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G:\desktop\work\auk\static\"/>
    </mc:Choice>
  </mc:AlternateContent>
  <xr:revisionPtr revIDLastSave="0" documentId="13_ncr:1_{B7EFDB9C-4BDB-4FF2-A603-97A1088C032E}" xr6:coauthVersionLast="40" xr6:coauthVersionMax="47" xr10:uidLastSave="{00000000-0000-0000-0000-000000000000}"/>
  <bookViews>
    <workbookView xWindow="0" yWindow="0" windowWidth="23040" windowHeight="8928" xr2:uid="{00000000-000D-0000-FFFF-FFFF00000000}"/>
  </bookViews>
  <sheets>
    <sheet name="Grades" sheetId="1" r:id="rId1"/>
    <sheet name="XLSTAT_20211117_193257_1_HID1" sheetId="17" state="hidden" r:id="rId2"/>
    <sheet name="XLSTAT_20211117_193257_1_HID" sheetId="16" state="hidden" r:id="rId3"/>
    <sheet name="XLSTAT_20211117_193106_1_HID1" sheetId="14" state="hidden" r:id="rId4"/>
    <sheet name="XLSTAT_20211117_193106_1_HID" sheetId="13" state="hidden" r:id="rId5"/>
  </sheets>
  <externalReferences>
    <externalReference r:id="rId6"/>
  </externalReferences>
  <definedNames>
    <definedName name="xdata1" localSheetId="4" hidden="1">XLSTAT_20211117_193106_1_HID!$C$1:$C$500</definedName>
    <definedName name="xdata1" localSheetId="2" hidden="1">XLSTAT_20211117_193257_1_HID!$C$1:$C$500</definedName>
    <definedName name="xdata1" hidden="1">#REF!</definedName>
    <definedName name="xdata2" localSheetId="4" hidden="1">XLSTAT_20211117_193106_1_HID!$G$1:$G$500</definedName>
    <definedName name="xdata2" localSheetId="2" hidden="1">XLSTAT_20211117_193257_1_HID!$G$1:$G$500</definedName>
    <definedName name="xdata3" localSheetId="4" hidden="1">XLSTAT_20211117_193106_1_HID!$K$1:$K$500</definedName>
    <definedName name="xdata3" localSheetId="2" hidden="1">XLSTAT_20211117_193257_1_HID!$K$1:$K$500</definedName>
    <definedName name="xdata4" localSheetId="4" hidden="1">XLSTAT_20211117_193106_1_HID!$O$1:$O$360</definedName>
    <definedName name="xdata4" localSheetId="2" hidden="1">XLSTAT_20211117_193257_1_HID!$O$1:$O$352</definedName>
    <definedName name="ydata1" localSheetId="4" hidden="1">XLSTAT_20211117_193106_1_HID!$D$1:$D$500</definedName>
    <definedName name="ydata1" localSheetId="2" hidden="1">XLSTAT_20211117_193257_1_HID!$D$1:$D$500</definedName>
    <definedName name="ydata1" hidden="1">#REF!</definedName>
    <definedName name="ydata2" localSheetId="4" hidden="1">XLSTAT_20211117_193106_1_HID!$H$1:$H$500</definedName>
    <definedName name="ydata2" localSheetId="2" hidden="1">XLSTAT_20211117_193257_1_HID!$H$1:$H$500</definedName>
    <definedName name="ydata3" localSheetId="4" hidden="1">XLSTAT_20211117_193106_1_HID!$L$1:$L$500</definedName>
    <definedName name="ydata3" localSheetId="2" hidden="1">XLSTAT_20211117_193257_1_HID!$L$1:$L$500</definedName>
    <definedName name="ydata4" localSheetId="4" hidden="1">XLSTAT_20211117_193106_1_HID!$P$1:$P$360</definedName>
    <definedName name="ydata4" localSheetId="2" hidden="1">XLSTAT_20211117_193257_1_HID!$P$1:$P$352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16" l="1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O1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K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G1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F1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C1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B1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P1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O1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K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G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F1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C1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B1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L1" i="16"/>
  <c r="L17" i="16"/>
  <c r="L33" i="16"/>
  <c r="L49" i="16"/>
  <c r="L65" i="16"/>
  <c r="L81" i="16"/>
  <c r="L97" i="16"/>
  <c r="L113" i="16"/>
  <c r="L129" i="16"/>
  <c r="L145" i="16"/>
  <c r="L161" i="16"/>
  <c r="L177" i="16"/>
  <c r="L193" i="16"/>
  <c r="L209" i="16"/>
  <c r="L225" i="16"/>
  <c r="L241" i="16"/>
  <c r="L257" i="16"/>
  <c r="L273" i="16"/>
  <c r="L289" i="16"/>
  <c r="L305" i="16"/>
  <c r="L321" i="16"/>
  <c r="L337" i="16"/>
  <c r="L353" i="16"/>
  <c r="L369" i="16"/>
  <c r="L385" i="16"/>
  <c r="L401" i="16"/>
  <c r="L417" i="16"/>
  <c r="L433" i="16"/>
  <c r="L449" i="16"/>
  <c r="L465" i="16"/>
  <c r="L481" i="16"/>
  <c r="L497" i="16"/>
  <c r="L192" i="16"/>
  <c r="L2" i="16"/>
  <c r="L18" i="16"/>
  <c r="L34" i="16"/>
  <c r="L50" i="16"/>
  <c r="L66" i="16"/>
  <c r="L82" i="16"/>
  <c r="L98" i="16"/>
  <c r="L114" i="16"/>
  <c r="L130" i="16"/>
  <c r="L146" i="16"/>
  <c r="L162" i="16"/>
  <c r="L178" i="16"/>
  <c r="L194" i="16"/>
  <c r="L210" i="16"/>
  <c r="L226" i="16"/>
  <c r="L242" i="16"/>
  <c r="L258" i="16"/>
  <c r="L274" i="16"/>
  <c r="L290" i="16"/>
  <c r="L306" i="16"/>
  <c r="L322" i="16"/>
  <c r="L338" i="16"/>
  <c r="L354" i="16"/>
  <c r="L370" i="16"/>
  <c r="L386" i="16"/>
  <c r="L402" i="16"/>
  <c r="L418" i="16"/>
  <c r="L434" i="16"/>
  <c r="L450" i="16"/>
  <c r="L466" i="16"/>
  <c r="L482" i="16"/>
  <c r="L498" i="16"/>
  <c r="L176" i="16"/>
  <c r="L288" i="16"/>
  <c r="L384" i="16"/>
  <c r="L480" i="16"/>
  <c r="L3" i="16"/>
  <c r="L19" i="16"/>
  <c r="L35" i="16"/>
  <c r="L51" i="16"/>
  <c r="L67" i="16"/>
  <c r="L83" i="16"/>
  <c r="L99" i="16"/>
  <c r="L115" i="16"/>
  <c r="L131" i="16"/>
  <c r="L147" i="16"/>
  <c r="L163" i="16"/>
  <c r="L179" i="16"/>
  <c r="L195" i="16"/>
  <c r="L211" i="16"/>
  <c r="L227" i="16"/>
  <c r="L243" i="16"/>
  <c r="L259" i="16"/>
  <c r="L275" i="16"/>
  <c r="L291" i="16"/>
  <c r="L307" i="16"/>
  <c r="L323" i="16"/>
  <c r="L339" i="16"/>
  <c r="L355" i="16"/>
  <c r="L371" i="16"/>
  <c r="L387" i="16"/>
  <c r="L403" i="16"/>
  <c r="L419" i="16"/>
  <c r="L435" i="16"/>
  <c r="L451" i="16"/>
  <c r="L467" i="16"/>
  <c r="L483" i="16"/>
  <c r="L499" i="16"/>
  <c r="L144" i="16"/>
  <c r="L4" i="16"/>
  <c r="L20" i="16"/>
  <c r="L36" i="16"/>
  <c r="L52" i="16"/>
  <c r="L68" i="16"/>
  <c r="L84" i="16"/>
  <c r="L100" i="16"/>
  <c r="L116" i="16"/>
  <c r="L132" i="16"/>
  <c r="L148" i="16"/>
  <c r="L164" i="16"/>
  <c r="L180" i="16"/>
  <c r="L196" i="16"/>
  <c r="L212" i="16"/>
  <c r="L228" i="16"/>
  <c r="L244" i="16"/>
  <c r="L260" i="16"/>
  <c r="L276" i="16"/>
  <c r="L292" i="16"/>
  <c r="L308" i="16"/>
  <c r="L324" i="16"/>
  <c r="L340" i="16"/>
  <c r="L356" i="16"/>
  <c r="L372" i="16"/>
  <c r="L388" i="16"/>
  <c r="L404" i="16"/>
  <c r="L420" i="16"/>
  <c r="L436" i="16"/>
  <c r="L452" i="16"/>
  <c r="L468" i="16"/>
  <c r="L484" i="16"/>
  <c r="L500" i="16"/>
  <c r="L64" i="16"/>
  <c r="L416" i="16"/>
  <c r="L5" i="16"/>
  <c r="L21" i="16"/>
  <c r="L37" i="16"/>
  <c r="L53" i="16"/>
  <c r="L69" i="16"/>
  <c r="L85" i="16"/>
  <c r="L101" i="16"/>
  <c r="L117" i="16"/>
  <c r="L133" i="16"/>
  <c r="L149" i="16"/>
  <c r="L165" i="16"/>
  <c r="L181" i="16"/>
  <c r="L197" i="16"/>
  <c r="L213" i="16"/>
  <c r="L229" i="16"/>
  <c r="L245" i="16"/>
  <c r="L261" i="16"/>
  <c r="L277" i="16"/>
  <c r="L293" i="16"/>
  <c r="L309" i="16"/>
  <c r="L325" i="16"/>
  <c r="L341" i="16"/>
  <c r="L357" i="16"/>
  <c r="L373" i="16"/>
  <c r="L389" i="16"/>
  <c r="L405" i="16"/>
  <c r="L421" i="16"/>
  <c r="L437" i="16"/>
  <c r="L453" i="16"/>
  <c r="L469" i="16"/>
  <c r="L485" i="16"/>
  <c r="L128" i="16"/>
  <c r="L320" i="16"/>
  <c r="L448" i="16"/>
  <c r="L6" i="16"/>
  <c r="L22" i="16"/>
  <c r="L38" i="16"/>
  <c r="L54" i="16"/>
  <c r="L70" i="16"/>
  <c r="L86" i="16"/>
  <c r="L102" i="16"/>
  <c r="L118" i="16"/>
  <c r="L134" i="16"/>
  <c r="L150" i="16"/>
  <c r="L166" i="16"/>
  <c r="L182" i="16"/>
  <c r="L198" i="16"/>
  <c r="L214" i="16"/>
  <c r="L230" i="16"/>
  <c r="L246" i="16"/>
  <c r="L262" i="16"/>
  <c r="L278" i="16"/>
  <c r="L294" i="16"/>
  <c r="L310" i="16"/>
  <c r="L326" i="16"/>
  <c r="L342" i="16"/>
  <c r="L358" i="16"/>
  <c r="L374" i="16"/>
  <c r="L390" i="16"/>
  <c r="L406" i="16"/>
  <c r="L422" i="16"/>
  <c r="L438" i="16"/>
  <c r="L454" i="16"/>
  <c r="L470" i="16"/>
  <c r="L486" i="16"/>
  <c r="L160" i="16"/>
  <c r="L304" i="16"/>
  <c r="L400" i="16"/>
  <c r="L7" i="16"/>
  <c r="L23" i="16"/>
  <c r="L39" i="16"/>
  <c r="L55" i="16"/>
  <c r="L71" i="16"/>
  <c r="L87" i="16"/>
  <c r="L103" i="16"/>
  <c r="L119" i="16"/>
  <c r="L135" i="16"/>
  <c r="L151" i="16"/>
  <c r="L167" i="16"/>
  <c r="L183" i="16"/>
  <c r="L199" i="16"/>
  <c r="L215" i="16"/>
  <c r="L231" i="16"/>
  <c r="L247" i="16"/>
  <c r="L263" i="16"/>
  <c r="L279" i="16"/>
  <c r="L295" i="16"/>
  <c r="L311" i="16"/>
  <c r="L327" i="16"/>
  <c r="L343" i="16"/>
  <c r="L359" i="16"/>
  <c r="L375" i="16"/>
  <c r="L391" i="16"/>
  <c r="L407" i="16"/>
  <c r="L423" i="16"/>
  <c r="L439" i="16"/>
  <c r="L455" i="16"/>
  <c r="L471" i="16"/>
  <c r="L487" i="16"/>
  <c r="L112" i="16"/>
  <c r="L432" i="16"/>
  <c r="L8" i="16"/>
  <c r="L24" i="16"/>
  <c r="L40" i="16"/>
  <c r="L56" i="16"/>
  <c r="L72" i="16"/>
  <c r="L88" i="16"/>
  <c r="L104" i="16"/>
  <c r="L120" i="16"/>
  <c r="L136" i="16"/>
  <c r="L152" i="16"/>
  <c r="L168" i="16"/>
  <c r="L184" i="16"/>
  <c r="L200" i="16"/>
  <c r="L216" i="16"/>
  <c r="L232" i="16"/>
  <c r="L248" i="16"/>
  <c r="L264" i="16"/>
  <c r="L280" i="16"/>
  <c r="L296" i="16"/>
  <c r="L312" i="16"/>
  <c r="L328" i="16"/>
  <c r="L344" i="16"/>
  <c r="L360" i="16"/>
  <c r="L376" i="16"/>
  <c r="L392" i="16"/>
  <c r="L408" i="16"/>
  <c r="L424" i="16"/>
  <c r="L440" i="16"/>
  <c r="L456" i="16"/>
  <c r="L472" i="16"/>
  <c r="L488" i="16"/>
  <c r="L80" i="16"/>
  <c r="L256" i="16"/>
  <c r="L368" i="16"/>
  <c r="L496" i="16"/>
  <c r="L9" i="16"/>
  <c r="L25" i="16"/>
  <c r="L41" i="16"/>
  <c r="L57" i="16"/>
  <c r="L73" i="16"/>
  <c r="L89" i="16"/>
  <c r="L105" i="16"/>
  <c r="L121" i="16"/>
  <c r="L137" i="16"/>
  <c r="L153" i="16"/>
  <c r="L169" i="16"/>
  <c r="L185" i="16"/>
  <c r="L201" i="16"/>
  <c r="L217" i="16"/>
  <c r="L233" i="16"/>
  <c r="L249" i="16"/>
  <c r="L265" i="16"/>
  <c r="L281" i="16"/>
  <c r="L297" i="16"/>
  <c r="L313" i="16"/>
  <c r="L329" i="16"/>
  <c r="L345" i="16"/>
  <c r="L361" i="16"/>
  <c r="L377" i="16"/>
  <c r="L393" i="16"/>
  <c r="L409" i="16"/>
  <c r="L425" i="16"/>
  <c r="L441" i="16"/>
  <c r="L457" i="16"/>
  <c r="L473" i="16"/>
  <c r="L489" i="16"/>
  <c r="L48" i="16"/>
  <c r="L336" i="16"/>
  <c r="L10" i="16"/>
  <c r="L26" i="16"/>
  <c r="L42" i="16"/>
  <c r="L58" i="16"/>
  <c r="L74" i="16"/>
  <c r="L90" i="16"/>
  <c r="L106" i="16"/>
  <c r="L122" i="16"/>
  <c r="L138" i="16"/>
  <c r="L154" i="16"/>
  <c r="L170" i="16"/>
  <c r="L186" i="16"/>
  <c r="L202" i="16"/>
  <c r="L218" i="16"/>
  <c r="L234" i="16"/>
  <c r="L250" i="16"/>
  <c r="L266" i="16"/>
  <c r="L282" i="16"/>
  <c r="L298" i="16"/>
  <c r="L314" i="16"/>
  <c r="L330" i="16"/>
  <c r="L346" i="16"/>
  <c r="L362" i="16"/>
  <c r="L378" i="16"/>
  <c r="L394" i="16"/>
  <c r="L410" i="16"/>
  <c r="L426" i="16"/>
  <c r="L442" i="16"/>
  <c r="L458" i="16"/>
  <c r="L474" i="16"/>
  <c r="L490" i="16"/>
  <c r="L16" i="16"/>
  <c r="L11" i="16"/>
  <c r="L27" i="16"/>
  <c r="L43" i="16"/>
  <c r="L59" i="16"/>
  <c r="L75" i="16"/>
  <c r="L91" i="16"/>
  <c r="L107" i="16"/>
  <c r="L123" i="16"/>
  <c r="L139" i="16"/>
  <c r="L155" i="16"/>
  <c r="L171" i="16"/>
  <c r="L187" i="16"/>
  <c r="L203" i="16"/>
  <c r="L219" i="16"/>
  <c r="L235" i="16"/>
  <c r="L251" i="16"/>
  <c r="L267" i="16"/>
  <c r="L283" i="16"/>
  <c r="L299" i="16"/>
  <c r="L315" i="16"/>
  <c r="L331" i="16"/>
  <c r="L347" i="16"/>
  <c r="L363" i="16"/>
  <c r="L379" i="16"/>
  <c r="L395" i="16"/>
  <c r="L411" i="16"/>
  <c r="L427" i="16"/>
  <c r="L443" i="16"/>
  <c r="L459" i="16"/>
  <c r="L475" i="16"/>
  <c r="L491" i="16"/>
  <c r="L96" i="16"/>
  <c r="L272" i="16"/>
  <c r="L352" i="16"/>
  <c r="L464" i="16"/>
  <c r="L12" i="16"/>
  <c r="L28" i="16"/>
  <c r="L44" i="16"/>
  <c r="L60" i="16"/>
  <c r="L76" i="16"/>
  <c r="L92" i="16"/>
  <c r="L108" i="16"/>
  <c r="L124" i="16"/>
  <c r="L140" i="16"/>
  <c r="L156" i="16"/>
  <c r="L172" i="16"/>
  <c r="L188" i="16"/>
  <c r="L204" i="16"/>
  <c r="L220" i="16"/>
  <c r="L236" i="16"/>
  <c r="L252" i="16"/>
  <c r="L268" i="16"/>
  <c r="L284" i="16"/>
  <c r="L300" i="16"/>
  <c r="L316" i="16"/>
  <c r="L332" i="16"/>
  <c r="L348" i="16"/>
  <c r="L364" i="16"/>
  <c r="L380" i="16"/>
  <c r="L396" i="16"/>
  <c r="L412" i="16"/>
  <c r="L428" i="16"/>
  <c r="L444" i="16"/>
  <c r="L460" i="16"/>
  <c r="L476" i="16"/>
  <c r="L492" i="16"/>
  <c r="L32" i="16"/>
  <c r="L13" i="16"/>
  <c r="L29" i="16"/>
  <c r="L45" i="16"/>
  <c r="L61" i="16"/>
  <c r="L77" i="16"/>
  <c r="L93" i="16"/>
  <c r="L109" i="16"/>
  <c r="L125" i="16"/>
  <c r="L141" i="16"/>
  <c r="L157" i="16"/>
  <c r="L173" i="16"/>
  <c r="L189" i="16"/>
  <c r="L205" i="16"/>
  <c r="L221" i="16"/>
  <c r="L237" i="16"/>
  <c r="L253" i="16"/>
  <c r="L269" i="16"/>
  <c r="L285" i="16"/>
  <c r="L301" i="16"/>
  <c r="L317" i="16"/>
  <c r="L333" i="16"/>
  <c r="L349" i="16"/>
  <c r="L365" i="16"/>
  <c r="L381" i="16"/>
  <c r="L397" i="16"/>
  <c r="L413" i="16"/>
  <c r="L429" i="16"/>
  <c r="L445" i="16"/>
  <c r="L461" i="16"/>
  <c r="L477" i="16"/>
  <c r="L493" i="16"/>
  <c r="L303" i="16"/>
  <c r="L208" i="16"/>
  <c r="L14" i="16"/>
  <c r="L30" i="16"/>
  <c r="L46" i="16"/>
  <c r="L62" i="16"/>
  <c r="L78" i="16"/>
  <c r="L94" i="16"/>
  <c r="L110" i="16"/>
  <c r="L126" i="16"/>
  <c r="L142" i="16"/>
  <c r="L158" i="16"/>
  <c r="L174" i="16"/>
  <c r="L190" i="16"/>
  <c r="L206" i="16"/>
  <c r="L222" i="16"/>
  <c r="L238" i="16"/>
  <c r="L254" i="16"/>
  <c r="L270" i="16"/>
  <c r="L286" i="16"/>
  <c r="L302" i="16"/>
  <c r="L318" i="16"/>
  <c r="L334" i="16"/>
  <c r="L350" i="16"/>
  <c r="L366" i="16"/>
  <c r="L382" i="16"/>
  <c r="L398" i="16"/>
  <c r="L414" i="16"/>
  <c r="L430" i="16"/>
  <c r="L446" i="16"/>
  <c r="L462" i="16"/>
  <c r="L478" i="16"/>
  <c r="L494" i="16"/>
  <c r="L319" i="16"/>
  <c r="L224" i="16"/>
  <c r="L15" i="16"/>
  <c r="L31" i="16"/>
  <c r="L47" i="16"/>
  <c r="L63" i="16"/>
  <c r="L79" i="16"/>
  <c r="L95" i="16"/>
  <c r="L111" i="16"/>
  <c r="L127" i="16"/>
  <c r="L143" i="16"/>
  <c r="L159" i="16"/>
  <c r="L175" i="16"/>
  <c r="L191" i="16"/>
  <c r="L207" i="16"/>
  <c r="L223" i="16"/>
  <c r="L239" i="16"/>
  <c r="L255" i="16"/>
  <c r="L271" i="16"/>
  <c r="L287" i="16"/>
  <c r="L335" i="16"/>
  <c r="L351" i="16"/>
  <c r="L367" i="16"/>
  <c r="L383" i="16"/>
  <c r="L399" i="16"/>
  <c r="L415" i="16"/>
  <c r="L431" i="16"/>
  <c r="L447" i="16"/>
  <c r="L463" i="16"/>
  <c r="L479" i="16"/>
  <c r="L495" i="16"/>
  <c r="L240" i="16"/>
  <c r="H1" i="16"/>
  <c r="H17" i="16"/>
  <c r="H33" i="16"/>
  <c r="H49" i="16"/>
  <c r="H65" i="16"/>
  <c r="H81" i="16"/>
  <c r="H97" i="16"/>
  <c r="H113" i="16"/>
  <c r="H129" i="16"/>
  <c r="H145" i="16"/>
  <c r="H161" i="16"/>
  <c r="H177" i="16"/>
  <c r="H193" i="16"/>
  <c r="H209" i="16"/>
  <c r="H225" i="16"/>
  <c r="H241" i="16"/>
  <c r="H257" i="16"/>
  <c r="H273" i="16"/>
  <c r="H289" i="16"/>
  <c r="H305" i="16"/>
  <c r="H321" i="16"/>
  <c r="H337" i="16"/>
  <c r="H353" i="16"/>
  <c r="H369" i="16"/>
  <c r="H385" i="16"/>
  <c r="H401" i="16"/>
  <c r="H417" i="16"/>
  <c r="H433" i="16"/>
  <c r="H449" i="16"/>
  <c r="H465" i="16"/>
  <c r="H481" i="16"/>
  <c r="H497" i="16"/>
  <c r="H390" i="16"/>
  <c r="H2" i="16"/>
  <c r="H18" i="16"/>
  <c r="H34" i="16"/>
  <c r="H50" i="16"/>
  <c r="H66" i="16"/>
  <c r="H82" i="16"/>
  <c r="H98" i="16"/>
  <c r="H114" i="16"/>
  <c r="H130" i="16"/>
  <c r="H146" i="16"/>
  <c r="H162" i="16"/>
  <c r="H178" i="16"/>
  <c r="H194" i="16"/>
  <c r="H210" i="16"/>
  <c r="H226" i="16"/>
  <c r="H242" i="16"/>
  <c r="H258" i="16"/>
  <c r="H274" i="16"/>
  <c r="H290" i="16"/>
  <c r="H306" i="16"/>
  <c r="H322" i="16"/>
  <c r="H338" i="16"/>
  <c r="H354" i="16"/>
  <c r="H370" i="16"/>
  <c r="H386" i="16"/>
  <c r="H402" i="16"/>
  <c r="H418" i="16"/>
  <c r="H434" i="16"/>
  <c r="H450" i="16"/>
  <c r="H466" i="16"/>
  <c r="H482" i="16"/>
  <c r="H498" i="16"/>
  <c r="H278" i="16"/>
  <c r="H3" i="16"/>
  <c r="H19" i="16"/>
  <c r="H35" i="16"/>
  <c r="H51" i="16"/>
  <c r="H67" i="16"/>
  <c r="H83" i="16"/>
  <c r="H99" i="16"/>
  <c r="H115" i="16"/>
  <c r="H131" i="16"/>
  <c r="H147" i="16"/>
  <c r="H163" i="16"/>
  <c r="H179" i="16"/>
  <c r="H195" i="16"/>
  <c r="H211" i="16"/>
  <c r="H227" i="16"/>
  <c r="H243" i="16"/>
  <c r="H259" i="16"/>
  <c r="H275" i="16"/>
  <c r="H291" i="16"/>
  <c r="H307" i="16"/>
  <c r="H323" i="16"/>
  <c r="H339" i="16"/>
  <c r="H355" i="16"/>
  <c r="H371" i="16"/>
  <c r="H387" i="16"/>
  <c r="H403" i="16"/>
  <c r="H419" i="16"/>
  <c r="H435" i="16"/>
  <c r="H451" i="16"/>
  <c r="H467" i="16"/>
  <c r="H483" i="16"/>
  <c r="H499" i="16"/>
  <c r="H294" i="16"/>
  <c r="H4" i="16"/>
  <c r="H20" i="16"/>
  <c r="H36" i="16"/>
  <c r="H52" i="16"/>
  <c r="H68" i="16"/>
  <c r="H84" i="16"/>
  <c r="H100" i="16"/>
  <c r="H116" i="16"/>
  <c r="H132" i="16"/>
  <c r="H148" i="16"/>
  <c r="H164" i="16"/>
  <c r="H180" i="16"/>
  <c r="H196" i="16"/>
  <c r="H212" i="16"/>
  <c r="H228" i="16"/>
  <c r="H244" i="16"/>
  <c r="H260" i="16"/>
  <c r="H276" i="16"/>
  <c r="H292" i="16"/>
  <c r="H308" i="16"/>
  <c r="H324" i="16"/>
  <c r="H340" i="16"/>
  <c r="H356" i="16"/>
  <c r="H372" i="16"/>
  <c r="H388" i="16"/>
  <c r="H404" i="16"/>
  <c r="H420" i="16"/>
  <c r="H436" i="16"/>
  <c r="H452" i="16"/>
  <c r="H468" i="16"/>
  <c r="H484" i="16"/>
  <c r="H500" i="16"/>
  <c r="H310" i="16"/>
  <c r="H5" i="16"/>
  <c r="H21" i="16"/>
  <c r="H37" i="16"/>
  <c r="H53" i="16"/>
  <c r="H69" i="16"/>
  <c r="H85" i="16"/>
  <c r="H101" i="16"/>
  <c r="H117" i="16"/>
  <c r="H133" i="16"/>
  <c r="H149" i="16"/>
  <c r="H165" i="16"/>
  <c r="H181" i="16"/>
  <c r="H197" i="16"/>
  <c r="H213" i="16"/>
  <c r="H229" i="16"/>
  <c r="H245" i="16"/>
  <c r="H261" i="16"/>
  <c r="H277" i="16"/>
  <c r="H293" i="16"/>
  <c r="H309" i="16"/>
  <c r="H325" i="16"/>
  <c r="H341" i="16"/>
  <c r="H357" i="16"/>
  <c r="H373" i="16"/>
  <c r="H389" i="16"/>
  <c r="H405" i="16"/>
  <c r="H421" i="16"/>
  <c r="H437" i="16"/>
  <c r="H453" i="16"/>
  <c r="H469" i="16"/>
  <c r="H485" i="16"/>
  <c r="H262" i="16"/>
  <c r="H6" i="16"/>
  <c r="H22" i="16"/>
  <c r="H38" i="16"/>
  <c r="H54" i="16"/>
  <c r="H70" i="16"/>
  <c r="H86" i="16"/>
  <c r="H102" i="16"/>
  <c r="H118" i="16"/>
  <c r="H134" i="16"/>
  <c r="H150" i="16"/>
  <c r="H166" i="16"/>
  <c r="H182" i="16"/>
  <c r="H198" i="16"/>
  <c r="H214" i="16"/>
  <c r="H230" i="16"/>
  <c r="H246" i="16"/>
  <c r="H326" i="16"/>
  <c r="H342" i="16"/>
  <c r="H358" i="16"/>
  <c r="H374" i="16"/>
  <c r="H406" i="16"/>
  <c r="H422" i="16"/>
  <c r="H438" i="16"/>
  <c r="H454" i="16"/>
  <c r="H470" i="16"/>
  <c r="H486" i="16"/>
  <c r="H7" i="16"/>
  <c r="H23" i="16"/>
  <c r="H39" i="16"/>
  <c r="H55" i="16"/>
  <c r="H71" i="16"/>
  <c r="H87" i="16"/>
  <c r="H103" i="16"/>
  <c r="H119" i="16"/>
  <c r="H135" i="16"/>
  <c r="H151" i="16"/>
  <c r="H167" i="16"/>
  <c r="H183" i="16"/>
  <c r="H199" i="16"/>
  <c r="H215" i="16"/>
  <c r="H231" i="16"/>
  <c r="H247" i="16"/>
  <c r="H263" i="16"/>
  <c r="H279" i="16"/>
  <c r="H295" i="16"/>
  <c r="H311" i="16"/>
  <c r="H327" i="16"/>
  <c r="H343" i="16"/>
  <c r="H359" i="16"/>
  <c r="H375" i="16"/>
  <c r="H391" i="16"/>
  <c r="H407" i="16"/>
  <c r="H423" i="16"/>
  <c r="H439" i="16"/>
  <c r="H455" i="16"/>
  <c r="H471" i="16"/>
  <c r="H487" i="16"/>
  <c r="H218" i="16"/>
  <c r="H8" i="16"/>
  <c r="H24" i="16"/>
  <c r="H40" i="16"/>
  <c r="H56" i="16"/>
  <c r="H72" i="16"/>
  <c r="H88" i="16"/>
  <c r="H104" i="16"/>
  <c r="H120" i="16"/>
  <c r="H136" i="16"/>
  <c r="H152" i="16"/>
  <c r="H168" i="16"/>
  <c r="H184" i="16"/>
  <c r="H200" i="16"/>
  <c r="H216" i="16"/>
  <c r="H232" i="16"/>
  <c r="H248" i="16"/>
  <c r="H264" i="16"/>
  <c r="H280" i="16"/>
  <c r="H296" i="16"/>
  <c r="H312" i="16"/>
  <c r="H328" i="16"/>
  <c r="H344" i="16"/>
  <c r="H360" i="16"/>
  <c r="H376" i="16"/>
  <c r="H392" i="16"/>
  <c r="H408" i="16"/>
  <c r="H424" i="16"/>
  <c r="H440" i="16"/>
  <c r="H456" i="16"/>
  <c r="H472" i="16"/>
  <c r="H488" i="16"/>
  <c r="H266" i="16"/>
  <c r="H9" i="16"/>
  <c r="H25" i="16"/>
  <c r="H41" i="16"/>
  <c r="H57" i="16"/>
  <c r="H73" i="16"/>
  <c r="H89" i="16"/>
  <c r="H105" i="16"/>
  <c r="H121" i="16"/>
  <c r="H137" i="16"/>
  <c r="H153" i="16"/>
  <c r="H169" i="16"/>
  <c r="H185" i="16"/>
  <c r="H201" i="16"/>
  <c r="H217" i="16"/>
  <c r="H233" i="16"/>
  <c r="H249" i="16"/>
  <c r="H265" i="16"/>
  <c r="H281" i="16"/>
  <c r="H297" i="16"/>
  <c r="H313" i="16"/>
  <c r="H329" i="16"/>
  <c r="H345" i="16"/>
  <c r="H361" i="16"/>
  <c r="H377" i="16"/>
  <c r="H393" i="16"/>
  <c r="H409" i="16"/>
  <c r="H425" i="16"/>
  <c r="H441" i="16"/>
  <c r="H457" i="16"/>
  <c r="H473" i="16"/>
  <c r="H489" i="16"/>
  <c r="H250" i="16"/>
  <c r="H10" i="16"/>
  <c r="H26" i="16"/>
  <c r="H42" i="16"/>
  <c r="H58" i="16"/>
  <c r="H74" i="16"/>
  <c r="H90" i="16"/>
  <c r="H106" i="16"/>
  <c r="H122" i="16"/>
  <c r="H138" i="16"/>
  <c r="H154" i="16"/>
  <c r="H170" i="16"/>
  <c r="H186" i="16"/>
  <c r="H202" i="16"/>
  <c r="H234" i="16"/>
  <c r="H282" i="16"/>
  <c r="H298" i="16"/>
  <c r="H314" i="16"/>
  <c r="H330" i="16"/>
  <c r="H346" i="16"/>
  <c r="H362" i="16"/>
  <c r="H378" i="16"/>
  <c r="H394" i="16"/>
  <c r="H410" i="16"/>
  <c r="H426" i="16"/>
  <c r="H442" i="16"/>
  <c r="H458" i="16"/>
  <c r="H474" i="16"/>
  <c r="H490" i="16"/>
  <c r="H11" i="16"/>
  <c r="H27" i="16"/>
  <c r="H43" i="16"/>
  <c r="H59" i="16"/>
  <c r="H75" i="16"/>
  <c r="H91" i="16"/>
  <c r="H107" i="16"/>
  <c r="H123" i="16"/>
  <c r="H139" i="16"/>
  <c r="H155" i="16"/>
  <c r="H171" i="16"/>
  <c r="H187" i="16"/>
  <c r="H203" i="16"/>
  <c r="H219" i="16"/>
  <c r="H235" i="16"/>
  <c r="H251" i="16"/>
  <c r="H267" i="16"/>
  <c r="H283" i="16"/>
  <c r="H299" i="16"/>
  <c r="H315" i="16"/>
  <c r="H331" i="16"/>
  <c r="H347" i="16"/>
  <c r="H363" i="16"/>
  <c r="H379" i="16"/>
  <c r="H395" i="16"/>
  <c r="H411" i="16"/>
  <c r="H427" i="16"/>
  <c r="H443" i="16"/>
  <c r="H459" i="16"/>
  <c r="H475" i="16"/>
  <c r="H491" i="16"/>
  <c r="H112" i="16"/>
  <c r="H12" i="16"/>
  <c r="H28" i="16"/>
  <c r="H44" i="16"/>
  <c r="H60" i="16"/>
  <c r="H76" i="16"/>
  <c r="H92" i="16"/>
  <c r="H108" i="16"/>
  <c r="H124" i="16"/>
  <c r="H140" i="16"/>
  <c r="H156" i="16"/>
  <c r="H172" i="16"/>
  <c r="H188" i="16"/>
  <c r="H204" i="16"/>
  <c r="H220" i="16"/>
  <c r="H236" i="16"/>
  <c r="H252" i="16"/>
  <c r="H268" i="16"/>
  <c r="H284" i="16"/>
  <c r="H300" i="16"/>
  <c r="H316" i="16"/>
  <c r="H332" i="16"/>
  <c r="H348" i="16"/>
  <c r="H364" i="16"/>
  <c r="H380" i="16"/>
  <c r="H396" i="16"/>
  <c r="H412" i="16"/>
  <c r="H428" i="16"/>
  <c r="H444" i="16"/>
  <c r="H460" i="16"/>
  <c r="H476" i="16"/>
  <c r="H492" i="16"/>
  <c r="H80" i="16"/>
  <c r="H13" i="16"/>
  <c r="H29" i="16"/>
  <c r="H45" i="16"/>
  <c r="H61" i="16"/>
  <c r="H77" i="16"/>
  <c r="H93" i="16"/>
  <c r="H109" i="16"/>
  <c r="H125" i="16"/>
  <c r="H141" i="16"/>
  <c r="H157" i="16"/>
  <c r="H173" i="16"/>
  <c r="H189" i="16"/>
  <c r="H205" i="16"/>
  <c r="H221" i="16"/>
  <c r="H237" i="16"/>
  <c r="H253" i="16"/>
  <c r="H269" i="16"/>
  <c r="H285" i="16"/>
  <c r="H301" i="16"/>
  <c r="H317" i="16"/>
  <c r="H333" i="16"/>
  <c r="H349" i="16"/>
  <c r="H365" i="16"/>
  <c r="H381" i="16"/>
  <c r="H397" i="16"/>
  <c r="H413" i="16"/>
  <c r="H429" i="16"/>
  <c r="H445" i="16"/>
  <c r="H461" i="16"/>
  <c r="H477" i="16"/>
  <c r="H493" i="16"/>
  <c r="H64" i="16"/>
  <c r="H14" i="16"/>
  <c r="H30" i="16"/>
  <c r="H46" i="16"/>
  <c r="H62" i="16"/>
  <c r="H78" i="16"/>
  <c r="H94" i="16"/>
  <c r="H110" i="16"/>
  <c r="H126" i="16"/>
  <c r="H142" i="16"/>
  <c r="H158" i="16"/>
  <c r="H174" i="16"/>
  <c r="H190" i="16"/>
  <c r="H206" i="16"/>
  <c r="H222" i="16"/>
  <c r="H238" i="16"/>
  <c r="H254" i="16"/>
  <c r="H270" i="16"/>
  <c r="H286" i="16"/>
  <c r="H302" i="16"/>
  <c r="H318" i="16"/>
  <c r="H334" i="16"/>
  <c r="H350" i="16"/>
  <c r="H366" i="16"/>
  <c r="H382" i="16"/>
  <c r="H398" i="16"/>
  <c r="H414" i="16"/>
  <c r="H430" i="16"/>
  <c r="H446" i="16"/>
  <c r="H462" i="16"/>
  <c r="H478" i="16"/>
  <c r="H494" i="16"/>
  <c r="H16" i="16"/>
  <c r="H15" i="16"/>
  <c r="H31" i="16"/>
  <c r="H47" i="16"/>
  <c r="H63" i="16"/>
  <c r="H79" i="16"/>
  <c r="H95" i="16"/>
  <c r="H111" i="16"/>
  <c r="H127" i="16"/>
  <c r="H143" i="16"/>
  <c r="H159" i="16"/>
  <c r="H175" i="16"/>
  <c r="H191" i="16"/>
  <c r="H207" i="16"/>
  <c r="H223" i="16"/>
  <c r="H239" i="16"/>
  <c r="H255" i="16"/>
  <c r="H271" i="16"/>
  <c r="H287" i="16"/>
  <c r="H303" i="16"/>
  <c r="H319" i="16"/>
  <c r="H335" i="16"/>
  <c r="H351" i="16"/>
  <c r="H367" i="16"/>
  <c r="H383" i="16"/>
  <c r="H399" i="16"/>
  <c r="H415" i="16"/>
  <c r="H431" i="16"/>
  <c r="H447" i="16"/>
  <c r="H463" i="16"/>
  <c r="H479" i="16"/>
  <c r="H495" i="16"/>
  <c r="H32" i="16"/>
  <c r="H48" i="16"/>
  <c r="H96" i="16"/>
  <c r="H128" i="16"/>
  <c r="H144" i="16"/>
  <c r="H160" i="16"/>
  <c r="H176" i="16"/>
  <c r="H192" i="16"/>
  <c r="H208" i="16"/>
  <c r="H224" i="16"/>
  <c r="H240" i="16"/>
  <c r="H256" i="16"/>
  <c r="H272" i="16"/>
  <c r="H288" i="16"/>
  <c r="H304" i="16"/>
  <c r="H320" i="16"/>
  <c r="H336" i="16"/>
  <c r="H352" i="16"/>
  <c r="H368" i="16"/>
  <c r="H384" i="16"/>
  <c r="H400" i="16"/>
  <c r="H416" i="16"/>
  <c r="H432" i="16"/>
  <c r="H448" i="16"/>
  <c r="H464" i="16"/>
  <c r="H480" i="16"/>
  <c r="H496" i="16"/>
  <c r="D1" i="16"/>
  <c r="D17" i="16"/>
  <c r="D33" i="16"/>
  <c r="D49" i="16"/>
  <c r="D65" i="16"/>
  <c r="D81" i="16"/>
  <c r="D97" i="16"/>
  <c r="D113" i="16"/>
  <c r="D129" i="16"/>
  <c r="D145" i="16"/>
  <c r="D161" i="16"/>
  <c r="D177" i="16"/>
  <c r="D193" i="16"/>
  <c r="D209" i="16"/>
  <c r="D225" i="16"/>
  <c r="D241" i="16"/>
  <c r="D257" i="16"/>
  <c r="D273" i="16"/>
  <c r="D289" i="16"/>
  <c r="D305" i="16"/>
  <c r="D321" i="16"/>
  <c r="D337" i="16"/>
  <c r="D353" i="16"/>
  <c r="D369" i="16"/>
  <c r="D385" i="16"/>
  <c r="D401" i="16"/>
  <c r="D417" i="16"/>
  <c r="D433" i="16"/>
  <c r="D449" i="16"/>
  <c r="D465" i="16"/>
  <c r="D481" i="16"/>
  <c r="D497" i="16"/>
  <c r="D2" i="16"/>
  <c r="D18" i="16"/>
  <c r="D34" i="16"/>
  <c r="D50" i="16"/>
  <c r="D66" i="16"/>
  <c r="D82" i="16"/>
  <c r="D98" i="16"/>
  <c r="D114" i="16"/>
  <c r="D130" i="16"/>
  <c r="D146" i="16"/>
  <c r="D162" i="16"/>
  <c r="D178" i="16"/>
  <c r="D194" i="16"/>
  <c r="D210" i="16"/>
  <c r="D226" i="16"/>
  <c r="D242" i="16"/>
  <c r="D258" i="16"/>
  <c r="D274" i="16"/>
  <c r="D290" i="16"/>
  <c r="D306" i="16"/>
  <c r="D322" i="16"/>
  <c r="D338" i="16"/>
  <c r="D354" i="16"/>
  <c r="D370" i="16"/>
  <c r="D386" i="16"/>
  <c r="D402" i="16"/>
  <c r="D418" i="16"/>
  <c r="D434" i="16"/>
  <c r="D450" i="16"/>
  <c r="D466" i="16"/>
  <c r="D482" i="16"/>
  <c r="D498" i="16"/>
  <c r="D3" i="16"/>
  <c r="D19" i="16"/>
  <c r="D35" i="16"/>
  <c r="D51" i="16"/>
  <c r="D67" i="16"/>
  <c r="D83" i="16"/>
  <c r="D99" i="16"/>
  <c r="D115" i="16"/>
  <c r="D131" i="16"/>
  <c r="D147" i="16"/>
  <c r="D163" i="16"/>
  <c r="D179" i="16"/>
  <c r="D195" i="16"/>
  <c r="D211" i="16"/>
  <c r="D227" i="16"/>
  <c r="D243" i="16"/>
  <c r="D259" i="16"/>
  <c r="D275" i="16"/>
  <c r="D291" i="16"/>
  <c r="D307" i="16"/>
  <c r="D323" i="16"/>
  <c r="D339" i="16"/>
  <c r="D355" i="16"/>
  <c r="D371" i="16"/>
  <c r="D387" i="16"/>
  <c r="D403" i="16"/>
  <c r="D419" i="16"/>
  <c r="D435" i="16"/>
  <c r="D451" i="16"/>
  <c r="D467" i="16"/>
  <c r="D483" i="16"/>
  <c r="D499" i="16"/>
  <c r="D4" i="16"/>
  <c r="D20" i="16"/>
  <c r="D36" i="16"/>
  <c r="D52" i="16"/>
  <c r="D68" i="16"/>
  <c r="D84" i="16"/>
  <c r="D100" i="16"/>
  <c r="D116" i="16"/>
  <c r="D132" i="16"/>
  <c r="D148" i="16"/>
  <c r="D164" i="16"/>
  <c r="D180" i="16"/>
  <c r="D196" i="16"/>
  <c r="D212" i="16"/>
  <c r="D228" i="16"/>
  <c r="D244" i="16"/>
  <c r="D260" i="16"/>
  <c r="D276" i="16"/>
  <c r="D292" i="16"/>
  <c r="D308" i="16"/>
  <c r="D324" i="16"/>
  <c r="D340" i="16"/>
  <c r="D356" i="16"/>
  <c r="D372" i="16"/>
  <c r="D388" i="16"/>
  <c r="D404" i="16"/>
  <c r="D420" i="16"/>
  <c r="D436" i="16"/>
  <c r="D452" i="16"/>
  <c r="D468" i="16"/>
  <c r="D484" i="16"/>
  <c r="D500" i="16"/>
  <c r="D5" i="16"/>
  <c r="D21" i="16"/>
  <c r="D37" i="16"/>
  <c r="D53" i="16"/>
  <c r="D69" i="16"/>
  <c r="D85" i="16"/>
  <c r="D101" i="16"/>
  <c r="D117" i="16"/>
  <c r="D133" i="16"/>
  <c r="D149" i="16"/>
  <c r="D165" i="16"/>
  <c r="D181" i="16"/>
  <c r="D197" i="16"/>
  <c r="D213" i="16"/>
  <c r="D229" i="16"/>
  <c r="D245" i="16"/>
  <c r="D261" i="16"/>
  <c r="D277" i="16"/>
  <c r="D293" i="16"/>
  <c r="D309" i="16"/>
  <c r="D325" i="16"/>
  <c r="D341" i="16"/>
  <c r="D357" i="16"/>
  <c r="D373" i="16"/>
  <c r="D389" i="16"/>
  <c r="D405" i="16"/>
  <c r="D421" i="16"/>
  <c r="D437" i="16"/>
  <c r="D453" i="16"/>
  <c r="D469" i="16"/>
  <c r="D485" i="16"/>
  <c r="D6" i="16"/>
  <c r="D22" i="16"/>
  <c r="D38" i="16"/>
  <c r="D54" i="16"/>
  <c r="D70" i="16"/>
  <c r="D86" i="16"/>
  <c r="D102" i="16"/>
  <c r="D118" i="16"/>
  <c r="D134" i="16"/>
  <c r="D150" i="16"/>
  <c r="D166" i="16"/>
  <c r="D182" i="16"/>
  <c r="D198" i="16"/>
  <c r="D214" i="16"/>
  <c r="D230" i="16"/>
  <c r="D246" i="16"/>
  <c r="D262" i="16"/>
  <c r="D278" i="16"/>
  <c r="D294" i="16"/>
  <c r="D310" i="16"/>
  <c r="D326" i="16"/>
  <c r="D342" i="16"/>
  <c r="D358" i="16"/>
  <c r="D374" i="16"/>
  <c r="D390" i="16"/>
  <c r="D406" i="16"/>
  <c r="D422" i="16"/>
  <c r="D438" i="16"/>
  <c r="D454" i="16"/>
  <c r="D470" i="16"/>
  <c r="D486" i="16"/>
  <c r="D442" i="16"/>
  <c r="D7" i="16"/>
  <c r="D23" i="16"/>
  <c r="D39" i="16"/>
  <c r="D55" i="16"/>
  <c r="D71" i="16"/>
  <c r="D87" i="16"/>
  <c r="D103" i="16"/>
  <c r="D119" i="16"/>
  <c r="D135" i="16"/>
  <c r="D151" i="16"/>
  <c r="D167" i="16"/>
  <c r="D183" i="16"/>
  <c r="D199" i="16"/>
  <c r="D215" i="16"/>
  <c r="D231" i="16"/>
  <c r="D247" i="16"/>
  <c r="D263" i="16"/>
  <c r="D279" i="16"/>
  <c r="D295" i="16"/>
  <c r="D311" i="16"/>
  <c r="D327" i="16"/>
  <c r="D343" i="16"/>
  <c r="D359" i="16"/>
  <c r="D375" i="16"/>
  <c r="D391" i="16"/>
  <c r="D407" i="16"/>
  <c r="D423" i="16"/>
  <c r="D439" i="16"/>
  <c r="D455" i="16"/>
  <c r="D471" i="16"/>
  <c r="D487" i="16"/>
  <c r="D458" i="16"/>
  <c r="D8" i="16"/>
  <c r="D24" i="16"/>
  <c r="D40" i="16"/>
  <c r="D56" i="16"/>
  <c r="D72" i="16"/>
  <c r="D88" i="16"/>
  <c r="D104" i="16"/>
  <c r="D120" i="16"/>
  <c r="D136" i="16"/>
  <c r="D152" i="16"/>
  <c r="D168" i="16"/>
  <c r="D184" i="16"/>
  <c r="D200" i="16"/>
  <c r="D216" i="16"/>
  <c r="D232" i="16"/>
  <c r="D248" i="16"/>
  <c r="D264" i="16"/>
  <c r="D280" i="16"/>
  <c r="D296" i="16"/>
  <c r="D312" i="16"/>
  <c r="D328" i="16"/>
  <c r="D344" i="16"/>
  <c r="D360" i="16"/>
  <c r="D376" i="16"/>
  <c r="D392" i="16"/>
  <c r="D408" i="16"/>
  <c r="D424" i="16"/>
  <c r="D440" i="16"/>
  <c r="D456" i="16"/>
  <c r="D472" i="16"/>
  <c r="D488" i="16"/>
  <c r="D490" i="16"/>
  <c r="D9" i="16"/>
  <c r="D25" i="16"/>
  <c r="D41" i="16"/>
  <c r="D57" i="16"/>
  <c r="D73" i="16"/>
  <c r="D89" i="16"/>
  <c r="D105" i="16"/>
  <c r="D121" i="16"/>
  <c r="D137" i="16"/>
  <c r="D153" i="16"/>
  <c r="D169" i="16"/>
  <c r="D185" i="16"/>
  <c r="D201" i="16"/>
  <c r="D217" i="16"/>
  <c r="D233" i="16"/>
  <c r="D249" i="16"/>
  <c r="D265" i="16"/>
  <c r="D281" i="16"/>
  <c r="D297" i="16"/>
  <c r="D313" i="16"/>
  <c r="D329" i="16"/>
  <c r="D345" i="16"/>
  <c r="D361" i="16"/>
  <c r="D377" i="16"/>
  <c r="D393" i="16"/>
  <c r="D409" i="16"/>
  <c r="D425" i="16"/>
  <c r="D441" i="16"/>
  <c r="D457" i="16"/>
  <c r="D473" i="16"/>
  <c r="D489" i="16"/>
  <c r="D10" i="16"/>
  <c r="D26" i="16"/>
  <c r="D42" i="16"/>
  <c r="D58" i="16"/>
  <c r="D74" i="16"/>
  <c r="D90" i="16"/>
  <c r="D106" i="16"/>
  <c r="D122" i="16"/>
  <c r="D138" i="16"/>
  <c r="D154" i="16"/>
  <c r="D170" i="16"/>
  <c r="D186" i="16"/>
  <c r="D202" i="16"/>
  <c r="D218" i="16"/>
  <c r="D234" i="16"/>
  <c r="D250" i="16"/>
  <c r="D266" i="16"/>
  <c r="D282" i="16"/>
  <c r="D298" i="16"/>
  <c r="D314" i="16"/>
  <c r="D330" i="16"/>
  <c r="D346" i="16"/>
  <c r="D362" i="16"/>
  <c r="D378" i="16"/>
  <c r="D394" i="16"/>
  <c r="D410" i="16"/>
  <c r="D426" i="16"/>
  <c r="D474" i="16"/>
  <c r="D11" i="16"/>
  <c r="D27" i="16"/>
  <c r="D43" i="16"/>
  <c r="D59" i="16"/>
  <c r="D75" i="16"/>
  <c r="D91" i="16"/>
  <c r="D107" i="16"/>
  <c r="D123" i="16"/>
  <c r="D139" i="16"/>
  <c r="D155" i="16"/>
  <c r="D171" i="16"/>
  <c r="D187" i="16"/>
  <c r="D203" i="16"/>
  <c r="D219" i="16"/>
  <c r="D235" i="16"/>
  <c r="D251" i="16"/>
  <c r="D267" i="16"/>
  <c r="D283" i="16"/>
  <c r="D299" i="16"/>
  <c r="D315" i="16"/>
  <c r="D331" i="16"/>
  <c r="D347" i="16"/>
  <c r="D363" i="16"/>
  <c r="D379" i="16"/>
  <c r="D395" i="16"/>
  <c r="D411" i="16"/>
  <c r="D427" i="16"/>
  <c r="D443" i="16"/>
  <c r="D459" i="16"/>
  <c r="D475" i="16"/>
  <c r="D491" i="16"/>
  <c r="D12" i="16"/>
  <c r="D28" i="16"/>
  <c r="D44" i="16"/>
  <c r="D60" i="16"/>
  <c r="D76" i="16"/>
  <c r="D92" i="16"/>
  <c r="D108" i="16"/>
  <c r="D124" i="16"/>
  <c r="D140" i="16"/>
  <c r="D156" i="16"/>
  <c r="D172" i="16"/>
  <c r="D188" i="16"/>
  <c r="D204" i="16"/>
  <c r="D220" i="16"/>
  <c r="D236" i="16"/>
  <c r="D252" i="16"/>
  <c r="D268" i="16"/>
  <c r="D284" i="16"/>
  <c r="D300" i="16"/>
  <c r="D316" i="16"/>
  <c r="D332" i="16"/>
  <c r="D348" i="16"/>
  <c r="D364" i="16"/>
  <c r="D380" i="16"/>
  <c r="D396" i="16"/>
  <c r="D412" i="16"/>
  <c r="D428" i="16"/>
  <c r="D444" i="16"/>
  <c r="D460" i="16"/>
  <c r="D476" i="16"/>
  <c r="D492" i="16"/>
  <c r="D13" i="16"/>
  <c r="D29" i="16"/>
  <c r="D45" i="16"/>
  <c r="D61" i="16"/>
  <c r="D77" i="16"/>
  <c r="D93" i="16"/>
  <c r="D109" i="16"/>
  <c r="D125" i="16"/>
  <c r="D141" i="16"/>
  <c r="D157" i="16"/>
  <c r="D173" i="16"/>
  <c r="D189" i="16"/>
  <c r="D205" i="16"/>
  <c r="D221" i="16"/>
  <c r="D237" i="16"/>
  <c r="D253" i="16"/>
  <c r="D269" i="16"/>
  <c r="D285" i="16"/>
  <c r="D301" i="16"/>
  <c r="D317" i="16"/>
  <c r="D333" i="16"/>
  <c r="D349" i="16"/>
  <c r="D365" i="16"/>
  <c r="D381" i="16"/>
  <c r="D397" i="16"/>
  <c r="D413" i="16"/>
  <c r="D429" i="16"/>
  <c r="D445" i="16"/>
  <c r="D461" i="16"/>
  <c r="D477" i="16"/>
  <c r="D493" i="16"/>
  <c r="D14" i="16"/>
  <c r="D30" i="16"/>
  <c r="D46" i="16"/>
  <c r="D62" i="16"/>
  <c r="D78" i="16"/>
  <c r="D94" i="16"/>
  <c r="D110" i="16"/>
  <c r="D126" i="16"/>
  <c r="D142" i="16"/>
  <c r="D158" i="16"/>
  <c r="D174" i="16"/>
  <c r="D190" i="16"/>
  <c r="D206" i="16"/>
  <c r="D222" i="16"/>
  <c r="D238" i="16"/>
  <c r="D254" i="16"/>
  <c r="D270" i="16"/>
  <c r="D286" i="16"/>
  <c r="D302" i="16"/>
  <c r="D318" i="16"/>
  <c r="D334" i="16"/>
  <c r="D350" i="16"/>
  <c r="D366" i="16"/>
  <c r="D382" i="16"/>
  <c r="D398" i="16"/>
  <c r="D414" i="16"/>
  <c r="D430" i="16"/>
  <c r="D446" i="16"/>
  <c r="D462" i="16"/>
  <c r="D478" i="16"/>
  <c r="D494" i="16"/>
  <c r="D15" i="16"/>
  <c r="D31" i="16"/>
  <c r="D47" i="16"/>
  <c r="D63" i="16"/>
  <c r="D79" i="16"/>
  <c r="D95" i="16"/>
  <c r="D111" i="16"/>
  <c r="D127" i="16"/>
  <c r="D143" i="16"/>
  <c r="D159" i="16"/>
  <c r="D175" i="16"/>
  <c r="D191" i="16"/>
  <c r="D207" i="16"/>
  <c r="D223" i="16"/>
  <c r="D239" i="16"/>
  <c r="D255" i="16"/>
  <c r="D271" i="16"/>
  <c r="D287" i="16"/>
  <c r="D303" i="16"/>
  <c r="D319" i="16"/>
  <c r="D335" i="16"/>
  <c r="D351" i="16"/>
  <c r="D367" i="16"/>
  <c r="D383" i="16"/>
  <c r="D399" i="16"/>
  <c r="D415" i="16"/>
  <c r="D431" i="16"/>
  <c r="D447" i="16"/>
  <c r="D463" i="16"/>
  <c r="D479" i="16"/>
  <c r="D495" i="16"/>
  <c r="D16" i="16"/>
  <c r="D32" i="16"/>
  <c r="D48" i="16"/>
  <c r="D64" i="16"/>
  <c r="D80" i="16"/>
  <c r="D96" i="16"/>
  <c r="D112" i="16"/>
  <c r="D128" i="16"/>
  <c r="D144" i="16"/>
  <c r="D160" i="16"/>
  <c r="D176" i="16"/>
  <c r="D192" i="16"/>
  <c r="D208" i="16"/>
  <c r="D224" i="16"/>
  <c r="D240" i="16"/>
  <c r="D256" i="16"/>
  <c r="D272" i="16"/>
  <c r="D288" i="16"/>
  <c r="D304" i="16"/>
  <c r="D320" i="16"/>
  <c r="D336" i="16"/>
  <c r="D352" i="16"/>
  <c r="D368" i="16"/>
  <c r="D384" i="16"/>
  <c r="D400" i="16"/>
  <c r="D416" i="16"/>
  <c r="D432" i="16"/>
  <c r="D448" i="16"/>
  <c r="D464" i="16"/>
  <c r="D480" i="16"/>
  <c r="D496" i="16"/>
  <c r="L1" i="13"/>
  <c r="L17" i="13"/>
  <c r="L33" i="13"/>
  <c r="L49" i="13"/>
  <c r="L65" i="13"/>
  <c r="L81" i="13"/>
  <c r="L97" i="13"/>
  <c r="L113" i="13"/>
  <c r="L129" i="13"/>
  <c r="L145" i="13"/>
  <c r="L161" i="13"/>
  <c r="L177" i="13"/>
  <c r="L193" i="13"/>
  <c r="L209" i="13"/>
  <c r="L225" i="13"/>
  <c r="L241" i="13"/>
  <c r="L257" i="13"/>
  <c r="L273" i="13"/>
  <c r="L289" i="13"/>
  <c r="L305" i="13"/>
  <c r="L321" i="13"/>
  <c r="L337" i="13"/>
  <c r="L353" i="13"/>
  <c r="L369" i="13"/>
  <c r="L385" i="13"/>
  <c r="L401" i="13"/>
  <c r="L417" i="13"/>
  <c r="L433" i="13"/>
  <c r="L449" i="13"/>
  <c r="L465" i="13"/>
  <c r="L481" i="13"/>
  <c r="L497" i="13"/>
  <c r="L53" i="13"/>
  <c r="L85" i="13"/>
  <c r="L133" i="13"/>
  <c r="L181" i="13"/>
  <c r="L213" i="13"/>
  <c r="L261" i="13"/>
  <c r="L309" i="13"/>
  <c r="L373" i="13"/>
  <c r="L421" i="13"/>
  <c r="L469" i="13"/>
  <c r="L127" i="13"/>
  <c r="L128" i="13"/>
  <c r="L352" i="13"/>
  <c r="L496" i="13"/>
  <c r="L2" i="13"/>
  <c r="L18" i="13"/>
  <c r="L34" i="13"/>
  <c r="L50" i="13"/>
  <c r="L66" i="13"/>
  <c r="L82" i="13"/>
  <c r="L98" i="13"/>
  <c r="L114" i="13"/>
  <c r="L130" i="13"/>
  <c r="L146" i="13"/>
  <c r="L162" i="13"/>
  <c r="L178" i="13"/>
  <c r="L194" i="13"/>
  <c r="L210" i="13"/>
  <c r="L226" i="13"/>
  <c r="L242" i="13"/>
  <c r="L258" i="13"/>
  <c r="L274" i="13"/>
  <c r="L290" i="13"/>
  <c r="L306" i="13"/>
  <c r="L322" i="13"/>
  <c r="L338" i="13"/>
  <c r="L354" i="13"/>
  <c r="L370" i="13"/>
  <c r="L386" i="13"/>
  <c r="L402" i="13"/>
  <c r="L418" i="13"/>
  <c r="L434" i="13"/>
  <c r="L450" i="13"/>
  <c r="L466" i="13"/>
  <c r="L482" i="13"/>
  <c r="L498" i="13"/>
  <c r="L37" i="13"/>
  <c r="L69" i="13"/>
  <c r="L117" i="13"/>
  <c r="L165" i="13"/>
  <c r="L229" i="13"/>
  <c r="L293" i="13"/>
  <c r="L341" i="13"/>
  <c r="L405" i="13"/>
  <c r="L453" i="13"/>
  <c r="L47" i="13"/>
  <c r="L463" i="13"/>
  <c r="L160" i="13"/>
  <c r="L3" i="13"/>
  <c r="L19" i="13"/>
  <c r="L35" i="13"/>
  <c r="L51" i="13"/>
  <c r="L67" i="13"/>
  <c r="L83" i="13"/>
  <c r="L99" i="13"/>
  <c r="L115" i="13"/>
  <c r="L131" i="13"/>
  <c r="L147" i="13"/>
  <c r="L163" i="13"/>
  <c r="L179" i="13"/>
  <c r="L195" i="13"/>
  <c r="L211" i="13"/>
  <c r="L227" i="13"/>
  <c r="L243" i="13"/>
  <c r="L259" i="13"/>
  <c r="L275" i="13"/>
  <c r="L291" i="13"/>
  <c r="L307" i="13"/>
  <c r="L323" i="13"/>
  <c r="L339" i="13"/>
  <c r="L355" i="13"/>
  <c r="L371" i="13"/>
  <c r="L387" i="13"/>
  <c r="L403" i="13"/>
  <c r="L419" i="13"/>
  <c r="L435" i="13"/>
  <c r="L451" i="13"/>
  <c r="L467" i="13"/>
  <c r="L483" i="13"/>
  <c r="L499" i="13"/>
  <c r="L5" i="13"/>
  <c r="L357" i="13"/>
  <c r="L485" i="13"/>
  <c r="L63" i="13"/>
  <c r="L399" i="13"/>
  <c r="L144" i="13"/>
  <c r="L4" i="13"/>
  <c r="L20" i="13"/>
  <c r="L36" i="13"/>
  <c r="L52" i="13"/>
  <c r="L68" i="13"/>
  <c r="L84" i="13"/>
  <c r="L100" i="13"/>
  <c r="L116" i="13"/>
  <c r="L132" i="13"/>
  <c r="L148" i="13"/>
  <c r="L164" i="13"/>
  <c r="L180" i="13"/>
  <c r="L196" i="13"/>
  <c r="L212" i="13"/>
  <c r="L228" i="13"/>
  <c r="L244" i="13"/>
  <c r="L260" i="13"/>
  <c r="L276" i="13"/>
  <c r="L292" i="13"/>
  <c r="L308" i="13"/>
  <c r="L324" i="13"/>
  <c r="L340" i="13"/>
  <c r="L356" i="13"/>
  <c r="L372" i="13"/>
  <c r="L388" i="13"/>
  <c r="L404" i="13"/>
  <c r="L420" i="13"/>
  <c r="L436" i="13"/>
  <c r="L452" i="13"/>
  <c r="L468" i="13"/>
  <c r="L484" i="13"/>
  <c r="L500" i="13"/>
  <c r="L21" i="13"/>
  <c r="L101" i="13"/>
  <c r="L149" i="13"/>
  <c r="L197" i="13"/>
  <c r="L245" i="13"/>
  <c r="L277" i="13"/>
  <c r="L325" i="13"/>
  <c r="L389" i="13"/>
  <c r="L437" i="13"/>
  <c r="L79" i="13"/>
  <c r="L80" i="13"/>
  <c r="L320" i="13"/>
  <c r="L480" i="13"/>
  <c r="L96" i="13"/>
  <c r="L6" i="13"/>
  <c r="L22" i="13"/>
  <c r="L38" i="13"/>
  <c r="L54" i="13"/>
  <c r="L70" i="13"/>
  <c r="L86" i="13"/>
  <c r="L102" i="13"/>
  <c r="L118" i="13"/>
  <c r="L134" i="13"/>
  <c r="L150" i="13"/>
  <c r="L166" i="13"/>
  <c r="L182" i="13"/>
  <c r="L198" i="13"/>
  <c r="L214" i="13"/>
  <c r="L230" i="13"/>
  <c r="L246" i="13"/>
  <c r="L262" i="13"/>
  <c r="L278" i="13"/>
  <c r="L294" i="13"/>
  <c r="L310" i="13"/>
  <c r="L326" i="13"/>
  <c r="L342" i="13"/>
  <c r="L358" i="13"/>
  <c r="L374" i="13"/>
  <c r="L390" i="13"/>
  <c r="L406" i="13"/>
  <c r="L422" i="13"/>
  <c r="L438" i="13"/>
  <c r="L454" i="13"/>
  <c r="L470" i="13"/>
  <c r="L486" i="13"/>
  <c r="L30" i="13"/>
  <c r="L143" i="13"/>
  <c r="L447" i="13"/>
  <c r="L32" i="13"/>
  <c r="L256" i="13"/>
  <c r="L368" i="13"/>
  <c r="L432" i="13"/>
  <c r="L7" i="13"/>
  <c r="L23" i="13"/>
  <c r="L39" i="13"/>
  <c r="L55" i="13"/>
  <c r="L71" i="13"/>
  <c r="L87" i="13"/>
  <c r="L103" i="13"/>
  <c r="L119" i="13"/>
  <c r="L135" i="13"/>
  <c r="L151" i="13"/>
  <c r="L167" i="13"/>
  <c r="L183" i="13"/>
  <c r="L199" i="13"/>
  <c r="L215" i="13"/>
  <c r="L231" i="13"/>
  <c r="L247" i="13"/>
  <c r="L263" i="13"/>
  <c r="L279" i="13"/>
  <c r="L295" i="13"/>
  <c r="L311" i="13"/>
  <c r="L327" i="13"/>
  <c r="L343" i="13"/>
  <c r="L359" i="13"/>
  <c r="L375" i="13"/>
  <c r="L391" i="13"/>
  <c r="L407" i="13"/>
  <c r="L423" i="13"/>
  <c r="L439" i="13"/>
  <c r="L455" i="13"/>
  <c r="L471" i="13"/>
  <c r="L487" i="13"/>
  <c r="L46" i="13"/>
  <c r="L222" i="13"/>
  <c r="L302" i="13"/>
  <c r="L366" i="13"/>
  <c r="L430" i="13"/>
  <c r="L478" i="13"/>
  <c r="L95" i="13"/>
  <c r="L479" i="13"/>
  <c r="L16" i="13"/>
  <c r="L272" i="13"/>
  <c r="L384" i="13"/>
  <c r="L448" i="13"/>
  <c r="L8" i="13"/>
  <c r="L24" i="13"/>
  <c r="L40" i="13"/>
  <c r="L56" i="13"/>
  <c r="L72" i="13"/>
  <c r="L88" i="13"/>
  <c r="L104" i="13"/>
  <c r="L120" i="13"/>
  <c r="L136" i="13"/>
  <c r="L152" i="13"/>
  <c r="L168" i="13"/>
  <c r="L184" i="13"/>
  <c r="L200" i="13"/>
  <c r="L216" i="13"/>
  <c r="L232" i="13"/>
  <c r="L248" i="13"/>
  <c r="L264" i="13"/>
  <c r="L280" i="13"/>
  <c r="L296" i="13"/>
  <c r="L312" i="13"/>
  <c r="L328" i="13"/>
  <c r="L344" i="13"/>
  <c r="L360" i="13"/>
  <c r="L376" i="13"/>
  <c r="L392" i="13"/>
  <c r="L408" i="13"/>
  <c r="L424" i="13"/>
  <c r="L440" i="13"/>
  <c r="L456" i="13"/>
  <c r="L472" i="13"/>
  <c r="L488" i="13"/>
  <c r="L62" i="13"/>
  <c r="L158" i="13"/>
  <c r="L190" i="13"/>
  <c r="L238" i="13"/>
  <c r="L270" i="13"/>
  <c r="L318" i="13"/>
  <c r="L350" i="13"/>
  <c r="L398" i="13"/>
  <c r="L446" i="13"/>
  <c r="L494" i="13"/>
  <c r="L31" i="13"/>
  <c r="L207" i="13"/>
  <c r="L255" i="13"/>
  <c r="L287" i="13"/>
  <c r="L319" i="13"/>
  <c r="L351" i="13"/>
  <c r="L383" i="13"/>
  <c r="L431" i="13"/>
  <c r="L48" i="13"/>
  <c r="L240" i="13"/>
  <c r="L304" i="13"/>
  <c r="L400" i="13"/>
  <c r="L9" i="13"/>
  <c r="L25" i="13"/>
  <c r="L41" i="13"/>
  <c r="L57" i="13"/>
  <c r="L73" i="13"/>
  <c r="L89" i="13"/>
  <c r="L105" i="13"/>
  <c r="L121" i="13"/>
  <c r="L137" i="13"/>
  <c r="L153" i="13"/>
  <c r="L169" i="13"/>
  <c r="L185" i="13"/>
  <c r="L201" i="13"/>
  <c r="L217" i="13"/>
  <c r="L233" i="13"/>
  <c r="L249" i="13"/>
  <c r="L265" i="13"/>
  <c r="L281" i="13"/>
  <c r="L297" i="13"/>
  <c r="L313" i="13"/>
  <c r="L329" i="13"/>
  <c r="L345" i="13"/>
  <c r="L361" i="13"/>
  <c r="L377" i="13"/>
  <c r="L393" i="13"/>
  <c r="L409" i="13"/>
  <c r="L425" i="13"/>
  <c r="L441" i="13"/>
  <c r="L457" i="13"/>
  <c r="L473" i="13"/>
  <c r="L489" i="13"/>
  <c r="L78" i="13"/>
  <c r="L159" i="13"/>
  <c r="L208" i="13"/>
  <c r="L10" i="13"/>
  <c r="L26" i="13"/>
  <c r="L42" i="13"/>
  <c r="L58" i="13"/>
  <c r="L74" i="13"/>
  <c r="L90" i="13"/>
  <c r="L106" i="13"/>
  <c r="L122" i="13"/>
  <c r="L138" i="13"/>
  <c r="L154" i="13"/>
  <c r="L170" i="13"/>
  <c r="L186" i="13"/>
  <c r="L202" i="13"/>
  <c r="L218" i="13"/>
  <c r="L234" i="13"/>
  <c r="L250" i="13"/>
  <c r="L266" i="13"/>
  <c r="L282" i="13"/>
  <c r="L298" i="13"/>
  <c r="L314" i="13"/>
  <c r="L330" i="13"/>
  <c r="L346" i="13"/>
  <c r="L362" i="13"/>
  <c r="L378" i="13"/>
  <c r="L394" i="13"/>
  <c r="L410" i="13"/>
  <c r="L426" i="13"/>
  <c r="L442" i="13"/>
  <c r="L458" i="13"/>
  <c r="L474" i="13"/>
  <c r="L490" i="13"/>
  <c r="L94" i="13"/>
  <c r="L111" i="13"/>
  <c r="L112" i="13"/>
  <c r="L336" i="13"/>
  <c r="L464" i="13"/>
  <c r="L11" i="13"/>
  <c r="L27" i="13"/>
  <c r="L43" i="13"/>
  <c r="L59" i="13"/>
  <c r="L75" i="13"/>
  <c r="L91" i="13"/>
  <c r="L107" i="13"/>
  <c r="L123" i="13"/>
  <c r="L139" i="13"/>
  <c r="L155" i="13"/>
  <c r="L171" i="13"/>
  <c r="L187" i="13"/>
  <c r="L203" i="13"/>
  <c r="L219" i="13"/>
  <c r="L235" i="13"/>
  <c r="L251" i="13"/>
  <c r="L267" i="13"/>
  <c r="L283" i="13"/>
  <c r="L299" i="13"/>
  <c r="L315" i="13"/>
  <c r="L331" i="13"/>
  <c r="L347" i="13"/>
  <c r="L363" i="13"/>
  <c r="L379" i="13"/>
  <c r="L395" i="13"/>
  <c r="L411" i="13"/>
  <c r="L427" i="13"/>
  <c r="L443" i="13"/>
  <c r="L459" i="13"/>
  <c r="L475" i="13"/>
  <c r="L491" i="13"/>
  <c r="L110" i="13"/>
  <c r="L191" i="13"/>
  <c r="L176" i="13"/>
  <c r="L12" i="13"/>
  <c r="L28" i="13"/>
  <c r="L44" i="13"/>
  <c r="L60" i="13"/>
  <c r="L76" i="13"/>
  <c r="L92" i="13"/>
  <c r="L108" i="13"/>
  <c r="L124" i="13"/>
  <c r="L140" i="13"/>
  <c r="L156" i="13"/>
  <c r="L172" i="13"/>
  <c r="L188" i="13"/>
  <c r="L204" i="13"/>
  <c r="L220" i="13"/>
  <c r="L236" i="13"/>
  <c r="L252" i="13"/>
  <c r="L268" i="13"/>
  <c r="L284" i="13"/>
  <c r="L300" i="13"/>
  <c r="L316" i="13"/>
  <c r="L332" i="13"/>
  <c r="L348" i="13"/>
  <c r="L364" i="13"/>
  <c r="L380" i="13"/>
  <c r="L396" i="13"/>
  <c r="L412" i="13"/>
  <c r="L428" i="13"/>
  <c r="L444" i="13"/>
  <c r="L460" i="13"/>
  <c r="L476" i="13"/>
  <c r="L492" i="13"/>
  <c r="L126" i="13"/>
  <c r="L175" i="13"/>
  <c r="L192" i="13"/>
  <c r="L13" i="13"/>
  <c r="L29" i="13"/>
  <c r="L45" i="13"/>
  <c r="L61" i="13"/>
  <c r="L77" i="13"/>
  <c r="L93" i="13"/>
  <c r="L109" i="13"/>
  <c r="L125" i="13"/>
  <c r="L141" i="13"/>
  <c r="L157" i="13"/>
  <c r="L173" i="13"/>
  <c r="L189" i="13"/>
  <c r="L205" i="13"/>
  <c r="L221" i="13"/>
  <c r="L237" i="13"/>
  <c r="L253" i="13"/>
  <c r="L269" i="13"/>
  <c r="L285" i="13"/>
  <c r="L301" i="13"/>
  <c r="L317" i="13"/>
  <c r="L333" i="13"/>
  <c r="L349" i="13"/>
  <c r="L365" i="13"/>
  <c r="L381" i="13"/>
  <c r="L397" i="13"/>
  <c r="L413" i="13"/>
  <c r="L429" i="13"/>
  <c r="L445" i="13"/>
  <c r="L461" i="13"/>
  <c r="L477" i="13"/>
  <c r="L493" i="13"/>
  <c r="L14" i="13"/>
  <c r="L174" i="13"/>
  <c r="L206" i="13"/>
  <c r="L254" i="13"/>
  <c r="L286" i="13"/>
  <c r="L334" i="13"/>
  <c r="L382" i="13"/>
  <c r="L414" i="13"/>
  <c r="L462" i="13"/>
  <c r="L15" i="13"/>
  <c r="L223" i="13"/>
  <c r="L239" i="13"/>
  <c r="L271" i="13"/>
  <c r="L303" i="13"/>
  <c r="L335" i="13"/>
  <c r="L367" i="13"/>
  <c r="L415" i="13"/>
  <c r="L495" i="13"/>
  <c r="L64" i="13"/>
  <c r="L224" i="13"/>
  <c r="L288" i="13"/>
  <c r="L416" i="13"/>
  <c r="L142" i="13"/>
  <c r="H1" i="13"/>
  <c r="H17" i="13"/>
  <c r="H33" i="13"/>
  <c r="H49" i="13"/>
  <c r="H65" i="13"/>
  <c r="H81" i="13"/>
  <c r="H97" i="13"/>
  <c r="H113" i="13"/>
  <c r="H129" i="13"/>
  <c r="H145" i="13"/>
  <c r="H161" i="13"/>
  <c r="H177" i="13"/>
  <c r="H193" i="13"/>
  <c r="H209" i="13"/>
  <c r="H225" i="13"/>
  <c r="H241" i="13"/>
  <c r="H257" i="13"/>
  <c r="H273" i="13"/>
  <c r="H289" i="13"/>
  <c r="H305" i="13"/>
  <c r="H321" i="13"/>
  <c r="H337" i="13"/>
  <c r="H353" i="13"/>
  <c r="H369" i="13"/>
  <c r="H385" i="13"/>
  <c r="H401" i="13"/>
  <c r="H417" i="13"/>
  <c r="H433" i="13"/>
  <c r="H449" i="13"/>
  <c r="H465" i="13"/>
  <c r="H481" i="13"/>
  <c r="H497" i="13"/>
  <c r="H320" i="13"/>
  <c r="H2" i="13"/>
  <c r="H18" i="13"/>
  <c r="H34" i="13"/>
  <c r="H50" i="13"/>
  <c r="H66" i="13"/>
  <c r="H82" i="13"/>
  <c r="H98" i="13"/>
  <c r="H114" i="13"/>
  <c r="H130" i="13"/>
  <c r="H146" i="13"/>
  <c r="H162" i="13"/>
  <c r="H178" i="13"/>
  <c r="H194" i="13"/>
  <c r="H210" i="13"/>
  <c r="H226" i="13"/>
  <c r="H242" i="13"/>
  <c r="H258" i="13"/>
  <c r="H274" i="13"/>
  <c r="H290" i="13"/>
  <c r="H306" i="13"/>
  <c r="H322" i="13"/>
  <c r="H338" i="13"/>
  <c r="H354" i="13"/>
  <c r="H370" i="13"/>
  <c r="H386" i="13"/>
  <c r="H402" i="13"/>
  <c r="H418" i="13"/>
  <c r="H434" i="13"/>
  <c r="H450" i="13"/>
  <c r="H466" i="13"/>
  <c r="H482" i="13"/>
  <c r="H498" i="13"/>
  <c r="H224" i="13"/>
  <c r="H3" i="13"/>
  <c r="H19" i="13"/>
  <c r="H35" i="13"/>
  <c r="H51" i="13"/>
  <c r="H67" i="13"/>
  <c r="H83" i="13"/>
  <c r="H99" i="13"/>
  <c r="H115" i="13"/>
  <c r="H131" i="13"/>
  <c r="H147" i="13"/>
  <c r="H163" i="13"/>
  <c r="H179" i="13"/>
  <c r="H195" i="13"/>
  <c r="H211" i="13"/>
  <c r="H227" i="13"/>
  <c r="H243" i="13"/>
  <c r="H259" i="13"/>
  <c r="H275" i="13"/>
  <c r="H291" i="13"/>
  <c r="H307" i="13"/>
  <c r="H323" i="13"/>
  <c r="H339" i="13"/>
  <c r="H355" i="13"/>
  <c r="H371" i="13"/>
  <c r="H387" i="13"/>
  <c r="H403" i="13"/>
  <c r="H419" i="13"/>
  <c r="H435" i="13"/>
  <c r="H451" i="13"/>
  <c r="H467" i="13"/>
  <c r="H483" i="13"/>
  <c r="H499" i="13"/>
  <c r="H240" i="13"/>
  <c r="H4" i="13"/>
  <c r="H20" i="13"/>
  <c r="H36" i="13"/>
  <c r="H52" i="13"/>
  <c r="H68" i="13"/>
  <c r="H84" i="13"/>
  <c r="H100" i="13"/>
  <c r="H116" i="13"/>
  <c r="H132" i="13"/>
  <c r="H148" i="13"/>
  <c r="H164" i="13"/>
  <c r="H180" i="13"/>
  <c r="H196" i="13"/>
  <c r="H212" i="13"/>
  <c r="H228" i="13"/>
  <c r="H244" i="13"/>
  <c r="H260" i="13"/>
  <c r="H276" i="13"/>
  <c r="H292" i="13"/>
  <c r="H308" i="13"/>
  <c r="H324" i="13"/>
  <c r="H340" i="13"/>
  <c r="H356" i="13"/>
  <c r="H372" i="13"/>
  <c r="H388" i="13"/>
  <c r="H404" i="13"/>
  <c r="H420" i="13"/>
  <c r="H436" i="13"/>
  <c r="H452" i="13"/>
  <c r="H468" i="13"/>
  <c r="H484" i="13"/>
  <c r="H500" i="13"/>
  <c r="H208" i="13"/>
  <c r="H5" i="13"/>
  <c r="H21" i="13"/>
  <c r="H37" i="13"/>
  <c r="H53" i="13"/>
  <c r="H69" i="13"/>
  <c r="H85" i="13"/>
  <c r="H101" i="13"/>
  <c r="H117" i="13"/>
  <c r="H133" i="13"/>
  <c r="H149" i="13"/>
  <c r="H165" i="13"/>
  <c r="H181" i="13"/>
  <c r="H197" i="13"/>
  <c r="H213" i="13"/>
  <c r="H229" i="13"/>
  <c r="H245" i="13"/>
  <c r="H261" i="13"/>
  <c r="H277" i="13"/>
  <c r="H293" i="13"/>
  <c r="H309" i="13"/>
  <c r="H325" i="13"/>
  <c r="H341" i="13"/>
  <c r="H357" i="13"/>
  <c r="H373" i="13"/>
  <c r="H389" i="13"/>
  <c r="H405" i="13"/>
  <c r="H421" i="13"/>
  <c r="H437" i="13"/>
  <c r="H453" i="13"/>
  <c r="H469" i="13"/>
  <c r="H485" i="13"/>
  <c r="H272" i="13"/>
  <c r="H6" i="13"/>
  <c r="H22" i="13"/>
  <c r="H38" i="13"/>
  <c r="H54" i="13"/>
  <c r="H70" i="13"/>
  <c r="H86" i="13"/>
  <c r="H102" i="13"/>
  <c r="H118" i="13"/>
  <c r="H134" i="13"/>
  <c r="H150" i="13"/>
  <c r="H166" i="13"/>
  <c r="H182" i="13"/>
  <c r="H198" i="13"/>
  <c r="H214" i="13"/>
  <c r="H230" i="13"/>
  <c r="H246" i="13"/>
  <c r="H262" i="13"/>
  <c r="H278" i="13"/>
  <c r="H294" i="13"/>
  <c r="H310" i="13"/>
  <c r="H326" i="13"/>
  <c r="H342" i="13"/>
  <c r="H358" i="13"/>
  <c r="H374" i="13"/>
  <c r="H390" i="13"/>
  <c r="H406" i="13"/>
  <c r="H422" i="13"/>
  <c r="H438" i="13"/>
  <c r="H454" i="13"/>
  <c r="H470" i="13"/>
  <c r="H486" i="13"/>
  <c r="H288" i="13"/>
  <c r="H7" i="13"/>
  <c r="H23" i="13"/>
  <c r="H39" i="13"/>
  <c r="H55" i="13"/>
  <c r="H71" i="13"/>
  <c r="H87" i="13"/>
  <c r="H103" i="13"/>
  <c r="H119" i="13"/>
  <c r="H135" i="13"/>
  <c r="H151" i="13"/>
  <c r="H167" i="13"/>
  <c r="H183" i="13"/>
  <c r="H199" i="13"/>
  <c r="H215" i="13"/>
  <c r="H231" i="13"/>
  <c r="H247" i="13"/>
  <c r="H263" i="13"/>
  <c r="H279" i="13"/>
  <c r="H295" i="13"/>
  <c r="H311" i="13"/>
  <c r="H327" i="13"/>
  <c r="H343" i="13"/>
  <c r="H359" i="13"/>
  <c r="H375" i="13"/>
  <c r="H391" i="13"/>
  <c r="H407" i="13"/>
  <c r="H423" i="13"/>
  <c r="H439" i="13"/>
  <c r="H455" i="13"/>
  <c r="H471" i="13"/>
  <c r="H487" i="13"/>
  <c r="H304" i="13"/>
  <c r="H8" i="13"/>
  <c r="H24" i="13"/>
  <c r="H40" i="13"/>
  <c r="H56" i="13"/>
  <c r="H72" i="13"/>
  <c r="H88" i="13"/>
  <c r="H104" i="13"/>
  <c r="H120" i="13"/>
  <c r="H136" i="13"/>
  <c r="H152" i="13"/>
  <c r="H168" i="13"/>
  <c r="H184" i="13"/>
  <c r="H200" i="13"/>
  <c r="H216" i="13"/>
  <c r="H232" i="13"/>
  <c r="H248" i="13"/>
  <c r="H264" i="13"/>
  <c r="H280" i="13"/>
  <c r="H296" i="13"/>
  <c r="H312" i="13"/>
  <c r="H328" i="13"/>
  <c r="H344" i="13"/>
  <c r="H360" i="13"/>
  <c r="H376" i="13"/>
  <c r="H392" i="13"/>
  <c r="H408" i="13"/>
  <c r="H424" i="13"/>
  <c r="H440" i="13"/>
  <c r="H456" i="13"/>
  <c r="H472" i="13"/>
  <c r="H488" i="13"/>
  <c r="H352" i="13"/>
  <c r="H9" i="13"/>
  <c r="H25" i="13"/>
  <c r="H41" i="13"/>
  <c r="H57" i="13"/>
  <c r="H73" i="13"/>
  <c r="H89" i="13"/>
  <c r="H105" i="13"/>
  <c r="H121" i="13"/>
  <c r="H137" i="13"/>
  <c r="H153" i="13"/>
  <c r="H169" i="13"/>
  <c r="H185" i="13"/>
  <c r="H201" i="13"/>
  <c r="H217" i="13"/>
  <c r="H233" i="13"/>
  <c r="H249" i="13"/>
  <c r="H265" i="13"/>
  <c r="H281" i="13"/>
  <c r="H297" i="13"/>
  <c r="H313" i="13"/>
  <c r="H329" i="13"/>
  <c r="H345" i="13"/>
  <c r="H361" i="13"/>
  <c r="H377" i="13"/>
  <c r="H393" i="13"/>
  <c r="H409" i="13"/>
  <c r="H425" i="13"/>
  <c r="H441" i="13"/>
  <c r="H457" i="13"/>
  <c r="H473" i="13"/>
  <c r="H489" i="13"/>
  <c r="H176" i="13"/>
  <c r="H10" i="13"/>
  <c r="H26" i="13"/>
  <c r="H42" i="13"/>
  <c r="H58" i="13"/>
  <c r="H74" i="13"/>
  <c r="H90" i="13"/>
  <c r="H106" i="13"/>
  <c r="H122" i="13"/>
  <c r="H138" i="13"/>
  <c r="H154" i="13"/>
  <c r="H170" i="13"/>
  <c r="H186" i="13"/>
  <c r="H202" i="13"/>
  <c r="H218" i="13"/>
  <c r="H234" i="13"/>
  <c r="H250" i="13"/>
  <c r="H266" i="13"/>
  <c r="H282" i="13"/>
  <c r="H298" i="13"/>
  <c r="H314" i="13"/>
  <c r="H330" i="13"/>
  <c r="H346" i="13"/>
  <c r="H362" i="13"/>
  <c r="H378" i="13"/>
  <c r="H394" i="13"/>
  <c r="H410" i="13"/>
  <c r="H426" i="13"/>
  <c r="H442" i="13"/>
  <c r="H458" i="13"/>
  <c r="H474" i="13"/>
  <c r="H490" i="13"/>
  <c r="H160" i="13"/>
  <c r="H11" i="13"/>
  <c r="H27" i="13"/>
  <c r="H43" i="13"/>
  <c r="H59" i="13"/>
  <c r="H75" i="13"/>
  <c r="H91" i="13"/>
  <c r="H107" i="13"/>
  <c r="H123" i="13"/>
  <c r="H139" i="13"/>
  <c r="H155" i="13"/>
  <c r="H171" i="13"/>
  <c r="H187" i="13"/>
  <c r="H203" i="13"/>
  <c r="H219" i="13"/>
  <c r="H235" i="13"/>
  <c r="H251" i="13"/>
  <c r="H267" i="13"/>
  <c r="H283" i="13"/>
  <c r="H299" i="13"/>
  <c r="H315" i="13"/>
  <c r="H331" i="13"/>
  <c r="H347" i="13"/>
  <c r="H363" i="13"/>
  <c r="H379" i="13"/>
  <c r="H395" i="13"/>
  <c r="H411" i="13"/>
  <c r="H427" i="13"/>
  <c r="H443" i="13"/>
  <c r="H459" i="13"/>
  <c r="H475" i="13"/>
  <c r="H491" i="13"/>
  <c r="H128" i="13"/>
  <c r="H12" i="13"/>
  <c r="H28" i="13"/>
  <c r="H44" i="13"/>
  <c r="H60" i="13"/>
  <c r="H76" i="13"/>
  <c r="H92" i="13"/>
  <c r="H108" i="13"/>
  <c r="H124" i="13"/>
  <c r="H140" i="13"/>
  <c r="H156" i="13"/>
  <c r="H172" i="13"/>
  <c r="H188" i="13"/>
  <c r="H204" i="13"/>
  <c r="H220" i="13"/>
  <c r="H236" i="13"/>
  <c r="H252" i="13"/>
  <c r="H268" i="13"/>
  <c r="H284" i="13"/>
  <c r="H300" i="13"/>
  <c r="H316" i="13"/>
  <c r="H332" i="13"/>
  <c r="H348" i="13"/>
  <c r="H364" i="13"/>
  <c r="H380" i="13"/>
  <c r="H396" i="13"/>
  <c r="H412" i="13"/>
  <c r="H428" i="13"/>
  <c r="H444" i="13"/>
  <c r="H460" i="13"/>
  <c r="H476" i="13"/>
  <c r="H492" i="13"/>
  <c r="H144" i="13"/>
  <c r="H13" i="13"/>
  <c r="H29" i="13"/>
  <c r="H45" i="13"/>
  <c r="H61" i="13"/>
  <c r="H77" i="13"/>
  <c r="H93" i="13"/>
  <c r="H109" i="13"/>
  <c r="H125" i="13"/>
  <c r="H141" i="13"/>
  <c r="H157" i="13"/>
  <c r="H173" i="13"/>
  <c r="H189" i="13"/>
  <c r="H205" i="13"/>
  <c r="H221" i="13"/>
  <c r="H237" i="13"/>
  <c r="H253" i="13"/>
  <c r="H269" i="13"/>
  <c r="H285" i="13"/>
  <c r="H301" i="13"/>
  <c r="H317" i="13"/>
  <c r="H333" i="13"/>
  <c r="H349" i="13"/>
  <c r="H365" i="13"/>
  <c r="H381" i="13"/>
  <c r="H397" i="13"/>
  <c r="H413" i="13"/>
  <c r="H429" i="13"/>
  <c r="H445" i="13"/>
  <c r="H461" i="13"/>
  <c r="H477" i="13"/>
  <c r="H493" i="13"/>
  <c r="H112" i="13"/>
  <c r="H14" i="13"/>
  <c r="H30" i="13"/>
  <c r="H46" i="13"/>
  <c r="H62" i="13"/>
  <c r="H78" i="13"/>
  <c r="H94" i="13"/>
  <c r="H110" i="13"/>
  <c r="H126" i="13"/>
  <c r="H142" i="13"/>
  <c r="H158" i="13"/>
  <c r="H174" i="13"/>
  <c r="H190" i="13"/>
  <c r="H206" i="13"/>
  <c r="H222" i="13"/>
  <c r="H238" i="13"/>
  <c r="H254" i="13"/>
  <c r="H270" i="13"/>
  <c r="H286" i="13"/>
  <c r="H302" i="13"/>
  <c r="H318" i="13"/>
  <c r="H334" i="13"/>
  <c r="H350" i="13"/>
  <c r="H366" i="13"/>
  <c r="H382" i="13"/>
  <c r="H398" i="13"/>
  <c r="H414" i="13"/>
  <c r="H430" i="13"/>
  <c r="H446" i="13"/>
  <c r="H462" i="13"/>
  <c r="H478" i="13"/>
  <c r="H494" i="13"/>
  <c r="H80" i="13"/>
  <c r="H15" i="13"/>
  <c r="H31" i="13"/>
  <c r="H47" i="13"/>
  <c r="H63" i="13"/>
  <c r="H79" i="13"/>
  <c r="H95" i="13"/>
  <c r="H111" i="13"/>
  <c r="H127" i="13"/>
  <c r="H143" i="13"/>
  <c r="H159" i="13"/>
  <c r="H175" i="13"/>
  <c r="H191" i="13"/>
  <c r="H207" i="13"/>
  <c r="H223" i="13"/>
  <c r="H239" i="13"/>
  <c r="H255" i="13"/>
  <c r="H271" i="13"/>
  <c r="H287" i="13"/>
  <c r="H303" i="13"/>
  <c r="H319" i="13"/>
  <c r="H335" i="13"/>
  <c r="H351" i="13"/>
  <c r="H367" i="13"/>
  <c r="H383" i="13"/>
  <c r="H399" i="13"/>
  <c r="H415" i="13"/>
  <c r="H431" i="13"/>
  <c r="H447" i="13"/>
  <c r="H463" i="13"/>
  <c r="H479" i="13"/>
  <c r="H495" i="13"/>
  <c r="H64" i="13"/>
  <c r="H16" i="13"/>
  <c r="H32" i="13"/>
  <c r="H48" i="13"/>
  <c r="H96" i="13"/>
  <c r="H192" i="13"/>
  <c r="H256" i="13"/>
  <c r="H336" i="13"/>
  <c r="H368" i="13"/>
  <c r="H384" i="13"/>
  <c r="H400" i="13"/>
  <c r="H416" i="13"/>
  <c r="H432" i="13"/>
  <c r="H448" i="13"/>
  <c r="H464" i="13"/>
  <c r="H480" i="13"/>
  <c r="H496" i="13"/>
  <c r="D1" i="13"/>
  <c r="D17" i="13"/>
  <c r="D33" i="13"/>
  <c r="D49" i="13"/>
  <c r="D65" i="13"/>
  <c r="D81" i="13"/>
  <c r="D97" i="13"/>
  <c r="D113" i="13"/>
  <c r="D129" i="13"/>
  <c r="D145" i="13"/>
  <c r="D161" i="13"/>
  <c r="D177" i="13"/>
  <c r="D193" i="13"/>
  <c r="D209" i="13"/>
  <c r="D225" i="13"/>
  <c r="D241" i="13"/>
  <c r="D257" i="13"/>
  <c r="D273" i="13"/>
  <c r="D289" i="13"/>
  <c r="D305" i="13"/>
  <c r="D321" i="13"/>
  <c r="D337" i="13"/>
  <c r="D353" i="13"/>
  <c r="D369" i="13"/>
  <c r="D385" i="13"/>
  <c r="D401" i="13"/>
  <c r="D417" i="13"/>
  <c r="D433" i="13"/>
  <c r="D449" i="13"/>
  <c r="D465" i="13"/>
  <c r="D481" i="13"/>
  <c r="D497" i="13"/>
  <c r="D119" i="13"/>
  <c r="D2" i="13"/>
  <c r="D18" i="13"/>
  <c r="D34" i="13"/>
  <c r="D50" i="13"/>
  <c r="D66" i="13"/>
  <c r="D82" i="13"/>
  <c r="D98" i="13"/>
  <c r="D114" i="13"/>
  <c r="D130" i="13"/>
  <c r="D146" i="13"/>
  <c r="D162" i="13"/>
  <c r="D178" i="13"/>
  <c r="D194" i="13"/>
  <c r="D210" i="13"/>
  <c r="D226" i="13"/>
  <c r="D242" i="13"/>
  <c r="D258" i="13"/>
  <c r="D274" i="13"/>
  <c r="D290" i="13"/>
  <c r="D306" i="13"/>
  <c r="D322" i="13"/>
  <c r="D338" i="13"/>
  <c r="D354" i="13"/>
  <c r="D370" i="13"/>
  <c r="D386" i="13"/>
  <c r="D402" i="13"/>
  <c r="D418" i="13"/>
  <c r="D434" i="13"/>
  <c r="D450" i="13"/>
  <c r="D466" i="13"/>
  <c r="D482" i="13"/>
  <c r="D498" i="13"/>
  <c r="D103" i="13"/>
  <c r="D3" i="13"/>
  <c r="D19" i="13"/>
  <c r="D35" i="13"/>
  <c r="D51" i="13"/>
  <c r="D67" i="13"/>
  <c r="D83" i="13"/>
  <c r="D99" i="13"/>
  <c r="D115" i="13"/>
  <c r="D131" i="13"/>
  <c r="D147" i="13"/>
  <c r="D163" i="13"/>
  <c r="D179" i="13"/>
  <c r="D195" i="13"/>
  <c r="D211" i="13"/>
  <c r="D227" i="13"/>
  <c r="D243" i="13"/>
  <c r="D259" i="13"/>
  <c r="D275" i="13"/>
  <c r="D291" i="13"/>
  <c r="D307" i="13"/>
  <c r="D323" i="13"/>
  <c r="D339" i="13"/>
  <c r="D355" i="13"/>
  <c r="D371" i="13"/>
  <c r="D387" i="13"/>
  <c r="D403" i="13"/>
  <c r="D419" i="13"/>
  <c r="D435" i="13"/>
  <c r="D451" i="13"/>
  <c r="D467" i="13"/>
  <c r="D483" i="13"/>
  <c r="D499" i="13"/>
  <c r="D87" i="13"/>
  <c r="D4" i="13"/>
  <c r="D20" i="13"/>
  <c r="D36" i="13"/>
  <c r="D52" i="13"/>
  <c r="D68" i="13"/>
  <c r="D84" i="13"/>
  <c r="D100" i="13"/>
  <c r="D116" i="13"/>
  <c r="D132" i="13"/>
  <c r="D148" i="13"/>
  <c r="D164" i="13"/>
  <c r="D180" i="13"/>
  <c r="D196" i="13"/>
  <c r="D212" i="13"/>
  <c r="D228" i="13"/>
  <c r="D244" i="13"/>
  <c r="D260" i="13"/>
  <c r="D276" i="13"/>
  <c r="D292" i="13"/>
  <c r="D308" i="13"/>
  <c r="D324" i="13"/>
  <c r="D340" i="13"/>
  <c r="D356" i="13"/>
  <c r="D372" i="13"/>
  <c r="D388" i="13"/>
  <c r="D404" i="13"/>
  <c r="D420" i="13"/>
  <c r="D436" i="13"/>
  <c r="D452" i="13"/>
  <c r="D468" i="13"/>
  <c r="D484" i="13"/>
  <c r="D500" i="13"/>
  <c r="D71" i="13"/>
  <c r="D5" i="13"/>
  <c r="D21" i="13"/>
  <c r="D37" i="13"/>
  <c r="D53" i="13"/>
  <c r="D69" i="13"/>
  <c r="D85" i="13"/>
  <c r="D101" i="13"/>
  <c r="D117" i="13"/>
  <c r="D133" i="13"/>
  <c r="D149" i="13"/>
  <c r="D165" i="13"/>
  <c r="D181" i="13"/>
  <c r="D197" i="13"/>
  <c r="D213" i="13"/>
  <c r="D229" i="13"/>
  <c r="D245" i="13"/>
  <c r="D261" i="13"/>
  <c r="D277" i="13"/>
  <c r="D293" i="13"/>
  <c r="D309" i="13"/>
  <c r="D325" i="13"/>
  <c r="D341" i="13"/>
  <c r="D357" i="13"/>
  <c r="D373" i="13"/>
  <c r="D389" i="13"/>
  <c r="D405" i="13"/>
  <c r="D421" i="13"/>
  <c r="D437" i="13"/>
  <c r="D453" i="13"/>
  <c r="D469" i="13"/>
  <c r="D485" i="13"/>
  <c r="D55" i="13"/>
  <c r="D6" i="13"/>
  <c r="D22" i="13"/>
  <c r="D38" i="13"/>
  <c r="D54" i="13"/>
  <c r="D70" i="13"/>
  <c r="D86" i="13"/>
  <c r="D102" i="13"/>
  <c r="D118" i="13"/>
  <c r="D134" i="13"/>
  <c r="D150" i="13"/>
  <c r="D166" i="13"/>
  <c r="D182" i="13"/>
  <c r="D198" i="13"/>
  <c r="D214" i="13"/>
  <c r="D230" i="13"/>
  <c r="D246" i="13"/>
  <c r="D262" i="13"/>
  <c r="D278" i="13"/>
  <c r="D294" i="13"/>
  <c r="D310" i="13"/>
  <c r="D326" i="13"/>
  <c r="D342" i="13"/>
  <c r="D358" i="13"/>
  <c r="D374" i="13"/>
  <c r="D390" i="13"/>
  <c r="D406" i="13"/>
  <c r="D422" i="13"/>
  <c r="D438" i="13"/>
  <c r="D454" i="13"/>
  <c r="D470" i="13"/>
  <c r="D486" i="13"/>
  <c r="D39" i="13"/>
  <c r="D7" i="13"/>
  <c r="D23" i="13"/>
  <c r="D135" i="13"/>
  <c r="D151" i="13"/>
  <c r="D167" i="13"/>
  <c r="D183" i="13"/>
  <c r="D199" i="13"/>
  <c r="D215" i="13"/>
  <c r="D231" i="13"/>
  <c r="D247" i="13"/>
  <c r="D263" i="13"/>
  <c r="D279" i="13"/>
  <c r="D295" i="13"/>
  <c r="D311" i="13"/>
  <c r="D327" i="13"/>
  <c r="D343" i="13"/>
  <c r="D359" i="13"/>
  <c r="D375" i="13"/>
  <c r="D391" i="13"/>
  <c r="D407" i="13"/>
  <c r="D423" i="13"/>
  <c r="D439" i="13"/>
  <c r="D455" i="13"/>
  <c r="D471" i="13"/>
  <c r="D487" i="13"/>
  <c r="D8" i="13"/>
  <c r="D24" i="13"/>
  <c r="D40" i="13"/>
  <c r="D56" i="13"/>
  <c r="D72" i="13"/>
  <c r="D88" i="13"/>
  <c r="D104" i="13"/>
  <c r="D120" i="13"/>
  <c r="D136" i="13"/>
  <c r="D152" i="13"/>
  <c r="D168" i="13"/>
  <c r="D184" i="13"/>
  <c r="D200" i="13"/>
  <c r="D216" i="13"/>
  <c r="D232" i="13"/>
  <c r="D248" i="13"/>
  <c r="D264" i="13"/>
  <c r="D280" i="13"/>
  <c r="D296" i="13"/>
  <c r="D312" i="13"/>
  <c r="D328" i="13"/>
  <c r="D344" i="13"/>
  <c r="D360" i="13"/>
  <c r="D376" i="13"/>
  <c r="D392" i="13"/>
  <c r="D408" i="13"/>
  <c r="D424" i="13"/>
  <c r="D440" i="13"/>
  <c r="D456" i="13"/>
  <c r="D472" i="13"/>
  <c r="D488" i="13"/>
  <c r="D9" i="13"/>
  <c r="D25" i="13"/>
  <c r="D41" i="13"/>
  <c r="D57" i="13"/>
  <c r="D73" i="13"/>
  <c r="D89" i="13"/>
  <c r="D105" i="13"/>
  <c r="D121" i="13"/>
  <c r="D137" i="13"/>
  <c r="D153" i="13"/>
  <c r="D169" i="13"/>
  <c r="D185" i="13"/>
  <c r="D201" i="13"/>
  <c r="D217" i="13"/>
  <c r="D233" i="13"/>
  <c r="D249" i="13"/>
  <c r="D265" i="13"/>
  <c r="D281" i="13"/>
  <c r="D297" i="13"/>
  <c r="D313" i="13"/>
  <c r="D329" i="13"/>
  <c r="D345" i="13"/>
  <c r="D361" i="13"/>
  <c r="D377" i="13"/>
  <c r="D393" i="13"/>
  <c r="D409" i="13"/>
  <c r="D425" i="13"/>
  <c r="D441" i="13"/>
  <c r="D457" i="13"/>
  <c r="D473" i="13"/>
  <c r="D489" i="13"/>
  <c r="D10" i="13"/>
  <c r="D26" i="13"/>
  <c r="D42" i="13"/>
  <c r="D58" i="13"/>
  <c r="D74" i="13"/>
  <c r="D90" i="13"/>
  <c r="D106" i="13"/>
  <c r="D122" i="13"/>
  <c r="D138" i="13"/>
  <c r="D154" i="13"/>
  <c r="D170" i="13"/>
  <c r="D186" i="13"/>
  <c r="D202" i="13"/>
  <c r="D218" i="13"/>
  <c r="D234" i="13"/>
  <c r="D250" i="13"/>
  <c r="D266" i="13"/>
  <c r="D282" i="13"/>
  <c r="D298" i="13"/>
  <c r="D314" i="13"/>
  <c r="D330" i="13"/>
  <c r="D346" i="13"/>
  <c r="D362" i="13"/>
  <c r="D378" i="13"/>
  <c r="D394" i="13"/>
  <c r="D410" i="13"/>
  <c r="D426" i="13"/>
  <c r="D442" i="13"/>
  <c r="D458" i="13"/>
  <c r="D474" i="13"/>
  <c r="D490" i="13"/>
  <c r="D11" i="13"/>
  <c r="D27" i="13"/>
  <c r="D43" i="13"/>
  <c r="D59" i="13"/>
  <c r="D75" i="13"/>
  <c r="D91" i="13"/>
  <c r="D107" i="13"/>
  <c r="D123" i="13"/>
  <c r="D139" i="13"/>
  <c r="D155" i="13"/>
  <c r="D171" i="13"/>
  <c r="D187" i="13"/>
  <c r="D203" i="13"/>
  <c r="D219" i="13"/>
  <c r="D235" i="13"/>
  <c r="D251" i="13"/>
  <c r="D267" i="13"/>
  <c r="D283" i="13"/>
  <c r="D299" i="13"/>
  <c r="D315" i="13"/>
  <c r="D331" i="13"/>
  <c r="D347" i="13"/>
  <c r="D363" i="13"/>
  <c r="D379" i="13"/>
  <c r="D395" i="13"/>
  <c r="D411" i="13"/>
  <c r="D427" i="13"/>
  <c r="D443" i="13"/>
  <c r="D459" i="13"/>
  <c r="D475" i="13"/>
  <c r="D491" i="13"/>
  <c r="D12" i="13"/>
  <c r="D28" i="13"/>
  <c r="D44" i="13"/>
  <c r="D60" i="13"/>
  <c r="D76" i="13"/>
  <c r="D92" i="13"/>
  <c r="D108" i="13"/>
  <c r="D124" i="13"/>
  <c r="D140" i="13"/>
  <c r="D156" i="13"/>
  <c r="D172" i="13"/>
  <c r="D188" i="13"/>
  <c r="D204" i="13"/>
  <c r="D220" i="13"/>
  <c r="D236" i="13"/>
  <c r="D252" i="13"/>
  <c r="D268" i="13"/>
  <c r="D284" i="13"/>
  <c r="D300" i="13"/>
  <c r="D316" i="13"/>
  <c r="D332" i="13"/>
  <c r="D348" i="13"/>
  <c r="D364" i="13"/>
  <c r="D380" i="13"/>
  <c r="D396" i="13"/>
  <c r="D412" i="13"/>
  <c r="D428" i="13"/>
  <c r="D444" i="13"/>
  <c r="D460" i="13"/>
  <c r="D476" i="13"/>
  <c r="D492" i="13"/>
  <c r="D13" i="13"/>
  <c r="D29" i="13"/>
  <c r="D45" i="13"/>
  <c r="D61" i="13"/>
  <c r="D77" i="13"/>
  <c r="D93" i="13"/>
  <c r="D109" i="13"/>
  <c r="D125" i="13"/>
  <c r="D141" i="13"/>
  <c r="D157" i="13"/>
  <c r="D173" i="13"/>
  <c r="D189" i="13"/>
  <c r="D205" i="13"/>
  <c r="D221" i="13"/>
  <c r="D237" i="13"/>
  <c r="D253" i="13"/>
  <c r="D269" i="13"/>
  <c r="D285" i="13"/>
  <c r="D301" i="13"/>
  <c r="D317" i="13"/>
  <c r="D333" i="13"/>
  <c r="D349" i="13"/>
  <c r="D365" i="13"/>
  <c r="D381" i="13"/>
  <c r="D397" i="13"/>
  <c r="D413" i="13"/>
  <c r="D429" i="13"/>
  <c r="D445" i="13"/>
  <c r="D461" i="13"/>
  <c r="D477" i="13"/>
  <c r="D493" i="13"/>
  <c r="D14" i="13"/>
  <c r="D30" i="13"/>
  <c r="D46" i="13"/>
  <c r="D62" i="13"/>
  <c r="D78" i="13"/>
  <c r="D94" i="13"/>
  <c r="D110" i="13"/>
  <c r="D126" i="13"/>
  <c r="D142" i="13"/>
  <c r="D158" i="13"/>
  <c r="D174" i="13"/>
  <c r="D190" i="13"/>
  <c r="D206" i="13"/>
  <c r="D222" i="13"/>
  <c r="D238" i="13"/>
  <c r="D254" i="13"/>
  <c r="D270" i="13"/>
  <c r="D286" i="13"/>
  <c r="D302" i="13"/>
  <c r="D318" i="13"/>
  <c r="D334" i="13"/>
  <c r="D350" i="13"/>
  <c r="D366" i="13"/>
  <c r="D382" i="13"/>
  <c r="D398" i="13"/>
  <c r="D414" i="13"/>
  <c r="D430" i="13"/>
  <c r="D446" i="13"/>
  <c r="D462" i="13"/>
  <c r="D478" i="13"/>
  <c r="D494" i="13"/>
  <c r="D15" i="13"/>
  <c r="D31" i="13"/>
  <c r="D47" i="13"/>
  <c r="D63" i="13"/>
  <c r="D79" i="13"/>
  <c r="D95" i="13"/>
  <c r="D111" i="13"/>
  <c r="D127" i="13"/>
  <c r="D143" i="13"/>
  <c r="D159" i="13"/>
  <c r="D175" i="13"/>
  <c r="D191" i="13"/>
  <c r="D207" i="13"/>
  <c r="D223" i="13"/>
  <c r="D239" i="13"/>
  <c r="D255" i="13"/>
  <c r="D271" i="13"/>
  <c r="D287" i="13"/>
  <c r="D303" i="13"/>
  <c r="D319" i="13"/>
  <c r="D335" i="13"/>
  <c r="D351" i="13"/>
  <c r="D367" i="13"/>
  <c r="D383" i="13"/>
  <c r="D399" i="13"/>
  <c r="D415" i="13"/>
  <c r="D431" i="13"/>
  <c r="D447" i="13"/>
  <c r="D463" i="13"/>
  <c r="D479" i="13"/>
  <c r="D495" i="13"/>
  <c r="D16" i="13"/>
  <c r="D32" i="13"/>
  <c r="D48" i="13"/>
  <c r="D64" i="13"/>
  <c r="D80" i="13"/>
  <c r="D96" i="13"/>
  <c r="D112" i="13"/>
  <c r="D128" i="13"/>
  <c r="D144" i="13"/>
  <c r="D160" i="13"/>
  <c r="D176" i="13"/>
  <c r="D192" i="13"/>
  <c r="D208" i="13"/>
  <c r="D224" i="13"/>
  <c r="D240" i="13"/>
  <c r="D256" i="13"/>
  <c r="D272" i="13"/>
  <c r="D288" i="13"/>
  <c r="D304" i="13"/>
  <c r="D320" i="13"/>
  <c r="D336" i="13"/>
  <c r="D352" i="13"/>
  <c r="D368" i="13"/>
  <c r="D384" i="13"/>
  <c r="D400" i="13"/>
  <c r="D416" i="13"/>
  <c r="D432" i="13"/>
  <c r="D448" i="13"/>
  <c r="D464" i="13"/>
  <c r="D480" i="13"/>
  <c r="D496" i="13"/>
</calcChain>
</file>

<file path=xl/sharedStrings.xml><?xml version="1.0" encoding="utf-8"?>
<sst xmlns="http://schemas.openxmlformats.org/spreadsheetml/2006/main" count="9" uniqueCount="9">
  <si>
    <t>First name</t>
  </si>
  <si>
    <t>Surname</t>
  </si>
  <si>
    <t>Email address</t>
  </si>
  <si>
    <t>Total work</t>
  </si>
  <si>
    <t>Major</t>
  </si>
  <si>
    <t>Course</t>
  </si>
  <si>
    <t>College</t>
  </si>
  <si>
    <t>Section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</si>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</sst>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</font>
    <font>
      <sz val="10"/>
      <color rgb="FF000000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49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ystem\Volumes\Data\Applications\XLSTAT.app\Contents\Library\XLSTAT2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STAT2A"/>
    </sheetNames>
    <definedNames>
      <definedName name="XLSTAT_PDFStuden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9"/>
  <sheetViews>
    <sheetView showGridLines="0" tabSelected="1" workbookViewId="0">
      <selection activeCell="K9" sqref="K9"/>
    </sheetView>
  </sheetViews>
  <sheetFormatPr defaultColWidth="8.77734375" defaultRowHeight="14.4" x14ac:dyDescent="0.3"/>
  <cols>
    <col min="1" max="1" width="12.109375" bestFit="1" customWidth="1"/>
    <col min="2" max="2" width="11.33203125" bestFit="1" customWidth="1"/>
    <col min="3" max="3" width="21" bestFit="1" customWidth="1"/>
    <col min="4" max="7" width="11.6640625" style="2" bestFit="1" customWidth="1"/>
    <col min="8" max="8" width="12.6640625" style="2" bestFit="1" customWidth="1"/>
    <col min="9" max="9" width="9" style="2" bestFit="1" customWidth="1"/>
  </cols>
  <sheetData>
    <row r="1" spans="1:9" ht="26.4" x14ac:dyDescent="0.3">
      <c r="A1" s="5" t="s">
        <v>0</v>
      </c>
      <c r="B1" s="5" t="s">
        <v>1</v>
      </c>
      <c r="C1" s="5" t="s">
        <v>2</v>
      </c>
      <c r="D1" s="6" t="s">
        <v>5</v>
      </c>
      <c r="E1" s="6" t="s">
        <v>7</v>
      </c>
      <c r="F1" s="6" t="s">
        <v>4</v>
      </c>
      <c r="G1" s="6" t="s">
        <v>6</v>
      </c>
      <c r="H1" s="6" t="s">
        <v>8</v>
      </c>
      <c r="I1" s="6" t="s">
        <v>3</v>
      </c>
    </row>
    <row r="2" spans="1:9" x14ac:dyDescent="0.3">
      <c r="A2" s="1"/>
      <c r="B2" s="1"/>
      <c r="C2" s="7"/>
      <c r="D2" s="3"/>
      <c r="E2" s="3"/>
      <c r="F2" s="3"/>
      <c r="G2" s="3"/>
      <c r="H2" s="3"/>
      <c r="I2" s="4"/>
    </row>
    <row r="3" spans="1:9" x14ac:dyDescent="0.3">
      <c r="A3" s="1"/>
      <c r="B3" s="1"/>
      <c r="C3" s="7"/>
      <c r="D3" s="3"/>
      <c r="E3" s="3"/>
      <c r="F3" s="3"/>
      <c r="G3" s="3"/>
      <c r="H3" s="3"/>
      <c r="I3" s="4"/>
    </row>
    <row r="4" spans="1:9" x14ac:dyDescent="0.3">
      <c r="A4" s="1"/>
      <c r="B4" s="1"/>
      <c r="C4" s="7"/>
      <c r="D4" s="3"/>
      <c r="E4" s="3"/>
      <c r="F4" s="3"/>
      <c r="G4" s="3"/>
      <c r="H4" s="3"/>
      <c r="I4" s="4"/>
    </row>
    <row r="5" spans="1:9" x14ac:dyDescent="0.3">
      <c r="A5" s="1"/>
      <c r="B5" s="1"/>
      <c r="C5" s="7"/>
      <c r="D5" s="3"/>
      <c r="E5" s="3"/>
      <c r="F5" s="3"/>
      <c r="G5" s="3"/>
      <c r="H5" s="3"/>
      <c r="I5" s="4"/>
    </row>
    <row r="6" spans="1:9" x14ac:dyDescent="0.3">
      <c r="A6" s="1"/>
      <c r="B6" s="1"/>
      <c r="C6" s="7"/>
      <c r="D6" s="3"/>
      <c r="E6" s="3"/>
      <c r="F6" s="3"/>
      <c r="G6" s="3"/>
      <c r="H6" s="3"/>
      <c r="I6" s="4"/>
    </row>
    <row r="7" spans="1:9" x14ac:dyDescent="0.3">
      <c r="A7" s="1"/>
      <c r="B7" s="1"/>
      <c r="C7" s="7"/>
      <c r="D7" s="3"/>
      <c r="E7" s="3"/>
      <c r="F7" s="3"/>
      <c r="G7" s="3"/>
      <c r="H7" s="3"/>
      <c r="I7" s="4"/>
    </row>
    <row r="8" spans="1:9" x14ac:dyDescent="0.3">
      <c r="A8" s="1"/>
      <c r="B8" s="1"/>
      <c r="C8" s="7"/>
      <c r="D8" s="3"/>
      <c r="E8" s="3"/>
      <c r="F8" s="3"/>
      <c r="G8" s="3"/>
      <c r="H8" s="3"/>
      <c r="I8" s="4"/>
    </row>
    <row r="9" spans="1:9" x14ac:dyDescent="0.3">
      <c r="A9" s="1"/>
      <c r="B9" s="1"/>
      <c r="C9" s="7"/>
      <c r="D9" s="3"/>
      <c r="E9" s="3"/>
      <c r="F9" s="3"/>
      <c r="G9" s="3"/>
      <c r="H9" s="3"/>
      <c r="I9" s="4"/>
    </row>
    <row r="10" spans="1:9" x14ac:dyDescent="0.3">
      <c r="A10" s="1"/>
      <c r="B10" s="1"/>
      <c r="C10" s="7"/>
      <c r="D10" s="3"/>
      <c r="E10" s="3"/>
      <c r="F10" s="3"/>
      <c r="G10" s="3"/>
      <c r="H10" s="3"/>
      <c r="I10" s="4"/>
    </row>
    <row r="11" spans="1:9" x14ac:dyDescent="0.3">
      <c r="A11" s="1"/>
      <c r="B11" s="1"/>
      <c r="C11" s="7"/>
      <c r="D11" s="3"/>
      <c r="E11" s="3"/>
      <c r="F11" s="3"/>
      <c r="G11" s="3"/>
      <c r="H11" s="3"/>
      <c r="I11" s="4"/>
    </row>
    <row r="12" spans="1:9" x14ac:dyDescent="0.3">
      <c r="A12" s="1"/>
      <c r="B12" s="1"/>
      <c r="C12" s="7"/>
      <c r="D12" s="3"/>
      <c r="E12" s="3"/>
      <c r="F12" s="3"/>
      <c r="G12" s="3"/>
      <c r="H12" s="3"/>
      <c r="I12" s="4"/>
    </row>
    <row r="13" spans="1:9" x14ac:dyDescent="0.3">
      <c r="A13" s="1"/>
      <c r="B13" s="1"/>
      <c r="C13" s="7"/>
      <c r="D13" s="3"/>
      <c r="E13" s="3"/>
      <c r="F13" s="3"/>
      <c r="G13" s="3"/>
      <c r="H13" s="3"/>
      <c r="I13" s="4"/>
    </row>
    <row r="14" spans="1:9" x14ac:dyDescent="0.3">
      <c r="A14" s="1"/>
      <c r="B14" s="1"/>
      <c r="C14" s="7"/>
      <c r="D14" s="3"/>
      <c r="E14" s="3"/>
      <c r="F14" s="3"/>
      <c r="G14" s="3"/>
      <c r="H14" s="3"/>
      <c r="I14" s="4"/>
    </row>
    <row r="15" spans="1:9" x14ac:dyDescent="0.3">
      <c r="A15" s="1"/>
      <c r="B15" s="1"/>
      <c r="C15" s="7"/>
      <c r="D15" s="3"/>
      <c r="E15" s="3"/>
      <c r="F15" s="3"/>
      <c r="G15" s="3"/>
      <c r="H15" s="3"/>
      <c r="I15" s="4"/>
    </row>
    <row r="16" spans="1:9" x14ac:dyDescent="0.3">
      <c r="A16" s="1"/>
      <c r="B16" s="1"/>
      <c r="C16" s="7"/>
      <c r="D16" s="3"/>
      <c r="E16" s="3"/>
      <c r="F16" s="3"/>
      <c r="G16" s="3"/>
      <c r="H16" s="3"/>
      <c r="I16" s="4"/>
    </row>
    <row r="17" spans="1:9" x14ac:dyDescent="0.3">
      <c r="A17" s="1"/>
      <c r="B17" s="1"/>
      <c r="C17" s="7"/>
      <c r="D17" s="3"/>
      <c r="E17" s="3"/>
      <c r="F17" s="3"/>
      <c r="G17" s="3"/>
      <c r="H17" s="3"/>
      <c r="I17" s="4"/>
    </row>
    <row r="18" spans="1:9" x14ac:dyDescent="0.3">
      <c r="A18" s="1"/>
      <c r="B18" s="1"/>
      <c r="C18" s="7"/>
      <c r="D18" s="3"/>
      <c r="E18" s="3"/>
      <c r="F18" s="3"/>
      <c r="G18" s="3"/>
      <c r="H18" s="3"/>
      <c r="I18" s="4"/>
    </row>
    <row r="19" spans="1:9" x14ac:dyDescent="0.3">
      <c r="A19" s="1"/>
      <c r="B19" s="1"/>
      <c r="C19" s="7"/>
      <c r="D19" s="3"/>
      <c r="E19" s="3"/>
      <c r="F19" s="3"/>
      <c r="G19" s="3"/>
      <c r="H19" s="3"/>
      <c r="I19" s="4"/>
    </row>
    <row r="20" spans="1:9" x14ac:dyDescent="0.3">
      <c r="A20" s="1"/>
      <c r="B20" s="1"/>
      <c r="C20" s="7"/>
      <c r="D20" s="3"/>
      <c r="E20" s="3"/>
      <c r="F20" s="3"/>
      <c r="G20" s="3"/>
      <c r="H20" s="3"/>
      <c r="I20" s="4"/>
    </row>
    <row r="21" spans="1:9" x14ac:dyDescent="0.3">
      <c r="A21" s="1"/>
      <c r="B21" s="1"/>
      <c r="C21" s="7"/>
      <c r="D21" s="3"/>
      <c r="E21" s="3"/>
      <c r="F21" s="3"/>
      <c r="G21" s="3"/>
      <c r="H21" s="3"/>
      <c r="I21" s="4"/>
    </row>
    <row r="22" spans="1:9" x14ac:dyDescent="0.3">
      <c r="A22" s="1"/>
      <c r="B22" s="1"/>
      <c r="C22" s="7"/>
      <c r="D22" s="3"/>
      <c r="E22" s="3"/>
      <c r="F22" s="3"/>
      <c r="G22" s="3"/>
      <c r="H22" s="3"/>
      <c r="I22" s="4"/>
    </row>
    <row r="23" spans="1:9" x14ac:dyDescent="0.3">
      <c r="A23" s="1"/>
      <c r="B23" s="1"/>
      <c r="C23" s="7"/>
      <c r="D23" s="3"/>
      <c r="E23" s="3"/>
      <c r="F23" s="3"/>
      <c r="G23" s="3"/>
      <c r="H23" s="3"/>
      <c r="I23" s="4"/>
    </row>
    <row r="24" spans="1:9" x14ac:dyDescent="0.3">
      <c r="A24" s="1"/>
      <c r="B24" s="1"/>
      <c r="C24" s="7"/>
      <c r="D24" s="3"/>
      <c r="E24" s="3"/>
      <c r="F24" s="3"/>
      <c r="G24" s="3"/>
      <c r="H24" s="3"/>
      <c r="I24" s="4"/>
    </row>
    <row r="25" spans="1:9" x14ac:dyDescent="0.3">
      <c r="A25" s="1"/>
      <c r="B25" s="1"/>
      <c r="C25" s="7"/>
      <c r="D25" s="3"/>
      <c r="E25" s="3"/>
      <c r="F25" s="3"/>
      <c r="G25" s="3"/>
      <c r="H25" s="3"/>
      <c r="I25" s="4"/>
    </row>
    <row r="26" spans="1:9" x14ac:dyDescent="0.3">
      <c r="A26" s="1"/>
      <c r="B26" s="1"/>
      <c r="C26" s="7"/>
      <c r="D26" s="3"/>
      <c r="E26" s="3"/>
      <c r="F26" s="3"/>
      <c r="G26" s="3"/>
      <c r="H26" s="3"/>
      <c r="I26" s="4"/>
    </row>
    <row r="27" spans="1:9" x14ac:dyDescent="0.3">
      <c r="A27" s="1"/>
      <c r="B27" s="1"/>
      <c r="C27" s="7"/>
      <c r="D27" s="3"/>
      <c r="E27" s="3"/>
      <c r="F27" s="3"/>
      <c r="G27" s="3"/>
      <c r="H27" s="3"/>
      <c r="I27" s="4"/>
    </row>
    <row r="28" spans="1:9" x14ac:dyDescent="0.3">
      <c r="A28" s="1"/>
      <c r="B28" s="1"/>
      <c r="C28" s="7"/>
      <c r="D28" s="3"/>
      <c r="E28" s="3"/>
      <c r="F28" s="3"/>
      <c r="G28" s="3"/>
      <c r="H28" s="3"/>
      <c r="I28" s="4"/>
    </row>
    <row r="29" spans="1:9" x14ac:dyDescent="0.3">
      <c r="A29" s="1"/>
      <c r="B29" s="1"/>
      <c r="C29" s="7"/>
      <c r="D29" s="3"/>
      <c r="E29" s="3"/>
      <c r="F29" s="3"/>
      <c r="G29" s="3"/>
      <c r="H29" s="3"/>
      <c r="I29" s="4"/>
    </row>
    <row r="30" spans="1:9" x14ac:dyDescent="0.3">
      <c r="A30" s="1"/>
      <c r="B30" s="1"/>
      <c r="C30" s="7"/>
      <c r="D30" s="3"/>
      <c r="E30" s="3"/>
      <c r="F30" s="3"/>
      <c r="G30" s="3"/>
      <c r="H30" s="3"/>
      <c r="I30" s="4"/>
    </row>
    <row r="31" spans="1:9" x14ac:dyDescent="0.3">
      <c r="A31" s="1"/>
      <c r="B31" s="1"/>
      <c r="C31" s="7"/>
      <c r="D31" s="3"/>
      <c r="E31" s="3"/>
      <c r="F31" s="3"/>
      <c r="G31" s="3"/>
      <c r="H31" s="3"/>
      <c r="I31" s="4"/>
    </row>
    <row r="32" spans="1:9" x14ac:dyDescent="0.3">
      <c r="A32" s="1"/>
      <c r="B32" s="1"/>
      <c r="C32" s="7"/>
      <c r="D32" s="3"/>
      <c r="E32" s="3"/>
      <c r="F32" s="3"/>
      <c r="G32" s="3"/>
      <c r="H32" s="3"/>
      <c r="I32" s="4"/>
    </row>
    <row r="33" spans="1:9" x14ac:dyDescent="0.3">
      <c r="A33" s="1"/>
      <c r="B33" s="1"/>
      <c r="C33" s="7"/>
      <c r="D33" s="3"/>
      <c r="E33" s="3"/>
      <c r="F33" s="3"/>
      <c r="G33" s="3"/>
      <c r="H33" s="3"/>
      <c r="I33" s="4"/>
    </row>
    <row r="34" spans="1:9" x14ac:dyDescent="0.3">
      <c r="A34" s="1"/>
      <c r="B34" s="1"/>
      <c r="C34" s="7"/>
      <c r="D34" s="3"/>
      <c r="E34" s="3"/>
      <c r="F34" s="3"/>
      <c r="G34" s="3"/>
      <c r="H34" s="3"/>
      <c r="I34" s="4"/>
    </row>
    <row r="35" spans="1:9" x14ac:dyDescent="0.3">
      <c r="A35" s="1"/>
      <c r="B35" s="1"/>
      <c r="C35" s="7"/>
      <c r="D35" s="3"/>
      <c r="E35" s="3"/>
      <c r="F35" s="3"/>
      <c r="G35" s="3"/>
      <c r="H35" s="3"/>
      <c r="I35" s="4"/>
    </row>
    <row r="36" spans="1:9" x14ac:dyDescent="0.3">
      <c r="A36" s="1"/>
      <c r="B36" s="1"/>
      <c r="C36" s="7"/>
      <c r="D36" s="3"/>
      <c r="E36" s="3"/>
      <c r="F36" s="3"/>
      <c r="G36" s="3"/>
      <c r="H36" s="3"/>
      <c r="I36" s="4"/>
    </row>
    <row r="37" spans="1:9" x14ac:dyDescent="0.3">
      <c r="A37" s="1"/>
      <c r="B37" s="1"/>
      <c r="C37" s="7"/>
      <c r="D37" s="3"/>
      <c r="E37" s="3"/>
      <c r="F37" s="3"/>
      <c r="G37" s="3"/>
      <c r="H37" s="3"/>
      <c r="I37" s="4"/>
    </row>
    <row r="38" spans="1:9" x14ac:dyDescent="0.3">
      <c r="A38" s="1"/>
      <c r="B38" s="1"/>
      <c r="C38" s="7"/>
      <c r="D38" s="3"/>
      <c r="E38" s="3"/>
      <c r="F38" s="3"/>
      <c r="G38" s="3"/>
      <c r="H38" s="3"/>
      <c r="I38" s="4"/>
    </row>
    <row r="39" spans="1:9" x14ac:dyDescent="0.3">
      <c r="A39" s="1"/>
      <c r="B39" s="1"/>
      <c r="C39" s="7"/>
      <c r="D39" s="3"/>
      <c r="E39" s="3"/>
      <c r="F39" s="3"/>
      <c r="G39" s="3"/>
      <c r="H39" s="3"/>
      <c r="I39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14EB-6FA4-004C-906F-0B77BB534493}">
  <sheetPr codeName="XLSTAT_20211117_193257_1_HID1">
    <tabColor rgb="FF007800"/>
  </sheetPr>
  <dimension ref="A1:D44"/>
  <sheetViews>
    <sheetView workbookViewId="0">
      <selection activeCell="C1" sqref="C1"/>
    </sheetView>
  </sheetViews>
  <sheetFormatPr defaultColWidth="11.5546875" defaultRowHeight="14.4" x14ac:dyDescent="0.3"/>
  <sheetData>
    <row r="1" spans="1:4" x14ac:dyDescent="0.3">
      <c r="A1">
        <v>0.85</v>
      </c>
      <c r="B1">
        <v>73.539583333333326</v>
      </c>
      <c r="C1">
        <v>1.85</v>
      </c>
      <c r="D1">
        <v>84.59375</v>
      </c>
    </row>
    <row r="2" spans="1:4" x14ac:dyDescent="0.3">
      <c r="A2">
        <v>1.1499999999999999</v>
      </c>
      <c r="B2">
        <v>73.539583333333326</v>
      </c>
      <c r="C2">
        <v>2.15</v>
      </c>
      <c r="D2">
        <v>84.59375</v>
      </c>
    </row>
    <row r="3" spans="1:4" x14ac:dyDescent="0.3">
      <c r="A3">
        <v>0.85</v>
      </c>
      <c r="B3">
        <v>77.998999999999995</v>
      </c>
      <c r="C3">
        <v>1.85</v>
      </c>
      <c r="D3">
        <v>86.145833333333329</v>
      </c>
    </row>
    <row r="4" spans="1:4" x14ac:dyDescent="0.3">
      <c r="A4">
        <v>1.1499999999999999</v>
      </c>
      <c r="B4">
        <v>77.998999999999995</v>
      </c>
      <c r="C4">
        <v>2.15</v>
      </c>
      <c r="D4">
        <v>86.145833333333329</v>
      </c>
    </row>
    <row r="5" spans="1:4" x14ac:dyDescent="0.3">
      <c r="A5">
        <v>0.85</v>
      </c>
      <c r="B5">
        <v>78.363583333333324</v>
      </c>
      <c r="C5">
        <v>1.85</v>
      </c>
      <c r="D5">
        <v>88.289583333333326</v>
      </c>
    </row>
    <row r="6" spans="1:4" x14ac:dyDescent="0.3">
      <c r="A6">
        <v>1.1499999999999999</v>
      </c>
      <c r="B6">
        <v>78.363583333333324</v>
      </c>
      <c r="C6">
        <v>2.15</v>
      </c>
      <c r="D6">
        <v>88.289583333333326</v>
      </c>
    </row>
    <row r="7" spans="1:4" x14ac:dyDescent="0.3">
      <c r="A7">
        <v>0.85</v>
      </c>
      <c r="B7">
        <v>89.628166666666658</v>
      </c>
      <c r="C7">
        <v>1.85</v>
      </c>
      <c r="D7">
        <v>88.887499999999989</v>
      </c>
    </row>
    <row r="8" spans="1:4" x14ac:dyDescent="0.3">
      <c r="A8">
        <v>1.1499999999999999</v>
      </c>
      <c r="B8">
        <v>89.628166666666658</v>
      </c>
      <c r="C8">
        <v>2.15</v>
      </c>
      <c r="D8">
        <v>88.887499999999989</v>
      </c>
    </row>
    <row r="9" spans="1:4" x14ac:dyDescent="0.3">
      <c r="A9">
        <v>0.85</v>
      </c>
      <c r="B9">
        <v>89.788499999999999</v>
      </c>
      <c r="C9">
        <v>1.85</v>
      </c>
      <c r="D9">
        <v>89.759416666666667</v>
      </c>
    </row>
    <row r="10" spans="1:4" x14ac:dyDescent="0.3">
      <c r="A10">
        <v>1.1499999999999999</v>
      </c>
      <c r="B10">
        <v>89.788499999999999</v>
      </c>
      <c r="C10">
        <v>2.15</v>
      </c>
      <c r="D10">
        <v>89.759416666666667</v>
      </c>
    </row>
    <row r="11" spans="1:4" x14ac:dyDescent="0.3">
      <c r="A11">
        <v>0.85</v>
      </c>
      <c r="B11">
        <v>89.875999999999991</v>
      </c>
      <c r="C11">
        <v>1.85</v>
      </c>
      <c r="D11">
        <v>90.926000000000002</v>
      </c>
    </row>
    <row r="12" spans="1:4" x14ac:dyDescent="0.3">
      <c r="A12">
        <v>1.1499999999999999</v>
      </c>
      <c r="B12">
        <v>89.875999999999991</v>
      </c>
      <c r="C12">
        <v>2.15</v>
      </c>
      <c r="D12">
        <v>90.926000000000002</v>
      </c>
    </row>
    <row r="13" spans="1:4" x14ac:dyDescent="0.3">
      <c r="A13">
        <v>0.85</v>
      </c>
      <c r="B13">
        <v>90.226083333333321</v>
      </c>
      <c r="C13">
        <v>1.85</v>
      </c>
      <c r="D13">
        <v>91.366666666666674</v>
      </c>
    </row>
    <row r="14" spans="1:4" x14ac:dyDescent="0.3">
      <c r="A14">
        <v>1.1499999999999999</v>
      </c>
      <c r="B14">
        <v>90.226083333333321</v>
      </c>
      <c r="C14">
        <v>2.15</v>
      </c>
      <c r="D14">
        <v>91.366666666666674</v>
      </c>
    </row>
    <row r="15" spans="1:4" x14ac:dyDescent="0.3">
      <c r="A15">
        <v>0.85</v>
      </c>
      <c r="B15">
        <v>90.269833333333324</v>
      </c>
      <c r="C15">
        <v>1.85</v>
      </c>
      <c r="D15">
        <v>92.197916666666657</v>
      </c>
    </row>
    <row r="16" spans="1:4" x14ac:dyDescent="0.3">
      <c r="A16">
        <v>1.1499999999999999</v>
      </c>
      <c r="B16">
        <v>90.269833333333324</v>
      </c>
      <c r="C16">
        <v>2.15</v>
      </c>
      <c r="D16">
        <v>92.197916666666657</v>
      </c>
    </row>
    <row r="17" spans="1:4" x14ac:dyDescent="0.3">
      <c r="A17">
        <v>0.85</v>
      </c>
      <c r="B17">
        <v>90.447916666666657</v>
      </c>
      <c r="C17">
        <v>1.85</v>
      </c>
      <c r="D17">
        <v>92.78125</v>
      </c>
    </row>
    <row r="18" spans="1:4" x14ac:dyDescent="0.3">
      <c r="A18">
        <v>1.1499999999999999</v>
      </c>
      <c r="B18">
        <v>90.447916666666657</v>
      </c>
      <c r="C18">
        <v>2.15</v>
      </c>
      <c r="D18">
        <v>92.78125</v>
      </c>
    </row>
    <row r="19" spans="1:4" x14ac:dyDescent="0.3">
      <c r="A19">
        <v>0.85</v>
      </c>
      <c r="B19">
        <v>90.663583333333321</v>
      </c>
      <c r="C19">
        <v>1.85</v>
      </c>
      <c r="D19">
        <v>92.909416666666658</v>
      </c>
    </row>
    <row r="20" spans="1:4" x14ac:dyDescent="0.3">
      <c r="A20">
        <v>1.1499999999999999</v>
      </c>
      <c r="B20">
        <v>90.663583333333321</v>
      </c>
      <c r="C20">
        <v>2.15</v>
      </c>
      <c r="D20">
        <v>92.909416666666658</v>
      </c>
    </row>
    <row r="21" spans="1:4" x14ac:dyDescent="0.3">
      <c r="A21">
        <v>0.85</v>
      </c>
      <c r="B21">
        <v>91.698916666666676</v>
      </c>
      <c r="C21">
        <v>1.85</v>
      </c>
      <c r="D21">
        <v>93.21875</v>
      </c>
    </row>
    <row r="22" spans="1:4" x14ac:dyDescent="0.3">
      <c r="A22">
        <v>1.1499999999999999</v>
      </c>
      <c r="B22">
        <v>91.698916666666676</v>
      </c>
      <c r="C22">
        <v>2.15</v>
      </c>
      <c r="D22">
        <v>93.21875</v>
      </c>
    </row>
    <row r="23" spans="1:4" x14ac:dyDescent="0.3">
      <c r="A23">
        <v>0.85</v>
      </c>
      <c r="B23">
        <v>91.979166666666657</v>
      </c>
      <c r="C23">
        <v>1.85</v>
      </c>
      <c r="D23">
        <v>93.335416666666674</v>
      </c>
    </row>
    <row r="24" spans="1:4" x14ac:dyDescent="0.3">
      <c r="A24">
        <v>1.1499999999999999</v>
      </c>
      <c r="B24">
        <v>91.979166666666657</v>
      </c>
      <c r="C24">
        <v>2.15</v>
      </c>
      <c r="D24">
        <v>93.335416666666674</v>
      </c>
    </row>
    <row r="25" spans="1:4" x14ac:dyDescent="0.3">
      <c r="A25">
        <v>0.85</v>
      </c>
      <c r="B25">
        <v>92.107333333333315</v>
      </c>
      <c r="C25">
        <v>1.85</v>
      </c>
      <c r="D25">
        <v>95.070833333333326</v>
      </c>
    </row>
    <row r="26" spans="1:4" x14ac:dyDescent="0.3">
      <c r="A26">
        <v>1.1499999999999999</v>
      </c>
      <c r="B26">
        <v>92.107333333333315</v>
      </c>
      <c r="C26">
        <v>2.15</v>
      </c>
      <c r="D26">
        <v>95.070833333333326</v>
      </c>
    </row>
    <row r="27" spans="1:4" x14ac:dyDescent="0.3">
      <c r="A27">
        <v>0.85</v>
      </c>
      <c r="B27">
        <v>92.34375</v>
      </c>
      <c r="C27">
        <v>1.85</v>
      </c>
      <c r="D27">
        <v>95.08541666666666</v>
      </c>
    </row>
    <row r="28" spans="1:4" x14ac:dyDescent="0.3">
      <c r="A28">
        <v>1.1499999999999999</v>
      </c>
      <c r="B28">
        <v>92.34375</v>
      </c>
      <c r="C28">
        <v>2.15</v>
      </c>
      <c r="D28">
        <v>95.08541666666666</v>
      </c>
    </row>
    <row r="29" spans="1:4" x14ac:dyDescent="0.3">
      <c r="A29">
        <v>0.85</v>
      </c>
      <c r="B29">
        <v>94.236499999999992</v>
      </c>
      <c r="C29">
        <v>1.85</v>
      </c>
      <c r="D29">
        <v>95.829166666666666</v>
      </c>
    </row>
    <row r="30" spans="1:4" x14ac:dyDescent="0.3">
      <c r="A30">
        <v>1.1499999999999999</v>
      </c>
      <c r="B30">
        <v>94.236499999999992</v>
      </c>
      <c r="C30">
        <v>2.15</v>
      </c>
      <c r="D30">
        <v>95.829166666666666</v>
      </c>
    </row>
    <row r="31" spans="1:4" x14ac:dyDescent="0.3">
      <c r="A31">
        <v>0.85</v>
      </c>
      <c r="B31">
        <v>94.96875</v>
      </c>
      <c r="C31">
        <v>1.85</v>
      </c>
      <c r="D31">
        <v>97.885416666666671</v>
      </c>
    </row>
    <row r="32" spans="1:4" x14ac:dyDescent="0.3">
      <c r="A32">
        <v>1.1499999999999999</v>
      </c>
      <c r="B32">
        <v>94.96875</v>
      </c>
      <c r="C32">
        <v>2.15</v>
      </c>
      <c r="D32">
        <v>97.885416666666671</v>
      </c>
    </row>
    <row r="33" spans="1:2" x14ac:dyDescent="0.3">
      <c r="A33">
        <v>0.85</v>
      </c>
      <c r="B33">
        <v>96.427083333333329</v>
      </c>
    </row>
    <row r="34" spans="1:2" x14ac:dyDescent="0.3">
      <c r="A34">
        <v>1.1499999999999999</v>
      </c>
      <c r="B34">
        <v>96.427083333333329</v>
      </c>
    </row>
    <row r="35" spans="1:2" x14ac:dyDescent="0.3">
      <c r="A35">
        <v>0.85</v>
      </c>
      <c r="B35">
        <v>97.185416666666669</v>
      </c>
    </row>
    <row r="36" spans="1:2" x14ac:dyDescent="0.3">
      <c r="A36">
        <v>1.1499999999999999</v>
      </c>
      <c r="B36">
        <v>97.185416666666669</v>
      </c>
    </row>
    <row r="37" spans="1:2" x14ac:dyDescent="0.3">
      <c r="A37">
        <v>0.85</v>
      </c>
      <c r="B37">
        <v>97.229166666666671</v>
      </c>
    </row>
    <row r="38" spans="1:2" x14ac:dyDescent="0.3">
      <c r="A38">
        <v>1.1499999999999999</v>
      </c>
      <c r="B38">
        <v>97.229166666666671</v>
      </c>
    </row>
    <row r="39" spans="1:2" x14ac:dyDescent="0.3">
      <c r="A39">
        <v>0.85</v>
      </c>
      <c r="B39">
        <v>98.060416666666669</v>
      </c>
    </row>
    <row r="40" spans="1:2" x14ac:dyDescent="0.3">
      <c r="A40">
        <v>1.1499999999999999</v>
      </c>
      <c r="B40">
        <v>98.060416666666669</v>
      </c>
    </row>
    <row r="41" spans="1:2" x14ac:dyDescent="0.3">
      <c r="A41">
        <v>0.85</v>
      </c>
      <c r="B41">
        <v>98.643749999999997</v>
      </c>
    </row>
    <row r="42" spans="1:2" x14ac:dyDescent="0.3">
      <c r="A42">
        <v>1.1499999999999999</v>
      </c>
      <c r="B42">
        <v>98.643749999999997</v>
      </c>
    </row>
    <row r="43" spans="1:2" x14ac:dyDescent="0.3">
      <c r="A43">
        <v>0.85</v>
      </c>
      <c r="B43">
        <v>99.227083333333326</v>
      </c>
    </row>
    <row r="44" spans="1:2" x14ac:dyDescent="0.3">
      <c r="A44">
        <v>1.1499999999999999</v>
      </c>
      <c r="B44">
        <v>99.227083333333326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B7-F1DB-8844-BC64-5D03B6F326DA}">
  <sheetPr codeName="XLSTAT_20211117_193257_1_HID">
    <tabColor rgb="FF007800"/>
  </sheetPr>
  <dimension ref="A1:P500"/>
  <sheetViews>
    <sheetView workbookViewId="0">
      <selection activeCell="M1" sqref="M1"/>
    </sheetView>
  </sheetViews>
  <sheetFormatPr defaultColWidth="11.5546875" defaultRowHeight="14.4" x14ac:dyDescent="0.3"/>
  <sheetData>
    <row r="1" spans="1:16" x14ac:dyDescent="0.3">
      <c r="A1">
        <v>1</v>
      </c>
      <c r="B1">
        <f t="shared" ref="B1:B64" si="0">IF(-1^(INT(A1/2)+2)&gt;0,2.02809400096892+2*INT(A1/2-1/2)*0.0042236623743466,51)</f>
        <v>2.0280940009689199</v>
      </c>
      <c r="C1">
        <f t="shared" ref="C1:C64" si="1">2.02809400096892+2*INT(A1/2-1/2)*0.0042236623743466</f>
        <v>2.0280940009689199</v>
      </c>
      <c r="D1">
        <f>[1]!XLSTAT_PDFStudent(B1,36)</f>
        <v>5.3540512532420648E-2</v>
      </c>
      <c r="E1">
        <v>1</v>
      </c>
      <c r="F1">
        <f t="shared" ref="F1:F64" si="2">IF(-1^(INT(E1/2)+2)&gt;0,-4.1399251881422+2*INT(E1/2-1/2)*0.0042236623743466,51)</f>
        <v>-4.1399251881422003</v>
      </c>
      <c r="G1">
        <f t="shared" ref="G1:G64" si="3">-4.1399251881422+2*INT(E1/2-1/2)*0.0042236623743466</f>
        <v>-4.1399251881422003</v>
      </c>
      <c r="H1">
        <f>[1]!XLSTAT_PDFStudent(F1,36)</f>
        <v>2.9467700106706416E-4</v>
      </c>
      <c r="I1">
        <v>1</v>
      </c>
      <c r="K1">
        <f t="shared" ref="K1:K64" si="4">-4.13992518814216+(I1-1)*0.01659288652562</f>
        <v>-4.1399251881421604</v>
      </c>
      <c r="L1">
        <f>[1]!XLSTAT_PDFStudent(K1,36)</f>
        <v>2.9467700106709766E-4</v>
      </c>
      <c r="M1">
        <v>1</v>
      </c>
      <c r="O1">
        <f t="shared" ref="O1:O64" si="5">M1-22*INT((-1/2+M1)/22)</f>
        <v>1</v>
      </c>
      <c r="P1">
        <f t="shared" ref="P1:P64" si="6">1+INT((M1-1/2)/22)</f>
        <v>1</v>
      </c>
    </row>
    <row r="2" spans="1:16" x14ac:dyDescent="0.3">
      <c r="A2">
        <v>2</v>
      </c>
      <c r="B2">
        <f t="shared" si="0"/>
        <v>51</v>
      </c>
      <c r="C2">
        <f t="shared" si="1"/>
        <v>2.0280940009689199</v>
      </c>
      <c r="D2">
        <f>[1]!XLSTAT_PDFStudent(B2,36)</f>
        <v>1.2558951475119989E-35</v>
      </c>
      <c r="E2">
        <v>2</v>
      </c>
      <c r="F2">
        <f t="shared" si="2"/>
        <v>51</v>
      </c>
      <c r="G2">
        <f t="shared" si="3"/>
        <v>-4.1399251881422003</v>
      </c>
      <c r="H2">
        <f>[1]!XLSTAT_PDFStudent(F2,36)</f>
        <v>1.2558951475119989E-35</v>
      </c>
      <c r="I2">
        <v>2</v>
      </c>
      <c r="K2">
        <f t="shared" si="4"/>
        <v>-4.1233323016165402</v>
      </c>
      <c r="L2">
        <f>[1]!XLSTAT_PDFStudent(K2,36)</f>
        <v>3.0910343559170162E-4</v>
      </c>
      <c r="M2">
        <v>2</v>
      </c>
      <c r="O2">
        <f t="shared" si="5"/>
        <v>2</v>
      </c>
      <c r="P2">
        <f t="shared" si="6"/>
        <v>1</v>
      </c>
    </row>
    <row r="3" spans="1:16" x14ac:dyDescent="0.3">
      <c r="A3">
        <v>3</v>
      </c>
      <c r="B3">
        <f t="shared" si="0"/>
        <v>51</v>
      </c>
      <c r="C3">
        <f t="shared" si="1"/>
        <v>2.036541325717613</v>
      </c>
      <c r="D3">
        <f>[1]!XLSTAT_PDFStudent(B3,36)</f>
        <v>1.2558951475119989E-35</v>
      </c>
      <c r="E3">
        <v>3</v>
      </c>
      <c r="F3">
        <f t="shared" si="2"/>
        <v>51</v>
      </c>
      <c r="G3">
        <f t="shared" si="3"/>
        <v>-4.1314778633935072</v>
      </c>
      <c r="H3">
        <f>[1]!XLSTAT_PDFStudent(F3,36)</f>
        <v>1.2558951475119989E-35</v>
      </c>
      <c r="I3">
        <v>3</v>
      </c>
      <c r="K3">
        <f t="shared" si="4"/>
        <v>-4.10673941509092</v>
      </c>
      <c r="L3">
        <f>[1]!XLSTAT_PDFStudent(K3,36)</f>
        <v>3.2421380487028648E-4</v>
      </c>
      <c r="M3">
        <v>3</v>
      </c>
      <c r="O3">
        <f t="shared" si="5"/>
        <v>3</v>
      </c>
      <c r="P3">
        <f t="shared" si="6"/>
        <v>1</v>
      </c>
    </row>
    <row r="4" spans="1:16" x14ac:dyDescent="0.3">
      <c r="A4">
        <v>4</v>
      </c>
      <c r="B4">
        <f t="shared" si="0"/>
        <v>2.036541325717613</v>
      </c>
      <c r="C4">
        <f t="shared" si="1"/>
        <v>2.036541325717613</v>
      </c>
      <c r="D4">
        <f>[1]!XLSTAT_PDFStudent(B4,36)</f>
        <v>5.269971832130619E-2</v>
      </c>
      <c r="E4">
        <v>4</v>
      </c>
      <c r="F4">
        <f t="shared" si="2"/>
        <v>-4.1314778633935072</v>
      </c>
      <c r="G4">
        <f t="shared" si="3"/>
        <v>-4.1314778633935072</v>
      </c>
      <c r="H4">
        <f>[1]!XLSTAT_PDFStudent(F4,36)</f>
        <v>3.0193781248284555E-4</v>
      </c>
      <c r="I4">
        <v>4</v>
      </c>
      <c r="K4">
        <f t="shared" si="4"/>
        <v>-4.0901465285653007</v>
      </c>
      <c r="L4">
        <f>[1]!XLSTAT_PDFStudent(K4,36)</f>
        <v>3.4003911945099265E-4</v>
      </c>
      <c r="M4">
        <v>4</v>
      </c>
      <c r="O4">
        <f t="shared" si="5"/>
        <v>4</v>
      </c>
      <c r="P4">
        <f t="shared" si="6"/>
        <v>1</v>
      </c>
    </row>
    <row r="5" spans="1:16" x14ac:dyDescent="0.3">
      <c r="A5">
        <v>5</v>
      </c>
      <c r="B5">
        <f t="shared" si="0"/>
        <v>2.0449886504663062</v>
      </c>
      <c r="C5">
        <f t="shared" si="1"/>
        <v>2.0449886504663062</v>
      </c>
      <c r="D5">
        <f>[1]!XLSTAT_PDFStudent(B5,36)</f>
        <v>5.1869421465627112E-2</v>
      </c>
      <c r="E5">
        <v>5</v>
      </c>
      <c r="F5">
        <f t="shared" si="2"/>
        <v>-4.1230305386448141</v>
      </c>
      <c r="G5">
        <f t="shared" si="3"/>
        <v>-4.1230305386448141</v>
      </c>
      <c r="H5">
        <f>[1]!XLSTAT_PDFStudent(F5,36)</f>
        <v>3.0937203904046458E-4</v>
      </c>
      <c r="I5">
        <v>5</v>
      </c>
      <c r="K5">
        <f t="shared" si="4"/>
        <v>-4.0735536420396805</v>
      </c>
      <c r="L5">
        <f>[1]!XLSTAT_PDFStudent(K5,36)</f>
        <v>3.5661170924897905E-4</v>
      </c>
      <c r="M5">
        <v>5</v>
      </c>
      <c r="O5">
        <f t="shared" si="5"/>
        <v>5</v>
      </c>
      <c r="P5">
        <f t="shared" si="6"/>
        <v>1</v>
      </c>
    </row>
    <row r="6" spans="1:16" x14ac:dyDescent="0.3">
      <c r="A6">
        <v>6</v>
      </c>
      <c r="B6">
        <f t="shared" si="0"/>
        <v>51</v>
      </c>
      <c r="C6">
        <f t="shared" si="1"/>
        <v>2.0449886504663062</v>
      </c>
      <c r="D6">
        <f>[1]!XLSTAT_PDFStudent(B6,36)</f>
        <v>1.2558951475119989E-35</v>
      </c>
      <c r="E6">
        <v>6</v>
      </c>
      <c r="F6">
        <f t="shared" si="2"/>
        <v>51</v>
      </c>
      <c r="G6">
        <f t="shared" si="3"/>
        <v>-4.1230305386448141</v>
      </c>
      <c r="H6">
        <f>[1]!XLSTAT_PDFStudent(F6,36)</f>
        <v>1.2558951475119989E-35</v>
      </c>
      <c r="I6">
        <v>6</v>
      </c>
      <c r="K6">
        <f t="shared" si="4"/>
        <v>-4.0569607555140603</v>
      </c>
      <c r="L6">
        <f>[1]!XLSTAT_PDFStudent(K6,36)</f>
        <v>3.7396527450666135E-4</v>
      </c>
      <c r="M6">
        <v>6</v>
      </c>
      <c r="O6">
        <f t="shared" si="5"/>
        <v>6</v>
      </c>
      <c r="P6">
        <f t="shared" si="6"/>
        <v>1</v>
      </c>
    </row>
    <row r="7" spans="1:16" x14ac:dyDescent="0.3">
      <c r="A7">
        <v>7</v>
      </c>
      <c r="B7">
        <f t="shared" si="0"/>
        <v>51</v>
      </c>
      <c r="C7">
        <f t="shared" si="1"/>
        <v>2.0534359752149993</v>
      </c>
      <c r="D7">
        <f>[1]!XLSTAT_PDFStudent(B7,36)</f>
        <v>1.2558951475119989E-35</v>
      </c>
      <c r="E7">
        <v>7</v>
      </c>
      <c r="F7">
        <f t="shared" si="2"/>
        <v>51</v>
      </c>
      <c r="G7">
        <f t="shared" si="3"/>
        <v>-4.1145832138961209</v>
      </c>
      <c r="H7">
        <f>[1]!XLSTAT_PDFStudent(F7,36)</f>
        <v>1.2558951475119989E-35</v>
      </c>
      <c r="I7">
        <v>7</v>
      </c>
      <c r="K7">
        <f t="shared" si="4"/>
        <v>-4.0403678689884401</v>
      </c>
      <c r="L7">
        <f>[1]!XLSTAT_PDFStudent(K7,36)</f>
        <v>3.9213493841982545E-4</v>
      </c>
      <c r="M7">
        <v>7</v>
      </c>
      <c r="O7">
        <f t="shared" si="5"/>
        <v>7</v>
      </c>
      <c r="P7">
        <f t="shared" si="6"/>
        <v>1</v>
      </c>
    </row>
    <row r="8" spans="1:16" x14ac:dyDescent="0.3">
      <c r="A8">
        <v>8</v>
      </c>
      <c r="B8">
        <f t="shared" si="0"/>
        <v>2.0534359752149993</v>
      </c>
      <c r="C8">
        <f t="shared" si="1"/>
        <v>2.0534359752149993</v>
      </c>
      <c r="D8">
        <f>[1]!XLSTAT_PDFStudent(B8,36)</f>
        <v>5.1049549981535325E-2</v>
      </c>
      <c r="E8">
        <v>8</v>
      </c>
      <c r="F8">
        <f t="shared" si="2"/>
        <v>-4.1145832138961209</v>
      </c>
      <c r="G8">
        <f t="shared" si="3"/>
        <v>-4.1145832138961209</v>
      </c>
      <c r="H8">
        <f>[1]!XLSTAT_PDFStudent(F8,36)</f>
        <v>3.1698364781206193E-4</v>
      </c>
      <c r="I8">
        <v>8</v>
      </c>
      <c r="K8">
        <f t="shared" si="4"/>
        <v>-4.0237749824628199</v>
      </c>
      <c r="L8">
        <f>[1]!XLSTAT_PDFStudent(K8,36)</f>
        <v>4.1115730146634385E-4</v>
      </c>
      <c r="M8">
        <v>8</v>
      </c>
      <c r="O8">
        <f t="shared" si="5"/>
        <v>8</v>
      </c>
      <c r="P8">
        <f t="shared" si="6"/>
        <v>1</v>
      </c>
    </row>
    <row r="9" spans="1:16" x14ac:dyDescent="0.3">
      <c r="A9">
        <v>9</v>
      </c>
      <c r="B9">
        <f t="shared" si="0"/>
        <v>2.0618832999636929</v>
      </c>
      <c r="C9">
        <f t="shared" si="1"/>
        <v>2.0618832999636929</v>
      </c>
      <c r="D9">
        <f>[1]!XLSTAT_PDFStudent(B9,36)</f>
        <v>5.024003105749214E-2</v>
      </c>
      <c r="E9">
        <v>9</v>
      </c>
      <c r="F9">
        <f t="shared" si="2"/>
        <v>-4.1061358891474278</v>
      </c>
      <c r="G9">
        <f t="shared" si="3"/>
        <v>-4.1061358891474278</v>
      </c>
      <c r="H9">
        <f>[1]!XLSTAT_PDFStudent(F9,36)</f>
        <v>3.2477669122683996E-4</v>
      </c>
      <c r="I9">
        <v>9</v>
      </c>
      <c r="K9">
        <f t="shared" si="4"/>
        <v>-4.0071820959372006</v>
      </c>
      <c r="L9">
        <f>[1]!XLSTAT_PDFStudent(K9,36)</f>
        <v>4.3107049747408545E-4</v>
      </c>
      <c r="M9">
        <v>9</v>
      </c>
      <c r="O9">
        <f t="shared" si="5"/>
        <v>9</v>
      </c>
      <c r="P9">
        <f t="shared" si="6"/>
        <v>1</v>
      </c>
    </row>
    <row r="10" spans="1:16" x14ac:dyDescent="0.3">
      <c r="A10">
        <v>10</v>
      </c>
      <c r="B10">
        <f t="shared" si="0"/>
        <v>51</v>
      </c>
      <c r="C10">
        <f t="shared" si="1"/>
        <v>2.0618832999636929</v>
      </c>
      <c r="D10">
        <f>[1]!XLSTAT_PDFStudent(B10,36)</f>
        <v>1.2558951475119989E-35</v>
      </c>
      <c r="E10">
        <v>10</v>
      </c>
      <c r="F10">
        <f t="shared" si="2"/>
        <v>51</v>
      </c>
      <c r="G10">
        <f t="shared" si="3"/>
        <v>-4.1061358891474278</v>
      </c>
      <c r="H10">
        <f>[1]!XLSTAT_PDFStudent(F10,36)</f>
        <v>1.2558951475119989E-35</v>
      </c>
      <c r="I10">
        <v>10</v>
      </c>
      <c r="K10">
        <f t="shared" si="4"/>
        <v>-3.9905892094115805</v>
      </c>
      <c r="L10">
        <f>[1]!XLSTAT_PDFStudent(K10,36)</f>
        <v>4.5191425146411086E-4</v>
      </c>
      <c r="M10">
        <v>10</v>
      </c>
      <c r="O10">
        <f t="shared" si="5"/>
        <v>10</v>
      </c>
      <c r="P10">
        <f t="shared" si="6"/>
        <v>1</v>
      </c>
    </row>
    <row r="11" spans="1:16" x14ac:dyDescent="0.3">
      <c r="A11">
        <v>11</v>
      </c>
      <c r="B11">
        <f t="shared" si="0"/>
        <v>51</v>
      </c>
      <c r="C11">
        <f t="shared" si="1"/>
        <v>2.070330624712386</v>
      </c>
      <c r="D11">
        <f>[1]!XLSTAT_PDFStudent(B11,36)</f>
        <v>1.2558951475119989E-35</v>
      </c>
      <c r="E11">
        <v>11</v>
      </c>
      <c r="F11">
        <f t="shared" si="2"/>
        <v>51</v>
      </c>
      <c r="G11">
        <f t="shared" si="3"/>
        <v>-4.0976885643987346</v>
      </c>
      <c r="H11">
        <f>[1]!XLSTAT_PDFStudent(F11,36)</f>
        <v>1.2558951475119989E-35</v>
      </c>
      <c r="I11">
        <v>11</v>
      </c>
      <c r="K11">
        <f t="shared" si="4"/>
        <v>-3.9739963228859603</v>
      </c>
      <c r="L11">
        <f>[1]!XLSTAT_PDFStudent(K11,36)</f>
        <v>4.7372993930486641E-4</v>
      </c>
      <c r="M11">
        <v>11</v>
      </c>
      <c r="O11">
        <f t="shared" si="5"/>
        <v>11</v>
      </c>
      <c r="P11">
        <f t="shared" si="6"/>
        <v>1</v>
      </c>
    </row>
    <row r="12" spans="1:16" x14ac:dyDescent="0.3">
      <c r="A12">
        <v>12</v>
      </c>
      <c r="B12">
        <f t="shared" si="0"/>
        <v>2.070330624712386</v>
      </c>
      <c r="C12">
        <f t="shared" si="1"/>
        <v>2.070330624712386</v>
      </c>
      <c r="D12">
        <f>[1]!XLSTAT_PDFStudent(B12,36)</f>
        <v>4.9440791090630612E-2</v>
      </c>
      <c r="E12">
        <v>12</v>
      </c>
      <c r="F12">
        <f t="shared" si="2"/>
        <v>-4.0976885643987346</v>
      </c>
      <c r="G12">
        <f t="shared" si="3"/>
        <v>-4.0976885643987346</v>
      </c>
      <c r="H12">
        <f>[1]!XLSTAT_PDFStudent(F12,36)</f>
        <v>3.3275530874537162E-4</v>
      </c>
      <c r="I12">
        <v>12</v>
      </c>
      <c r="K12">
        <f t="shared" si="4"/>
        <v>-3.9574034363603405</v>
      </c>
      <c r="L12">
        <f>[1]!XLSTAT_PDFStudent(K12,36)</f>
        <v>4.9656064921249437E-4</v>
      </c>
      <c r="M12">
        <v>12</v>
      </c>
      <c r="O12">
        <f t="shared" si="5"/>
        <v>12</v>
      </c>
      <c r="P12">
        <f t="shared" si="6"/>
        <v>1</v>
      </c>
    </row>
    <row r="13" spans="1:16" x14ac:dyDescent="0.3">
      <c r="A13">
        <v>13</v>
      </c>
      <c r="B13">
        <f t="shared" si="0"/>
        <v>2.0787779494610792</v>
      </c>
      <c r="C13">
        <f t="shared" si="1"/>
        <v>2.0787779494610792</v>
      </c>
      <c r="D13">
        <f>[1]!XLSTAT_PDFStudent(B13,36)</f>
        <v>4.8651755722675022E-2</v>
      </c>
      <c r="E13">
        <v>13</v>
      </c>
      <c r="F13">
        <f t="shared" si="2"/>
        <v>-4.0892412396500415</v>
      </c>
      <c r="G13">
        <f t="shared" si="3"/>
        <v>-4.0892412396500415</v>
      </c>
      <c r="H13">
        <f>[1]!XLSTAT_PDFStudent(F13,36)</f>
        <v>3.4092372856194767E-4</v>
      </c>
      <c r="I13">
        <v>13</v>
      </c>
      <c r="K13">
        <f t="shared" si="4"/>
        <v>-3.9408105498347203</v>
      </c>
      <c r="L13">
        <f>[1]!XLSTAT_PDFStudent(K13,36)</f>
        <v>5.2045124513169837E-4</v>
      </c>
      <c r="M13">
        <v>13</v>
      </c>
      <c r="O13">
        <f t="shared" si="5"/>
        <v>13</v>
      </c>
      <c r="P13">
        <f t="shared" si="6"/>
        <v>1</v>
      </c>
    </row>
    <row r="14" spans="1:16" x14ac:dyDescent="0.3">
      <c r="A14">
        <v>14</v>
      </c>
      <c r="B14">
        <f t="shared" si="0"/>
        <v>51</v>
      </c>
      <c r="C14">
        <f t="shared" si="1"/>
        <v>2.0787779494610792</v>
      </c>
      <c r="D14">
        <f>[1]!XLSTAT_PDFStudent(B14,36)</f>
        <v>1.2558951475119989E-35</v>
      </c>
      <c r="E14">
        <v>14</v>
      </c>
      <c r="F14">
        <f t="shared" si="2"/>
        <v>51</v>
      </c>
      <c r="G14">
        <f t="shared" si="3"/>
        <v>-4.0892412396500415</v>
      </c>
      <c r="H14">
        <f>[1]!XLSTAT_PDFStudent(F14,36)</f>
        <v>1.2558951475119989E-35</v>
      </c>
      <c r="I14">
        <v>14</v>
      </c>
      <c r="K14">
        <f t="shared" si="4"/>
        <v>-3.9242176633091006</v>
      </c>
      <c r="L14">
        <f>[1]!XLSTAT_PDFStudent(K14,36)</f>
        <v>5.4544843203083041E-4</v>
      </c>
      <c r="M14">
        <v>14</v>
      </c>
      <c r="O14">
        <f t="shared" si="5"/>
        <v>14</v>
      </c>
      <c r="P14">
        <f t="shared" si="6"/>
        <v>1</v>
      </c>
    </row>
    <row r="15" spans="1:16" x14ac:dyDescent="0.3">
      <c r="A15">
        <v>15</v>
      </c>
      <c r="B15">
        <f t="shared" si="0"/>
        <v>51</v>
      </c>
      <c r="C15">
        <f t="shared" si="1"/>
        <v>2.0872252742097723</v>
      </c>
      <c r="D15">
        <f>[1]!XLSTAT_PDFStudent(B15,36)</f>
        <v>1.2558951475119989E-35</v>
      </c>
      <c r="E15">
        <v>15</v>
      </c>
      <c r="F15">
        <f t="shared" si="2"/>
        <v>51</v>
      </c>
      <c r="G15">
        <f t="shared" si="3"/>
        <v>-4.0807939149013484</v>
      </c>
      <c r="H15">
        <f>[1]!XLSTAT_PDFStudent(F15,36)</f>
        <v>1.2558951475119989E-35</v>
      </c>
      <c r="I15">
        <v>15</v>
      </c>
      <c r="K15">
        <f t="shared" si="4"/>
        <v>-3.9076247767834804</v>
      </c>
      <c r="L15">
        <f>[1]!XLSTAT_PDFStudent(K15,36)</f>
        <v>5.7160082314395774E-4</v>
      </c>
      <c r="M15">
        <v>15</v>
      </c>
      <c r="O15">
        <f t="shared" si="5"/>
        <v>15</v>
      </c>
      <c r="P15">
        <f t="shared" si="6"/>
        <v>1</v>
      </c>
    </row>
    <row r="16" spans="1:16" x14ac:dyDescent="0.3">
      <c r="A16">
        <v>16</v>
      </c>
      <c r="B16">
        <f t="shared" si="0"/>
        <v>2.0872252742097723</v>
      </c>
      <c r="C16">
        <f t="shared" si="1"/>
        <v>2.0872252742097723</v>
      </c>
      <c r="D16">
        <f>[1]!XLSTAT_PDFStudent(B16,36)</f>
        <v>4.7872849875406673E-2</v>
      </c>
      <c r="E16">
        <v>16</v>
      </c>
      <c r="F16">
        <f t="shared" si="2"/>
        <v>-4.0807939149013484</v>
      </c>
      <c r="G16">
        <f t="shared" si="3"/>
        <v>-4.0807939149013484</v>
      </c>
      <c r="H16">
        <f>[1]!XLSTAT_PDFStudent(F16,36)</f>
        <v>3.4928626933531477E-4</v>
      </c>
      <c r="I16">
        <v>16</v>
      </c>
      <c r="K16">
        <f t="shared" si="4"/>
        <v>-3.8910318902578602</v>
      </c>
      <c r="L16">
        <f>[1]!XLSTAT_PDFStudent(K16,36)</f>
        <v>5.9895900919161658E-4</v>
      </c>
      <c r="M16">
        <v>16</v>
      </c>
      <c r="O16">
        <f t="shared" si="5"/>
        <v>16</v>
      </c>
      <c r="P16">
        <f t="shared" si="6"/>
        <v>1</v>
      </c>
    </row>
    <row r="17" spans="1:16" x14ac:dyDescent="0.3">
      <c r="A17">
        <v>17</v>
      </c>
      <c r="B17">
        <f t="shared" si="0"/>
        <v>2.0956725989584655</v>
      </c>
      <c r="C17">
        <f t="shared" si="1"/>
        <v>2.0956725989584655</v>
      </c>
      <c r="D17">
        <f>[1]!XLSTAT_PDFStudent(B17,36)</f>
        <v>4.7103997785674534E-2</v>
      </c>
      <c r="E17">
        <v>17</v>
      </c>
      <c r="F17">
        <f t="shared" si="2"/>
        <v>-4.0723465901526543</v>
      </c>
      <c r="G17">
        <f t="shared" si="3"/>
        <v>-4.0723465901526543</v>
      </c>
      <c r="H17">
        <f>[1]!XLSTAT_PDFStudent(F17,36)</f>
        <v>3.5784734194811572E-4</v>
      </c>
      <c r="I17">
        <v>17</v>
      </c>
      <c r="K17">
        <f t="shared" si="4"/>
        <v>-3.8744390037322405</v>
      </c>
      <c r="L17">
        <f>[1]!XLSTAT_PDFStudent(K17,36)</f>
        <v>6.275756296108306E-4</v>
      </c>
      <c r="M17">
        <v>17</v>
      </c>
      <c r="O17">
        <f t="shared" si="5"/>
        <v>17</v>
      </c>
      <c r="P17">
        <f t="shared" si="6"/>
        <v>1</v>
      </c>
    </row>
    <row r="18" spans="1:16" x14ac:dyDescent="0.3">
      <c r="A18">
        <v>18</v>
      </c>
      <c r="B18">
        <f t="shared" si="0"/>
        <v>51</v>
      </c>
      <c r="C18">
        <f t="shared" si="1"/>
        <v>2.0956725989584655</v>
      </c>
      <c r="D18">
        <f>[1]!XLSTAT_PDFStudent(B18,36)</f>
        <v>1.2558951475119989E-35</v>
      </c>
      <c r="E18">
        <v>18</v>
      </c>
      <c r="F18">
        <f t="shared" si="2"/>
        <v>51</v>
      </c>
      <c r="G18">
        <f t="shared" si="3"/>
        <v>-4.0723465901526543</v>
      </c>
      <c r="H18">
        <f>[1]!XLSTAT_PDFStudent(F18,36)</f>
        <v>1.2558951475119989E-35</v>
      </c>
      <c r="I18">
        <v>18</v>
      </c>
      <c r="K18">
        <f t="shared" si="4"/>
        <v>-3.8578461172066203</v>
      </c>
      <c r="L18">
        <f>[1]!XLSTAT_PDFStudent(K18,36)</f>
        <v>6.5750544582363546E-4</v>
      </c>
      <c r="M18">
        <v>18</v>
      </c>
      <c r="O18">
        <f t="shared" si="5"/>
        <v>18</v>
      </c>
      <c r="P18">
        <f t="shared" si="6"/>
        <v>1</v>
      </c>
    </row>
    <row r="19" spans="1:16" x14ac:dyDescent="0.3">
      <c r="A19">
        <v>19</v>
      </c>
      <c r="B19">
        <f t="shared" si="0"/>
        <v>51</v>
      </c>
      <c r="C19">
        <f t="shared" si="1"/>
        <v>2.1041199237071586</v>
      </c>
      <c r="D19">
        <f>[1]!XLSTAT_PDFStudent(B19,36)</f>
        <v>1.2558951475119989E-35</v>
      </c>
      <c r="E19">
        <v>19</v>
      </c>
      <c r="F19">
        <f t="shared" si="2"/>
        <v>51</v>
      </c>
      <c r="G19">
        <f t="shared" si="3"/>
        <v>-4.0638992654039612</v>
      </c>
      <c r="H19">
        <f>[1]!XLSTAT_PDFStudent(F19,36)</f>
        <v>1.2558951475119989E-35</v>
      </c>
      <c r="I19">
        <v>19</v>
      </c>
      <c r="K19">
        <f t="shared" si="4"/>
        <v>-3.8412532306810006</v>
      </c>
      <c r="L19">
        <f>[1]!XLSTAT_PDFStudent(K19,36)</f>
        <v>6.8880541657188724E-4</v>
      </c>
      <c r="M19">
        <v>19</v>
      </c>
      <c r="O19">
        <f t="shared" si="5"/>
        <v>19</v>
      </c>
      <c r="P19">
        <f t="shared" si="6"/>
        <v>1</v>
      </c>
    </row>
    <row r="20" spans="1:16" x14ac:dyDescent="0.3">
      <c r="A20">
        <v>20</v>
      </c>
      <c r="B20">
        <f t="shared" si="0"/>
        <v>2.1041199237071586</v>
      </c>
      <c r="C20">
        <f t="shared" si="1"/>
        <v>2.1041199237071586</v>
      </c>
      <c r="D20">
        <f>[1]!XLSTAT_PDFStudent(B20,36)</f>
        <v>4.6345123039941441E-2</v>
      </c>
      <c r="E20">
        <v>20</v>
      </c>
      <c r="F20">
        <f t="shared" si="2"/>
        <v>-4.0638992654039612</v>
      </c>
      <c r="G20">
        <f t="shared" si="3"/>
        <v>-4.0638992654039612</v>
      </c>
      <c r="H20">
        <f>[1]!XLSTAT_PDFStudent(F20,36)</f>
        <v>3.6661145129537182E-4</v>
      </c>
      <c r="I20">
        <v>20</v>
      </c>
      <c r="K20">
        <f t="shared" si="4"/>
        <v>-3.8246603441553804</v>
      </c>
      <c r="L20">
        <f>[1]!XLSTAT_PDFStudent(K20,36)</f>
        <v>7.2153477534457979E-4</v>
      </c>
      <c r="M20">
        <v>20</v>
      </c>
      <c r="O20">
        <f t="shared" si="5"/>
        <v>20</v>
      </c>
      <c r="P20">
        <f t="shared" si="6"/>
        <v>1</v>
      </c>
    </row>
    <row r="21" spans="1:16" x14ac:dyDescent="0.3">
      <c r="A21">
        <v>21</v>
      </c>
      <c r="B21">
        <f t="shared" si="0"/>
        <v>2.1125672484558518</v>
      </c>
      <c r="C21">
        <f t="shared" si="1"/>
        <v>2.1125672484558518</v>
      </c>
      <c r="D21">
        <f>[1]!XLSTAT_PDFStudent(B21,36)</f>
        <v>4.5596148608360539E-2</v>
      </c>
      <c r="E21">
        <v>21</v>
      </c>
      <c r="F21">
        <f t="shared" si="2"/>
        <v>-4.055451940655268</v>
      </c>
      <c r="G21">
        <f t="shared" si="3"/>
        <v>-4.055451940655268</v>
      </c>
      <c r="H21">
        <f>[1]!XLSTAT_PDFStudent(F21,36)</f>
        <v>3.7558319810232808E-4</v>
      </c>
      <c r="I21">
        <v>21</v>
      </c>
      <c r="K21">
        <f t="shared" si="4"/>
        <v>-3.8080674576297602</v>
      </c>
      <c r="L21">
        <f>[1]!XLSTAT_PDFStudent(K21,36)</f>
        <v>7.557551099220336E-4</v>
      </c>
      <c r="M21">
        <v>21</v>
      </c>
      <c r="O21">
        <f t="shared" si="5"/>
        <v>21</v>
      </c>
      <c r="P21">
        <f t="shared" si="6"/>
        <v>1</v>
      </c>
    </row>
    <row r="22" spans="1:16" x14ac:dyDescent="0.3">
      <c r="A22">
        <v>22</v>
      </c>
      <c r="B22">
        <f t="shared" si="0"/>
        <v>51</v>
      </c>
      <c r="C22">
        <f t="shared" si="1"/>
        <v>2.1125672484558518</v>
      </c>
      <c r="D22">
        <f>[1]!XLSTAT_PDFStudent(B22,36)</f>
        <v>1.2558951475119989E-35</v>
      </c>
      <c r="E22">
        <v>22</v>
      </c>
      <c r="F22">
        <f t="shared" si="2"/>
        <v>51</v>
      </c>
      <c r="G22">
        <f t="shared" si="3"/>
        <v>-4.055451940655268</v>
      </c>
      <c r="H22">
        <f>[1]!XLSTAT_PDFStudent(F22,36)</f>
        <v>1.2558951475119989E-35</v>
      </c>
      <c r="I22">
        <v>22</v>
      </c>
      <c r="K22">
        <f t="shared" si="4"/>
        <v>-3.7914745711041404</v>
      </c>
      <c r="L22">
        <f>[1]!XLSTAT_PDFStudent(K22,36)</f>
        <v>7.9153044405949266E-4</v>
      </c>
      <c r="M22">
        <v>22</v>
      </c>
      <c r="O22">
        <f t="shared" si="5"/>
        <v>22</v>
      </c>
      <c r="P22">
        <f t="shared" si="6"/>
        <v>1</v>
      </c>
    </row>
    <row r="23" spans="1:16" x14ac:dyDescent="0.3">
      <c r="A23">
        <v>23</v>
      </c>
      <c r="B23">
        <f t="shared" si="0"/>
        <v>51</v>
      </c>
      <c r="C23">
        <f t="shared" si="1"/>
        <v>2.1210145732045449</v>
      </c>
      <c r="D23">
        <f>[1]!XLSTAT_PDFStudent(B23,36)</f>
        <v>1.2558951475119989E-35</v>
      </c>
      <c r="E23">
        <v>23</v>
      </c>
      <c r="F23">
        <f t="shared" si="2"/>
        <v>51</v>
      </c>
      <c r="G23">
        <f t="shared" si="3"/>
        <v>-4.0470046159065749</v>
      </c>
      <c r="H23">
        <f>[1]!XLSTAT_PDFStudent(F23,36)</f>
        <v>1.2558951475119989E-35</v>
      </c>
      <c r="I23">
        <v>23</v>
      </c>
      <c r="K23">
        <f t="shared" si="4"/>
        <v>-3.7748816845785202</v>
      </c>
      <c r="L23">
        <f>[1]!XLSTAT_PDFStudent(K23,36)</f>
        <v>8.2892732133039667E-4</v>
      </c>
      <c r="M23">
        <v>23</v>
      </c>
      <c r="O23">
        <f t="shared" si="5"/>
        <v>1</v>
      </c>
      <c r="P23">
        <f t="shared" si="6"/>
        <v>2</v>
      </c>
    </row>
    <row r="24" spans="1:16" x14ac:dyDescent="0.3">
      <c r="A24">
        <v>24</v>
      </c>
      <c r="B24">
        <f t="shared" si="0"/>
        <v>2.1210145732045449</v>
      </c>
      <c r="C24">
        <f t="shared" si="1"/>
        <v>2.1210145732045449</v>
      </c>
      <c r="D24">
        <f>[1]!XLSTAT_PDFStudent(B24,36)</f>
        <v>4.4856996878379872E-2</v>
      </c>
      <c r="E24">
        <v>24</v>
      </c>
      <c r="F24">
        <f t="shared" si="2"/>
        <v>-4.0470046159065749</v>
      </c>
      <c r="G24">
        <f t="shared" si="3"/>
        <v>-4.0470046159065749</v>
      </c>
      <c r="H24">
        <f>[1]!XLSTAT_PDFStudent(F24,36)</f>
        <v>3.8476728077198731E-4</v>
      </c>
      <c r="I24">
        <v>24</v>
      </c>
      <c r="K24">
        <f t="shared" si="4"/>
        <v>-3.7582887980529005</v>
      </c>
      <c r="L24">
        <f>[1]!XLSTAT_PDFStudent(K24,36)</f>
        <v>8.6801489114746394E-4</v>
      </c>
      <c r="M24">
        <v>24</v>
      </c>
      <c r="O24">
        <f t="shared" si="5"/>
        <v>2</v>
      </c>
      <c r="P24">
        <f t="shared" si="6"/>
        <v>2</v>
      </c>
    </row>
    <row r="25" spans="1:16" x14ac:dyDescent="0.3">
      <c r="A25">
        <v>25</v>
      </c>
      <c r="B25">
        <f t="shared" si="0"/>
        <v>2.1294618979532385</v>
      </c>
      <c r="C25">
        <f t="shared" si="1"/>
        <v>2.1294618979532385</v>
      </c>
      <c r="D25">
        <f>[1]!XLSTAT_PDFStudent(B25,36)</f>
        <v>4.4127589687867223E-2</v>
      </c>
      <c r="E25">
        <v>25</v>
      </c>
      <c r="F25">
        <f t="shared" si="2"/>
        <v>-4.0385572911578818</v>
      </c>
      <c r="G25">
        <f t="shared" si="3"/>
        <v>-4.0385572911578818</v>
      </c>
      <c r="H25">
        <f>[1]!XLSTAT_PDFStudent(F25,36)</f>
        <v>3.9416849726265431E-4</v>
      </c>
      <c r="I25">
        <v>25</v>
      </c>
      <c r="K25">
        <f t="shared" si="4"/>
        <v>-3.7416959115272803</v>
      </c>
      <c r="L25">
        <f>[1]!XLSTAT_PDFStudent(K25,36)</f>
        <v>9.0886499697705148E-4</v>
      </c>
      <c r="M25">
        <v>25</v>
      </c>
      <c r="O25">
        <f t="shared" si="5"/>
        <v>3</v>
      </c>
      <c r="P25">
        <f t="shared" si="6"/>
        <v>2</v>
      </c>
    </row>
    <row r="26" spans="1:16" x14ac:dyDescent="0.3">
      <c r="A26">
        <v>26</v>
      </c>
      <c r="B26">
        <f t="shared" si="0"/>
        <v>51</v>
      </c>
      <c r="C26">
        <f t="shared" si="1"/>
        <v>2.1294618979532385</v>
      </c>
      <c r="D26">
        <f>[1]!XLSTAT_PDFStudent(B26,36)</f>
        <v>1.2558951475119989E-35</v>
      </c>
      <c r="E26">
        <v>26</v>
      </c>
      <c r="F26">
        <f t="shared" si="2"/>
        <v>51</v>
      </c>
      <c r="G26">
        <f t="shared" si="3"/>
        <v>-4.0385572911578818</v>
      </c>
      <c r="H26">
        <f>[1]!XLSTAT_PDFStudent(F26,36)</f>
        <v>1.2558951475119989E-35</v>
      </c>
      <c r="I26">
        <v>26</v>
      </c>
      <c r="K26">
        <f t="shared" si="4"/>
        <v>-3.7251030250016601</v>
      </c>
      <c r="L26">
        <f>[1]!XLSTAT_PDFStudent(K26,36)</f>
        <v>9.5155226675968936E-4</v>
      </c>
      <c r="M26">
        <v>26</v>
      </c>
      <c r="O26">
        <f t="shared" si="5"/>
        <v>4</v>
      </c>
      <c r="P26">
        <f t="shared" si="6"/>
        <v>2</v>
      </c>
    </row>
    <row r="27" spans="1:16" x14ac:dyDescent="0.3">
      <c r="A27">
        <v>27</v>
      </c>
      <c r="B27">
        <f t="shared" si="0"/>
        <v>51</v>
      </c>
      <c r="C27">
        <f t="shared" si="1"/>
        <v>2.1379092227019316</v>
      </c>
      <c r="D27">
        <f>[1]!XLSTAT_PDFStudent(B27,36)</f>
        <v>1.2558951475119989E-35</v>
      </c>
      <c r="E27">
        <v>27</v>
      </c>
      <c r="F27">
        <f t="shared" si="2"/>
        <v>51</v>
      </c>
      <c r="G27">
        <f t="shared" si="3"/>
        <v>-4.0301099664091886</v>
      </c>
      <c r="H27">
        <f>[1]!XLSTAT_PDFStudent(F27,36)</f>
        <v>1.2558951475119989E-35</v>
      </c>
      <c r="I27">
        <v>27</v>
      </c>
      <c r="K27">
        <f t="shared" si="4"/>
        <v>-3.7085101384760404</v>
      </c>
      <c r="L27">
        <f>[1]!XLSTAT_PDFStudent(K27,36)</f>
        <v>9.9615420554667036E-4</v>
      </c>
      <c r="M27">
        <v>27</v>
      </c>
      <c r="O27">
        <f t="shared" si="5"/>
        <v>5</v>
      </c>
      <c r="P27">
        <f t="shared" si="6"/>
        <v>2</v>
      </c>
    </row>
    <row r="28" spans="1:16" x14ac:dyDescent="0.3">
      <c r="A28">
        <v>28</v>
      </c>
      <c r="B28">
        <f t="shared" si="0"/>
        <v>2.1379092227019316</v>
      </c>
      <c r="C28">
        <f t="shared" si="1"/>
        <v>2.1379092227019316</v>
      </c>
      <c r="D28">
        <f>[1]!XLSTAT_PDFStudent(B28,36)</f>
        <v>4.3407848357751938E-2</v>
      </c>
      <c r="E28">
        <v>28</v>
      </c>
      <c r="F28">
        <f t="shared" si="2"/>
        <v>-4.0301099664091886</v>
      </c>
      <c r="G28">
        <f t="shared" si="3"/>
        <v>-4.0301099664091886</v>
      </c>
      <c r="H28">
        <f>[1]!XLSTAT_PDFStudent(F28,36)</f>
        <v>4.0379174699582183E-4</v>
      </c>
      <c r="I28">
        <v>28</v>
      </c>
      <c r="K28">
        <f t="shared" si="4"/>
        <v>-3.6919172519504202</v>
      </c>
      <c r="L28">
        <f>[1]!XLSTAT_PDFStudent(K28,36)</f>
        <v>1.0427512903595489E-3</v>
      </c>
      <c r="M28">
        <v>28</v>
      </c>
      <c r="O28">
        <f t="shared" si="5"/>
        <v>6</v>
      </c>
      <c r="P28">
        <f t="shared" si="6"/>
        <v>2</v>
      </c>
    </row>
    <row r="29" spans="1:16" x14ac:dyDescent="0.3">
      <c r="A29">
        <v>29</v>
      </c>
      <c r="B29">
        <f t="shared" si="0"/>
        <v>2.1463565474506248</v>
      </c>
      <c r="C29">
        <f t="shared" si="1"/>
        <v>2.1463565474506248</v>
      </c>
      <c r="D29">
        <f>[1]!XLSTAT_PDFStudent(B29,36)</f>
        <v>4.2697693724180238E-2</v>
      </c>
      <c r="E29">
        <v>29</v>
      </c>
      <c r="F29">
        <f t="shared" si="2"/>
        <v>-4.0216626416604955</v>
      </c>
      <c r="G29">
        <f t="shared" si="3"/>
        <v>-4.0216626416604955</v>
      </c>
      <c r="H29">
        <f>[1]!XLSTAT_PDFStudent(F29,36)</f>
        <v>4.1364203279471061E-4</v>
      </c>
      <c r="I29">
        <v>29</v>
      </c>
      <c r="K29">
        <f t="shared" si="4"/>
        <v>-3.6753243654248005</v>
      </c>
      <c r="L29">
        <f>[1]!XLSTAT_PDFStudent(K29,36)</f>
        <v>1.0914270672759102E-3</v>
      </c>
      <c r="M29">
        <v>29</v>
      </c>
      <c r="O29">
        <f t="shared" si="5"/>
        <v>7</v>
      </c>
      <c r="P29">
        <f t="shared" si="6"/>
        <v>2</v>
      </c>
    </row>
    <row r="30" spans="1:16" x14ac:dyDescent="0.3">
      <c r="A30">
        <v>30</v>
      </c>
      <c r="B30">
        <f t="shared" si="0"/>
        <v>51</v>
      </c>
      <c r="C30">
        <f t="shared" si="1"/>
        <v>2.1463565474506248</v>
      </c>
      <c r="D30">
        <f>[1]!XLSTAT_PDFStudent(B30,36)</f>
        <v>1.2558951475119989E-35</v>
      </c>
      <c r="E30">
        <v>30</v>
      </c>
      <c r="F30">
        <f t="shared" si="2"/>
        <v>51</v>
      </c>
      <c r="G30">
        <f t="shared" si="3"/>
        <v>-4.0216626416604955</v>
      </c>
      <c r="H30">
        <f>[1]!XLSTAT_PDFStudent(F30,36)</f>
        <v>1.2558951475119989E-35</v>
      </c>
      <c r="I30">
        <v>30</v>
      </c>
      <c r="K30">
        <f t="shared" si="4"/>
        <v>-3.6587314788991803</v>
      </c>
      <c r="L30">
        <f>[1]!XLSTAT_PDFStudent(K30,36)</f>
        <v>1.1422682507413484E-3</v>
      </c>
      <c r="M30">
        <v>30</v>
      </c>
      <c r="O30">
        <f t="shared" si="5"/>
        <v>8</v>
      </c>
      <c r="P30">
        <f t="shared" si="6"/>
        <v>2</v>
      </c>
    </row>
    <row r="31" spans="1:16" x14ac:dyDescent="0.3">
      <c r="A31">
        <v>31</v>
      </c>
      <c r="B31">
        <f t="shared" si="0"/>
        <v>51</v>
      </c>
      <c r="C31">
        <f t="shared" si="1"/>
        <v>2.1548038721993179</v>
      </c>
      <c r="D31">
        <f>[1]!XLSTAT_PDFStudent(B31,36)</f>
        <v>1.2558951475119989E-35</v>
      </c>
      <c r="E31">
        <v>31</v>
      </c>
      <c r="F31">
        <f t="shared" si="2"/>
        <v>51</v>
      </c>
      <c r="G31">
        <f t="shared" si="3"/>
        <v>-4.0132153169118023</v>
      </c>
      <c r="H31">
        <f>[1]!XLSTAT_PDFStudent(F31,36)</f>
        <v>1.2558951475119989E-35</v>
      </c>
      <c r="I31">
        <v>31</v>
      </c>
      <c r="K31">
        <f t="shared" si="4"/>
        <v>-3.6421385923735605</v>
      </c>
      <c r="L31">
        <f>[1]!XLSTAT_PDFStudent(K31,36)</f>
        <v>1.1953648251035766E-3</v>
      </c>
      <c r="M31">
        <v>31</v>
      </c>
      <c r="O31">
        <f t="shared" si="5"/>
        <v>9</v>
      </c>
      <c r="P31">
        <f t="shared" si="6"/>
        <v>2</v>
      </c>
    </row>
    <row r="32" spans="1:16" x14ac:dyDescent="0.3">
      <c r="A32">
        <v>32</v>
      </c>
      <c r="B32">
        <f t="shared" si="0"/>
        <v>2.1548038721993179</v>
      </c>
      <c r="C32">
        <f t="shared" si="1"/>
        <v>2.1548038721993179</v>
      </c>
      <c r="D32">
        <f>[1]!XLSTAT_PDFStudent(B32,36)</f>
        <v>4.1997046170179672E-2</v>
      </c>
      <c r="E32">
        <v>32</v>
      </c>
      <c r="F32">
        <f t="shared" si="2"/>
        <v>-4.0132153169118023</v>
      </c>
      <c r="G32">
        <f t="shared" si="3"/>
        <v>-4.0132153169118023</v>
      </c>
      <c r="H32">
        <f>[1]!XLSTAT_PDFStudent(F32,36)</f>
        <v>4.2372446285378861E-4</v>
      </c>
      <c r="I32">
        <v>32</v>
      </c>
      <c r="K32">
        <f t="shared" si="4"/>
        <v>-3.6255457058479403</v>
      </c>
      <c r="L32">
        <f>[1]!XLSTAT_PDFStudent(K32,36)</f>
        <v>1.2508101483606423E-3</v>
      </c>
      <c r="M32">
        <v>32</v>
      </c>
      <c r="O32">
        <f t="shared" si="5"/>
        <v>10</v>
      </c>
      <c r="P32">
        <f t="shared" si="6"/>
        <v>2</v>
      </c>
    </row>
    <row r="33" spans="1:16" x14ac:dyDescent="0.3">
      <c r="A33">
        <v>33</v>
      </c>
      <c r="B33">
        <f t="shared" si="0"/>
        <v>2.163251196948011</v>
      </c>
      <c r="C33">
        <f t="shared" si="1"/>
        <v>2.163251196948011</v>
      </c>
      <c r="D33">
        <f>[1]!XLSTAT_PDFStudent(B33,36)</f>
        <v>4.1305825656830351E-2</v>
      </c>
      <c r="E33">
        <v>33</v>
      </c>
      <c r="F33">
        <f t="shared" si="2"/>
        <v>-4.0047679921631092</v>
      </c>
      <c r="G33">
        <f t="shared" si="3"/>
        <v>-4.0047679921631092</v>
      </c>
      <c r="H33">
        <f>[1]!XLSTAT_PDFStudent(F33,36)</f>
        <v>4.3404425273958194E-4</v>
      </c>
      <c r="I33">
        <v>33</v>
      </c>
      <c r="K33">
        <f t="shared" si="4"/>
        <v>-3.6089528193223206</v>
      </c>
      <c r="L33">
        <f>[1]!XLSTAT_PDFStudent(K33,36)</f>
        <v>1.3087010581107894E-3</v>
      </c>
      <c r="M33">
        <v>33</v>
      </c>
      <c r="O33">
        <f t="shared" si="5"/>
        <v>11</v>
      </c>
      <c r="P33">
        <f t="shared" si="6"/>
        <v>2</v>
      </c>
    </row>
    <row r="34" spans="1:16" x14ac:dyDescent="0.3">
      <c r="A34">
        <v>34</v>
      </c>
      <c r="B34">
        <f t="shared" si="0"/>
        <v>51</v>
      </c>
      <c r="C34">
        <f t="shared" si="1"/>
        <v>2.163251196948011</v>
      </c>
      <c r="D34">
        <f>[1]!XLSTAT_PDFStudent(B34,36)</f>
        <v>1.2558951475119989E-35</v>
      </c>
      <c r="E34">
        <v>34</v>
      </c>
      <c r="F34">
        <f t="shared" si="2"/>
        <v>51</v>
      </c>
      <c r="G34">
        <f t="shared" si="3"/>
        <v>-4.0047679921631092</v>
      </c>
      <c r="H34">
        <f>[1]!XLSTAT_PDFStudent(F34,36)</f>
        <v>1.2558951475119989E-35</v>
      </c>
      <c r="I34">
        <v>34</v>
      </c>
      <c r="K34">
        <f t="shared" si="4"/>
        <v>-3.5923599327967004</v>
      </c>
      <c r="L34">
        <f>[1]!XLSTAT_PDFStudent(K34,36)</f>
        <v>1.3691379796869649E-3</v>
      </c>
      <c r="M34">
        <v>34</v>
      </c>
      <c r="O34">
        <f t="shared" si="5"/>
        <v>12</v>
      </c>
      <c r="P34">
        <f t="shared" si="6"/>
        <v>2</v>
      </c>
    </row>
    <row r="35" spans="1:16" x14ac:dyDescent="0.3">
      <c r="A35">
        <v>35</v>
      </c>
      <c r="B35">
        <f t="shared" si="0"/>
        <v>51</v>
      </c>
      <c r="C35">
        <f t="shared" si="1"/>
        <v>2.1716985216967042</v>
      </c>
      <c r="D35">
        <f>[1]!XLSTAT_PDFStudent(B35,36)</f>
        <v>1.2558951475119989E-35</v>
      </c>
      <c r="E35">
        <v>35</v>
      </c>
      <c r="F35">
        <f t="shared" si="2"/>
        <v>51</v>
      </c>
      <c r="G35">
        <f t="shared" si="3"/>
        <v>-3.9963206674144161</v>
      </c>
      <c r="H35">
        <f>[1]!XLSTAT_PDFStudent(F35,36)</f>
        <v>1.2558951475119989E-35</v>
      </c>
      <c r="I35">
        <v>35</v>
      </c>
      <c r="K35">
        <f t="shared" si="4"/>
        <v>-3.5757670462710802</v>
      </c>
      <c r="L35">
        <f>[1]!XLSTAT_PDFStudent(K35,36)</f>
        <v>1.4322250364539851E-3</v>
      </c>
      <c r="M35">
        <v>35</v>
      </c>
      <c r="O35">
        <f t="shared" si="5"/>
        <v>13</v>
      </c>
      <c r="P35">
        <f t="shared" si="6"/>
        <v>2</v>
      </c>
    </row>
    <row r="36" spans="1:16" x14ac:dyDescent="0.3">
      <c r="A36">
        <v>36</v>
      </c>
      <c r="B36">
        <f t="shared" si="0"/>
        <v>2.1716985216967042</v>
      </c>
      <c r="C36">
        <f t="shared" si="1"/>
        <v>2.1716985216967042</v>
      </c>
      <c r="D36">
        <f>[1]!XLSTAT_PDFStudent(B36,36)</f>
        <v>4.0623951753938292E-2</v>
      </c>
      <c r="E36">
        <v>36</v>
      </c>
      <c r="F36">
        <f t="shared" si="2"/>
        <v>-3.9963206674144161</v>
      </c>
      <c r="G36">
        <f t="shared" si="3"/>
        <v>-3.9963206674144161</v>
      </c>
      <c r="H36">
        <f>[1]!XLSTAT_PDFStudent(F36,36)</f>
        <v>4.4460672742309572E-4</v>
      </c>
      <c r="I36">
        <v>36</v>
      </c>
      <c r="K36">
        <f t="shared" si="4"/>
        <v>-3.5591741597454605</v>
      </c>
      <c r="L36">
        <f>[1]!XLSTAT_PDFStudent(K36,36)</f>
        <v>1.4980701622412684E-3</v>
      </c>
      <c r="M36">
        <v>36</v>
      </c>
      <c r="O36">
        <f t="shared" si="5"/>
        <v>14</v>
      </c>
      <c r="P36">
        <f t="shared" si="6"/>
        <v>2</v>
      </c>
    </row>
    <row r="37" spans="1:16" x14ac:dyDescent="0.3">
      <c r="A37">
        <v>37</v>
      </c>
      <c r="B37">
        <f t="shared" si="0"/>
        <v>2.1801458464453973</v>
      </c>
      <c r="C37">
        <f t="shared" si="1"/>
        <v>2.1801458464453973</v>
      </c>
      <c r="D37">
        <f>[1]!XLSTAT_PDFStudent(B37,36)</f>
        <v>3.9951343670209728E-2</v>
      </c>
      <c r="E37">
        <v>37</v>
      </c>
      <c r="F37">
        <f t="shared" si="2"/>
        <v>-3.9878733426657229</v>
      </c>
      <c r="G37">
        <f t="shared" si="3"/>
        <v>-3.9878733426657229</v>
      </c>
      <c r="H37">
        <f>[1]!XLSTAT_PDFStudent(F37,36)</f>
        <v>4.5541732334415425E-4</v>
      </c>
      <c r="I37">
        <v>37</v>
      </c>
      <c r="K37">
        <f t="shared" si="4"/>
        <v>-3.5425812732198403</v>
      </c>
      <c r="L37">
        <f>[1]!XLSTAT_PDFStudent(K37,36)</f>
        <v>1.5667852158785965E-3</v>
      </c>
      <c r="M37">
        <v>37</v>
      </c>
      <c r="O37">
        <f t="shared" si="5"/>
        <v>15</v>
      </c>
      <c r="P37">
        <f t="shared" si="6"/>
        <v>2</v>
      </c>
    </row>
    <row r="38" spans="1:16" x14ac:dyDescent="0.3">
      <c r="A38">
        <v>38</v>
      </c>
      <c r="B38">
        <f t="shared" si="0"/>
        <v>51</v>
      </c>
      <c r="C38">
        <f t="shared" si="1"/>
        <v>2.1801458464453973</v>
      </c>
      <c r="D38">
        <f>[1]!XLSTAT_PDFStudent(B38,36)</f>
        <v>1.2558951475119989E-35</v>
      </c>
      <c r="E38">
        <v>38</v>
      </c>
      <c r="F38">
        <f t="shared" si="2"/>
        <v>51</v>
      </c>
      <c r="G38">
        <f t="shared" si="3"/>
        <v>-3.9878733426657229</v>
      </c>
      <c r="H38">
        <f>[1]!XLSTAT_PDFStudent(F38,36)</f>
        <v>1.2558951475119989E-35</v>
      </c>
      <c r="I38">
        <v>38</v>
      </c>
      <c r="K38">
        <f t="shared" si="4"/>
        <v>-3.5259883866942205</v>
      </c>
      <c r="L38">
        <f>[1]!XLSTAT_PDFStudent(K38,36)</f>
        <v>1.6384860977965035E-3</v>
      </c>
      <c r="M38">
        <v>38</v>
      </c>
      <c r="O38">
        <f t="shared" si="5"/>
        <v>16</v>
      </c>
      <c r="P38">
        <f t="shared" si="6"/>
        <v>2</v>
      </c>
    </row>
    <row r="39" spans="1:16" x14ac:dyDescent="0.3">
      <c r="A39">
        <v>39</v>
      </c>
      <c r="B39">
        <f t="shared" si="0"/>
        <v>51</v>
      </c>
      <c r="C39">
        <f t="shared" si="1"/>
        <v>2.1885931711940909</v>
      </c>
      <c r="D39">
        <f>[1]!XLSTAT_PDFStudent(B39,36)</f>
        <v>1.2558951475119989E-35</v>
      </c>
      <c r="E39">
        <v>39</v>
      </c>
      <c r="F39">
        <f t="shared" si="2"/>
        <v>51</v>
      </c>
      <c r="G39">
        <f t="shared" si="3"/>
        <v>-3.9794260179170298</v>
      </c>
      <c r="H39">
        <f>[1]!XLSTAT_PDFStudent(F39,36)</f>
        <v>1.2558951475119989E-35</v>
      </c>
      <c r="I39">
        <v>39</v>
      </c>
      <c r="K39">
        <f t="shared" si="4"/>
        <v>-3.5093955001686004</v>
      </c>
      <c r="L39">
        <f>[1]!XLSTAT_PDFStudent(K39,36)</f>
        <v>1.7132928686469119E-3</v>
      </c>
      <c r="M39">
        <v>39</v>
      </c>
      <c r="O39">
        <f t="shared" si="5"/>
        <v>17</v>
      </c>
      <c r="P39">
        <f t="shared" si="6"/>
        <v>2</v>
      </c>
    </row>
    <row r="40" spans="1:16" x14ac:dyDescent="0.3">
      <c r="A40">
        <v>40</v>
      </c>
      <c r="B40">
        <f t="shared" si="0"/>
        <v>2.1885931711940909</v>
      </c>
      <c r="C40">
        <f t="shared" si="1"/>
        <v>2.1885931711940909</v>
      </c>
      <c r="D40">
        <f>[1]!XLSTAT_PDFStudent(B40,36)</f>
        <v>3.9287920282923841E-2</v>
      </c>
      <c r="E40">
        <v>40</v>
      </c>
      <c r="F40">
        <f t="shared" si="2"/>
        <v>-3.9794260179170298</v>
      </c>
      <c r="G40">
        <f t="shared" si="3"/>
        <v>-3.9794260179170298</v>
      </c>
      <c r="H40">
        <f>[1]!XLSTAT_PDFStudent(F40,36)</f>
        <v>4.6648159050797404E-4</v>
      </c>
      <c r="I40">
        <v>40</v>
      </c>
      <c r="K40">
        <f t="shared" si="4"/>
        <v>-3.4928026136429802</v>
      </c>
      <c r="L40">
        <f>[1]!XLSTAT_PDFStudent(K40,36)</f>
        <v>1.7913298698932184E-3</v>
      </c>
      <c r="M40">
        <v>40</v>
      </c>
      <c r="O40">
        <f t="shared" si="5"/>
        <v>18</v>
      </c>
      <c r="P40">
        <f t="shared" si="6"/>
        <v>2</v>
      </c>
    </row>
    <row r="41" spans="1:16" x14ac:dyDescent="0.3">
      <c r="A41">
        <v>41</v>
      </c>
      <c r="B41">
        <f t="shared" si="0"/>
        <v>2.1970404959427841</v>
      </c>
      <c r="C41">
        <f t="shared" si="1"/>
        <v>2.1970404959427841</v>
      </c>
      <c r="D41">
        <f>[1]!XLSTAT_PDFStudent(B41,36)</f>
        <v>3.8633600167100879E-2</v>
      </c>
      <c r="E41">
        <v>41</v>
      </c>
      <c r="F41">
        <f t="shared" si="2"/>
        <v>-3.9709786931683362</v>
      </c>
      <c r="G41">
        <f t="shared" si="3"/>
        <v>-3.9709786931683362</v>
      </c>
      <c r="H41">
        <f>[1]!XLSTAT_PDFStudent(F41,36)</f>
        <v>4.7780519461426512E-4</v>
      </c>
      <c r="I41">
        <v>41</v>
      </c>
      <c r="K41">
        <f t="shared" si="4"/>
        <v>-3.4762097271173604</v>
      </c>
      <c r="L41">
        <f>[1]!XLSTAT_PDFStudent(K41,36)</f>
        <v>1.8727258463123518E-3</v>
      </c>
      <c r="M41">
        <v>41</v>
      </c>
      <c r="O41">
        <f t="shared" si="5"/>
        <v>19</v>
      </c>
      <c r="P41">
        <f t="shared" si="6"/>
        <v>2</v>
      </c>
    </row>
    <row r="42" spans="1:16" x14ac:dyDescent="0.3">
      <c r="A42">
        <v>42</v>
      </c>
      <c r="B42">
        <f t="shared" si="0"/>
        <v>51</v>
      </c>
      <c r="C42">
        <f t="shared" si="1"/>
        <v>2.1970404959427841</v>
      </c>
      <c r="D42">
        <f>[1]!XLSTAT_PDFStudent(B42,36)</f>
        <v>1.2558951475119989E-35</v>
      </c>
      <c r="E42">
        <v>42</v>
      </c>
      <c r="F42">
        <f t="shared" si="2"/>
        <v>51</v>
      </c>
      <c r="G42">
        <f t="shared" si="3"/>
        <v>-3.9709786931683362</v>
      </c>
      <c r="H42">
        <f>[1]!XLSTAT_PDFStudent(F42,36)</f>
        <v>1.2558951475119989E-35</v>
      </c>
      <c r="I42">
        <v>42</v>
      </c>
      <c r="K42">
        <f t="shared" si="4"/>
        <v>-3.4596168405917402</v>
      </c>
      <c r="L42">
        <f>[1]!XLSTAT_PDFStudent(K42,36)</f>
        <v>1.9576140703442325E-3</v>
      </c>
      <c r="M42">
        <v>42</v>
      </c>
      <c r="O42">
        <f t="shared" si="5"/>
        <v>20</v>
      </c>
      <c r="P42">
        <f t="shared" si="6"/>
        <v>2</v>
      </c>
    </row>
    <row r="43" spans="1:16" x14ac:dyDescent="0.3">
      <c r="A43">
        <v>43</v>
      </c>
      <c r="B43">
        <f t="shared" si="0"/>
        <v>51</v>
      </c>
      <c r="C43">
        <f t="shared" si="1"/>
        <v>2.2054878206914772</v>
      </c>
      <c r="D43">
        <f>[1]!XLSTAT_PDFStudent(B43,36)</f>
        <v>1.2558951475119989E-35</v>
      </c>
      <c r="E43">
        <v>43</v>
      </c>
      <c r="F43">
        <f t="shared" si="2"/>
        <v>51</v>
      </c>
      <c r="G43">
        <f t="shared" si="3"/>
        <v>-3.962531368419643</v>
      </c>
      <c r="H43">
        <f>[1]!XLSTAT_PDFStudent(F43,36)</f>
        <v>1.2558951475119989E-35</v>
      </c>
      <c r="I43">
        <v>43</v>
      </c>
      <c r="K43">
        <f t="shared" si="4"/>
        <v>-3.4430239540661205</v>
      </c>
      <c r="L43">
        <f>[1]!XLSTAT_PDFStudent(K43,36)</f>
        <v>2.0461324682167778E-3</v>
      </c>
      <c r="M43">
        <v>43</v>
      </c>
      <c r="O43">
        <f t="shared" si="5"/>
        <v>21</v>
      </c>
      <c r="P43">
        <f t="shared" si="6"/>
        <v>2</v>
      </c>
    </row>
    <row r="44" spans="1:16" x14ac:dyDescent="0.3">
      <c r="A44">
        <v>44</v>
      </c>
      <c r="B44">
        <f t="shared" si="0"/>
        <v>2.2054878206914772</v>
      </c>
      <c r="C44">
        <f t="shared" si="1"/>
        <v>2.2054878206914772</v>
      </c>
      <c r="D44">
        <f>[1]!XLSTAT_PDFStudent(B44,36)</f>
        <v>3.798830162416543E-2</v>
      </c>
      <c r="E44">
        <v>44</v>
      </c>
      <c r="F44">
        <f t="shared" si="2"/>
        <v>-3.962531368419643</v>
      </c>
      <c r="G44">
        <f t="shared" si="3"/>
        <v>-3.962531368419643</v>
      </c>
      <c r="H44">
        <f>[1]!XLSTAT_PDFStudent(F44,36)</f>
        <v>4.893939192191862E-4</v>
      </c>
      <c r="I44">
        <v>44</v>
      </c>
      <c r="K44">
        <f t="shared" si="4"/>
        <v>-3.4264310675405003</v>
      </c>
      <c r="L44">
        <f>[1]!XLSTAT_PDFStudent(K44,36)</f>
        <v>2.1384237477669542E-3</v>
      </c>
      <c r="M44">
        <v>44</v>
      </c>
      <c r="O44">
        <f t="shared" si="5"/>
        <v>22</v>
      </c>
      <c r="P44">
        <f t="shared" si="6"/>
        <v>2</v>
      </c>
    </row>
    <row r="45" spans="1:16" x14ac:dyDescent="0.3">
      <c r="A45">
        <v>45</v>
      </c>
      <c r="B45">
        <f t="shared" si="0"/>
        <v>2.2139351454401703</v>
      </c>
      <c r="C45">
        <f t="shared" si="1"/>
        <v>2.2139351454401703</v>
      </c>
      <c r="D45">
        <f>[1]!XLSTAT_PDFStudent(B45,36)</f>
        <v>3.7351942710101879E-2</v>
      </c>
      <c r="E45">
        <v>45</v>
      </c>
      <c r="F45">
        <f t="shared" si="2"/>
        <v>-3.9540840436709499</v>
      </c>
      <c r="G45">
        <f t="shared" si="3"/>
        <v>-3.9540840436709499</v>
      </c>
      <c r="H45">
        <f>[1]!XLSTAT_PDFStudent(F45,36)</f>
        <v>5.012536679304191E-4</v>
      </c>
      <c r="I45">
        <v>45</v>
      </c>
      <c r="K45">
        <f t="shared" si="4"/>
        <v>-3.4098381810148801</v>
      </c>
      <c r="L45">
        <f>[1]!XLSTAT_PDFStudent(K45,36)</f>
        <v>2.2346355278700827E-3</v>
      </c>
      <c r="M45">
        <v>45</v>
      </c>
      <c r="O45">
        <f t="shared" si="5"/>
        <v>1</v>
      </c>
      <c r="P45">
        <f t="shared" si="6"/>
        <v>3</v>
      </c>
    </row>
    <row r="46" spans="1:16" x14ac:dyDescent="0.3">
      <c r="A46">
        <v>46</v>
      </c>
      <c r="B46">
        <f t="shared" si="0"/>
        <v>51</v>
      </c>
      <c r="C46">
        <f t="shared" si="1"/>
        <v>2.2139351454401703</v>
      </c>
      <c r="D46">
        <f>[1]!XLSTAT_PDFStudent(B46,36)</f>
        <v>1.2558951475119989E-35</v>
      </c>
      <c r="E46">
        <v>46</v>
      </c>
      <c r="F46">
        <f t="shared" si="2"/>
        <v>51</v>
      </c>
      <c r="G46">
        <f t="shared" si="3"/>
        <v>-3.9540840436709499</v>
      </c>
      <c r="H46">
        <f>[1]!XLSTAT_PDFStudent(F46,36)</f>
        <v>1.2558951475119989E-35</v>
      </c>
      <c r="I46">
        <v>46</v>
      </c>
      <c r="K46">
        <f t="shared" si="4"/>
        <v>-3.3932452944892604</v>
      </c>
      <c r="L46">
        <f>[1]!XLSTAT_PDFStudent(K46,36)</f>
        <v>2.3349204693816467E-3</v>
      </c>
      <c r="M46">
        <v>46</v>
      </c>
      <c r="O46">
        <f t="shared" si="5"/>
        <v>2</v>
      </c>
      <c r="P46">
        <f t="shared" si="6"/>
        <v>3</v>
      </c>
    </row>
    <row r="47" spans="1:16" x14ac:dyDescent="0.3">
      <c r="A47">
        <v>47</v>
      </c>
      <c r="B47">
        <f t="shared" si="0"/>
        <v>51</v>
      </c>
      <c r="C47">
        <f t="shared" si="1"/>
        <v>2.2223824701888635</v>
      </c>
      <c r="D47">
        <f>[1]!XLSTAT_PDFStudent(B47,36)</f>
        <v>1.2558951475119989E-35</v>
      </c>
      <c r="E47">
        <v>47</v>
      </c>
      <c r="F47">
        <f t="shared" si="2"/>
        <v>51</v>
      </c>
      <c r="G47">
        <f t="shared" si="3"/>
        <v>-3.9456367189222568</v>
      </c>
      <c r="H47">
        <f>[1]!XLSTAT_PDFStudent(F47,36)</f>
        <v>1.2558951475119989E-35</v>
      </c>
      <c r="I47">
        <v>47</v>
      </c>
      <c r="K47">
        <f t="shared" si="4"/>
        <v>-3.3766524079636406</v>
      </c>
      <c r="L47">
        <f>[1]!XLSTAT_PDFStudent(K47,36)</f>
        <v>2.4394364074867047E-3</v>
      </c>
      <c r="M47">
        <v>47</v>
      </c>
      <c r="O47">
        <f t="shared" si="5"/>
        <v>3</v>
      </c>
      <c r="P47">
        <f t="shared" si="6"/>
        <v>3</v>
      </c>
    </row>
    <row r="48" spans="1:16" x14ac:dyDescent="0.3">
      <c r="A48">
        <v>48</v>
      </c>
      <c r="B48">
        <f t="shared" si="0"/>
        <v>2.2223824701888635</v>
      </c>
      <c r="C48">
        <f t="shared" si="1"/>
        <v>2.2223824701888635</v>
      </c>
      <c r="D48">
        <f>[1]!XLSTAT_PDFStudent(B48,36)</f>
        <v>3.672444126310228E-2</v>
      </c>
      <c r="E48">
        <v>48</v>
      </c>
      <c r="F48">
        <f t="shared" si="2"/>
        <v>-3.9456367189222568</v>
      </c>
      <c r="G48">
        <f t="shared" si="3"/>
        <v>-3.9456367189222568</v>
      </c>
      <c r="H48">
        <f>[1]!XLSTAT_PDFStudent(F48,36)</f>
        <v>5.1339046663569652E-4</v>
      </c>
      <c r="I48">
        <v>48</v>
      </c>
      <c r="K48">
        <f t="shared" si="4"/>
        <v>-3.3600595214380204</v>
      </c>
      <c r="L48">
        <f>[1]!XLSTAT_PDFStudent(K48,36)</f>
        <v>2.5483464853432911E-3</v>
      </c>
      <c r="M48">
        <v>48</v>
      </c>
      <c r="O48">
        <f t="shared" si="5"/>
        <v>4</v>
      </c>
      <c r="P48">
        <f t="shared" si="6"/>
        <v>3</v>
      </c>
    </row>
    <row r="49" spans="1:16" x14ac:dyDescent="0.3">
      <c r="A49">
        <v>49</v>
      </c>
      <c r="B49">
        <f t="shared" si="0"/>
        <v>2.2308297949375566</v>
      </c>
      <c r="C49">
        <f t="shared" si="1"/>
        <v>2.2308297949375566</v>
      </c>
      <c r="D49">
        <f>[1]!XLSTAT_PDFStudent(B49,36)</f>
        <v>3.6105714930704906E-2</v>
      </c>
      <c r="E49">
        <v>49</v>
      </c>
      <c r="F49">
        <f t="shared" si="2"/>
        <v>-3.9371893941735636</v>
      </c>
      <c r="G49">
        <f t="shared" si="3"/>
        <v>-3.9371893941735636</v>
      </c>
      <c r="H49">
        <f>[1]!XLSTAT_PDFStudent(F49,36)</f>
        <v>5.2581046576502966E-4</v>
      </c>
      <c r="I49">
        <v>49</v>
      </c>
      <c r="K49">
        <f t="shared" si="4"/>
        <v>-3.3434666349124003</v>
      </c>
      <c r="L49">
        <f>[1]!XLSTAT_PDFStudent(K49,36)</f>
        <v>2.6618192888963497E-3</v>
      </c>
      <c r="M49">
        <v>49</v>
      </c>
      <c r="O49">
        <f t="shared" si="5"/>
        <v>5</v>
      </c>
      <c r="P49">
        <f t="shared" si="6"/>
        <v>3</v>
      </c>
    </row>
    <row r="50" spans="1:16" x14ac:dyDescent="0.3">
      <c r="A50">
        <v>50</v>
      </c>
      <c r="B50">
        <f t="shared" si="0"/>
        <v>51</v>
      </c>
      <c r="C50">
        <f t="shared" si="1"/>
        <v>2.2308297949375566</v>
      </c>
      <c r="D50">
        <f>[1]!XLSTAT_PDFStudent(B50,36)</f>
        <v>1.2558951475119989E-35</v>
      </c>
      <c r="E50">
        <v>50</v>
      </c>
      <c r="F50">
        <f t="shared" si="2"/>
        <v>51</v>
      </c>
      <c r="G50">
        <f t="shared" si="3"/>
        <v>-3.9371893941735636</v>
      </c>
      <c r="H50">
        <f>[1]!XLSTAT_PDFStudent(F50,36)</f>
        <v>1.2558951475119989E-35</v>
      </c>
      <c r="I50">
        <v>50</v>
      </c>
      <c r="K50">
        <f t="shared" si="4"/>
        <v>-3.3268737483867805</v>
      </c>
      <c r="L50">
        <f>[1]!XLSTAT_PDFStudent(K50,36)</f>
        <v>2.7800289827295734E-3</v>
      </c>
      <c r="M50">
        <v>50</v>
      </c>
      <c r="O50">
        <f t="shared" si="5"/>
        <v>6</v>
      </c>
      <c r="P50">
        <f t="shared" si="6"/>
        <v>3</v>
      </c>
    </row>
    <row r="51" spans="1:16" x14ac:dyDescent="0.3">
      <c r="A51">
        <v>51</v>
      </c>
      <c r="B51">
        <f t="shared" si="0"/>
        <v>51</v>
      </c>
      <c r="C51">
        <f t="shared" si="1"/>
        <v>2.2392771196862498</v>
      </c>
      <c r="D51">
        <f>[1]!XLSTAT_PDFStudent(B51,36)</f>
        <v>1.2558951475119989E-35</v>
      </c>
      <c r="E51">
        <v>51</v>
      </c>
      <c r="F51">
        <f t="shared" si="2"/>
        <v>51</v>
      </c>
      <c r="G51">
        <f t="shared" si="3"/>
        <v>-3.9287420694248705</v>
      </c>
      <c r="H51">
        <f>[1]!XLSTAT_PDFStudent(F51,36)</f>
        <v>1.2558951475119989E-35</v>
      </c>
      <c r="I51">
        <v>51</v>
      </c>
      <c r="K51">
        <f t="shared" si="4"/>
        <v>-3.3102808618611603</v>
      </c>
      <c r="L51">
        <f>[1]!XLSTAT_PDFStudent(K51,36)</f>
        <v>2.9031554468117141E-3</v>
      </c>
      <c r="M51">
        <v>51</v>
      </c>
      <c r="O51">
        <f t="shared" si="5"/>
        <v>7</v>
      </c>
      <c r="P51">
        <f t="shared" si="6"/>
        <v>3</v>
      </c>
    </row>
    <row r="52" spans="1:16" x14ac:dyDescent="0.3">
      <c r="A52">
        <v>52</v>
      </c>
      <c r="B52">
        <f t="shared" si="0"/>
        <v>2.2392771196862498</v>
      </c>
      <c r="C52">
        <f t="shared" si="1"/>
        <v>2.2392771196862498</v>
      </c>
      <c r="D52">
        <f>[1]!XLSTAT_PDFStudent(B52,36)</f>
        <v>3.5495681196423774E-2</v>
      </c>
      <c r="E52">
        <v>52</v>
      </c>
      <c r="F52">
        <f t="shared" si="2"/>
        <v>-3.9287420694248705</v>
      </c>
      <c r="G52">
        <f t="shared" si="3"/>
        <v>-3.9287420694248705</v>
      </c>
      <c r="H52">
        <f>[1]!XLSTAT_PDFStudent(F52,36)</f>
        <v>5.38519942586977E-4</v>
      </c>
      <c r="I52">
        <v>52</v>
      </c>
      <c r="K52">
        <f t="shared" si="4"/>
        <v>-3.2936879753355406</v>
      </c>
      <c r="L52">
        <f>[1]!XLSTAT_PDFStudent(K52,36)</f>
        <v>3.03138441398389E-3</v>
      </c>
      <c r="M52">
        <v>52</v>
      </c>
      <c r="O52">
        <f t="shared" si="5"/>
        <v>8</v>
      </c>
      <c r="P52">
        <f t="shared" si="6"/>
        <v>3</v>
      </c>
    </row>
    <row r="53" spans="1:16" x14ac:dyDescent="0.3">
      <c r="A53">
        <v>53</v>
      </c>
      <c r="B53">
        <f t="shared" si="0"/>
        <v>2.2477244444349429</v>
      </c>
      <c r="C53">
        <f t="shared" si="1"/>
        <v>2.2477244444349429</v>
      </c>
      <c r="D53">
        <f>[1]!XLSTAT_PDFStudent(B53,36)</f>
        <v>3.4894257405867761E-2</v>
      </c>
      <c r="E53">
        <v>53</v>
      </c>
      <c r="F53">
        <f t="shared" si="2"/>
        <v>-3.9202947446761773</v>
      </c>
      <c r="G53">
        <f t="shared" si="3"/>
        <v>-3.9202947446761773</v>
      </c>
      <c r="H53">
        <f>[1]!XLSTAT_PDFStudent(F53,36)</f>
        <v>5.5152530353917597E-4</v>
      </c>
      <c r="I53">
        <v>53</v>
      </c>
      <c r="K53">
        <f t="shared" si="4"/>
        <v>-3.2770950888099204</v>
      </c>
      <c r="L53">
        <f>[1]!XLSTAT_PDFStudent(K53,36)</f>
        <v>3.1649076080234725E-3</v>
      </c>
      <c r="M53">
        <v>53</v>
      </c>
      <c r="O53">
        <f t="shared" si="5"/>
        <v>9</v>
      </c>
      <c r="P53">
        <f t="shared" si="6"/>
        <v>3</v>
      </c>
    </row>
    <row r="54" spans="1:16" x14ac:dyDescent="0.3">
      <c r="A54">
        <v>54</v>
      </c>
      <c r="B54">
        <f t="shared" si="0"/>
        <v>51</v>
      </c>
      <c r="C54">
        <f t="shared" si="1"/>
        <v>2.2477244444349429</v>
      </c>
      <c r="D54">
        <f>[1]!XLSTAT_PDFStudent(B54,36)</f>
        <v>1.2558951475119989E-35</v>
      </c>
      <c r="E54">
        <v>54</v>
      </c>
      <c r="F54">
        <f t="shared" si="2"/>
        <v>51</v>
      </c>
      <c r="G54">
        <f t="shared" si="3"/>
        <v>-3.9202947446761773</v>
      </c>
      <c r="H54">
        <f>[1]!XLSTAT_PDFStudent(F54,36)</f>
        <v>1.2558951475119989E-35</v>
      </c>
      <c r="I54">
        <v>54</v>
      </c>
      <c r="K54">
        <f t="shared" si="4"/>
        <v>-3.2605022022843002</v>
      </c>
      <c r="L54">
        <f>[1]!XLSTAT_PDFStudent(K54,36)</f>
        <v>3.3039228821089141E-3</v>
      </c>
      <c r="M54">
        <v>54</v>
      </c>
      <c r="O54">
        <f t="shared" si="5"/>
        <v>10</v>
      </c>
      <c r="P54">
        <f t="shared" si="6"/>
        <v>3</v>
      </c>
    </row>
    <row r="55" spans="1:16" x14ac:dyDescent="0.3">
      <c r="A55">
        <v>55</v>
      </c>
      <c r="B55">
        <f t="shared" si="0"/>
        <v>51</v>
      </c>
      <c r="C55">
        <f t="shared" si="1"/>
        <v>2.2561717691836365</v>
      </c>
      <c r="D55">
        <f>[1]!XLSTAT_PDFStudent(B55,36)</f>
        <v>1.2558951475119989E-35</v>
      </c>
      <c r="E55">
        <v>55</v>
      </c>
      <c r="F55">
        <f t="shared" si="2"/>
        <v>51</v>
      </c>
      <c r="G55">
        <f t="shared" si="3"/>
        <v>-3.9118474199274837</v>
      </c>
      <c r="H55">
        <f>[1]!XLSTAT_PDFStudent(F55,36)</f>
        <v>1.2558951475119989E-35</v>
      </c>
      <c r="I55">
        <v>55</v>
      </c>
      <c r="K55">
        <f t="shared" si="4"/>
        <v>-3.2439093157586805</v>
      </c>
      <c r="L55">
        <f>[1]!XLSTAT_PDFStudent(K55,36)</f>
        <v>3.4486343574983702E-3</v>
      </c>
      <c r="M55">
        <v>55</v>
      </c>
      <c r="O55">
        <f t="shared" si="5"/>
        <v>11</v>
      </c>
      <c r="P55">
        <f t="shared" si="6"/>
        <v>3</v>
      </c>
    </row>
    <row r="56" spans="1:16" x14ac:dyDescent="0.3">
      <c r="A56">
        <v>56</v>
      </c>
      <c r="B56">
        <f t="shared" si="0"/>
        <v>2.2561717691836365</v>
      </c>
      <c r="C56">
        <f t="shared" si="1"/>
        <v>2.2561717691836365</v>
      </c>
      <c r="D56">
        <f>[1]!XLSTAT_PDFStudent(B56,36)</f>
        <v>3.4301360792350015E-2</v>
      </c>
      <c r="E56">
        <v>56</v>
      </c>
      <c r="F56">
        <f t="shared" si="2"/>
        <v>-3.9118474199274837</v>
      </c>
      <c r="G56">
        <f t="shared" si="3"/>
        <v>-3.9118474199274837</v>
      </c>
      <c r="H56">
        <f>[1]!XLSTAT_PDFStudent(F56,36)</f>
        <v>5.648330865934692E-4</v>
      </c>
      <c r="I56">
        <v>56</v>
      </c>
      <c r="K56">
        <f t="shared" si="4"/>
        <v>-3.2273164292330603</v>
      </c>
      <c r="L56">
        <f>[1]!XLSTAT_PDFStudent(K56,36)</f>
        <v>3.5992525622231459E-3</v>
      </c>
      <c r="M56">
        <v>56</v>
      </c>
      <c r="O56">
        <f t="shared" si="5"/>
        <v>12</v>
      </c>
      <c r="P56">
        <f t="shared" si="6"/>
        <v>3</v>
      </c>
    </row>
    <row r="57" spans="1:16" x14ac:dyDescent="0.3">
      <c r="A57">
        <v>57</v>
      </c>
      <c r="B57">
        <f t="shared" si="0"/>
        <v>2.2646190939323296</v>
      </c>
      <c r="C57">
        <f t="shared" si="1"/>
        <v>2.2646190939323296</v>
      </c>
      <c r="D57">
        <f>[1]!XLSTAT_PDFStudent(B57,36)</f>
        <v>3.3716908501988919E-2</v>
      </c>
      <c r="E57">
        <v>57</v>
      </c>
      <c r="F57">
        <f t="shared" si="2"/>
        <v>-3.9034000951787906</v>
      </c>
      <c r="G57">
        <f t="shared" si="3"/>
        <v>-3.9034000951787906</v>
      </c>
      <c r="H57">
        <f>[1]!XLSTAT_PDFStudent(F57,36)</f>
        <v>5.7844996365585268E-4</v>
      </c>
      <c r="I57">
        <v>57</v>
      </c>
      <c r="K57">
        <f t="shared" si="4"/>
        <v>-3.2107235427074405</v>
      </c>
      <c r="L57">
        <f>[1]!XLSTAT_PDFStudent(K57,36)</f>
        <v>3.7559945695847569E-3</v>
      </c>
      <c r="M57">
        <v>57</v>
      </c>
      <c r="O57">
        <f t="shared" si="5"/>
        <v>13</v>
      </c>
      <c r="P57">
        <f t="shared" si="6"/>
        <v>3</v>
      </c>
    </row>
    <row r="58" spans="1:16" x14ac:dyDescent="0.3">
      <c r="A58">
        <v>58</v>
      </c>
      <c r="B58">
        <f t="shared" si="0"/>
        <v>51</v>
      </c>
      <c r="C58">
        <f t="shared" si="1"/>
        <v>2.2646190939323296</v>
      </c>
      <c r="D58">
        <f>[1]!XLSTAT_PDFStudent(B58,36)</f>
        <v>1.2558951475119989E-35</v>
      </c>
      <c r="E58">
        <v>58</v>
      </c>
      <c r="F58">
        <f t="shared" si="2"/>
        <v>51</v>
      </c>
      <c r="G58">
        <f t="shared" si="3"/>
        <v>-3.9034000951787906</v>
      </c>
      <c r="H58">
        <f>[1]!XLSTAT_PDFStudent(F58,36)</f>
        <v>1.2558951475119989E-35</v>
      </c>
      <c r="I58">
        <v>58</v>
      </c>
      <c r="K58">
        <f t="shared" si="4"/>
        <v>-3.1941306561818203</v>
      </c>
      <c r="L58">
        <f>[1]!XLSTAT_PDFStudent(K58,36)</f>
        <v>3.9190841362319014E-3</v>
      </c>
      <c r="M58">
        <v>58</v>
      </c>
      <c r="O58">
        <f t="shared" si="5"/>
        <v>14</v>
      </c>
      <c r="P58">
        <f t="shared" si="6"/>
        <v>3</v>
      </c>
    </row>
    <row r="59" spans="1:16" x14ac:dyDescent="0.3">
      <c r="A59">
        <v>59</v>
      </c>
      <c r="B59">
        <f t="shared" si="0"/>
        <v>51</v>
      </c>
      <c r="C59">
        <f t="shared" si="1"/>
        <v>2.2730664186810228</v>
      </c>
      <c r="D59">
        <f>[1]!XLSTAT_PDFStudent(B59,36)</f>
        <v>1.2558951475119989E-35</v>
      </c>
      <c r="E59">
        <v>59</v>
      </c>
      <c r="F59">
        <f t="shared" si="2"/>
        <v>51</v>
      </c>
      <c r="G59">
        <f t="shared" si="3"/>
        <v>-3.8949527704300975</v>
      </c>
      <c r="H59">
        <f>[1]!XLSTAT_PDFStudent(F59,36)</f>
        <v>1.2558951475119989E-35</v>
      </c>
      <c r="I59">
        <v>59</v>
      </c>
      <c r="K59">
        <f t="shared" si="4"/>
        <v>-3.1775377696562002</v>
      </c>
      <c r="L59">
        <f>[1]!XLSTAT_PDFStudent(K59,36)</f>
        <v>4.0887518395809263E-3</v>
      </c>
      <c r="M59">
        <v>59</v>
      </c>
      <c r="O59">
        <f t="shared" si="5"/>
        <v>15</v>
      </c>
      <c r="P59">
        <f t="shared" si="6"/>
        <v>3</v>
      </c>
    </row>
    <row r="60" spans="1:16" x14ac:dyDescent="0.3">
      <c r="A60">
        <v>60</v>
      </c>
      <c r="B60">
        <f t="shared" si="0"/>
        <v>2.2730664186810228</v>
      </c>
      <c r="C60">
        <f t="shared" si="1"/>
        <v>2.2730664186810228</v>
      </c>
      <c r="D60">
        <f>[1]!XLSTAT_PDFStudent(B60,36)</f>
        <v>3.3140817618298173E-2</v>
      </c>
      <c r="E60">
        <v>60</v>
      </c>
      <c r="F60">
        <f t="shared" si="2"/>
        <v>-3.8949527704300975</v>
      </c>
      <c r="G60">
        <f t="shared" si="3"/>
        <v>-3.8949527704300975</v>
      </c>
      <c r="H60">
        <f>[1]!XLSTAT_PDFStudent(F60,36)</f>
        <v>5.9238274300154659E-4</v>
      </c>
      <c r="I60">
        <v>60</v>
      </c>
      <c r="K60">
        <f t="shared" si="4"/>
        <v>-3.1609448831305804</v>
      </c>
      <c r="L60">
        <f>[1]!XLSTAT_PDFStudent(K60,36)</f>
        <v>4.2652352143299106E-3</v>
      </c>
      <c r="M60">
        <v>60</v>
      </c>
      <c r="O60">
        <f t="shared" si="5"/>
        <v>16</v>
      </c>
      <c r="P60">
        <f t="shared" si="6"/>
        <v>3</v>
      </c>
    </row>
    <row r="61" spans="1:16" x14ac:dyDescent="0.3">
      <c r="A61">
        <v>61</v>
      </c>
      <c r="B61">
        <f t="shared" si="0"/>
        <v>2.2815137434297159</v>
      </c>
      <c r="C61">
        <f t="shared" si="1"/>
        <v>2.2815137434297159</v>
      </c>
      <c r="D61">
        <f>[1]!XLSTAT_PDFStudent(B61,36)</f>
        <v>3.2573005186270029E-2</v>
      </c>
      <c r="E61">
        <v>61</v>
      </c>
      <c r="F61">
        <f t="shared" si="2"/>
        <v>-3.8865054456814043</v>
      </c>
      <c r="G61">
        <f t="shared" si="3"/>
        <v>-3.8865054456814043</v>
      </c>
      <c r="H61">
        <f>[1]!XLSTAT_PDFStudent(F61,36)</f>
        <v>6.0663837174541521E-4</v>
      </c>
      <c r="I61">
        <v>61</v>
      </c>
      <c r="K61">
        <f t="shared" si="4"/>
        <v>-3.1443519966049602</v>
      </c>
      <c r="L61">
        <f>[1]!XLSTAT_PDFStudent(K61,36)</f>
        <v>4.4487788878035785E-3</v>
      </c>
      <c r="M61">
        <v>61</v>
      </c>
      <c r="O61">
        <f t="shared" si="5"/>
        <v>17</v>
      </c>
      <c r="P61">
        <f t="shared" si="6"/>
        <v>3</v>
      </c>
    </row>
    <row r="62" spans="1:16" x14ac:dyDescent="0.3">
      <c r="A62">
        <v>62</v>
      </c>
      <c r="B62">
        <f t="shared" si="0"/>
        <v>51</v>
      </c>
      <c r="C62">
        <f t="shared" si="1"/>
        <v>2.2815137434297159</v>
      </c>
      <c r="D62">
        <f>[1]!XLSTAT_PDFStudent(B62,36)</f>
        <v>1.2558951475119989E-35</v>
      </c>
      <c r="E62">
        <v>62</v>
      </c>
      <c r="F62">
        <f t="shared" si="2"/>
        <v>51</v>
      </c>
      <c r="G62">
        <f t="shared" si="3"/>
        <v>-3.8865054456814043</v>
      </c>
      <c r="H62">
        <f>[1]!XLSTAT_PDFStudent(F62,36)</f>
        <v>1.2558951475119989E-35</v>
      </c>
      <c r="I62">
        <v>62</v>
      </c>
      <c r="K62">
        <f t="shared" si="4"/>
        <v>-3.1277591100793405</v>
      </c>
      <c r="L62">
        <f>[1]!XLSTAT_PDFStudent(K62,36)</f>
        <v>4.6396347138521164E-3</v>
      </c>
      <c r="M62">
        <v>62</v>
      </c>
      <c r="O62">
        <f t="shared" si="5"/>
        <v>18</v>
      </c>
      <c r="P62">
        <f t="shared" si="6"/>
        <v>3</v>
      </c>
    </row>
    <row r="63" spans="1:16" x14ac:dyDescent="0.3">
      <c r="A63">
        <v>63</v>
      </c>
      <c r="B63">
        <f t="shared" si="0"/>
        <v>51</v>
      </c>
      <c r="C63">
        <f t="shared" si="1"/>
        <v>2.2899610681784091</v>
      </c>
      <c r="D63">
        <f>[1]!XLSTAT_PDFStudent(B63,36)</f>
        <v>1.2558951475119989E-35</v>
      </c>
      <c r="E63">
        <v>63</v>
      </c>
      <c r="F63">
        <f t="shared" si="2"/>
        <v>51</v>
      </c>
      <c r="G63">
        <f t="shared" si="3"/>
        <v>-3.8780581209327112</v>
      </c>
      <c r="H63">
        <f>[1]!XLSTAT_PDFStudent(F63,36)</f>
        <v>1.2558951475119989E-35</v>
      </c>
      <c r="I63">
        <v>63</v>
      </c>
      <c r="K63">
        <f t="shared" si="4"/>
        <v>-3.1111662235537203</v>
      </c>
      <c r="L63">
        <f>[1]!XLSTAT_PDFStudent(K63,36)</f>
        <v>4.8380619050133388E-3</v>
      </c>
      <c r="M63">
        <v>63</v>
      </c>
      <c r="O63">
        <f t="shared" si="5"/>
        <v>19</v>
      </c>
      <c r="P63">
        <f t="shared" si="6"/>
        <v>3</v>
      </c>
    </row>
    <row r="64" spans="1:16" x14ac:dyDescent="0.3">
      <c r="A64">
        <v>64</v>
      </c>
      <c r="B64">
        <f t="shared" si="0"/>
        <v>2.2899610681784091</v>
      </c>
      <c r="C64">
        <f t="shared" si="1"/>
        <v>2.2899610681784091</v>
      </c>
      <c r="D64">
        <f>[1]!XLSTAT_PDFStudent(B64,36)</f>
        <v>3.2013388235951415E-2</v>
      </c>
      <c r="E64">
        <v>64</v>
      </c>
      <c r="F64">
        <f t="shared" si="2"/>
        <v>-3.8780581209327112</v>
      </c>
      <c r="G64">
        <f t="shared" si="3"/>
        <v>-3.8780581209327112</v>
      </c>
      <c r="H64">
        <f>[1]!XLSTAT_PDFStudent(F64,36)</f>
        <v>6.2122393834802858E-4</v>
      </c>
      <c r="I64">
        <v>64</v>
      </c>
      <c r="K64">
        <f t="shared" si="4"/>
        <v>-3.0945733370281001</v>
      </c>
      <c r="L64">
        <f>[1]!XLSTAT_PDFStudent(K64,36)</f>
        <v>5.0443271626330706E-3</v>
      </c>
      <c r="M64">
        <v>64</v>
      </c>
      <c r="O64">
        <f t="shared" si="5"/>
        <v>20</v>
      </c>
      <c r="P64">
        <f t="shared" si="6"/>
        <v>3</v>
      </c>
    </row>
    <row r="65" spans="1:16" x14ac:dyDescent="0.3">
      <c r="A65">
        <v>65</v>
      </c>
      <c r="B65">
        <f t="shared" ref="B65:B128" si="7">IF(-1^(INT(A65/2)+2)&gt;0,2.02809400096892+2*INT(A65/2-1/2)*0.0042236623743466,51)</f>
        <v>2.2984083929271022</v>
      </c>
      <c r="C65">
        <f t="shared" ref="C65:C128" si="8">2.02809400096892+2*INT(A65/2-1/2)*0.0042236623743466</f>
        <v>2.2984083929271022</v>
      </c>
      <c r="D65">
        <f>[1]!XLSTAT_PDFStudent(B65,36)</f>
        <v>3.1461883805513166E-2</v>
      </c>
      <c r="E65">
        <v>65</v>
      </c>
      <c r="F65">
        <f t="shared" ref="F65:F128" si="9">IF(-1^(INT(E65/2)+2)&gt;0,-4.1399251881422+2*INT(E65/2-1/2)*0.0042236623743466,51)</f>
        <v>-3.869610796184018</v>
      </c>
      <c r="G65">
        <f t="shared" ref="G65:G128" si="10">-4.1399251881422+2*INT(E65/2-1/2)*0.0042236623743466</f>
        <v>-3.869610796184018</v>
      </c>
      <c r="H65">
        <f>[1]!XLSTAT_PDFStudent(F65,36)</f>
        <v>6.3614667515756514E-4</v>
      </c>
      <c r="I65">
        <v>65</v>
      </c>
      <c r="K65">
        <f t="shared" ref="K65:K128" si="11">-4.13992518814216+(I65-1)*0.01659288652562</f>
        <v>-3.0779804505024804</v>
      </c>
      <c r="L65">
        <f>[1]!XLSTAT_PDFStudent(K65,36)</f>
        <v>5.2587048046248332E-3</v>
      </c>
      <c r="M65">
        <v>65</v>
      </c>
      <c r="O65">
        <f t="shared" ref="O65:O128" si="12">M65-22*INT((-1/2+M65)/22)</f>
        <v>21</v>
      </c>
      <c r="P65">
        <f t="shared" ref="P65:P128" si="13">1+INT((M65-1/2)/22)</f>
        <v>3</v>
      </c>
    </row>
    <row r="66" spans="1:16" x14ac:dyDescent="0.3">
      <c r="A66">
        <v>66</v>
      </c>
      <c r="B66">
        <f t="shared" si="7"/>
        <v>51</v>
      </c>
      <c r="C66">
        <f t="shared" si="8"/>
        <v>2.2984083929271022</v>
      </c>
      <c r="D66">
        <f>[1]!XLSTAT_PDFStudent(B66,36)</f>
        <v>1.2558951475119989E-35</v>
      </c>
      <c r="E66">
        <v>66</v>
      </c>
      <c r="F66">
        <f t="shared" si="9"/>
        <v>51</v>
      </c>
      <c r="G66">
        <f t="shared" si="10"/>
        <v>-3.869610796184018</v>
      </c>
      <c r="H66">
        <f>[1]!XLSTAT_PDFStudent(F66,36)</f>
        <v>1.2558951475119989E-35</v>
      </c>
      <c r="I66">
        <v>66</v>
      </c>
      <c r="K66">
        <f t="shared" si="11"/>
        <v>-3.0613875639768606</v>
      </c>
      <c r="L66">
        <f>[1]!XLSTAT_PDFStudent(K66,36)</f>
        <v>5.4814768905347222E-3</v>
      </c>
      <c r="M66">
        <v>66</v>
      </c>
      <c r="O66">
        <f t="shared" si="12"/>
        <v>22</v>
      </c>
      <c r="P66">
        <f t="shared" si="13"/>
        <v>3</v>
      </c>
    </row>
    <row r="67" spans="1:16" x14ac:dyDescent="0.3">
      <c r="A67">
        <v>67</v>
      </c>
      <c r="B67">
        <f t="shared" si="7"/>
        <v>51</v>
      </c>
      <c r="C67">
        <f t="shared" si="8"/>
        <v>2.3068557176757953</v>
      </c>
      <c r="D67">
        <f>[1]!XLSTAT_PDFStudent(B67,36)</f>
        <v>1.2558951475119989E-35</v>
      </c>
      <c r="E67">
        <v>67</v>
      </c>
      <c r="F67">
        <f t="shared" si="9"/>
        <v>51</v>
      </c>
      <c r="G67">
        <f t="shared" si="10"/>
        <v>-3.8611634714353249</v>
      </c>
      <c r="H67">
        <f>[1]!XLSTAT_PDFStudent(F67,36)</f>
        <v>1.2558951475119989E-35</v>
      </c>
      <c r="I67">
        <v>67</v>
      </c>
      <c r="K67">
        <f t="shared" si="11"/>
        <v>-3.0447946774512404</v>
      </c>
      <c r="L67">
        <f>[1]!XLSTAT_PDFStudent(K67,36)</f>
        <v>5.7129333435627754E-3</v>
      </c>
      <c r="M67">
        <v>67</v>
      </c>
      <c r="O67">
        <f t="shared" si="12"/>
        <v>1</v>
      </c>
      <c r="P67">
        <f t="shared" si="13"/>
        <v>4</v>
      </c>
    </row>
    <row r="68" spans="1:16" x14ac:dyDescent="0.3">
      <c r="A68">
        <v>68</v>
      </c>
      <c r="B68">
        <f t="shared" si="7"/>
        <v>2.3068557176757953</v>
      </c>
      <c r="C68">
        <f t="shared" si="8"/>
        <v>2.3068557176757953</v>
      </c>
      <c r="D68">
        <f>[1]!XLSTAT_PDFStudent(B68,36)</f>
        <v>3.0918408963815387E-2</v>
      </c>
      <c r="E68">
        <v>68</v>
      </c>
      <c r="F68">
        <f t="shared" si="9"/>
        <v>-3.8611634714353249</v>
      </c>
      <c r="G68">
        <f t="shared" si="10"/>
        <v>-3.8611634714353249</v>
      </c>
      <c r="H68">
        <f>[1]!XLSTAT_PDFStudent(F68,36)</f>
        <v>6.5141396098783954E-4</v>
      </c>
      <c r="I68">
        <v>68</v>
      </c>
      <c r="K68">
        <f t="shared" si="11"/>
        <v>-3.0282017909256203</v>
      </c>
      <c r="L68">
        <f>[1]!XLSTAT_PDFStudent(K68,36)</f>
        <v>5.9533720691775172E-3</v>
      </c>
      <c r="M68">
        <v>68</v>
      </c>
      <c r="O68">
        <f t="shared" si="12"/>
        <v>2</v>
      </c>
      <c r="P68">
        <f t="shared" si="13"/>
        <v>4</v>
      </c>
    </row>
    <row r="69" spans="1:16" x14ac:dyDescent="0.3">
      <c r="A69">
        <v>69</v>
      </c>
      <c r="B69">
        <f t="shared" si="7"/>
        <v>2.3153030424244889</v>
      </c>
      <c r="C69">
        <f t="shared" si="8"/>
        <v>2.3153030424244889</v>
      </c>
      <c r="D69">
        <f>[1]!XLSTAT_PDFStudent(B69,36)</f>
        <v>3.0382880832470746E-2</v>
      </c>
      <c r="E69">
        <v>69</v>
      </c>
      <c r="F69">
        <f t="shared" si="9"/>
        <v>-3.8527161466866318</v>
      </c>
      <c r="G69">
        <f t="shared" si="10"/>
        <v>-3.8527161466866318</v>
      </c>
      <c r="H69">
        <f>[1]!XLSTAT_PDFStudent(F69,36)</f>
        <v>6.6703332373266701E-4</v>
      </c>
      <c r="I69">
        <v>69</v>
      </c>
      <c r="K69">
        <f t="shared" si="11"/>
        <v>-3.0116089044000001</v>
      </c>
      <c r="L69">
        <f>[1]!XLSTAT_PDFStudent(K69,36)</f>
        <v>6.2030990699447159E-3</v>
      </c>
      <c r="M69">
        <v>69</v>
      </c>
      <c r="O69">
        <f t="shared" si="12"/>
        <v>3</v>
      </c>
      <c r="P69">
        <f t="shared" si="13"/>
        <v>4</v>
      </c>
    </row>
    <row r="70" spans="1:16" x14ac:dyDescent="0.3">
      <c r="A70">
        <v>70</v>
      </c>
      <c r="B70">
        <f t="shared" si="7"/>
        <v>51</v>
      </c>
      <c r="C70">
        <f t="shared" si="8"/>
        <v>2.3153030424244889</v>
      </c>
      <c r="D70">
        <f>[1]!XLSTAT_PDFStudent(B70,36)</f>
        <v>1.2558951475119989E-35</v>
      </c>
      <c r="E70">
        <v>70</v>
      </c>
      <c r="F70">
        <f t="shared" si="9"/>
        <v>51</v>
      </c>
      <c r="G70">
        <f t="shared" si="10"/>
        <v>-3.8527161466866318</v>
      </c>
      <c r="H70">
        <f>[1]!XLSTAT_PDFStudent(F70,36)</f>
        <v>1.2558951475119989E-35</v>
      </c>
      <c r="I70">
        <v>70</v>
      </c>
      <c r="K70">
        <f t="shared" si="11"/>
        <v>-2.9950160178743803</v>
      </c>
      <c r="L70">
        <f>[1]!XLSTAT_PDFStudent(K70,36)</f>
        <v>6.4624285561769319E-3</v>
      </c>
      <c r="M70">
        <v>70</v>
      </c>
      <c r="O70">
        <f t="shared" si="12"/>
        <v>4</v>
      </c>
      <c r="P70">
        <f t="shared" si="13"/>
        <v>4</v>
      </c>
    </row>
    <row r="71" spans="1:16" x14ac:dyDescent="0.3">
      <c r="A71">
        <v>71</v>
      </c>
      <c r="B71">
        <f t="shared" si="7"/>
        <v>51</v>
      </c>
      <c r="C71">
        <f t="shared" si="8"/>
        <v>2.3237503671731821</v>
      </c>
      <c r="D71">
        <f>[1]!XLSTAT_PDFStudent(B71,36)</f>
        <v>1.2558951475119989E-35</v>
      </c>
      <c r="E71">
        <v>71</v>
      </c>
      <c r="F71">
        <f t="shared" si="9"/>
        <v>51</v>
      </c>
      <c r="G71">
        <f t="shared" si="10"/>
        <v>-3.8442688219379382</v>
      </c>
      <c r="H71">
        <f>[1]!XLSTAT_PDFStudent(F71,36)</f>
        <v>1.2558951475119989E-35</v>
      </c>
      <c r="I71">
        <v>71</v>
      </c>
      <c r="K71">
        <f t="shared" si="11"/>
        <v>-2.9784231313487606</v>
      </c>
      <c r="L71">
        <f>[1]!XLSTAT_PDFStudent(K71,36)</f>
        <v>6.7316830519947588E-3</v>
      </c>
      <c r="M71">
        <v>71</v>
      </c>
      <c r="O71">
        <f t="shared" si="12"/>
        <v>5</v>
      </c>
      <c r="P71">
        <f t="shared" si="13"/>
        <v>4</v>
      </c>
    </row>
    <row r="72" spans="1:16" x14ac:dyDescent="0.3">
      <c r="A72">
        <v>72</v>
      </c>
      <c r="B72">
        <f t="shared" si="7"/>
        <v>2.3237503671731821</v>
      </c>
      <c r="C72">
        <f t="shared" si="8"/>
        <v>2.3237503671731821</v>
      </c>
      <c r="D72">
        <f>[1]!XLSTAT_PDFStudent(B72,36)</f>
        <v>2.9855216607405265E-2</v>
      </c>
      <c r="E72">
        <v>72</v>
      </c>
      <c r="F72">
        <f t="shared" si="9"/>
        <v>-3.8442688219379382</v>
      </c>
      <c r="G72">
        <f t="shared" si="10"/>
        <v>-3.8442688219379382</v>
      </c>
      <c r="H72">
        <f>[1]!XLSTAT_PDFStudent(F72,36)</f>
        <v>6.8301244301676692E-4</v>
      </c>
      <c r="I72">
        <v>72</v>
      </c>
      <c r="K72">
        <f t="shared" si="11"/>
        <v>-2.9618302448231404</v>
      </c>
      <c r="L72">
        <f>[1]!XLSTAT_PDFStudent(K72,36)</f>
        <v>7.0111934963756192E-3</v>
      </c>
      <c r="M72">
        <v>72</v>
      </c>
      <c r="O72">
        <f t="shared" si="12"/>
        <v>6</v>
      </c>
      <c r="P72">
        <f t="shared" si="13"/>
        <v>4</v>
      </c>
    </row>
    <row r="73" spans="1:16" x14ac:dyDescent="0.3">
      <c r="A73">
        <v>73</v>
      </c>
      <c r="B73">
        <f t="shared" si="7"/>
        <v>2.3321976919218752</v>
      </c>
      <c r="C73">
        <f t="shared" si="8"/>
        <v>2.3321976919218752</v>
      </c>
      <c r="D73">
        <f>[1]!XLSTAT_PDFStudent(B73,36)</f>
        <v>2.9335333579921987E-2</v>
      </c>
      <c r="E73">
        <v>73</v>
      </c>
      <c r="F73">
        <f t="shared" si="9"/>
        <v>-3.835821497189245</v>
      </c>
      <c r="G73">
        <f t="shared" si="10"/>
        <v>-3.835821497189245</v>
      </c>
      <c r="H73">
        <f>[1]!XLSTAT_PDFStudent(F73,36)</f>
        <v>6.9935915288347832E-4</v>
      </c>
      <c r="I73">
        <v>73</v>
      </c>
      <c r="K73">
        <f t="shared" si="11"/>
        <v>-2.9452373582975202</v>
      </c>
      <c r="L73">
        <f>[1]!XLSTAT_PDFStudent(K73,36)</f>
        <v>7.3012993387507235E-3</v>
      </c>
      <c r="M73">
        <v>73</v>
      </c>
      <c r="O73">
        <f t="shared" si="12"/>
        <v>7</v>
      </c>
      <c r="P73">
        <f t="shared" si="13"/>
        <v>4</v>
      </c>
    </row>
    <row r="74" spans="1:16" x14ac:dyDescent="0.3">
      <c r="A74">
        <v>74</v>
      </c>
      <c r="B74">
        <f t="shared" si="7"/>
        <v>51</v>
      </c>
      <c r="C74">
        <f t="shared" si="8"/>
        <v>2.3321976919218752</v>
      </c>
      <c r="D74">
        <f>[1]!XLSTAT_PDFStudent(B74,36)</f>
        <v>1.2558951475119989E-35</v>
      </c>
      <c r="E74">
        <v>74</v>
      </c>
      <c r="F74">
        <f t="shared" si="9"/>
        <v>51</v>
      </c>
      <c r="G74">
        <f t="shared" si="10"/>
        <v>-3.835821497189245</v>
      </c>
      <c r="H74">
        <f>[1]!XLSTAT_PDFStudent(F74,36)</f>
        <v>1.2558951475119989E-35</v>
      </c>
      <c r="I74">
        <v>74</v>
      </c>
      <c r="K74">
        <f t="shared" si="11"/>
        <v>-2.9286444717719005</v>
      </c>
      <c r="L74">
        <f>[1]!XLSTAT_PDFStudent(K74,36)</f>
        <v>7.6023486286959678E-3</v>
      </c>
      <c r="M74">
        <v>74</v>
      </c>
      <c r="O74">
        <f t="shared" si="12"/>
        <v>8</v>
      </c>
      <c r="P74">
        <f t="shared" si="13"/>
        <v>4</v>
      </c>
    </row>
    <row r="75" spans="1:16" x14ac:dyDescent="0.3">
      <c r="A75">
        <v>75</v>
      </c>
      <c r="B75">
        <f t="shared" si="7"/>
        <v>51</v>
      </c>
      <c r="C75">
        <f t="shared" si="8"/>
        <v>2.3406450166705683</v>
      </c>
      <c r="D75">
        <f>[1]!XLSTAT_PDFStudent(B75,36)</f>
        <v>1.2558951475119989E-35</v>
      </c>
      <c r="E75">
        <v>75</v>
      </c>
      <c r="F75">
        <f t="shared" si="9"/>
        <v>51</v>
      </c>
      <c r="G75">
        <f t="shared" si="10"/>
        <v>-3.8273741724405519</v>
      </c>
      <c r="H75">
        <f>[1]!XLSTAT_PDFStudent(F75,36)</f>
        <v>1.2558951475119989E-35</v>
      </c>
      <c r="I75">
        <v>75</v>
      </c>
      <c r="K75">
        <f t="shared" si="11"/>
        <v>-2.9120515852462803</v>
      </c>
      <c r="L75">
        <f>[1]!XLSTAT_PDFStudent(K75,36)</f>
        <v>7.9146980992470355E-3</v>
      </c>
      <c r="M75">
        <v>75</v>
      </c>
      <c r="O75">
        <f t="shared" si="12"/>
        <v>9</v>
      </c>
      <c r="P75">
        <f t="shared" si="13"/>
        <v>4</v>
      </c>
    </row>
    <row r="76" spans="1:16" x14ac:dyDescent="0.3">
      <c r="A76">
        <v>76</v>
      </c>
      <c r="B76">
        <f t="shared" si="7"/>
        <v>2.3406450166705683</v>
      </c>
      <c r="C76">
        <f t="shared" si="8"/>
        <v>2.3406450166705683</v>
      </c>
      <c r="D76">
        <f>[1]!XLSTAT_PDFStudent(B76,36)</f>
        <v>2.8823149157267913E-2</v>
      </c>
      <c r="E76">
        <v>76</v>
      </c>
      <c r="F76">
        <f t="shared" si="9"/>
        <v>-3.8273741724405519</v>
      </c>
      <c r="G76">
        <f t="shared" si="10"/>
        <v>-3.8273741724405519</v>
      </c>
      <c r="H76">
        <f>[1]!XLSTAT_PDFStudent(F76,36)</f>
        <v>7.1608144451942954E-4</v>
      </c>
      <c r="I76">
        <v>76</v>
      </c>
      <c r="K76">
        <f t="shared" si="11"/>
        <v>-2.8954586987206605</v>
      </c>
      <c r="L76">
        <f>[1]!XLSTAT_PDFStudent(K76,36)</f>
        <v>8.238713243354432E-3</v>
      </c>
      <c r="M76">
        <v>76</v>
      </c>
      <c r="O76">
        <f t="shared" si="12"/>
        <v>10</v>
      </c>
      <c r="P76">
        <f t="shared" si="13"/>
        <v>4</v>
      </c>
    </row>
    <row r="77" spans="1:16" x14ac:dyDescent="0.3">
      <c r="A77">
        <v>77</v>
      </c>
      <c r="B77">
        <f t="shared" si="7"/>
        <v>2.3490923414192615</v>
      </c>
      <c r="C77">
        <f t="shared" si="8"/>
        <v>2.3490923414192615</v>
      </c>
      <c r="D77">
        <f>[1]!XLSTAT_PDFStudent(B77,36)</f>
        <v>2.8318580882706768E-2</v>
      </c>
      <c r="E77">
        <v>77</v>
      </c>
      <c r="F77">
        <f t="shared" si="9"/>
        <v>-3.8189268476918588</v>
      </c>
      <c r="G77">
        <f t="shared" si="10"/>
        <v>-3.8189268476918588</v>
      </c>
      <c r="H77">
        <f>[1]!XLSTAT_PDFStudent(F77,36)</f>
        <v>7.3318746901641701E-4</v>
      </c>
      <c r="I77">
        <v>77</v>
      </c>
      <c r="K77">
        <f t="shared" si="11"/>
        <v>-2.8788658121950403</v>
      </c>
      <c r="L77">
        <f>[1]!XLSTAT_PDFStudent(K77,36)</f>
        <v>8.574768382979072E-3</v>
      </c>
      <c r="M77">
        <v>77</v>
      </c>
      <c r="O77">
        <f t="shared" si="12"/>
        <v>11</v>
      </c>
      <c r="P77">
        <f t="shared" si="13"/>
        <v>4</v>
      </c>
    </row>
    <row r="78" spans="1:16" x14ac:dyDescent="0.3">
      <c r="A78">
        <v>78</v>
      </c>
      <c r="B78">
        <f t="shared" si="7"/>
        <v>51</v>
      </c>
      <c r="C78">
        <f t="shared" si="8"/>
        <v>2.3490923414192615</v>
      </c>
      <c r="D78">
        <f>[1]!XLSTAT_PDFStudent(B78,36)</f>
        <v>1.2558951475119989E-35</v>
      </c>
      <c r="E78">
        <v>78</v>
      </c>
      <c r="F78">
        <f t="shared" si="9"/>
        <v>51</v>
      </c>
      <c r="G78">
        <f t="shared" si="10"/>
        <v>-3.8189268476918588</v>
      </c>
      <c r="H78">
        <f>[1]!XLSTAT_PDFStudent(F78,36)</f>
        <v>1.2558951475119989E-35</v>
      </c>
      <c r="I78">
        <v>78</v>
      </c>
      <c r="K78">
        <f t="shared" si="11"/>
        <v>-2.8622729256694202</v>
      </c>
      <c r="L78">
        <f>[1]!XLSTAT_PDFStudent(K78,36)</f>
        <v>8.9232467303155E-3</v>
      </c>
      <c r="M78">
        <v>78</v>
      </c>
      <c r="O78">
        <f t="shared" si="12"/>
        <v>12</v>
      </c>
      <c r="P78">
        <f t="shared" si="13"/>
        <v>4</v>
      </c>
    </row>
    <row r="79" spans="1:16" x14ac:dyDescent="0.3">
      <c r="A79">
        <v>79</v>
      </c>
      <c r="B79">
        <f t="shared" si="7"/>
        <v>51</v>
      </c>
      <c r="C79">
        <f t="shared" si="8"/>
        <v>2.3575396661679546</v>
      </c>
      <c r="D79">
        <f>[1]!XLSTAT_PDFStudent(B79,36)</f>
        <v>1.2558951475119989E-35</v>
      </c>
      <c r="E79">
        <v>79</v>
      </c>
      <c r="F79">
        <f t="shared" si="9"/>
        <v>51</v>
      </c>
      <c r="G79">
        <f t="shared" si="10"/>
        <v>-3.8104795229431656</v>
      </c>
      <c r="H79">
        <f>[1]!XLSTAT_PDFStudent(F79,36)</f>
        <v>1.2558951475119989E-35</v>
      </c>
      <c r="I79">
        <v>79</v>
      </c>
      <c r="K79">
        <f t="shared" si="11"/>
        <v>-2.8456800391438004</v>
      </c>
      <c r="L79">
        <f>[1]!XLSTAT_PDFStudent(K79,36)</f>
        <v>9.2845404406141641E-3</v>
      </c>
      <c r="M79">
        <v>79</v>
      </c>
      <c r="O79">
        <f t="shared" si="12"/>
        <v>13</v>
      </c>
      <c r="P79">
        <f t="shared" si="13"/>
        <v>4</v>
      </c>
    </row>
    <row r="80" spans="1:16" x14ac:dyDescent="0.3">
      <c r="A80">
        <v>80</v>
      </c>
      <c r="B80">
        <f t="shared" si="7"/>
        <v>2.3575396661679546</v>
      </c>
      <c r="C80">
        <f t="shared" si="8"/>
        <v>2.3575396661679546</v>
      </c>
      <c r="D80">
        <f>[1]!XLSTAT_PDFStudent(B80,36)</f>
        <v>2.7821546455101452E-2</v>
      </c>
      <c r="E80">
        <v>80</v>
      </c>
      <c r="F80">
        <f t="shared" si="9"/>
        <v>-3.8104795229431656</v>
      </c>
      <c r="G80">
        <f t="shared" si="10"/>
        <v>-3.8104795229431656</v>
      </c>
      <c r="H80">
        <f>[1]!XLSTAT_PDFStudent(F80,36)</f>
        <v>7.5068554017063355E-4</v>
      </c>
      <c r="I80">
        <v>80</v>
      </c>
      <c r="K80">
        <f t="shared" si="11"/>
        <v>-2.8290871526181807</v>
      </c>
      <c r="L80">
        <f>[1]!XLSTAT_PDFStudent(K80,36)</f>
        <v>9.6590506560619346E-3</v>
      </c>
      <c r="M80">
        <v>80</v>
      </c>
      <c r="O80">
        <f t="shared" si="12"/>
        <v>14</v>
      </c>
      <c r="P80">
        <f t="shared" si="13"/>
        <v>4</v>
      </c>
    </row>
    <row r="81" spans="1:16" x14ac:dyDescent="0.3">
      <c r="A81">
        <v>81</v>
      </c>
      <c r="B81">
        <f t="shared" si="7"/>
        <v>2.3659869909166478</v>
      </c>
      <c r="C81">
        <f t="shared" si="8"/>
        <v>2.3659869909166478</v>
      </c>
      <c r="D81">
        <f>[1]!XLSTAT_PDFStudent(B81,36)</f>
        <v>2.7331963748007653E-2</v>
      </c>
      <c r="E81">
        <v>81</v>
      </c>
      <c r="F81">
        <f t="shared" si="9"/>
        <v>-3.8020321981944725</v>
      </c>
      <c r="G81">
        <f t="shared" si="10"/>
        <v>-3.8020321981944725</v>
      </c>
      <c r="H81">
        <f>[1]!XLSTAT_PDFStudent(F81,36)</f>
        <v>7.685841373194619E-4</v>
      </c>
      <c r="I81">
        <v>81</v>
      </c>
      <c r="K81">
        <f t="shared" si="11"/>
        <v>-2.8124942660925605</v>
      </c>
      <c r="L81">
        <f>[1]!XLSTAT_PDFStudent(K81,36)</f>
        <v>1.0047187540165356E-2</v>
      </c>
      <c r="M81">
        <v>81</v>
      </c>
      <c r="O81">
        <f t="shared" si="12"/>
        <v>15</v>
      </c>
      <c r="P81">
        <f t="shared" si="13"/>
        <v>4</v>
      </c>
    </row>
    <row r="82" spans="1:16" x14ac:dyDescent="0.3">
      <c r="A82">
        <v>82</v>
      </c>
      <c r="B82">
        <f t="shared" si="7"/>
        <v>51</v>
      </c>
      <c r="C82">
        <f t="shared" si="8"/>
        <v>2.3659869909166478</v>
      </c>
      <c r="D82">
        <f>[1]!XLSTAT_PDFStudent(B82,36)</f>
        <v>1.2558951475119989E-35</v>
      </c>
      <c r="E82">
        <v>82</v>
      </c>
      <c r="F82">
        <f t="shared" si="9"/>
        <v>51</v>
      </c>
      <c r="G82">
        <f t="shared" si="10"/>
        <v>-3.8020321981944725</v>
      </c>
      <c r="H82">
        <f>[1]!XLSTAT_PDFStudent(F82,36)</f>
        <v>1.2558951475119989E-35</v>
      </c>
      <c r="I82">
        <v>82</v>
      </c>
      <c r="K82">
        <f t="shared" si="11"/>
        <v>-2.7959013795669403</v>
      </c>
      <c r="L82">
        <f>[1]!XLSTAT_PDFStudent(K82,36)</f>
        <v>1.044937030206893E-2</v>
      </c>
      <c r="M82">
        <v>82</v>
      </c>
      <c r="O82">
        <f t="shared" si="12"/>
        <v>16</v>
      </c>
      <c r="P82">
        <f t="shared" si="13"/>
        <v>4</v>
      </c>
    </row>
    <row r="83" spans="1:16" x14ac:dyDescent="0.3">
      <c r="A83">
        <v>83</v>
      </c>
      <c r="B83">
        <f t="shared" si="7"/>
        <v>51</v>
      </c>
      <c r="C83">
        <f t="shared" si="8"/>
        <v>2.3744343156653409</v>
      </c>
      <c r="D83">
        <f>[1]!XLSTAT_PDFStudent(B83,36)</f>
        <v>1.2558951475119989E-35</v>
      </c>
      <c r="E83">
        <v>83</v>
      </c>
      <c r="F83">
        <f t="shared" si="9"/>
        <v>51</v>
      </c>
      <c r="G83">
        <f t="shared" si="10"/>
        <v>-3.7935848734457789</v>
      </c>
      <c r="H83">
        <f>[1]!XLSTAT_PDFStudent(F83,36)</f>
        <v>1.2558951475119989E-35</v>
      </c>
      <c r="I83">
        <v>83</v>
      </c>
      <c r="K83">
        <f t="shared" si="11"/>
        <v>-2.7793084930413201</v>
      </c>
      <c r="L83">
        <f>[1]!XLSTAT_PDFStudent(K83,36)</f>
        <v>1.0866027210227962E-2</v>
      </c>
      <c r="M83">
        <v>83</v>
      </c>
      <c r="O83">
        <f t="shared" si="12"/>
        <v>17</v>
      </c>
      <c r="P83">
        <f t="shared" si="13"/>
        <v>4</v>
      </c>
    </row>
    <row r="84" spans="1:16" x14ac:dyDescent="0.3">
      <c r="A84">
        <v>84</v>
      </c>
      <c r="B84">
        <f t="shared" si="7"/>
        <v>2.3744343156653409</v>
      </c>
      <c r="C84">
        <f t="shared" si="8"/>
        <v>2.3744343156653409</v>
      </c>
      <c r="D84">
        <f>[1]!XLSTAT_PDFStudent(B84,36)</f>
        <v>2.6849750828283003E-2</v>
      </c>
      <c r="E84">
        <v>84</v>
      </c>
      <c r="F84">
        <f t="shared" si="9"/>
        <v>-3.7935848734457789</v>
      </c>
      <c r="G84">
        <f t="shared" si="10"/>
        <v>-3.7935848734457789</v>
      </c>
      <c r="H84">
        <f>[1]!XLSTAT_PDFStudent(F84,36)</f>
        <v>7.8689190821599152E-4</v>
      </c>
      <c r="I84">
        <v>84</v>
      </c>
      <c r="K84">
        <f t="shared" si="11"/>
        <v>-2.7627156065157004</v>
      </c>
      <c r="L84">
        <f>[1]!XLSTAT_PDFStudent(K84,36)</f>
        <v>1.1297595594843907E-2</v>
      </c>
      <c r="M84">
        <v>84</v>
      </c>
      <c r="O84">
        <f t="shared" si="12"/>
        <v>18</v>
      </c>
      <c r="P84">
        <f t="shared" si="13"/>
        <v>4</v>
      </c>
    </row>
    <row r="85" spans="1:16" x14ac:dyDescent="0.3">
      <c r="A85">
        <v>85</v>
      </c>
      <c r="B85">
        <f t="shared" si="7"/>
        <v>2.3828816404140345</v>
      </c>
      <c r="C85">
        <f t="shared" si="8"/>
        <v>2.3828816404140345</v>
      </c>
      <c r="D85">
        <f>[1]!XLSTAT_PDFStudent(B85,36)</f>
        <v>2.6374825974214484E-2</v>
      </c>
      <c r="E85">
        <v>85</v>
      </c>
      <c r="F85">
        <f t="shared" si="9"/>
        <v>-3.7851375486970857</v>
      </c>
      <c r="G85">
        <f t="shared" si="10"/>
        <v>-3.7851375486970857</v>
      </c>
      <c r="H85">
        <f>[1]!XLSTAT_PDFStudent(F85,36)</f>
        <v>8.0561767194139327E-4</v>
      </c>
      <c r="I85">
        <v>85</v>
      </c>
      <c r="K85">
        <f t="shared" si="11"/>
        <v>-2.7461227199900806</v>
      </c>
      <c r="L85">
        <f>[1]!XLSTAT_PDFStudent(K85,36)</f>
        <v>1.1744521838458519E-2</v>
      </c>
      <c r="M85">
        <v>85</v>
      </c>
      <c r="O85">
        <f t="shared" si="12"/>
        <v>19</v>
      </c>
      <c r="P85">
        <f t="shared" si="13"/>
        <v>4</v>
      </c>
    </row>
    <row r="86" spans="1:16" x14ac:dyDescent="0.3">
      <c r="A86">
        <v>86</v>
      </c>
      <c r="B86">
        <f t="shared" si="7"/>
        <v>51</v>
      </c>
      <c r="C86">
        <f t="shared" si="8"/>
        <v>2.3828816404140345</v>
      </c>
      <c r="D86">
        <f>[1]!XLSTAT_PDFStudent(B86,36)</f>
        <v>1.2558951475119989E-35</v>
      </c>
      <c r="E86">
        <v>86</v>
      </c>
      <c r="F86">
        <f t="shared" si="9"/>
        <v>51</v>
      </c>
      <c r="G86">
        <f t="shared" si="10"/>
        <v>-3.7851375486970857</v>
      </c>
      <c r="H86">
        <f>[1]!XLSTAT_PDFStudent(F86,36)</f>
        <v>1.2558951475119989E-35</v>
      </c>
      <c r="I86">
        <v>86</v>
      </c>
      <c r="K86">
        <f t="shared" si="11"/>
        <v>-2.7295298334644604</v>
      </c>
      <c r="L86">
        <f>[1]!XLSTAT_PDFStudent(K86,36)</f>
        <v>1.2207261354092922E-2</v>
      </c>
      <c r="M86">
        <v>86</v>
      </c>
      <c r="O86">
        <f t="shared" si="12"/>
        <v>20</v>
      </c>
      <c r="P86">
        <f t="shared" si="13"/>
        <v>4</v>
      </c>
    </row>
    <row r="87" spans="1:16" x14ac:dyDescent="0.3">
      <c r="A87">
        <v>87</v>
      </c>
      <c r="B87">
        <f t="shared" si="7"/>
        <v>51</v>
      </c>
      <c r="C87">
        <f t="shared" si="8"/>
        <v>2.3913289651627276</v>
      </c>
      <c r="D87">
        <f>[1]!XLSTAT_PDFStudent(B87,36)</f>
        <v>1.2558951475119989E-35</v>
      </c>
      <c r="E87">
        <v>87</v>
      </c>
      <c r="F87">
        <f t="shared" si="9"/>
        <v>51</v>
      </c>
      <c r="G87">
        <f t="shared" si="10"/>
        <v>-3.7766902239483926</v>
      </c>
      <c r="H87">
        <f>[1]!XLSTAT_PDFStudent(F87,36)</f>
        <v>1.2558951475119989E-35</v>
      </c>
      <c r="I87">
        <v>87</v>
      </c>
      <c r="K87">
        <f t="shared" si="11"/>
        <v>-2.7129369469388402</v>
      </c>
      <c r="L87">
        <f>[1]!XLSTAT_PDFStudent(K87,36)</f>
        <v>1.2686278550308527E-2</v>
      </c>
      <c r="M87">
        <v>87</v>
      </c>
      <c r="O87">
        <f t="shared" si="12"/>
        <v>21</v>
      </c>
      <c r="P87">
        <f t="shared" si="13"/>
        <v>4</v>
      </c>
    </row>
    <row r="88" spans="1:16" x14ac:dyDescent="0.3">
      <c r="A88">
        <v>88</v>
      </c>
      <c r="B88">
        <f t="shared" si="7"/>
        <v>2.3913289651627276</v>
      </c>
      <c r="C88">
        <f t="shared" si="8"/>
        <v>2.3913289651627276</v>
      </c>
      <c r="D88">
        <f>[1]!XLSTAT_PDFStudent(B88,36)</f>
        <v>2.5907107693167317E-2</v>
      </c>
      <c r="E88">
        <v>88</v>
      </c>
      <c r="F88">
        <f t="shared" si="9"/>
        <v>-3.7766902239483926</v>
      </c>
      <c r="G88">
        <f t="shared" si="10"/>
        <v>-3.7766902239483926</v>
      </c>
      <c r="H88">
        <f>[1]!XLSTAT_PDFStudent(F88,36)</f>
        <v>8.2477042185535431E-4</v>
      </c>
      <c r="I88">
        <v>88</v>
      </c>
      <c r="K88">
        <f t="shared" si="11"/>
        <v>-2.6963440604132201</v>
      </c>
      <c r="L88">
        <f>[1]!XLSTAT_PDFStudent(K88,36)</f>
        <v>1.3182046782556675E-2</v>
      </c>
      <c r="M88">
        <v>88</v>
      </c>
      <c r="O88">
        <f t="shared" si="12"/>
        <v>22</v>
      </c>
      <c r="P88">
        <f t="shared" si="13"/>
        <v>4</v>
      </c>
    </row>
    <row r="89" spans="1:16" x14ac:dyDescent="0.3">
      <c r="A89">
        <v>89</v>
      </c>
      <c r="B89">
        <f t="shared" si="7"/>
        <v>2.3997762899114208</v>
      </c>
      <c r="C89">
        <f t="shared" si="8"/>
        <v>2.3997762899114208</v>
      </c>
      <c r="D89">
        <f>[1]!XLSTAT_PDFStudent(B89,36)</f>
        <v>2.544651473875929E-2</v>
      </c>
      <c r="E89">
        <v>89</v>
      </c>
      <c r="F89">
        <f t="shared" si="9"/>
        <v>-3.7682428991996995</v>
      </c>
      <c r="G89">
        <f t="shared" si="10"/>
        <v>-3.7682428991996995</v>
      </c>
      <c r="H89">
        <f>[1]!XLSTAT_PDFStudent(F89,36)</f>
        <v>8.4435932858463372E-4</v>
      </c>
      <c r="I89">
        <v>89</v>
      </c>
      <c r="K89">
        <f t="shared" si="11"/>
        <v>-2.6797511738876003</v>
      </c>
      <c r="L89">
        <f>[1]!XLSTAT_PDFStudent(K89,36)</f>
        <v>1.3695048290177316E-2</v>
      </c>
      <c r="M89">
        <v>89</v>
      </c>
      <c r="O89">
        <f t="shared" si="12"/>
        <v>1</v>
      </c>
      <c r="P89">
        <f t="shared" si="13"/>
        <v>5</v>
      </c>
    </row>
    <row r="90" spans="1:16" x14ac:dyDescent="0.3">
      <c r="A90">
        <v>90</v>
      </c>
      <c r="B90">
        <f t="shared" si="7"/>
        <v>51</v>
      </c>
      <c r="C90">
        <f t="shared" si="8"/>
        <v>2.3997762899114208</v>
      </c>
      <c r="D90">
        <f>[1]!XLSTAT_PDFStudent(B90,36)</f>
        <v>1.2558951475119989E-35</v>
      </c>
      <c r="E90">
        <v>90</v>
      </c>
      <c r="F90">
        <f t="shared" si="9"/>
        <v>51</v>
      </c>
      <c r="G90">
        <f t="shared" si="10"/>
        <v>-3.7682428991996995</v>
      </c>
      <c r="H90">
        <f>[1]!XLSTAT_PDFStudent(F90,36)</f>
        <v>1.2558951475119989E-35</v>
      </c>
      <c r="I90">
        <v>90</v>
      </c>
      <c r="K90">
        <f t="shared" si="11"/>
        <v>-2.6631582873619806</v>
      </c>
      <c r="L90">
        <f>[1]!XLSTAT_PDFStudent(K90,36)</f>
        <v>1.4225774118399401E-2</v>
      </c>
      <c r="M90">
        <v>90</v>
      </c>
      <c r="O90">
        <f t="shared" si="12"/>
        <v>2</v>
      </c>
      <c r="P90">
        <f t="shared" si="13"/>
        <v>5</v>
      </c>
    </row>
    <row r="91" spans="1:16" x14ac:dyDescent="0.3">
      <c r="A91">
        <v>91</v>
      </c>
      <c r="B91">
        <f t="shared" si="7"/>
        <v>51</v>
      </c>
      <c r="C91">
        <f t="shared" si="8"/>
        <v>2.4082236146601139</v>
      </c>
      <c r="D91">
        <f>[1]!XLSTAT_PDFStudent(B91,36)</f>
        <v>1.2558951475119989E-35</v>
      </c>
      <c r="E91">
        <v>91</v>
      </c>
      <c r="F91">
        <f t="shared" si="9"/>
        <v>51</v>
      </c>
      <c r="G91">
        <f t="shared" si="10"/>
        <v>-3.7597955744510063</v>
      </c>
      <c r="H91">
        <f>[1]!XLSTAT_PDFStudent(F91,36)</f>
        <v>1.2558951475119989E-35</v>
      </c>
      <c r="I91">
        <v>91</v>
      </c>
      <c r="K91">
        <f t="shared" si="11"/>
        <v>-2.6465654008363604</v>
      </c>
      <c r="L91">
        <f>[1]!XLSTAT_PDFStudent(K91,36)</f>
        <v>1.4774724024690232E-2</v>
      </c>
      <c r="M91">
        <v>91</v>
      </c>
      <c r="O91">
        <f t="shared" si="12"/>
        <v>3</v>
      </c>
      <c r="P91">
        <f t="shared" si="13"/>
        <v>5</v>
      </c>
    </row>
    <row r="92" spans="1:16" x14ac:dyDescent="0.3">
      <c r="A92">
        <v>92</v>
      </c>
      <c r="B92">
        <f t="shared" si="7"/>
        <v>2.4082236146601139</v>
      </c>
      <c r="C92">
        <f t="shared" si="8"/>
        <v>2.4082236146601139</v>
      </c>
      <c r="D92">
        <f>[1]!XLSTAT_PDFStudent(B92,36)</f>
        <v>2.4992966127564617E-2</v>
      </c>
      <c r="E92">
        <v>92</v>
      </c>
      <c r="F92">
        <f t="shared" si="9"/>
        <v>-3.7597955744510063</v>
      </c>
      <c r="G92">
        <f t="shared" si="10"/>
        <v>-3.7597955744510063</v>
      </c>
      <c r="H92">
        <f>[1]!XLSTAT_PDFStudent(F92,36)</f>
        <v>8.6439374304993417E-4</v>
      </c>
      <c r="I92">
        <v>92</v>
      </c>
      <c r="K92">
        <f t="shared" si="11"/>
        <v>-2.6299725143107402</v>
      </c>
      <c r="L92">
        <f>[1]!XLSTAT_PDFStudent(K92,36)</f>
        <v>1.5342406368796363E-2</v>
      </c>
      <c r="M92">
        <v>92</v>
      </c>
      <c r="O92">
        <f t="shared" si="12"/>
        <v>4</v>
      </c>
      <c r="P92">
        <f t="shared" si="13"/>
        <v>5</v>
      </c>
    </row>
    <row r="93" spans="1:16" x14ac:dyDescent="0.3">
      <c r="A93">
        <v>93</v>
      </c>
      <c r="B93">
        <f t="shared" si="7"/>
        <v>2.4166709394088071</v>
      </c>
      <c r="C93">
        <f t="shared" si="8"/>
        <v>2.4166709394088071</v>
      </c>
      <c r="D93">
        <f>[1]!XLSTAT_PDFStudent(B93,36)</f>
        <v>2.4546381155349732E-2</v>
      </c>
      <c r="E93">
        <v>93</v>
      </c>
      <c r="F93">
        <f t="shared" si="9"/>
        <v>-3.7513482497023132</v>
      </c>
      <c r="G93">
        <f t="shared" si="10"/>
        <v>-3.7513482497023132</v>
      </c>
      <c r="H93">
        <f>[1]!XLSTAT_PDFStudent(F93,36)</f>
        <v>8.8488319953115597E-4</v>
      </c>
      <c r="I93">
        <v>93</v>
      </c>
      <c r="K93">
        <f t="shared" si="11"/>
        <v>-2.6133796277851205</v>
      </c>
      <c r="L93">
        <f>[1]!XLSTAT_PDFStudent(K93,36)</f>
        <v>1.5929337985815049E-2</v>
      </c>
      <c r="M93">
        <v>93</v>
      </c>
      <c r="O93">
        <f t="shared" si="12"/>
        <v>5</v>
      </c>
      <c r="P93">
        <f t="shared" si="13"/>
        <v>5</v>
      </c>
    </row>
    <row r="94" spans="1:16" x14ac:dyDescent="0.3">
      <c r="A94">
        <v>94</v>
      </c>
      <c r="B94">
        <f t="shared" si="7"/>
        <v>51</v>
      </c>
      <c r="C94">
        <f t="shared" si="8"/>
        <v>2.4166709394088071</v>
      </c>
      <c r="D94">
        <f>[1]!XLSTAT_PDFStudent(B94,36)</f>
        <v>1.2558951475119989E-35</v>
      </c>
      <c r="E94">
        <v>94</v>
      </c>
      <c r="F94">
        <f t="shared" si="9"/>
        <v>51</v>
      </c>
      <c r="G94">
        <f t="shared" si="10"/>
        <v>-3.7513482497023132</v>
      </c>
      <c r="H94">
        <f>[1]!XLSTAT_PDFStudent(F94,36)</f>
        <v>1.2558951475119989E-35</v>
      </c>
      <c r="I94">
        <v>94</v>
      </c>
      <c r="K94">
        <f t="shared" si="11"/>
        <v>-2.5967867412595003</v>
      </c>
      <c r="L94">
        <f>[1]!XLSTAT_PDFStudent(K94,36)</f>
        <v>1.6536044041634317E-2</v>
      </c>
      <c r="M94">
        <v>94</v>
      </c>
      <c r="O94">
        <f t="shared" si="12"/>
        <v>6</v>
      </c>
      <c r="P94">
        <f t="shared" si="13"/>
        <v>5</v>
      </c>
    </row>
    <row r="95" spans="1:16" x14ac:dyDescent="0.3">
      <c r="A95">
        <v>95</v>
      </c>
      <c r="B95">
        <f t="shared" si="7"/>
        <v>51</v>
      </c>
      <c r="C95">
        <f t="shared" si="8"/>
        <v>2.4251182641575002</v>
      </c>
      <c r="D95">
        <f>[1]!XLSTAT_PDFStudent(B95,36)</f>
        <v>1.2558951475119989E-35</v>
      </c>
      <c r="E95">
        <v>95</v>
      </c>
      <c r="F95">
        <f t="shared" si="9"/>
        <v>51</v>
      </c>
      <c r="G95">
        <f t="shared" si="10"/>
        <v>-3.74290092495362</v>
      </c>
      <c r="H95">
        <f>[1]!XLSTAT_PDFStudent(F95,36)</f>
        <v>1.2558951475119989E-35</v>
      </c>
      <c r="I95">
        <v>95</v>
      </c>
      <c r="K95">
        <f t="shared" si="11"/>
        <v>-2.5801938547338805</v>
      </c>
      <c r="L95">
        <f>[1]!XLSTAT_PDFStudent(K95,36)</f>
        <v>1.7163057870077363E-2</v>
      </c>
      <c r="M95">
        <v>95</v>
      </c>
      <c r="O95">
        <f t="shared" si="12"/>
        <v>7</v>
      </c>
      <c r="P95">
        <f t="shared" si="13"/>
        <v>5</v>
      </c>
    </row>
    <row r="96" spans="1:16" x14ac:dyDescent="0.3">
      <c r="A96">
        <v>96</v>
      </c>
      <c r="B96">
        <f t="shared" si="7"/>
        <v>2.4251182641575002</v>
      </c>
      <c r="C96">
        <f t="shared" si="8"/>
        <v>2.4251182641575002</v>
      </c>
      <c r="D96">
        <f>[1]!XLSTAT_PDFStudent(B96,36)</f>
        <v>2.4106679412847803E-2</v>
      </c>
      <c r="E96">
        <v>96</v>
      </c>
      <c r="F96">
        <f t="shared" si="9"/>
        <v>-3.74290092495362</v>
      </c>
      <c r="G96">
        <f t="shared" si="10"/>
        <v>-3.74290092495362</v>
      </c>
      <c r="H96">
        <f>[1]!XLSTAT_PDFStudent(F96,36)</f>
        <v>9.0583741877114216E-4</v>
      </c>
      <c r="I96">
        <v>96</v>
      </c>
      <c r="K96">
        <f t="shared" si="11"/>
        <v>-2.5636009682082603</v>
      </c>
      <c r="L96">
        <f>[1]!XLSTAT_PDFStudent(K96,36)</f>
        <v>1.7810920791089695E-2</v>
      </c>
      <c r="M96">
        <v>96</v>
      </c>
      <c r="O96">
        <f t="shared" si="12"/>
        <v>8</v>
      </c>
      <c r="P96">
        <f t="shared" si="13"/>
        <v>5</v>
      </c>
    </row>
    <row r="97" spans="1:16" x14ac:dyDescent="0.3">
      <c r="A97">
        <v>97</v>
      </c>
      <c r="B97">
        <f t="shared" si="7"/>
        <v>2.4335655889061933</v>
      </c>
      <c r="C97">
        <f t="shared" si="8"/>
        <v>2.4335655889061933</v>
      </c>
      <c r="D97">
        <f>[1]!XLSTAT_PDFStudent(B97,36)</f>
        <v>2.3673780801072811E-2</v>
      </c>
      <c r="E97">
        <v>97</v>
      </c>
      <c r="F97">
        <f t="shared" si="9"/>
        <v>-3.7344536002049269</v>
      </c>
      <c r="G97">
        <f t="shared" si="10"/>
        <v>-3.7344536002049269</v>
      </c>
      <c r="H97">
        <f>[1]!XLSTAT_PDFStudent(F97,36)</f>
        <v>9.2726631111800229E-4</v>
      </c>
      <c r="I97">
        <v>97</v>
      </c>
      <c r="K97">
        <f t="shared" si="11"/>
        <v>-2.5470080816826401</v>
      </c>
      <c r="L97">
        <f>[1]!XLSTAT_PDFStudent(K97,36)</f>
        <v>1.8480181909309158E-2</v>
      </c>
      <c r="M97">
        <v>97</v>
      </c>
      <c r="O97">
        <f t="shared" si="12"/>
        <v>9</v>
      </c>
      <c r="P97">
        <f t="shared" si="13"/>
        <v>5</v>
      </c>
    </row>
    <row r="98" spans="1:16" x14ac:dyDescent="0.3">
      <c r="A98">
        <v>98</v>
      </c>
      <c r="B98">
        <f t="shared" si="7"/>
        <v>51</v>
      </c>
      <c r="C98">
        <f t="shared" si="8"/>
        <v>2.4335655889061933</v>
      </c>
      <c r="D98">
        <f>[1]!XLSTAT_PDFStudent(B98,36)</f>
        <v>1.2558951475119989E-35</v>
      </c>
      <c r="E98">
        <v>98</v>
      </c>
      <c r="F98">
        <f t="shared" si="9"/>
        <v>51</v>
      </c>
      <c r="G98">
        <f t="shared" si="10"/>
        <v>-3.7344536002049269</v>
      </c>
      <c r="H98">
        <f>[1]!XLSTAT_PDFStudent(F98,36)</f>
        <v>1.2558951475119989E-35</v>
      </c>
      <c r="I98">
        <v>98</v>
      </c>
      <c r="K98">
        <f t="shared" si="11"/>
        <v>-2.5304151951570204</v>
      </c>
      <c r="L98">
        <f>[1]!XLSTAT_PDFStudent(K98,36)</f>
        <v>1.9171397892362971E-2</v>
      </c>
      <c r="M98">
        <v>98</v>
      </c>
      <c r="O98">
        <f t="shared" si="12"/>
        <v>10</v>
      </c>
      <c r="P98">
        <f t="shared" si="13"/>
        <v>5</v>
      </c>
    </row>
    <row r="99" spans="1:16" x14ac:dyDescent="0.3">
      <c r="A99">
        <v>99</v>
      </c>
      <c r="B99">
        <f t="shared" si="7"/>
        <v>51</v>
      </c>
      <c r="C99">
        <f t="shared" si="8"/>
        <v>2.4420129136548869</v>
      </c>
      <c r="D99">
        <f>[1]!XLSTAT_PDFStudent(B99,36)</f>
        <v>1.2558951475119989E-35</v>
      </c>
      <c r="E99">
        <v>99</v>
      </c>
      <c r="F99">
        <f t="shared" si="9"/>
        <v>51</v>
      </c>
      <c r="G99">
        <f t="shared" si="10"/>
        <v>-3.7260062754562338</v>
      </c>
      <c r="H99">
        <f>[1]!XLSTAT_PDFStudent(F99,36)</f>
        <v>1.2558951475119989E-35</v>
      </c>
      <c r="I99">
        <v>99</v>
      </c>
      <c r="K99">
        <f t="shared" si="11"/>
        <v>-2.5138223086314007</v>
      </c>
      <c r="L99">
        <f>[1]!XLSTAT_PDFStudent(K99,36)</f>
        <v>1.9885132728242591E-2</v>
      </c>
      <c r="M99">
        <v>99</v>
      </c>
      <c r="O99">
        <f t="shared" si="12"/>
        <v>11</v>
      </c>
      <c r="P99">
        <f t="shared" si="13"/>
        <v>5</v>
      </c>
    </row>
    <row r="100" spans="1:16" x14ac:dyDescent="0.3">
      <c r="A100">
        <v>100</v>
      </c>
      <c r="B100">
        <f t="shared" si="7"/>
        <v>2.4420129136548869</v>
      </c>
      <c r="C100">
        <f t="shared" si="8"/>
        <v>2.4420129136548869</v>
      </c>
      <c r="D100">
        <f>[1]!XLSTAT_PDFStudent(B100,36)</f>
        <v>2.3247605546180265E-2</v>
      </c>
      <c r="E100">
        <v>100</v>
      </c>
      <c r="F100">
        <f t="shared" si="9"/>
        <v>-3.7260062754562338</v>
      </c>
      <c r="G100">
        <f t="shared" si="10"/>
        <v>-3.7260062754562338</v>
      </c>
      <c r="H100">
        <f>[1]!XLSTAT_PDFStudent(F100,36)</f>
        <v>9.4917997970608446E-4</v>
      </c>
      <c r="I100">
        <v>100</v>
      </c>
      <c r="K100">
        <f t="shared" si="11"/>
        <v>-2.4972294221057805</v>
      </c>
      <c r="L100">
        <f>[1]!XLSTAT_PDFStudent(K100,36)</f>
        <v>2.0621957461114851E-2</v>
      </c>
      <c r="M100">
        <v>100</v>
      </c>
      <c r="O100">
        <f t="shared" si="12"/>
        <v>12</v>
      </c>
      <c r="P100">
        <f t="shared" si="13"/>
        <v>5</v>
      </c>
    </row>
    <row r="101" spans="1:16" x14ac:dyDescent="0.3">
      <c r="A101">
        <v>101</v>
      </c>
      <c r="B101">
        <f t="shared" si="7"/>
        <v>2.4504602384035801</v>
      </c>
      <c r="C101">
        <f t="shared" si="8"/>
        <v>2.4504602384035801</v>
      </c>
      <c r="D101">
        <f>[1]!XLSTAT_PDFStudent(B101,36)</f>
        <v>2.2828074213877555E-2</v>
      </c>
      <c r="E101">
        <v>101</v>
      </c>
      <c r="F101">
        <f t="shared" si="9"/>
        <v>-3.7175589507075402</v>
      </c>
      <c r="G101">
        <f t="shared" si="10"/>
        <v>-3.7175589507075402</v>
      </c>
      <c r="H101">
        <f>[1]!XLSTAT_PDFStudent(F101,36)</f>
        <v>9.7158872367565934E-4</v>
      </c>
      <c r="I101">
        <v>101</v>
      </c>
      <c r="K101">
        <f t="shared" si="11"/>
        <v>-2.4806365355801603</v>
      </c>
      <c r="L101">
        <f>[1]!XLSTAT_PDFStudent(K101,36)</f>
        <v>2.1382449904935839E-2</v>
      </c>
      <c r="M101">
        <v>101</v>
      </c>
      <c r="O101">
        <f t="shared" si="12"/>
        <v>13</v>
      </c>
      <c r="P101">
        <f t="shared" si="13"/>
        <v>5</v>
      </c>
    </row>
    <row r="102" spans="1:16" x14ac:dyDescent="0.3">
      <c r="A102">
        <v>102</v>
      </c>
      <c r="B102">
        <f t="shared" si="7"/>
        <v>51</v>
      </c>
      <c r="C102">
        <f t="shared" si="8"/>
        <v>2.4504602384035801</v>
      </c>
      <c r="D102">
        <f>[1]!XLSTAT_PDFStudent(B102,36)</f>
        <v>1.2558951475119989E-35</v>
      </c>
      <c r="E102">
        <v>102</v>
      </c>
      <c r="F102">
        <f t="shared" si="9"/>
        <v>51</v>
      </c>
      <c r="G102">
        <f t="shared" si="10"/>
        <v>-3.7175589507075402</v>
      </c>
      <c r="H102">
        <f>[1]!XLSTAT_PDFStudent(F102,36)</f>
        <v>1.2558951475119989E-35</v>
      </c>
      <c r="I102">
        <v>102</v>
      </c>
      <c r="K102">
        <f t="shared" si="11"/>
        <v>-2.4640436490545401</v>
      </c>
      <c r="L102">
        <f>[1]!XLSTAT_PDFStudent(K102,36)</f>
        <v>2.216719433425041E-2</v>
      </c>
      <c r="M102">
        <v>102</v>
      </c>
      <c r="O102">
        <f t="shared" si="12"/>
        <v>14</v>
      </c>
      <c r="P102">
        <f t="shared" si="13"/>
        <v>5</v>
      </c>
    </row>
    <row r="103" spans="1:16" x14ac:dyDescent="0.3">
      <c r="A103">
        <v>103</v>
      </c>
      <c r="B103">
        <f t="shared" si="7"/>
        <v>51</v>
      </c>
      <c r="C103">
        <f t="shared" si="8"/>
        <v>2.4589075631522732</v>
      </c>
      <c r="D103">
        <f>[1]!XLSTAT_PDFStudent(B103,36)</f>
        <v>1.2558951475119989E-35</v>
      </c>
      <c r="E103">
        <v>103</v>
      </c>
      <c r="F103">
        <f t="shared" si="9"/>
        <v>51</v>
      </c>
      <c r="G103">
        <f t="shared" si="10"/>
        <v>-3.709111625958847</v>
      </c>
      <c r="H103">
        <f>[1]!XLSTAT_PDFStudent(F103,36)</f>
        <v>1.2558951475119989E-35</v>
      </c>
      <c r="I103">
        <v>103</v>
      </c>
      <c r="K103">
        <f t="shared" si="11"/>
        <v>-2.4474507625289204</v>
      </c>
      <c r="L103">
        <f>[1]!XLSTAT_PDFStudent(K103,36)</f>
        <v>2.2976781151566594E-2</v>
      </c>
      <c r="M103">
        <v>103</v>
      </c>
      <c r="O103">
        <f t="shared" si="12"/>
        <v>15</v>
      </c>
      <c r="P103">
        <f t="shared" si="13"/>
        <v>5</v>
      </c>
    </row>
    <row r="104" spans="1:16" x14ac:dyDescent="0.3">
      <c r="A104">
        <v>104</v>
      </c>
      <c r="B104">
        <f t="shared" si="7"/>
        <v>2.4589075631522732</v>
      </c>
      <c r="C104">
        <f t="shared" si="8"/>
        <v>2.4589075631522732</v>
      </c>
      <c r="D104">
        <f>[1]!XLSTAT_PDFStudent(B104,36)</f>
        <v>2.2415107723388745E-2</v>
      </c>
      <c r="E104">
        <v>104</v>
      </c>
      <c r="F104">
        <f t="shared" si="9"/>
        <v>-3.709111625958847</v>
      </c>
      <c r="G104">
        <f t="shared" si="10"/>
        <v>-3.709111625958847</v>
      </c>
      <c r="H104">
        <f>[1]!XLSTAT_PDFStudent(F104,36)</f>
        <v>9.9450304143132245E-4</v>
      </c>
      <c r="I104">
        <v>104</v>
      </c>
      <c r="K104">
        <f t="shared" si="11"/>
        <v>-2.4308578760033006</v>
      </c>
      <c r="L104">
        <f>[1]!XLSTAT_PDFStudent(K104,36)</f>
        <v>2.3811806530719303E-2</v>
      </c>
      <c r="M104">
        <v>104</v>
      </c>
      <c r="O104">
        <f t="shared" si="12"/>
        <v>16</v>
      </c>
      <c r="P104">
        <f t="shared" si="13"/>
        <v>5</v>
      </c>
    </row>
    <row r="105" spans="1:16" x14ac:dyDescent="0.3">
      <c r="A105">
        <v>105</v>
      </c>
      <c r="B105">
        <f t="shared" si="7"/>
        <v>2.4673548879009664</v>
      </c>
      <c r="C105">
        <f t="shared" si="8"/>
        <v>2.4673548879009664</v>
      </c>
      <c r="D105">
        <f>[1]!XLSTAT_PDFStudent(B105,36)</f>
        <v>2.2008627360979374E-2</v>
      </c>
      <c r="E105">
        <v>105</v>
      </c>
      <c r="F105">
        <f t="shared" si="9"/>
        <v>-3.7006643012101539</v>
      </c>
      <c r="G105">
        <f t="shared" si="10"/>
        <v>-3.7006643012101539</v>
      </c>
      <c r="H105">
        <f>[1]!XLSTAT_PDFStudent(F105,36)</f>
        <v>1.0179336339392021E-3</v>
      </c>
      <c r="I105">
        <v>105</v>
      </c>
      <c r="K105">
        <f t="shared" si="11"/>
        <v>-2.4142649894776804</v>
      </c>
      <c r="L105">
        <f>[1]!XLSTAT_PDFStudent(K105,36)</f>
        <v>2.4672872035646606E-2</v>
      </c>
      <c r="M105">
        <v>105</v>
      </c>
      <c r="O105">
        <f t="shared" si="12"/>
        <v>17</v>
      </c>
      <c r="P105">
        <f t="shared" si="13"/>
        <v>5</v>
      </c>
    </row>
    <row r="106" spans="1:16" x14ac:dyDescent="0.3">
      <c r="A106">
        <v>106</v>
      </c>
      <c r="B106">
        <f t="shared" si="7"/>
        <v>51</v>
      </c>
      <c r="C106">
        <f t="shared" si="8"/>
        <v>2.4673548879009664</v>
      </c>
      <c r="D106">
        <f>[1]!XLSTAT_PDFStudent(B106,36)</f>
        <v>1.2558951475119989E-35</v>
      </c>
      <c r="E106">
        <v>106</v>
      </c>
      <c r="F106">
        <f t="shared" si="9"/>
        <v>51</v>
      </c>
      <c r="G106">
        <f t="shared" si="10"/>
        <v>-3.7006643012101539</v>
      </c>
      <c r="H106">
        <f>[1]!XLSTAT_PDFStudent(F106,36)</f>
        <v>1.2558951475119989E-35</v>
      </c>
      <c r="I106">
        <v>106</v>
      </c>
      <c r="K106">
        <f t="shared" si="11"/>
        <v>-2.3976721029520602</v>
      </c>
      <c r="L106">
        <f>[1]!XLSTAT_PDFStudent(K106,36)</f>
        <v>2.5560584214030405E-2</v>
      </c>
      <c r="M106">
        <v>106</v>
      </c>
      <c r="O106">
        <f t="shared" si="12"/>
        <v>18</v>
      </c>
      <c r="P106">
        <f t="shared" si="13"/>
        <v>5</v>
      </c>
    </row>
    <row r="107" spans="1:16" x14ac:dyDescent="0.3">
      <c r="A107">
        <v>107</v>
      </c>
      <c r="B107">
        <f t="shared" si="7"/>
        <v>51</v>
      </c>
      <c r="C107">
        <f t="shared" si="8"/>
        <v>2.4758022126496595</v>
      </c>
      <c r="D107">
        <f>[1]!XLSTAT_PDFStudent(B107,36)</f>
        <v>1.2558951475119989E-35</v>
      </c>
      <c r="E107">
        <v>107</v>
      </c>
      <c r="F107">
        <f t="shared" si="9"/>
        <v>51</v>
      </c>
      <c r="G107">
        <f t="shared" si="10"/>
        <v>-3.6922169764614607</v>
      </c>
      <c r="H107">
        <f>[1]!XLSTAT_PDFStudent(F107,36)</f>
        <v>1.2558951475119989E-35</v>
      </c>
      <c r="I107">
        <v>107</v>
      </c>
      <c r="K107">
        <f t="shared" si="11"/>
        <v>-2.38107921642644</v>
      </c>
      <c r="L107">
        <f>[1]!XLSTAT_PDFStudent(K107,36)</f>
        <v>2.6475554165271108E-2</v>
      </c>
      <c r="M107">
        <v>107</v>
      </c>
      <c r="O107">
        <f t="shared" si="12"/>
        <v>19</v>
      </c>
      <c r="P107">
        <f t="shared" si="13"/>
        <v>5</v>
      </c>
    </row>
    <row r="108" spans="1:16" x14ac:dyDescent="0.3">
      <c r="A108">
        <v>108</v>
      </c>
      <c r="B108">
        <f t="shared" si="7"/>
        <v>2.4758022126496595</v>
      </c>
      <c r="C108">
        <f t="shared" si="8"/>
        <v>2.4758022126496595</v>
      </c>
      <c r="D108">
        <f>[1]!XLSTAT_PDFStudent(B108,36)</f>
        <v>2.1608554793044021E-2</v>
      </c>
      <c r="E108">
        <v>108</v>
      </c>
      <c r="F108">
        <f t="shared" si="9"/>
        <v>-3.6922169764614607</v>
      </c>
      <c r="G108">
        <f t="shared" si="10"/>
        <v>-3.6922169764614607</v>
      </c>
      <c r="H108">
        <f>[1]!XLSTAT_PDFStudent(F108,36)</f>
        <v>1.0418914080629013E-3</v>
      </c>
      <c r="I108">
        <v>108</v>
      </c>
      <c r="K108">
        <f t="shared" si="11"/>
        <v>-2.3644863299008203</v>
      </c>
      <c r="L108">
        <f>[1]!XLSTAT_PDFStudent(K108,36)</f>
        <v>2.7418397082293398E-2</v>
      </c>
      <c r="M108">
        <v>108</v>
      </c>
      <c r="O108">
        <f t="shared" si="12"/>
        <v>20</v>
      </c>
      <c r="P108">
        <f t="shared" si="13"/>
        <v>5</v>
      </c>
    </row>
    <row r="109" spans="1:16" x14ac:dyDescent="0.3">
      <c r="A109">
        <v>109</v>
      </c>
      <c r="B109">
        <f t="shared" si="7"/>
        <v>2.4842495373983526</v>
      </c>
      <c r="C109">
        <f t="shared" si="8"/>
        <v>2.4842495373983526</v>
      </c>
      <c r="D109">
        <f>[1]!XLSTAT_PDFStudent(B109,36)</f>
        <v>2.1214812078763707E-2</v>
      </c>
      <c r="E109">
        <v>109</v>
      </c>
      <c r="F109">
        <f t="shared" si="9"/>
        <v>-3.6837696517127676</v>
      </c>
      <c r="G109">
        <f t="shared" si="10"/>
        <v>-3.6837696517127676</v>
      </c>
      <c r="H109">
        <f>[1]!XLSTAT_PDFStudent(F109,36)</f>
        <v>1.0663874799382593E-3</v>
      </c>
      <c r="I109">
        <v>109</v>
      </c>
      <c r="K109">
        <f t="shared" si="11"/>
        <v>-2.3478934433752006</v>
      </c>
      <c r="L109">
        <f>[1]!XLSTAT_PDFStudent(K109,36)</f>
        <v>2.8389731766708531E-2</v>
      </c>
      <c r="M109">
        <v>109</v>
      </c>
      <c r="O109">
        <f t="shared" si="12"/>
        <v>21</v>
      </c>
      <c r="P109">
        <f t="shared" si="13"/>
        <v>5</v>
      </c>
    </row>
    <row r="110" spans="1:16" x14ac:dyDescent="0.3">
      <c r="A110">
        <v>110</v>
      </c>
      <c r="B110">
        <f t="shared" si="7"/>
        <v>51</v>
      </c>
      <c r="C110">
        <f t="shared" si="8"/>
        <v>2.4842495373983526</v>
      </c>
      <c r="D110">
        <f>[1]!XLSTAT_PDFStudent(B110,36)</f>
        <v>1.2558951475119989E-35</v>
      </c>
      <c r="E110">
        <v>110</v>
      </c>
      <c r="F110">
        <f t="shared" si="9"/>
        <v>51</v>
      </c>
      <c r="G110">
        <f t="shared" si="10"/>
        <v>-3.6837696517127676</v>
      </c>
      <c r="H110">
        <f>[1]!XLSTAT_PDFStudent(F110,36)</f>
        <v>1.2558951475119989E-35</v>
      </c>
      <c r="I110">
        <v>110</v>
      </c>
      <c r="K110">
        <f t="shared" si="11"/>
        <v>-2.3313005568495804</v>
      </c>
      <c r="L110">
        <f>[1]!XLSTAT_PDFStudent(K110,36)</f>
        <v>2.9390180116886693E-2</v>
      </c>
      <c r="M110">
        <v>110</v>
      </c>
      <c r="O110">
        <f t="shared" si="12"/>
        <v>22</v>
      </c>
      <c r="P110">
        <f t="shared" si="13"/>
        <v>5</v>
      </c>
    </row>
    <row r="111" spans="1:16" x14ac:dyDescent="0.3">
      <c r="A111">
        <v>111</v>
      </c>
      <c r="B111">
        <f t="shared" si="7"/>
        <v>51</v>
      </c>
      <c r="C111">
        <f t="shared" si="8"/>
        <v>2.4926968621470458</v>
      </c>
      <c r="D111">
        <f>[1]!XLSTAT_PDFStudent(B111,36)</f>
        <v>1.2558951475119989E-35</v>
      </c>
      <c r="E111">
        <v>111</v>
      </c>
      <c r="F111">
        <f t="shared" si="9"/>
        <v>51</v>
      </c>
      <c r="G111">
        <f t="shared" si="10"/>
        <v>-3.6753223269640745</v>
      </c>
      <c r="H111">
        <f>[1]!XLSTAT_PDFStudent(F111,36)</f>
        <v>1.2558951475119989E-35</v>
      </c>
      <c r="I111">
        <v>111</v>
      </c>
      <c r="K111">
        <f t="shared" si="11"/>
        <v>-2.3147076703239602</v>
      </c>
      <c r="L111">
        <f>[1]!XLSTAT_PDFStudent(K111,36)</f>
        <v>3.0420366588529712E-2</v>
      </c>
      <c r="M111">
        <v>111</v>
      </c>
      <c r="O111">
        <f t="shared" si="12"/>
        <v>1</v>
      </c>
      <c r="P111">
        <f t="shared" si="13"/>
        <v>6</v>
      </c>
    </row>
    <row r="112" spans="1:16" x14ac:dyDescent="0.3">
      <c r="A112">
        <v>112</v>
      </c>
      <c r="B112">
        <f t="shared" si="7"/>
        <v>2.4926968621470458</v>
      </c>
      <c r="C112">
        <f t="shared" si="8"/>
        <v>2.4926968621470458</v>
      </c>
      <c r="D112">
        <f>[1]!XLSTAT_PDFStudent(B112,36)</f>
        <v>2.0827321682337047E-2</v>
      </c>
      <c r="E112">
        <v>112</v>
      </c>
      <c r="F112">
        <f t="shared" si="9"/>
        <v>-3.6753223269640745</v>
      </c>
      <c r="G112">
        <f t="shared" si="10"/>
        <v>-3.6753223269640745</v>
      </c>
      <c r="H112">
        <f>[1]!XLSTAT_PDFStudent(F112,36)</f>
        <v>1.0914331783868012E-3</v>
      </c>
      <c r="I112">
        <v>112</v>
      </c>
      <c r="K112">
        <f t="shared" si="11"/>
        <v>-2.2981147837983404</v>
      </c>
      <c r="L112">
        <f>[1]!XLSTAT_PDFStudent(K112,36)</f>
        <v>3.148091762736753E-2</v>
      </c>
      <c r="M112">
        <v>112</v>
      </c>
      <c r="O112">
        <f t="shared" si="12"/>
        <v>2</v>
      </c>
      <c r="P112">
        <f t="shared" si="13"/>
        <v>6</v>
      </c>
    </row>
    <row r="113" spans="1:16" x14ac:dyDescent="0.3">
      <c r="A113">
        <v>113</v>
      </c>
      <c r="B113">
        <f t="shared" si="7"/>
        <v>2.5011441868957389</v>
      </c>
      <c r="C113">
        <f t="shared" si="8"/>
        <v>2.5011441868957389</v>
      </c>
      <c r="D113">
        <f>[1]!XLSTAT_PDFStudent(B113,36)</f>
        <v>2.0446006484790228E-2</v>
      </c>
      <c r="E113">
        <v>113</v>
      </c>
      <c r="F113">
        <f t="shared" si="9"/>
        <v>-3.6668750022153809</v>
      </c>
      <c r="G113">
        <f t="shared" si="10"/>
        <v>-3.6668750022153809</v>
      </c>
      <c r="H113">
        <f>[1]!XLSTAT_PDFStudent(F113,36)</f>
        <v>1.1170400483679498E-3</v>
      </c>
      <c r="I113">
        <v>113</v>
      </c>
      <c r="K113">
        <f t="shared" si="11"/>
        <v>-2.2815218972727203</v>
      </c>
      <c r="L113">
        <f>[1]!XLSTAT_PDFStudent(K113,36)</f>
        <v>3.2572461073640105E-2</v>
      </c>
      <c r="M113">
        <v>113</v>
      </c>
      <c r="O113">
        <f t="shared" si="12"/>
        <v>3</v>
      </c>
      <c r="P113">
        <f t="shared" si="13"/>
        <v>6</v>
      </c>
    </row>
    <row r="114" spans="1:16" x14ac:dyDescent="0.3">
      <c r="A114">
        <v>114</v>
      </c>
      <c r="B114">
        <f t="shared" si="7"/>
        <v>51</v>
      </c>
      <c r="C114">
        <f t="shared" si="8"/>
        <v>2.5011441868957389</v>
      </c>
      <c r="D114">
        <f>[1]!XLSTAT_PDFStudent(B114,36)</f>
        <v>1.2558951475119989E-35</v>
      </c>
      <c r="E114">
        <v>114</v>
      </c>
      <c r="F114">
        <f t="shared" si="9"/>
        <v>51</v>
      </c>
      <c r="G114">
        <f t="shared" si="10"/>
        <v>-3.6668750022153809</v>
      </c>
      <c r="H114">
        <f>[1]!XLSTAT_PDFStudent(F114,36)</f>
        <v>1.2558951475119989E-35</v>
      </c>
      <c r="I114">
        <v>114</v>
      </c>
      <c r="K114">
        <f t="shared" si="11"/>
        <v>-2.2649290107471005</v>
      </c>
      <c r="L114">
        <f>[1]!XLSTAT_PDFStudent(K114,36)</f>
        <v>3.3695625538070727E-2</v>
      </c>
      <c r="M114">
        <v>114</v>
      </c>
      <c r="O114">
        <f t="shared" si="12"/>
        <v>4</v>
      </c>
      <c r="P114">
        <f t="shared" si="13"/>
        <v>6</v>
      </c>
    </row>
    <row r="115" spans="1:16" x14ac:dyDescent="0.3">
      <c r="A115">
        <v>115</v>
      </c>
      <c r="B115">
        <f t="shared" si="7"/>
        <v>51</v>
      </c>
      <c r="C115">
        <f t="shared" si="8"/>
        <v>2.5095915116444325</v>
      </c>
      <c r="D115">
        <f>[1]!XLSTAT_PDFStudent(B115,36)</f>
        <v>1.2558951475119989E-35</v>
      </c>
      <c r="E115">
        <v>115</v>
      </c>
      <c r="F115">
        <f t="shared" si="9"/>
        <v>51</v>
      </c>
      <c r="G115">
        <f t="shared" si="10"/>
        <v>-3.6584276774666877</v>
      </c>
      <c r="H115">
        <f>[1]!XLSTAT_PDFStudent(F115,36)</f>
        <v>1.2558951475119989E-35</v>
      </c>
      <c r="I115">
        <v>115</v>
      </c>
      <c r="K115">
        <f t="shared" si="11"/>
        <v>-2.2483361242214803</v>
      </c>
      <c r="L115">
        <f>[1]!XLSTAT_PDFStudent(K115,36)</f>
        <v>3.4851039749078168E-2</v>
      </c>
      <c r="M115">
        <v>115</v>
      </c>
      <c r="O115">
        <f t="shared" si="12"/>
        <v>5</v>
      </c>
      <c r="P115">
        <f t="shared" si="13"/>
        <v>6</v>
      </c>
    </row>
    <row r="116" spans="1:16" x14ac:dyDescent="0.3">
      <c r="A116">
        <v>116</v>
      </c>
      <c r="B116">
        <f t="shared" si="7"/>
        <v>2.5095915116444325</v>
      </c>
      <c r="C116">
        <f t="shared" si="8"/>
        <v>2.5095915116444325</v>
      </c>
      <c r="D116">
        <f>[1]!XLSTAT_PDFStudent(B116,36)</f>
        <v>2.0070789795370879E-2</v>
      </c>
      <c r="E116">
        <v>116</v>
      </c>
      <c r="F116">
        <f t="shared" si="9"/>
        <v>-3.6584276774666877</v>
      </c>
      <c r="G116">
        <f t="shared" si="10"/>
        <v>-3.6584276774666877</v>
      </c>
      <c r="H116">
        <f>[1]!XLSTAT_PDFStudent(F116,36)</f>
        <v>1.1432198544698109E-3</v>
      </c>
      <c r="I116">
        <v>116</v>
      </c>
      <c r="K116">
        <f t="shared" si="11"/>
        <v>-2.2317432376958601</v>
      </c>
      <c r="L116">
        <f>[1]!XLSTAT_PDFStudent(K116,36)</f>
        <v>3.6039331871021707E-2</v>
      </c>
      <c r="M116">
        <v>116</v>
      </c>
      <c r="O116">
        <f t="shared" si="12"/>
        <v>6</v>
      </c>
      <c r="P116">
        <f t="shared" si="13"/>
        <v>6</v>
      </c>
    </row>
    <row r="117" spans="1:16" x14ac:dyDescent="0.3">
      <c r="A117">
        <v>117</v>
      </c>
      <c r="B117">
        <f t="shared" si="7"/>
        <v>2.5180388363931256</v>
      </c>
      <c r="C117">
        <f t="shared" si="8"/>
        <v>2.5180388363931256</v>
      </c>
      <c r="D117">
        <f>[1]!XLSTAT_PDFStudent(B117,36)</f>
        <v>1.9701595362531632E-2</v>
      </c>
      <c r="E117">
        <v>117</v>
      </c>
      <c r="F117">
        <f t="shared" si="9"/>
        <v>-3.6499803527179946</v>
      </c>
      <c r="G117">
        <f t="shared" si="10"/>
        <v>-3.6499803527179946</v>
      </c>
      <c r="H117">
        <f>[1]!XLSTAT_PDFStudent(F117,36)</f>
        <v>1.169984584438588E-3</v>
      </c>
      <c r="I117">
        <v>117</v>
      </c>
      <c r="K117">
        <f t="shared" si="11"/>
        <v>-2.2151503511702404</v>
      </c>
      <c r="L117">
        <f>[1]!XLSTAT_PDFStudent(K117,36)</f>
        <v>3.7261128793325861E-2</v>
      </c>
      <c r="M117">
        <v>117</v>
      </c>
      <c r="O117">
        <f t="shared" si="12"/>
        <v>7</v>
      </c>
      <c r="P117">
        <f t="shared" si="13"/>
        <v>6</v>
      </c>
    </row>
    <row r="118" spans="1:16" x14ac:dyDescent="0.3">
      <c r="A118">
        <v>118</v>
      </c>
      <c r="B118">
        <f t="shared" si="7"/>
        <v>51</v>
      </c>
      <c r="C118">
        <f t="shared" si="8"/>
        <v>2.5180388363931256</v>
      </c>
      <c r="D118">
        <f>[1]!XLSTAT_PDFStudent(B118,36)</f>
        <v>1.2558951475119989E-35</v>
      </c>
      <c r="E118">
        <v>118</v>
      </c>
      <c r="F118">
        <f t="shared" si="9"/>
        <v>51</v>
      </c>
      <c r="G118">
        <f t="shared" si="10"/>
        <v>-3.6499803527179946</v>
      </c>
      <c r="H118">
        <f>[1]!XLSTAT_PDFStudent(F118,36)</f>
        <v>1.2558951475119989E-35</v>
      </c>
      <c r="I118">
        <v>118</v>
      </c>
      <c r="K118">
        <f t="shared" si="11"/>
        <v>-2.1985574646446207</v>
      </c>
      <c r="L118">
        <f>[1]!XLSTAT_PDFStudent(K118,36)</f>
        <v>3.8517055390382006E-2</v>
      </c>
      <c r="M118">
        <v>118</v>
      </c>
      <c r="O118">
        <f t="shared" si="12"/>
        <v>8</v>
      </c>
      <c r="P118">
        <f t="shared" si="13"/>
        <v>6</v>
      </c>
    </row>
    <row r="119" spans="1:16" x14ac:dyDescent="0.3">
      <c r="A119">
        <v>119</v>
      </c>
      <c r="B119">
        <f t="shared" si="7"/>
        <v>51</v>
      </c>
      <c r="C119">
        <f t="shared" si="8"/>
        <v>2.5264861611418188</v>
      </c>
      <c r="D119">
        <f>[1]!XLSTAT_PDFStudent(B119,36)</f>
        <v>1.2558951475119989E-35</v>
      </c>
      <c r="E119">
        <v>119</v>
      </c>
      <c r="F119">
        <f t="shared" si="9"/>
        <v>51</v>
      </c>
      <c r="G119">
        <f t="shared" si="10"/>
        <v>-3.6415330279693015</v>
      </c>
      <c r="H119">
        <f>[1]!XLSTAT_PDFStudent(F119,36)</f>
        <v>1.2558951475119989E-35</v>
      </c>
      <c r="I119">
        <v>119</v>
      </c>
      <c r="K119">
        <f t="shared" si="11"/>
        <v>-2.1819645781190005</v>
      </c>
      <c r="L119">
        <f>[1]!XLSTAT_PDFStudent(K119,36)</f>
        <v>3.980773375217795E-2</v>
      </c>
      <c r="M119">
        <v>119</v>
      </c>
      <c r="O119">
        <f t="shared" si="12"/>
        <v>9</v>
      </c>
      <c r="P119">
        <f t="shared" si="13"/>
        <v>6</v>
      </c>
    </row>
    <row r="120" spans="1:16" x14ac:dyDescent="0.3">
      <c r="A120">
        <v>120</v>
      </c>
      <c r="B120">
        <f t="shared" si="7"/>
        <v>2.5264861611418188</v>
      </c>
      <c r="C120">
        <f t="shared" si="8"/>
        <v>2.5264861611418188</v>
      </c>
      <c r="D120">
        <f>[1]!XLSTAT_PDFStudent(B120,36)</f>
        <v>1.9338347384508046E-2</v>
      </c>
      <c r="E120">
        <v>120</v>
      </c>
      <c r="F120">
        <f t="shared" si="9"/>
        <v>-3.6415330279693015</v>
      </c>
      <c r="G120">
        <f t="shared" si="10"/>
        <v>-3.6415330279693015</v>
      </c>
      <c r="H120">
        <f>[1]!XLSTAT_PDFStudent(F120,36)</f>
        <v>1.1973464527464093E-3</v>
      </c>
      <c r="I120">
        <v>120</v>
      </c>
      <c r="K120">
        <f t="shared" si="11"/>
        <v>-2.1653716915933803</v>
      </c>
      <c r="L120">
        <f>[1]!XLSTAT_PDFStudent(K120,36)</f>
        <v>4.1133782385670836E-2</v>
      </c>
      <c r="M120">
        <v>120</v>
      </c>
      <c r="O120">
        <f t="shared" si="12"/>
        <v>10</v>
      </c>
      <c r="P120">
        <f t="shared" si="13"/>
        <v>6</v>
      </c>
    </row>
    <row r="121" spans="1:16" x14ac:dyDescent="0.3">
      <c r="A121">
        <v>121</v>
      </c>
      <c r="B121">
        <f t="shared" si="7"/>
        <v>2.5349334858905119</v>
      </c>
      <c r="C121">
        <f t="shared" si="8"/>
        <v>2.5349334858905119</v>
      </c>
      <c r="D121">
        <f>[1]!XLSTAT_PDFStudent(B121,36)</f>
        <v>1.8980970519496938E-2</v>
      </c>
      <c r="E121">
        <v>121</v>
      </c>
      <c r="F121">
        <f t="shared" si="9"/>
        <v>-3.6330857032206083</v>
      </c>
      <c r="G121">
        <f t="shared" si="10"/>
        <v>-3.6330857032206083</v>
      </c>
      <c r="H121">
        <f>[1]!XLSTAT_PDFStudent(F121,36)</f>
        <v>1.2253179041975028E-3</v>
      </c>
      <c r="I121">
        <v>121</v>
      </c>
      <c r="K121">
        <f t="shared" si="11"/>
        <v>-2.1487788050677601</v>
      </c>
      <c r="L121">
        <f>[1]!XLSTAT_PDFStudent(K121,36)</f>
        <v>4.2495815386971419E-2</v>
      </c>
      <c r="M121">
        <v>121</v>
      </c>
      <c r="O121">
        <f t="shared" si="12"/>
        <v>11</v>
      </c>
      <c r="P121">
        <f t="shared" si="13"/>
        <v>6</v>
      </c>
    </row>
    <row r="122" spans="1:16" x14ac:dyDescent="0.3">
      <c r="A122">
        <v>122</v>
      </c>
      <c r="B122">
        <f t="shared" si="7"/>
        <v>51</v>
      </c>
      <c r="C122">
        <f t="shared" si="8"/>
        <v>2.5349334858905119</v>
      </c>
      <c r="D122">
        <f>[1]!XLSTAT_PDFStudent(B122,36)</f>
        <v>1.2558951475119989E-35</v>
      </c>
      <c r="E122">
        <v>122</v>
      </c>
      <c r="F122">
        <f t="shared" si="9"/>
        <v>51</v>
      </c>
      <c r="G122">
        <f t="shared" si="10"/>
        <v>-3.6330857032206083</v>
      </c>
      <c r="H122">
        <f>[1]!XLSTAT_PDFStudent(F122,36)</f>
        <v>1.2558951475119989E-35</v>
      </c>
      <c r="I122">
        <v>122</v>
      </c>
      <c r="K122">
        <f t="shared" si="11"/>
        <v>-2.1321859185421403</v>
      </c>
      <c r="L122">
        <f>[1]!XLSTAT_PDFStudent(K122,36)</f>
        <v>4.3894441584481039E-2</v>
      </c>
      <c r="M122">
        <v>122</v>
      </c>
      <c r="O122">
        <f t="shared" si="12"/>
        <v>12</v>
      </c>
      <c r="P122">
        <f t="shared" si="13"/>
        <v>6</v>
      </c>
    </row>
    <row r="123" spans="1:16" x14ac:dyDescent="0.3">
      <c r="A123">
        <v>123</v>
      </c>
      <c r="B123">
        <f t="shared" si="7"/>
        <v>51</v>
      </c>
      <c r="C123">
        <f t="shared" si="8"/>
        <v>2.5433808106392051</v>
      </c>
      <c r="D123">
        <f>[1]!XLSTAT_PDFStudent(B123,36)</f>
        <v>1.2558951475119989E-35</v>
      </c>
      <c r="E123">
        <v>123</v>
      </c>
      <c r="F123">
        <f t="shared" si="9"/>
        <v>51</v>
      </c>
      <c r="G123">
        <f t="shared" si="10"/>
        <v>-3.6246383784719152</v>
      </c>
      <c r="H123">
        <f>[1]!XLSTAT_PDFStudent(F123,36)</f>
        <v>1.2558951475119989E-35</v>
      </c>
      <c r="I123">
        <v>123</v>
      </c>
      <c r="K123">
        <f t="shared" si="11"/>
        <v>-2.1155930320165202</v>
      </c>
      <c r="L123">
        <f>[1]!XLSTAT_PDFStudent(K123,36)</f>
        <v>4.5330263653179867E-2</v>
      </c>
      <c r="M123">
        <v>123</v>
      </c>
      <c r="O123">
        <f t="shared" si="12"/>
        <v>13</v>
      </c>
      <c r="P123">
        <f t="shared" si="13"/>
        <v>6</v>
      </c>
    </row>
    <row r="124" spans="1:16" x14ac:dyDescent="0.3">
      <c r="A124">
        <v>124</v>
      </c>
      <c r="B124">
        <f t="shared" si="7"/>
        <v>2.5433808106392051</v>
      </c>
      <c r="C124">
        <f t="shared" si="8"/>
        <v>2.5433808106392051</v>
      </c>
      <c r="D124">
        <f>[1]!XLSTAT_PDFStudent(B124,36)</f>
        <v>1.8629389895439677E-2</v>
      </c>
      <c r="E124">
        <v>124</v>
      </c>
      <c r="F124">
        <f t="shared" si="9"/>
        <v>-3.6246383784719152</v>
      </c>
      <c r="G124">
        <f t="shared" si="10"/>
        <v>-3.6246383784719152</v>
      </c>
      <c r="H124">
        <f>[1]!XLSTAT_PDFStudent(F124,36)</f>
        <v>1.2539116175725798E-3</v>
      </c>
      <c r="I124">
        <v>124</v>
      </c>
      <c r="K124">
        <f t="shared" si="11"/>
        <v>-2.0990001454909004</v>
      </c>
      <c r="L124">
        <f>[1]!XLSTAT_PDFStudent(K124,36)</f>
        <v>4.680387720034402E-2</v>
      </c>
      <c r="M124">
        <v>124</v>
      </c>
      <c r="O124">
        <f t="shared" si="12"/>
        <v>14</v>
      </c>
      <c r="P124">
        <f t="shared" si="13"/>
        <v>6</v>
      </c>
    </row>
    <row r="125" spans="1:16" x14ac:dyDescent="0.3">
      <c r="A125">
        <v>125</v>
      </c>
      <c r="B125">
        <f t="shared" si="7"/>
        <v>2.5518281353878982</v>
      </c>
      <c r="C125">
        <f t="shared" si="8"/>
        <v>2.5518281353878982</v>
      </c>
      <c r="D125">
        <f>[1]!XLSTAT_PDFStudent(B125,36)</f>
        <v>1.8283531119416691E-2</v>
      </c>
      <c r="E125">
        <v>125</v>
      </c>
      <c r="F125">
        <f t="shared" si="9"/>
        <v>-3.616191053723222</v>
      </c>
      <c r="G125">
        <f t="shared" si="10"/>
        <v>-3.616191053723222</v>
      </c>
      <c r="H125">
        <f>[1]!XLSTAT_PDFStudent(F125,36)</f>
        <v>1.2831405093112599E-3</v>
      </c>
      <c r="I125">
        <v>125</v>
      </c>
      <c r="K125">
        <f t="shared" si="11"/>
        <v>-2.0824072589652802</v>
      </c>
      <c r="L125">
        <f>[1]!XLSTAT_PDFStudent(K125,36)</f>
        <v>4.8315869823031418E-2</v>
      </c>
      <c r="M125">
        <v>125</v>
      </c>
      <c r="O125">
        <f t="shared" si="12"/>
        <v>15</v>
      </c>
      <c r="P125">
        <f t="shared" si="13"/>
        <v>6</v>
      </c>
    </row>
    <row r="126" spans="1:16" x14ac:dyDescent="0.3">
      <c r="A126">
        <v>126</v>
      </c>
      <c r="B126">
        <f t="shared" si="7"/>
        <v>51</v>
      </c>
      <c r="C126">
        <f t="shared" si="8"/>
        <v>2.5518281353878982</v>
      </c>
      <c r="D126">
        <f>[1]!XLSTAT_PDFStudent(B126,36)</f>
        <v>1.2558951475119989E-35</v>
      </c>
      <c r="E126">
        <v>126</v>
      </c>
      <c r="F126">
        <f t="shared" si="9"/>
        <v>51</v>
      </c>
      <c r="G126">
        <f t="shared" si="10"/>
        <v>-3.616191053723222</v>
      </c>
      <c r="H126">
        <f>[1]!XLSTAT_PDFStudent(F126,36)</f>
        <v>1.2558951475119989E-35</v>
      </c>
      <c r="I126">
        <v>126</v>
      </c>
      <c r="K126">
        <f t="shared" si="11"/>
        <v>-2.0658143724396605</v>
      </c>
      <c r="L126">
        <f>[1]!XLSTAT_PDFStudent(K126,36)</f>
        <v>4.9866820137761211E-2</v>
      </c>
      <c r="M126">
        <v>126</v>
      </c>
      <c r="O126">
        <f t="shared" si="12"/>
        <v>16</v>
      </c>
      <c r="P126">
        <f t="shared" si="13"/>
        <v>6</v>
      </c>
    </row>
    <row r="127" spans="1:16" x14ac:dyDescent="0.3">
      <c r="A127">
        <v>127</v>
      </c>
      <c r="B127">
        <f t="shared" si="7"/>
        <v>51</v>
      </c>
      <c r="C127">
        <f t="shared" si="8"/>
        <v>2.5602754601365914</v>
      </c>
      <c r="D127">
        <f>[1]!XLSTAT_PDFStudent(B127,36)</f>
        <v>1.2558951475119989E-35</v>
      </c>
      <c r="E127">
        <v>127</v>
      </c>
      <c r="F127">
        <f t="shared" si="9"/>
        <v>51</v>
      </c>
      <c r="G127">
        <f t="shared" si="10"/>
        <v>-3.6077437289745289</v>
      </c>
      <c r="H127">
        <f>[1]!XLSTAT_PDFStudent(F127,36)</f>
        <v>1.2558951475119989E-35</v>
      </c>
      <c r="I127">
        <v>127</v>
      </c>
      <c r="K127">
        <f t="shared" si="11"/>
        <v>-2.0492214859140403</v>
      </c>
      <c r="L127">
        <f>[1]!XLSTAT_PDFStudent(K127,36)</f>
        <v>5.1457296782877748E-2</v>
      </c>
      <c r="M127">
        <v>127</v>
      </c>
      <c r="O127">
        <f t="shared" si="12"/>
        <v>17</v>
      </c>
      <c r="P127">
        <f t="shared" si="13"/>
        <v>6</v>
      </c>
    </row>
    <row r="128" spans="1:16" x14ac:dyDescent="0.3">
      <c r="A128">
        <v>128</v>
      </c>
      <c r="B128">
        <f t="shared" si="7"/>
        <v>2.5602754601365914</v>
      </c>
      <c r="C128">
        <f t="shared" si="8"/>
        <v>2.5602754601365914</v>
      </c>
      <c r="D128">
        <f>[1]!XLSTAT_PDFStudent(B128,36)</f>
        <v>1.7943320286658692E-2</v>
      </c>
      <c r="E128">
        <v>128</v>
      </c>
      <c r="F128">
        <f t="shared" si="9"/>
        <v>-3.6077437289745289</v>
      </c>
      <c r="G128">
        <f t="shared" si="10"/>
        <v>-3.6077437289745289</v>
      </c>
      <c r="H128">
        <f>[1]!XLSTAT_PDFStudent(F128,36)</f>
        <v>1.3130177372323219E-3</v>
      </c>
      <c r="I128">
        <v>128</v>
      </c>
      <c r="K128">
        <f t="shared" si="11"/>
        <v>-2.0326285993884206</v>
      </c>
      <c r="L128">
        <f>[1]!XLSTAT_PDFStudent(K128,36)</f>
        <v>5.3087857394181273E-2</v>
      </c>
      <c r="M128">
        <v>128</v>
      </c>
      <c r="O128">
        <f t="shared" si="12"/>
        <v>18</v>
      </c>
      <c r="P128">
        <f t="shared" si="13"/>
        <v>6</v>
      </c>
    </row>
    <row r="129" spans="1:16" x14ac:dyDescent="0.3">
      <c r="A129">
        <v>129</v>
      </c>
      <c r="B129">
        <f t="shared" ref="B129:B192" si="14">IF(-1^(INT(A129/2)+2)&gt;0,2.02809400096892+2*INT(A129/2-1/2)*0.0042236623743466,51)</f>
        <v>2.5687227848852849</v>
      </c>
      <c r="C129">
        <f t="shared" ref="C129:C192" si="15">2.02809400096892+2*INT(A129/2-1/2)*0.0042236623743466</f>
        <v>2.5687227848852849</v>
      </c>
      <c r="D129">
        <f>[1]!XLSTAT_PDFStudent(B129,36)</f>
        <v>1.760868398917953E-2</v>
      </c>
      <c r="E129">
        <v>129</v>
      </c>
      <c r="F129">
        <f t="shared" ref="F129:F192" si="16">IF(-1^(INT(E129/2)+2)&gt;0,-4.1399251881422+2*INT(E129/2-1/2)*0.0042236623743466,51)</f>
        <v>-3.5992964042258357</v>
      </c>
      <c r="G129">
        <f t="shared" ref="G129:G192" si="17">-4.1399251881422+2*INT(E129/2-1/2)*0.0042236623743466</f>
        <v>-3.5992964042258357</v>
      </c>
      <c r="H129">
        <f>[1]!XLSTAT_PDFStudent(F129,36)</f>
        <v>1.3435567042916318E-3</v>
      </c>
      <c r="I129">
        <v>129</v>
      </c>
      <c r="K129">
        <f t="shared" ref="K129:K192" si="18">-4.13992518814216+(I129-1)*0.01659288652562</f>
        <v>-2.0160357128628004</v>
      </c>
      <c r="L129">
        <f>[1]!XLSTAT_PDFStudent(K129,36)</f>
        <v>5.4759047554478482E-2</v>
      </c>
      <c r="M129">
        <v>129</v>
      </c>
      <c r="O129">
        <f t="shared" ref="O129:O192" si="19">M129-22*INT((-1/2+M129)/22)</f>
        <v>19</v>
      </c>
      <c r="P129">
        <f t="shared" ref="P129:P192" si="20">1+INT((M129-1/2)/22)</f>
        <v>6</v>
      </c>
    </row>
    <row r="130" spans="1:16" x14ac:dyDescent="0.3">
      <c r="A130">
        <v>130</v>
      </c>
      <c r="B130">
        <f t="shared" si="14"/>
        <v>51</v>
      </c>
      <c r="C130">
        <f t="shared" si="15"/>
        <v>2.5687227848852849</v>
      </c>
      <c r="D130">
        <f>[1]!XLSTAT_PDFStudent(B130,36)</f>
        <v>1.2558951475119989E-35</v>
      </c>
      <c r="E130">
        <v>130</v>
      </c>
      <c r="F130">
        <f t="shared" si="16"/>
        <v>51</v>
      </c>
      <c r="G130">
        <f t="shared" si="17"/>
        <v>-3.5992964042258357</v>
      </c>
      <c r="H130">
        <f>[1]!XLSTAT_PDFStudent(F130,36)</f>
        <v>1.2558951475119989E-35</v>
      </c>
      <c r="I130">
        <v>130</v>
      </c>
      <c r="K130">
        <f t="shared" si="18"/>
        <v>-1.9994428263371802</v>
      </c>
      <c r="L130">
        <f>[1]!XLSTAT_PDFStudent(K130,36)</f>
        <v>5.6471399717797063E-2</v>
      </c>
      <c r="M130">
        <v>130</v>
      </c>
      <c r="O130">
        <f t="shared" si="19"/>
        <v>20</v>
      </c>
      <c r="P130">
        <f t="shared" si="20"/>
        <v>6</v>
      </c>
    </row>
    <row r="131" spans="1:16" x14ac:dyDescent="0.3">
      <c r="A131">
        <v>131</v>
      </c>
      <c r="B131">
        <f t="shared" si="14"/>
        <v>51</v>
      </c>
      <c r="C131">
        <f t="shared" si="15"/>
        <v>2.5771701096339781</v>
      </c>
      <c r="D131">
        <f>[1]!XLSTAT_PDFStudent(B131,36)</f>
        <v>1.2558951475119989E-35</v>
      </c>
      <c r="E131">
        <v>131</v>
      </c>
      <c r="F131">
        <f t="shared" si="16"/>
        <v>51</v>
      </c>
      <c r="G131">
        <f t="shared" si="17"/>
        <v>-3.5908490794771422</v>
      </c>
      <c r="H131">
        <f>[1]!XLSTAT_PDFStudent(F131,36)</f>
        <v>1.2558951475119989E-35</v>
      </c>
      <c r="I131">
        <v>131</v>
      </c>
      <c r="K131">
        <f t="shared" si="18"/>
        <v>-1.9828499398115604</v>
      </c>
      <c r="L131">
        <f>[1]!XLSTAT_PDFStudent(K131,36)</f>
        <v>5.8225432109094401E-2</v>
      </c>
      <c r="M131">
        <v>131</v>
      </c>
      <c r="O131">
        <f t="shared" si="19"/>
        <v>21</v>
      </c>
      <c r="P131">
        <f t="shared" si="20"/>
        <v>6</v>
      </c>
    </row>
    <row r="132" spans="1:16" x14ac:dyDescent="0.3">
      <c r="A132">
        <v>132</v>
      </c>
      <c r="B132">
        <f t="shared" si="14"/>
        <v>2.5771701096339781</v>
      </c>
      <c r="C132">
        <f t="shared" si="15"/>
        <v>2.5771701096339781</v>
      </c>
      <c r="D132">
        <f>[1]!XLSTAT_PDFStudent(B132,36)</f>
        <v>1.7279549324037542E-2</v>
      </c>
      <c r="E132">
        <v>132</v>
      </c>
      <c r="F132">
        <f t="shared" si="16"/>
        <v>-3.5908490794771422</v>
      </c>
      <c r="G132">
        <f t="shared" si="17"/>
        <v>-3.5908490794771422</v>
      </c>
      <c r="H132">
        <f>[1]!XLSTAT_PDFStudent(F132,36)</f>
        <v>1.3747710623774603E-3</v>
      </c>
      <c r="I132">
        <v>132</v>
      </c>
      <c r="K132">
        <f t="shared" si="18"/>
        <v>-1.9662570532859402</v>
      </c>
      <c r="L132">
        <f>[1]!XLSTAT_PDFStudent(K132,36)</f>
        <v>6.0021647600372589E-2</v>
      </c>
      <c r="M132">
        <v>132</v>
      </c>
      <c r="O132">
        <f t="shared" si="19"/>
        <v>22</v>
      </c>
      <c r="P132">
        <f t="shared" si="20"/>
        <v>6</v>
      </c>
    </row>
    <row r="133" spans="1:16" x14ac:dyDescent="0.3">
      <c r="A133">
        <v>133</v>
      </c>
      <c r="B133">
        <f t="shared" si="14"/>
        <v>2.5856174343826712</v>
      </c>
      <c r="C133">
        <f t="shared" si="15"/>
        <v>2.5856174343826712</v>
      </c>
      <c r="D133">
        <f>[1]!XLSTAT_PDFStudent(B133,36)</f>
        <v>1.6955843901229374E-2</v>
      </c>
      <c r="E133">
        <v>133</v>
      </c>
      <c r="F133">
        <f t="shared" si="16"/>
        <v>-3.582401754728449</v>
      </c>
      <c r="G133">
        <f t="shared" si="17"/>
        <v>-3.582401754728449</v>
      </c>
      <c r="H133">
        <f>[1]!XLSTAT_PDFStudent(F133,36)</f>
        <v>1.4066747161429502E-3</v>
      </c>
      <c r="I133">
        <v>133</v>
      </c>
      <c r="K133">
        <f t="shared" si="18"/>
        <v>-1.9496641667603205</v>
      </c>
      <c r="L133">
        <f>[1]!XLSTAT_PDFStudent(K133,36)</f>
        <v>6.1860532564207836E-2</v>
      </c>
      <c r="M133">
        <v>133</v>
      </c>
      <c r="O133">
        <f t="shared" si="19"/>
        <v>1</v>
      </c>
      <c r="P133">
        <f t="shared" si="20"/>
        <v>7</v>
      </c>
    </row>
    <row r="134" spans="1:16" x14ac:dyDescent="0.3">
      <c r="A134">
        <v>134</v>
      </c>
      <c r="B134">
        <f t="shared" si="14"/>
        <v>51</v>
      </c>
      <c r="C134">
        <f t="shared" si="15"/>
        <v>2.5856174343826712</v>
      </c>
      <c r="D134">
        <f>[1]!XLSTAT_PDFStudent(B134,36)</f>
        <v>1.2558951475119989E-35</v>
      </c>
      <c r="E134">
        <v>134</v>
      </c>
      <c r="F134">
        <f t="shared" si="16"/>
        <v>51</v>
      </c>
      <c r="G134">
        <f t="shared" si="17"/>
        <v>-3.582401754728449</v>
      </c>
      <c r="H134">
        <f>[1]!XLSTAT_PDFStudent(F134,36)</f>
        <v>1.2558951475119989E-35</v>
      </c>
      <c r="I134">
        <v>134</v>
      </c>
      <c r="K134">
        <f t="shared" si="18"/>
        <v>-1.9330712802347003</v>
      </c>
      <c r="L134">
        <f>[1]!XLSTAT_PDFStudent(K134,36)</f>
        <v>6.3742555705792958E-2</v>
      </c>
      <c r="M134">
        <v>134</v>
      </c>
      <c r="O134">
        <f t="shared" si="19"/>
        <v>2</v>
      </c>
      <c r="P134">
        <f t="shared" si="20"/>
        <v>7</v>
      </c>
    </row>
    <row r="135" spans="1:16" x14ac:dyDescent="0.3">
      <c r="A135">
        <v>135</v>
      </c>
      <c r="B135">
        <f t="shared" si="14"/>
        <v>51</v>
      </c>
      <c r="C135">
        <f t="shared" si="15"/>
        <v>2.5940647591313644</v>
      </c>
      <c r="D135">
        <f>[1]!XLSTAT_PDFStudent(B135,36)</f>
        <v>1.2558951475119989E-35</v>
      </c>
      <c r="E135">
        <v>135</v>
      </c>
      <c r="F135">
        <f t="shared" si="16"/>
        <v>51</v>
      </c>
      <c r="G135">
        <f t="shared" si="17"/>
        <v>-3.5739544299797559</v>
      </c>
      <c r="H135">
        <f>[1]!XLSTAT_PDFStudent(F135,36)</f>
        <v>1.2558951475119989E-35</v>
      </c>
      <c r="I135">
        <v>135</v>
      </c>
      <c r="K135">
        <f t="shared" si="18"/>
        <v>-1.9164783937090806</v>
      </c>
      <c r="L135">
        <f>[1]!XLSTAT_PDFStudent(K135,36)</f>
        <v>6.5668166874678524E-2</v>
      </c>
      <c r="M135">
        <v>135</v>
      </c>
      <c r="O135">
        <f t="shared" si="19"/>
        <v>3</v>
      </c>
      <c r="P135">
        <f t="shared" si="20"/>
        <v>7</v>
      </c>
    </row>
    <row r="136" spans="1:16" x14ac:dyDescent="0.3">
      <c r="A136">
        <v>136</v>
      </c>
      <c r="B136">
        <f t="shared" si="14"/>
        <v>2.5940647591313644</v>
      </c>
      <c r="C136">
        <f t="shared" si="15"/>
        <v>2.5940647591313644</v>
      </c>
      <c r="D136">
        <f>[1]!XLSTAT_PDFStudent(B136,36)</f>
        <v>1.66374958512241E-2</v>
      </c>
      <c r="E136">
        <v>136</v>
      </c>
      <c r="F136">
        <f t="shared" si="16"/>
        <v>-3.5739544299797559</v>
      </c>
      <c r="G136">
        <f t="shared" si="17"/>
        <v>-3.5739544299797559</v>
      </c>
      <c r="H136">
        <f>[1]!XLSTAT_PDFStudent(F136,36)</f>
        <v>1.4392818268755189E-3</v>
      </c>
      <c r="I136">
        <v>136</v>
      </c>
      <c r="K136">
        <f t="shared" si="18"/>
        <v>-1.8998855071834604</v>
      </c>
      <c r="L136">
        <f>[1]!XLSTAT_PDFStudent(K136,36)</f>
        <v>6.7637795857499877E-2</v>
      </c>
      <c r="M136">
        <v>136</v>
      </c>
      <c r="O136">
        <f t="shared" si="19"/>
        <v>4</v>
      </c>
      <c r="P136">
        <f t="shared" si="20"/>
        <v>7</v>
      </c>
    </row>
    <row r="137" spans="1:16" x14ac:dyDescent="0.3">
      <c r="A137">
        <v>137</v>
      </c>
      <c r="B137">
        <f t="shared" si="14"/>
        <v>2.6025120838800575</v>
      </c>
      <c r="C137">
        <f t="shared" si="15"/>
        <v>2.6025120838800575</v>
      </c>
      <c r="D137">
        <f>[1]!XLSTAT_PDFStudent(B137,36)</f>
        <v>1.6324433832141754E-2</v>
      </c>
      <c r="E137">
        <v>137</v>
      </c>
      <c r="F137">
        <f t="shared" si="16"/>
        <v>-3.5655071052310627</v>
      </c>
      <c r="G137">
        <f t="shared" si="17"/>
        <v>-3.5655071052310627</v>
      </c>
      <c r="H137">
        <f>[1]!XLSTAT_PDFStudent(F137,36)</f>
        <v>1.472606816402759E-3</v>
      </c>
      <c r="I137">
        <v>137</v>
      </c>
      <c r="K137">
        <f t="shared" si="18"/>
        <v>-1.8832926206578402</v>
      </c>
      <c r="L137">
        <f>[1]!XLSTAT_PDFStudent(K137,36)</f>
        <v>6.9651851153064992E-2</v>
      </c>
      <c r="M137">
        <v>137</v>
      </c>
      <c r="O137">
        <f t="shared" si="19"/>
        <v>5</v>
      </c>
      <c r="P137">
        <f t="shared" si="20"/>
        <v>7</v>
      </c>
    </row>
    <row r="138" spans="1:16" x14ac:dyDescent="0.3">
      <c r="A138">
        <v>138</v>
      </c>
      <c r="B138">
        <f t="shared" si="14"/>
        <v>51</v>
      </c>
      <c r="C138">
        <f t="shared" si="15"/>
        <v>2.6025120838800575</v>
      </c>
      <c r="D138">
        <f>[1]!XLSTAT_PDFStudent(B138,36)</f>
        <v>1.2558951475119989E-35</v>
      </c>
      <c r="E138">
        <v>138</v>
      </c>
      <c r="F138">
        <f t="shared" si="16"/>
        <v>51</v>
      </c>
      <c r="G138">
        <f t="shared" si="17"/>
        <v>-3.5655071052310627</v>
      </c>
      <c r="H138">
        <f>[1]!XLSTAT_PDFStudent(F138,36)</f>
        <v>1.2558951475119989E-35</v>
      </c>
      <c r="I138">
        <v>138</v>
      </c>
      <c r="K138">
        <f t="shared" si="18"/>
        <v>-1.8666997341322205</v>
      </c>
      <c r="L138">
        <f>[1]!XLSTAT_PDFStudent(K138,36)</f>
        <v>7.1710718731281028E-2</v>
      </c>
      <c r="M138">
        <v>138</v>
      </c>
      <c r="O138">
        <f t="shared" si="19"/>
        <v>6</v>
      </c>
      <c r="P138">
        <f t="shared" si="20"/>
        <v>7</v>
      </c>
    </row>
    <row r="139" spans="1:16" x14ac:dyDescent="0.3">
      <c r="A139">
        <v>139</v>
      </c>
      <c r="B139">
        <f t="shared" si="14"/>
        <v>51</v>
      </c>
      <c r="C139">
        <f t="shared" si="15"/>
        <v>2.6109594086287506</v>
      </c>
      <c r="D139">
        <f>[1]!XLSTAT_PDFStudent(B139,36)</f>
        <v>1.2558951475119989E-35</v>
      </c>
      <c r="E139">
        <v>139</v>
      </c>
      <c r="F139">
        <f t="shared" si="16"/>
        <v>51</v>
      </c>
      <c r="G139">
        <f t="shared" si="17"/>
        <v>-3.5570597804823696</v>
      </c>
      <c r="H139">
        <f>[1]!XLSTAT_PDFStudent(F139,36)</f>
        <v>1.2558951475119989E-35</v>
      </c>
      <c r="I139">
        <v>139</v>
      </c>
      <c r="K139">
        <f t="shared" si="18"/>
        <v>-1.8501068476066003</v>
      </c>
      <c r="L139">
        <f>[1]!XLSTAT_PDFStudent(K139,36)</f>
        <v>7.3814760777483945E-2</v>
      </c>
      <c r="M139">
        <v>139</v>
      </c>
      <c r="O139">
        <f t="shared" si="19"/>
        <v>7</v>
      </c>
      <c r="P139">
        <f t="shared" si="20"/>
        <v>7</v>
      </c>
    </row>
    <row r="140" spans="1:16" x14ac:dyDescent="0.3">
      <c r="A140">
        <v>140</v>
      </c>
      <c r="B140">
        <f t="shared" si="14"/>
        <v>2.6109594086287506</v>
      </c>
      <c r="C140">
        <f t="shared" si="15"/>
        <v>2.6109594086287506</v>
      </c>
      <c r="D140">
        <f>[1]!XLSTAT_PDFStudent(B140,36)</f>
        <v>1.6016587036582246E-2</v>
      </c>
      <c r="E140">
        <v>140</v>
      </c>
      <c r="F140">
        <f t="shared" si="16"/>
        <v>-3.5570597804823696</v>
      </c>
      <c r="G140">
        <f t="shared" si="17"/>
        <v>-3.5570597804823696</v>
      </c>
      <c r="H140">
        <f>[1]!XLSTAT_PDFStudent(F140,36)</f>
        <v>1.5066643710346275E-3</v>
      </c>
      <c r="I140">
        <v>140</v>
      </c>
      <c r="K140">
        <f t="shared" si="18"/>
        <v>-1.8335139610809805</v>
      </c>
      <c r="L140">
        <f>[1]!XLSTAT_PDFStudent(K140,36)</f>
        <v>7.5964314423840495E-2</v>
      </c>
      <c r="M140">
        <v>140</v>
      </c>
      <c r="O140">
        <f t="shared" si="19"/>
        <v>8</v>
      </c>
      <c r="P140">
        <f t="shared" si="20"/>
        <v>7</v>
      </c>
    </row>
    <row r="141" spans="1:16" x14ac:dyDescent="0.3">
      <c r="A141">
        <v>141</v>
      </c>
      <c r="B141">
        <f t="shared" si="14"/>
        <v>2.6194067333774438</v>
      </c>
      <c r="C141">
        <f t="shared" si="15"/>
        <v>2.6194067333774438</v>
      </c>
      <c r="D141">
        <f>[1]!XLSTAT_PDFStudent(B141,36)</f>
        <v>1.5713885198112044E-2</v>
      </c>
      <c r="E141">
        <v>141</v>
      </c>
      <c r="F141">
        <f t="shared" si="16"/>
        <v>-3.5486124557336765</v>
      </c>
      <c r="G141">
        <f t="shared" si="17"/>
        <v>-3.5486124557336765</v>
      </c>
      <c r="H141">
        <f>[1]!XLSTAT_PDFStudent(F141,36)</f>
        <v>1.5414694455415327E-3</v>
      </c>
      <c r="I141">
        <v>141</v>
      </c>
      <c r="K141">
        <f t="shared" si="18"/>
        <v>-1.8169210745553603</v>
      </c>
      <c r="L141">
        <f>[1]!XLSTAT_PDFStudent(K141,36)</f>
        <v>7.8159690469583182E-2</v>
      </c>
      <c r="M141">
        <v>141</v>
      </c>
      <c r="O141">
        <f t="shared" si="19"/>
        <v>9</v>
      </c>
      <c r="P141">
        <f t="shared" si="20"/>
        <v>7</v>
      </c>
    </row>
    <row r="142" spans="1:16" x14ac:dyDescent="0.3">
      <c r="A142">
        <v>142</v>
      </c>
      <c r="B142">
        <f t="shared" si="14"/>
        <v>51</v>
      </c>
      <c r="C142">
        <f t="shared" si="15"/>
        <v>2.6194067333774438</v>
      </c>
      <c r="D142">
        <f>[1]!XLSTAT_PDFStudent(B142,36)</f>
        <v>1.2558951475119989E-35</v>
      </c>
      <c r="E142">
        <v>142</v>
      </c>
      <c r="F142">
        <f t="shared" si="16"/>
        <v>51</v>
      </c>
      <c r="G142">
        <f t="shared" si="17"/>
        <v>-3.5486124557336765</v>
      </c>
      <c r="H142">
        <f>[1]!XLSTAT_PDFStudent(F142,36)</f>
        <v>1.2558951475119989E-35</v>
      </c>
      <c r="I142">
        <v>142</v>
      </c>
      <c r="K142">
        <f t="shared" si="18"/>
        <v>-1.8003281880297402</v>
      </c>
      <c r="L142">
        <f>[1]!XLSTAT_PDFStudent(K142,36)</f>
        <v>8.0401172091935716E-2</v>
      </c>
      <c r="M142">
        <v>142</v>
      </c>
      <c r="O142">
        <f t="shared" si="19"/>
        <v>10</v>
      </c>
      <c r="P142">
        <f t="shared" si="20"/>
        <v>7</v>
      </c>
    </row>
    <row r="143" spans="1:16" x14ac:dyDescent="0.3">
      <c r="A143">
        <v>143</v>
      </c>
      <c r="B143">
        <f t="shared" si="14"/>
        <v>51</v>
      </c>
      <c r="C143">
        <f t="shared" si="15"/>
        <v>2.6278540581261369</v>
      </c>
      <c r="D143">
        <f>[1]!XLSTAT_PDFStudent(B143,36)</f>
        <v>1.2558951475119989E-35</v>
      </c>
      <c r="E143">
        <v>143</v>
      </c>
      <c r="F143">
        <f t="shared" si="16"/>
        <v>51</v>
      </c>
      <c r="G143">
        <f t="shared" si="17"/>
        <v>-3.5401651309849829</v>
      </c>
      <c r="H143">
        <f>[1]!XLSTAT_PDFStudent(F143,36)</f>
        <v>1.2558951475119989E-35</v>
      </c>
      <c r="I143">
        <v>143</v>
      </c>
      <c r="K143">
        <f t="shared" si="18"/>
        <v>-1.7837353015041204</v>
      </c>
      <c r="L143">
        <f>[1]!XLSTAT_PDFStudent(K143,36)</f>
        <v>8.2689013549681806E-2</v>
      </c>
      <c r="M143">
        <v>143</v>
      </c>
      <c r="O143">
        <f t="shared" si="19"/>
        <v>11</v>
      </c>
      <c r="P143">
        <f t="shared" si="20"/>
        <v>7</v>
      </c>
    </row>
    <row r="144" spans="1:16" x14ac:dyDescent="0.3">
      <c r="A144">
        <v>144</v>
      </c>
      <c r="B144">
        <f t="shared" si="14"/>
        <v>2.6278540581261369</v>
      </c>
      <c r="C144">
        <f t="shared" si="15"/>
        <v>2.6278540581261369</v>
      </c>
      <c r="D144">
        <f>[1]!XLSTAT_PDFStudent(B144,36)</f>
        <v>1.5416258597411801E-2</v>
      </c>
      <c r="E144">
        <v>144</v>
      </c>
      <c r="F144">
        <f t="shared" si="16"/>
        <v>-3.5401651309849829</v>
      </c>
      <c r="G144">
        <f t="shared" si="17"/>
        <v>-3.5401651309849829</v>
      </c>
      <c r="H144">
        <f>[1]!XLSTAT_PDFStudent(F144,36)</f>
        <v>1.5770372671678511E-3</v>
      </c>
      <c r="I144">
        <v>144</v>
      </c>
      <c r="K144">
        <f t="shared" si="18"/>
        <v>-1.7671424149785002</v>
      </c>
      <c r="L144">
        <f>[1]!XLSTAT_PDFStudent(K144,36)</f>
        <v>8.5023438881424468E-2</v>
      </c>
      <c r="M144">
        <v>144</v>
      </c>
      <c r="O144">
        <f t="shared" si="19"/>
        <v>12</v>
      </c>
      <c r="P144">
        <f t="shared" si="20"/>
        <v>7</v>
      </c>
    </row>
    <row r="145" spans="1:16" x14ac:dyDescent="0.3">
      <c r="A145">
        <v>145</v>
      </c>
      <c r="B145">
        <f t="shared" si="14"/>
        <v>2.6363013828748301</v>
      </c>
      <c r="C145">
        <f t="shared" si="15"/>
        <v>2.6363013828748301</v>
      </c>
      <c r="D145">
        <f>[1]!XLSTAT_PDFStudent(B145,36)</f>
        <v>1.5123638068093508E-2</v>
      </c>
      <c r="E145">
        <v>145</v>
      </c>
      <c r="F145">
        <f t="shared" si="16"/>
        <v>-3.5317178062362897</v>
      </c>
      <c r="G145">
        <f t="shared" si="17"/>
        <v>-3.5317178062362897</v>
      </c>
      <c r="H145">
        <f>[1]!XLSTAT_PDFStudent(F145,36)</f>
        <v>1.613383339680621E-3</v>
      </c>
      <c r="I145">
        <v>145</v>
      </c>
      <c r="K145">
        <f t="shared" si="18"/>
        <v>-1.7505495284528805</v>
      </c>
      <c r="L145">
        <f>[1]!XLSTAT_PDFStudent(K145,36)</f>
        <v>8.7404640600675945E-2</v>
      </c>
      <c r="M145">
        <v>145</v>
      </c>
      <c r="O145">
        <f t="shared" si="19"/>
        <v>13</v>
      </c>
      <c r="P145">
        <f t="shared" si="20"/>
        <v>7</v>
      </c>
    </row>
    <row r="146" spans="1:16" x14ac:dyDescent="0.3">
      <c r="A146">
        <v>146</v>
      </c>
      <c r="B146">
        <f t="shared" si="14"/>
        <v>51</v>
      </c>
      <c r="C146">
        <f t="shared" si="15"/>
        <v>2.6363013828748301</v>
      </c>
      <c r="D146">
        <f>[1]!XLSTAT_PDFStudent(B146,36)</f>
        <v>1.2558951475119989E-35</v>
      </c>
      <c r="E146">
        <v>146</v>
      </c>
      <c r="F146">
        <f t="shared" si="16"/>
        <v>51</v>
      </c>
      <c r="G146">
        <f t="shared" si="17"/>
        <v>-3.5317178062362897</v>
      </c>
      <c r="H146">
        <f>[1]!XLSTAT_PDFStudent(F146,36)</f>
        <v>1.2558951475119989E-35</v>
      </c>
      <c r="I146">
        <v>146</v>
      </c>
      <c r="K146">
        <f t="shared" si="18"/>
        <v>-1.7339566419272603</v>
      </c>
      <c r="L146">
        <f>[1]!XLSTAT_PDFStudent(K146,36)</f>
        <v>8.9832778390009568E-2</v>
      </c>
      <c r="M146">
        <v>146</v>
      </c>
      <c r="O146">
        <f t="shared" si="19"/>
        <v>14</v>
      </c>
      <c r="P146">
        <f t="shared" si="20"/>
        <v>7</v>
      </c>
    </row>
    <row r="147" spans="1:16" x14ac:dyDescent="0.3">
      <c r="A147">
        <v>147</v>
      </c>
      <c r="B147">
        <f t="shared" si="14"/>
        <v>51</v>
      </c>
      <c r="C147">
        <f t="shared" si="15"/>
        <v>2.6447487076235237</v>
      </c>
      <c r="D147">
        <f>[1]!XLSTAT_PDFStudent(B147,36)</f>
        <v>1.2558951475119989E-35</v>
      </c>
      <c r="E147">
        <v>147</v>
      </c>
      <c r="F147">
        <f t="shared" si="16"/>
        <v>51</v>
      </c>
      <c r="G147">
        <f t="shared" si="17"/>
        <v>-3.5232704814875966</v>
      </c>
      <c r="H147">
        <f>[1]!XLSTAT_PDFStudent(F147,36)</f>
        <v>1.2558951475119989E-35</v>
      </c>
      <c r="I147">
        <v>147</v>
      </c>
      <c r="K147">
        <f t="shared" si="18"/>
        <v>-1.7173637554016405</v>
      </c>
      <c r="L147">
        <f>[1]!XLSTAT_PDFStudent(K147,36)</f>
        <v>9.2307977796595317E-2</v>
      </c>
      <c r="M147">
        <v>147</v>
      </c>
      <c r="O147">
        <f t="shared" si="19"/>
        <v>15</v>
      </c>
      <c r="P147">
        <f t="shared" si="20"/>
        <v>7</v>
      </c>
    </row>
    <row r="148" spans="1:16" x14ac:dyDescent="0.3">
      <c r="A148">
        <v>148</v>
      </c>
      <c r="B148">
        <f t="shared" si="14"/>
        <v>2.6447487076235237</v>
      </c>
      <c r="C148">
        <f t="shared" si="15"/>
        <v>2.6447487076235237</v>
      </c>
      <c r="D148">
        <f>[1]!XLSTAT_PDFStudent(B148,36)</f>
        <v>1.4835955002191004E-2</v>
      </c>
      <c r="E148">
        <v>148</v>
      </c>
      <c r="F148">
        <f t="shared" si="16"/>
        <v>-3.5232704814875966</v>
      </c>
      <c r="G148">
        <f t="shared" si="17"/>
        <v>-3.5232704814875966</v>
      </c>
      <c r="H148">
        <f>[1]!XLSTAT_PDFStudent(F148,36)</f>
        <v>1.6505234474528184E-3</v>
      </c>
      <c r="I148">
        <v>148</v>
      </c>
      <c r="K148">
        <f t="shared" si="18"/>
        <v>-1.7007708688760204</v>
      </c>
      <c r="L148">
        <f>[1]!XLSTAT_PDFStudent(K148,36)</f>
        <v>9.4830328931527832E-2</v>
      </c>
      <c r="M148">
        <v>148</v>
      </c>
      <c r="O148">
        <f t="shared" si="19"/>
        <v>16</v>
      </c>
      <c r="P148">
        <f t="shared" si="20"/>
        <v>7</v>
      </c>
    </row>
    <row r="149" spans="1:16" x14ac:dyDescent="0.3">
      <c r="A149">
        <v>149</v>
      </c>
      <c r="B149">
        <f t="shared" si="14"/>
        <v>2.6531960323722168</v>
      </c>
      <c r="C149">
        <f t="shared" si="15"/>
        <v>2.6531960323722168</v>
      </c>
      <c r="D149">
        <f>[1]!XLSTAT_PDFStudent(B149,36)</f>
        <v>1.4553141355330984E-2</v>
      </c>
      <c r="E149">
        <v>149</v>
      </c>
      <c r="F149">
        <f t="shared" si="16"/>
        <v>-3.5148231567389034</v>
      </c>
      <c r="G149">
        <f t="shared" si="17"/>
        <v>-3.5148231567389034</v>
      </c>
      <c r="H149">
        <f>[1]!XLSTAT_PDFStudent(F149,36)</f>
        <v>1.688473659580819E-3</v>
      </c>
      <c r="I149">
        <v>149</v>
      </c>
      <c r="K149">
        <f t="shared" si="18"/>
        <v>-1.6841779823504002</v>
      </c>
      <c r="L149">
        <f>[1]!XLSTAT_PDFStudent(K149,36)</f>
        <v>9.739988517543971E-2</v>
      </c>
      <c r="M149">
        <v>149</v>
      </c>
      <c r="O149">
        <f t="shared" si="19"/>
        <v>17</v>
      </c>
      <c r="P149">
        <f t="shared" si="20"/>
        <v>7</v>
      </c>
    </row>
    <row r="150" spans="1:16" x14ac:dyDescent="0.3">
      <c r="A150">
        <v>150</v>
      </c>
      <c r="B150">
        <f t="shared" si="14"/>
        <v>51</v>
      </c>
      <c r="C150">
        <f t="shared" si="15"/>
        <v>2.6531960323722168</v>
      </c>
      <c r="D150">
        <f>[1]!XLSTAT_PDFStudent(B150,36)</f>
        <v>1.2558951475119989E-35</v>
      </c>
      <c r="E150">
        <v>150</v>
      </c>
      <c r="F150">
        <f t="shared" si="16"/>
        <v>51</v>
      </c>
      <c r="G150">
        <f t="shared" si="17"/>
        <v>-3.5148231567389034</v>
      </c>
      <c r="H150">
        <f>[1]!XLSTAT_PDFStudent(F150,36)</f>
        <v>1.2558951475119989E-35</v>
      </c>
      <c r="I150">
        <v>150</v>
      </c>
      <c r="K150">
        <f t="shared" si="18"/>
        <v>-1.6675850958247804</v>
      </c>
      <c r="L150">
        <f>[1]!XLSTAT_PDFStudent(K150,36)</f>
        <v>0.10001666189297673</v>
      </c>
      <c r="M150">
        <v>150</v>
      </c>
      <c r="O150">
        <f t="shared" si="19"/>
        <v>18</v>
      </c>
      <c r="P150">
        <f t="shared" si="20"/>
        <v>7</v>
      </c>
    </row>
    <row r="151" spans="1:16" x14ac:dyDescent="0.3">
      <c r="A151">
        <v>151</v>
      </c>
      <c r="B151">
        <f t="shared" si="14"/>
        <v>51</v>
      </c>
      <c r="C151">
        <f t="shared" si="15"/>
        <v>2.6616433571209099</v>
      </c>
      <c r="D151">
        <f>[1]!XLSTAT_PDFStudent(B151,36)</f>
        <v>1.2558951475119989E-35</v>
      </c>
      <c r="E151">
        <v>151</v>
      </c>
      <c r="F151">
        <f t="shared" si="16"/>
        <v>51</v>
      </c>
      <c r="G151">
        <f t="shared" si="17"/>
        <v>-3.5063758319902103</v>
      </c>
      <c r="H151">
        <f>[1]!XLSTAT_PDFStudent(F151,36)</f>
        <v>1.2558951475119989E-35</v>
      </c>
      <c r="I151">
        <v>151</v>
      </c>
      <c r="K151">
        <f t="shared" si="18"/>
        <v>-1.6509922092991602</v>
      </c>
      <c r="L151">
        <f>[1]!XLSTAT_PDFStudent(K151,36)</f>
        <v>0.10268063515878836</v>
      </c>
      <c r="M151">
        <v>151</v>
      </c>
      <c r="O151">
        <f t="shared" si="19"/>
        <v>19</v>
      </c>
      <c r="P151">
        <f t="shared" si="20"/>
        <v>7</v>
      </c>
    </row>
    <row r="152" spans="1:16" x14ac:dyDescent="0.3">
      <c r="A152">
        <v>152</v>
      </c>
      <c r="B152">
        <f t="shared" si="14"/>
        <v>2.6616433571209099</v>
      </c>
      <c r="C152">
        <f t="shared" si="15"/>
        <v>2.6616433571209099</v>
      </c>
      <c r="D152">
        <f>[1]!XLSTAT_PDFStudent(B152,36)</f>
        <v>1.4275129651589292E-2</v>
      </c>
      <c r="E152">
        <v>152</v>
      </c>
      <c r="F152">
        <f t="shared" si="16"/>
        <v>-3.5063758319902103</v>
      </c>
      <c r="G152">
        <f t="shared" si="17"/>
        <v>-3.5063758319902103</v>
      </c>
      <c r="H152">
        <f>[1]!XLSTAT_PDFStudent(F152,36)</f>
        <v>1.7272503340355237E-3</v>
      </c>
      <c r="I152">
        <v>152</v>
      </c>
      <c r="K152">
        <f t="shared" si="18"/>
        <v>-1.6343993227735405</v>
      </c>
      <c r="L152">
        <f>[1]!XLSTAT_PDFStudent(K152,36)</f>
        <v>0.10539174049776388</v>
      </c>
      <c r="M152">
        <v>152</v>
      </c>
      <c r="O152">
        <f t="shared" si="19"/>
        <v>20</v>
      </c>
      <c r="P152">
        <f t="shared" si="20"/>
        <v>7</v>
      </c>
    </row>
    <row r="153" spans="1:16" x14ac:dyDescent="0.3">
      <c r="A153">
        <v>153</v>
      </c>
      <c r="B153">
        <f t="shared" si="14"/>
        <v>2.6700906818696031</v>
      </c>
      <c r="C153">
        <f t="shared" si="15"/>
        <v>2.6700906818696031</v>
      </c>
      <c r="D153">
        <f>[1]!XLSTAT_PDFStudent(B153,36)</f>
        <v>1.4001852988040006E-2</v>
      </c>
      <c r="E153">
        <v>153</v>
      </c>
      <c r="F153">
        <f t="shared" si="16"/>
        <v>-3.4979285072415172</v>
      </c>
      <c r="G153">
        <f t="shared" si="17"/>
        <v>-3.4979285072415172</v>
      </c>
      <c r="H153">
        <f>[1]!XLSTAT_PDFStudent(F153,36)</f>
        <v>1.7668701218466227E-3</v>
      </c>
      <c r="I153">
        <v>153</v>
      </c>
      <c r="K153">
        <f t="shared" si="18"/>
        <v>-1.6178064362479203</v>
      </c>
      <c r="L153">
        <f>[1]!XLSTAT_PDFStudent(K153,36)</f>
        <v>0.10814987164231293</v>
      </c>
      <c r="M153">
        <v>153</v>
      </c>
      <c r="O153">
        <f t="shared" si="19"/>
        <v>21</v>
      </c>
      <c r="P153">
        <f t="shared" si="20"/>
        <v>7</v>
      </c>
    </row>
    <row r="154" spans="1:16" x14ac:dyDescent="0.3">
      <c r="A154">
        <v>154</v>
      </c>
      <c r="B154">
        <f t="shared" si="14"/>
        <v>51</v>
      </c>
      <c r="C154">
        <f t="shared" si="15"/>
        <v>2.6700906818696031</v>
      </c>
      <c r="D154">
        <f>[1]!XLSTAT_PDFStudent(B154,36)</f>
        <v>1.2558951475119989E-35</v>
      </c>
      <c r="E154">
        <v>154</v>
      </c>
      <c r="F154">
        <f t="shared" si="16"/>
        <v>51</v>
      </c>
      <c r="G154">
        <f t="shared" si="17"/>
        <v>-3.4979285072415172</v>
      </c>
      <c r="H154">
        <f>[1]!XLSTAT_PDFStudent(F154,36)</f>
        <v>1.2558951475119989E-35</v>
      </c>
      <c r="I154">
        <v>154</v>
      </c>
      <c r="K154">
        <f t="shared" si="18"/>
        <v>-1.6012135497223006</v>
      </c>
      <c r="L154">
        <f>[1]!XLSTAT_PDFStudent(K154,36)</f>
        <v>0.11095487930955948</v>
      </c>
      <c r="M154">
        <v>154</v>
      </c>
      <c r="O154">
        <f t="shared" si="19"/>
        <v>22</v>
      </c>
      <c r="P154">
        <f t="shared" si="20"/>
        <v>7</v>
      </c>
    </row>
    <row r="155" spans="1:16" x14ac:dyDescent="0.3">
      <c r="A155">
        <v>155</v>
      </c>
      <c r="B155">
        <f t="shared" si="14"/>
        <v>51</v>
      </c>
      <c r="C155">
        <f t="shared" si="15"/>
        <v>2.6785380066182962</v>
      </c>
      <c r="D155">
        <f>[1]!XLSTAT_PDFStudent(B155,36)</f>
        <v>1.2558951475119989E-35</v>
      </c>
      <c r="E155">
        <v>155</v>
      </c>
      <c r="F155">
        <f t="shared" si="16"/>
        <v>51</v>
      </c>
      <c r="G155">
        <f t="shared" si="17"/>
        <v>-3.489481182492824</v>
      </c>
      <c r="H155">
        <f>[1]!XLSTAT_PDFStudent(F155,36)</f>
        <v>1.2558951475119989E-35</v>
      </c>
      <c r="I155">
        <v>155</v>
      </c>
      <c r="K155">
        <f t="shared" si="18"/>
        <v>-1.5846206631966804</v>
      </c>
      <c r="L155">
        <f>[1]!XLSTAT_PDFStudent(K155,36)</f>
        <v>0.1138065700013759</v>
      </c>
      <c r="M155">
        <v>155</v>
      </c>
      <c r="O155">
        <f t="shared" si="19"/>
        <v>1</v>
      </c>
      <c r="P155">
        <f t="shared" si="20"/>
        <v>8</v>
      </c>
    </row>
    <row r="156" spans="1:16" x14ac:dyDescent="0.3">
      <c r="A156">
        <v>156</v>
      </c>
      <c r="B156">
        <f t="shared" si="14"/>
        <v>2.6785380066182962</v>
      </c>
      <c r="C156">
        <f t="shared" si="15"/>
        <v>2.6785380066182962</v>
      </c>
      <c r="D156">
        <f>[1]!XLSTAT_PDFStudent(B156,36)</f>
        <v>1.3733245039000919E-2</v>
      </c>
      <c r="E156">
        <v>156</v>
      </c>
      <c r="F156">
        <f t="shared" si="16"/>
        <v>-3.489481182492824</v>
      </c>
      <c r="G156">
        <f t="shared" si="17"/>
        <v>-3.489481182492824</v>
      </c>
      <c r="H156">
        <f>[1]!XLSTAT_PDFStudent(F156,36)</f>
        <v>1.8073499713194315E-3</v>
      </c>
      <c r="I156">
        <v>156</v>
      </c>
      <c r="K156">
        <f t="shared" si="18"/>
        <v>-1.5680277766710602</v>
      </c>
      <c r="L156">
        <f>[1]!XLSTAT_PDFStudent(K156,36)</f>
        <v>0.11670470483024675</v>
      </c>
      <c r="M156">
        <v>156</v>
      </c>
      <c r="O156">
        <f t="shared" si="19"/>
        <v>2</v>
      </c>
      <c r="P156">
        <f t="shared" si="20"/>
        <v>8</v>
      </c>
    </row>
    <row r="157" spans="1:16" x14ac:dyDescent="0.3">
      <c r="A157">
        <v>157</v>
      </c>
      <c r="B157">
        <f t="shared" si="14"/>
        <v>2.6869853313669894</v>
      </c>
      <c r="C157">
        <f t="shared" si="15"/>
        <v>2.6869853313669894</v>
      </c>
      <c r="D157">
        <f>[1]!XLSTAT_PDFStudent(B157,36)</f>
        <v>1.3469240059983687E-2</v>
      </c>
      <c r="E157">
        <v>157</v>
      </c>
      <c r="F157">
        <f t="shared" si="16"/>
        <v>-3.4810338577441309</v>
      </c>
      <c r="G157">
        <f t="shared" si="17"/>
        <v>-3.4810338577441309</v>
      </c>
      <c r="H157">
        <f>[1]!XLSTAT_PDFStudent(F157,36)</f>
        <v>1.848707132283704E-3</v>
      </c>
      <c r="I157">
        <v>157</v>
      </c>
      <c r="K157">
        <f t="shared" si="18"/>
        <v>-1.5514348901454404</v>
      </c>
      <c r="L157">
        <f>[1]!XLSTAT_PDFStudent(K157,36)</f>
        <v>0.11964899837399211</v>
      </c>
      <c r="M157">
        <v>157</v>
      </c>
      <c r="O157">
        <f t="shared" si="19"/>
        <v>3</v>
      </c>
      <c r="P157">
        <f t="shared" si="20"/>
        <v>8</v>
      </c>
    </row>
    <row r="158" spans="1:16" x14ac:dyDescent="0.3">
      <c r="A158">
        <v>158</v>
      </c>
      <c r="B158">
        <f t="shared" si="14"/>
        <v>51</v>
      </c>
      <c r="C158">
        <f t="shared" si="15"/>
        <v>2.6869853313669894</v>
      </c>
      <c r="D158">
        <f>[1]!XLSTAT_PDFStudent(B158,36)</f>
        <v>1.2558951475119989E-35</v>
      </c>
      <c r="E158">
        <v>158</v>
      </c>
      <c r="F158">
        <f t="shared" si="16"/>
        <v>51</v>
      </c>
      <c r="G158">
        <f t="shared" si="17"/>
        <v>-3.4810338577441309</v>
      </c>
      <c r="H158">
        <f>[1]!XLSTAT_PDFStudent(F158,36)</f>
        <v>1.2558951475119989E-35</v>
      </c>
      <c r="I158">
        <v>158</v>
      </c>
      <c r="K158">
        <f t="shared" si="18"/>
        <v>-1.5348420036198203</v>
      </c>
      <c r="L158">
        <f>[1]!XLSTAT_PDFStudent(K158,36)</f>
        <v>0.12263911756244253</v>
      </c>
      <c r="M158">
        <v>158</v>
      </c>
      <c r="O158">
        <f t="shared" si="19"/>
        <v>4</v>
      </c>
      <c r="P158">
        <f t="shared" si="20"/>
        <v>8</v>
      </c>
    </row>
    <row r="159" spans="1:16" x14ac:dyDescent="0.3">
      <c r="A159">
        <v>159</v>
      </c>
      <c r="B159">
        <f t="shared" si="14"/>
        <v>51</v>
      </c>
      <c r="C159">
        <f t="shared" si="15"/>
        <v>2.6954326561156829</v>
      </c>
      <c r="D159">
        <f>[1]!XLSTAT_PDFStudent(B159,36)</f>
        <v>1.2558951475119989E-35</v>
      </c>
      <c r="E159">
        <v>159</v>
      </c>
      <c r="F159">
        <f t="shared" si="16"/>
        <v>51</v>
      </c>
      <c r="G159">
        <f t="shared" si="17"/>
        <v>-3.4725865329954377</v>
      </c>
      <c r="H159">
        <f>[1]!XLSTAT_PDFStudent(F159,36)</f>
        <v>1.2558951475119989E-35</v>
      </c>
      <c r="I159">
        <v>159</v>
      </c>
      <c r="K159">
        <f t="shared" si="18"/>
        <v>-1.5182491170942005</v>
      </c>
      <c r="L159">
        <f>[1]!XLSTAT_PDFStudent(K159,36)</f>
        <v>0.12567468059917919</v>
      </c>
      <c r="M159">
        <v>159</v>
      </c>
      <c r="O159">
        <f t="shared" si="19"/>
        <v>5</v>
      </c>
      <c r="P159">
        <f t="shared" si="20"/>
        <v>8</v>
      </c>
    </row>
    <row r="160" spans="1:16" x14ac:dyDescent="0.3">
      <c r="A160">
        <v>160</v>
      </c>
      <c r="B160">
        <f t="shared" si="14"/>
        <v>2.6954326561156829</v>
      </c>
      <c r="C160">
        <f t="shared" si="15"/>
        <v>2.6954326561156829</v>
      </c>
      <c r="D160">
        <f>[1]!XLSTAT_PDFStudent(B160,36)</f>
        <v>1.3209772891352518E-2</v>
      </c>
      <c r="E160">
        <v>160</v>
      </c>
      <c r="F160">
        <f t="shared" si="16"/>
        <v>-3.4725865329954377</v>
      </c>
      <c r="G160">
        <f t="shared" si="17"/>
        <v>-3.4725865329954377</v>
      </c>
      <c r="H160">
        <f>[1]!XLSTAT_PDFStudent(F160,36)</f>
        <v>1.8909591603737204E-3</v>
      </c>
      <c r="I160">
        <v>160</v>
      </c>
      <c r="K160">
        <f t="shared" si="18"/>
        <v>-1.5016562305685803</v>
      </c>
      <c r="L160">
        <f>[1]!XLSTAT_PDFStudent(K160,36)</f>
        <v>0.12875525592150072</v>
      </c>
      <c r="M160">
        <v>160</v>
      </c>
      <c r="O160">
        <f t="shared" si="19"/>
        <v>6</v>
      </c>
      <c r="P160">
        <f t="shared" si="20"/>
        <v>8</v>
      </c>
    </row>
    <row r="161" spans="1:16" x14ac:dyDescent="0.3">
      <c r="A161">
        <v>161</v>
      </c>
      <c r="B161">
        <f t="shared" si="14"/>
        <v>2.7038799808643761</v>
      </c>
      <c r="C161">
        <f t="shared" si="15"/>
        <v>2.7038799808643761</v>
      </c>
      <c r="D161">
        <f>[1]!XLSTAT_PDFStudent(B161,36)</f>
        <v>1.2954778961698795E-2</v>
      </c>
      <c r="E161">
        <v>161</v>
      </c>
      <c r="F161">
        <f t="shared" si="16"/>
        <v>-3.4641392082467446</v>
      </c>
      <c r="G161">
        <f t="shared" si="17"/>
        <v>-3.4641392082467446</v>
      </c>
      <c r="H161">
        <f>[1]!XLSTAT_PDFStudent(F161,36)</f>
        <v>1.934123921339147E-3</v>
      </c>
      <c r="I161">
        <v>161</v>
      </c>
      <c r="K161">
        <f t="shared" si="18"/>
        <v>-1.4850633440429606</v>
      </c>
      <c r="L161">
        <f>[1]!XLSTAT_PDFStudent(K161,36)</f>
        <v>0.13188036120178825</v>
      </c>
      <c r="M161">
        <v>161</v>
      </c>
      <c r="O161">
        <f t="shared" si="19"/>
        <v>7</v>
      </c>
      <c r="P161">
        <f t="shared" si="20"/>
        <v>8</v>
      </c>
    </row>
    <row r="162" spans="1:16" x14ac:dyDescent="0.3">
      <c r="A162">
        <v>162</v>
      </c>
      <c r="B162">
        <f t="shared" si="14"/>
        <v>51</v>
      </c>
      <c r="C162">
        <f t="shared" si="15"/>
        <v>2.7038799808643761</v>
      </c>
      <c r="D162">
        <f>[1]!XLSTAT_PDFStudent(B162,36)</f>
        <v>1.2558951475119989E-35</v>
      </c>
      <c r="E162">
        <v>162</v>
      </c>
      <c r="F162">
        <f t="shared" si="16"/>
        <v>51</v>
      </c>
      <c r="G162">
        <f t="shared" si="17"/>
        <v>-3.4641392082467446</v>
      </c>
      <c r="H162">
        <f>[1]!XLSTAT_PDFStudent(F162,36)</f>
        <v>1.2558951475119989E-35</v>
      </c>
      <c r="I162">
        <v>162</v>
      </c>
      <c r="K162">
        <f t="shared" si="18"/>
        <v>-1.4684704575173404</v>
      </c>
      <c r="L162">
        <f>[1]!XLSTAT_PDFStudent(K162,36)</f>
        <v>0.13504946239347784</v>
      </c>
      <c r="M162">
        <v>162</v>
      </c>
      <c r="O162">
        <f t="shared" si="19"/>
        <v>8</v>
      </c>
      <c r="P162">
        <f t="shared" si="20"/>
        <v>8</v>
      </c>
    </row>
    <row r="163" spans="1:16" x14ac:dyDescent="0.3">
      <c r="A163">
        <v>163</v>
      </c>
      <c r="B163">
        <f t="shared" si="14"/>
        <v>51</v>
      </c>
      <c r="C163">
        <f t="shared" si="15"/>
        <v>2.7123273056130692</v>
      </c>
      <c r="D163">
        <f>[1]!XLSTAT_PDFStudent(B163,36)</f>
        <v>1.2558951475119989E-35</v>
      </c>
      <c r="E163">
        <v>163</v>
      </c>
      <c r="F163">
        <f t="shared" si="16"/>
        <v>51</v>
      </c>
      <c r="G163">
        <f t="shared" si="17"/>
        <v>-3.455691883498051</v>
      </c>
      <c r="H163">
        <f>[1]!XLSTAT_PDFStudent(F163,36)</f>
        <v>1.2558951475119989E-35</v>
      </c>
      <c r="I163">
        <v>163</v>
      </c>
      <c r="K163">
        <f t="shared" si="18"/>
        <v>-1.4518775709917202</v>
      </c>
      <c r="L163">
        <f>[1]!XLSTAT_PDFStudent(K163,36)</f>
        <v>0.13826197282484198</v>
      </c>
      <c r="M163">
        <v>163</v>
      </c>
      <c r="O163">
        <f t="shared" si="19"/>
        <v>9</v>
      </c>
      <c r="P163">
        <f t="shared" si="20"/>
        <v>8</v>
      </c>
    </row>
    <row r="164" spans="1:16" x14ac:dyDescent="0.3">
      <c r="A164">
        <v>164</v>
      </c>
      <c r="B164">
        <f t="shared" si="14"/>
        <v>2.7123273056130692</v>
      </c>
      <c r="C164">
        <f t="shared" si="15"/>
        <v>2.7123273056130692</v>
      </c>
      <c r="D164">
        <f>[1]!XLSTAT_PDFStudent(B164,36)</f>
        <v>1.2704194290936095E-2</v>
      </c>
      <c r="E164">
        <v>164</v>
      </c>
      <c r="F164">
        <f t="shared" si="16"/>
        <v>-3.455691883498051</v>
      </c>
      <c r="G164">
        <f t="shared" si="17"/>
        <v>-3.455691883498051</v>
      </c>
      <c r="H164">
        <f>[1]!XLSTAT_PDFStudent(F164,36)</f>
        <v>1.9782195953857678E-3</v>
      </c>
      <c r="I164">
        <v>164</v>
      </c>
      <c r="K164">
        <f t="shared" si="18"/>
        <v>-1.4352846844661005</v>
      </c>
      <c r="L164">
        <f>[1]!XLSTAT_PDFStudent(K164,36)</f>
        <v>0.14151725234379997</v>
      </c>
      <c r="M164">
        <v>164</v>
      </c>
      <c r="O164">
        <f t="shared" si="19"/>
        <v>10</v>
      </c>
      <c r="P164">
        <f t="shared" si="20"/>
        <v>8</v>
      </c>
    </row>
    <row r="165" spans="1:16" x14ac:dyDescent="0.3">
      <c r="A165">
        <v>165</v>
      </c>
      <c r="B165">
        <f t="shared" si="14"/>
        <v>2.7207746303617624</v>
      </c>
      <c r="C165">
        <f t="shared" si="15"/>
        <v>2.7207746303617624</v>
      </c>
      <c r="D165">
        <f>[1]!XLSTAT_PDFStudent(B165,36)</f>
        <v>1.2457955493122948E-2</v>
      </c>
      <c r="E165">
        <v>165</v>
      </c>
      <c r="F165">
        <f t="shared" si="16"/>
        <v>-3.4472445587493579</v>
      </c>
      <c r="G165">
        <f t="shared" si="17"/>
        <v>-3.4472445587493579</v>
      </c>
      <c r="H165">
        <f>[1]!XLSTAT_PDFStudent(F165,36)</f>
        <v>2.0232646815455248E-3</v>
      </c>
      <c r="I165">
        <v>165</v>
      </c>
      <c r="K165">
        <f t="shared" si="18"/>
        <v>-1.4186917979404803</v>
      </c>
      <c r="L165">
        <f>[1]!XLSTAT_PDFStudent(K165,36)</f>
        <v>0.14481460651695519</v>
      </c>
      <c r="M165">
        <v>165</v>
      </c>
      <c r="O165">
        <f t="shared" si="19"/>
        <v>11</v>
      </c>
      <c r="P165">
        <f t="shared" si="20"/>
        <v>8</v>
      </c>
    </row>
    <row r="166" spans="1:16" x14ac:dyDescent="0.3">
      <c r="A166">
        <v>166</v>
      </c>
      <c r="B166">
        <f t="shared" si="14"/>
        <v>51</v>
      </c>
      <c r="C166">
        <f t="shared" si="15"/>
        <v>2.7207746303617624</v>
      </c>
      <c r="D166">
        <f>[1]!XLSTAT_PDFStudent(B166,36)</f>
        <v>1.2558951475119989E-35</v>
      </c>
      <c r="E166">
        <v>166</v>
      </c>
      <c r="F166">
        <f t="shared" si="16"/>
        <v>51</v>
      </c>
      <c r="G166">
        <f t="shared" si="17"/>
        <v>-3.4472445587493579</v>
      </c>
      <c r="H166">
        <f>[1]!XLSTAT_PDFStudent(F166,36)</f>
        <v>1.2558951475119989E-35</v>
      </c>
      <c r="I166">
        <v>166</v>
      </c>
      <c r="K166">
        <f t="shared" si="18"/>
        <v>-1.4020989114148605</v>
      </c>
      <c r="L166">
        <f>[1]!XLSTAT_PDFStudent(K166,36)</f>
        <v>0.1481532858860683</v>
      </c>
      <c r="M166">
        <v>166</v>
      </c>
      <c r="O166">
        <f t="shared" si="19"/>
        <v>12</v>
      </c>
      <c r="P166">
        <f t="shared" si="20"/>
        <v>8</v>
      </c>
    </row>
    <row r="167" spans="1:16" x14ac:dyDescent="0.3">
      <c r="A167">
        <v>167</v>
      </c>
      <c r="B167">
        <f t="shared" si="14"/>
        <v>51</v>
      </c>
      <c r="C167">
        <f t="shared" si="15"/>
        <v>2.7292219551104555</v>
      </c>
      <c r="D167">
        <f>[1]!XLSTAT_PDFStudent(B167,36)</f>
        <v>1.2558951475119989E-35</v>
      </c>
      <c r="E167">
        <v>167</v>
      </c>
      <c r="F167">
        <f t="shared" si="16"/>
        <v>51</v>
      </c>
      <c r="G167">
        <f t="shared" si="17"/>
        <v>-3.4387972340006647</v>
      </c>
      <c r="H167">
        <f>[1]!XLSTAT_PDFStudent(F167,36)</f>
        <v>1.2558951475119989E-35</v>
      </c>
      <c r="I167">
        <v>167</v>
      </c>
      <c r="K167">
        <f t="shared" si="18"/>
        <v>-1.3855060248892404</v>
      </c>
      <c r="L167">
        <f>[1]!XLSTAT_PDFStudent(K167,36)</f>
        <v>0.15153248528512223</v>
      </c>
      <c r="M167">
        <v>167</v>
      </c>
      <c r="O167">
        <f t="shared" si="19"/>
        <v>13</v>
      </c>
      <c r="P167">
        <f t="shared" si="20"/>
        <v>8</v>
      </c>
    </row>
    <row r="168" spans="1:16" x14ac:dyDescent="0.3">
      <c r="A168">
        <v>168</v>
      </c>
      <c r="B168">
        <f t="shared" si="14"/>
        <v>2.7292219551104555</v>
      </c>
      <c r="C168">
        <f t="shared" si="15"/>
        <v>2.7292219551104555</v>
      </c>
      <c r="D168">
        <f>[1]!XLSTAT_PDFStudent(B168,36)</f>
        <v>1.2215999779017349E-2</v>
      </c>
      <c r="E168">
        <v>168</v>
      </c>
      <c r="F168">
        <f t="shared" si="16"/>
        <v>-3.4387972340006647</v>
      </c>
      <c r="G168">
        <f t="shared" si="17"/>
        <v>-3.4387972340006647</v>
      </c>
      <c r="H168">
        <f>[1]!XLSTAT_PDFStudent(F168,36)</f>
        <v>2.0692780020749478E-3</v>
      </c>
      <c r="I168">
        <v>168</v>
      </c>
      <c r="K168">
        <f t="shared" si="18"/>
        <v>-1.3689131383636202</v>
      </c>
      <c r="L168">
        <f>[1]!XLSTAT_PDFStudent(K168,36)</f>
        <v>0.1549513432211333</v>
      </c>
      <c r="M168">
        <v>168</v>
      </c>
      <c r="O168">
        <f t="shared" si="19"/>
        <v>14</v>
      </c>
      <c r="P168">
        <f t="shared" si="20"/>
        <v>8</v>
      </c>
    </row>
    <row r="169" spans="1:16" x14ac:dyDescent="0.3">
      <c r="A169">
        <v>169</v>
      </c>
      <c r="B169">
        <f t="shared" si="14"/>
        <v>2.7376692798591487</v>
      </c>
      <c r="C169">
        <f t="shared" si="15"/>
        <v>2.7376692798591487</v>
      </c>
      <c r="D169">
        <f>[1]!XLSTAT_PDFStudent(B169,36)</f>
        <v>1.1978264958370715E-2</v>
      </c>
      <c r="E169">
        <v>169</v>
      </c>
      <c r="F169">
        <f t="shared" si="16"/>
        <v>-3.4303499092519716</v>
      </c>
      <c r="G169">
        <f t="shared" si="17"/>
        <v>-3.4303499092519716</v>
      </c>
      <c r="H169">
        <f>[1]!XLSTAT_PDFStudent(F169,36)</f>
        <v>2.1162787068812715E-3</v>
      </c>
      <c r="I169">
        <v>169</v>
      </c>
      <c r="K169">
        <f t="shared" si="18"/>
        <v>-1.3523202518380004</v>
      </c>
      <c r="L169">
        <f>[1]!XLSTAT_PDFStudent(K169,36)</f>
        <v>0.15840894132180444</v>
      </c>
      <c r="M169">
        <v>169</v>
      </c>
      <c r="O169">
        <f t="shared" si="19"/>
        <v>15</v>
      </c>
      <c r="P169">
        <f t="shared" si="20"/>
        <v>8</v>
      </c>
    </row>
    <row r="170" spans="1:16" x14ac:dyDescent="0.3">
      <c r="A170">
        <v>170</v>
      </c>
      <c r="B170">
        <f t="shared" si="14"/>
        <v>51</v>
      </c>
      <c r="C170">
        <f t="shared" si="15"/>
        <v>2.7376692798591487</v>
      </c>
      <c r="D170">
        <f>[1]!XLSTAT_PDFStudent(B170,36)</f>
        <v>1.2558951475119989E-35</v>
      </c>
      <c r="E170">
        <v>170</v>
      </c>
      <c r="F170">
        <f t="shared" si="16"/>
        <v>51</v>
      </c>
      <c r="G170">
        <f t="shared" si="17"/>
        <v>-3.4303499092519716</v>
      </c>
      <c r="H170">
        <f>[1]!XLSTAT_PDFStudent(F170,36)</f>
        <v>1.2558951475119989E-35</v>
      </c>
      <c r="I170">
        <v>170</v>
      </c>
      <c r="K170">
        <f t="shared" si="18"/>
        <v>-1.3357273653123802</v>
      </c>
      <c r="L170">
        <f>[1]!XLSTAT_PDFStudent(K170,36)</f>
        <v>0.16190430385306429</v>
      </c>
      <c r="M170">
        <v>170</v>
      </c>
      <c r="O170">
        <f t="shared" si="19"/>
        <v>16</v>
      </c>
      <c r="P170">
        <f t="shared" si="20"/>
        <v>8</v>
      </c>
    </row>
    <row r="171" spans="1:16" x14ac:dyDescent="0.3">
      <c r="A171">
        <v>171</v>
      </c>
      <c r="B171">
        <f t="shared" si="14"/>
        <v>51</v>
      </c>
      <c r="C171">
        <f t="shared" si="15"/>
        <v>2.7461166046078418</v>
      </c>
      <c r="D171">
        <f>[1]!XLSTAT_PDFStudent(B171,36)</f>
        <v>1.2558951475119989E-35</v>
      </c>
      <c r="E171">
        <v>171</v>
      </c>
      <c r="F171">
        <f t="shared" si="16"/>
        <v>51</v>
      </c>
      <c r="G171">
        <f t="shared" si="17"/>
        <v>-3.4219025845032784</v>
      </c>
      <c r="H171">
        <f>[1]!XLSTAT_PDFStudent(F171,36)</f>
        <v>1.2558951475119989E-35</v>
      </c>
      <c r="I171">
        <v>171</v>
      </c>
      <c r="K171">
        <f t="shared" si="18"/>
        <v>-1.3191344787867605</v>
      </c>
      <c r="L171">
        <f>[1]!XLSTAT_PDFStudent(K171,36)</f>
        <v>0.16543639730950035</v>
      </c>
      <c r="M171">
        <v>171</v>
      </c>
      <c r="O171">
        <f t="shared" si="19"/>
        <v>17</v>
      </c>
      <c r="P171">
        <f t="shared" si="20"/>
        <v>8</v>
      </c>
    </row>
    <row r="172" spans="1:16" x14ac:dyDescent="0.3">
      <c r="A172">
        <v>172</v>
      </c>
      <c r="B172">
        <f t="shared" si="14"/>
        <v>2.7461166046078418</v>
      </c>
      <c r="C172">
        <f t="shared" si="15"/>
        <v>2.7461166046078418</v>
      </c>
      <c r="D172">
        <f>[1]!XLSTAT_PDFStudent(B172,36)</f>
        <v>1.1744689441965304E-2</v>
      </c>
      <c r="E172">
        <v>172</v>
      </c>
      <c r="F172">
        <f t="shared" si="16"/>
        <v>-3.4219025845032784</v>
      </c>
      <c r="G172">
        <f t="shared" si="17"/>
        <v>-3.4219025845032784</v>
      </c>
      <c r="H172">
        <f>[1]!XLSTAT_PDFStudent(F172,36)</f>
        <v>2.1642862779753698E-3</v>
      </c>
      <c r="I172">
        <v>172</v>
      </c>
      <c r="K172">
        <f t="shared" si="18"/>
        <v>-1.3025415922611403</v>
      </c>
      <c r="L172">
        <f>[1]!XLSTAT_PDFStudent(K172,36)</f>
        <v>0.16900413008058796</v>
      </c>
      <c r="M172">
        <v>172</v>
      </c>
      <c r="O172">
        <f t="shared" si="19"/>
        <v>18</v>
      </c>
      <c r="P172">
        <f t="shared" si="20"/>
        <v>8</v>
      </c>
    </row>
    <row r="173" spans="1:16" x14ac:dyDescent="0.3">
      <c r="A173">
        <v>173</v>
      </c>
      <c r="B173">
        <f t="shared" si="14"/>
        <v>2.7545639293565349</v>
      </c>
      <c r="C173">
        <f t="shared" si="15"/>
        <v>2.7545639293565349</v>
      </c>
      <c r="D173">
        <f>[1]!XLSTAT_PDFStudent(B173,36)</f>
        <v>1.1515212243402162E-2</v>
      </c>
      <c r="E173">
        <v>173</v>
      </c>
      <c r="F173">
        <f t="shared" si="16"/>
        <v>-3.4134552597545849</v>
      </c>
      <c r="G173">
        <f t="shared" si="17"/>
        <v>-3.4134552597545849</v>
      </c>
      <c r="H173">
        <f>[1]!XLSTAT_PDFStudent(F173,36)</f>
        <v>2.2133205339505131E-3</v>
      </c>
      <c r="I173">
        <v>173</v>
      </c>
      <c r="K173">
        <f t="shared" si="18"/>
        <v>-1.2859487057355206</v>
      </c>
      <c r="L173">
        <f>[1]!XLSTAT_PDFStudent(K173,36)</f>
        <v>0.17260635219558107</v>
      </c>
      <c r="M173">
        <v>173</v>
      </c>
      <c r="O173">
        <f t="shared" si="19"/>
        <v>19</v>
      </c>
      <c r="P173">
        <f t="shared" si="20"/>
        <v>8</v>
      </c>
    </row>
    <row r="174" spans="1:16" x14ac:dyDescent="0.3">
      <c r="A174">
        <v>174</v>
      </c>
      <c r="B174">
        <f t="shared" si="14"/>
        <v>51</v>
      </c>
      <c r="C174">
        <f t="shared" si="15"/>
        <v>2.7545639293565349</v>
      </c>
      <c r="D174">
        <f>[1]!XLSTAT_PDFStudent(B174,36)</f>
        <v>1.2558951475119989E-35</v>
      </c>
      <c r="E174">
        <v>174</v>
      </c>
      <c r="F174">
        <f t="shared" si="16"/>
        <v>51</v>
      </c>
      <c r="G174">
        <f t="shared" si="17"/>
        <v>-3.4134552597545849</v>
      </c>
      <c r="H174">
        <f>[1]!XLSTAT_PDFStudent(F174,36)</f>
        <v>1.2558951475119989E-35</v>
      </c>
      <c r="I174">
        <v>174</v>
      </c>
      <c r="K174">
        <f t="shared" si="18"/>
        <v>-1.2693558192099004</v>
      </c>
      <c r="L174">
        <f>[1]!XLSTAT_PDFStudent(K174,36)</f>
        <v>0.17624185514979768</v>
      </c>
      <c r="M174">
        <v>174</v>
      </c>
      <c r="O174">
        <f t="shared" si="19"/>
        <v>20</v>
      </c>
      <c r="P174">
        <f t="shared" si="20"/>
        <v>8</v>
      </c>
    </row>
    <row r="175" spans="1:16" x14ac:dyDescent="0.3">
      <c r="A175">
        <v>175</v>
      </c>
      <c r="B175">
        <f t="shared" si="14"/>
        <v>51</v>
      </c>
      <c r="C175">
        <f t="shared" si="15"/>
        <v>2.7630112541052281</v>
      </c>
      <c r="D175">
        <f>[1]!XLSTAT_PDFStudent(B175,36)</f>
        <v>1.2558951475119989E-35</v>
      </c>
      <c r="E175">
        <v>175</v>
      </c>
      <c r="F175">
        <f t="shared" si="16"/>
        <v>51</v>
      </c>
      <c r="G175">
        <f t="shared" si="17"/>
        <v>-3.4050079350058917</v>
      </c>
      <c r="H175">
        <f>[1]!XLSTAT_PDFStudent(F175,36)</f>
        <v>1.2558951475119989E-35</v>
      </c>
      <c r="I175">
        <v>175</v>
      </c>
      <c r="K175">
        <f t="shared" si="18"/>
        <v>-1.2527629326842802</v>
      </c>
      <c r="L175">
        <f>[1]!XLSTAT_PDFStudent(K175,36)</f>
        <v>0.17990937181497843</v>
      </c>
      <c r="M175">
        <v>175</v>
      </c>
      <c r="O175">
        <f t="shared" si="19"/>
        <v>21</v>
      </c>
      <c r="P175">
        <f t="shared" si="20"/>
        <v>8</v>
      </c>
    </row>
    <row r="176" spans="1:16" x14ac:dyDescent="0.3">
      <c r="A176">
        <v>176</v>
      </c>
      <c r="B176">
        <f t="shared" si="14"/>
        <v>2.7630112541052281</v>
      </c>
      <c r="C176">
        <f t="shared" si="15"/>
        <v>2.7630112541052281</v>
      </c>
      <c r="D176">
        <f>[1]!XLSTAT_PDFStudent(B176,36)</f>
        <v>1.1289772980644422E-2</v>
      </c>
      <c r="E176">
        <v>176</v>
      </c>
      <c r="F176">
        <f t="shared" si="16"/>
        <v>-3.4050079350058917</v>
      </c>
      <c r="G176">
        <f t="shared" si="17"/>
        <v>-3.4050079350058917</v>
      </c>
      <c r="H176">
        <f>[1]!XLSTAT_PDFStudent(F176,36)</f>
        <v>2.263401634486207E-3</v>
      </c>
      <c r="I176">
        <v>176</v>
      </c>
      <c r="K176">
        <f t="shared" si="18"/>
        <v>-1.2361700461586604</v>
      </c>
      <c r="L176">
        <f>[1]!XLSTAT_PDFStudent(K176,36)</f>
        <v>0.18360757643624431</v>
      </c>
      <c r="M176">
        <v>176</v>
      </c>
      <c r="O176">
        <f t="shared" si="19"/>
        <v>22</v>
      </c>
      <c r="P176">
        <f t="shared" si="20"/>
        <v>8</v>
      </c>
    </row>
    <row r="177" spans="1:16" x14ac:dyDescent="0.3">
      <c r="A177">
        <v>177</v>
      </c>
      <c r="B177">
        <f t="shared" si="14"/>
        <v>2.7714585788539217</v>
      </c>
      <c r="C177">
        <f t="shared" si="15"/>
        <v>2.7714585788539217</v>
      </c>
      <c r="D177">
        <f>[1]!XLSTAT_PDFStudent(B177,36)</f>
        <v>1.1068311877321923E-2</v>
      </c>
      <c r="E177">
        <v>177</v>
      </c>
      <c r="F177">
        <f t="shared" si="16"/>
        <v>-3.3965606102571986</v>
      </c>
      <c r="G177">
        <f t="shared" si="17"/>
        <v>-3.3965606102571986</v>
      </c>
      <c r="H177">
        <f>[1]!XLSTAT_PDFStudent(F177,36)</f>
        <v>2.3145500848759919E-3</v>
      </c>
      <c r="I177">
        <v>177</v>
      </c>
      <c r="K177">
        <f t="shared" si="18"/>
        <v>-1.2195771596330403</v>
      </c>
      <c r="L177">
        <f>[1]!XLSTAT_PDFStudent(K177,36)</f>
        <v>0.18733508471810423</v>
      </c>
      <c r="M177">
        <v>177</v>
      </c>
      <c r="O177">
        <f t="shared" si="19"/>
        <v>1</v>
      </c>
      <c r="P177">
        <f t="shared" si="20"/>
        <v>9</v>
      </c>
    </row>
    <row r="178" spans="1:16" x14ac:dyDescent="0.3">
      <c r="A178">
        <v>178</v>
      </c>
      <c r="B178">
        <f t="shared" si="14"/>
        <v>51</v>
      </c>
      <c r="C178">
        <f t="shared" si="15"/>
        <v>2.7714585788539217</v>
      </c>
      <c r="D178">
        <f>[1]!XLSTAT_PDFStudent(B178,36)</f>
        <v>1.2558951475119989E-35</v>
      </c>
      <c r="E178">
        <v>178</v>
      </c>
      <c r="F178">
        <f t="shared" si="16"/>
        <v>51</v>
      </c>
      <c r="G178">
        <f t="shared" si="17"/>
        <v>-3.3965606102571986</v>
      </c>
      <c r="H178">
        <f>[1]!XLSTAT_PDFStudent(F178,36)</f>
        <v>1.2558951475119989E-35</v>
      </c>
      <c r="I178">
        <v>178</v>
      </c>
      <c r="K178">
        <f t="shared" si="18"/>
        <v>-1.2029842731074205</v>
      </c>
      <c r="L178">
        <f>[1]!XLSTAT_PDFStudent(K178,36)</f>
        <v>0.19109045400179536</v>
      </c>
      <c r="M178">
        <v>178</v>
      </c>
      <c r="O178">
        <f t="shared" si="19"/>
        <v>2</v>
      </c>
      <c r="P178">
        <f t="shared" si="20"/>
        <v>9</v>
      </c>
    </row>
    <row r="179" spans="1:16" x14ac:dyDescent="0.3">
      <c r="A179">
        <v>179</v>
      </c>
      <c r="B179">
        <f t="shared" si="14"/>
        <v>51</v>
      </c>
      <c r="C179">
        <f t="shared" si="15"/>
        <v>2.7799059036026148</v>
      </c>
      <c r="D179">
        <f>[1]!XLSTAT_PDFStudent(B179,36)</f>
        <v>1.2558951475119989E-35</v>
      </c>
      <c r="E179">
        <v>179</v>
      </c>
      <c r="F179">
        <f t="shared" si="16"/>
        <v>51</v>
      </c>
      <c r="G179">
        <f t="shared" si="17"/>
        <v>-3.3881132855085054</v>
      </c>
      <c r="H179">
        <f>[1]!XLSTAT_PDFStudent(F179,36)</f>
        <v>1.2558951475119989E-35</v>
      </c>
      <c r="I179">
        <v>179</v>
      </c>
      <c r="K179">
        <f t="shared" si="18"/>
        <v>-1.1863913865818003</v>
      </c>
      <c r="L179">
        <f>[1]!XLSTAT_PDFStudent(K179,36)</f>
        <v>0.19487218353612551</v>
      </c>
      <c r="M179">
        <v>179</v>
      </c>
      <c r="O179">
        <f t="shared" si="19"/>
        <v>3</v>
      </c>
      <c r="P179">
        <f t="shared" si="20"/>
        <v>9</v>
      </c>
    </row>
    <row r="180" spans="1:16" x14ac:dyDescent="0.3">
      <c r="A180">
        <v>180</v>
      </c>
      <c r="B180">
        <f t="shared" si="14"/>
        <v>2.7799059036026148</v>
      </c>
      <c r="C180">
        <f t="shared" si="15"/>
        <v>2.7799059036026148</v>
      </c>
      <c r="D180">
        <f>[1]!XLSTAT_PDFStudent(B180,36)</f>
        <v>1.0850769763803071E-2</v>
      </c>
      <c r="E180">
        <v>180</v>
      </c>
      <c r="F180">
        <f t="shared" si="16"/>
        <v>-3.3881132855085054</v>
      </c>
      <c r="G180">
        <f t="shared" si="17"/>
        <v>-3.3881132855085054</v>
      </c>
      <c r="H180">
        <f>[1]!XLSTAT_PDFStudent(F180,36)</f>
        <v>2.3667867405782299E-3</v>
      </c>
      <c r="I180">
        <v>180</v>
      </c>
      <c r="K180">
        <f t="shared" si="18"/>
        <v>-1.1697985000561806</v>
      </c>
      <c r="L180">
        <f>[1]!XLSTAT_PDFStudent(K180,36)</f>
        <v>0.19867871484383831</v>
      </c>
      <c r="M180">
        <v>180</v>
      </c>
      <c r="O180">
        <f t="shared" si="19"/>
        <v>4</v>
      </c>
      <c r="P180">
        <f t="shared" si="20"/>
        <v>9</v>
      </c>
    </row>
    <row r="181" spans="1:16" x14ac:dyDescent="0.3">
      <c r="A181">
        <v>181</v>
      </c>
      <c r="B181">
        <f t="shared" si="14"/>
        <v>2.7883532283513079</v>
      </c>
      <c r="C181">
        <f t="shared" si="15"/>
        <v>2.7883532283513079</v>
      </c>
      <c r="D181">
        <f>[1]!XLSTAT_PDFStudent(B181,36)</f>
        <v>1.0637088078038866E-2</v>
      </c>
      <c r="E181">
        <v>181</v>
      </c>
      <c r="F181">
        <f t="shared" si="16"/>
        <v>-3.3796659607598123</v>
      </c>
      <c r="G181">
        <f t="shared" si="17"/>
        <v>-3.3796659607598123</v>
      </c>
      <c r="H181">
        <f>[1]!XLSTAT_PDFStudent(F181,36)</f>
        <v>2.420132811788898E-3</v>
      </c>
      <c r="I181">
        <v>181</v>
      </c>
      <c r="K181">
        <f t="shared" si="18"/>
        <v>-1.1532056135305604</v>
      </c>
      <c r="L181">
        <f>[1]!XLSTAT_PDFStudent(K181,36)</f>
        <v>0.20250843218534417</v>
      </c>
      <c r="M181">
        <v>181</v>
      </c>
      <c r="O181">
        <f t="shared" si="19"/>
        <v>5</v>
      </c>
      <c r="P181">
        <f t="shared" si="20"/>
        <v>9</v>
      </c>
    </row>
    <row r="182" spans="1:16" x14ac:dyDescent="0.3">
      <c r="A182">
        <v>182</v>
      </c>
      <c r="B182">
        <f t="shared" si="14"/>
        <v>51</v>
      </c>
      <c r="C182">
        <f t="shared" si="15"/>
        <v>2.7883532283513079</v>
      </c>
      <c r="D182">
        <f>[1]!XLSTAT_PDFStudent(B182,36)</f>
        <v>1.2558951475119989E-35</v>
      </c>
      <c r="E182">
        <v>182</v>
      </c>
      <c r="F182">
        <f t="shared" si="16"/>
        <v>51</v>
      </c>
      <c r="G182">
        <f t="shared" si="17"/>
        <v>-3.3796659607598123</v>
      </c>
      <c r="H182">
        <f>[1]!XLSTAT_PDFStudent(F182,36)</f>
        <v>1.2558951475119989E-35</v>
      </c>
      <c r="I182">
        <v>182</v>
      </c>
      <c r="K182">
        <f t="shared" si="18"/>
        <v>-1.1366127270049402</v>
      </c>
      <c r="L182">
        <f>[1]!XLSTAT_PDFStudent(K182,36)</f>
        <v>0.20635966312151216</v>
      </c>
      <c r="M182">
        <v>182</v>
      </c>
      <c r="O182">
        <f t="shared" si="19"/>
        <v>6</v>
      </c>
      <c r="P182">
        <f t="shared" si="20"/>
        <v>9</v>
      </c>
    </row>
    <row r="183" spans="1:16" x14ac:dyDescent="0.3">
      <c r="A183">
        <v>183</v>
      </c>
      <c r="B183">
        <f t="shared" si="14"/>
        <v>51</v>
      </c>
      <c r="C183">
        <f t="shared" si="15"/>
        <v>2.7968005531000011</v>
      </c>
      <c r="D183">
        <f>[1]!XLSTAT_PDFStudent(B183,36)</f>
        <v>1.2558951475119989E-35</v>
      </c>
      <c r="E183">
        <v>183</v>
      </c>
      <c r="F183">
        <f t="shared" si="16"/>
        <v>51</v>
      </c>
      <c r="G183">
        <f t="shared" si="17"/>
        <v>-3.3712186360111192</v>
      </c>
      <c r="H183">
        <f>[1]!XLSTAT_PDFStudent(F183,36)</f>
        <v>1.2558951475119989E-35</v>
      </c>
      <c r="I183">
        <v>183</v>
      </c>
      <c r="K183">
        <f t="shared" si="18"/>
        <v>-1.1200198404793205</v>
      </c>
      <c r="L183">
        <f>[1]!XLSTAT_PDFStudent(K183,36)</f>
        <v>0.21023067917704291</v>
      </c>
      <c r="M183">
        <v>183</v>
      </c>
      <c r="O183">
        <f t="shared" si="19"/>
        <v>7</v>
      </c>
      <c r="P183">
        <f t="shared" si="20"/>
        <v>9</v>
      </c>
    </row>
    <row r="184" spans="1:16" x14ac:dyDescent="0.3">
      <c r="A184">
        <v>184</v>
      </c>
      <c r="B184">
        <f t="shared" si="14"/>
        <v>2.7968005531000011</v>
      </c>
      <c r="C184">
        <f t="shared" si="15"/>
        <v>2.7968005531000011</v>
      </c>
      <c r="D184">
        <f>[1]!XLSTAT_PDFStudent(B184,36)</f>
        <v>1.0427208866185214E-2</v>
      </c>
      <c r="E184">
        <v>184</v>
      </c>
      <c r="F184">
        <f t="shared" si="16"/>
        <v>-3.3712186360111192</v>
      </c>
      <c r="G184">
        <f t="shared" si="17"/>
        <v>-3.3712186360111192</v>
      </c>
      <c r="H184">
        <f>[1]!XLSTAT_PDFStudent(F184,36)</f>
        <v>2.474609868035136E-3</v>
      </c>
      <c r="I184">
        <v>184</v>
      </c>
      <c r="K184">
        <f t="shared" si="18"/>
        <v>-1.1034269539537003</v>
      </c>
      <c r="L184">
        <f>[1]!XLSTAT_PDFStudent(K184,36)</f>
        <v>0.2141196966057351</v>
      </c>
      <c r="M184">
        <v>184</v>
      </c>
      <c r="O184">
        <f t="shared" si="19"/>
        <v>8</v>
      </c>
      <c r="P184">
        <f t="shared" si="20"/>
        <v>9</v>
      </c>
    </row>
    <row r="185" spans="1:16" x14ac:dyDescent="0.3">
      <c r="A185">
        <v>185</v>
      </c>
      <c r="B185">
        <f t="shared" si="14"/>
        <v>2.8052478778486942</v>
      </c>
      <c r="C185">
        <f t="shared" si="15"/>
        <v>2.8052478778486942</v>
      </c>
      <c r="D185">
        <f>[1]!XLSTAT_PDFStudent(B185,36)</f>
        <v>1.0221074783008748E-2</v>
      </c>
      <c r="E185">
        <v>185</v>
      </c>
      <c r="F185">
        <f t="shared" si="16"/>
        <v>-3.362771311262426</v>
      </c>
      <c r="G185">
        <f t="shared" si="17"/>
        <v>-3.362771311262426</v>
      </c>
      <c r="H185">
        <f>[1]!XLSTAT_PDFStudent(F185,36)</f>
        <v>2.5302398427886428E-3</v>
      </c>
      <c r="I185">
        <v>185</v>
      </c>
      <c r="K185">
        <f t="shared" si="18"/>
        <v>-1.0868340674280805</v>
      </c>
      <c r="L185">
        <f>[1]!XLSTAT_PDFStudent(K185,36)</f>
        <v>0.2180248772587898</v>
      </c>
      <c r="M185">
        <v>185</v>
      </c>
      <c r="O185">
        <f t="shared" si="19"/>
        <v>9</v>
      </c>
      <c r="P185">
        <f t="shared" si="20"/>
        <v>9</v>
      </c>
    </row>
    <row r="186" spans="1:16" x14ac:dyDescent="0.3">
      <c r="A186">
        <v>186</v>
      </c>
      <c r="B186">
        <f t="shared" si="14"/>
        <v>51</v>
      </c>
      <c r="C186">
        <f t="shared" si="15"/>
        <v>2.8052478778486942</v>
      </c>
      <c r="D186">
        <f>[1]!XLSTAT_PDFStudent(B186,36)</f>
        <v>1.2558951475119989E-35</v>
      </c>
      <c r="E186">
        <v>186</v>
      </c>
      <c r="F186">
        <f t="shared" si="16"/>
        <v>51</v>
      </c>
      <c r="G186">
        <f t="shared" si="17"/>
        <v>-3.362771311262426</v>
      </c>
      <c r="H186">
        <f>[1]!XLSTAT_PDFStudent(F186,36)</f>
        <v>1.2558951475119989E-35</v>
      </c>
      <c r="I186">
        <v>186</v>
      </c>
      <c r="K186">
        <f t="shared" si="18"/>
        <v>-1.0702411809024603</v>
      </c>
      <c r="L186">
        <f>[1]!XLSTAT_PDFStudent(K186,36)</f>
        <v>0.22194432955708085</v>
      </c>
      <c r="M186">
        <v>186</v>
      </c>
      <c r="O186">
        <f t="shared" si="19"/>
        <v>10</v>
      </c>
      <c r="P186">
        <f t="shared" si="20"/>
        <v>9</v>
      </c>
    </row>
    <row r="187" spans="1:16" x14ac:dyDescent="0.3">
      <c r="A187">
        <v>187</v>
      </c>
      <c r="B187">
        <f t="shared" si="14"/>
        <v>51</v>
      </c>
      <c r="C187">
        <f t="shared" si="15"/>
        <v>2.8136952025973874</v>
      </c>
      <c r="D187">
        <f>[1]!XLSTAT_PDFStudent(B187,36)</f>
        <v>1.2558951475119989E-35</v>
      </c>
      <c r="E187">
        <v>187</v>
      </c>
      <c r="F187">
        <f t="shared" si="16"/>
        <v>51</v>
      </c>
      <c r="G187">
        <f t="shared" si="17"/>
        <v>-3.3543239865137329</v>
      </c>
      <c r="H187">
        <f>[1]!XLSTAT_PDFStudent(F187,36)</f>
        <v>1.2558951475119989E-35</v>
      </c>
      <c r="I187">
        <v>187</v>
      </c>
      <c r="K187">
        <f t="shared" si="18"/>
        <v>-1.0536482943768402</v>
      </c>
      <c r="L187">
        <f>[1]!XLSTAT_PDFStudent(K187,36)</f>
        <v>0.22587610956810705</v>
      </c>
      <c r="M187">
        <v>187</v>
      </c>
      <c r="O187">
        <f t="shared" si="19"/>
        <v>11</v>
      </c>
      <c r="P187">
        <f t="shared" si="20"/>
        <v>9</v>
      </c>
    </row>
    <row r="188" spans="1:16" x14ac:dyDescent="0.3">
      <c r="A188">
        <v>188</v>
      </c>
      <c r="B188">
        <f t="shared" si="14"/>
        <v>2.8136952025973874</v>
      </c>
      <c r="C188">
        <f t="shared" si="15"/>
        <v>2.8136952025973874</v>
      </c>
      <c r="D188">
        <f>[1]!XLSTAT_PDFStudent(B188,36)</f>
        <v>1.0018629092081885E-2</v>
      </c>
      <c r="E188">
        <v>188</v>
      </c>
      <c r="F188">
        <f t="shared" si="16"/>
        <v>-3.3543239865137329</v>
      </c>
      <c r="G188">
        <f t="shared" si="17"/>
        <v>-3.3543239865137329</v>
      </c>
      <c r="H188">
        <f>[1]!XLSTAT_PDFStudent(F188,36)</f>
        <v>2.5870450380975122E-3</v>
      </c>
      <c r="I188">
        <v>188</v>
      </c>
      <c r="K188">
        <f t="shared" si="18"/>
        <v>-1.0370554078512204</v>
      </c>
      <c r="L188">
        <f>[1]!XLSTAT_PDFStudent(K188,36)</f>
        <v>0.2298182221881423</v>
      </c>
      <c r="M188">
        <v>188</v>
      </c>
      <c r="O188">
        <f t="shared" si="19"/>
        <v>12</v>
      </c>
      <c r="P188">
        <f t="shared" si="20"/>
        <v>9</v>
      </c>
    </row>
    <row r="189" spans="1:16" x14ac:dyDescent="0.3">
      <c r="A189">
        <v>189</v>
      </c>
      <c r="B189">
        <f t="shared" si="14"/>
        <v>2.822142527346081</v>
      </c>
      <c r="C189">
        <f t="shared" si="15"/>
        <v>2.822142527346081</v>
      </c>
      <c r="D189">
        <f>[1]!XLSTAT_PDFStudent(B189,36)</f>
        <v>9.8198156657719748E-3</v>
      </c>
      <c r="E189">
        <v>189</v>
      </c>
      <c r="F189">
        <f t="shared" si="16"/>
        <v>-3.3458766617650397</v>
      </c>
      <c r="G189">
        <f t="shared" si="17"/>
        <v>-3.3458766617650397</v>
      </c>
      <c r="H189">
        <f>[1]!XLSTAT_PDFStudent(F189,36)</f>
        <v>2.6450481292353513E-3</v>
      </c>
      <c r="I189">
        <v>189</v>
      </c>
      <c r="K189">
        <f t="shared" si="18"/>
        <v>-1.0204625213256002</v>
      </c>
      <c r="L189">
        <f>[1]!XLSTAT_PDFStudent(K189,36)</f>
        <v>0.23376862242984603</v>
      </c>
      <c r="M189">
        <v>189</v>
      </c>
      <c r="O189">
        <f t="shared" si="19"/>
        <v>13</v>
      </c>
      <c r="P189">
        <f t="shared" si="20"/>
        <v>9</v>
      </c>
    </row>
    <row r="190" spans="1:16" x14ac:dyDescent="0.3">
      <c r="A190">
        <v>190</v>
      </c>
      <c r="B190">
        <f t="shared" si="14"/>
        <v>51</v>
      </c>
      <c r="C190">
        <f t="shared" si="15"/>
        <v>2.822142527346081</v>
      </c>
      <c r="D190">
        <f>[1]!XLSTAT_PDFStudent(B190,36)</f>
        <v>1.2558951475119989E-35</v>
      </c>
      <c r="E190">
        <v>190</v>
      </c>
      <c r="F190">
        <f t="shared" si="16"/>
        <v>51</v>
      </c>
      <c r="G190">
        <f t="shared" si="17"/>
        <v>-3.3458766617650397</v>
      </c>
      <c r="H190">
        <f>[1]!XLSTAT_PDFStudent(F190,36)</f>
        <v>1.2558951475119989E-35</v>
      </c>
      <c r="I190">
        <v>190</v>
      </c>
      <c r="K190">
        <f t="shared" si="18"/>
        <v>-1.0038696347999805</v>
      </c>
      <c r="L190">
        <f>[1]!XLSTAT_PDFStudent(K190,36)</f>
        <v>0.23772521681539263</v>
      </c>
      <c r="M190">
        <v>190</v>
      </c>
      <c r="O190">
        <f t="shared" si="19"/>
        <v>14</v>
      </c>
      <c r="P190">
        <f t="shared" si="20"/>
        <v>9</v>
      </c>
    </row>
    <row r="191" spans="1:16" x14ac:dyDescent="0.3">
      <c r="A191">
        <v>191</v>
      </c>
      <c r="B191">
        <f t="shared" si="14"/>
        <v>51</v>
      </c>
      <c r="C191">
        <f t="shared" si="15"/>
        <v>2.8305898520947741</v>
      </c>
      <c r="D191">
        <f>[1]!XLSTAT_PDFStudent(B191,36)</f>
        <v>1.2558951475119989E-35</v>
      </c>
      <c r="E191">
        <v>191</v>
      </c>
      <c r="F191">
        <f t="shared" si="16"/>
        <v>51</v>
      </c>
      <c r="G191">
        <f t="shared" si="17"/>
        <v>-3.3374293370163466</v>
      </c>
      <c r="H191">
        <f>[1]!XLSTAT_PDFStudent(F191,36)</f>
        <v>1.2558951475119989E-35</v>
      </c>
      <c r="I191">
        <v>191</v>
      </c>
      <c r="K191">
        <f t="shared" si="18"/>
        <v>-0.98727674827436029</v>
      </c>
      <c r="L191">
        <f>[1]!XLSTAT_PDFStudent(K191,36)</f>
        <v>0.24168586487492633</v>
      </c>
      <c r="M191">
        <v>191</v>
      </c>
      <c r="O191">
        <f t="shared" si="19"/>
        <v>15</v>
      </c>
      <c r="P191">
        <f t="shared" si="20"/>
        <v>9</v>
      </c>
    </row>
    <row r="192" spans="1:16" x14ac:dyDescent="0.3">
      <c r="A192">
        <v>192</v>
      </c>
      <c r="B192">
        <f t="shared" si="14"/>
        <v>2.8305898520947741</v>
      </c>
      <c r="C192">
        <f t="shared" si="15"/>
        <v>2.8305898520947741</v>
      </c>
      <c r="D192">
        <f>[1]!XLSTAT_PDFStudent(B192,36)</f>
        <v>9.6245789850306733E-3</v>
      </c>
      <c r="E192">
        <v>192</v>
      </c>
      <c r="F192">
        <f t="shared" si="16"/>
        <v>-3.3374293370163466</v>
      </c>
      <c r="G192">
        <f t="shared" si="17"/>
        <v>-3.3374293370163466</v>
      </c>
      <c r="H192">
        <f>[1]!XLSTAT_PDFStudent(F192,36)</f>
        <v>2.7042721693665284E-3</v>
      </c>
      <c r="I192">
        <v>192</v>
      </c>
      <c r="K192">
        <f t="shared" si="18"/>
        <v>-0.97068386174874055</v>
      </c>
      <c r="L192">
        <f>[1]!XLSTAT_PDFStudent(K192,36)</f>
        <v>0.2456483807499085</v>
      </c>
      <c r="M192">
        <v>192</v>
      </c>
      <c r="O192">
        <f t="shared" si="19"/>
        <v>16</v>
      </c>
      <c r="P192">
        <f t="shared" si="20"/>
        <v>9</v>
      </c>
    </row>
    <row r="193" spans="1:16" x14ac:dyDescent="0.3">
      <c r="A193">
        <v>193</v>
      </c>
      <c r="B193">
        <f t="shared" ref="B193:B256" si="21">IF(-1^(INT(A193/2)+2)&gt;0,2.02809400096892+2*INT(A193/2-1/2)*0.0042236623743466,51)</f>
        <v>2.8390371768434672</v>
      </c>
      <c r="C193">
        <f t="shared" ref="C193:C256" si="22">2.02809400096892+2*INT(A193/2-1/2)*0.0042236623743466</f>
        <v>2.8390371768434672</v>
      </c>
      <c r="D193">
        <f>[1]!XLSTAT_PDFStudent(B193,36)</f>
        <v>9.4328641389881986E-3</v>
      </c>
      <c r="E193">
        <v>193</v>
      </c>
      <c r="F193">
        <f t="shared" ref="F193:F256" si="23">IF(-1^(INT(E193/2)+2)&gt;0,-4.1399251881422+2*INT(E193/2-1/2)*0.0042236623743466,51)</f>
        <v>-3.328982012267653</v>
      </c>
      <c r="G193">
        <f t="shared" ref="G193:G256" si="24">-4.1399251881422+2*INT(E193/2-1/2)*0.0042236623743466</f>
        <v>-3.328982012267653</v>
      </c>
      <c r="H193">
        <f>[1]!XLSTAT_PDFStudent(F193,36)</f>
        <v>2.764740594226052E-3</v>
      </c>
      <c r="I193">
        <v>193</v>
      </c>
      <c r="K193">
        <f t="shared" ref="K193:K256" si="25">-4.13992518814216+(I193-1)*0.01659288652562</f>
        <v>-0.95409097522312036</v>
      </c>
      <c r="L193">
        <f>[1]!XLSTAT_PDFStudent(K193,36)</f>
        <v>0.24961053490067861</v>
      </c>
      <c r="M193">
        <v>193</v>
      </c>
      <c r="O193">
        <f t="shared" ref="O193:O256" si="26">M193-22*INT((-1/2+M193)/22)</f>
        <v>17</v>
      </c>
      <c r="P193">
        <f t="shared" ref="P193:P256" si="27">1+INT((M193-1/2)/22)</f>
        <v>9</v>
      </c>
    </row>
    <row r="194" spans="1:16" x14ac:dyDescent="0.3">
      <c r="A194">
        <v>194</v>
      </c>
      <c r="B194">
        <f t="shared" si="21"/>
        <v>51</v>
      </c>
      <c r="C194">
        <f t="shared" si="22"/>
        <v>2.8390371768434672</v>
      </c>
      <c r="D194">
        <f>[1]!XLSTAT_PDFStudent(B194,36)</f>
        <v>1.2558951475119989E-35</v>
      </c>
      <c r="E194">
        <v>194</v>
      </c>
      <c r="F194">
        <f t="shared" si="23"/>
        <v>51</v>
      </c>
      <c r="G194">
        <f t="shared" si="24"/>
        <v>-3.328982012267653</v>
      </c>
      <c r="H194">
        <f>[1]!XLSTAT_PDFStudent(F194,36)</f>
        <v>1.2558951475119989E-35</v>
      </c>
      <c r="I194">
        <v>194</v>
      </c>
      <c r="K194">
        <f t="shared" si="25"/>
        <v>-0.93749808869750018</v>
      </c>
      <c r="L194">
        <f>[1]!XLSTAT_PDFStudent(K194,36)</f>
        <v>0.25357005591729692</v>
      </c>
      <c r="M194">
        <v>194</v>
      </c>
      <c r="O194">
        <f t="shared" si="26"/>
        <v>18</v>
      </c>
      <c r="P194">
        <f t="shared" si="27"/>
        <v>9</v>
      </c>
    </row>
    <row r="195" spans="1:16" x14ac:dyDescent="0.3">
      <c r="A195">
        <v>195</v>
      </c>
      <c r="B195">
        <f t="shared" si="21"/>
        <v>51</v>
      </c>
      <c r="C195">
        <f t="shared" si="22"/>
        <v>2.8474845015921604</v>
      </c>
      <c r="D195">
        <f>[1]!XLSTAT_PDFStudent(B195,36)</f>
        <v>1.2558951475119989E-35</v>
      </c>
      <c r="E195">
        <v>195</v>
      </c>
      <c r="F195">
        <f t="shared" si="23"/>
        <v>51</v>
      </c>
      <c r="G195">
        <f t="shared" si="24"/>
        <v>-3.3205346875189599</v>
      </c>
      <c r="H195">
        <f>[1]!XLSTAT_PDFStudent(F195,36)</f>
        <v>1.2558951475119989E-35</v>
      </c>
      <c r="I195">
        <v>195</v>
      </c>
      <c r="K195">
        <f t="shared" si="25"/>
        <v>-0.92090520217188043</v>
      </c>
      <c r="L195">
        <f>[1]!XLSTAT_PDFStudent(K195,36)</f>
        <v>0.25752463243247531</v>
      </c>
      <c r="M195">
        <v>195</v>
      </c>
      <c r="O195">
        <f t="shared" si="26"/>
        <v>19</v>
      </c>
      <c r="P195">
        <f t="shared" si="27"/>
        <v>9</v>
      </c>
    </row>
    <row r="196" spans="1:16" x14ac:dyDescent="0.3">
      <c r="A196">
        <v>196</v>
      </c>
      <c r="B196">
        <f t="shared" si="21"/>
        <v>2.8474845015921604</v>
      </c>
      <c r="C196">
        <f t="shared" si="22"/>
        <v>2.8474845015921604</v>
      </c>
      <c r="D196">
        <f>[1]!XLSTAT_PDFStudent(B196,36)</f>
        <v>9.2446168243581362E-3</v>
      </c>
      <c r="E196">
        <v>196</v>
      </c>
      <c r="F196">
        <f t="shared" si="23"/>
        <v>-3.3205346875189599</v>
      </c>
      <c r="G196">
        <f t="shared" si="24"/>
        <v>-3.3205346875189599</v>
      </c>
      <c r="H196">
        <f>[1]!XLSTAT_PDFStudent(F196,36)</f>
        <v>2.8264772268127634E-3</v>
      </c>
      <c r="I196">
        <v>196</v>
      </c>
      <c r="K196">
        <f t="shared" si="25"/>
        <v>-0.90431231564626025</v>
      </c>
      <c r="L196">
        <f>[1]!XLSTAT_PDFStudent(K196,36)</f>
        <v>0.26147191513517143</v>
      </c>
      <c r="M196">
        <v>196</v>
      </c>
      <c r="O196">
        <f t="shared" si="26"/>
        <v>20</v>
      </c>
      <c r="P196">
        <f t="shared" si="27"/>
        <v>9</v>
      </c>
    </row>
    <row r="197" spans="1:16" x14ac:dyDescent="0.3">
      <c r="A197">
        <v>197</v>
      </c>
      <c r="B197">
        <f t="shared" si="21"/>
        <v>2.8559318263408535</v>
      </c>
      <c r="C197">
        <f t="shared" si="22"/>
        <v>2.8559318263408535</v>
      </c>
      <c r="D197">
        <f>[1]!XLSTAT_PDFStudent(B197,36)</f>
        <v>9.0597833446577417E-3</v>
      </c>
      <c r="E197">
        <v>197</v>
      </c>
      <c r="F197">
        <f t="shared" si="23"/>
        <v>-3.3120873627702667</v>
      </c>
      <c r="G197">
        <f t="shared" si="24"/>
        <v>-3.3120873627702667</v>
      </c>
      <c r="H197">
        <f>[1]!XLSTAT_PDFStudent(F197,36)</f>
        <v>2.889506282094524E-3</v>
      </c>
      <c r="I197">
        <v>197</v>
      </c>
      <c r="K197">
        <f t="shared" si="25"/>
        <v>-0.8877194291206405</v>
      </c>
      <c r="L197">
        <f>[1]!XLSTAT_PDFStudent(K197,36)</f>
        <v>0.2654095188831066</v>
      </c>
      <c r="M197">
        <v>197</v>
      </c>
      <c r="O197">
        <f t="shared" si="26"/>
        <v>21</v>
      </c>
      <c r="P197">
        <f t="shared" si="27"/>
        <v>9</v>
      </c>
    </row>
    <row r="198" spans="1:16" x14ac:dyDescent="0.3">
      <c r="A198">
        <v>198</v>
      </c>
      <c r="B198">
        <f t="shared" si="21"/>
        <v>51</v>
      </c>
      <c r="C198">
        <f t="shared" si="22"/>
        <v>2.8559318263408535</v>
      </c>
      <c r="D198">
        <f>[1]!XLSTAT_PDFStudent(B198,36)</f>
        <v>1.2558951475119989E-35</v>
      </c>
      <c r="E198">
        <v>198</v>
      </c>
      <c r="F198">
        <f t="shared" si="23"/>
        <v>51</v>
      </c>
      <c r="G198">
        <f t="shared" si="24"/>
        <v>-3.3120873627702667</v>
      </c>
      <c r="H198">
        <f>[1]!XLSTAT_PDFStudent(F198,36)</f>
        <v>1.2558951475119989E-35</v>
      </c>
      <c r="I198">
        <v>198</v>
      </c>
      <c r="K198">
        <f t="shared" si="25"/>
        <v>-0.87112654259502031</v>
      </c>
      <c r="L198">
        <f>[1]!XLSTAT_PDFStudent(K198,36)</f>
        <v>0.26933502491227368</v>
      </c>
      <c r="M198">
        <v>198</v>
      </c>
      <c r="O198">
        <f t="shared" si="26"/>
        <v>22</v>
      </c>
      <c r="P198">
        <f t="shared" si="27"/>
        <v>9</v>
      </c>
    </row>
    <row r="199" spans="1:16" x14ac:dyDescent="0.3">
      <c r="A199">
        <v>199</v>
      </c>
      <c r="B199">
        <f t="shared" si="21"/>
        <v>51</v>
      </c>
      <c r="C199">
        <f t="shared" si="22"/>
        <v>2.8643791510895467</v>
      </c>
      <c r="D199">
        <f>[1]!XLSTAT_PDFStudent(B199,36)</f>
        <v>1.2558951475119989E-35</v>
      </c>
      <c r="E199">
        <v>199</v>
      </c>
      <c r="F199">
        <f t="shared" si="23"/>
        <v>51</v>
      </c>
      <c r="G199">
        <f t="shared" si="24"/>
        <v>-3.3036400380215736</v>
      </c>
      <c r="H199">
        <f>[1]!XLSTAT_PDFStudent(F199,36)</f>
        <v>1.2558951475119989E-35</v>
      </c>
      <c r="I199">
        <v>199</v>
      </c>
      <c r="K199">
        <f t="shared" si="25"/>
        <v>-0.85453365606940057</v>
      </c>
      <c r="L199">
        <f>[1]!XLSTAT_PDFStudent(K199,36)</f>
        <v>0.27324598314118487</v>
      </c>
      <c r="M199">
        <v>199</v>
      </c>
      <c r="O199">
        <f t="shared" si="26"/>
        <v>1</v>
      </c>
      <c r="P199">
        <f t="shared" si="27"/>
        <v>10</v>
      </c>
    </row>
    <row r="200" spans="1:16" x14ac:dyDescent="0.3">
      <c r="A200">
        <v>200</v>
      </c>
      <c r="B200">
        <f t="shared" si="21"/>
        <v>2.8643791510895467</v>
      </c>
      <c r="C200">
        <f t="shared" si="22"/>
        <v>2.8643791510895467</v>
      </c>
      <c r="D200">
        <f>[1]!XLSTAT_PDFStudent(B200,36)</f>
        <v>8.8783106092492469E-3</v>
      </c>
      <c r="E200">
        <v>200</v>
      </c>
      <c r="F200">
        <f t="shared" si="23"/>
        <v>-3.3036400380215736</v>
      </c>
      <c r="G200">
        <f t="shared" si="24"/>
        <v>-3.3036400380215736</v>
      </c>
      <c r="H200">
        <f>[1]!XLSTAT_PDFStudent(F200,36)</f>
        <v>2.9538523717237749E-3</v>
      </c>
      <c r="I200">
        <v>200</v>
      </c>
      <c r="K200">
        <f t="shared" si="25"/>
        <v>-0.83794076954378038</v>
      </c>
      <c r="L200">
        <f>[1]!XLSTAT_PDFStudent(K200,36)</f>
        <v>0.27713991456737486</v>
      </c>
      <c r="M200">
        <v>200</v>
      </c>
      <c r="O200">
        <f t="shared" si="26"/>
        <v>2</v>
      </c>
      <c r="P200">
        <f t="shared" si="27"/>
        <v>10</v>
      </c>
    </row>
    <row r="201" spans="1:16" x14ac:dyDescent="0.3">
      <c r="A201">
        <v>201</v>
      </c>
      <c r="B201">
        <f t="shared" si="21"/>
        <v>2.8728264758382398</v>
      </c>
      <c r="C201">
        <f t="shared" si="22"/>
        <v>2.8728264758382398</v>
      </c>
      <c r="D201">
        <f>[1]!XLSTAT_PDFStudent(B201,36)</f>
        <v>8.7001461322069543E-3</v>
      </c>
      <c r="E201">
        <v>201</v>
      </c>
      <c r="F201">
        <f t="shared" si="23"/>
        <v>-3.2951927132728804</v>
      </c>
      <c r="G201">
        <f t="shared" si="24"/>
        <v>-3.2951927132728804</v>
      </c>
      <c r="H201">
        <f>[1]!XLSTAT_PDFStudent(F201,36)</f>
        <v>3.0195405087620982E-3</v>
      </c>
      <c r="I201">
        <v>201</v>
      </c>
      <c r="K201">
        <f t="shared" si="25"/>
        <v>-0.8213478830181602</v>
      </c>
      <c r="L201">
        <f>[1]!XLSTAT_PDFStudent(K201,36)</f>
        <v>0.28101431375340413</v>
      </c>
      <c r="M201">
        <v>201</v>
      </c>
      <c r="O201">
        <f t="shared" si="26"/>
        <v>3</v>
      </c>
      <c r="P201">
        <f t="shared" si="27"/>
        <v>10</v>
      </c>
    </row>
    <row r="202" spans="1:16" x14ac:dyDescent="0.3">
      <c r="A202">
        <v>202</v>
      </c>
      <c r="B202">
        <f t="shared" si="21"/>
        <v>51</v>
      </c>
      <c r="C202">
        <f t="shared" si="22"/>
        <v>2.8728264758382398</v>
      </c>
      <c r="D202">
        <f>[1]!XLSTAT_PDFStudent(B202,36)</f>
        <v>1.2558951475119989E-35</v>
      </c>
      <c r="E202">
        <v>202</v>
      </c>
      <c r="F202">
        <f t="shared" si="23"/>
        <v>51</v>
      </c>
      <c r="G202">
        <f t="shared" si="24"/>
        <v>-3.2951927132728804</v>
      </c>
      <c r="H202">
        <f>[1]!XLSTAT_PDFStudent(F202,36)</f>
        <v>1.2558951475119989E-35</v>
      </c>
      <c r="I202">
        <v>202</v>
      </c>
      <c r="K202">
        <f t="shared" si="25"/>
        <v>-0.80475499649254045</v>
      </c>
      <c r="L202">
        <f>[1]!XLSTAT_PDFStudent(K202,36)</f>
        <v>0.28486665139935086</v>
      </c>
      <c r="M202">
        <v>202</v>
      </c>
      <c r="O202">
        <f t="shared" si="26"/>
        <v>4</v>
      </c>
      <c r="P202">
        <f t="shared" si="27"/>
        <v>10</v>
      </c>
    </row>
    <row r="203" spans="1:16" x14ac:dyDescent="0.3">
      <c r="A203">
        <v>203</v>
      </c>
      <c r="B203">
        <f t="shared" si="21"/>
        <v>51</v>
      </c>
      <c r="C203">
        <f t="shared" si="22"/>
        <v>2.8812738005869329</v>
      </c>
      <c r="D203">
        <f>[1]!XLSTAT_PDFStudent(B203,36)</f>
        <v>1.2558951475119989E-35</v>
      </c>
      <c r="E203">
        <v>203</v>
      </c>
      <c r="F203">
        <f t="shared" si="23"/>
        <v>51</v>
      </c>
      <c r="G203">
        <f t="shared" si="24"/>
        <v>-3.2867453885241869</v>
      </c>
      <c r="H203">
        <f>[1]!XLSTAT_PDFStudent(F203,36)</f>
        <v>1.2558951475119989E-35</v>
      </c>
      <c r="I203">
        <v>203</v>
      </c>
      <c r="K203">
        <f t="shared" si="25"/>
        <v>-0.78816210996692027</v>
      </c>
      <c r="L203">
        <f>[1]!XLSTAT_PDFStudent(K203,36)</f>
        <v>0.2886943769985203</v>
      </c>
      <c r="M203">
        <v>203</v>
      </c>
      <c r="O203">
        <f t="shared" si="26"/>
        <v>5</v>
      </c>
      <c r="P203">
        <f t="shared" si="27"/>
        <v>10</v>
      </c>
    </row>
    <row r="204" spans="1:16" x14ac:dyDescent="0.3">
      <c r="A204">
        <v>204</v>
      </c>
      <c r="B204">
        <f t="shared" si="21"/>
        <v>2.8812738005869329</v>
      </c>
      <c r="C204">
        <f t="shared" si="22"/>
        <v>2.8812738005869329</v>
      </c>
      <c r="D204">
        <f>[1]!XLSTAT_PDFStudent(B204,36)</f>
        <v>8.5252380310150769E-3</v>
      </c>
      <c r="E204">
        <v>204</v>
      </c>
      <c r="F204">
        <f t="shared" si="23"/>
        <v>-3.2867453885241869</v>
      </c>
      <c r="G204">
        <f t="shared" si="24"/>
        <v>-3.2867453885241869</v>
      </c>
      <c r="H204">
        <f>[1]!XLSTAT_PDFStudent(F204,36)</f>
        <v>3.0865961124120584E-3</v>
      </c>
      <c r="I204">
        <v>204</v>
      </c>
      <c r="K204">
        <f t="shared" si="25"/>
        <v>-0.77156922344130052</v>
      </c>
      <c r="L204">
        <f>[1]!XLSTAT_PDFStudent(K204,36)</f>
        <v>0.29249492157285079</v>
      </c>
      <c r="M204">
        <v>204</v>
      </c>
      <c r="O204">
        <f t="shared" si="26"/>
        <v>6</v>
      </c>
      <c r="P204">
        <f t="shared" si="27"/>
        <v>10</v>
      </c>
    </row>
    <row r="205" spans="1:16" x14ac:dyDescent="0.3">
      <c r="A205">
        <v>205</v>
      </c>
      <c r="B205">
        <f t="shared" si="21"/>
        <v>2.8897211253356261</v>
      </c>
      <c r="C205">
        <f t="shared" si="22"/>
        <v>2.8897211253356261</v>
      </c>
      <c r="D205">
        <f>[1]!XLSTAT_PDFStudent(B205,36)</f>
        <v>8.3535350251019991E-3</v>
      </c>
      <c r="E205">
        <v>205</v>
      </c>
      <c r="F205">
        <f t="shared" si="23"/>
        <v>-3.2782980637754937</v>
      </c>
      <c r="G205">
        <f t="shared" si="24"/>
        <v>-3.2782980637754937</v>
      </c>
      <c r="H205">
        <f>[1]!XLSTAT_PDFStudent(F205,36)</f>
        <v>3.1550450127548319E-3</v>
      </c>
      <c r="I205">
        <v>205</v>
      </c>
      <c r="K205">
        <f t="shared" si="25"/>
        <v>-0.75497633691568033</v>
      </c>
      <c r="L205">
        <f>[1]!XLSTAT_PDFStudent(K205,36)</f>
        <v>0.29626570048424072</v>
      </c>
      <c r="M205">
        <v>205</v>
      </c>
      <c r="O205">
        <f t="shared" si="26"/>
        <v>7</v>
      </c>
      <c r="P205">
        <f t="shared" si="27"/>
        <v>10</v>
      </c>
    </row>
    <row r="206" spans="1:16" x14ac:dyDescent="0.3">
      <c r="A206">
        <v>206</v>
      </c>
      <c r="B206">
        <f t="shared" si="21"/>
        <v>51</v>
      </c>
      <c r="C206">
        <f t="shared" si="22"/>
        <v>2.8897211253356261</v>
      </c>
      <c r="D206">
        <f>[1]!XLSTAT_PDFStudent(B206,36)</f>
        <v>1.2558951475119989E-35</v>
      </c>
      <c r="E206">
        <v>206</v>
      </c>
      <c r="F206">
        <f t="shared" si="23"/>
        <v>51</v>
      </c>
      <c r="G206">
        <f t="shared" si="24"/>
        <v>-3.2782980637754937</v>
      </c>
      <c r="H206">
        <f>[1]!XLSTAT_PDFStudent(F206,36)</f>
        <v>1.2558951475119989E-35</v>
      </c>
      <c r="I206">
        <v>206</v>
      </c>
      <c r="K206">
        <f t="shared" si="25"/>
        <v>-0.73838345039006015</v>
      </c>
      <c r="L206">
        <f>[1]!XLSTAT_PDFStudent(K206,36)</f>
        <v>0.3000041163177895</v>
      </c>
      <c r="M206">
        <v>206</v>
      </c>
      <c r="O206">
        <f t="shared" si="26"/>
        <v>8</v>
      </c>
      <c r="P206">
        <f t="shared" si="27"/>
        <v>10</v>
      </c>
    </row>
    <row r="207" spans="1:16" x14ac:dyDescent="0.3">
      <c r="A207">
        <v>207</v>
      </c>
      <c r="B207">
        <f t="shared" si="21"/>
        <v>51</v>
      </c>
      <c r="C207">
        <f t="shared" si="22"/>
        <v>2.8981684500843197</v>
      </c>
      <c r="D207">
        <f>[1]!XLSTAT_PDFStudent(B207,36)</f>
        <v>1.2558951475119989E-35</v>
      </c>
      <c r="E207">
        <v>207</v>
      </c>
      <c r="F207">
        <f t="shared" si="23"/>
        <v>51</v>
      </c>
      <c r="G207">
        <f t="shared" si="24"/>
        <v>-3.2698507390268006</v>
      </c>
      <c r="H207">
        <f>[1]!XLSTAT_PDFStudent(F207,36)</f>
        <v>1.2558951475119989E-35</v>
      </c>
      <c r="I207">
        <v>207</v>
      </c>
      <c r="K207">
        <f t="shared" si="25"/>
        <v>-0.7217905638644404</v>
      </c>
      <c r="L207">
        <f>[1]!XLSTAT_PDFStudent(K207,36)</f>
        <v>0.30370756183267983</v>
      </c>
      <c r="M207">
        <v>207</v>
      </c>
      <c r="O207">
        <f t="shared" si="26"/>
        <v>9</v>
      </c>
      <c r="P207">
        <f t="shared" si="27"/>
        <v>10</v>
      </c>
    </row>
    <row r="208" spans="1:16" x14ac:dyDescent="0.3">
      <c r="A208">
        <v>208</v>
      </c>
      <c r="B208">
        <f t="shared" si="21"/>
        <v>2.8981684500843197</v>
      </c>
      <c r="C208">
        <f t="shared" si="22"/>
        <v>2.8981684500843197</v>
      </c>
      <c r="D208">
        <f>[1]!XLSTAT_PDFStudent(B208,36)</f>
        <v>8.1849864342149036E-3</v>
      </c>
      <c r="E208">
        <v>208</v>
      </c>
      <c r="F208">
        <f t="shared" si="23"/>
        <v>-3.2698507390268006</v>
      </c>
      <c r="G208">
        <f t="shared" si="24"/>
        <v>-3.2698507390268006</v>
      </c>
      <c r="H208">
        <f>[1]!XLSTAT_PDFStudent(F208,36)</f>
        <v>3.2249134554919088E-3</v>
      </c>
      <c r="I208">
        <v>208</v>
      </c>
      <c r="K208">
        <f t="shared" si="25"/>
        <v>-0.70519767733882022</v>
      </c>
      <c r="L208">
        <f>[1]!XLSTAT_PDFStudent(K208,36)</f>
        <v>0.30737342297623965</v>
      </c>
      <c r="M208">
        <v>208</v>
      </c>
      <c r="O208">
        <f t="shared" si="26"/>
        <v>10</v>
      </c>
      <c r="P208">
        <f t="shared" si="27"/>
        <v>10</v>
      </c>
    </row>
    <row r="209" spans="1:16" x14ac:dyDescent="0.3">
      <c r="A209">
        <v>209</v>
      </c>
      <c r="B209">
        <f t="shared" si="21"/>
        <v>2.9066157748330128</v>
      </c>
      <c r="C209">
        <f t="shared" si="22"/>
        <v>2.9066157748330128</v>
      </c>
      <c r="D209">
        <f>[1]!XLSTAT_PDFStudent(B209,36)</f>
        <v>8.0195421766405435E-3</v>
      </c>
      <c r="E209">
        <v>209</v>
      </c>
      <c r="F209">
        <f t="shared" si="23"/>
        <v>-3.2614034142781074</v>
      </c>
      <c r="G209">
        <f t="shared" si="24"/>
        <v>-3.2614034142781074</v>
      </c>
      <c r="H209">
        <f>[1]!XLSTAT_PDFStudent(F209,36)</f>
        <v>3.296228106689089E-3</v>
      </c>
      <c r="I209">
        <v>209</v>
      </c>
      <c r="K209">
        <f t="shared" si="25"/>
        <v>-0.68860479081320047</v>
      </c>
      <c r="L209">
        <f>[1]!XLSTAT_PDFStudent(K209,36)</f>
        <v>0.31099908195645759</v>
      </c>
      <c r="M209">
        <v>209</v>
      </c>
      <c r="O209">
        <f t="shared" si="26"/>
        <v>11</v>
      </c>
      <c r="P209">
        <f t="shared" si="27"/>
        <v>10</v>
      </c>
    </row>
    <row r="210" spans="1:16" x14ac:dyDescent="0.3">
      <c r="A210">
        <v>210</v>
      </c>
      <c r="B210">
        <f t="shared" si="21"/>
        <v>51</v>
      </c>
      <c r="C210">
        <f t="shared" si="22"/>
        <v>2.9066157748330128</v>
      </c>
      <c r="D210">
        <f>[1]!XLSTAT_PDFStudent(B210,36)</f>
        <v>1.2558951475119989E-35</v>
      </c>
      <c r="E210">
        <v>210</v>
      </c>
      <c r="F210">
        <f t="shared" si="23"/>
        <v>51</v>
      </c>
      <c r="G210">
        <f t="shared" si="24"/>
        <v>-3.2614034142781074</v>
      </c>
      <c r="H210">
        <f>[1]!XLSTAT_PDFStudent(F210,36)</f>
        <v>1.2558951475119989E-35</v>
      </c>
      <c r="I210">
        <v>210</v>
      </c>
      <c r="K210">
        <f t="shared" si="25"/>
        <v>-0.67201190428758029</v>
      </c>
      <c r="L210">
        <f>[1]!XLSTAT_PDFStudent(K210,36)</f>
        <v>0.31458192036804133</v>
      </c>
      <c r="M210">
        <v>210</v>
      </c>
      <c r="O210">
        <f t="shared" si="26"/>
        <v>12</v>
      </c>
      <c r="P210">
        <f t="shared" si="27"/>
        <v>10</v>
      </c>
    </row>
    <row r="211" spans="1:16" x14ac:dyDescent="0.3">
      <c r="A211">
        <v>211</v>
      </c>
      <c r="B211">
        <f t="shared" si="21"/>
        <v>51</v>
      </c>
      <c r="C211">
        <f t="shared" si="22"/>
        <v>2.915063099581706</v>
      </c>
      <c r="D211">
        <f>[1]!XLSTAT_PDFStudent(B211,36)</f>
        <v>1.2558951475119989E-35</v>
      </c>
      <c r="E211">
        <v>211</v>
      </c>
      <c r="F211">
        <f t="shared" si="23"/>
        <v>51</v>
      </c>
      <c r="G211">
        <f t="shared" si="24"/>
        <v>-3.2529560895294143</v>
      </c>
      <c r="H211">
        <f>[1]!XLSTAT_PDFStudent(F211,36)</f>
        <v>1.2558951475119989E-35</v>
      </c>
      <c r="I211">
        <v>211</v>
      </c>
      <c r="K211">
        <f t="shared" si="25"/>
        <v>-0.65541901776196054</v>
      </c>
      <c r="L211">
        <f>[1]!XLSTAT_PDFStudent(K211,36)</f>
        <v>0.3181193223668729</v>
      </c>
      <c r="M211">
        <v>211</v>
      </c>
      <c r="O211">
        <f t="shared" si="26"/>
        <v>13</v>
      </c>
      <c r="P211">
        <f t="shared" si="27"/>
        <v>10</v>
      </c>
    </row>
    <row r="212" spans="1:16" x14ac:dyDescent="0.3">
      <c r="A212">
        <v>212</v>
      </c>
      <c r="B212">
        <f t="shared" si="21"/>
        <v>2.915063099581706</v>
      </c>
      <c r="C212">
        <f t="shared" si="22"/>
        <v>2.915063099581706</v>
      </c>
      <c r="D212">
        <f>[1]!XLSTAT_PDFStudent(B212,36)</f>
        <v>7.8571527672763059E-3</v>
      </c>
      <c r="E212">
        <v>212</v>
      </c>
      <c r="F212">
        <f t="shared" si="23"/>
        <v>-3.2529560895294143</v>
      </c>
      <c r="G212">
        <f t="shared" si="24"/>
        <v>-3.2529560895294143</v>
      </c>
      <c r="H212">
        <f>[1]!XLSTAT_PDFStudent(F212,36)</f>
        <v>3.3690160575210954E-3</v>
      </c>
      <c r="I212">
        <v>212</v>
      </c>
      <c r="K212">
        <f t="shared" si="25"/>
        <v>-0.63882613123634036</v>
      </c>
      <c r="L212">
        <f>[1]!XLSTAT_PDFStudent(K212,36)</f>
        <v>0.32160867788755881</v>
      </c>
      <c r="M212">
        <v>212</v>
      </c>
      <c r="O212">
        <f t="shared" si="26"/>
        <v>14</v>
      </c>
      <c r="P212">
        <f t="shared" si="27"/>
        <v>10</v>
      </c>
    </row>
    <row r="213" spans="1:16" x14ac:dyDescent="0.3">
      <c r="A213">
        <v>213</v>
      </c>
      <c r="B213">
        <f t="shared" si="21"/>
        <v>2.9235104243303991</v>
      </c>
      <c r="C213">
        <f t="shared" si="22"/>
        <v>2.9235104243303991</v>
      </c>
      <c r="D213">
        <f>[1]!XLSTAT_PDFStudent(B213,36)</f>
        <v>7.6977693155567926E-3</v>
      </c>
      <c r="E213">
        <v>213</v>
      </c>
      <c r="F213">
        <f t="shared" si="23"/>
        <v>-3.2445087647807211</v>
      </c>
      <c r="G213">
        <f t="shared" si="24"/>
        <v>-3.2445087647807211</v>
      </c>
      <c r="H213">
        <f>[1]!XLSTAT_PDFStudent(F213,36)</f>
        <v>3.4433048290148003E-3</v>
      </c>
      <c r="I213">
        <v>213</v>
      </c>
      <c r="K213">
        <f t="shared" si="25"/>
        <v>-0.62223324471072017</v>
      </c>
      <c r="L213">
        <f>[1]!XLSTAT_PDFStudent(K213,36)</f>
        <v>0.32504738589854992</v>
      </c>
      <c r="M213">
        <v>213</v>
      </c>
      <c r="O213">
        <f t="shared" si="26"/>
        <v>15</v>
      </c>
      <c r="P213">
        <f t="shared" si="27"/>
        <v>10</v>
      </c>
    </row>
    <row r="214" spans="1:16" x14ac:dyDescent="0.3">
      <c r="A214">
        <v>214</v>
      </c>
      <c r="B214">
        <f t="shared" si="21"/>
        <v>51</v>
      </c>
      <c r="C214">
        <f t="shared" si="22"/>
        <v>2.9235104243303991</v>
      </c>
      <c r="D214">
        <f>[1]!XLSTAT_PDFStudent(B214,36)</f>
        <v>1.2558951475119989E-35</v>
      </c>
      <c r="E214">
        <v>214</v>
      </c>
      <c r="F214">
        <f t="shared" si="23"/>
        <v>51</v>
      </c>
      <c r="G214">
        <f t="shared" si="24"/>
        <v>-3.2445087647807211</v>
      </c>
      <c r="H214">
        <f>[1]!XLSTAT_PDFStudent(F214,36)</f>
        <v>1.2558951475119989E-35</v>
      </c>
      <c r="I214">
        <v>214</v>
      </c>
      <c r="K214">
        <f t="shared" si="25"/>
        <v>-0.60564035818510042</v>
      </c>
      <c r="L214">
        <f>[1]!XLSTAT_PDFStudent(K214,36)</f>
        <v>0.32843285768916219</v>
      </c>
      <c r="M214">
        <v>214</v>
      </c>
      <c r="O214">
        <f t="shared" si="26"/>
        <v>16</v>
      </c>
      <c r="P214">
        <f t="shared" si="27"/>
        <v>10</v>
      </c>
    </row>
    <row r="215" spans="1:16" x14ac:dyDescent="0.3">
      <c r="A215">
        <v>215</v>
      </c>
      <c r="B215">
        <f t="shared" si="21"/>
        <v>51</v>
      </c>
      <c r="C215">
        <f t="shared" si="22"/>
        <v>2.9319577490790922</v>
      </c>
      <c r="D215">
        <f>[1]!XLSTAT_PDFStudent(B215,36)</f>
        <v>1.2558951475119989E-35</v>
      </c>
      <c r="E215">
        <v>215</v>
      </c>
      <c r="F215">
        <f t="shared" si="23"/>
        <v>51</v>
      </c>
      <c r="G215">
        <f t="shared" si="24"/>
        <v>-3.236061440032028</v>
      </c>
      <c r="H215">
        <f>[1]!XLSTAT_PDFStudent(F215,36)</f>
        <v>1.2558951475119989E-35</v>
      </c>
      <c r="I215">
        <v>215</v>
      </c>
      <c r="K215">
        <f t="shared" si="25"/>
        <v>-0.58904747165948024</v>
      </c>
      <c r="L215">
        <f>[1]!XLSTAT_PDFStudent(K215,36)</f>
        <v>0.3317625201826378</v>
      </c>
      <c r="M215">
        <v>215</v>
      </c>
      <c r="O215">
        <f t="shared" si="26"/>
        <v>17</v>
      </c>
      <c r="P215">
        <f t="shared" si="27"/>
        <v>10</v>
      </c>
    </row>
    <row r="216" spans="1:16" x14ac:dyDescent="0.3">
      <c r="A216">
        <v>216</v>
      </c>
      <c r="B216">
        <f t="shared" si="21"/>
        <v>2.9319577490790922</v>
      </c>
      <c r="C216">
        <f t="shared" si="22"/>
        <v>2.9319577490790922</v>
      </c>
      <c r="D216">
        <f>[1]!XLSTAT_PDFStudent(B216,36)</f>
        <v>7.5413435232401602E-3</v>
      </c>
      <c r="E216">
        <v>216</v>
      </c>
      <c r="F216">
        <f t="shared" si="23"/>
        <v>-3.236061440032028</v>
      </c>
      <c r="G216">
        <f t="shared" si="24"/>
        <v>-3.236061440032028</v>
      </c>
      <c r="H216">
        <f>[1]!XLSTAT_PDFStudent(F216,36)</f>
        <v>3.5191223767894121E-3</v>
      </c>
      <c r="I216">
        <v>216</v>
      </c>
      <c r="K216">
        <f t="shared" si="25"/>
        <v>-0.57245458513386049</v>
      </c>
      <c r="L216">
        <f>[1]!XLSTAT_PDFStudent(K216,36)</f>
        <v>0.33503381926929049</v>
      </c>
      <c r="M216">
        <v>216</v>
      </c>
      <c r="O216">
        <f t="shared" si="26"/>
        <v>18</v>
      </c>
      <c r="P216">
        <f t="shared" si="27"/>
        <v>10</v>
      </c>
    </row>
    <row r="217" spans="1:16" x14ac:dyDescent="0.3">
      <c r="A217">
        <v>217</v>
      </c>
      <c r="B217">
        <f t="shared" si="21"/>
        <v>2.9404050738277854</v>
      </c>
      <c r="C217">
        <f t="shared" si="22"/>
        <v>2.9404050738277854</v>
      </c>
      <c r="D217">
        <f>[1]!XLSTAT_PDFStudent(B217,36)</f>
        <v>7.387827682059373E-3</v>
      </c>
      <c r="E217">
        <v>217</v>
      </c>
      <c r="F217">
        <f t="shared" si="23"/>
        <v>-3.2276141152833349</v>
      </c>
      <c r="G217">
        <f t="shared" si="24"/>
        <v>-3.2276141152833349</v>
      </c>
      <c r="H217">
        <f>[1]!XLSTAT_PDFStudent(F217,36)</f>
        <v>3.5964970957914682E-3</v>
      </c>
      <c r="I217">
        <v>217</v>
      </c>
      <c r="K217">
        <f t="shared" si="25"/>
        <v>-0.55586169860824031</v>
      </c>
      <c r="L217">
        <f>[1]!XLSTAT_PDFStudent(K217,36)</f>
        <v>0.33824422315357511</v>
      </c>
      <c r="M217">
        <v>217</v>
      </c>
      <c r="O217">
        <f t="shared" si="26"/>
        <v>19</v>
      </c>
      <c r="P217">
        <f t="shared" si="27"/>
        <v>10</v>
      </c>
    </row>
    <row r="218" spans="1:16" x14ac:dyDescent="0.3">
      <c r="A218">
        <v>218</v>
      </c>
      <c r="B218">
        <f t="shared" si="21"/>
        <v>51</v>
      </c>
      <c r="C218">
        <f t="shared" si="22"/>
        <v>2.9404050738277854</v>
      </c>
      <c r="D218">
        <f>[1]!XLSTAT_PDFStudent(B218,36)</f>
        <v>1.2558951475119989E-35</v>
      </c>
      <c r="E218">
        <v>218</v>
      </c>
      <c r="F218">
        <f t="shared" si="23"/>
        <v>51</v>
      </c>
      <c r="G218">
        <f t="shared" si="24"/>
        <v>-3.2276141152833349</v>
      </c>
      <c r="H218">
        <f>[1]!XLSTAT_PDFStudent(F218,36)</f>
        <v>1.2558951475119989E-35</v>
      </c>
      <c r="I218">
        <v>218</v>
      </c>
      <c r="K218">
        <f t="shared" si="25"/>
        <v>-0.53926881208262056</v>
      </c>
      <c r="L218">
        <f>[1]!XLSTAT_PDFStudent(K218,36)</f>
        <v>0.34139122570887359</v>
      </c>
      <c r="M218">
        <v>218</v>
      </c>
      <c r="O218">
        <f t="shared" si="26"/>
        <v>20</v>
      </c>
      <c r="P218">
        <f t="shared" si="27"/>
        <v>10</v>
      </c>
    </row>
    <row r="219" spans="1:16" x14ac:dyDescent="0.3">
      <c r="A219">
        <v>219</v>
      </c>
      <c r="B219">
        <f t="shared" si="21"/>
        <v>51</v>
      </c>
      <c r="C219">
        <f t="shared" si="22"/>
        <v>2.948852398576479</v>
      </c>
      <c r="D219">
        <f>[1]!XLSTAT_PDFStudent(B219,36)</f>
        <v>1.2558951475119989E-35</v>
      </c>
      <c r="E219">
        <v>219</v>
      </c>
      <c r="F219">
        <f t="shared" si="23"/>
        <v>51</v>
      </c>
      <c r="G219">
        <f t="shared" si="24"/>
        <v>-3.2191667905346417</v>
      </c>
      <c r="H219">
        <f>[1]!XLSTAT_PDFStudent(F219,36)</f>
        <v>1.2558951475119989E-35</v>
      </c>
      <c r="I219">
        <v>219</v>
      </c>
      <c r="K219">
        <f t="shared" si="25"/>
        <v>-0.52267592555700038</v>
      </c>
      <c r="L219">
        <f>[1]!XLSTAT_PDFStudent(K219,36)</f>
        <v>0.34447234983364045</v>
      </c>
      <c r="M219">
        <v>219</v>
      </c>
      <c r="O219">
        <f t="shared" si="26"/>
        <v>21</v>
      </c>
      <c r="P219">
        <f t="shared" si="27"/>
        <v>10</v>
      </c>
    </row>
    <row r="220" spans="1:16" x14ac:dyDescent="0.3">
      <c r="A220">
        <v>220</v>
      </c>
      <c r="B220">
        <f t="shared" si="21"/>
        <v>2.948852398576479</v>
      </c>
      <c r="C220">
        <f t="shared" si="22"/>
        <v>2.948852398576479</v>
      </c>
      <c r="D220">
        <f>[1]!XLSTAT_PDFStudent(B220,36)</f>
        <v>7.2371746712424937E-3</v>
      </c>
      <c r="E220">
        <v>220</v>
      </c>
      <c r="F220">
        <f t="shared" si="23"/>
        <v>-3.2191667905346417</v>
      </c>
      <c r="G220">
        <f t="shared" si="24"/>
        <v>-3.2191667905346417</v>
      </c>
      <c r="H220">
        <f>[1]!XLSTAT_PDFStudent(F220,36)</f>
        <v>3.6754578250226704E-3</v>
      </c>
      <c r="I220">
        <v>220</v>
      </c>
      <c r="K220">
        <f t="shared" si="25"/>
        <v>-0.50608303903138019</v>
      </c>
      <c r="L220">
        <f>[1]!XLSTAT_PDFStudent(K220,36)</f>
        <v>0.34748515080246117</v>
      </c>
      <c r="M220">
        <v>220</v>
      </c>
      <c r="O220">
        <f t="shared" si="26"/>
        <v>22</v>
      </c>
      <c r="P220">
        <f t="shared" si="27"/>
        <v>10</v>
      </c>
    </row>
    <row r="221" spans="1:16" x14ac:dyDescent="0.3">
      <c r="A221">
        <v>221</v>
      </c>
      <c r="B221">
        <f t="shared" si="21"/>
        <v>2.9572997233251721</v>
      </c>
      <c r="C221">
        <f t="shared" si="22"/>
        <v>2.9572997233251721</v>
      </c>
      <c r="D221">
        <f>[1]!XLSTAT_PDFStudent(B221,36)</f>
        <v>7.0893379549065959E-3</v>
      </c>
      <c r="E221">
        <v>221</v>
      </c>
      <c r="F221">
        <f t="shared" si="23"/>
        <v>-3.2107194657859486</v>
      </c>
      <c r="G221">
        <f t="shared" si="24"/>
        <v>-3.2107194657859486</v>
      </c>
      <c r="H221">
        <f>[1]!XLSTAT_PDFStudent(F221,36)</f>
        <v>3.7560338522585964E-3</v>
      </c>
      <c r="I221">
        <v>221</v>
      </c>
      <c r="K221">
        <f t="shared" si="25"/>
        <v>-0.48949015250576045</v>
      </c>
      <c r="L221">
        <f>[1]!XLSTAT_PDFStudent(K221,36)</f>
        <v>0.35042721960555367</v>
      </c>
      <c r="M221">
        <v>221</v>
      </c>
      <c r="O221">
        <f t="shared" si="26"/>
        <v>1</v>
      </c>
      <c r="P221">
        <f t="shared" si="27"/>
        <v>11</v>
      </c>
    </row>
    <row r="222" spans="1:16" x14ac:dyDescent="0.3">
      <c r="A222">
        <v>222</v>
      </c>
      <c r="B222">
        <f t="shared" si="21"/>
        <v>51</v>
      </c>
      <c r="C222">
        <f t="shared" si="22"/>
        <v>2.9572997233251721</v>
      </c>
      <c r="D222">
        <f>[1]!XLSTAT_PDFStudent(B222,36)</f>
        <v>1.2558951475119989E-35</v>
      </c>
      <c r="E222">
        <v>222</v>
      </c>
      <c r="F222">
        <f t="shared" si="23"/>
        <v>51</v>
      </c>
      <c r="G222">
        <f t="shared" si="24"/>
        <v>-3.2107194657859486</v>
      </c>
      <c r="H222">
        <f>[1]!XLSTAT_PDFStudent(F222,36)</f>
        <v>1.2558951475119989E-35</v>
      </c>
      <c r="I222">
        <v>222</v>
      </c>
      <c r="K222">
        <f t="shared" si="25"/>
        <v>-0.47289726598014026</v>
      </c>
      <c r="L222">
        <f>[1]!XLSTAT_PDFStudent(K222,36)</f>
        <v>0.35329618627010867</v>
      </c>
      <c r="M222">
        <v>222</v>
      </c>
      <c r="O222">
        <f t="shared" si="26"/>
        <v>2</v>
      </c>
      <c r="P222">
        <f t="shared" si="27"/>
        <v>11</v>
      </c>
    </row>
    <row r="223" spans="1:16" x14ac:dyDescent="0.3">
      <c r="A223">
        <v>223</v>
      </c>
      <c r="B223">
        <f t="shared" si="21"/>
        <v>51</v>
      </c>
      <c r="C223">
        <f t="shared" si="22"/>
        <v>2.9657470480738652</v>
      </c>
      <c r="D223">
        <f>[1]!XLSTAT_PDFStudent(B223,36)</f>
        <v>1.2558951475119989E-35</v>
      </c>
      <c r="E223">
        <v>223</v>
      </c>
      <c r="F223">
        <f t="shared" si="23"/>
        <v>51</v>
      </c>
      <c r="G223">
        <f t="shared" si="24"/>
        <v>-3.202272141037255</v>
      </c>
      <c r="H223">
        <f>[1]!XLSTAT_PDFStudent(F223,36)</f>
        <v>1.2558951475119989E-35</v>
      </c>
      <c r="I223">
        <v>223</v>
      </c>
      <c r="K223">
        <f t="shared" si="25"/>
        <v>-0.45630437945452051</v>
      </c>
      <c r="L223">
        <f>[1]!XLSTAT_PDFStudent(K223,36)</f>
        <v>0.35608972315691417</v>
      </c>
      <c r="M223">
        <v>223</v>
      </c>
      <c r="O223">
        <f t="shared" si="26"/>
        <v>3</v>
      </c>
      <c r="P223">
        <f t="shared" si="27"/>
        <v>11</v>
      </c>
    </row>
    <row r="224" spans="1:16" x14ac:dyDescent="0.3">
      <c r="A224">
        <v>224</v>
      </c>
      <c r="B224">
        <f t="shared" si="21"/>
        <v>2.9657470480738652</v>
      </c>
      <c r="C224">
        <f t="shared" si="22"/>
        <v>2.9657470480738652</v>
      </c>
      <c r="D224">
        <f>[1]!XLSTAT_PDFStudent(B224,36)</f>
        <v>6.9442715793299019E-3</v>
      </c>
      <c r="E224">
        <v>224</v>
      </c>
      <c r="F224">
        <f t="shared" si="23"/>
        <v>-3.202272141037255</v>
      </c>
      <c r="G224">
        <f t="shared" si="24"/>
        <v>-3.202272141037255</v>
      </c>
      <c r="H224">
        <f>[1]!XLSTAT_PDFStudent(F224,36)</f>
        <v>3.8382549187560358E-3</v>
      </c>
      <c r="I224">
        <v>224</v>
      </c>
      <c r="K224">
        <f t="shared" si="25"/>
        <v>-0.43971149292890033</v>
      </c>
      <c r="L224">
        <f>[1]!XLSTAT_PDFStudent(K224,36)</f>
        <v>0.35880554822560801</v>
      </c>
      <c r="M224">
        <v>224</v>
      </c>
      <c r="O224">
        <f t="shared" si="26"/>
        <v>4</v>
      </c>
      <c r="P224">
        <f t="shared" si="27"/>
        <v>11</v>
      </c>
    </row>
    <row r="225" spans="1:16" x14ac:dyDescent="0.3">
      <c r="A225">
        <v>225</v>
      </c>
      <c r="B225">
        <f t="shared" si="21"/>
        <v>2.9741943728225584</v>
      </c>
      <c r="C225">
        <f t="shared" si="22"/>
        <v>2.9741943728225584</v>
      </c>
      <c r="D225">
        <f>[1]!XLSTAT_PDFStudent(B225,36)</f>
        <v>6.8019301701063382E-3</v>
      </c>
      <c r="E225">
        <v>225</v>
      </c>
      <c r="F225">
        <f t="shared" si="23"/>
        <v>-3.1938248162885619</v>
      </c>
      <c r="G225">
        <f t="shared" si="24"/>
        <v>-3.1938248162885619</v>
      </c>
      <c r="H225">
        <f>[1]!XLSTAT_PDFStudent(F225,36)</f>
        <v>3.9221512239469318E-3</v>
      </c>
      <c r="I225">
        <v>225</v>
      </c>
      <c r="K225">
        <f t="shared" si="25"/>
        <v>-0.42311860640328014</v>
      </c>
      <c r="L225">
        <f>[1]!XLSTAT_PDFStudent(K225,36)</f>
        <v>0.36144142826194675</v>
      </c>
      <c r="M225">
        <v>225</v>
      </c>
      <c r="O225">
        <f t="shared" si="26"/>
        <v>5</v>
      </c>
      <c r="P225">
        <f t="shared" si="27"/>
        <v>11</v>
      </c>
    </row>
    <row r="226" spans="1:16" x14ac:dyDescent="0.3">
      <c r="A226">
        <v>226</v>
      </c>
      <c r="B226">
        <f t="shared" si="21"/>
        <v>51</v>
      </c>
      <c r="C226">
        <f t="shared" si="22"/>
        <v>2.9741943728225584</v>
      </c>
      <c r="D226">
        <f>[1]!XLSTAT_PDFStudent(B226,36)</f>
        <v>1.2558951475119989E-35</v>
      </c>
      <c r="E226">
        <v>226</v>
      </c>
      <c r="F226">
        <f t="shared" si="23"/>
        <v>51</v>
      </c>
      <c r="G226">
        <f t="shared" si="24"/>
        <v>-3.1938248162885619</v>
      </c>
      <c r="H226">
        <f>[1]!XLSTAT_PDFStudent(F226,36)</f>
        <v>1.2558951475119989E-35</v>
      </c>
      <c r="I226">
        <v>226</v>
      </c>
      <c r="K226">
        <f t="shared" si="25"/>
        <v>-0.4065257198776604</v>
      </c>
      <c r="L226">
        <f>[1]!XLSTAT_PDFStudent(K226,36)</f>
        <v>0.36399518206049691</v>
      </c>
      <c r="M226">
        <v>226</v>
      </c>
      <c r="O226">
        <f t="shared" si="26"/>
        <v>6</v>
      </c>
      <c r="P226">
        <f t="shared" si="27"/>
        <v>11</v>
      </c>
    </row>
    <row r="227" spans="1:16" x14ac:dyDescent="0.3">
      <c r="A227">
        <v>227</v>
      </c>
      <c r="B227">
        <f t="shared" si="21"/>
        <v>51</v>
      </c>
      <c r="C227">
        <f t="shared" si="22"/>
        <v>2.9826416975712515</v>
      </c>
      <c r="D227">
        <f>[1]!XLSTAT_PDFStudent(B227,36)</f>
        <v>1.2558951475119989E-35</v>
      </c>
      <c r="E227">
        <v>227</v>
      </c>
      <c r="F227">
        <f t="shared" si="23"/>
        <v>51</v>
      </c>
      <c r="G227">
        <f t="shared" si="24"/>
        <v>-3.1853774915398687</v>
      </c>
      <c r="H227">
        <f>[1]!XLSTAT_PDFStudent(F227,36)</f>
        <v>1.2558951475119989E-35</v>
      </c>
      <c r="I227">
        <v>227</v>
      </c>
      <c r="K227">
        <f t="shared" si="25"/>
        <v>-0.38993283335204021</v>
      </c>
      <c r="L227">
        <f>[1]!XLSTAT_PDFStudent(K227,36)</f>
        <v>0.36646468355612993</v>
      </c>
      <c r="M227">
        <v>227</v>
      </c>
      <c r="O227">
        <f t="shared" si="26"/>
        <v>7</v>
      </c>
      <c r="P227">
        <f t="shared" si="27"/>
        <v>11</v>
      </c>
    </row>
    <row r="228" spans="1:16" x14ac:dyDescent="0.3">
      <c r="A228">
        <v>228</v>
      </c>
      <c r="B228">
        <f t="shared" si="21"/>
        <v>2.9826416975712515</v>
      </c>
      <c r="C228">
        <f t="shared" si="22"/>
        <v>2.9826416975712515</v>
      </c>
      <c r="D228">
        <f>[1]!XLSTAT_PDFStudent(B228,36)</f>
        <v>6.662268929186926E-3</v>
      </c>
      <c r="E228">
        <v>228</v>
      </c>
      <c r="F228">
        <f t="shared" si="23"/>
        <v>-3.1853774915398687</v>
      </c>
      <c r="G228">
        <f t="shared" si="24"/>
        <v>-3.1853774915398687</v>
      </c>
      <c r="H228">
        <f>[1]!XLSTAT_PDFStudent(F228,36)</f>
        <v>4.0077534301164479E-3</v>
      </c>
      <c r="I228">
        <v>228</v>
      </c>
      <c r="K228">
        <f t="shared" si="25"/>
        <v>-0.37333994682642047</v>
      </c>
      <c r="L228">
        <f>[1]!XLSTAT_PDFStudent(K228,36)</f>
        <v>0.36884786489783827</v>
      </c>
      <c r="M228">
        <v>228</v>
      </c>
      <c r="O228">
        <f t="shared" si="26"/>
        <v>8</v>
      </c>
      <c r="P228">
        <f t="shared" si="27"/>
        <v>11</v>
      </c>
    </row>
    <row r="229" spans="1:16" x14ac:dyDescent="0.3">
      <c r="A229">
        <v>229</v>
      </c>
      <c r="B229">
        <f t="shared" si="21"/>
        <v>2.9910890223199447</v>
      </c>
      <c r="C229">
        <f t="shared" si="22"/>
        <v>2.9910890223199447</v>
      </c>
      <c r="D229">
        <f>[1]!XLSTAT_PDFStudent(B229,36)</f>
        <v>6.5252436318120844E-3</v>
      </c>
      <c r="E229">
        <v>229</v>
      </c>
      <c r="F229">
        <f t="shared" si="23"/>
        <v>-3.1769301667911756</v>
      </c>
      <c r="G229">
        <f t="shared" si="24"/>
        <v>-3.1769301667911756</v>
      </c>
      <c r="H229">
        <f>[1]!XLSTAT_PDFStudent(F229,36)</f>
        <v>4.0950926670631077E-3</v>
      </c>
      <c r="I229">
        <v>229</v>
      </c>
      <c r="K229">
        <f t="shared" si="25"/>
        <v>-0.35674706030080028</v>
      </c>
      <c r="L229">
        <f>[1]!XLSTAT_PDFStudent(K229,36)</f>
        <v>0.37114271945837241</v>
      </c>
      <c r="M229">
        <v>229</v>
      </c>
      <c r="O229">
        <f t="shared" si="26"/>
        <v>9</v>
      </c>
      <c r="P229">
        <f t="shared" si="27"/>
        <v>11</v>
      </c>
    </row>
    <row r="230" spans="1:16" x14ac:dyDescent="0.3">
      <c r="A230">
        <v>230</v>
      </c>
      <c r="B230">
        <f t="shared" si="21"/>
        <v>51</v>
      </c>
      <c r="C230">
        <f t="shared" si="22"/>
        <v>2.9910890223199447</v>
      </c>
      <c r="D230">
        <f>[1]!XLSTAT_PDFStudent(B230,36)</f>
        <v>1.2558951475119989E-35</v>
      </c>
      <c r="E230">
        <v>230</v>
      </c>
      <c r="F230">
        <f t="shared" si="23"/>
        <v>51</v>
      </c>
      <c r="G230">
        <f t="shared" si="24"/>
        <v>-3.1769301667911756</v>
      </c>
      <c r="H230">
        <f>[1]!XLSTAT_PDFStudent(F230,36)</f>
        <v>1.2558951475119989E-35</v>
      </c>
      <c r="I230">
        <v>230</v>
      </c>
      <c r="K230">
        <f t="shared" si="25"/>
        <v>-0.34015417377518053</v>
      </c>
      <c r="L230">
        <f>[1]!XLSTAT_PDFStudent(K230,36)</f>
        <v>0.37334730477333822</v>
      </c>
      <c r="M230">
        <v>230</v>
      </c>
      <c r="O230">
        <f t="shared" si="26"/>
        <v>10</v>
      </c>
      <c r="P230">
        <f t="shared" si="27"/>
        <v>11</v>
      </c>
    </row>
    <row r="231" spans="1:16" x14ac:dyDescent="0.3">
      <c r="A231">
        <v>231</v>
      </c>
      <c r="B231">
        <f t="shared" si="21"/>
        <v>51</v>
      </c>
      <c r="C231">
        <f t="shared" si="22"/>
        <v>2.9995363470686378</v>
      </c>
      <c r="D231">
        <f>[1]!XLSTAT_PDFStudent(B231,36)</f>
        <v>1.2558951475119989E-35</v>
      </c>
      <c r="E231">
        <v>231</v>
      </c>
      <c r="F231">
        <f t="shared" si="23"/>
        <v>51</v>
      </c>
      <c r="G231">
        <f t="shared" si="24"/>
        <v>-3.1684828420424824</v>
      </c>
      <c r="H231">
        <f>[1]!XLSTAT_PDFStudent(F231,36)</f>
        <v>1.2558951475119989E-35</v>
      </c>
      <c r="I231">
        <v>231</v>
      </c>
      <c r="K231">
        <f t="shared" si="25"/>
        <v>-0.32356128724956035</v>
      </c>
      <c r="L231">
        <f>[1]!XLSTAT_PDFStudent(K231,36)</f>
        <v>0.37545974540349714</v>
      </c>
      <c r="M231">
        <v>231</v>
      </c>
      <c r="O231">
        <f t="shared" si="26"/>
        <v>11</v>
      </c>
      <c r="P231">
        <f t="shared" si="27"/>
        <v>11</v>
      </c>
    </row>
    <row r="232" spans="1:16" x14ac:dyDescent="0.3">
      <c r="A232">
        <v>232</v>
      </c>
      <c r="B232">
        <f t="shared" si="21"/>
        <v>2.9995363470686378</v>
      </c>
      <c r="C232">
        <f t="shared" si="22"/>
        <v>2.9995363470686378</v>
      </c>
      <c r="D232">
        <f>[1]!XLSTAT_PDFStudent(B232,36)</f>
        <v>6.3908106233391427E-3</v>
      </c>
      <c r="E232">
        <v>232</v>
      </c>
      <c r="F232">
        <f t="shared" si="23"/>
        <v>-3.1684828420424824</v>
      </c>
      <c r="G232">
        <f t="shared" si="24"/>
        <v>-3.1684828420424824</v>
      </c>
      <c r="H232">
        <f>[1]!XLSTAT_PDFStudent(F232,36)</f>
        <v>4.1842005367385077E-3</v>
      </c>
      <c r="I232">
        <v>232</v>
      </c>
      <c r="K232">
        <f t="shared" si="25"/>
        <v>-0.30696840072394016</v>
      </c>
      <c r="L232">
        <f>[1]!XLSTAT_PDFStudent(K232,36)</f>
        <v>0.37747823571409161</v>
      </c>
      <c r="M232">
        <v>232</v>
      </c>
      <c r="O232">
        <f t="shared" si="26"/>
        <v>12</v>
      </c>
      <c r="P232">
        <f t="shared" si="27"/>
        <v>11</v>
      </c>
    </row>
    <row r="233" spans="1:16" x14ac:dyDescent="0.3">
      <c r="A233">
        <v>233</v>
      </c>
      <c r="B233">
        <f t="shared" si="21"/>
        <v>3.007983671817331</v>
      </c>
      <c r="C233">
        <f t="shared" si="22"/>
        <v>3.007983671817331</v>
      </c>
      <c r="D233">
        <f>[1]!XLSTAT_PDFStudent(B233,36)</f>
        <v>6.2589268159691912E-3</v>
      </c>
      <c r="E233">
        <v>233</v>
      </c>
      <c r="F233">
        <f t="shared" si="23"/>
        <v>-3.1600355172937888</v>
      </c>
      <c r="G233">
        <f t="shared" si="24"/>
        <v>-3.1600355172937888</v>
      </c>
      <c r="H233">
        <f>[1]!XLSTAT_PDFStudent(F233,36)</f>
        <v>4.2751091178641586E-3</v>
      </c>
      <c r="I233">
        <v>233</v>
      </c>
      <c r="K233">
        <f t="shared" si="25"/>
        <v>-0.29037551419832042</v>
      </c>
      <c r="L233">
        <f>[1]!XLSTAT_PDFStudent(K233,36)</f>
        <v>0.37940104256519819</v>
      </c>
      <c r="M233">
        <v>233</v>
      </c>
      <c r="O233">
        <f t="shared" si="26"/>
        <v>13</v>
      </c>
      <c r="P233">
        <f t="shared" si="27"/>
        <v>11</v>
      </c>
    </row>
    <row r="234" spans="1:16" x14ac:dyDescent="0.3">
      <c r="A234">
        <v>234</v>
      </c>
      <c r="B234">
        <f t="shared" si="21"/>
        <v>51</v>
      </c>
      <c r="C234">
        <f t="shared" si="22"/>
        <v>3.007983671817331</v>
      </c>
      <c r="D234">
        <f>[1]!XLSTAT_PDFStudent(B234,36)</f>
        <v>1.2558951475119989E-35</v>
      </c>
      <c r="E234">
        <v>234</v>
      </c>
      <c r="F234">
        <f t="shared" si="23"/>
        <v>51</v>
      </c>
      <c r="G234">
        <f t="shared" si="24"/>
        <v>-3.1600355172937888</v>
      </c>
      <c r="H234">
        <f>[1]!XLSTAT_PDFStudent(F234,36)</f>
        <v>1.2558951475119989E-35</v>
      </c>
      <c r="I234">
        <v>234</v>
      </c>
      <c r="K234">
        <f t="shared" si="25"/>
        <v>-0.27378262767270023</v>
      </c>
      <c r="L234">
        <f>[1]!XLSTAT_PDFStudent(K234,36)</f>
        <v>0.38122650790726997</v>
      </c>
      <c r="M234">
        <v>234</v>
      </c>
      <c r="O234">
        <f t="shared" si="26"/>
        <v>14</v>
      </c>
      <c r="P234">
        <f t="shared" si="27"/>
        <v>11</v>
      </c>
    </row>
    <row r="235" spans="1:16" x14ac:dyDescent="0.3">
      <c r="A235">
        <v>235</v>
      </c>
      <c r="B235">
        <f t="shared" si="21"/>
        <v>51</v>
      </c>
      <c r="C235">
        <f t="shared" si="22"/>
        <v>3.0164309965660241</v>
      </c>
      <c r="D235">
        <f>[1]!XLSTAT_PDFStudent(B235,36)</f>
        <v>1.2558951475119989E-35</v>
      </c>
      <c r="E235">
        <v>235</v>
      </c>
      <c r="F235">
        <f t="shared" si="23"/>
        <v>51</v>
      </c>
      <c r="G235">
        <f t="shared" si="24"/>
        <v>-3.1515881925450957</v>
      </c>
      <c r="H235">
        <f>[1]!XLSTAT_PDFStudent(F235,36)</f>
        <v>1.2558951475119989E-35</v>
      </c>
      <c r="I235">
        <v>235</v>
      </c>
      <c r="K235">
        <f t="shared" si="25"/>
        <v>-0.25718974114708049</v>
      </c>
      <c r="L235">
        <f>[1]!XLSTAT_PDFStudent(K235,36)</f>
        <v>0.38295305127615764</v>
      </c>
      <c r="M235">
        <v>235</v>
      </c>
      <c r="O235">
        <f t="shared" si="26"/>
        <v>15</v>
      </c>
      <c r="P235">
        <f t="shared" si="27"/>
        <v>11</v>
      </c>
    </row>
    <row r="236" spans="1:16" x14ac:dyDescent="0.3">
      <c r="A236">
        <v>236</v>
      </c>
      <c r="B236">
        <f t="shared" si="21"/>
        <v>3.0164309965660241</v>
      </c>
      <c r="C236">
        <f t="shared" si="22"/>
        <v>3.0164309965660241</v>
      </c>
      <c r="D236">
        <f>[1]!XLSTAT_PDFStudent(B236,36)</f>
        <v>6.1295496853770613E-3</v>
      </c>
      <c r="E236">
        <v>236</v>
      </c>
      <c r="F236">
        <f t="shared" si="23"/>
        <v>-3.1515881925450957</v>
      </c>
      <c r="G236">
        <f t="shared" si="24"/>
        <v>-3.1515881925450957</v>
      </c>
      <c r="H236">
        <f>[1]!XLSTAT_PDFStudent(F236,36)</f>
        <v>4.3678509705231353E-3</v>
      </c>
      <c r="I236">
        <v>236</v>
      </c>
      <c r="K236">
        <f t="shared" si="25"/>
        <v>-0.2405968546214603</v>
      </c>
      <c r="L236">
        <f>[1]!XLSTAT_PDFStudent(K236,36)</f>
        <v>0.38457917218214416</v>
      </c>
      <c r="M236">
        <v>236</v>
      </c>
      <c r="O236">
        <f t="shared" si="26"/>
        <v>16</v>
      </c>
      <c r="P236">
        <f t="shared" si="27"/>
        <v>11</v>
      </c>
    </row>
    <row r="237" spans="1:16" x14ac:dyDescent="0.3">
      <c r="A237">
        <v>237</v>
      </c>
      <c r="B237">
        <f t="shared" si="21"/>
        <v>3.0248783213147177</v>
      </c>
      <c r="C237">
        <f t="shared" si="22"/>
        <v>3.0248783213147177</v>
      </c>
      <c r="D237">
        <f>[1]!XLSTAT_PDFStudent(B237,36)</f>
        <v>6.0026372672486441E-3</v>
      </c>
      <c r="E237">
        <v>237</v>
      </c>
      <c r="F237">
        <f t="shared" si="23"/>
        <v>-3.1431408677964026</v>
      </c>
      <c r="G237">
        <f t="shared" si="24"/>
        <v>-3.1431408677964026</v>
      </c>
      <c r="H237">
        <f>[1]!XLSTAT_PDFStudent(F237,36)</f>
        <v>4.4624591407236552E-3</v>
      </c>
      <c r="I237">
        <v>237</v>
      </c>
      <c r="K237">
        <f t="shared" si="25"/>
        <v>-0.22400396809584056</v>
      </c>
      <c r="L237">
        <f>[1]!XLSTAT_PDFStudent(K237,36)</f>
        <v>0.3861034523877015</v>
      </c>
      <c r="M237">
        <v>237</v>
      </c>
      <c r="O237">
        <f t="shared" si="26"/>
        <v>17</v>
      </c>
      <c r="P237">
        <f t="shared" si="27"/>
        <v>11</v>
      </c>
    </row>
    <row r="238" spans="1:16" x14ac:dyDescent="0.3">
      <c r="A238">
        <v>238</v>
      </c>
      <c r="B238">
        <f t="shared" si="21"/>
        <v>51</v>
      </c>
      <c r="C238">
        <f t="shared" si="22"/>
        <v>3.0248783213147177</v>
      </c>
      <c r="D238">
        <f>[1]!XLSTAT_PDFStudent(B238,36)</f>
        <v>1.2558951475119989E-35</v>
      </c>
      <c r="E238">
        <v>238</v>
      </c>
      <c r="F238">
        <f t="shared" si="23"/>
        <v>51</v>
      </c>
      <c r="G238">
        <f t="shared" si="24"/>
        <v>-3.1431408677964026</v>
      </c>
      <c r="H238">
        <f>[1]!XLSTAT_PDFStudent(F238,36)</f>
        <v>1.2558951475119989E-35</v>
      </c>
      <c r="I238">
        <v>238</v>
      </c>
      <c r="K238">
        <f t="shared" si="25"/>
        <v>-0.20741108157022037</v>
      </c>
      <c r="L238">
        <f>[1]!XLSTAT_PDFStudent(K238,36)</f>
        <v>0.38752455806890174</v>
      </c>
      <c r="M238">
        <v>238</v>
      </c>
      <c r="O238">
        <f t="shared" si="26"/>
        <v>18</v>
      </c>
      <c r="P238">
        <f t="shared" si="27"/>
        <v>11</v>
      </c>
    </row>
    <row r="239" spans="1:16" x14ac:dyDescent="0.3">
      <c r="A239">
        <v>239</v>
      </c>
      <c r="B239">
        <f t="shared" si="21"/>
        <v>51</v>
      </c>
      <c r="C239">
        <f t="shared" si="22"/>
        <v>3.0333256460634108</v>
      </c>
      <c r="D239">
        <f>[1]!XLSTAT_PDFStudent(B239,36)</f>
        <v>1.2558951475119989E-35</v>
      </c>
      <c r="E239">
        <v>239</v>
      </c>
      <c r="F239">
        <f t="shared" si="23"/>
        <v>51</v>
      </c>
      <c r="G239">
        <f t="shared" si="24"/>
        <v>-3.1346935430477094</v>
      </c>
      <c r="H239">
        <f>[1]!XLSTAT_PDFStudent(F239,36)</f>
        <v>1.2558951475119989E-35</v>
      </c>
      <c r="I239">
        <v>239</v>
      </c>
      <c r="K239">
        <f t="shared" si="25"/>
        <v>-0.19081819504460018</v>
      </c>
      <c r="L239">
        <f>[1]!XLSTAT_PDFStudent(K239,36)</f>
        <v>0.38884124185568303</v>
      </c>
      <c r="M239">
        <v>239</v>
      </c>
      <c r="O239">
        <f t="shared" si="26"/>
        <v>19</v>
      </c>
      <c r="P239">
        <f t="shared" si="27"/>
        <v>11</v>
      </c>
    </row>
    <row r="240" spans="1:16" x14ac:dyDescent="0.3">
      <c r="A240">
        <v>240</v>
      </c>
      <c r="B240">
        <f t="shared" si="21"/>
        <v>3.0333256460634108</v>
      </c>
      <c r="C240">
        <f t="shared" si="22"/>
        <v>3.0333256460634108</v>
      </c>
      <c r="D240">
        <f>[1]!XLSTAT_PDFStudent(B240,36)</f>
        <v>5.8781481537294707E-3</v>
      </c>
      <c r="E240">
        <v>240</v>
      </c>
      <c r="F240">
        <f t="shared" si="23"/>
        <v>-3.1346935430477094</v>
      </c>
      <c r="G240">
        <f t="shared" si="24"/>
        <v>-3.1346935430477094</v>
      </c>
      <c r="H240">
        <f>[1]!XLSTAT_PDFStudent(F240,36)</f>
        <v>4.5589671649324754E-3</v>
      </c>
      <c r="I240">
        <v>240</v>
      </c>
      <c r="K240">
        <f t="shared" si="25"/>
        <v>-0.17422530851898044</v>
      </c>
      <c r="L240">
        <f>[1]!XLSTAT_PDFStudent(K240,36)</f>
        <v>0.39005234474636752</v>
      </c>
      <c r="M240">
        <v>240</v>
      </c>
      <c r="O240">
        <f t="shared" si="26"/>
        <v>20</v>
      </c>
      <c r="P240">
        <f t="shared" si="27"/>
        <v>11</v>
      </c>
    </row>
    <row r="241" spans="1:16" x14ac:dyDescent="0.3">
      <c r="A241">
        <v>241</v>
      </c>
      <c r="B241">
        <f t="shared" si="21"/>
        <v>3.041772970812104</v>
      </c>
      <c r="C241">
        <f t="shared" si="22"/>
        <v>3.041772970812104</v>
      </c>
      <c r="D241">
        <f>[1]!XLSTAT_PDFStudent(B241,36)</f>
        <v>5.7560414897879462E-3</v>
      </c>
      <c r="E241">
        <v>241</v>
      </c>
      <c r="F241">
        <f t="shared" si="23"/>
        <v>-3.1262462182990163</v>
      </c>
      <c r="G241">
        <f t="shared" si="24"/>
        <v>-3.1262462182990163</v>
      </c>
      <c r="H241">
        <f>[1]!XLSTAT_PDFStudent(F241,36)</f>
        <v>4.6574090745748267E-3</v>
      </c>
      <c r="I241">
        <v>241</v>
      </c>
      <c r="K241">
        <f t="shared" si="25"/>
        <v>-0.15763242199336025</v>
      </c>
      <c r="L241">
        <f>[1]!XLSTAT_PDFStudent(K241,36)</f>
        <v>0.39115679789214902</v>
      </c>
      <c r="M241">
        <v>241</v>
      </c>
      <c r="O241">
        <f t="shared" si="26"/>
        <v>21</v>
      </c>
      <c r="P241">
        <f t="shared" si="27"/>
        <v>11</v>
      </c>
    </row>
    <row r="242" spans="1:16" x14ac:dyDescent="0.3">
      <c r="A242">
        <v>242</v>
      </c>
      <c r="B242">
        <f t="shared" si="21"/>
        <v>51</v>
      </c>
      <c r="C242">
        <f t="shared" si="22"/>
        <v>3.041772970812104</v>
      </c>
      <c r="D242">
        <f>[1]!XLSTAT_PDFStudent(B242,36)</f>
        <v>1.2558951475119989E-35</v>
      </c>
      <c r="E242">
        <v>242</v>
      </c>
      <c r="F242">
        <f t="shared" si="23"/>
        <v>51</v>
      </c>
      <c r="G242">
        <f t="shared" si="24"/>
        <v>-3.1262462182990163</v>
      </c>
      <c r="H242">
        <f>[1]!XLSTAT_PDFStudent(F242,36)</f>
        <v>1.2558951475119989E-35</v>
      </c>
      <c r="I242">
        <v>242</v>
      </c>
      <c r="K242">
        <f t="shared" si="25"/>
        <v>-0.14103953546774051</v>
      </c>
      <c r="L242">
        <f>[1]!XLSTAT_PDFStudent(K242,36)</f>
        <v>0.39215362424751454</v>
      </c>
      <c r="M242">
        <v>242</v>
      </c>
      <c r="O242">
        <f t="shared" si="26"/>
        <v>22</v>
      </c>
      <c r="P242">
        <f t="shared" si="27"/>
        <v>11</v>
      </c>
    </row>
    <row r="243" spans="1:16" x14ac:dyDescent="0.3">
      <c r="A243">
        <v>243</v>
      </c>
      <c r="B243">
        <f t="shared" si="21"/>
        <v>51</v>
      </c>
      <c r="C243">
        <f t="shared" si="22"/>
        <v>3.0502202955607971</v>
      </c>
      <c r="D243">
        <f>[1]!XLSTAT_PDFStudent(B243,36)</f>
        <v>1.2558951475119989E-35</v>
      </c>
      <c r="E243">
        <v>243</v>
      </c>
      <c r="F243">
        <f t="shared" si="23"/>
        <v>51</v>
      </c>
      <c r="G243">
        <f t="shared" si="24"/>
        <v>-3.1177988935503231</v>
      </c>
      <c r="H243">
        <f>[1]!XLSTAT_PDFStudent(F243,36)</f>
        <v>1.2558951475119989E-35</v>
      </c>
      <c r="I243">
        <v>243</v>
      </c>
      <c r="K243">
        <f t="shared" si="25"/>
        <v>-0.12444664894212032</v>
      </c>
      <c r="L243">
        <f>[1]!XLSTAT_PDFStudent(K243,36)</f>
        <v>0.39304194008286375</v>
      </c>
      <c r="M243">
        <v>243</v>
      </c>
      <c r="O243">
        <f t="shared" si="26"/>
        <v>1</v>
      </c>
      <c r="P243">
        <f t="shared" si="27"/>
        <v>12</v>
      </c>
    </row>
    <row r="244" spans="1:16" x14ac:dyDescent="0.3">
      <c r="A244">
        <v>244</v>
      </c>
      <c r="B244">
        <f t="shared" si="21"/>
        <v>3.0502202955607971</v>
      </c>
      <c r="C244">
        <f t="shared" si="22"/>
        <v>3.0502202955607971</v>
      </c>
      <c r="D244">
        <f>[1]!XLSTAT_PDFStudent(B244,36)</f>
        <v>5.6362769694975404E-3</v>
      </c>
      <c r="E244">
        <v>244</v>
      </c>
      <c r="F244">
        <f t="shared" si="23"/>
        <v>-3.1177988935503231</v>
      </c>
      <c r="G244">
        <f t="shared" si="24"/>
        <v>-3.1177988935503231</v>
      </c>
      <c r="H244">
        <f>[1]!XLSTAT_PDFStudent(F244,36)</f>
        <v>4.7578194004987175E-3</v>
      </c>
      <c r="I244">
        <v>244</v>
      </c>
      <c r="K244">
        <f t="shared" si="25"/>
        <v>-0.10785376241650013</v>
      </c>
      <c r="L244">
        <f>[1]!XLSTAT_PDFStudent(K244,36)</f>
        <v>0.39382095635589348</v>
      </c>
      <c r="M244">
        <v>244</v>
      </c>
      <c r="O244">
        <f t="shared" si="26"/>
        <v>2</v>
      </c>
      <c r="P244">
        <f t="shared" si="27"/>
        <v>12</v>
      </c>
    </row>
    <row r="245" spans="1:16" x14ac:dyDescent="0.3">
      <c r="A245">
        <v>245</v>
      </c>
      <c r="B245">
        <f t="shared" si="21"/>
        <v>3.0586676203094902</v>
      </c>
      <c r="C245">
        <f t="shared" si="22"/>
        <v>3.0586676203094902</v>
      </c>
      <c r="D245">
        <f>[1]!XLSTAT_PDFStudent(B245,36)</f>
        <v>5.5188148322413656E-3</v>
      </c>
      <c r="E245">
        <v>245</v>
      </c>
      <c r="F245">
        <f t="shared" si="23"/>
        <v>-3.10935156880163</v>
      </c>
      <c r="G245">
        <f t="shared" si="24"/>
        <v>-3.10935156880163</v>
      </c>
      <c r="H245">
        <f>[1]!XLSTAT_PDFStudent(F245,36)</f>
        <v>4.8602331774003403E-3</v>
      </c>
      <c r="I245">
        <v>245</v>
      </c>
      <c r="K245">
        <f t="shared" si="25"/>
        <v>-9.1260875890879944E-2</v>
      </c>
      <c r="L245">
        <f>[1]!XLSTAT_PDFStudent(K245,36)</f>
        <v>0.394489979938625</v>
      </c>
      <c r="M245">
        <v>245</v>
      </c>
      <c r="O245">
        <f t="shared" si="26"/>
        <v>3</v>
      </c>
      <c r="P245">
        <f t="shared" si="27"/>
        <v>12</v>
      </c>
    </row>
    <row r="246" spans="1:16" x14ac:dyDescent="0.3">
      <c r="A246">
        <v>246</v>
      </c>
      <c r="B246">
        <f t="shared" si="21"/>
        <v>51</v>
      </c>
      <c r="C246">
        <f t="shared" si="22"/>
        <v>3.0586676203094902</v>
      </c>
      <c r="D246">
        <f>[1]!XLSTAT_PDFStudent(B246,36)</f>
        <v>1.2558951475119989E-35</v>
      </c>
      <c r="E246">
        <v>246</v>
      </c>
      <c r="F246">
        <f t="shared" si="23"/>
        <v>51</v>
      </c>
      <c r="G246">
        <f t="shared" si="24"/>
        <v>-3.10935156880163</v>
      </c>
      <c r="H246">
        <f>[1]!XLSTAT_PDFStudent(F246,36)</f>
        <v>1.2558951475119989E-35</v>
      </c>
      <c r="I246">
        <v>246</v>
      </c>
      <c r="K246">
        <f t="shared" si="25"/>
        <v>-7.4667989365260645E-2</v>
      </c>
      <c r="L246">
        <f>[1]!XLSTAT_PDFStudent(K246,36)</f>
        <v>0.39504841469727442</v>
      </c>
      <c r="M246">
        <v>246</v>
      </c>
      <c r="O246">
        <f t="shared" si="26"/>
        <v>4</v>
      </c>
      <c r="P246">
        <f t="shared" si="27"/>
        <v>12</v>
      </c>
    </row>
    <row r="247" spans="1:16" x14ac:dyDescent="0.3">
      <c r="A247">
        <v>247</v>
      </c>
      <c r="B247">
        <f t="shared" si="21"/>
        <v>51</v>
      </c>
      <c r="C247">
        <f t="shared" si="22"/>
        <v>3.0671149450581838</v>
      </c>
      <c r="D247">
        <f>[1]!XLSTAT_PDFStudent(B247,36)</f>
        <v>1.2558951475119989E-35</v>
      </c>
      <c r="E247">
        <v>247</v>
      </c>
      <c r="F247">
        <f t="shared" si="23"/>
        <v>51</v>
      </c>
      <c r="G247">
        <f t="shared" si="24"/>
        <v>-3.1009042440529369</v>
      </c>
      <c r="H247">
        <f>[1]!XLSTAT_PDFStudent(F247,36)</f>
        <v>1.2558951475119989E-35</v>
      </c>
      <c r="I247">
        <v>247</v>
      </c>
      <c r="K247">
        <f t="shared" si="25"/>
        <v>-5.8075102839640458E-2</v>
      </c>
      <c r="L247">
        <f>[1]!XLSTAT_PDFStudent(K247,36)</f>
        <v>0.39549576242249829</v>
      </c>
      <c r="M247">
        <v>247</v>
      </c>
      <c r="O247">
        <f t="shared" si="26"/>
        <v>5</v>
      </c>
      <c r="P247">
        <f t="shared" si="27"/>
        <v>12</v>
      </c>
    </row>
    <row r="248" spans="1:16" x14ac:dyDescent="0.3">
      <c r="A248">
        <v>248</v>
      </c>
      <c r="B248">
        <f t="shared" si="21"/>
        <v>3.0671149450581838</v>
      </c>
      <c r="C248">
        <f t="shared" si="22"/>
        <v>3.0671149450581838</v>
      </c>
      <c r="D248">
        <f>[1]!XLSTAT_PDFStudent(B248,36)</f>
        <v>5.4036158588426086E-3</v>
      </c>
      <c r="E248">
        <v>248</v>
      </c>
      <c r="F248">
        <f t="shared" si="23"/>
        <v>-3.1009042440529369</v>
      </c>
      <c r="G248">
        <f t="shared" si="24"/>
        <v>-3.1009042440529369</v>
      </c>
      <c r="H248">
        <f>[1]!XLSTAT_PDFStudent(F248,36)</f>
        <v>4.9646859482080545E-3</v>
      </c>
      <c r="I248">
        <v>248</v>
      </c>
      <c r="K248">
        <f t="shared" si="25"/>
        <v>-4.148221631402027E-2</v>
      </c>
      <c r="L248">
        <f>[1]!XLSTAT_PDFStudent(K248,36)</f>
        <v>0.39583162360788371</v>
      </c>
      <c r="M248">
        <v>248</v>
      </c>
      <c r="O248">
        <f t="shared" si="26"/>
        <v>6</v>
      </c>
      <c r="P248">
        <f t="shared" si="27"/>
        <v>12</v>
      </c>
    </row>
    <row r="249" spans="1:16" x14ac:dyDescent="0.3">
      <c r="A249">
        <v>249</v>
      </c>
      <c r="B249">
        <f t="shared" si="21"/>
        <v>3.075562269806877</v>
      </c>
      <c r="C249">
        <f t="shared" si="22"/>
        <v>3.075562269806877</v>
      </c>
      <c r="D249">
        <f>[1]!XLSTAT_PDFStudent(B249,36)</f>
        <v>5.2906413676247141E-3</v>
      </c>
      <c r="E249">
        <v>249</v>
      </c>
      <c r="F249">
        <f t="shared" si="23"/>
        <v>-3.0924569193042437</v>
      </c>
      <c r="G249">
        <f t="shared" si="24"/>
        <v>-3.0924569193042437</v>
      </c>
      <c r="H249">
        <f>[1]!XLSTAT_PDFStudent(F249,36)</f>
        <v>5.0712137684217435E-3</v>
      </c>
      <c r="I249">
        <v>249</v>
      </c>
      <c r="K249">
        <f t="shared" si="25"/>
        <v>-2.4889329788400083E-2</v>
      </c>
      <c r="L249">
        <f>[1]!XLSTAT_PDFStudent(K249,36)</f>
        <v>0.39605569807489743</v>
      </c>
      <c r="M249">
        <v>249</v>
      </c>
      <c r="O249">
        <f t="shared" si="26"/>
        <v>7</v>
      </c>
      <c r="P249">
        <f t="shared" si="27"/>
        <v>12</v>
      </c>
    </row>
    <row r="250" spans="1:16" x14ac:dyDescent="0.3">
      <c r="A250">
        <v>250</v>
      </c>
      <c r="B250">
        <f t="shared" si="21"/>
        <v>51</v>
      </c>
      <c r="C250">
        <f t="shared" si="22"/>
        <v>3.075562269806877</v>
      </c>
      <c r="D250">
        <f>[1]!XLSTAT_PDFStudent(B250,36)</f>
        <v>1.2558951475119989E-35</v>
      </c>
      <c r="E250">
        <v>250</v>
      </c>
      <c r="F250">
        <f t="shared" si="23"/>
        <v>51</v>
      </c>
      <c r="G250">
        <f t="shared" si="24"/>
        <v>-3.0924569193042437</v>
      </c>
      <c r="H250">
        <f>[1]!XLSTAT_PDFStudent(F250,36)</f>
        <v>1.2558951475119989E-35</v>
      </c>
      <c r="I250">
        <v>250</v>
      </c>
      <c r="K250">
        <f t="shared" si="25"/>
        <v>-8.2964432627807838E-3</v>
      </c>
      <c r="L250">
        <f>[1]!XLSTAT_PDFStudent(K250,36)</f>
        <v>0.39616778544285924</v>
      </c>
      <c r="M250">
        <v>250</v>
      </c>
      <c r="O250">
        <f t="shared" si="26"/>
        <v>8</v>
      </c>
      <c r="P250">
        <f t="shared" si="27"/>
        <v>12</v>
      </c>
    </row>
    <row r="251" spans="1:16" x14ac:dyDescent="0.3">
      <c r="A251">
        <v>251</v>
      </c>
      <c r="B251">
        <f t="shared" si="21"/>
        <v>51</v>
      </c>
      <c r="C251">
        <f t="shared" si="22"/>
        <v>3.0840095945555701</v>
      </c>
      <c r="D251">
        <f>[1]!XLSTAT_PDFStudent(B251,36)</f>
        <v>1.2558951475119989E-35</v>
      </c>
      <c r="E251">
        <v>251</v>
      </c>
      <c r="F251">
        <f t="shared" si="23"/>
        <v>51</v>
      </c>
      <c r="G251">
        <f t="shared" si="24"/>
        <v>-3.0840095945555506</v>
      </c>
      <c r="H251">
        <f>[1]!XLSTAT_PDFStudent(F251,36)</f>
        <v>1.2558951475119989E-35</v>
      </c>
      <c r="I251">
        <v>251</v>
      </c>
      <c r="K251">
        <f t="shared" si="25"/>
        <v>8.2964432628394036E-3</v>
      </c>
      <c r="L251">
        <f>[1]!XLSTAT_PDFStudent(K251,36)</f>
        <v>0.39616778544285924</v>
      </c>
      <c r="M251">
        <v>251</v>
      </c>
      <c r="O251">
        <f t="shared" si="26"/>
        <v>9</v>
      </c>
      <c r="P251">
        <f t="shared" si="27"/>
        <v>12</v>
      </c>
    </row>
    <row r="252" spans="1:16" x14ac:dyDescent="0.3">
      <c r="A252">
        <v>252</v>
      </c>
      <c r="B252">
        <f t="shared" si="21"/>
        <v>3.0840095945555701</v>
      </c>
      <c r="C252">
        <f t="shared" si="22"/>
        <v>3.0840095945555701</v>
      </c>
      <c r="D252">
        <f>[1]!XLSTAT_PDFStudent(B252,36)</f>
        <v>5.1798532104044516E-3</v>
      </c>
      <c r="E252">
        <v>252</v>
      </c>
      <c r="F252">
        <f t="shared" si="23"/>
        <v>-3.0840095945555506</v>
      </c>
      <c r="G252">
        <f t="shared" si="24"/>
        <v>-3.0840095945555506</v>
      </c>
      <c r="H252">
        <f>[1]!XLSTAT_PDFStudent(F252,36)</f>
        <v>5.1798532104047187E-3</v>
      </c>
      <c r="I252">
        <v>252</v>
      </c>
      <c r="K252">
        <f t="shared" si="25"/>
        <v>2.4889329788459591E-2</v>
      </c>
      <c r="L252">
        <f>[1]!XLSTAT_PDFStudent(K252,36)</f>
        <v>0.39605569807489743</v>
      </c>
      <c r="M252">
        <v>252</v>
      </c>
      <c r="O252">
        <f t="shared" si="26"/>
        <v>10</v>
      </c>
      <c r="P252">
        <f t="shared" si="27"/>
        <v>12</v>
      </c>
    </row>
    <row r="253" spans="1:16" x14ac:dyDescent="0.3">
      <c r="A253">
        <v>253</v>
      </c>
      <c r="B253">
        <f t="shared" si="21"/>
        <v>3.0924569193042633</v>
      </c>
      <c r="C253">
        <f t="shared" si="22"/>
        <v>3.0924569193042633</v>
      </c>
      <c r="D253">
        <f>[1]!XLSTAT_PDFStudent(B253,36)</f>
        <v>5.0712137684214963E-3</v>
      </c>
      <c r="E253">
        <v>253</v>
      </c>
      <c r="F253">
        <f t="shared" si="23"/>
        <v>-3.0755622698068574</v>
      </c>
      <c r="G253">
        <f t="shared" si="24"/>
        <v>-3.0755622698068574</v>
      </c>
      <c r="H253">
        <f>[1]!XLSTAT_PDFStudent(F253,36)</f>
        <v>5.2906413676249917E-3</v>
      </c>
      <c r="I253">
        <v>253</v>
      </c>
      <c r="K253">
        <f t="shared" si="25"/>
        <v>4.1482216314079778E-2</v>
      </c>
      <c r="L253">
        <f>[1]!XLSTAT_PDFStudent(K253,36)</f>
        <v>0.3958316236078821</v>
      </c>
      <c r="M253">
        <v>253</v>
      </c>
      <c r="O253">
        <f t="shared" si="26"/>
        <v>11</v>
      </c>
      <c r="P253">
        <f t="shared" si="27"/>
        <v>12</v>
      </c>
    </row>
    <row r="254" spans="1:16" x14ac:dyDescent="0.3">
      <c r="A254">
        <v>254</v>
      </c>
      <c r="B254">
        <f t="shared" si="21"/>
        <v>51</v>
      </c>
      <c r="C254">
        <f t="shared" si="22"/>
        <v>3.0924569193042633</v>
      </c>
      <c r="D254">
        <f>[1]!XLSTAT_PDFStudent(B254,36)</f>
        <v>1.2558951475119989E-35</v>
      </c>
      <c r="E254">
        <v>254</v>
      </c>
      <c r="F254">
        <f t="shared" si="23"/>
        <v>51</v>
      </c>
      <c r="G254">
        <f t="shared" si="24"/>
        <v>-3.0755622698068574</v>
      </c>
      <c r="H254">
        <f>[1]!XLSTAT_PDFStudent(F254,36)</f>
        <v>1.2558951475119989E-35</v>
      </c>
      <c r="I254">
        <v>254</v>
      </c>
      <c r="K254">
        <f t="shared" si="25"/>
        <v>5.8075102839699966E-2</v>
      </c>
      <c r="L254">
        <f>[1]!XLSTAT_PDFStudent(K254,36)</f>
        <v>0.39549576242249668</v>
      </c>
      <c r="M254">
        <v>254</v>
      </c>
      <c r="O254">
        <f t="shared" si="26"/>
        <v>12</v>
      </c>
      <c r="P254">
        <f t="shared" si="27"/>
        <v>12</v>
      </c>
    </row>
    <row r="255" spans="1:16" x14ac:dyDescent="0.3">
      <c r="A255">
        <v>255</v>
      </c>
      <c r="B255">
        <f t="shared" si="21"/>
        <v>51</v>
      </c>
      <c r="C255">
        <f t="shared" si="22"/>
        <v>3.1009042440529564</v>
      </c>
      <c r="D255">
        <f>[1]!XLSTAT_PDFStudent(B255,36)</f>
        <v>1.2558951475119989E-35</v>
      </c>
      <c r="E255">
        <v>255</v>
      </c>
      <c r="F255">
        <f t="shared" si="23"/>
        <v>51</v>
      </c>
      <c r="G255">
        <f t="shared" si="24"/>
        <v>-3.0671149450581638</v>
      </c>
      <c r="H255">
        <f>[1]!XLSTAT_PDFStudent(F255,36)</f>
        <v>1.2558951475119989E-35</v>
      </c>
      <c r="I255">
        <v>255</v>
      </c>
      <c r="K255">
        <f t="shared" si="25"/>
        <v>7.4667989365319265E-2</v>
      </c>
      <c r="L255">
        <f>[1]!XLSTAT_PDFStudent(K255,36)</f>
        <v>0.39504841469727281</v>
      </c>
      <c r="M255">
        <v>255</v>
      </c>
      <c r="O255">
        <f t="shared" si="26"/>
        <v>13</v>
      </c>
      <c r="P255">
        <f t="shared" si="27"/>
        <v>12</v>
      </c>
    </row>
    <row r="256" spans="1:16" x14ac:dyDescent="0.3">
      <c r="A256">
        <v>256</v>
      </c>
      <c r="B256">
        <f t="shared" si="21"/>
        <v>3.1009042440529564</v>
      </c>
      <c r="C256">
        <f t="shared" si="22"/>
        <v>3.1009042440529564</v>
      </c>
      <c r="D256">
        <f>[1]!XLSTAT_PDFStudent(B256,36)</f>
        <v>4.9646859482078117E-3</v>
      </c>
      <c r="E256">
        <v>256</v>
      </c>
      <c r="F256">
        <f t="shared" si="23"/>
        <v>-3.0671149450581638</v>
      </c>
      <c r="G256">
        <f t="shared" si="24"/>
        <v>-3.0671149450581638</v>
      </c>
      <c r="H256">
        <f>[1]!XLSTAT_PDFStudent(F256,36)</f>
        <v>5.4036158588428914E-3</v>
      </c>
      <c r="I256">
        <v>256</v>
      </c>
      <c r="K256">
        <f t="shared" si="25"/>
        <v>9.1260875890939452E-2</v>
      </c>
      <c r="L256">
        <f>[1]!XLSTAT_PDFStudent(K256,36)</f>
        <v>0.39448997993862339</v>
      </c>
      <c r="M256">
        <v>256</v>
      </c>
      <c r="O256">
        <f t="shared" si="26"/>
        <v>14</v>
      </c>
      <c r="P256">
        <f t="shared" si="27"/>
        <v>12</v>
      </c>
    </row>
    <row r="257" spans="1:16" x14ac:dyDescent="0.3">
      <c r="A257">
        <v>257</v>
      </c>
      <c r="B257">
        <f t="shared" ref="B257:B320" si="28">IF(-1^(INT(A257/2)+2)&gt;0,2.02809400096892+2*INT(A257/2-1/2)*0.0042236623743466,51)</f>
        <v>3.1093515688016495</v>
      </c>
      <c r="C257">
        <f t="shared" ref="C257:C320" si="29">2.02809400096892+2*INT(A257/2-1/2)*0.0042236623743466</f>
        <v>3.1093515688016495</v>
      </c>
      <c r="D257">
        <f>[1]!XLSTAT_PDFStudent(B257,36)</f>
        <v>4.8602331774001027E-3</v>
      </c>
      <c r="E257">
        <v>257</v>
      </c>
      <c r="F257">
        <f t="shared" ref="F257:F320" si="30">IF(-1^(INT(E257/2)+2)&gt;0,-4.1399251881422+2*INT(E257/2-1/2)*0.0042236623743466,51)</f>
        <v>-3.0586676203094707</v>
      </c>
      <c r="G257">
        <f t="shared" ref="G257:G320" si="31">-4.1399251881422+2*INT(E257/2-1/2)*0.0042236623743466</f>
        <v>-3.0586676203094707</v>
      </c>
      <c r="H257">
        <f>[1]!XLSTAT_PDFStudent(F257,36)</f>
        <v>5.5188148322416353E-3</v>
      </c>
      <c r="I257">
        <v>257</v>
      </c>
      <c r="K257">
        <f t="shared" ref="K257:K320" si="32">-4.13992518814216+(I257-1)*0.01659288652562</f>
        <v>0.10785376241655964</v>
      </c>
      <c r="L257">
        <f>[1]!XLSTAT_PDFStudent(K257,36)</f>
        <v>0.39382095635589187</v>
      </c>
      <c r="M257">
        <v>257</v>
      </c>
      <c r="O257">
        <f t="shared" ref="O257:O320" si="33">M257-22*INT((-1/2+M257)/22)</f>
        <v>15</v>
      </c>
      <c r="P257">
        <f t="shared" ref="P257:P320" si="34">1+INT((M257-1/2)/22)</f>
        <v>12</v>
      </c>
    </row>
    <row r="258" spans="1:16" x14ac:dyDescent="0.3">
      <c r="A258">
        <v>258</v>
      </c>
      <c r="B258">
        <f t="shared" si="28"/>
        <v>51</v>
      </c>
      <c r="C258">
        <f t="shared" si="29"/>
        <v>3.1093515688016495</v>
      </c>
      <c r="D258">
        <f>[1]!XLSTAT_PDFStudent(B258,36)</f>
        <v>1.2558951475119989E-35</v>
      </c>
      <c r="E258">
        <v>258</v>
      </c>
      <c r="F258">
        <f t="shared" si="30"/>
        <v>51</v>
      </c>
      <c r="G258">
        <f t="shared" si="31"/>
        <v>-3.0586676203094707</v>
      </c>
      <c r="H258">
        <f>[1]!XLSTAT_PDFStudent(F258,36)</f>
        <v>1.2558951475119989E-35</v>
      </c>
      <c r="I258">
        <v>258</v>
      </c>
      <c r="K258">
        <f t="shared" si="32"/>
        <v>0.12444664894217983</v>
      </c>
      <c r="L258">
        <f>[1]!XLSTAT_PDFStudent(K258,36)</f>
        <v>0.39304194008286053</v>
      </c>
      <c r="M258">
        <v>258</v>
      </c>
      <c r="O258">
        <f t="shared" si="33"/>
        <v>16</v>
      </c>
      <c r="P258">
        <f t="shared" si="34"/>
        <v>12</v>
      </c>
    </row>
    <row r="259" spans="1:16" x14ac:dyDescent="0.3">
      <c r="A259">
        <v>259</v>
      </c>
      <c r="B259">
        <f t="shared" si="28"/>
        <v>51</v>
      </c>
      <c r="C259">
        <f t="shared" si="29"/>
        <v>3.1177988935503427</v>
      </c>
      <c r="D259">
        <f>[1]!XLSTAT_PDFStudent(B259,36)</f>
        <v>1.2558951475119989E-35</v>
      </c>
      <c r="E259">
        <v>259</v>
      </c>
      <c r="F259">
        <f t="shared" si="30"/>
        <v>51</v>
      </c>
      <c r="G259">
        <f t="shared" si="31"/>
        <v>-3.0502202955607776</v>
      </c>
      <c r="H259">
        <f>[1]!XLSTAT_PDFStudent(F259,36)</f>
        <v>1.2558951475119989E-35</v>
      </c>
      <c r="I259">
        <v>259</v>
      </c>
      <c r="K259">
        <f t="shared" si="32"/>
        <v>0.14103953546780001</v>
      </c>
      <c r="L259">
        <f>[1]!XLSTAT_PDFStudent(K259,36)</f>
        <v>0.39215362424751132</v>
      </c>
      <c r="M259">
        <v>259</v>
      </c>
      <c r="O259">
        <f t="shared" si="33"/>
        <v>17</v>
      </c>
      <c r="P259">
        <f t="shared" si="34"/>
        <v>12</v>
      </c>
    </row>
    <row r="260" spans="1:16" x14ac:dyDescent="0.3">
      <c r="A260">
        <v>260</v>
      </c>
      <c r="B260">
        <f t="shared" si="28"/>
        <v>3.1177988935503427</v>
      </c>
      <c r="C260">
        <f t="shared" si="29"/>
        <v>3.1177988935503427</v>
      </c>
      <c r="D260">
        <f>[1]!XLSTAT_PDFStudent(B260,36)</f>
        <v>4.7578194004984729E-3</v>
      </c>
      <c r="E260">
        <v>260</v>
      </c>
      <c r="F260">
        <f t="shared" si="30"/>
        <v>-3.0502202955607776</v>
      </c>
      <c r="G260">
        <f t="shared" si="31"/>
        <v>-3.0502202955607776</v>
      </c>
      <c r="H260">
        <f>[1]!XLSTAT_PDFStudent(F260,36)</f>
        <v>5.6362769694978153E-3</v>
      </c>
      <c r="I260">
        <v>260</v>
      </c>
      <c r="K260">
        <f t="shared" si="32"/>
        <v>0.15763242199341931</v>
      </c>
      <c r="L260">
        <f>[1]!XLSTAT_PDFStudent(K260,36)</f>
        <v>0.3911567978921458</v>
      </c>
      <c r="M260">
        <v>260</v>
      </c>
      <c r="O260">
        <f t="shared" si="33"/>
        <v>18</v>
      </c>
      <c r="P260">
        <f t="shared" si="34"/>
        <v>12</v>
      </c>
    </row>
    <row r="261" spans="1:16" x14ac:dyDescent="0.3">
      <c r="A261">
        <v>261</v>
      </c>
      <c r="B261">
        <f t="shared" si="28"/>
        <v>3.1262462182990358</v>
      </c>
      <c r="C261">
        <f t="shared" si="29"/>
        <v>3.1262462182990358</v>
      </c>
      <c r="D261">
        <f>[1]!XLSTAT_PDFStudent(B261,36)</f>
        <v>4.6574090745746029E-3</v>
      </c>
      <c r="E261">
        <v>261</v>
      </c>
      <c r="F261">
        <f t="shared" si="30"/>
        <v>-3.041772970812084</v>
      </c>
      <c r="G261">
        <f t="shared" si="31"/>
        <v>-3.041772970812084</v>
      </c>
      <c r="H261">
        <f>[1]!XLSTAT_PDFStudent(F261,36)</f>
        <v>5.7560414897882273E-3</v>
      </c>
      <c r="I261">
        <v>261</v>
      </c>
      <c r="K261">
        <f t="shared" si="32"/>
        <v>0.1742253085190395</v>
      </c>
      <c r="L261">
        <f>[1]!XLSTAT_PDFStudent(K261,36)</f>
        <v>0.39005234474636269</v>
      </c>
      <c r="M261">
        <v>261</v>
      </c>
      <c r="O261">
        <f t="shared" si="33"/>
        <v>19</v>
      </c>
      <c r="P261">
        <f t="shared" si="34"/>
        <v>12</v>
      </c>
    </row>
    <row r="262" spans="1:16" x14ac:dyDescent="0.3">
      <c r="A262">
        <v>262</v>
      </c>
      <c r="B262">
        <f t="shared" si="28"/>
        <v>51</v>
      </c>
      <c r="C262">
        <f t="shared" si="29"/>
        <v>3.1262462182990358</v>
      </c>
      <c r="D262">
        <f>[1]!XLSTAT_PDFStudent(B262,36)</f>
        <v>1.2558951475119989E-35</v>
      </c>
      <c r="E262">
        <v>262</v>
      </c>
      <c r="F262">
        <f t="shared" si="30"/>
        <v>51</v>
      </c>
      <c r="G262">
        <f t="shared" si="31"/>
        <v>-3.041772970812084</v>
      </c>
      <c r="H262">
        <f>[1]!XLSTAT_PDFStudent(F262,36)</f>
        <v>1.2558951475119989E-35</v>
      </c>
      <c r="I262">
        <v>262</v>
      </c>
      <c r="K262">
        <f t="shared" si="32"/>
        <v>0.19081819504465969</v>
      </c>
      <c r="L262">
        <f>[1]!XLSTAT_PDFStudent(K262,36)</f>
        <v>0.3888412418556782</v>
      </c>
      <c r="M262">
        <v>262</v>
      </c>
      <c r="O262">
        <f t="shared" si="33"/>
        <v>20</v>
      </c>
      <c r="P262">
        <f t="shared" si="34"/>
        <v>12</v>
      </c>
    </row>
    <row r="263" spans="1:16" x14ac:dyDescent="0.3">
      <c r="A263">
        <v>263</v>
      </c>
      <c r="B263">
        <f t="shared" si="28"/>
        <v>51</v>
      </c>
      <c r="C263">
        <f t="shared" si="29"/>
        <v>3.134693543047729</v>
      </c>
      <c r="D263">
        <f>[1]!XLSTAT_PDFStudent(B263,36)</f>
        <v>1.2558951475119989E-35</v>
      </c>
      <c r="E263">
        <v>263</v>
      </c>
      <c r="F263">
        <f t="shared" si="30"/>
        <v>51</v>
      </c>
      <c r="G263">
        <f t="shared" si="31"/>
        <v>-3.0333256460633908</v>
      </c>
      <c r="H263">
        <f>[1]!XLSTAT_PDFStudent(F263,36)</f>
        <v>1.2558951475119989E-35</v>
      </c>
      <c r="I263">
        <v>263</v>
      </c>
      <c r="K263">
        <f t="shared" si="32"/>
        <v>0.20741108157027988</v>
      </c>
      <c r="L263">
        <f>[1]!XLSTAT_PDFStudent(K263,36)</f>
        <v>0.38752455806889696</v>
      </c>
      <c r="M263">
        <v>263</v>
      </c>
      <c r="O263">
        <f t="shared" si="33"/>
        <v>21</v>
      </c>
      <c r="P263">
        <f t="shared" si="34"/>
        <v>12</v>
      </c>
    </row>
    <row r="264" spans="1:16" x14ac:dyDescent="0.3">
      <c r="A264">
        <v>264</v>
      </c>
      <c r="B264">
        <f t="shared" si="28"/>
        <v>3.134693543047729</v>
      </c>
      <c r="C264">
        <f t="shared" si="29"/>
        <v>3.134693543047729</v>
      </c>
      <c r="D264">
        <f>[1]!XLSTAT_PDFStudent(B264,36)</f>
        <v>4.5589671649322368E-3</v>
      </c>
      <c r="E264">
        <v>264</v>
      </c>
      <c r="F264">
        <f t="shared" si="30"/>
        <v>-3.0333256460633908</v>
      </c>
      <c r="G264">
        <f t="shared" si="31"/>
        <v>-3.0333256460633908</v>
      </c>
      <c r="H264">
        <f>[1]!XLSTAT_PDFStudent(F264,36)</f>
        <v>5.8781481537297786E-3</v>
      </c>
      <c r="I264">
        <v>264</v>
      </c>
      <c r="K264">
        <f t="shared" si="32"/>
        <v>0.22400396809590006</v>
      </c>
      <c r="L264">
        <f>[1]!XLSTAT_PDFStudent(K264,36)</f>
        <v>0.38610345238769517</v>
      </c>
      <c r="M264">
        <v>264</v>
      </c>
      <c r="O264">
        <f t="shared" si="33"/>
        <v>22</v>
      </c>
      <c r="P264">
        <f t="shared" si="34"/>
        <v>12</v>
      </c>
    </row>
    <row r="265" spans="1:16" x14ac:dyDescent="0.3">
      <c r="A265">
        <v>265</v>
      </c>
      <c r="B265">
        <f t="shared" si="28"/>
        <v>3.1431408677964221</v>
      </c>
      <c r="C265">
        <f t="shared" si="29"/>
        <v>3.1431408677964221</v>
      </c>
      <c r="D265">
        <f>[1]!XLSTAT_PDFStudent(B265,36)</f>
        <v>4.4624591407234366E-3</v>
      </c>
      <c r="E265">
        <v>265</v>
      </c>
      <c r="F265">
        <f t="shared" si="30"/>
        <v>-3.0248783213146977</v>
      </c>
      <c r="G265">
        <f t="shared" si="31"/>
        <v>-3.0248783213146977</v>
      </c>
      <c r="H265">
        <f>[1]!XLSTAT_PDFStudent(F265,36)</f>
        <v>6.002637267248959E-3</v>
      </c>
      <c r="I265">
        <v>265</v>
      </c>
      <c r="K265">
        <f t="shared" si="32"/>
        <v>0.24059685462151936</v>
      </c>
      <c r="L265">
        <f>[1]!XLSTAT_PDFStudent(K265,36)</f>
        <v>0.38457917218213944</v>
      </c>
      <c r="M265">
        <v>265</v>
      </c>
      <c r="O265">
        <f t="shared" si="33"/>
        <v>1</v>
      </c>
      <c r="P265">
        <f t="shared" si="34"/>
        <v>13</v>
      </c>
    </row>
    <row r="266" spans="1:16" x14ac:dyDescent="0.3">
      <c r="A266">
        <v>266</v>
      </c>
      <c r="B266">
        <f t="shared" si="28"/>
        <v>51</v>
      </c>
      <c r="C266">
        <f t="shared" si="29"/>
        <v>3.1431408677964221</v>
      </c>
      <c r="D266">
        <f>[1]!XLSTAT_PDFStudent(B266,36)</f>
        <v>1.2558951475119989E-35</v>
      </c>
      <c r="E266">
        <v>266</v>
      </c>
      <c r="F266">
        <f t="shared" si="30"/>
        <v>51</v>
      </c>
      <c r="G266">
        <f t="shared" si="31"/>
        <v>-3.0248783213146977</v>
      </c>
      <c r="H266">
        <f>[1]!XLSTAT_PDFStudent(F266,36)</f>
        <v>1.2558951475119989E-35</v>
      </c>
      <c r="I266">
        <v>266</v>
      </c>
      <c r="K266">
        <f t="shared" si="32"/>
        <v>0.25718974114713955</v>
      </c>
      <c r="L266">
        <f>[1]!XLSTAT_PDFStudent(K266,36)</f>
        <v>0.38295305127615137</v>
      </c>
      <c r="M266">
        <v>266</v>
      </c>
      <c r="O266">
        <f t="shared" si="33"/>
        <v>2</v>
      </c>
      <c r="P266">
        <f t="shared" si="34"/>
        <v>13</v>
      </c>
    </row>
    <row r="267" spans="1:16" x14ac:dyDescent="0.3">
      <c r="A267">
        <v>267</v>
      </c>
      <c r="B267">
        <f t="shared" si="28"/>
        <v>51</v>
      </c>
      <c r="C267">
        <f t="shared" si="29"/>
        <v>3.1515881925451152</v>
      </c>
      <c r="D267">
        <f>[1]!XLSTAT_PDFStudent(B267,36)</f>
        <v>1.2558951475119989E-35</v>
      </c>
      <c r="E267">
        <v>267</v>
      </c>
      <c r="F267">
        <f t="shared" si="30"/>
        <v>51</v>
      </c>
      <c r="G267">
        <f t="shared" si="31"/>
        <v>-3.0164309965660046</v>
      </c>
      <c r="H267">
        <f>[1]!XLSTAT_PDFStudent(F267,36)</f>
        <v>1.2558951475119989E-35</v>
      </c>
      <c r="I267">
        <v>267</v>
      </c>
      <c r="K267">
        <f t="shared" si="32"/>
        <v>0.27378262767275974</v>
      </c>
      <c r="L267">
        <f>[1]!XLSTAT_PDFStudent(K267,36)</f>
        <v>0.3812265079072637</v>
      </c>
      <c r="M267">
        <v>267</v>
      </c>
      <c r="O267">
        <f t="shared" si="33"/>
        <v>3</v>
      </c>
      <c r="P267">
        <f t="shared" si="34"/>
        <v>13</v>
      </c>
    </row>
    <row r="268" spans="1:16" x14ac:dyDescent="0.3">
      <c r="A268">
        <v>268</v>
      </c>
      <c r="B268">
        <f t="shared" si="28"/>
        <v>3.1515881925451152</v>
      </c>
      <c r="C268">
        <f t="shared" si="29"/>
        <v>3.1515881925451152</v>
      </c>
      <c r="D268">
        <f>[1]!XLSTAT_PDFStudent(B268,36)</f>
        <v>4.3678509705229107E-3</v>
      </c>
      <c r="E268">
        <v>268</v>
      </c>
      <c r="F268">
        <f t="shared" si="30"/>
        <v>-3.0164309965660046</v>
      </c>
      <c r="G268">
        <f t="shared" si="31"/>
        <v>-3.0164309965660046</v>
      </c>
      <c r="H268">
        <f>[1]!XLSTAT_PDFStudent(F268,36)</f>
        <v>6.1295496853773388E-3</v>
      </c>
      <c r="I268">
        <v>268</v>
      </c>
      <c r="K268">
        <f t="shared" si="32"/>
        <v>0.29037551419837992</v>
      </c>
      <c r="L268">
        <f>[1]!XLSTAT_PDFStudent(K268,36)</f>
        <v>0.37940104256519042</v>
      </c>
      <c r="M268">
        <v>268</v>
      </c>
      <c r="O268">
        <f t="shared" si="33"/>
        <v>4</v>
      </c>
      <c r="P268">
        <f t="shared" si="34"/>
        <v>13</v>
      </c>
    </row>
    <row r="269" spans="1:16" x14ac:dyDescent="0.3">
      <c r="A269">
        <v>269</v>
      </c>
      <c r="B269">
        <f t="shared" si="28"/>
        <v>3.1600355172938088</v>
      </c>
      <c r="C269">
        <f t="shared" si="29"/>
        <v>3.1600355172938088</v>
      </c>
      <c r="D269">
        <f>[1]!XLSTAT_PDFStudent(B269,36)</f>
        <v>4.275109117863953E-3</v>
      </c>
      <c r="E269">
        <v>269</v>
      </c>
      <c r="F269">
        <f t="shared" si="30"/>
        <v>-3.0079836718173114</v>
      </c>
      <c r="G269">
        <f t="shared" si="31"/>
        <v>-3.0079836718173114</v>
      </c>
      <c r="H269">
        <f>[1]!XLSTAT_PDFStudent(F269,36)</f>
        <v>6.2589268159694966E-3</v>
      </c>
      <c r="I269">
        <v>269</v>
      </c>
      <c r="K269">
        <f t="shared" si="32"/>
        <v>0.30696840072399922</v>
      </c>
      <c r="L269">
        <f>[1]!XLSTAT_PDFStudent(K269,36)</f>
        <v>0.37747823571408384</v>
      </c>
      <c r="M269">
        <v>269</v>
      </c>
      <c r="O269">
        <f t="shared" si="33"/>
        <v>5</v>
      </c>
      <c r="P269">
        <f t="shared" si="34"/>
        <v>13</v>
      </c>
    </row>
    <row r="270" spans="1:16" x14ac:dyDescent="0.3">
      <c r="A270">
        <v>270</v>
      </c>
      <c r="B270">
        <f t="shared" si="28"/>
        <v>51</v>
      </c>
      <c r="C270">
        <f t="shared" si="29"/>
        <v>3.1600355172938088</v>
      </c>
      <c r="D270">
        <f>[1]!XLSTAT_PDFStudent(B270,36)</f>
        <v>1.2558951475119989E-35</v>
      </c>
      <c r="E270">
        <v>270</v>
      </c>
      <c r="F270">
        <f t="shared" si="30"/>
        <v>51</v>
      </c>
      <c r="G270">
        <f t="shared" si="31"/>
        <v>-3.0079836718173114</v>
      </c>
      <c r="H270">
        <f>[1]!XLSTAT_PDFStudent(F270,36)</f>
        <v>1.2558951475119989E-35</v>
      </c>
      <c r="I270">
        <v>270</v>
      </c>
      <c r="K270">
        <f t="shared" si="32"/>
        <v>0.32356128724961941</v>
      </c>
      <c r="L270">
        <f>[1]!XLSTAT_PDFStudent(K270,36)</f>
        <v>0.37545974540349103</v>
      </c>
      <c r="M270">
        <v>270</v>
      </c>
      <c r="O270">
        <f t="shared" si="33"/>
        <v>6</v>
      </c>
      <c r="P270">
        <f t="shared" si="34"/>
        <v>13</v>
      </c>
    </row>
    <row r="271" spans="1:16" x14ac:dyDescent="0.3">
      <c r="A271">
        <v>271</v>
      </c>
      <c r="B271">
        <f t="shared" si="28"/>
        <v>51</v>
      </c>
      <c r="C271">
        <f t="shared" si="29"/>
        <v>3.168482842042502</v>
      </c>
      <c r="D271">
        <f>[1]!XLSTAT_PDFStudent(B271,36)</f>
        <v>1.2558951475119989E-35</v>
      </c>
      <c r="E271">
        <v>271</v>
      </c>
      <c r="F271">
        <f t="shared" si="30"/>
        <v>51</v>
      </c>
      <c r="G271">
        <f t="shared" si="31"/>
        <v>-2.9995363470686183</v>
      </c>
      <c r="H271">
        <f>[1]!XLSTAT_PDFStudent(F271,36)</f>
        <v>1.2558951475119989E-35</v>
      </c>
      <c r="I271">
        <v>271</v>
      </c>
      <c r="K271">
        <f t="shared" si="32"/>
        <v>0.3401541737752396</v>
      </c>
      <c r="L271">
        <f>[1]!XLSTAT_PDFStudent(K271,36)</f>
        <v>0.37334730477333056</v>
      </c>
      <c r="M271">
        <v>271</v>
      </c>
      <c r="O271">
        <f t="shared" si="33"/>
        <v>7</v>
      </c>
      <c r="P271">
        <f t="shared" si="34"/>
        <v>13</v>
      </c>
    </row>
    <row r="272" spans="1:16" x14ac:dyDescent="0.3">
      <c r="A272">
        <v>272</v>
      </c>
      <c r="B272">
        <f t="shared" si="28"/>
        <v>3.168482842042502</v>
      </c>
      <c r="C272">
        <f t="shared" si="29"/>
        <v>3.168482842042502</v>
      </c>
      <c r="D272">
        <f>[1]!XLSTAT_PDFStudent(B272,36)</f>
        <v>4.1842005367382917E-3</v>
      </c>
      <c r="E272">
        <v>272</v>
      </c>
      <c r="F272">
        <f t="shared" si="30"/>
        <v>-2.9995363470686183</v>
      </c>
      <c r="G272">
        <f t="shared" si="31"/>
        <v>-2.9995363470686183</v>
      </c>
      <c r="H272">
        <f>[1]!XLSTAT_PDFStudent(F272,36)</f>
        <v>6.390810623339461E-3</v>
      </c>
      <c r="I272">
        <v>272</v>
      </c>
      <c r="K272">
        <f t="shared" si="32"/>
        <v>0.35674706030085979</v>
      </c>
      <c r="L272">
        <f>[1]!XLSTAT_PDFStudent(K272,36)</f>
        <v>0.37114271945836325</v>
      </c>
      <c r="M272">
        <v>272</v>
      </c>
      <c r="O272">
        <f t="shared" si="33"/>
        <v>8</v>
      </c>
      <c r="P272">
        <f t="shared" si="34"/>
        <v>13</v>
      </c>
    </row>
    <row r="273" spans="1:16" x14ac:dyDescent="0.3">
      <c r="A273">
        <v>273</v>
      </c>
      <c r="B273">
        <f t="shared" si="28"/>
        <v>3.1769301667911951</v>
      </c>
      <c r="C273">
        <f t="shared" si="29"/>
        <v>3.1769301667911951</v>
      </c>
      <c r="D273">
        <f>[1]!XLSTAT_PDFStudent(B273,36)</f>
        <v>4.0950926670628961E-3</v>
      </c>
      <c r="E273">
        <v>273</v>
      </c>
      <c r="F273">
        <f t="shared" si="30"/>
        <v>-2.9910890223199251</v>
      </c>
      <c r="G273">
        <f t="shared" si="31"/>
        <v>-2.9910890223199251</v>
      </c>
      <c r="H273">
        <f>[1]!XLSTAT_PDFStudent(F273,36)</f>
        <v>6.5252436318123863E-3</v>
      </c>
      <c r="I273">
        <v>273</v>
      </c>
      <c r="K273">
        <f t="shared" si="32"/>
        <v>0.37333994682647997</v>
      </c>
      <c r="L273">
        <f>[1]!XLSTAT_PDFStudent(K273,36)</f>
        <v>0.36884786489783078</v>
      </c>
      <c r="M273">
        <v>273</v>
      </c>
      <c r="O273">
        <f t="shared" si="33"/>
        <v>9</v>
      </c>
      <c r="P273">
        <f t="shared" si="34"/>
        <v>13</v>
      </c>
    </row>
    <row r="274" spans="1:16" x14ac:dyDescent="0.3">
      <c r="A274">
        <v>274</v>
      </c>
      <c r="B274">
        <f t="shared" si="28"/>
        <v>51</v>
      </c>
      <c r="C274">
        <f t="shared" si="29"/>
        <v>3.1769301667911951</v>
      </c>
      <c r="D274">
        <f>[1]!XLSTAT_PDFStudent(B274,36)</f>
        <v>1.2558951475119989E-35</v>
      </c>
      <c r="E274">
        <v>274</v>
      </c>
      <c r="F274">
        <f t="shared" si="30"/>
        <v>51</v>
      </c>
      <c r="G274">
        <f t="shared" si="31"/>
        <v>-2.9910890223199251</v>
      </c>
      <c r="H274">
        <f>[1]!XLSTAT_PDFStudent(F274,36)</f>
        <v>1.2558951475119989E-35</v>
      </c>
      <c r="I274">
        <v>274</v>
      </c>
      <c r="K274">
        <f t="shared" si="32"/>
        <v>0.38993283335209927</v>
      </c>
      <c r="L274">
        <f>[1]!XLSTAT_PDFStudent(K274,36)</f>
        <v>0.36646468355612094</v>
      </c>
      <c r="M274">
        <v>274</v>
      </c>
      <c r="O274">
        <f t="shared" si="33"/>
        <v>10</v>
      </c>
      <c r="P274">
        <f t="shared" si="34"/>
        <v>13</v>
      </c>
    </row>
    <row r="275" spans="1:16" x14ac:dyDescent="0.3">
      <c r="A275">
        <v>275</v>
      </c>
      <c r="B275">
        <f t="shared" si="28"/>
        <v>51</v>
      </c>
      <c r="C275">
        <f t="shared" si="29"/>
        <v>3.1853774915398883</v>
      </c>
      <c r="D275">
        <f>[1]!XLSTAT_PDFStudent(B275,36)</f>
        <v>1.2558951475119989E-35</v>
      </c>
      <c r="E275">
        <v>275</v>
      </c>
      <c r="F275">
        <f t="shared" si="30"/>
        <v>51</v>
      </c>
      <c r="G275">
        <f t="shared" si="31"/>
        <v>-2.982641697571232</v>
      </c>
      <c r="H275">
        <f>[1]!XLSTAT_PDFStudent(F275,36)</f>
        <v>1.2558951475119989E-35</v>
      </c>
      <c r="I275">
        <v>275</v>
      </c>
      <c r="K275">
        <f t="shared" si="32"/>
        <v>0.40652571987771946</v>
      </c>
      <c r="L275">
        <f>[1]!XLSTAT_PDFStudent(K275,36)</f>
        <v>0.36399518206048798</v>
      </c>
      <c r="M275">
        <v>275</v>
      </c>
      <c r="O275">
        <f t="shared" si="33"/>
        <v>11</v>
      </c>
      <c r="P275">
        <f t="shared" si="34"/>
        <v>13</v>
      </c>
    </row>
    <row r="276" spans="1:16" x14ac:dyDescent="0.3">
      <c r="A276">
        <v>276</v>
      </c>
      <c r="B276">
        <f t="shared" si="28"/>
        <v>3.1853774915398883</v>
      </c>
      <c r="C276">
        <f t="shared" si="29"/>
        <v>3.1853774915398883</v>
      </c>
      <c r="D276">
        <f>[1]!XLSTAT_PDFStudent(B276,36)</f>
        <v>4.0077534301162449E-3</v>
      </c>
      <c r="E276">
        <v>276</v>
      </c>
      <c r="F276">
        <f t="shared" si="30"/>
        <v>-2.982641697571232</v>
      </c>
      <c r="G276">
        <f t="shared" si="31"/>
        <v>-2.982641697571232</v>
      </c>
      <c r="H276">
        <f>[1]!XLSTAT_PDFStudent(F276,36)</f>
        <v>6.6622689291872574E-3</v>
      </c>
      <c r="I276">
        <v>276</v>
      </c>
      <c r="K276">
        <f t="shared" si="32"/>
        <v>0.42311860640333965</v>
      </c>
      <c r="L276">
        <f>[1]!XLSTAT_PDFStudent(K276,36)</f>
        <v>0.36144142826193792</v>
      </c>
      <c r="M276">
        <v>276</v>
      </c>
      <c r="O276">
        <f t="shared" si="33"/>
        <v>12</v>
      </c>
      <c r="P276">
        <f t="shared" si="34"/>
        <v>13</v>
      </c>
    </row>
    <row r="277" spans="1:16" x14ac:dyDescent="0.3">
      <c r="A277">
        <v>277</v>
      </c>
      <c r="B277">
        <f t="shared" si="28"/>
        <v>3.1938248162885818</v>
      </c>
      <c r="C277">
        <f t="shared" si="29"/>
        <v>3.1938248162885818</v>
      </c>
      <c r="D277">
        <f>[1]!XLSTAT_PDFStudent(B277,36)</f>
        <v>3.9221512239467297E-3</v>
      </c>
      <c r="E277">
        <v>277</v>
      </c>
      <c r="F277">
        <f t="shared" si="30"/>
        <v>-2.9741943728225388</v>
      </c>
      <c r="G277">
        <f t="shared" si="31"/>
        <v>-2.9741943728225388</v>
      </c>
      <c r="H277">
        <f>[1]!XLSTAT_PDFStudent(F277,36)</f>
        <v>6.8019301701066704E-3</v>
      </c>
      <c r="I277">
        <v>277</v>
      </c>
      <c r="K277">
        <f t="shared" si="32"/>
        <v>0.43971149292895984</v>
      </c>
      <c r="L277">
        <f>[1]!XLSTAT_PDFStudent(K277,36)</f>
        <v>0.35880554822559774</v>
      </c>
      <c r="M277">
        <v>277</v>
      </c>
      <c r="O277">
        <f t="shared" si="33"/>
        <v>13</v>
      </c>
      <c r="P277">
        <f t="shared" si="34"/>
        <v>13</v>
      </c>
    </row>
    <row r="278" spans="1:16" x14ac:dyDescent="0.3">
      <c r="A278">
        <v>278</v>
      </c>
      <c r="B278">
        <f t="shared" si="28"/>
        <v>51</v>
      </c>
      <c r="C278">
        <f t="shared" si="29"/>
        <v>3.1938248162885818</v>
      </c>
      <c r="D278">
        <f>[1]!XLSTAT_PDFStudent(B278,36)</f>
        <v>1.2558951475119989E-35</v>
      </c>
      <c r="E278">
        <v>278</v>
      </c>
      <c r="F278">
        <f t="shared" si="30"/>
        <v>51</v>
      </c>
      <c r="G278">
        <f t="shared" si="31"/>
        <v>-2.9741943728225388</v>
      </c>
      <c r="H278">
        <f>[1]!XLSTAT_PDFStudent(F278,36)</f>
        <v>1.2558951475119989E-35</v>
      </c>
      <c r="I278">
        <v>278</v>
      </c>
      <c r="K278">
        <f t="shared" si="32"/>
        <v>0.45630437945458002</v>
      </c>
      <c r="L278">
        <f>[1]!XLSTAT_PDFStudent(K278,36)</f>
        <v>0.35608972315690546</v>
      </c>
      <c r="M278">
        <v>278</v>
      </c>
      <c r="O278">
        <f t="shared" si="33"/>
        <v>14</v>
      </c>
      <c r="P278">
        <f t="shared" si="34"/>
        <v>13</v>
      </c>
    </row>
    <row r="279" spans="1:16" x14ac:dyDescent="0.3">
      <c r="A279">
        <v>279</v>
      </c>
      <c r="B279">
        <f t="shared" si="28"/>
        <v>51</v>
      </c>
      <c r="C279">
        <f t="shared" si="29"/>
        <v>3.202272141037275</v>
      </c>
      <c r="D279">
        <f>[1]!XLSTAT_PDFStudent(B279,36)</f>
        <v>1.2558951475119989E-35</v>
      </c>
      <c r="E279">
        <v>279</v>
      </c>
      <c r="F279">
        <f t="shared" si="30"/>
        <v>51</v>
      </c>
      <c r="G279">
        <f t="shared" si="31"/>
        <v>-2.9657470480738457</v>
      </c>
      <c r="H279">
        <f>[1]!XLSTAT_PDFStudent(F279,36)</f>
        <v>1.2558951475119989E-35</v>
      </c>
      <c r="I279">
        <v>279</v>
      </c>
      <c r="K279">
        <f t="shared" si="32"/>
        <v>0.47289726598019932</v>
      </c>
      <c r="L279">
        <f>[1]!XLSTAT_PDFStudent(K279,36)</f>
        <v>0.35329618627009857</v>
      </c>
      <c r="M279">
        <v>279</v>
      </c>
      <c r="O279">
        <f t="shared" si="33"/>
        <v>15</v>
      </c>
      <c r="P279">
        <f t="shared" si="34"/>
        <v>13</v>
      </c>
    </row>
    <row r="280" spans="1:16" x14ac:dyDescent="0.3">
      <c r="A280">
        <v>280</v>
      </c>
      <c r="B280">
        <f t="shared" si="28"/>
        <v>3.202272141037275</v>
      </c>
      <c r="C280">
        <f t="shared" si="29"/>
        <v>3.202272141037275</v>
      </c>
      <c r="D280">
        <f>[1]!XLSTAT_PDFStudent(B280,36)</f>
        <v>3.8382549187558415E-3</v>
      </c>
      <c r="E280">
        <v>280</v>
      </c>
      <c r="F280">
        <f t="shared" si="30"/>
        <v>-2.9657470480738457</v>
      </c>
      <c r="G280">
        <f t="shared" si="31"/>
        <v>-2.9657470480738457</v>
      </c>
      <c r="H280">
        <f>[1]!XLSTAT_PDFStudent(F280,36)</f>
        <v>6.9442715793302228E-3</v>
      </c>
      <c r="I280">
        <v>280</v>
      </c>
      <c r="K280">
        <f t="shared" si="32"/>
        <v>0.48949015250581951</v>
      </c>
      <c r="L280">
        <f>[1]!XLSTAT_PDFStudent(K280,36)</f>
        <v>0.35042721960554229</v>
      </c>
      <c r="M280">
        <v>280</v>
      </c>
      <c r="O280">
        <f t="shared" si="33"/>
        <v>16</v>
      </c>
      <c r="P280">
        <f t="shared" si="34"/>
        <v>13</v>
      </c>
    </row>
    <row r="281" spans="1:16" x14ac:dyDescent="0.3">
      <c r="A281">
        <v>281</v>
      </c>
      <c r="B281">
        <f t="shared" si="28"/>
        <v>3.2107194657859681</v>
      </c>
      <c r="C281">
        <f t="shared" si="29"/>
        <v>3.2107194657859681</v>
      </c>
      <c r="D281">
        <f>[1]!XLSTAT_PDFStudent(B281,36)</f>
        <v>3.7560338522584029E-3</v>
      </c>
      <c r="E281">
        <v>281</v>
      </c>
      <c r="F281">
        <f t="shared" si="30"/>
        <v>-2.9572997233251526</v>
      </c>
      <c r="G281">
        <f t="shared" si="31"/>
        <v>-2.9572997233251526</v>
      </c>
      <c r="H281">
        <f>[1]!XLSTAT_PDFStudent(F281,36)</f>
        <v>7.089337954906948E-3</v>
      </c>
      <c r="I281">
        <v>281</v>
      </c>
      <c r="K281">
        <f t="shared" si="32"/>
        <v>0.5060830390314397</v>
      </c>
      <c r="L281">
        <f>[1]!XLSTAT_PDFStudent(K281,36)</f>
        <v>0.34748515080245129</v>
      </c>
      <c r="M281">
        <v>281</v>
      </c>
      <c r="O281">
        <f t="shared" si="33"/>
        <v>17</v>
      </c>
      <c r="P281">
        <f t="shared" si="34"/>
        <v>13</v>
      </c>
    </row>
    <row r="282" spans="1:16" x14ac:dyDescent="0.3">
      <c r="A282">
        <v>282</v>
      </c>
      <c r="B282">
        <f t="shared" si="28"/>
        <v>51</v>
      </c>
      <c r="C282">
        <f t="shared" si="29"/>
        <v>3.2107194657859681</v>
      </c>
      <c r="D282">
        <f>[1]!XLSTAT_PDFStudent(B282,36)</f>
        <v>1.2558951475119989E-35</v>
      </c>
      <c r="E282">
        <v>282</v>
      </c>
      <c r="F282">
        <f t="shared" si="30"/>
        <v>51</v>
      </c>
      <c r="G282">
        <f t="shared" si="31"/>
        <v>-2.9572997233251526</v>
      </c>
      <c r="H282">
        <f>[1]!XLSTAT_PDFStudent(F282,36)</f>
        <v>1.2558951475119989E-35</v>
      </c>
      <c r="I282">
        <v>282</v>
      </c>
      <c r="K282">
        <f t="shared" si="32"/>
        <v>0.52267592555705988</v>
      </c>
      <c r="L282">
        <f>[1]!XLSTAT_PDFStudent(K282,36)</f>
        <v>0.34447234983362918</v>
      </c>
      <c r="M282">
        <v>282</v>
      </c>
      <c r="O282">
        <f t="shared" si="33"/>
        <v>18</v>
      </c>
      <c r="P282">
        <f t="shared" si="34"/>
        <v>13</v>
      </c>
    </row>
    <row r="283" spans="1:16" x14ac:dyDescent="0.3">
      <c r="A283">
        <v>283</v>
      </c>
      <c r="B283">
        <f t="shared" si="28"/>
        <v>51</v>
      </c>
      <c r="C283">
        <f t="shared" si="29"/>
        <v>3.2191667905346613</v>
      </c>
      <c r="D283">
        <f>[1]!XLSTAT_PDFStudent(B283,36)</f>
        <v>1.2558951475119989E-35</v>
      </c>
      <c r="E283">
        <v>283</v>
      </c>
      <c r="F283">
        <f t="shared" si="30"/>
        <v>51</v>
      </c>
      <c r="G283">
        <f t="shared" si="31"/>
        <v>-2.9488523985764594</v>
      </c>
      <c r="H283">
        <f>[1]!XLSTAT_PDFStudent(F283,36)</f>
        <v>1.2558951475119989E-35</v>
      </c>
      <c r="I283">
        <v>283</v>
      </c>
      <c r="K283">
        <f t="shared" si="32"/>
        <v>0.53926881208268007</v>
      </c>
      <c r="L283">
        <f>[1]!XLSTAT_PDFStudent(K283,36)</f>
        <v>0.34139122570886243</v>
      </c>
      <c r="M283">
        <v>283</v>
      </c>
      <c r="O283">
        <f t="shared" si="33"/>
        <v>19</v>
      </c>
      <c r="P283">
        <f t="shared" si="34"/>
        <v>13</v>
      </c>
    </row>
    <row r="284" spans="1:16" x14ac:dyDescent="0.3">
      <c r="A284">
        <v>284</v>
      </c>
      <c r="B284">
        <f t="shared" si="28"/>
        <v>3.2191667905346613</v>
      </c>
      <c r="C284">
        <f t="shared" si="29"/>
        <v>3.2191667905346613</v>
      </c>
      <c r="D284">
        <f>[1]!XLSTAT_PDFStudent(B284,36)</f>
        <v>3.6754578250224939E-3</v>
      </c>
      <c r="E284">
        <v>284</v>
      </c>
      <c r="F284">
        <f t="shared" si="30"/>
        <v>-2.9488523985764594</v>
      </c>
      <c r="G284">
        <f t="shared" si="31"/>
        <v>-2.9488523985764594</v>
      </c>
      <c r="H284">
        <f>[1]!XLSTAT_PDFStudent(F284,36)</f>
        <v>7.2371746712428476E-3</v>
      </c>
      <c r="I284">
        <v>284</v>
      </c>
      <c r="K284">
        <f t="shared" si="32"/>
        <v>0.55586169860829937</v>
      </c>
      <c r="L284">
        <f>[1]!XLSTAT_PDFStudent(K284,36)</f>
        <v>0.33824422315356273</v>
      </c>
      <c r="M284">
        <v>284</v>
      </c>
      <c r="O284">
        <f t="shared" si="33"/>
        <v>20</v>
      </c>
      <c r="P284">
        <f t="shared" si="34"/>
        <v>13</v>
      </c>
    </row>
    <row r="285" spans="1:16" x14ac:dyDescent="0.3">
      <c r="A285">
        <v>285</v>
      </c>
      <c r="B285">
        <f t="shared" si="28"/>
        <v>3.2276141152833544</v>
      </c>
      <c r="C285">
        <f t="shared" si="29"/>
        <v>3.2276141152833544</v>
      </c>
      <c r="D285">
        <f>[1]!XLSTAT_PDFStudent(B285,36)</f>
        <v>3.5964970957912956E-3</v>
      </c>
      <c r="E285">
        <v>285</v>
      </c>
      <c r="F285">
        <f t="shared" si="30"/>
        <v>-2.9404050738277658</v>
      </c>
      <c r="G285">
        <f t="shared" si="31"/>
        <v>-2.9404050738277658</v>
      </c>
      <c r="H285">
        <f>[1]!XLSTAT_PDFStudent(F285,36)</f>
        <v>7.3878276820597399E-3</v>
      </c>
      <c r="I285">
        <v>285</v>
      </c>
      <c r="K285">
        <f t="shared" si="32"/>
        <v>0.57245458513391956</v>
      </c>
      <c r="L285">
        <f>[1]!XLSTAT_PDFStudent(K285,36)</f>
        <v>0.33503381926927955</v>
      </c>
      <c r="M285">
        <v>285</v>
      </c>
      <c r="O285">
        <f t="shared" si="33"/>
        <v>21</v>
      </c>
      <c r="P285">
        <f t="shared" si="34"/>
        <v>13</v>
      </c>
    </row>
    <row r="286" spans="1:16" x14ac:dyDescent="0.3">
      <c r="A286">
        <v>286</v>
      </c>
      <c r="B286">
        <f t="shared" si="28"/>
        <v>51</v>
      </c>
      <c r="C286">
        <f t="shared" si="29"/>
        <v>3.2276141152833544</v>
      </c>
      <c r="D286">
        <f>[1]!XLSTAT_PDFStudent(B286,36)</f>
        <v>1.2558951475119989E-35</v>
      </c>
      <c r="E286">
        <v>286</v>
      </c>
      <c r="F286">
        <f t="shared" si="30"/>
        <v>51</v>
      </c>
      <c r="G286">
        <f t="shared" si="31"/>
        <v>-2.9404050738277658</v>
      </c>
      <c r="H286">
        <f>[1]!XLSTAT_PDFStudent(F286,36)</f>
        <v>1.2558951475119989E-35</v>
      </c>
      <c r="I286">
        <v>286</v>
      </c>
      <c r="K286">
        <f t="shared" si="32"/>
        <v>0.58904747165953975</v>
      </c>
      <c r="L286">
        <f>[1]!XLSTAT_PDFStudent(K286,36)</f>
        <v>0.33176252018262697</v>
      </c>
      <c r="M286">
        <v>286</v>
      </c>
      <c r="O286">
        <f t="shared" si="33"/>
        <v>22</v>
      </c>
      <c r="P286">
        <f t="shared" si="34"/>
        <v>13</v>
      </c>
    </row>
    <row r="287" spans="1:16" x14ac:dyDescent="0.3">
      <c r="A287">
        <v>287</v>
      </c>
      <c r="B287">
        <f t="shared" si="28"/>
        <v>51</v>
      </c>
      <c r="C287">
        <f t="shared" si="29"/>
        <v>3.2360614400320475</v>
      </c>
      <c r="D287">
        <f>[1]!XLSTAT_PDFStudent(B287,36)</f>
        <v>1.2558951475119989E-35</v>
      </c>
      <c r="E287">
        <v>287</v>
      </c>
      <c r="F287">
        <f t="shared" si="30"/>
        <v>51</v>
      </c>
      <c r="G287">
        <f t="shared" si="31"/>
        <v>-2.9319577490790727</v>
      </c>
      <c r="H287">
        <f>[1]!XLSTAT_PDFStudent(F287,36)</f>
        <v>1.2558951475119989E-35</v>
      </c>
      <c r="I287">
        <v>287</v>
      </c>
      <c r="K287">
        <f t="shared" si="32"/>
        <v>0.60564035818515993</v>
      </c>
      <c r="L287">
        <f>[1]!XLSTAT_PDFStudent(K287,36)</f>
        <v>0.3284328576891502</v>
      </c>
      <c r="M287">
        <v>287</v>
      </c>
      <c r="O287">
        <f t="shared" si="33"/>
        <v>1</v>
      </c>
      <c r="P287">
        <f t="shared" si="34"/>
        <v>14</v>
      </c>
    </row>
    <row r="288" spans="1:16" x14ac:dyDescent="0.3">
      <c r="A288">
        <v>288</v>
      </c>
      <c r="B288">
        <f t="shared" si="28"/>
        <v>3.2360614400320475</v>
      </c>
      <c r="C288">
        <f t="shared" si="29"/>
        <v>3.2360614400320475</v>
      </c>
      <c r="D288">
        <f>[1]!XLSTAT_PDFStudent(B288,36)</f>
        <v>3.5191223767892339E-3</v>
      </c>
      <c r="E288">
        <v>288</v>
      </c>
      <c r="F288">
        <f t="shared" si="30"/>
        <v>-2.9319577490790727</v>
      </c>
      <c r="G288">
        <f t="shared" si="31"/>
        <v>-2.9319577490790727</v>
      </c>
      <c r="H288">
        <f>[1]!XLSTAT_PDFStudent(F288,36)</f>
        <v>7.541343523240508E-3</v>
      </c>
      <c r="I288">
        <v>288</v>
      </c>
      <c r="K288">
        <f t="shared" si="32"/>
        <v>0.62223324471077923</v>
      </c>
      <c r="L288">
        <f>[1]!XLSTAT_PDFStudent(K288,36)</f>
        <v>0.32504738589853799</v>
      </c>
      <c r="M288">
        <v>288</v>
      </c>
      <c r="O288">
        <f t="shared" si="33"/>
        <v>2</v>
      </c>
      <c r="P288">
        <f t="shared" si="34"/>
        <v>14</v>
      </c>
    </row>
    <row r="289" spans="1:16" x14ac:dyDescent="0.3">
      <c r="A289">
        <v>289</v>
      </c>
      <c r="B289">
        <f t="shared" si="28"/>
        <v>3.2445087647807407</v>
      </c>
      <c r="C289">
        <f t="shared" si="29"/>
        <v>3.2445087647807407</v>
      </c>
      <c r="D289">
        <f>[1]!XLSTAT_PDFStudent(B289,36)</f>
        <v>3.4433048290146229E-3</v>
      </c>
      <c r="E289">
        <v>289</v>
      </c>
      <c r="F289">
        <f t="shared" si="30"/>
        <v>-2.9235104243303796</v>
      </c>
      <c r="G289">
        <f t="shared" si="31"/>
        <v>-2.9235104243303796</v>
      </c>
      <c r="H289">
        <f>[1]!XLSTAT_PDFStudent(F289,36)</f>
        <v>7.6977693155571543E-3</v>
      </c>
      <c r="I289">
        <v>289</v>
      </c>
      <c r="K289">
        <f t="shared" si="32"/>
        <v>0.63882613123639942</v>
      </c>
      <c r="L289">
        <f>[1]!XLSTAT_PDFStudent(K289,36)</f>
        <v>0.32160867788754577</v>
      </c>
      <c r="M289">
        <v>289</v>
      </c>
      <c r="O289">
        <f t="shared" si="33"/>
        <v>3</v>
      </c>
      <c r="P289">
        <f t="shared" si="34"/>
        <v>14</v>
      </c>
    </row>
    <row r="290" spans="1:16" x14ac:dyDescent="0.3">
      <c r="A290">
        <v>290</v>
      </c>
      <c r="B290">
        <f t="shared" si="28"/>
        <v>51</v>
      </c>
      <c r="C290">
        <f t="shared" si="29"/>
        <v>3.2445087647807407</v>
      </c>
      <c r="D290">
        <f>[1]!XLSTAT_PDFStudent(B290,36)</f>
        <v>1.2558951475119989E-35</v>
      </c>
      <c r="E290">
        <v>290</v>
      </c>
      <c r="F290">
        <f t="shared" si="30"/>
        <v>51</v>
      </c>
      <c r="G290">
        <f t="shared" si="31"/>
        <v>-2.9235104243303796</v>
      </c>
      <c r="H290">
        <f>[1]!XLSTAT_PDFStudent(F290,36)</f>
        <v>1.2558951475119989E-35</v>
      </c>
      <c r="I290">
        <v>290</v>
      </c>
      <c r="K290">
        <f t="shared" si="32"/>
        <v>0.65541901776201961</v>
      </c>
      <c r="L290">
        <f>[1]!XLSTAT_PDFStudent(K290,36)</f>
        <v>0.31811932236685997</v>
      </c>
      <c r="M290">
        <v>290</v>
      </c>
      <c r="O290">
        <f t="shared" si="33"/>
        <v>4</v>
      </c>
      <c r="P290">
        <f t="shared" si="34"/>
        <v>14</v>
      </c>
    </row>
    <row r="291" spans="1:16" x14ac:dyDescent="0.3">
      <c r="A291">
        <v>291</v>
      </c>
      <c r="B291">
        <f t="shared" si="28"/>
        <v>51</v>
      </c>
      <c r="C291">
        <f t="shared" si="29"/>
        <v>3.2529560895294338</v>
      </c>
      <c r="D291">
        <f>[1]!XLSTAT_PDFStudent(B291,36)</f>
        <v>1.2558951475119989E-35</v>
      </c>
      <c r="E291">
        <v>291</v>
      </c>
      <c r="F291">
        <f t="shared" si="30"/>
        <v>51</v>
      </c>
      <c r="G291">
        <f t="shared" si="31"/>
        <v>-2.915063099581686</v>
      </c>
      <c r="H291">
        <f>[1]!XLSTAT_PDFStudent(F291,36)</f>
        <v>1.2558951475119989E-35</v>
      </c>
      <c r="I291">
        <v>291</v>
      </c>
      <c r="K291">
        <f t="shared" si="32"/>
        <v>0.67201190428763979</v>
      </c>
      <c r="L291">
        <f>[1]!XLSTAT_PDFStudent(K291,36)</f>
        <v>0.31458192036802857</v>
      </c>
      <c r="M291">
        <v>291</v>
      </c>
      <c r="O291">
        <f t="shared" si="33"/>
        <v>5</v>
      </c>
      <c r="P291">
        <f t="shared" si="34"/>
        <v>14</v>
      </c>
    </row>
    <row r="292" spans="1:16" x14ac:dyDescent="0.3">
      <c r="A292">
        <v>292</v>
      </c>
      <c r="B292">
        <f t="shared" si="28"/>
        <v>3.2529560895294338</v>
      </c>
      <c r="C292">
        <f t="shared" si="29"/>
        <v>3.2529560895294338</v>
      </c>
      <c r="D292">
        <f>[1]!XLSTAT_PDFStudent(B292,36)</f>
        <v>3.3690160575209219E-3</v>
      </c>
      <c r="E292">
        <v>292</v>
      </c>
      <c r="F292">
        <f t="shared" si="30"/>
        <v>-2.915063099581686</v>
      </c>
      <c r="G292">
        <f t="shared" si="31"/>
        <v>-2.915063099581686</v>
      </c>
      <c r="H292">
        <f>[1]!XLSTAT_PDFStudent(F292,36)</f>
        <v>7.857152767276698E-3</v>
      </c>
      <c r="I292">
        <v>292</v>
      </c>
      <c r="K292">
        <f t="shared" si="32"/>
        <v>0.68860479081325998</v>
      </c>
      <c r="L292">
        <f>[1]!XLSTAT_PDFStudent(K292,36)</f>
        <v>0.31099908195644493</v>
      </c>
      <c r="M292">
        <v>292</v>
      </c>
      <c r="O292">
        <f t="shared" si="33"/>
        <v>6</v>
      </c>
      <c r="P292">
        <f t="shared" si="34"/>
        <v>14</v>
      </c>
    </row>
    <row r="293" spans="1:16" x14ac:dyDescent="0.3">
      <c r="A293">
        <v>293</v>
      </c>
      <c r="B293">
        <f t="shared" si="28"/>
        <v>3.261403414278127</v>
      </c>
      <c r="C293">
        <f t="shared" si="29"/>
        <v>3.261403414278127</v>
      </c>
      <c r="D293">
        <f>[1]!XLSTAT_PDFStudent(B293,36)</f>
        <v>3.296228106688922E-3</v>
      </c>
      <c r="E293">
        <v>293</v>
      </c>
      <c r="F293">
        <f t="shared" si="30"/>
        <v>-2.9066157748329928</v>
      </c>
      <c r="G293">
        <f t="shared" si="31"/>
        <v>-2.9066157748329928</v>
      </c>
      <c r="H293">
        <f>[1]!XLSTAT_PDFStudent(F293,36)</f>
        <v>8.0195421766409286E-3</v>
      </c>
      <c r="I293">
        <v>293</v>
      </c>
      <c r="K293">
        <f t="shared" si="32"/>
        <v>0.70519767733887928</v>
      </c>
      <c r="L293">
        <f>[1]!XLSTAT_PDFStudent(K293,36)</f>
        <v>0.307373422976226</v>
      </c>
      <c r="M293">
        <v>293</v>
      </c>
      <c r="O293">
        <f t="shared" si="33"/>
        <v>7</v>
      </c>
      <c r="P293">
        <f t="shared" si="34"/>
        <v>14</v>
      </c>
    </row>
    <row r="294" spans="1:16" x14ac:dyDescent="0.3">
      <c r="A294">
        <v>294</v>
      </c>
      <c r="B294">
        <f t="shared" si="28"/>
        <v>51</v>
      </c>
      <c r="C294">
        <f t="shared" si="29"/>
        <v>3.261403414278127</v>
      </c>
      <c r="D294">
        <f>[1]!XLSTAT_PDFStudent(B294,36)</f>
        <v>1.2558951475119989E-35</v>
      </c>
      <c r="E294">
        <v>294</v>
      </c>
      <c r="F294">
        <f t="shared" si="30"/>
        <v>51</v>
      </c>
      <c r="G294">
        <f t="shared" si="31"/>
        <v>-2.9066157748329928</v>
      </c>
      <c r="H294">
        <f>[1]!XLSTAT_PDFStudent(F294,36)</f>
        <v>1.2558951475119989E-35</v>
      </c>
      <c r="I294">
        <v>294</v>
      </c>
      <c r="K294">
        <f t="shared" si="32"/>
        <v>0.72179056386449947</v>
      </c>
      <c r="L294">
        <f>[1]!XLSTAT_PDFStudent(K294,36)</f>
        <v>0.30370756183266628</v>
      </c>
      <c r="M294">
        <v>294</v>
      </c>
      <c r="O294">
        <f t="shared" si="33"/>
        <v>8</v>
      </c>
      <c r="P294">
        <f t="shared" si="34"/>
        <v>14</v>
      </c>
    </row>
    <row r="295" spans="1:16" x14ac:dyDescent="0.3">
      <c r="A295">
        <v>295</v>
      </c>
      <c r="B295">
        <f t="shared" si="28"/>
        <v>51</v>
      </c>
      <c r="C295">
        <f t="shared" si="29"/>
        <v>3.2698507390268201</v>
      </c>
      <c r="D295">
        <f>[1]!XLSTAT_PDFStudent(B295,36)</f>
        <v>1.2558951475119989E-35</v>
      </c>
      <c r="E295">
        <v>295</v>
      </c>
      <c r="F295">
        <f t="shared" si="30"/>
        <v>51</v>
      </c>
      <c r="G295">
        <f t="shared" si="31"/>
        <v>-2.8981684500842997</v>
      </c>
      <c r="H295">
        <f>[1]!XLSTAT_PDFStudent(F295,36)</f>
        <v>1.2558951475119989E-35</v>
      </c>
      <c r="I295">
        <v>295</v>
      </c>
      <c r="K295">
        <f t="shared" si="32"/>
        <v>0.73838345039011966</v>
      </c>
      <c r="L295">
        <f>[1]!XLSTAT_PDFStudent(K295,36)</f>
        <v>0.30000411631777613</v>
      </c>
      <c r="M295">
        <v>295</v>
      </c>
      <c r="O295">
        <f t="shared" si="33"/>
        <v>9</v>
      </c>
      <c r="P295">
        <f t="shared" si="34"/>
        <v>14</v>
      </c>
    </row>
    <row r="296" spans="1:16" x14ac:dyDescent="0.3">
      <c r="A296">
        <v>296</v>
      </c>
      <c r="B296">
        <f t="shared" si="28"/>
        <v>3.2698507390268201</v>
      </c>
      <c r="C296">
        <f t="shared" si="29"/>
        <v>3.2698507390268201</v>
      </c>
      <c r="D296">
        <f>[1]!XLSTAT_PDFStudent(B296,36)</f>
        <v>3.2249134554917427E-3</v>
      </c>
      <c r="E296">
        <v>296</v>
      </c>
      <c r="F296">
        <f t="shared" si="30"/>
        <v>-2.8981684500842997</v>
      </c>
      <c r="G296">
        <f t="shared" si="31"/>
        <v>-2.8981684500842997</v>
      </c>
      <c r="H296">
        <f>[1]!XLSTAT_PDFStudent(F296,36)</f>
        <v>8.1849864342152887E-3</v>
      </c>
      <c r="I296">
        <v>296</v>
      </c>
      <c r="K296">
        <f t="shared" si="32"/>
        <v>0.75497633691573984</v>
      </c>
      <c r="L296">
        <f>[1]!XLSTAT_PDFStudent(K296,36)</f>
        <v>0.29626570048422751</v>
      </c>
      <c r="M296">
        <v>296</v>
      </c>
      <c r="O296">
        <f t="shared" si="33"/>
        <v>10</v>
      </c>
      <c r="P296">
        <f t="shared" si="34"/>
        <v>14</v>
      </c>
    </row>
    <row r="297" spans="1:16" x14ac:dyDescent="0.3">
      <c r="A297">
        <v>297</v>
      </c>
      <c r="B297">
        <f t="shared" si="28"/>
        <v>3.2782980637755132</v>
      </c>
      <c r="C297">
        <f t="shared" si="29"/>
        <v>3.2782980637755132</v>
      </c>
      <c r="D297">
        <f>[1]!XLSTAT_PDFStudent(B297,36)</f>
        <v>3.1550450127546723E-3</v>
      </c>
      <c r="E297">
        <v>297</v>
      </c>
      <c r="F297">
        <f t="shared" si="30"/>
        <v>-2.8897211253356065</v>
      </c>
      <c r="G297">
        <f t="shared" si="31"/>
        <v>-2.8897211253356065</v>
      </c>
      <c r="H297">
        <f>[1]!XLSTAT_PDFStudent(F297,36)</f>
        <v>8.3535350251023929E-3</v>
      </c>
      <c r="I297">
        <v>297</v>
      </c>
      <c r="K297">
        <f t="shared" si="32"/>
        <v>0.77156922344136003</v>
      </c>
      <c r="L297">
        <f>[1]!XLSTAT_PDFStudent(K297,36)</f>
        <v>0.29249492157283657</v>
      </c>
      <c r="M297">
        <v>297</v>
      </c>
      <c r="O297">
        <f t="shared" si="33"/>
        <v>11</v>
      </c>
      <c r="P297">
        <f t="shared" si="34"/>
        <v>14</v>
      </c>
    </row>
    <row r="298" spans="1:16" x14ac:dyDescent="0.3">
      <c r="A298">
        <v>298</v>
      </c>
      <c r="B298">
        <f t="shared" si="28"/>
        <v>51</v>
      </c>
      <c r="C298">
        <f t="shared" si="29"/>
        <v>3.2782980637755132</v>
      </c>
      <c r="D298">
        <f>[1]!XLSTAT_PDFStudent(B298,36)</f>
        <v>1.2558951475119989E-35</v>
      </c>
      <c r="E298">
        <v>298</v>
      </c>
      <c r="F298">
        <f t="shared" si="30"/>
        <v>51</v>
      </c>
      <c r="G298">
        <f t="shared" si="31"/>
        <v>-2.8897211253356065</v>
      </c>
      <c r="H298">
        <f>[1]!XLSTAT_PDFStudent(F298,36)</f>
        <v>1.2558951475119989E-35</v>
      </c>
      <c r="I298">
        <v>298</v>
      </c>
      <c r="K298">
        <f t="shared" si="32"/>
        <v>0.78816210996697933</v>
      </c>
      <c r="L298">
        <f>[1]!XLSTAT_PDFStudent(K298,36)</f>
        <v>0.28869437699850636</v>
      </c>
      <c r="M298">
        <v>298</v>
      </c>
      <c r="O298">
        <f t="shared" si="33"/>
        <v>12</v>
      </c>
      <c r="P298">
        <f t="shared" si="34"/>
        <v>14</v>
      </c>
    </row>
    <row r="299" spans="1:16" x14ac:dyDescent="0.3">
      <c r="A299">
        <v>299</v>
      </c>
      <c r="B299">
        <f t="shared" si="28"/>
        <v>51</v>
      </c>
      <c r="C299">
        <f t="shared" si="29"/>
        <v>3.2867453885242068</v>
      </c>
      <c r="D299">
        <f>[1]!XLSTAT_PDFStudent(B299,36)</f>
        <v>1.2558951475119989E-35</v>
      </c>
      <c r="E299">
        <v>299</v>
      </c>
      <c r="F299">
        <f t="shared" si="30"/>
        <v>51</v>
      </c>
      <c r="G299">
        <f t="shared" si="31"/>
        <v>-2.8812738005869134</v>
      </c>
      <c r="H299">
        <f>[1]!XLSTAT_PDFStudent(F299,36)</f>
        <v>1.2558951475119989E-35</v>
      </c>
      <c r="I299">
        <v>299</v>
      </c>
      <c r="K299">
        <f t="shared" si="32"/>
        <v>0.80475499649259952</v>
      </c>
      <c r="L299">
        <f>[1]!XLSTAT_PDFStudent(K299,36)</f>
        <v>0.28486665139933703</v>
      </c>
      <c r="M299">
        <v>299</v>
      </c>
      <c r="O299">
        <f t="shared" si="33"/>
        <v>13</v>
      </c>
      <c r="P299">
        <f t="shared" si="34"/>
        <v>14</v>
      </c>
    </row>
    <row r="300" spans="1:16" x14ac:dyDescent="0.3">
      <c r="A300">
        <v>300</v>
      </c>
      <c r="B300">
        <f t="shared" si="28"/>
        <v>3.2867453885242068</v>
      </c>
      <c r="C300">
        <f t="shared" si="29"/>
        <v>3.2867453885242068</v>
      </c>
      <c r="D300">
        <f>[1]!XLSTAT_PDFStudent(B300,36)</f>
        <v>3.0865961124118941E-3</v>
      </c>
      <c r="E300">
        <v>300</v>
      </c>
      <c r="F300">
        <f t="shared" si="30"/>
        <v>-2.8812738005869134</v>
      </c>
      <c r="G300">
        <f t="shared" si="31"/>
        <v>-2.8812738005869134</v>
      </c>
      <c r="H300">
        <f>[1]!XLSTAT_PDFStudent(F300,36)</f>
        <v>8.5252380310154793E-3</v>
      </c>
      <c r="I300">
        <v>300</v>
      </c>
      <c r="K300">
        <f t="shared" si="32"/>
        <v>0.8213478830182197</v>
      </c>
      <c r="L300">
        <f>[1]!XLSTAT_PDFStudent(K300,36)</f>
        <v>0.28101431375339059</v>
      </c>
      <c r="M300">
        <v>300</v>
      </c>
      <c r="O300">
        <f t="shared" si="33"/>
        <v>14</v>
      </c>
      <c r="P300">
        <f t="shared" si="34"/>
        <v>14</v>
      </c>
    </row>
    <row r="301" spans="1:16" x14ac:dyDescent="0.3">
      <c r="A301">
        <v>301</v>
      </c>
      <c r="B301">
        <f t="shared" si="28"/>
        <v>3.2951927132729</v>
      </c>
      <c r="C301">
        <f t="shared" si="29"/>
        <v>3.2951927132729</v>
      </c>
      <c r="D301">
        <f>[1]!XLSTAT_PDFStudent(B301,36)</f>
        <v>3.0195405087619456E-3</v>
      </c>
      <c r="E301">
        <v>301</v>
      </c>
      <c r="F301">
        <f t="shared" si="30"/>
        <v>-2.8728264758382203</v>
      </c>
      <c r="G301">
        <f t="shared" si="31"/>
        <v>-2.8728264758382203</v>
      </c>
      <c r="H301">
        <f>[1]!XLSTAT_PDFStudent(F301,36)</f>
        <v>8.7001461322073568E-3</v>
      </c>
      <c r="I301">
        <v>301</v>
      </c>
      <c r="K301">
        <f t="shared" si="32"/>
        <v>0.83794076954383989</v>
      </c>
      <c r="L301">
        <f>[1]!XLSTAT_PDFStudent(K301,36)</f>
        <v>0.27713991456736142</v>
      </c>
      <c r="M301">
        <v>301</v>
      </c>
      <c r="O301">
        <f t="shared" si="33"/>
        <v>15</v>
      </c>
      <c r="P301">
        <f t="shared" si="34"/>
        <v>14</v>
      </c>
    </row>
    <row r="302" spans="1:16" x14ac:dyDescent="0.3">
      <c r="A302">
        <v>302</v>
      </c>
      <c r="B302">
        <f t="shared" si="28"/>
        <v>51</v>
      </c>
      <c r="C302">
        <f t="shared" si="29"/>
        <v>3.2951927132729</v>
      </c>
      <c r="D302">
        <f>[1]!XLSTAT_PDFStudent(B302,36)</f>
        <v>1.2558951475119989E-35</v>
      </c>
      <c r="E302">
        <v>302</v>
      </c>
      <c r="F302">
        <f t="shared" si="30"/>
        <v>51</v>
      </c>
      <c r="G302">
        <f t="shared" si="31"/>
        <v>-2.8728264758382203</v>
      </c>
      <c r="H302">
        <f>[1]!XLSTAT_PDFStudent(F302,36)</f>
        <v>1.2558951475119989E-35</v>
      </c>
      <c r="I302">
        <v>302</v>
      </c>
      <c r="K302">
        <f t="shared" si="32"/>
        <v>0.85453365606946008</v>
      </c>
      <c r="L302">
        <f>[1]!XLSTAT_PDFStudent(K302,36)</f>
        <v>0.27324598314117171</v>
      </c>
      <c r="M302">
        <v>302</v>
      </c>
      <c r="O302">
        <f t="shared" si="33"/>
        <v>16</v>
      </c>
      <c r="P302">
        <f t="shared" si="34"/>
        <v>14</v>
      </c>
    </row>
    <row r="303" spans="1:16" x14ac:dyDescent="0.3">
      <c r="A303">
        <v>303</v>
      </c>
      <c r="B303">
        <f t="shared" si="28"/>
        <v>51</v>
      </c>
      <c r="C303">
        <f t="shared" si="29"/>
        <v>3.3036400380215931</v>
      </c>
      <c r="D303">
        <f>[1]!XLSTAT_PDFStudent(B303,36)</f>
        <v>1.2558951475119989E-35</v>
      </c>
      <c r="E303">
        <v>303</v>
      </c>
      <c r="F303">
        <f t="shared" si="30"/>
        <v>51</v>
      </c>
      <c r="G303">
        <f t="shared" si="31"/>
        <v>-2.8643791510895271</v>
      </c>
      <c r="H303">
        <f>[1]!XLSTAT_PDFStudent(F303,36)</f>
        <v>1.2558951475119989E-35</v>
      </c>
      <c r="I303">
        <v>303</v>
      </c>
      <c r="K303">
        <f t="shared" si="32"/>
        <v>0.87112654259507938</v>
      </c>
      <c r="L303">
        <f>[1]!XLSTAT_PDFStudent(K303,36)</f>
        <v>0.26933502491226063</v>
      </c>
      <c r="M303">
        <v>303</v>
      </c>
      <c r="O303">
        <f t="shared" si="33"/>
        <v>17</v>
      </c>
      <c r="P303">
        <f t="shared" si="34"/>
        <v>14</v>
      </c>
    </row>
    <row r="304" spans="1:16" x14ac:dyDescent="0.3">
      <c r="A304">
        <v>304</v>
      </c>
      <c r="B304">
        <f t="shared" si="28"/>
        <v>3.3036400380215931</v>
      </c>
      <c r="C304">
        <f t="shared" si="29"/>
        <v>3.3036400380215931</v>
      </c>
      <c r="D304">
        <f>[1]!XLSTAT_PDFStudent(B304,36)</f>
        <v>2.9538523717236279E-3</v>
      </c>
      <c r="E304">
        <v>304</v>
      </c>
      <c r="F304">
        <f t="shared" si="30"/>
        <v>-2.8643791510895271</v>
      </c>
      <c r="G304">
        <f t="shared" si="31"/>
        <v>-2.8643791510895271</v>
      </c>
      <c r="H304">
        <f>[1]!XLSTAT_PDFStudent(F304,36)</f>
        <v>8.878310609249665E-3</v>
      </c>
      <c r="I304">
        <v>304</v>
      </c>
      <c r="K304">
        <f t="shared" si="32"/>
        <v>0.88771942912069957</v>
      </c>
      <c r="L304">
        <f>[1]!XLSTAT_PDFStudent(K304,36)</f>
        <v>0.26540951888309278</v>
      </c>
      <c r="M304">
        <v>304</v>
      </c>
      <c r="O304">
        <f t="shared" si="33"/>
        <v>18</v>
      </c>
      <c r="P304">
        <f t="shared" si="34"/>
        <v>14</v>
      </c>
    </row>
    <row r="305" spans="1:16" x14ac:dyDescent="0.3">
      <c r="A305">
        <v>305</v>
      </c>
      <c r="B305">
        <f t="shared" si="28"/>
        <v>3.3120873627702863</v>
      </c>
      <c r="C305">
        <f t="shared" si="29"/>
        <v>3.3120873627702863</v>
      </c>
      <c r="D305">
        <f>[1]!XLSTAT_PDFStudent(B305,36)</f>
        <v>2.88950628209437E-3</v>
      </c>
      <c r="E305">
        <v>305</v>
      </c>
      <c r="F305">
        <f t="shared" si="30"/>
        <v>-2.855931826340834</v>
      </c>
      <c r="G305">
        <f t="shared" si="31"/>
        <v>-2.855931826340834</v>
      </c>
      <c r="H305">
        <f>[1]!XLSTAT_PDFStudent(F305,36)</f>
        <v>9.0597833446581684E-3</v>
      </c>
      <c r="I305">
        <v>305</v>
      </c>
      <c r="K305">
        <f t="shared" si="32"/>
        <v>0.90431231564631975</v>
      </c>
      <c r="L305">
        <f>[1]!XLSTAT_PDFStudent(K305,36)</f>
        <v>0.26147191513515777</v>
      </c>
      <c r="M305">
        <v>305</v>
      </c>
      <c r="O305">
        <f t="shared" si="33"/>
        <v>19</v>
      </c>
      <c r="P305">
        <f t="shared" si="34"/>
        <v>14</v>
      </c>
    </row>
    <row r="306" spans="1:16" x14ac:dyDescent="0.3">
      <c r="A306">
        <v>306</v>
      </c>
      <c r="B306">
        <f t="shared" si="28"/>
        <v>51</v>
      </c>
      <c r="C306">
        <f t="shared" si="29"/>
        <v>3.3120873627702863</v>
      </c>
      <c r="D306">
        <f>[1]!XLSTAT_PDFStudent(B306,36)</f>
        <v>1.2558951475119989E-35</v>
      </c>
      <c r="E306">
        <v>306</v>
      </c>
      <c r="F306">
        <f t="shared" si="30"/>
        <v>51</v>
      </c>
      <c r="G306">
        <f t="shared" si="31"/>
        <v>-2.855931826340834</v>
      </c>
      <c r="H306">
        <f>[1]!XLSTAT_PDFStudent(F306,36)</f>
        <v>1.2558951475119989E-35</v>
      </c>
      <c r="I306">
        <v>306</v>
      </c>
      <c r="K306">
        <f t="shared" si="32"/>
        <v>0.92090520217193994</v>
      </c>
      <c r="L306">
        <f>[1]!XLSTAT_PDFStudent(K306,36)</f>
        <v>0.25752463243246182</v>
      </c>
      <c r="M306">
        <v>306</v>
      </c>
      <c r="O306">
        <f t="shared" si="33"/>
        <v>20</v>
      </c>
      <c r="P306">
        <f t="shared" si="34"/>
        <v>14</v>
      </c>
    </row>
    <row r="307" spans="1:16" x14ac:dyDescent="0.3">
      <c r="A307">
        <v>307</v>
      </c>
      <c r="B307">
        <f t="shared" si="28"/>
        <v>51</v>
      </c>
      <c r="C307">
        <f t="shared" si="29"/>
        <v>3.3205346875189798</v>
      </c>
      <c r="D307">
        <f>[1]!XLSTAT_PDFStudent(B307,36)</f>
        <v>1.2558951475119989E-35</v>
      </c>
      <c r="E307">
        <v>307</v>
      </c>
      <c r="F307">
        <f t="shared" si="30"/>
        <v>51</v>
      </c>
      <c r="G307">
        <f t="shared" si="31"/>
        <v>-2.8474845015921408</v>
      </c>
      <c r="H307">
        <f>[1]!XLSTAT_PDFStudent(F307,36)</f>
        <v>1.2558951475119989E-35</v>
      </c>
      <c r="I307">
        <v>307</v>
      </c>
      <c r="K307">
        <f t="shared" si="32"/>
        <v>0.93749808869755924</v>
      </c>
      <c r="L307">
        <f>[1]!XLSTAT_PDFStudent(K307,36)</f>
        <v>0.25357005591728271</v>
      </c>
      <c r="M307">
        <v>307</v>
      </c>
      <c r="O307">
        <f t="shared" si="33"/>
        <v>21</v>
      </c>
      <c r="P307">
        <f t="shared" si="34"/>
        <v>14</v>
      </c>
    </row>
    <row r="308" spans="1:16" x14ac:dyDescent="0.3">
      <c r="A308">
        <v>308</v>
      </c>
      <c r="B308">
        <f t="shared" si="28"/>
        <v>3.3205346875189798</v>
      </c>
      <c r="C308">
        <f t="shared" si="29"/>
        <v>3.3205346875189798</v>
      </c>
      <c r="D308">
        <f>[1]!XLSTAT_PDFStudent(B308,36)</f>
        <v>2.8264772268126129E-3</v>
      </c>
      <c r="E308">
        <v>308</v>
      </c>
      <c r="F308">
        <f t="shared" si="30"/>
        <v>-2.8474845015921408</v>
      </c>
      <c r="G308">
        <f t="shared" si="31"/>
        <v>-2.8474845015921408</v>
      </c>
      <c r="H308">
        <f>[1]!XLSTAT_PDFStudent(F308,36)</f>
        <v>9.2446168243585716E-3</v>
      </c>
      <c r="I308">
        <v>308</v>
      </c>
      <c r="K308">
        <f t="shared" si="32"/>
        <v>0.95409097522317943</v>
      </c>
      <c r="L308">
        <f>[1]!XLSTAT_PDFStudent(K308,36)</f>
        <v>0.24961053490066459</v>
      </c>
      <c r="M308">
        <v>308</v>
      </c>
      <c r="O308">
        <f t="shared" si="33"/>
        <v>22</v>
      </c>
      <c r="P308">
        <f t="shared" si="34"/>
        <v>14</v>
      </c>
    </row>
    <row r="309" spans="1:16" x14ac:dyDescent="0.3">
      <c r="A309">
        <v>309</v>
      </c>
      <c r="B309">
        <f t="shared" si="28"/>
        <v>3.328982012267673</v>
      </c>
      <c r="C309">
        <f t="shared" si="29"/>
        <v>3.328982012267673</v>
      </c>
      <c r="D309">
        <f>[1]!XLSTAT_PDFStudent(B309,36)</f>
        <v>2.7647405942259045E-3</v>
      </c>
      <c r="E309">
        <v>309</v>
      </c>
      <c r="F309">
        <f t="shared" si="30"/>
        <v>-2.8390371768434477</v>
      </c>
      <c r="G309">
        <f t="shared" si="31"/>
        <v>-2.8390371768434477</v>
      </c>
      <c r="H309">
        <f>[1]!XLSTAT_PDFStudent(F309,36)</f>
        <v>9.432864138988634E-3</v>
      </c>
      <c r="I309">
        <v>309</v>
      </c>
      <c r="K309">
        <f t="shared" si="32"/>
        <v>0.97068386174879961</v>
      </c>
      <c r="L309">
        <f>[1]!XLSTAT_PDFStudent(K309,36)</f>
        <v>0.2456483807498947</v>
      </c>
      <c r="M309">
        <v>309</v>
      </c>
      <c r="O309">
        <f t="shared" si="33"/>
        <v>1</v>
      </c>
      <c r="P309">
        <f t="shared" si="34"/>
        <v>15</v>
      </c>
    </row>
    <row r="310" spans="1:16" x14ac:dyDescent="0.3">
      <c r="A310">
        <v>310</v>
      </c>
      <c r="B310">
        <f t="shared" si="28"/>
        <v>51</v>
      </c>
      <c r="C310">
        <f t="shared" si="29"/>
        <v>3.328982012267673</v>
      </c>
      <c r="D310">
        <f>[1]!XLSTAT_PDFStudent(B310,36)</f>
        <v>1.2558951475119989E-35</v>
      </c>
      <c r="E310">
        <v>310</v>
      </c>
      <c r="F310">
        <f t="shared" si="30"/>
        <v>51</v>
      </c>
      <c r="G310">
        <f t="shared" si="31"/>
        <v>-2.8390371768434477</v>
      </c>
      <c r="H310">
        <f>[1]!XLSTAT_PDFStudent(F310,36)</f>
        <v>1.2558951475119989E-35</v>
      </c>
      <c r="I310">
        <v>310</v>
      </c>
      <c r="K310">
        <f t="shared" si="32"/>
        <v>0.9872767482744198</v>
      </c>
      <c r="L310">
        <f>[1]!XLSTAT_PDFStudent(K310,36)</f>
        <v>0.24168586487491281</v>
      </c>
      <c r="M310">
        <v>310</v>
      </c>
      <c r="O310">
        <f t="shared" si="33"/>
        <v>2</v>
      </c>
      <c r="P310">
        <f t="shared" si="34"/>
        <v>15</v>
      </c>
    </row>
    <row r="311" spans="1:16" x14ac:dyDescent="0.3">
      <c r="A311">
        <v>311</v>
      </c>
      <c r="B311">
        <f t="shared" si="28"/>
        <v>51</v>
      </c>
      <c r="C311">
        <f t="shared" si="29"/>
        <v>3.3374293370163661</v>
      </c>
      <c r="D311">
        <f>[1]!XLSTAT_PDFStudent(B311,36)</f>
        <v>1.2558951475119989E-35</v>
      </c>
      <c r="E311">
        <v>311</v>
      </c>
      <c r="F311">
        <f t="shared" si="30"/>
        <v>51</v>
      </c>
      <c r="G311">
        <f t="shared" si="31"/>
        <v>-2.8305898520947546</v>
      </c>
      <c r="H311">
        <f>[1]!XLSTAT_PDFStudent(F311,36)</f>
        <v>1.2558951475119989E-35</v>
      </c>
      <c r="I311">
        <v>311</v>
      </c>
      <c r="K311">
        <f t="shared" si="32"/>
        <v>1.00386963480004</v>
      </c>
      <c r="L311">
        <f>[1]!XLSTAT_PDFStudent(K311,36)</f>
        <v>0.23772521681537837</v>
      </c>
      <c r="M311">
        <v>311</v>
      </c>
      <c r="O311">
        <f t="shared" si="33"/>
        <v>3</v>
      </c>
      <c r="P311">
        <f t="shared" si="34"/>
        <v>15</v>
      </c>
    </row>
    <row r="312" spans="1:16" x14ac:dyDescent="0.3">
      <c r="A312">
        <v>312</v>
      </c>
      <c r="B312">
        <f t="shared" si="28"/>
        <v>3.3374293370163661</v>
      </c>
      <c r="C312">
        <f t="shared" si="29"/>
        <v>3.3374293370163661</v>
      </c>
      <c r="D312">
        <f>[1]!XLSTAT_PDFStudent(B312,36)</f>
        <v>2.7042721693663913E-3</v>
      </c>
      <c r="E312">
        <v>312</v>
      </c>
      <c r="F312">
        <f t="shared" si="30"/>
        <v>-2.8305898520947546</v>
      </c>
      <c r="G312">
        <f t="shared" si="31"/>
        <v>-2.8305898520947546</v>
      </c>
      <c r="H312">
        <f>[1]!XLSTAT_PDFStudent(F312,36)</f>
        <v>9.6245789850311347E-3</v>
      </c>
      <c r="I312">
        <v>312</v>
      </c>
      <c r="K312">
        <f t="shared" si="32"/>
        <v>1.0204625213256593</v>
      </c>
      <c r="L312">
        <f>[1]!XLSTAT_PDFStudent(K312,36)</f>
        <v>0.23376862242983207</v>
      </c>
      <c r="M312">
        <v>312</v>
      </c>
      <c r="O312">
        <f t="shared" si="33"/>
        <v>4</v>
      </c>
      <c r="P312">
        <f t="shared" si="34"/>
        <v>15</v>
      </c>
    </row>
    <row r="313" spans="1:16" x14ac:dyDescent="0.3">
      <c r="A313">
        <v>313</v>
      </c>
      <c r="B313">
        <f t="shared" si="28"/>
        <v>3.3458766617650593</v>
      </c>
      <c r="C313">
        <f t="shared" si="29"/>
        <v>3.3458766617650593</v>
      </c>
      <c r="D313">
        <f>[1]!XLSTAT_PDFStudent(B313,36)</f>
        <v>2.6450481292352103E-3</v>
      </c>
      <c r="E313">
        <v>313</v>
      </c>
      <c r="F313">
        <f t="shared" si="30"/>
        <v>-2.8221425273460614</v>
      </c>
      <c r="G313">
        <f t="shared" si="31"/>
        <v>-2.8221425273460614</v>
      </c>
      <c r="H313">
        <f>[1]!XLSTAT_PDFStudent(F313,36)</f>
        <v>9.8198156657724016E-3</v>
      </c>
      <c r="I313">
        <v>313</v>
      </c>
      <c r="K313">
        <f t="shared" si="32"/>
        <v>1.0370554078512795</v>
      </c>
      <c r="L313">
        <f>[1]!XLSTAT_PDFStudent(K313,36)</f>
        <v>0.22981822218812853</v>
      </c>
      <c r="M313">
        <v>313</v>
      </c>
      <c r="O313">
        <f t="shared" si="33"/>
        <v>5</v>
      </c>
      <c r="P313">
        <f t="shared" si="34"/>
        <v>15</v>
      </c>
    </row>
    <row r="314" spans="1:16" x14ac:dyDescent="0.3">
      <c r="A314">
        <v>314</v>
      </c>
      <c r="B314">
        <f t="shared" si="28"/>
        <v>51</v>
      </c>
      <c r="C314">
        <f t="shared" si="29"/>
        <v>3.3458766617650593</v>
      </c>
      <c r="D314">
        <f>[1]!XLSTAT_PDFStudent(B314,36)</f>
        <v>1.2558951475119989E-35</v>
      </c>
      <c r="E314">
        <v>314</v>
      </c>
      <c r="F314">
        <f t="shared" si="30"/>
        <v>51</v>
      </c>
      <c r="G314">
        <f t="shared" si="31"/>
        <v>-2.8221425273460614</v>
      </c>
      <c r="H314">
        <f>[1]!XLSTAT_PDFStudent(F314,36)</f>
        <v>1.2558951475119989E-35</v>
      </c>
      <c r="I314">
        <v>314</v>
      </c>
      <c r="K314">
        <f t="shared" si="32"/>
        <v>1.0536482943768997</v>
      </c>
      <c r="L314">
        <f>[1]!XLSTAT_PDFStudent(K314,36)</f>
        <v>0.22587610956809259</v>
      </c>
      <c r="M314">
        <v>314</v>
      </c>
      <c r="O314">
        <f t="shared" si="33"/>
        <v>6</v>
      </c>
      <c r="P314">
        <f t="shared" si="34"/>
        <v>15</v>
      </c>
    </row>
    <row r="315" spans="1:16" x14ac:dyDescent="0.3">
      <c r="A315">
        <v>315</v>
      </c>
      <c r="B315">
        <f t="shared" si="28"/>
        <v>51</v>
      </c>
      <c r="C315">
        <f t="shared" si="29"/>
        <v>3.3543239865137524</v>
      </c>
      <c r="D315">
        <f>[1]!XLSTAT_PDFStudent(B315,36)</f>
        <v>1.2558951475119989E-35</v>
      </c>
      <c r="E315">
        <v>315</v>
      </c>
      <c r="F315">
        <f t="shared" si="30"/>
        <v>51</v>
      </c>
      <c r="G315">
        <f t="shared" si="31"/>
        <v>-2.8136952025973678</v>
      </c>
      <c r="H315">
        <f>[1]!XLSTAT_PDFStudent(F315,36)</f>
        <v>1.2558951475119989E-35</v>
      </c>
      <c r="I315">
        <v>315</v>
      </c>
      <c r="K315">
        <f t="shared" si="32"/>
        <v>1.0702411809025199</v>
      </c>
      <c r="L315">
        <f>[1]!XLSTAT_PDFStudent(K315,36)</f>
        <v>0.22194432955706675</v>
      </c>
      <c r="M315">
        <v>315</v>
      </c>
      <c r="O315">
        <f t="shared" si="33"/>
        <v>7</v>
      </c>
      <c r="P315">
        <f t="shared" si="34"/>
        <v>15</v>
      </c>
    </row>
    <row r="316" spans="1:16" x14ac:dyDescent="0.3">
      <c r="A316">
        <v>316</v>
      </c>
      <c r="B316">
        <f t="shared" si="28"/>
        <v>3.3543239865137524</v>
      </c>
      <c r="C316">
        <f t="shared" si="29"/>
        <v>3.3543239865137524</v>
      </c>
      <c r="D316">
        <f>[1]!XLSTAT_PDFStudent(B316,36)</f>
        <v>2.5870450380973743E-3</v>
      </c>
      <c r="E316">
        <v>316</v>
      </c>
      <c r="F316">
        <f t="shared" si="30"/>
        <v>-2.8136952025973678</v>
      </c>
      <c r="G316">
        <f t="shared" si="31"/>
        <v>-2.8136952025973678</v>
      </c>
      <c r="H316">
        <f>[1]!XLSTAT_PDFStudent(F316,36)</f>
        <v>1.001862909208232E-2</v>
      </c>
      <c r="I316">
        <v>316</v>
      </c>
      <c r="K316">
        <f t="shared" si="32"/>
        <v>1.08683406742814</v>
      </c>
      <c r="L316">
        <f>[1]!XLSTAT_PDFStudent(K316,36)</f>
        <v>0.21802487725877592</v>
      </c>
      <c r="M316">
        <v>316</v>
      </c>
      <c r="O316">
        <f t="shared" si="33"/>
        <v>8</v>
      </c>
      <c r="P316">
        <f t="shared" si="34"/>
        <v>15</v>
      </c>
    </row>
    <row r="317" spans="1:16" x14ac:dyDescent="0.3">
      <c r="A317">
        <v>317</v>
      </c>
      <c r="B317">
        <f t="shared" si="28"/>
        <v>3.3627713112624456</v>
      </c>
      <c r="C317">
        <f t="shared" si="29"/>
        <v>3.3627713112624456</v>
      </c>
      <c r="D317">
        <f>[1]!XLSTAT_PDFStudent(B317,36)</f>
        <v>2.530239842788517E-3</v>
      </c>
      <c r="E317">
        <v>317</v>
      </c>
      <c r="F317">
        <f t="shared" si="30"/>
        <v>-2.8052478778486747</v>
      </c>
      <c r="G317">
        <f t="shared" si="31"/>
        <v>-2.8052478778486747</v>
      </c>
      <c r="H317">
        <f>[1]!XLSTAT_PDFStudent(F317,36)</f>
        <v>1.0221074783009203E-2</v>
      </c>
      <c r="I317">
        <v>317</v>
      </c>
      <c r="K317">
        <f t="shared" si="32"/>
        <v>1.1034269539537593</v>
      </c>
      <c r="L317">
        <f>[1]!XLSTAT_PDFStudent(K317,36)</f>
        <v>0.2141196966057215</v>
      </c>
      <c r="M317">
        <v>317</v>
      </c>
      <c r="O317">
        <f t="shared" si="33"/>
        <v>9</v>
      </c>
      <c r="P317">
        <f t="shared" si="34"/>
        <v>15</v>
      </c>
    </row>
    <row r="318" spans="1:16" x14ac:dyDescent="0.3">
      <c r="A318">
        <v>318</v>
      </c>
      <c r="B318">
        <f t="shared" si="28"/>
        <v>51</v>
      </c>
      <c r="C318">
        <f t="shared" si="29"/>
        <v>3.3627713112624456</v>
      </c>
      <c r="D318">
        <f>[1]!XLSTAT_PDFStudent(B318,36)</f>
        <v>1.2558951475119989E-35</v>
      </c>
      <c r="E318">
        <v>318</v>
      </c>
      <c r="F318">
        <f t="shared" si="30"/>
        <v>51</v>
      </c>
      <c r="G318">
        <f t="shared" si="31"/>
        <v>-2.8052478778486747</v>
      </c>
      <c r="H318">
        <f>[1]!XLSTAT_PDFStudent(F318,36)</f>
        <v>1.2558951475119989E-35</v>
      </c>
      <c r="I318">
        <v>318</v>
      </c>
      <c r="K318">
        <f t="shared" si="32"/>
        <v>1.1200198404793795</v>
      </c>
      <c r="L318">
        <f>[1]!XLSTAT_PDFStudent(K318,36)</f>
        <v>0.21023067917702873</v>
      </c>
      <c r="M318">
        <v>318</v>
      </c>
      <c r="O318">
        <f t="shared" si="33"/>
        <v>10</v>
      </c>
      <c r="P318">
        <f t="shared" si="34"/>
        <v>15</v>
      </c>
    </row>
    <row r="319" spans="1:16" x14ac:dyDescent="0.3">
      <c r="A319">
        <v>319</v>
      </c>
      <c r="B319">
        <f t="shared" si="28"/>
        <v>51</v>
      </c>
      <c r="C319">
        <f t="shared" si="29"/>
        <v>3.3712186360111387</v>
      </c>
      <c r="D319">
        <f>[1]!XLSTAT_PDFStudent(B319,36)</f>
        <v>1.2558951475119989E-35</v>
      </c>
      <c r="E319">
        <v>319</v>
      </c>
      <c r="F319">
        <f t="shared" si="30"/>
        <v>51</v>
      </c>
      <c r="G319">
        <f t="shared" si="31"/>
        <v>-2.7968005530999815</v>
      </c>
      <c r="H319">
        <f>[1]!XLSTAT_PDFStudent(F319,36)</f>
        <v>1.2558951475119989E-35</v>
      </c>
      <c r="I319">
        <v>319</v>
      </c>
      <c r="K319">
        <f t="shared" si="32"/>
        <v>1.1366127270049997</v>
      </c>
      <c r="L319">
        <f>[1]!XLSTAT_PDFStudent(K319,36)</f>
        <v>0.20635966312149823</v>
      </c>
      <c r="M319">
        <v>319</v>
      </c>
      <c r="O319">
        <f t="shared" si="33"/>
        <v>11</v>
      </c>
      <c r="P319">
        <f t="shared" si="34"/>
        <v>15</v>
      </c>
    </row>
    <row r="320" spans="1:16" x14ac:dyDescent="0.3">
      <c r="A320">
        <v>320</v>
      </c>
      <c r="B320">
        <f t="shared" si="28"/>
        <v>3.3712186360111387</v>
      </c>
      <c r="C320">
        <f t="shared" si="29"/>
        <v>3.3712186360111387</v>
      </c>
      <c r="D320">
        <f>[1]!XLSTAT_PDFStudent(B320,36)</f>
        <v>2.4746098680350041E-3</v>
      </c>
      <c r="E320">
        <v>320</v>
      </c>
      <c r="F320">
        <f t="shared" si="30"/>
        <v>-2.7968005530999815</v>
      </c>
      <c r="G320">
        <f t="shared" si="31"/>
        <v>-2.7968005530999815</v>
      </c>
      <c r="H320">
        <f>[1]!XLSTAT_PDFStudent(F320,36)</f>
        <v>1.0427208866185667E-2</v>
      </c>
      <c r="I320">
        <v>320</v>
      </c>
      <c r="K320">
        <f t="shared" si="32"/>
        <v>1.1532056135306199</v>
      </c>
      <c r="L320">
        <f>[1]!XLSTAT_PDFStudent(K320,36)</f>
        <v>0.20250843218532977</v>
      </c>
      <c r="M320">
        <v>320</v>
      </c>
      <c r="O320">
        <f t="shared" si="33"/>
        <v>12</v>
      </c>
      <c r="P320">
        <f t="shared" si="34"/>
        <v>15</v>
      </c>
    </row>
    <row r="321" spans="1:16" x14ac:dyDescent="0.3">
      <c r="A321">
        <v>321</v>
      </c>
      <c r="B321">
        <f t="shared" ref="B321:B384" si="35">IF(-1^(INT(A321/2)+2)&gt;0,2.02809400096892+2*INT(A321/2-1/2)*0.0042236623743466,51)</f>
        <v>3.3796659607598318</v>
      </c>
      <c r="C321">
        <f t="shared" ref="C321:C384" si="36">2.02809400096892+2*INT(A321/2-1/2)*0.0042236623743466</f>
        <v>3.3796659607598318</v>
      </c>
      <c r="D321">
        <f>[1]!XLSTAT_PDFStudent(B321,36)</f>
        <v>2.420132811788767E-3</v>
      </c>
      <c r="E321">
        <v>321</v>
      </c>
      <c r="F321">
        <f t="shared" ref="F321:F384" si="37">IF(-1^(INT(E321/2)+2)&gt;0,-4.1399251881422+2*INT(E321/2-1/2)*0.0042236623743466,51)</f>
        <v>-2.7883532283512884</v>
      </c>
      <c r="G321">
        <f t="shared" ref="G321:G384" si="38">-4.1399251881422+2*INT(E321/2-1/2)*0.0042236623743466</f>
        <v>-2.7883532283512884</v>
      </c>
      <c r="H321">
        <f>[1]!XLSTAT_PDFStudent(F321,36)</f>
        <v>1.0637088078039368E-2</v>
      </c>
      <c r="I321">
        <v>321</v>
      </c>
      <c r="K321">
        <f t="shared" ref="K321:K384" si="39">-4.13992518814216+(I321-1)*0.01659288652562</f>
        <v>1.1697985000562392</v>
      </c>
      <c r="L321">
        <f>[1]!XLSTAT_PDFStudent(K321,36)</f>
        <v>0.19867871484382493</v>
      </c>
      <c r="M321">
        <v>321</v>
      </c>
      <c r="O321">
        <f t="shared" ref="O321:O352" si="40">M321-22*INT((-1/2+M321)/22)</f>
        <v>13</v>
      </c>
      <c r="P321">
        <f t="shared" ref="P321:P352" si="41">1+INT((M321-1/2)/22)</f>
        <v>15</v>
      </c>
    </row>
    <row r="322" spans="1:16" x14ac:dyDescent="0.3">
      <c r="A322">
        <v>322</v>
      </c>
      <c r="B322">
        <f t="shared" si="35"/>
        <v>51</v>
      </c>
      <c r="C322">
        <f t="shared" si="36"/>
        <v>3.3796659607598318</v>
      </c>
      <c r="D322">
        <f>[1]!XLSTAT_PDFStudent(B322,36)</f>
        <v>1.2558951475119989E-35</v>
      </c>
      <c r="E322">
        <v>322</v>
      </c>
      <c r="F322">
        <f t="shared" si="37"/>
        <v>51</v>
      </c>
      <c r="G322">
        <f t="shared" si="38"/>
        <v>-2.7883532283512884</v>
      </c>
      <c r="H322">
        <f>[1]!XLSTAT_PDFStudent(F322,36)</f>
        <v>1.2558951475119989E-35</v>
      </c>
      <c r="I322">
        <v>322</v>
      </c>
      <c r="K322">
        <f t="shared" si="39"/>
        <v>1.1863913865818594</v>
      </c>
      <c r="L322">
        <f>[1]!XLSTAT_PDFStudent(K322,36)</f>
        <v>0.1948721835361116</v>
      </c>
      <c r="M322">
        <v>322</v>
      </c>
      <c r="O322">
        <f t="shared" si="40"/>
        <v>14</v>
      </c>
      <c r="P322">
        <f t="shared" si="41"/>
        <v>15</v>
      </c>
    </row>
    <row r="323" spans="1:16" x14ac:dyDescent="0.3">
      <c r="A323">
        <v>323</v>
      </c>
      <c r="B323">
        <f t="shared" si="35"/>
        <v>51</v>
      </c>
      <c r="C323">
        <f t="shared" si="36"/>
        <v>3.388113285508525</v>
      </c>
      <c r="D323">
        <f>[1]!XLSTAT_PDFStudent(B323,36)</f>
        <v>1.2558951475119989E-35</v>
      </c>
      <c r="E323">
        <v>323</v>
      </c>
      <c r="F323">
        <f t="shared" si="37"/>
        <v>51</v>
      </c>
      <c r="G323">
        <f t="shared" si="38"/>
        <v>-2.7799059036025948</v>
      </c>
      <c r="H323">
        <f>[1]!XLSTAT_PDFStudent(F323,36)</f>
        <v>1.2558951475119989E-35</v>
      </c>
      <c r="I323">
        <v>323</v>
      </c>
      <c r="K323">
        <f t="shared" si="39"/>
        <v>1.2029842731074796</v>
      </c>
      <c r="L323">
        <f>[1]!XLSTAT_PDFStudent(K323,36)</f>
        <v>0.19109045400178176</v>
      </c>
      <c r="M323">
        <v>323</v>
      </c>
      <c r="O323">
        <f t="shared" si="40"/>
        <v>15</v>
      </c>
      <c r="P323">
        <f t="shared" si="41"/>
        <v>15</v>
      </c>
    </row>
    <row r="324" spans="1:16" x14ac:dyDescent="0.3">
      <c r="A324">
        <v>324</v>
      </c>
      <c r="B324">
        <f t="shared" si="35"/>
        <v>3.388113285508525</v>
      </c>
      <c r="C324">
        <f t="shared" si="36"/>
        <v>3.388113285508525</v>
      </c>
      <c r="D324">
        <f>[1]!XLSTAT_PDFStudent(B324,36)</f>
        <v>2.3667867405781124E-3</v>
      </c>
      <c r="E324">
        <v>324</v>
      </c>
      <c r="F324">
        <f t="shared" si="37"/>
        <v>-2.7799059036025948</v>
      </c>
      <c r="G324">
        <f t="shared" si="38"/>
        <v>-2.7799059036025948</v>
      </c>
      <c r="H324">
        <f>[1]!XLSTAT_PDFStudent(F324,36)</f>
        <v>1.0850769763803591E-2</v>
      </c>
      <c r="I324">
        <v>324</v>
      </c>
      <c r="K324">
        <f t="shared" si="39"/>
        <v>1.2195771596330998</v>
      </c>
      <c r="L324">
        <f>[1]!XLSTAT_PDFStudent(K324,36)</f>
        <v>0.18733508471809091</v>
      </c>
      <c r="M324">
        <v>324</v>
      </c>
      <c r="O324">
        <f t="shared" si="40"/>
        <v>16</v>
      </c>
      <c r="P324">
        <f t="shared" si="41"/>
        <v>15</v>
      </c>
    </row>
    <row r="325" spans="1:16" x14ac:dyDescent="0.3">
      <c r="A325">
        <v>325</v>
      </c>
      <c r="B325">
        <f t="shared" si="35"/>
        <v>3.3965606102572181</v>
      </c>
      <c r="C325">
        <f t="shared" si="36"/>
        <v>3.3965606102572181</v>
      </c>
      <c r="D325">
        <f>[1]!XLSTAT_PDFStudent(B325,36)</f>
        <v>2.3145500848758688E-3</v>
      </c>
      <c r="E325">
        <v>325</v>
      </c>
      <c r="F325">
        <f t="shared" si="37"/>
        <v>-2.7714585788539017</v>
      </c>
      <c r="G325">
        <f t="shared" si="38"/>
        <v>-2.7714585788539017</v>
      </c>
      <c r="H325">
        <f>[1]!XLSTAT_PDFStudent(F325,36)</f>
        <v>1.1068311877322443E-2</v>
      </c>
      <c r="I325">
        <v>325</v>
      </c>
      <c r="K325">
        <f t="shared" si="39"/>
        <v>1.2361700461587199</v>
      </c>
      <c r="L325">
        <f>[1]!XLSTAT_PDFStudent(K325,36)</f>
        <v>0.18360757643623057</v>
      </c>
      <c r="M325">
        <v>325</v>
      </c>
      <c r="O325">
        <f t="shared" si="40"/>
        <v>17</v>
      </c>
      <c r="P325">
        <f t="shared" si="41"/>
        <v>15</v>
      </c>
    </row>
    <row r="326" spans="1:16" x14ac:dyDescent="0.3">
      <c r="A326">
        <v>326</v>
      </c>
      <c r="B326">
        <f t="shared" si="35"/>
        <v>51</v>
      </c>
      <c r="C326">
        <f t="shared" si="36"/>
        <v>3.3965606102572181</v>
      </c>
      <c r="D326">
        <f>[1]!XLSTAT_PDFStudent(B326,36)</f>
        <v>1.2558951475119989E-35</v>
      </c>
      <c r="E326">
        <v>326</v>
      </c>
      <c r="F326">
        <f t="shared" si="37"/>
        <v>51</v>
      </c>
      <c r="G326">
        <f t="shared" si="38"/>
        <v>-2.7714585788539017</v>
      </c>
      <c r="H326">
        <f>[1]!XLSTAT_PDFStudent(F326,36)</f>
        <v>1.2558951475119989E-35</v>
      </c>
      <c r="I326">
        <v>326</v>
      </c>
      <c r="K326">
        <f t="shared" si="39"/>
        <v>1.2527629326843392</v>
      </c>
      <c r="L326">
        <f>[1]!XLSTAT_PDFStudent(K326,36)</f>
        <v>0.17990937181496497</v>
      </c>
      <c r="M326">
        <v>326</v>
      </c>
      <c r="O326">
        <f t="shared" si="40"/>
        <v>18</v>
      </c>
      <c r="P326">
        <f t="shared" si="41"/>
        <v>15</v>
      </c>
    </row>
    <row r="327" spans="1:16" x14ac:dyDescent="0.3">
      <c r="A327">
        <v>327</v>
      </c>
      <c r="B327">
        <f t="shared" si="35"/>
        <v>51</v>
      </c>
      <c r="C327">
        <f t="shared" si="36"/>
        <v>3.4050079350059113</v>
      </c>
      <c r="D327">
        <f>[1]!XLSTAT_PDFStudent(B327,36)</f>
        <v>1.2558951475119989E-35</v>
      </c>
      <c r="E327">
        <v>327</v>
      </c>
      <c r="F327">
        <f t="shared" si="37"/>
        <v>51</v>
      </c>
      <c r="G327">
        <f t="shared" si="38"/>
        <v>-2.7630112541052085</v>
      </c>
      <c r="H327">
        <f>[1]!XLSTAT_PDFStudent(F327,36)</f>
        <v>1.2558951475119989E-35</v>
      </c>
      <c r="I327">
        <v>327</v>
      </c>
      <c r="K327">
        <f t="shared" si="39"/>
        <v>1.2693558192099594</v>
      </c>
      <c r="L327">
        <f>[1]!XLSTAT_PDFStudent(K327,36)</f>
        <v>0.17624185514978452</v>
      </c>
      <c r="M327">
        <v>327</v>
      </c>
      <c r="O327">
        <f t="shared" si="40"/>
        <v>19</v>
      </c>
      <c r="P327">
        <f t="shared" si="41"/>
        <v>15</v>
      </c>
    </row>
    <row r="328" spans="1:16" x14ac:dyDescent="0.3">
      <c r="A328">
        <v>328</v>
      </c>
      <c r="B328">
        <f t="shared" si="35"/>
        <v>3.4050079350059113</v>
      </c>
      <c r="C328">
        <f t="shared" si="36"/>
        <v>3.4050079350059113</v>
      </c>
      <c r="D328">
        <f>[1]!XLSTAT_PDFStudent(B328,36)</f>
        <v>2.2634016344860865E-3</v>
      </c>
      <c r="E328">
        <v>328</v>
      </c>
      <c r="F328">
        <f t="shared" si="37"/>
        <v>-2.7630112541052085</v>
      </c>
      <c r="G328">
        <f t="shared" si="38"/>
        <v>-2.7630112541052085</v>
      </c>
      <c r="H328">
        <f>[1]!XLSTAT_PDFStudent(F328,36)</f>
        <v>1.1289772980644952E-2</v>
      </c>
      <c r="I328">
        <v>328</v>
      </c>
      <c r="K328">
        <f t="shared" si="39"/>
        <v>1.2859487057355796</v>
      </c>
      <c r="L328">
        <f>[1]!XLSTAT_PDFStudent(K328,36)</f>
        <v>0.17260635219556816</v>
      </c>
      <c r="M328">
        <v>328</v>
      </c>
      <c r="O328">
        <f t="shared" si="40"/>
        <v>20</v>
      </c>
      <c r="P328">
        <f t="shared" si="41"/>
        <v>15</v>
      </c>
    </row>
    <row r="329" spans="1:16" x14ac:dyDescent="0.3">
      <c r="A329">
        <v>329</v>
      </c>
      <c r="B329">
        <f t="shared" si="35"/>
        <v>3.4134552597546048</v>
      </c>
      <c r="C329">
        <f t="shared" si="36"/>
        <v>3.4134552597546048</v>
      </c>
      <c r="D329">
        <f>[1]!XLSTAT_PDFStudent(B329,36)</f>
        <v>2.2133205339503891E-3</v>
      </c>
      <c r="E329">
        <v>329</v>
      </c>
      <c r="F329">
        <f t="shared" si="37"/>
        <v>-2.7545639293565154</v>
      </c>
      <c r="G329">
        <f t="shared" si="38"/>
        <v>-2.7545639293565154</v>
      </c>
      <c r="H329">
        <f>[1]!XLSTAT_PDFStudent(F329,36)</f>
        <v>1.1515212243402715E-2</v>
      </c>
      <c r="I329">
        <v>329</v>
      </c>
      <c r="K329">
        <f t="shared" si="39"/>
        <v>1.3025415922611998</v>
      </c>
      <c r="L329">
        <f>[1]!XLSTAT_PDFStudent(K329,36)</f>
        <v>0.16900413008057535</v>
      </c>
      <c r="M329">
        <v>329</v>
      </c>
      <c r="O329">
        <f t="shared" si="40"/>
        <v>21</v>
      </c>
      <c r="P329">
        <f t="shared" si="41"/>
        <v>15</v>
      </c>
    </row>
    <row r="330" spans="1:16" x14ac:dyDescent="0.3">
      <c r="A330">
        <v>330</v>
      </c>
      <c r="B330">
        <f t="shared" si="35"/>
        <v>51</v>
      </c>
      <c r="C330">
        <f t="shared" si="36"/>
        <v>3.4134552597546048</v>
      </c>
      <c r="D330">
        <f>[1]!XLSTAT_PDFStudent(B330,36)</f>
        <v>1.2558951475119989E-35</v>
      </c>
      <c r="E330">
        <v>330</v>
      </c>
      <c r="F330">
        <f t="shared" si="37"/>
        <v>51</v>
      </c>
      <c r="G330">
        <f t="shared" si="38"/>
        <v>-2.7545639293565154</v>
      </c>
      <c r="H330">
        <f>[1]!XLSTAT_PDFStudent(F330,36)</f>
        <v>1.2558951475119989E-35</v>
      </c>
      <c r="I330">
        <v>330</v>
      </c>
      <c r="K330">
        <f t="shared" si="39"/>
        <v>1.31913447878682</v>
      </c>
      <c r="L330">
        <f>[1]!XLSTAT_PDFStudent(K330,36)</f>
        <v>0.16543639730948734</v>
      </c>
      <c r="M330">
        <v>330</v>
      </c>
      <c r="O330">
        <f t="shared" si="40"/>
        <v>22</v>
      </c>
      <c r="P330">
        <f t="shared" si="41"/>
        <v>15</v>
      </c>
    </row>
    <row r="331" spans="1:16" x14ac:dyDescent="0.3">
      <c r="A331">
        <v>331</v>
      </c>
      <c r="B331">
        <f t="shared" si="35"/>
        <v>51</v>
      </c>
      <c r="C331">
        <f t="shared" si="36"/>
        <v>3.421902584503298</v>
      </c>
      <c r="D331">
        <f>[1]!XLSTAT_PDFStudent(B331,36)</f>
        <v>1.2558951475119989E-35</v>
      </c>
      <c r="E331">
        <v>331</v>
      </c>
      <c r="F331">
        <f t="shared" si="37"/>
        <v>51</v>
      </c>
      <c r="G331">
        <f t="shared" si="38"/>
        <v>-2.7461166046078223</v>
      </c>
      <c r="H331">
        <f>[1]!XLSTAT_PDFStudent(F331,36)</f>
        <v>1.2558951475119989E-35</v>
      </c>
      <c r="I331">
        <v>331</v>
      </c>
      <c r="K331">
        <f t="shared" si="39"/>
        <v>1.3357273653124393</v>
      </c>
      <c r="L331">
        <f>[1]!XLSTAT_PDFStudent(K331,36)</f>
        <v>0.16190430385305227</v>
      </c>
      <c r="M331">
        <v>331</v>
      </c>
      <c r="O331">
        <f t="shared" si="40"/>
        <v>1</v>
      </c>
      <c r="P331">
        <f t="shared" si="41"/>
        <v>16</v>
      </c>
    </row>
    <row r="332" spans="1:16" x14ac:dyDescent="0.3">
      <c r="A332">
        <v>332</v>
      </c>
      <c r="B332">
        <f t="shared" si="35"/>
        <v>3.421902584503298</v>
      </c>
      <c r="C332">
        <f t="shared" si="36"/>
        <v>3.421902584503298</v>
      </c>
      <c r="D332">
        <f>[1]!XLSTAT_PDFStudent(B332,36)</f>
        <v>2.1642862779752544E-3</v>
      </c>
      <c r="E332">
        <v>332</v>
      </c>
      <c r="F332">
        <f t="shared" si="37"/>
        <v>-2.7461166046078223</v>
      </c>
      <c r="G332">
        <f t="shared" si="38"/>
        <v>-2.7461166046078223</v>
      </c>
      <c r="H332">
        <f>[1]!XLSTAT_PDFStudent(F332,36)</f>
        <v>1.1744689441965857E-2</v>
      </c>
      <c r="I332">
        <v>332</v>
      </c>
      <c r="K332">
        <f t="shared" si="39"/>
        <v>1.3523202518380595</v>
      </c>
      <c r="L332">
        <f>[1]!XLSTAT_PDFStudent(K332,36)</f>
        <v>0.15840894132179206</v>
      </c>
      <c r="M332">
        <v>332</v>
      </c>
      <c r="O332">
        <f t="shared" si="40"/>
        <v>2</v>
      </c>
      <c r="P332">
        <f t="shared" si="41"/>
        <v>16</v>
      </c>
    </row>
    <row r="333" spans="1:16" x14ac:dyDescent="0.3">
      <c r="A333">
        <v>333</v>
      </c>
      <c r="B333">
        <f t="shared" si="35"/>
        <v>3.4303499092519911</v>
      </c>
      <c r="C333">
        <f t="shared" si="36"/>
        <v>3.4303499092519911</v>
      </c>
      <c r="D333">
        <f>[1]!XLSTAT_PDFStudent(B333,36)</f>
        <v>2.1162787068811661E-3</v>
      </c>
      <c r="E333">
        <v>333</v>
      </c>
      <c r="F333">
        <f t="shared" si="37"/>
        <v>-2.7376692798591291</v>
      </c>
      <c r="G333">
        <f t="shared" si="38"/>
        <v>-2.7376692798591291</v>
      </c>
      <c r="H333">
        <f>[1]!XLSTAT_PDFStudent(F333,36)</f>
        <v>1.1978264958371248E-2</v>
      </c>
      <c r="I333">
        <v>333</v>
      </c>
      <c r="K333">
        <f t="shared" si="39"/>
        <v>1.3689131383636797</v>
      </c>
      <c r="L333">
        <f>[1]!XLSTAT_PDFStudent(K333,36)</f>
        <v>0.1549513432211212</v>
      </c>
      <c r="M333">
        <v>333</v>
      </c>
      <c r="O333">
        <f t="shared" si="40"/>
        <v>3</v>
      </c>
      <c r="P333">
        <f t="shared" si="41"/>
        <v>16</v>
      </c>
    </row>
    <row r="334" spans="1:16" x14ac:dyDescent="0.3">
      <c r="A334">
        <v>334</v>
      </c>
      <c r="B334">
        <f t="shared" si="35"/>
        <v>51</v>
      </c>
      <c r="C334">
        <f t="shared" si="36"/>
        <v>3.4303499092519911</v>
      </c>
      <c r="D334">
        <f>[1]!XLSTAT_PDFStudent(B334,36)</f>
        <v>1.2558951475119989E-35</v>
      </c>
      <c r="E334">
        <v>334</v>
      </c>
      <c r="F334">
        <f t="shared" si="37"/>
        <v>51</v>
      </c>
      <c r="G334">
        <f t="shared" si="38"/>
        <v>-2.7376692798591291</v>
      </c>
      <c r="H334">
        <f>[1]!XLSTAT_PDFStudent(F334,36)</f>
        <v>1.2558951475119989E-35</v>
      </c>
      <c r="I334">
        <v>334</v>
      </c>
      <c r="K334">
        <f t="shared" si="39"/>
        <v>1.3855060248892999</v>
      </c>
      <c r="L334">
        <f>[1]!XLSTAT_PDFStudent(K334,36)</f>
        <v>0.15153248528510982</v>
      </c>
      <c r="M334">
        <v>334</v>
      </c>
      <c r="O334">
        <f t="shared" si="40"/>
        <v>4</v>
      </c>
      <c r="P334">
        <f t="shared" si="41"/>
        <v>16</v>
      </c>
    </row>
    <row r="335" spans="1:16" x14ac:dyDescent="0.3">
      <c r="A335">
        <v>335</v>
      </c>
      <c r="B335">
        <f t="shared" si="35"/>
        <v>51</v>
      </c>
      <c r="C335">
        <f t="shared" si="36"/>
        <v>3.4387972340006843</v>
      </c>
      <c r="D335">
        <f>[1]!XLSTAT_PDFStudent(B335,36)</f>
        <v>1.2558951475119989E-35</v>
      </c>
      <c r="E335">
        <v>335</v>
      </c>
      <c r="F335">
        <f t="shared" si="37"/>
        <v>51</v>
      </c>
      <c r="G335">
        <f t="shared" si="38"/>
        <v>-2.729221955110436</v>
      </c>
      <c r="H335">
        <f>[1]!XLSTAT_PDFStudent(F335,36)</f>
        <v>1.2558951475119989E-35</v>
      </c>
      <c r="I335">
        <v>335</v>
      </c>
      <c r="K335">
        <f t="shared" si="39"/>
        <v>1.40209891141492</v>
      </c>
      <c r="L335">
        <f>[1]!XLSTAT_PDFStudent(K335,36)</f>
        <v>0.14815328588605617</v>
      </c>
      <c r="M335">
        <v>335</v>
      </c>
      <c r="O335">
        <f t="shared" si="40"/>
        <v>5</v>
      </c>
      <c r="P335">
        <f t="shared" si="41"/>
        <v>16</v>
      </c>
    </row>
    <row r="336" spans="1:16" x14ac:dyDescent="0.3">
      <c r="A336">
        <v>336</v>
      </c>
      <c r="B336">
        <f t="shared" si="35"/>
        <v>3.4387972340006843</v>
      </c>
      <c r="C336">
        <f t="shared" si="36"/>
        <v>3.4387972340006843</v>
      </c>
      <c r="D336">
        <f>[1]!XLSTAT_PDFStudent(B336,36)</f>
        <v>2.0692780020748393E-3</v>
      </c>
      <c r="E336">
        <v>336</v>
      </c>
      <c r="F336">
        <f t="shared" si="37"/>
        <v>-2.729221955110436</v>
      </c>
      <c r="G336">
        <f t="shared" si="38"/>
        <v>-2.729221955110436</v>
      </c>
      <c r="H336">
        <f>[1]!XLSTAT_PDFStudent(F336,36)</f>
        <v>1.2215999779017892E-2</v>
      </c>
      <c r="I336">
        <v>336</v>
      </c>
      <c r="K336">
        <f t="shared" si="39"/>
        <v>1.4186917979405393</v>
      </c>
      <c r="L336">
        <f>[1]!XLSTAT_PDFStudent(K336,36)</f>
        <v>0.14481460651694392</v>
      </c>
      <c r="M336">
        <v>336</v>
      </c>
      <c r="O336">
        <f t="shared" si="40"/>
        <v>6</v>
      </c>
      <c r="P336">
        <f t="shared" si="41"/>
        <v>16</v>
      </c>
    </row>
    <row r="337" spans="1:16" x14ac:dyDescent="0.3">
      <c r="A337">
        <v>337</v>
      </c>
      <c r="B337">
        <f t="shared" si="35"/>
        <v>3.4472445587493779</v>
      </c>
      <c r="C337">
        <f t="shared" si="36"/>
        <v>3.4472445587493779</v>
      </c>
      <c r="D337">
        <f>[1]!XLSTAT_PDFStudent(B337,36)</f>
        <v>2.0232646815454189E-3</v>
      </c>
      <c r="E337">
        <v>337</v>
      </c>
      <c r="F337">
        <f t="shared" si="37"/>
        <v>-2.7207746303617428</v>
      </c>
      <c r="G337">
        <f t="shared" si="38"/>
        <v>-2.7207746303617428</v>
      </c>
      <c r="H337">
        <f>[1]!XLSTAT_PDFStudent(F337,36)</f>
        <v>1.2457955493123491E-2</v>
      </c>
      <c r="I337">
        <v>337</v>
      </c>
      <c r="K337">
        <f t="shared" si="39"/>
        <v>1.4352846844661595</v>
      </c>
      <c r="L337">
        <f>[1]!XLSTAT_PDFStudent(K337,36)</f>
        <v>0.14151725234378845</v>
      </c>
      <c r="M337">
        <v>337</v>
      </c>
      <c r="O337">
        <f t="shared" si="40"/>
        <v>7</v>
      </c>
      <c r="P337">
        <f t="shared" si="41"/>
        <v>16</v>
      </c>
    </row>
    <row r="338" spans="1:16" x14ac:dyDescent="0.3">
      <c r="A338">
        <v>338</v>
      </c>
      <c r="B338">
        <f t="shared" si="35"/>
        <v>51</v>
      </c>
      <c r="C338">
        <f t="shared" si="36"/>
        <v>3.4472445587493779</v>
      </c>
      <c r="D338">
        <f>[1]!XLSTAT_PDFStudent(B338,36)</f>
        <v>1.2558951475119989E-35</v>
      </c>
      <c r="E338">
        <v>338</v>
      </c>
      <c r="F338">
        <f t="shared" si="37"/>
        <v>51</v>
      </c>
      <c r="G338">
        <f t="shared" si="38"/>
        <v>-2.7207746303617428</v>
      </c>
      <c r="H338">
        <f>[1]!XLSTAT_PDFStudent(F338,36)</f>
        <v>1.2558951475119989E-35</v>
      </c>
      <c r="I338">
        <v>338</v>
      </c>
      <c r="K338">
        <f t="shared" si="39"/>
        <v>1.4518775709917797</v>
      </c>
      <c r="L338">
        <f>[1]!XLSTAT_PDFStudent(K338,36)</f>
        <v>0.13826197282483071</v>
      </c>
      <c r="M338">
        <v>338</v>
      </c>
      <c r="O338">
        <f t="shared" si="40"/>
        <v>8</v>
      </c>
      <c r="P338">
        <f t="shared" si="41"/>
        <v>16</v>
      </c>
    </row>
    <row r="339" spans="1:16" x14ac:dyDescent="0.3">
      <c r="A339">
        <v>339</v>
      </c>
      <c r="B339">
        <f t="shared" si="35"/>
        <v>51</v>
      </c>
      <c r="C339">
        <f t="shared" si="36"/>
        <v>3.455691883498071</v>
      </c>
      <c r="D339">
        <f>[1]!XLSTAT_PDFStudent(B339,36)</f>
        <v>1.2558951475119989E-35</v>
      </c>
      <c r="E339">
        <v>339</v>
      </c>
      <c r="F339">
        <f t="shared" si="37"/>
        <v>51</v>
      </c>
      <c r="G339">
        <f t="shared" si="38"/>
        <v>-2.7123273056130497</v>
      </c>
      <c r="H339">
        <f>[1]!XLSTAT_PDFStudent(F339,36)</f>
        <v>1.2558951475119989E-35</v>
      </c>
      <c r="I339">
        <v>339</v>
      </c>
      <c r="K339">
        <f t="shared" si="39"/>
        <v>1.4684704575173999</v>
      </c>
      <c r="L339">
        <f>[1]!XLSTAT_PDFStudent(K339,36)</f>
        <v>0.13504946239346632</v>
      </c>
      <c r="M339">
        <v>339</v>
      </c>
      <c r="O339">
        <f t="shared" si="40"/>
        <v>9</v>
      </c>
      <c r="P339">
        <f t="shared" si="41"/>
        <v>16</v>
      </c>
    </row>
    <row r="340" spans="1:16" x14ac:dyDescent="0.3">
      <c r="A340">
        <v>340</v>
      </c>
      <c r="B340">
        <f t="shared" si="35"/>
        <v>3.455691883498071</v>
      </c>
      <c r="C340">
        <f t="shared" si="36"/>
        <v>3.455691883498071</v>
      </c>
      <c r="D340">
        <f>[1]!XLSTAT_PDFStudent(B340,36)</f>
        <v>1.9782195953856642E-3</v>
      </c>
      <c r="E340">
        <v>340</v>
      </c>
      <c r="F340">
        <f t="shared" si="37"/>
        <v>-2.7123273056130497</v>
      </c>
      <c r="G340">
        <f t="shared" si="38"/>
        <v>-2.7123273056130497</v>
      </c>
      <c r="H340">
        <f>[1]!XLSTAT_PDFStudent(F340,36)</f>
        <v>1.2704194290936706E-2</v>
      </c>
      <c r="I340">
        <v>340</v>
      </c>
      <c r="K340">
        <f t="shared" si="39"/>
        <v>1.4850633440430192</v>
      </c>
      <c r="L340">
        <f>[1]!XLSTAT_PDFStudent(K340,36)</f>
        <v>0.13188036120177701</v>
      </c>
      <c r="M340">
        <v>340</v>
      </c>
      <c r="O340">
        <f t="shared" si="40"/>
        <v>10</v>
      </c>
      <c r="P340">
        <f t="shared" si="41"/>
        <v>16</v>
      </c>
    </row>
    <row r="341" spans="1:16" x14ac:dyDescent="0.3">
      <c r="A341">
        <v>341</v>
      </c>
      <c r="B341">
        <f t="shared" si="35"/>
        <v>3.4641392082467641</v>
      </c>
      <c r="C341">
        <f t="shared" si="36"/>
        <v>3.4641392082467641</v>
      </c>
      <c r="D341">
        <f>[1]!XLSTAT_PDFStudent(B341,36)</f>
        <v>1.9341239213390455E-3</v>
      </c>
      <c r="E341">
        <v>341</v>
      </c>
      <c r="F341">
        <f t="shared" si="37"/>
        <v>-2.7038799808643565</v>
      </c>
      <c r="G341">
        <f t="shared" si="38"/>
        <v>-2.7038799808643565</v>
      </c>
      <c r="H341">
        <f>[1]!XLSTAT_PDFStudent(F341,36)</f>
        <v>1.2954778961699371E-2</v>
      </c>
      <c r="I341">
        <v>341</v>
      </c>
      <c r="K341">
        <f t="shared" si="39"/>
        <v>1.5016562305686394</v>
      </c>
      <c r="L341">
        <f>[1]!XLSTAT_PDFStudent(K341,36)</f>
        <v>0.12875525592148976</v>
      </c>
      <c r="M341">
        <v>341</v>
      </c>
      <c r="O341">
        <f t="shared" si="40"/>
        <v>11</v>
      </c>
      <c r="P341">
        <f t="shared" si="41"/>
        <v>16</v>
      </c>
    </row>
    <row r="342" spans="1:16" x14ac:dyDescent="0.3">
      <c r="A342">
        <v>342</v>
      </c>
      <c r="B342">
        <f t="shared" si="35"/>
        <v>51</v>
      </c>
      <c r="C342">
        <f t="shared" si="36"/>
        <v>3.4641392082467641</v>
      </c>
      <c r="D342">
        <f>[1]!XLSTAT_PDFStudent(B342,36)</f>
        <v>1.2558951475119989E-35</v>
      </c>
      <c r="E342">
        <v>342</v>
      </c>
      <c r="F342">
        <f t="shared" si="37"/>
        <v>51</v>
      </c>
      <c r="G342">
        <f t="shared" si="38"/>
        <v>-2.7038799808643565</v>
      </c>
      <c r="H342">
        <f>[1]!XLSTAT_PDFStudent(F342,36)</f>
        <v>1.2558951475119989E-35</v>
      </c>
      <c r="I342">
        <v>342</v>
      </c>
      <c r="K342">
        <f t="shared" si="39"/>
        <v>1.5182491170942596</v>
      </c>
      <c r="L342">
        <f>[1]!XLSTAT_PDFStudent(K342,36)</f>
        <v>0.12567468059916845</v>
      </c>
      <c r="M342">
        <v>342</v>
      </c>
      <c r="O342">
        <f t="shared" si="40"/>
        <v>12</v>
      </c>
      <c r="P342">
        <f t="shared" si="41"/>
        <v>16</v>
      </c>
    </row>
    <row r="343" spans="1:16" x14ac:dyDescent="0.3">
      <c r="A343">
        <v>343</v>
      </c>
      <c r="B343">
        <f t="shared" si="35"/>
        <v>51</v>
      </c>
      <c r="C343">
        <f t="shared" si="36"/>
        <v>3.4725865329954573</v>
      </c>
      <c r="D343">
        <f>[1]!XLSTAT_PDFStudent(B343,36)</f>
        <v>1.2558951475119989E-35</v>
      </c>
      <c r="E343">
        <v>343</v>
      </c>
      <c r="F343">
        <f t="shared" si="37"/>
        <v>51</v>
      </c>
      <c r="G343">
        <f t="shared" si="38"/>
        <v>-2.6954326561156634</v>
      </c>
      <c r="H343">
        <f>[1]!XLSTAT_PDFStudent(F343,36)</f>
        <v>1.2558951475119989E-35</v>
      </c>
      <c r="I343">
        <v>343</v>
      </c>
      <c r="K343">
        <f t="shared" si="39"/>
        <v>1.5348420036198798</v>
      </c>
      <c r="L343">
        <f>[1]!XLSTAT_PDFStudent(K343,36)</f>
        <v>0.12263911756243163</v>
      </c>
      <c r="M343">
        <v>343</v>
      </c>
      <c r="O343">
        <f t="shared" si="40"/>
        <v>13</v>
      </c>
      <c r="P343">
        <f t="shared" si="41"/>
        <v>16</v>
      </c>
    </row>
    <row r="344" spans="1:16" x14ac:dyDescent="0.3">
      <c r="A344">
        <v>344</v>
      </c>
      <c r="B344">
        <f t="shared" si="35"/>
        <v>3.4725865329954573</v>
      </c>
      <c r="C344">
        <f t="shared" si="36"/>
        <v>3.4725865329954573</v>
      </c>
      <c r="D344">
        <f>[1]!XLSTAT_PDFStudent(B344,36)</f>
        <v>1.8909591603736213E-3</v>
      </c>
      <c r="E344">
        <v>344</v>
      </c>
      <c r="F344">
        <f t="shared" si="37"/>
        <v>-2.6954326561156634</v>
      </c>
      <c r="G344">
        <f t="shared" si="38"/>
        <v>-2.6954326561156634</v>
      </c>
      <c r="H344">
        <f>[1]!XLSTAT_PDFStudent(F344,36)</f>
        <v>1.3209772891353151E-2</v>
      </c>
      <c r="I344">
        <v>344</v>
      </c>
      <c r="K344">
        <f t="shared" si="39"/>
        <v>1.5514348901455</v>
      </c>
      <c r="L344">
        <f>[1]!XLSTAT_PDFStudent(K344,36)</f>
        <v>0.11964899837398153</v>
      </c>
      <c r="M344">
        <v>344</v>
      </c>
      <c r="O344">
        <f t="shared" si="40"/>
        <v>14</v>
      </c>
      <c r="P344">
        <f t="shared" si="41"/>
        <v>16</v>
      </c>
    </row>
    <row r="345" spans="1:16" x14ac:dyDescent="0.3">
      <c r="A345">
        <v>345</v>
      </c>
      <c r="B345">
        <f t="shared" si="35"/>
        <v>3.4810338577441504</v>
      </c>
      <c r="C345">
        <f t="shared" si="36"/>
        <v>3.4810338577441504</v>
      </c>
      <c r="D345">
        <f>[1]!XLSTAT_PDFStudent(B345,36)</f>
        <v>1.8487071322836072E-3</v>
      </c>
      <c r="E345">
        <v>345</v>
      </c>
      <c r="F345">
        <f t="shared" si="37"/>
        <v>-2.6869853313669698</v>
      </c>
      <c r="G345">
        <f t="shared" si="38"/>
        <v>-2.6869853313669698</v>
      </c>
      <c r="H345">
        <f>[1]!XLSTAT_PDFStudent(F345,36)</f>
        <v>1.3469240059984285E-2</v>
      </c>
      <c r="I345">
        <v>345</v>
      </c>
      <c r="K345">
        <f t="shared" si="39"/>
        <v>1.5680277766711193</v>
      </c>
      <c r="L345">
        <f>[1]!XLSTAT_PDFStudent(K345,36)</f>
        <v>0.11670470483023644</v>
      </c>
      <c r="M345">
        <v>345</v>
      </c>
      <c r="O345">
        <f t="shared" si="40"/>
        <v>15</v>
      </c>
      <c r="P345">
        <f t="shared" si="41"/>
        <v>16</v>
      </c>
    </row>
    <row r="346" spans="1:16" x14ac:dyDescent="0.3">
      <c r="A346">
        <v>346</v>
      </c>
      <c r="B346">
        <f t="shared" si="35"/>
        <v>51</v>
      </c>
      <c r="C346">
        <f t="shared" si="36"/>
        <v>3.4810338577441504</v>
      </c>
      <c r="D346">
        <f>[1]!XLSTAT_PDFStudent(B346,36)</f>
        <v>1.2558951475119989E-35</v>
      </c>
      <c r="E346">
        <v>346</v>
      </c>
      <c r="F346">
        <f t="shared" si="37"/>
        <v>51</v>
      </c>
      <c r="G346">
        <f t="shared" si="38"/>
        <v>-2.6869853313669698</v>
      </c>
      <c r="H346">
        <f>[1]!XLSTAT_PDFStudent(F346,36)</f>
        <v>1.2558951475119989E-35</v>
      </c>
      <c r="I346">
        <v>346</v>
      </c>
      <c r="K346">
        <f t="shared" si="39"/>
        <v>1.5846206631967394</v>
      </c>
      <c r="L346">
        <f>[1]!XLSTAT_PDFStudent(K346,36)</f>
        <v>0.11380657000136589</v>
      </c>
      <c r="M346">
        <v>346</v>
      </c>
      <c r="O346">
        <f t="shared" si="40"/>
        <v>16</v>
      </c>
      <c r="P346">
        <f t="shared" si="41"/>
        <v>16</v>
      </c>
    </row>
    <row r="347" spans="1:16" x14ac:dyDescent="0.3">
      <c r="A347">
        <v>347</v>
      </c>
      <c r="B347">
        <f t="shared" si="35"/>
        <v>51</v>
      </c>
      <c r="C347">
        <f t="shared" si="36"/>
        <v>3.4894811824928436</v>
      </c>
      <c r="D347">
        <f>[1]!XLSTAT_PDFStudent(B347,36)</f>
        <v>1.2558951475119989E-35</v>
      </c>
      <c r="E347">
        <v>347</v>
      </c>
      <c r="F347">
        <f t="shared" si="37"/>
        <v>51</v>
      </c>
      <c r="G347">
        <f t="shared" si="38"/>
        <v>-2.6785380066182767</v>
      </c>
      <c r="H347">
        <f>[1]!XLSTAT_PDFStudent(F347,36)</f>
        <v>1.2558951475119989E-35</v>
      </c>
      <c r="I347">
        <v>347</v>
      </c>
      <c r="K347">
        <f t="shared" si="39"/>
        <v>1.6012135497223596</v>
      </c>
      <c r="L347">
        <f>[1]!XLSTAT_PDFStudent(K347,36)</f>
        <v>0.11095487930954934</v>
      </c>
      <c r="M347">
        <v>347</v>
      </c>
      <c r="O347">
        <f t="shared" si="40"/>
        <v>17</v>
      </c>
      <c r="P347">
        <f t="shared" si="41"/>
        <v>16</v>
      </c>
    </row>
    <row r="348" spans="1:16" x14ac:dyDescent="0.3">
      <c r="A348">
        <v>348</v>
      </c>
      <c r="B348">
        <f t="shared" si="35"/>
        <v>3.4894811824928436</v>
      </c>
      <c r="C348">
        <f t="shared" si="36"/>
        <v>3.4894811824928436</v>
      </c>
      <c r="D348">
        <f>[1]!XLSTAT_PDFStudent(B348,36)</f>
        <v>1.8073499713193385E-3</v>
      </c>
      <c r="E348">
        <v>348</v>
      </c>
      <c r="F348">
        <f t="shared" si="37"/>
        <v>-2.6785380066182767</v>
      </c>
      <c r="G348">
        <f t="shared" si="38"/>
        <v>-2.6785380066182767</v>
      </c>
      <c r="H348">
        <f>[1]!XLSTAT_PDFStudent(F348,36)</f>
        <v>1.3733245039001529E-2</v>
      </c>
      <c r="I348">
        <v>348</v>
      </c>
      <c r="K348">
        <f t="shared" si="39"/>
        <v>1.6178064362479798</v>
      </c>
      <c r="L348">
        <f>[1]!XLSTAT_PDFStudent(K348,36)</f>
        <v>0.10814987164230298</v>
      </c>
      <c r="M348">
        <v>348</v>
      </c>
      <c r="O348">
        <f t="shared" si="40"/>
        <v>18</v>
      </c>
      <c r="P348">
        <f t="shared" si="41"/>
        <v>16</v>
      </c>
    </row>
    <row r="349" spans="1:16" x14ac:dyDescent="0.3">
      <c r="A349">
        <v>349</v>
      </c>
      <c r="B349">
        <f t="shared" si="35"/>
        <v>3.4979285072415367</v>
      </c>
      <c r="C349">
        <f t="shared" si="36"/>
        <v>3.4979285072415367</v>
      </c>
      <c r="D349">
        <f>[1]!XLSTAT_PDFStudent(B349,36)</f>
        <v>1.7668701218465316E-3</v>
      </c>
      <c r="E349">
        <v>349</v>
      </c>
      <c r="F349">
        <f t="shared" si="37"/>
        <v>-2.6700906818695835</v>
      </c>
      <c r="G349">
        <f t="shared" si="38"/>
        <v>-2.6700906818695835</v>
      </c>
      <c r="H349">
        <f>[1]!XLSTAT_PDFStudent(F349,36)</f>
        <v>1.4001852988040627E-2</v>
      </c>
      <c r="I349">
        <v>349</v>
      </c>
      <c r="K349">
        <f t="shared" si="39"/>
        <v>1.6343993227736</v>
      </c>
      <c r="L349">
        <f>[1]!XLSTAT_PDFStudent(K349,36)</f>
        <v>0.10539174049775415</v>
      </c>
      <c r="M349">
        <v>349</v>
      </c>
      <c r="O349">
        <f t="shared" si="40"/>
        <v>19</v>
      </c>
      <c r="P349">
        <f t="shared" si="41"/>
        <v>16</v>
      </c>
    </row>
    <row r="350" spans="1:16" x14ac:dyDescent="0.3">
      <c r="A350">
        <v>350</v>
      </c>
      <c r="B350">
        <f t="shared" si="35"/>
        <v>51</v>
      </c>
      <c r="C350">
        <f t="shared" si="36"/>
        <v>3.4979285072415367</v>
      </c>
      <c r="D350">
        <f>[1]!XLSTAT_PDFStudent(B350,36)</f>
        <v>1.2558951475119989E-35</v>
      </c>
      <c r="E350">
        <v>350</v>
      </c>
      <c r="F350">
        <f t="shared" si="37"/>
        <v>51</v>
      </c>
      <c r="G350">
        <f t="shared" si="38"/>
        <v>-2.6700906818695835</v>
      </c>
      <c r="H350">
        <f>[1]!XLSTAT_PDFStudent(F350,36)</f>
        <v>1.2558951475119989E-35</v>
      </c>
      <c r="I350">
        <v>350</v>
      </c>
      <c r="K350">
        <f t="shared" si="39"/>
        <v>1.6509922092992193</v>
      </c>
      <c r="L350">
        <f>[1]!XLSTAT_PDFStudent(K350,36)</f>
        <v>0.10268063515877893</v>
      </c>
      <c r="M350">
        <v>350</v>
      </c>
      <c r="O350">
        <f t="shared" si="40"/>
        <v>20</v>
      </c>
      <c r="P350">
        <f t="shared" si="41"/>
        <v>16</v>
      </c>
    </row>
    <row r="351" spans="1:16" x14ac:dyDescent="0.3">
      <c r="A351">
        <v>351</v>
      </c>
      <c r="B351">
        <f t="shared" si="35"/>
        <v>51</v>
      </c>
      <c r="C351">
        <f t="shared" si="36"/>
        <v>3.5063758319902298</v>
      </c>
      <c r="D351">
        <f>[1]!XLSTAT_PDFStudent(B351,36)</f>
        <v>1.2558951475119989E-35</v>
      </c>
      <c r="E351">
        <v>351</v>
      </c>
      <c r="F351">
        <f t="shared" si="37"/>
        <v>51</v>
      </c>
      <c r="G351">
        <f t="shared" si="38"/>
        <v>-2.6616433571208904</v>
      </c>
      <c r="H351">
        <f>[1]!XLSTAT_PDFStudent(F351,36)</f>
        <v>1.2558951475119989E-35</v>
      </c>
      <c r="I351">
        <v>351</v>
      </c>
      <c r="K351">
        <f t="shared" si="39"/>
        <v>1.6675850958248395</v>
      </c>
      <c r="L351">
        <f>[1]!XLSTAT_PDFStudent(K351,36)</f>
        <v>0.10001666189296757</v>
      </c>
      <c r="M351">
        <v>351</v>
      </c>
      <c r="O351">
        <f t="shared" si="40"/>
        <v>21</v>
      </c>
      <c r="P351">
        <f t="shared" si="41"/>
        <v>16</v>
      </c>
    </row>
    <row r="352" spans="1:16" x14ac:dyDescent="0.3">
      <c r="A352">
        <v>352</v>
      </c>
      <c r="B352">
        <f t="shared" si="35"/>
        <v>3.5063758319902298</v>
      </c>
      <c r="C352">
        <f t="shared" si="36"/>
        <v>3.5063758319902298</v>
      </c>
      <c r="D352">
        <f>[1]!XLSTAT_PDFStudent(B352,36)</f>
        <v>1.7272503340354285E-3</v>
      </c>
      <c r="E352">
        <v>352</v>
      </c>
      <c r="F352">
        <f t="shared" si="37"/>
        <v>-2.6616433571208904</v>
      </c>
      <c r="G352">
        <f t="shared" si="38"/>
        <v>-2.6616433571208904</v>
      </c>
      <c r="H352">
        <f>[1]!XLSTAT_PDFStudent(F352,36)</f>
        <v>1.4275129651589976E-2</v>
      </c>
      <c r="I352">
        <v>352</v>
      </c>
      <c r="K352">
        <f t="shared" si="39"/>
        <v>1.6841779823504597</v>
      </c>
      <c r="L352">
        <f>[1]!XLSTAT_PDFStudent(K352,36)</f>
        <v>9.7399885175430453E-2</v>
      </c>
      <c r="M352">
        <v>352</v>
      </c>
      <c r="O352">
        <f t="shared" si="40"/>
        <v>22</v>
      </c>
      <c r="P352">
        <f t="shared" si="41"/>
        <v>16</v>
      </c>
    </row>
    <row r="353" spans="1:12" x14ac:dyDescent="0.3">
      <c r="A353">
        <v>353</v>
      </c>
      <c r="B353">
        <f t="shared" si="35"/>
        <v>3.514823156738923</v>
      </c>
      <c r="C353">
        <f t="shared" si="36"/>
        <v>3.514823156738923</v>
      </c>
      <c r="D353">
        <f>[1]!XLSTAT_PDFStudent(B353,36)</f>
        <v>1.6884736595807321E-3</v>
      </c>
      <c r="E353">
        <v>353</v>
      </c>
      <c r="F353">
        <f t="shared" si="37"/>
        <v>-2.6531960323721968</v>
      </c>
      <c r="G353">
        <f t="shared" si="38"/>
        <v>-2.6531960323721968</v>
      </c>
      <c r="H353">
        <f>[1]!XLSTAT_PDFStudent(F353,36)</f>
        <v>1.4553141355331631E-2</v>
      </c>
      <c r="I353">
        <v>353</v>
      </c>
      <c r="K353">
        <f t="shared" si="39"/>
        <v>1.7007708688760799</v>
      </c>
      <c r="L353">
        <f>[1]!XLSTAT_PDFStudent(K353,36)</f>
        <v>9.4830328931518826E-2</v>
      </c>
    </row>
    <row r="354" spans="1:12" x14ac:dyDescent="0.3">
      <c r="A354">
        <v>354</v>
      </c>
      <c r="B354">
        <f t="shared" si="35"/>
        <v>51</v>
      </c>
      <c r="C354">
        <f t="shared" si="36"/>
        <v>3.514823156738923</v>
      </c>
      <c r="D354">
        <f>[1]!XLSTAT_PDFStudent(B354,36)</f>
        <v>1.2558951475119989E-35</v>
      </c>
      <c r="E354">
        <v>354</v>
      </c>
      <c r="F354">
        <f t="shared" si="37"/>
        <v>51</v>
      </c>
      <c r="G354">
        <f t="shared" si="38"/>
        <v>-2.6531960323721968</v>
      </c>
      <c r="H354">
        <f>[1]!XLSTAT_PDFStudent(F354,36)</f>
        <v>1.2558951475119989E-35</v>
      </c>
      <c r="I354">
        <v>354</v>
      </c>
      <c r="K354">
        <f t="shared" si="39"/>
        <v>1.7173637554017001</v>
      </c>
      <c r="L354">
        <f>[1]!XLSTAT_PDFStudent(K354,36)</f>
        <v>9.2307977796586546E-2</v>
      </c>
    </row>
    <row r="355" spans="1:12" x14ac:dyDescent="0.3">
      <c r="A355">
        <v>355</v>
      </c>
      <c r="B355">
        <f t="shared" si="35"/>
        <v>51</v>
      </c>
      <c r="C355">
        <f t="shared" si="36"/>
        <v>3.5232704814876161</v>
      </c>
      <c r="D355">
        <f>[1]!XLSTAT_PDFStudent(B355,36)</f>
        <v>1.2558951475119989E-35</v>
      </c>
      <c r="E355">
        <v>355</v>
      </c>
      <c r="F355">
        <f t="shared" si="37"/>
        <v>51</v>
      </c>
      <c r="G355">
        <f t="shared" si="38"/>
        <v>-2.6447487076235037</v>
      </c>
      <c r="H355">
        <f>[1]!XLSTAT_PDFStudent(F355,36)</f>
        <v>1.2558951475119989E-35</v>
      </c>
      <c r="I355">
        <v>355</v>
      </c>
      <c r="K355">
        <f t="shared" si="39"/>
        <v>1.7339566419273194</v>
      </c>
      <c r="L355">
        <f>[1]!XLSTAT_PDFStudent(K355,36)</f>
        <v>8.9832778390001033E-2</v>
      </c>
    </row>
    <row r="356" spans="1:12" x14ac:dyDescent="0.3">
      <c r="A356">
        <v>356</v>
      </c>
      <c r="B356">
        <f t="shared" si="35"/>
        <v>3.5232704814876161</v>
      </c>
      <c r="C356">
        <f t="shared" si="36"/>
        <v>3.5232704814876161</v>
      </c>
      <c r="D356">
        <f>[1]!XLSTAT_PDFStudent(B356,36)</f>
        <v>1.6505234474527334E-3</v>
      </c>
      <c r="E356">
        <v>356</v>
      </c>
      <c r="F356">
        <f t="shared" si="37"/>
        <v>-2.6447487076235037</v>
      </c>
      <c r="G356">
        <f t="shared" si="38"/>
        <v>-2.6447487076235037</v>
      </c>
      <c r="H356">
        <f>[1]!XLSTAT_PDFStudent(F356,36)</f>
        <v>1.4835955002191717E-2</v>
      </c>
      <c r="I356">
        <v>356</v>
      </c>
      <c r="K356">
        <f t="shared" si="39"/>
        <v>1.7505495284529395</v>
      </c>
      <c r="L356">
        <f>[1]!XLSTAT_PDFStudent(K356,36)</f>
        <v>8.7404640600667327E-2</v>
      </c>
    </row>
    <row r="357" spans="1:12" x14ac:dyDescent="0.3">
      <c r="A357">
        <v>357</v>
      </c>
      <c r="B357">
        <f t="shared" si="35"/>
        <v>3.5317178062363093</v>
      </c>
      <c r="C357">
        <f t="shared" si="36"/>
        <v>3.5317178062363093</v>
      </c>
      <c r="D357">
        <f>[1]!XLSTAT_PDFStudent(B357,36)</f>
        <v>1.6133833396805377E-3</v>
      </c>
      <c r="E357">
        <v>357</v>
      </c>
      <c r="F357">
        <f t="shared" si="37"/>
        <v>-2.6363013828748105</v>
      </c>
      <c r="G357">
        <f t="shared" si="38"/>
        <v>-2.6363013828748105</v>
      </c>
      <c r="H357">
        <f>[1]!XLSTAT_PDFStudent(F357,36)</f>
        <v>1.5123638068094193E-2</v>
      </c>
      <c r="I357">
        <v>357</v>
      </c>
      <c r="K357">
        <f t="shared" si="39"/>
        <v>1.7671424149785597</v>
      </c>
      <c r="L357">
        <f>[1]!XLSTAT_PDFStudent(K357,36)</f>
        <v>8.5023438881416113E-2</v>
      </c>
    </row>
    <row r="358" spans="1:12" x14ac:dyDescent="0.3">
      <c r="A358">
        <v>358</v>
      </c>
      <c r="B358">
        <f t="shared" si="35"/>
        <v>51</v>
      </c>
      <c r="C358">
        <f t="shared" si="36"/>
        <v>3.5317178062363093</v>
      </c>
      <c r="D358">
        <f>[1]!XLSTAT_PDFStudent(B358,36)</f>
        <v>1.2558951475119989E-35</v>
      </c>
      <c r="E358">
        <v>358</v>
      </c>
      <c r="F358">
        <f t="shared" si="37"/>
        <v>51</v>
      </c>
      <c r="G358">
        <f t="shared" si="38"/>
        <v>-2.6363013828748105</v>
      </c>
      <c r="H358">
        <f>[1]!XLSTAT_PDFStudent(F358,36)</f>
        <v>1.2558951475119989E-35</v>
      </c>
      <c r="I358">
        <v>358</v>
      </c>
      <c r="K358">
        <f t="shared" si="39"/>
        <v>1.7837353015041799</v>
      </c>
      <c r="L358">
        <f>[1]!XLSTAT_PDFStudent(K358,36)</f>
        <v>8.2689013549673687E-2</v>
      </c>
    </row>
    <row r="359" spans="1:12" x14ac:dyDescent="0.3">
      <c r="A359">
        <v>359</v>
      </c>
      <c r="B359">
        <f t="shared" si="35"/>
        <v>51</v>
      </c>
      <c r="C359">
        <f t="shared" si="36"/>
        <v>3.5401651309850029</v>
      </c>
      <c r="D359">
        <f>[1]!XLSTAT_PDFStudent(B359,36)</f>
        <v>1.2558951475119989E-35</v>
      </c>
      <c r="E359">
        <v>359</v>
      </c>
      <c r="F359">
        <f t="shared" si="37"/>
        <v>51</v>
      </c>
      <c r="G359">
        <f t="shared" si="38"/>
        <v>-2.6278540581261174</v>
      </c>
      <c r="H359">
        <f>[1]!XLSTAT_PDFStudent(F359,36)</f>
        <v>1.2558951475119989E-35</v>
      </c>
      <c r="I359">
        <v>359</v>
      </c>
      <c r="K359">
        <f t="shared" si="39"/>
        <v>1.8003281880297992</v>
      </c>
      <c r="L359">
        <f>[1]!XLSTAT_PDFStudent(K359,36)</f>
        <v>8.0401172091927861E-2</v>
      </c>
    </row>
    <row r="360" spans="1:12" x14ac:dyDescent="0.3">
      <c r="A360">
        <v>360</v>
      </c>
      <c r="B360">
        <f t="shared" si="35"/>
        <v>3.5401651309850029</v>
      </c>
      <c r="C360">
        <f t="shared" si="36"/>
        <v>3.5401651309850029</v>
      </c>
      <c r="D360">
        <f>[1]!XLSTAT_PDFStudent(B360,36)</f>
        <v>1.5770372671677644E-3</v>
      </c>
      <c r="E360">
        <v>360</v>
      </c>
      <c r="F360">
        <f t="shared" si="37"/>
        <v>-2.6278540581261174</v>
      </c>
      <c r="G360">
        <f t="shared" si="38"/>
        <v>-2.6278540581261174</v>
      </c>
      <c r="H360">
        <f>[1]!XLSTAT_PDFStudent(F360,36)</f>
        <v>1.5416258597412486E-2</v>
      </c>
      <c r="I360">
        <v>360</v>
      </c>
      <c r="K360">
        <f t="shared" si="39"/>
        <v>1.8169210745554194</v>
      </c>
      <c r="L360">
        <f>[1]!XLSTAT_PDFStudent(K360,36)</f>
        <v>7.8159690469575271E-2</v>
      </c>
    </row>
    <row r="361" spans="1:12" x14ac:dyDescent="0.3">
      <c r="A361">
        <v>361</v>
      </c>
      <c r="B361">
        <f t="shared" si="35"/>
        <v>3.548612455733696</v>
      </c>
      <c r="C361">
        <f t="shared" si="36"/>
        <v>3.548612455733696</v>
      </c>
      <c r="D361">
        <f>[1]!XLSTAT_PDFStudent(B361,36)</f>
        <v>1.5414694455414477E-3</v>
      </c>
      <c r="E361">
        <v>361</v>
      </c>
      <c r="F361">
        <f t="shared" si="37"/>
        <v>-2.6194067333774242</v>
      </c>
      <c r="G361">
        <f t="shared" si="38"/>
        <v>-2.6194067333774242</v>
      </c>
      <c r="H361">
        <f>[1]!XLSTAT_PDFStudent(F361,36)</f>
        <v>1.5713885198112742E-2</v>
      </c>
      <c r="I361">
        <v>361</v>
      </c>
      <c r="K361">
        <f t="shared" si="39"/>
        <v>1.8335139610810396</v>
      </c>
      <c r="L361">
        <f>[1]!XLSTAT_PDFStudent(K361,36)</f>
        <v>7.5964314423832807E-2</v>
      </c>
    </row>
    <row r="362" spans="1:12" x14ac:dyDescent="0.3">
      <c r="A362">
        <v>362</v>
      </c>
      <c r="B362">
        <f t="shared" si="35"/>
        <v>51</v>
      </c>
      <c r="C362">
        <f t="shared" si="36"/>
        <v>3.548612455733696</v>
      </c>
      <c r="D362">
        <f>[1]!XLSTAT_PDFStudent(B362,36)</f>
        <v>1.2558951475119989E-35</v>
      </c>
      <c r="E362">
        <v>362</v>
      </c>
      <c r="F362">
        <f t="shared" si="37"/>
        <v>51</v>
      </c>
      <c r="G362">
        <f t="shared" si="38"/>
        <v>-2.6194067333774242</v>
      </c>
      <c r="H362">
        <f>[1]!XLSTAT_PDFStudent(F362,36)</f>
        <v>1.2558951475119989E-35</v>
      </c>
      <c r="I362">
        <v>362</v>
      </c>
      <c r="K362">
        <f t="shared" si="39"/>
        <v>1.8501068476066598</v>
      </c>
      <c r="L362">
        <f>[1]!XLSTAT_PDFStudent(K362,36)</f>
        <v>7.3814760777476215E-2</v>
      </c>
    </row>
    <row r="363" spans="1:12" x14ac:dyDescent="0.3">
      <c r="A363">
        <v>363</v>
      </c>
      <c r="B363">
        <f t="shared" si="35"/>
        <v>51</v>
      </c>
      <c r="C363">
        <f t="shared" si="36"/>
        <v>3.5570597804823891</v>
      </c>
      <c r="D363">
        <f>[1]!XLSTAT_PDFStudent(B363,36)</f>
        <v>1.2558951475119989E-35</v>
      </c>
      <c r="E363">
        <v>363</v>
      </c>
      <c r="F363">
        <f t="shared" si="37"/>
        <v>51</v>
      </c>
      <c r="G363">
        <f t="shared" si="38"/>
        <v>-2.6109594086287311</v>
      </c>
      <c r="H363">
        <f>[1]!XLSTAT_PDFStudent(F363,36)</f>
        <v>1.2558951475119989E-35</v>
      </c>
      <c r="I363">
        <v>363</v>
      </c>
      <c r="K363">
        <f t="shared" si="39"/>
        <v>1.86669973413228</v>
      </c>
      <c r="L363">
        <f>[1]!XLSTAT_PDFStudent(K363,36)</f>
        <v>7.1710718731273507E-2</v>
      </c>
    </row>
    <row r="364" spans="1:12" x14ac:dyDescent="0.3">
      <c r="A364">
        <v>364</v>
      </c>
      <c r="B364">
        <f t="shared" si="35"/>
        <v>3.5570597804823891</v>
      </c>
      <c r="C364">
        <f t="shared" si="36"/>
        <v>3.5570597804823891</v>
      </c>
      <c r="D364">
        <f>[1]!XLSTAT_PDFStudent(B364,36)</f>
        <v>1.5066643710345512E-3</v>
      </c>
      <c r="E364">
        <v>364</v>
      </c>
      <c r="F364">
        <f t="shared" si="37"/>
        <v>-2.6109594086287311</v>
      </c>
      <c r="G364">
        <f t="shared" si="38"/>
        <v>-2.6109594086287311</v>
      </c>
      <c r="H364">
        <f>[1]!XLSTAT_PDFStudent(F364,36)</f>
        <v>1.6016587036582972E-2</v>
      </c>
      <c r="I364">
        <v>364</v>
      </c>
      <c r="K364">
        <f t="shared" si="39"/>
        <v>1.8832926206578993</v>
      </c>
      <c r="L364">
        <f>[1]!XLSTAT_PDFStudent(K364,36)</f>
        <v>6.9651851153057692E-2</v>
      </c>
    </row>
    <row r="365" spans="1:12" x14ac:dyDescent="0.3">
      <c r="A365">
        <v>365</v>
      </c>
      <c r="B365">
        <f t="shared" si="35"/>
        <v>3.5655071052310823</v>
      </c>
      <c r="C365">
        <f t="shared" si="36"/>
        <v>3.5655071052310823</v>
      </c>
      <c r="D365">
        <f>[1]!XLSTAT_PDFStudent(B365,36)</f>
        <v>1.4726068164026779E-3</v>
      </c>
      <c r="E365">
        <v>365</v>
      </c>
      <c r="F365">
        <f t="shared" si="37"/>
        <v>-2.602512083880038</v>
      </c>
      <c r="G365">
        <f t="shared" si="38"/>
        <v>-2.602512083880038</v>
      </c>
      <c r="H365">
        <f>[1]!XLSTAT_PDFStudent(F365,36)</f>
        <v>1.632443383214242E-2</v>
      </c>
      <c r="I365">
        <v>365</v>
      </c>
      <c r="K365">
        <f t="shared" si="39"/>
        <v>1.8998855071835195</v>
      </c>
      <c r="L365">
        <f>[1]!XLSTAT_PDFStudent(K365,36)</f>
        <v>6.763779585749255E-2</v>
      </c>
    </row>
    <row r="366" spans="1:12" x14ac:dyDescent="0.3">
      <c r="A366">
        <v>366</v>
      </c>
      <c r="B366">
        <f t="shared" si="35"/>
        <v>51</v>
      </c>
      <c r="C366">
        <f t="shared" si="36"/>
        <v>3.5655071052310823</v>
      </c>
      <c r="D366">
        <f>[1]!XLSTAT_PDFStudent(B366,36)</f>
        <v>1.2558951475119989E-35</v>
      </c>
      <c r="E366">
        <v>366</v>
      </c>
      <c r="F366">
        <f t="shared" si="37"/>
        <v>51</v>
      </c>
      <c r="G366">
        <f t="shared" si="38"/>
        <v>-2.602512083880038</v>
      </c>
      <c r="H366">
        <f>[1]!XLSTAT_PDFStudent(F366,36)</f>
        <v>1.2558951475119989E-35</v>
      </c>
      <c r="I366">
        <v>366</v>
      </c>
      <c r="K366">
        <f t="shared" si="39"/>
        <v>1.9164783937091396</v>
      </c>
      <c r="L366">
        <f>[1]!XLSTAT_PDFStudent(K366,36)</f>
        <v>6.5668166874671668E-2</v>
      </c>
    </row>
    <row r="367" spans="1:12" x14ac:dyDescent="0.3">
      <c r="A367">
        <v>367</v>
      </c>
      <c r="B367">
        <f t="shared" si="35"/>
        <v>51</v>
      </c>
      <c r="C367">
        <f t="shared" si="36"/>
        <v>3.5739544299797759</v>
      </c>
      <c r="D367">
        <f>[1]!XLSTAT_PDFStudent(B367,36)</f>
        <v>1.2558951475119989E-35</v>
      </c>
      <c r="E367">
        <v>367</v>
      </c>
      <c r="F367">
        <f t="shared" si="37"/>
        <v>51</v>
      </c>
      <c r="G367">
        <f t="shared" si="38"/>
        <v>-2.5940647591313448</v>
      </c>
      <c r="H367">
        <f>[1]!XLSTAT_PDFStudent(F367,36)</f>
        <v>1.2558951475119989E-35</v>
      </c>
      <c r="I367">
        <v>367</v>
      </c>
      <c r="K367">
        <f t="shared" si="39"/>
        <v>1.9330712802347598</v>
      </c>
      <c r="L367">
        <f>[1]!XLSTAT_PDFStudent(K367,36)</f>
        <v>6.3742555705786089E-2</v>
      </c>
    </row>
    <row r="368" spans="1:12" x14ac:dyDescent="0.3">
      <c r="A368">
        <v>368</v>
      </c>
      <c r="B368">
        <f t="shared" si="35"/>
        <v>3.5739544299797759</v>
      </c>
      <c r="C368">
        <f t="shared" si="36"/>
        <v>3.5739544299797759</v>
      </c>
      <c r="D368">
        <f>[1]!XLSTAT_PDFStudent(B368,36)</f>
        <v>1.4392818268754411E-3</v>
      </c>
      <c r="E368">
        <v>368</v>
      </c>
      <c r="F368">
        <f t="shared" si="37"/>
        <v>-2.5940647591313448</v>
      </c>
      <c r="G368">
        <f t="shared" si="38"/>
        <v>-2.5940647591313448</v>
      </c>
      <c r="H368">
        <f>[1]!XLSTAT_PDFStudent(F368,36)</f>
        <v>1.6637495851224839E-2</v>
      </c>
      <c r="I368">
        <v>368</v>
      </c>
      <c r="K368">
        <f t="shared" si="39"/>
        <v>1.94966416676038</v>
      </c>
      <c r="L368">
        <f>[1]!XLSTAT_PDFStudent(K368,36)</f>
        <v>6.1860532564201161E-2</v>
      </c>
    </row>
    <row r="369" spans="1:12" x14ac:dyDescent="0.3">
      <c r="A369">
        <v>369</v>
      </c>
      <c r="B369">
        <f t="shared" si="35"/>
        <v>3.582401754728469</v>
      </c>
      <c r="C369">
        <f t="shared" si="36"/>
        <v>3.582401754728469</v>
      </c>
      <c r="D369">
        <f>[1]!XLSTAT_PDFStudent(B369,36)</f>
        <v>1.4066747161428741E-3</v>
      </c>
      <c r="E369">
        <v>369</v>
      </c>
      <c r="F369">
        <f t="shared" si="37"/>
        <v>-2.5856174343826517</v>
      </c>
      <c r="G369">
        <f t="shared" si="38"/>
        <v>-2.5856174343826517</v>
      </c>
      <c r="H369">
        <f>[1]!XLSTAT_PDFStudent(F369,36)</f>
        <v>1.6955843901230064E-2</v>
      </c>
      <c r="I369">
        <v>369</v>
      </c>
      <c r="K369">
        <f t="shared" si="39"/>
        <v>1.9662570532859993</v>
      </c>
      <c r="L369">
        <f>[1]!XLSTAT_PDFStudent(K369,36)</f>
        <v>6.0021647600366136E-2</v>
      </c>
    </row>
    <row r="370" spans="1:12" x14ac:dyDescent="0.3">
      <c r="A370">
        <v>370</v>
      </c>
      <c r="B370">
        <f t="shared" si="35"/>
        <v>51</v>
      </c>
      <c r="C370">
        <f t="shared" si="36"/>
        <v>3.582401754728469</v>
      </c>
      <c r="D370">
        <f>[1]!XLSTAT_PDFStudent(B370,36)</f>
        <v>1.2558951475119989E-35</v>
      </c>
      <c r="E370">
        <v>370</v>
      </c>
      <c r="F370">
        <f t="shared" si="37"/>
        <v>51</v>
      </c>
      <c r="G370">
        <f t="shared" si="38"/>
        <v>-2.5856174343826517</v>
      </c>
      <c r="H370">
        <f>[1]!XLSTAT_PDFStudent(F370,36)</f>
        <v>1.2558951475119989E-35</v>
      </c>
      <c r="I370">
        <v>370</v>
      </c>
      <c r="K370">
        <f t="shared" si="39"/>
        <v>1.9828499398116195</v>
      </c>
      <c r="L370">
        <f>[1]!XLSTAT_PDFStudent(K370,36)</f>
        <v>5.822543210908817E-2</v>
      </c>
    </row>
    <row r="371" spans="1:12" x14ac:dyDescent="0.3">
      <c r="A371">
        <v>371</v>
      </c>
      <c r="B371">
        <f t="shared" si="35"/>
        <v>51</v>
      </c>
      <c r="C371">
        <f t="shared" si="36"/>
        <v>3.5908490794771621</v>
      </c>
      <c r="D371">
        <f>[1]!XLSTAT_PDFStudent(B371,36)</f>
        <v>1.2558951475119989E-35</v>
      </c>
      <c r="E371">
        <v>371</v>
      </c>
      <c r="F371">
        <f t="shared" si="37"/>
        <v>51</v>
      </c>
      <c r="G371">
        <f t="shared" si="38"/>
        <v>-2.5771701096339585</v>
      </c>
      <c r="H371">
        <f>[1]!XLSTAT_PDFStudent(F371,36)</f>
        <v>1.2558951475119989E-35</v>
      </c>
      <c r="I371">
        <v>371</v>
      </c>
      <c r="K371">
        <f t="shared" si="39"/>
        <v>1.9994428263372397</v>
      </c>
      <c r="L371">
        <f>[1]!XLSTAT_PDFStudent(K371,36)</f>
        <v>5.6471399717790818E-2</v>
      </c>
    </row>
    <row r="372" spans="1:12" x14ac:dyDescent="0.3">
      <c r="A372">
        <v>372</v>
      </c>
      <c r="B372">
        <f t="shared" si="35"/>
        <v>3.5908490794771621</v>
      </c>
      <c r="C372">
        <f t="shared" si="36"/>
        <v>3.5908490794771621</v>
      </c>
      <c r="D372">
        <f>[1]!XLSTAT_PDFStudent(B372,36)</f>
        <v>1.3747710623773844E-3</v>
      </c>
      <c r="E372">
        <v>372</v>
      </c>
      <c r="F372">
        <f t="shared" si="37"/>
        <v>-2.5771701096339585</v>
      </c>
      <c r="G372">
        <f t="shared" si="38"/>
        <v>-2.5771701096339585</v>
      </c>
      <c r="H372">
        <f>[1]!XLSTAT_PDFStudent(F372,36)</f>
        <v>1.7279549324038263E-2</v>
      </c>
      <c r="I372">
        <v>372</v>
      </c>
      <c r="K372">
        <f t="shared" si="39"/>
        <v>2.0160357128628599</v>
      </c>
      <c r="L372">
        <f>[1]!XLSTAT_PDFStudent(K372,36)</f>
        <v>5.4759047554472425E-2</v>
      </c>
    </row>
    <row r="373" spans="1:12" x14ac:dyDescent="0.3">
      <c r="A373">
        <v>373</v>
      </c>
      <c r="B373">
        <f t="shared" si="35"/>
        <v>3.5992964042258553</v>
      </c>
      <c r="C373">
        <f t="shared" si="36"/>
        <v>3.5992964042258553</v>
      </c>
      <c r="D373">
        <f>[1]!XLSTAT_PDFStudent(B373,36)</f>
        <v>1.3435567042915627E-3</v>
      </c>
      <c r="E373">
        <v>373</v>
      </c>
      <c r="F373">
        <f t="shared" si="37"/>
        <v>-2.5687227848852654</v>
      </c>
      <c r="G373">
        <f t="shared" si="38"/>
        <v>-2.5687227848852654</v>
      </c>
      <c r="H373">
        <f>[1]!XLSTAT_PDFStudent(F373,36)</f>
        <v>1.7608683989180328E-2</v>
      </c>
      <c r="I373">
        <v>373</v>
      </c>
      <c r="K373">
        <f t="shared" si="39"/>
        <v>2.0326285993884801</v>
      </c>
      <c r="L373">
        <f>[1]!XLSTAT_PDFStudent(K373,36)</f>
        <v>5.3087857394175431E-2</v>
      </c>
    </row>
    <row r="374" spans="1:12" x14ac:dyDescent="0.3">
      <c r="A374">
        <v>374</v>
      </c>
      <c r="B374">
        <f t="shared" si="35"/>
        <v>51</v>
      </c>
      <c r="C374">
        <f t="shared" si="36"/>
        <v>3.5992964042258553</v>
      </c>
      <c r="D374">
        <f>[1]!XLSTAT_PDFStudent(B374,36)</f>
        <v>1.2558951475119989E-35</v>
      </c>
      <c r="E374">
        <v>374</v>
      </c>
      <c r="F374">
        <f t="shared" si="37"/>
        <v>51</v>
      </c>
      <c r="G374">
        <f t="shared" si="38"/>
        <v>-2.5687227848852654</v>
      </c>
      <c r="H374">
        <f>[1]!XLSTAT_PDFStudent(F374,36)</f>
        <v>1.2558951475119989E-35</v>
      </c>
      <c r="I374">
        <v>374</v>
      </c>
      <c r="K374">
        <f t="shared" si="39"/>
        <v>2.0492214859140994</v>
      </c>
      <c r="L374">
        <f>[1]!XLSTAT_PDFStudent(K374,36)</f>
        <v>5.1457296782872058E-2</v>
      </c>
    </row>
    <row r="375" spans="1:12" x14ac:dyDescent="0.3">
      <c r="A375">
        <v>375</v>
      </c>
      <c r="B375">
        <f t="shared" si="35"/>
        <v>51</v>
      </c>
      <c r="C375">
        <f t="shared" si="36"/>
        <v>3.6077437289745484</v>
      </c>
      <c r="D375">
        <f>[1]!XLSTAT_PDFStudent(B375,36)</f>
        <v>1.2558951475119989E-35</v>
      </c>
      <c r="E375">
        <v>375</v>
      </c>
      <c r="F375">
        <f t="shared" si="37"/>
        <v>51</v>
      </c>
      <c r="G375">
        <f t="shared" si="38"/>
        <v>-2.5602754601365718</v>
      </c>
      <c r="H375">
        <f>[1]!XLSTAT_PDFStudent(F375,36)</f>
        <v>1.2558951475119989E-35</v>
      </c>
      <c r="I375">
        <v>375</v>
      </c>
      <c r="K375">
        <f t="shared" si="39"/>
        <v>2.0658143724397195</v>
      </c>
      <c r="L375">
        <f>[1]!XLSTAT_PDFStudent(K375,36)</f>
        <v>4.9866820137755521E-2</v>
      </c>
    </row>
    <row r="376" spans="1:12" x14ac:dyDescent="0.3">
      <c r="A376">
        <v>376</v>
      </c>
      <c r="B376">
        <f t="shared" si="35"/>
        <v>3.6077437289745484</v>
      </c>
      <c r="C376">
        <f t="shared" si="36"/>
        <v>3.6077437289745484</v>
      </c>
      <c r="D376">
        <f>[1]!XLSTAT_PDFStudent(B376,36)</f>
        <v>1.3130177372322543E-3</v>
      </c>
      <c r="E376">
        <v>376</v>
      </c>
      <c r="F376">
        <f t="shared" si="37"/>
        <v>-2.5602754601365718</v>
      </c>
      <c r="G376">
        <f t="shared" si="38"/>
        <v>-2.5602754601365718</v>
      </c>
      <c r="H376">
        <f>[1]!XLSTAT_PDFStudent(F376,36)</f>
        <v>1.7943320286659424E-2</v>
      </c>
      <c r="I376">
        <v>376</v>
      </c>
      <c r="K376">
        <f t="shared" si="39"/>
        <v>2.0824072589653397</v>
      </c>
      <c r="L376">
        <f>[1]!XLSTAT_PDFStudent(K376,36)</f>
        <v>4.8315869823025923E-2</v>
      </c>
    </row>
    <row r="377" spans="1:12" x14ac:dyDescent="0.3">
      <c r="A377">
        <v>377</v>
      </c>
      <c r="B377">
        <f t="shared" si="35"/>
        <v>3.6161910537232416</v>
      </c>
      <c r="C377">
        <f t="shared" si="36"/>
        <v>3.6161910537232416</v>
      </c>
      <c r="D377">
        <f>[1]!XLSTAT_PDFStudent(B377,36)</f>
        <v>1.2831405093111903E-3</v>
      </c>
      <c r="E377">
        <v>377</v>
      </c>
      <c r="F377">
        <f t="shared" si="37"/>
        <v>-2.5518281353878787</v>
      </c>
      <c r="G377">
        <f t="shared" si="38"/>
        <v>-2.5518281353878787</v>
      </c>
      <c r="H377">
        <f>[1]!XLSTAT_PDFStudent(F377,36)</f>
        <v>1.828353111941752E-2</v>
      </c>
      <c r="I377">
        <v>377</v>
      </c>
      <c r="K377">
        <f t="shared" si="39"/>
        <v>2.0990001454909599</v>
      </c>
      <c r="L377">
        <f>[1]!XLSTAT_PDFStudent(K377,36)</f>
        <v>4.6803877200338531E-2</v>
      </c>
    </row>
    <row r="378" spans="1:12" x14ac:dyDescent="0.3">
      <c r="A378">
        <v>378</v>
      </c>
      <c r="B378">
        <f t="shared" si="35"/>
        <v>51</v>
      </c>
      <c r="C378">
        <f t="shared" si="36"/>
        <v>3.6161910537232416</v>
      </c>
      <c r="D378">
        <f>[1]!XLSTAT_PDFStudent(B378,36)</f>
        <v>1.2558951475119989E-35</v>
      </c>
      <c r="E378">
        <v>378</v>
      </c>
      <c r="F378">
        <f t="shared" si="37"/>
        <v>51</v>
      </c>
      <c r="G378">
        <f t="shared" si="38"/>
        <v>-2.5518281353878787</v>
      </c>
      <c r="H378">
        <f>[1]!XLSTAT_PDFStudent(F378,36)</f>
        <v>1.2558951475119989E-35</v>
      </c>
      <c r="I378">
        <v>378</v>
      </c>
      <c r="K378">
        <f t="shared" si="39"/>
        <v>2.1155930320165792</v>
      </c>
      <c r="L378">
        <f>[1]!XLSTAT_PDFStudent(K378,36)</f>
        <v>4.5330263653174732E-2</v>
      </c>
    </row>
    <row r="379" spans="1:12" x14ac:dyDescent="0.3">
      <c r="A379">
        <v>379</v>
      </c>
      <c r="B379">
        <f t="shared" si="35"/>
        <v>51</v>
      </c>
      <c r="C379">
        <f t="shared" si="36"/>
        <v>3.6246383784719347</v>
      </c>
      <c r="D379">
        <f>[1]!XLSTAT_PDFStudent(B379,36)</f>
        <v>1.2558951475119989E-35</v>
      </c>
      <c r="E379">
        <v>379</v>
      </c>
      <c r="F379">
        <f t="shared" si="37"/>
        <v>51</v>
      </c>
      <c r="G379">
        <f t="shared" si="38"/>
        <v>-2.5433808106391855</v>
      </c>
      <c r="H379">
        <f>[1]!XLSTAT_PDFStudent(F379,36)</f>
        <v>1.2558951475119989E-35</v>
      </c>
      <c r="I379">
        <v>379</v>
      </c>
      <c r="K379">
        <f t="shared" si="39"/>
        <v>2.1321859185421994</v>
      </c>
      <c r="L379">
        <f>[1]!XLSTAT_PDFStudent(K379,36)</f>
        <v>4.3894441584475911E-2</v>
      </c>
    </row>
    <row r="380" spans="1:12" x14ac:dyDescent="0.3">
      <c r="A380">
        <v>380</v>
      </c>
      <c r="B380">
        <f t="shared" si="35"/>
        <v>3.6246383784719347</v>
      </c>
      <c r="C380">
        <f t="shared" si="36"/>
        <v>3.6246383784719347</v>
      </c>
      <c r="D380">
        <f>[1]!XLSTAT_PDFStudent(B380,36)</f>
        <v>1.2539116175725119E-3</v>
      </c>
      <c r="E380">
        <v>380</v>
      </c>
      <c r="F380">
        <f t="shared" si="37"/>
        <v>-2.5433808106391855</v>
      </c>
      <c r="G380">
        <f t="shared" si="38"/>
        <v>-2.5433808106391855</v>
      </c>
      <c r="H380">
        <f>[1]!XLSTAT_PDFStudent(F380,36)</f>
        <v>1.8629389895440454E-2</v>
      </c>
      <c r="I380">
        <v>380</v>
      </c>
      <c r="K380">
        <f t="shared" si="39"/>
        <v>2.1487788050678196</v>
      </c>
      <c r="L380">
        <f>[1]!XLSTAT_PDFStudent(K380,36)</f>
        <v>4.2495815386966458E-2</v>
      </c>
    </row>
    <row r="381" spans="1:12" x14ac:dyDescent="0.3">
      <c r="A381">
        <v>381</v>
      </c>
      <c r="B381">
        <f t="shared" si="35"/>
        <v>3.6330857032206278</v>
      </c>
      <c r="C381">
        <f t="shared" si="36"/>
        <v>3.6330857032206278</v>
      </c>
      <c r="D381">
        <f>[1]!XLSTAT_PDFStudent(B381,36)</f>
        <v>1.2253179041974364E-3</v>
      </c>
      <c r="E381">
        <v>381</v>
      </c>
      <c r="F381">
        <f t="shared" si="37"/>
        <v>-2.5349334858904924</v>
      </c>
      <c r="G381">
        <f t="shared" si="38"/>
        <v>-2.5349334858904924</v>
      </c>
      <c r="H381">
        <f>[1]!XLSTAT_PDFStudent(F381,36)</f>
        <v>1.8980970519497733E-2</v>
      </c>
      <c r="I381">
        <v>381</v>
      </c>
      <c r="K381">
        <f t="shared" si="39"/>
        <v>2.1653716915934398</v>
      </c>
      <c r="L381">
        <f>[1]!XLSTAT_PDFStudent(K381,36)</f>
        <v>4.1133782385666048E-2</v>
      </c>
    </row>
    <row r="382" spans="1:12" x14ac:dyDescent="0.3">
      <c r="A382">
        <v>382</v>
      </c>
      <c r="B382">
        <f t="shared" si="35"/>
        <v>51</v>
      </c>
      <c r="C382">
        <f t="shared" si="36"/>
        <v>3.6330857032206278</v>
      </c>
      <c r="D382">
        <f>[1]!XLSTAT_PDFStudent(B382,36)</f>
        <v>1.2558951475119989E-35</v>
      </c>
      <c r="E382">
        <v>382</v>
      </c>
      <c r="F382">
        <f t="shared" si="37"/>
        <v>51</v>
      </c>
      <c r="G382">
        <f t="shared" si="38"/>
        <v>-2.5349334858904924</v>
      </c>
      <c r="H382">
        <f>[1]!XLSTAT_PDFStudent(F382,36)</f>
        <v>1.2558951475119989E-35</v>
      </c>
      <c r="I382">
        <v>382</v>
      </c>
      <c r="K382">
        <f t="shared" si="39"/>
        <v>2.18196457811906</v>
      </c>
      <c r="L382">
        <f>[1]!XLSTAT_PDFStudent(K382,36)</f>
        <v>3.9807733752173315E-2</v>
      </c>
    </row>
    <row r="383" spans="1:12" x14ac:dyDescent="0.3">
      <c r="A383">
        <v>383</v>
      </c>
      <c r="B383">
        <f t="shared" si="35"/>
        <v>51</v>
      </c>
      <c r="C383">
        <f t="shared" si="36"/>
        <v>3.641533027969321</v>
      </c>
      <c r="D383">
        <f>[1]!XLSTAT_PDFStudent(B383,36)</f>
        <v>1.2558951475119989E-35</v>
      </c>
      <c r="E383">
        <v>383</v>
      </c>
      <c r="F383">
        <f t="shared" si="37"/>
        <v>51</v>
      </c>
      <c r="G383">
        <f t="shared" si="38"/>
        <v>-2.5264861611417988</v>
      </c>
      <c r="H383">
        <f>[1]!XLSTAT_PDFStudent(F383,36)</f>
        <v>1.2558951475119989E-35</v>
      </c>
      <c r="I383">
        <v>383</v>
      </c>
      <c r="K383">
        <f t="shared" si="39"/>
        <v>2.1985574646446793</v>
      </c>
      <c r="L383">
        <f>[1]!XLSTAT_PDFStudent(K383,36)</f>
        <v>3.8517055390377405E-2</v>
      </c>
    </row>
    <row r="384" spans="1:12" x14ac:dyDescent="0.3">
      <c r="A384">
        <v>384</v>
      </c>
      <c r="B384">
        <f t="shared" si="35"/>
        <v>3.641533027969321</v>
      </c>
      <c r="C384">
        <f t="shared" si="36"/>
        <v>3.641533027969321</v>
      </c>
      <c r="D384">
        <f>[1]!XLSTAT_PDFStudent(B384,36)</f>
        <v>1.1973464527463445E-3</v>
      </c>
      <c r="E384">
        <v>384</v>
      </c>
      <c r="F384">
        <f t="shared" si="37"/>
        <v>-2.5264861611417988</v>
      </c>
      <c r="G384">
        <f t="shared" si="38"/>
        <v>-2.5264861611417988</v>
      </c>
      <c r="H384">
        <f>[1]!XLSTAT_PDFStudent(F384,36)</f>
        <v>1.9338347384508923E-2</v>
      </c>
      <c r="I384">
        <v>384</v>
      </c>
      <c r="K384">
        <f t="shared" si="39"/>
        <v>2.2151503511702995</v>
      </c>
      <c r="L384">
        <f>[1]!XLSTAT_PDFStudent(K384,36)</f>
        <v>3.7261128793321538E-2</v>
      </c>
    </row>
    <row r="385" spans="1:12" x14ac:dyDescent="0.3">
      <c r="A385">
        <v>385</v>
      </c>
      <c r="B385">
        <f t="shared" ref="B385:B448" si="42">IF(-1^(INT(A385/2)+2)&gt;0,2.02809400096892+2*INT(A385/2-1/2)*0.0042236623743466,51)</f>
        <v>3.6499803527180141</v>
      </c>
      <c r="C385">
        <f t="shared" ref="C385:C448" si="43">2.02809400096892+2*INT(A385/2-1/2)*0.0042236623743466</f>
        <v>3.6499803527180141</v>
      </c>
      <c r="D385">
        <f>[1]!XLSTAT_PDFStudent(B385,36)</f>
        <v>1.1699845844385256E-3</v>
      </c>
      <c r="E385">
        <v>385</v>
      </c>
      <c r="F385">
        <f t="shared" ref="F385:F448" si="44">IF(-1^(INT(E385/2)+2)&gt;0,-4.1399251881422+2*INT(E385/2-1/2)*0.0042236623743466,51)</f>
        <v>-2.5180388363931057</v>
      </c>
      <c r="G385">
        <f t="shared" ref="G385:G448" si="45">-4.1399251881422+2*INT(E385/2-1/2)*0.0042236623743466</f>
        <v>-2.5180388363931057</v>
      </c>
      <c r="H385">
        <f>[1]!XLSTAT_PDFStudent(F385,36)</f>
        <v>1.9701595362532447E-2</v>
      </c>
      <c r="I385">
        <v>385</v>
      </c>
      <c r="K385">
        <f t="shared" ref="K385:K448" si="46">-4.13992518814216+(I385-1)*0.01659288652562</f>
        <v>2.2317432376959196</v>
      </c>
      <c r="L385">
        <f>[1]!XLSTAT_PDFStudent(K385,36)</f>
        <v>3.6039331871017273E-2</v>
      </c>
    </row>
    <row r="386" spans="1:12" x14ac:dyDescent="0.3">
      <c r="A386">
        <v>386</v>
      </c>
      <c r="B386">
        <f t="shared" si="42"/>
        <v>51</v>
      </c>
      <c r="C386">
        <f t="shared" si="43"/>
        <v>3.6499803527180141</v>
      </c>
      <c r="D386">
        <f>[1]!XLSTAT_PDFStudent(B386,36)</f>
        <v>1.2558951475119989E-35</v>
      </c>
      <c r="E386">
        <v>386</v>
      </c>
      <c r="F386">
        <f t="shared" si="44"/>
        <v>51</v>
      </c>
      <c r="G386">
        <f t="shared" si="45"/>
        <v>-2.5180388363931057</v>
      </c>
      <c r="H386">
        <f>[1]!XLSTAT_PDFStudent(F386,36)</f>
        <v>1.2558951475119989E-35</v>
      </c>
      <c r="I386">
        <v>386</v>
      </c>
      <c r="K386">
        <f t="shared" si="46"/>
        <v>2.2483361242215398</v>
      </c>
      <c r="L386">
        <f>[1]!XLSTAT_PDFStudent(K386,36)</f>
        <v>3.4851039749074032E-2</v>
      </c>
    </row>
    <row r="387" spans="1:12" x14ac:dyDescent="0.3">
      <c r="A387">
        <v>387</v>
      </c>
      <c r="B387">
        <f t="shared" si="42"/>
        <v>51</v>
      </c>
      <c r="C387">
        <f t="shared" si="43"/>
        <v>3.6584276774667073</v>
      </c>
      <c r="D387">
        <f>[1]!XLSTAT_PDFStudent(B387,36)</f>
        <v>1.2558951475119989E-35</v>
      </c>
      <c r="E387">
        <v>387</v>
      </c>
      <c r="F387">
        <f t="shared" si="44"/>
        <v>51</v>
      </c>
      <c r="G387">
        <f t="shared" si="45"/>
        <v>-2.5095915116444125</v>
      </c>
      <c r="H387">
        <f>[1]!XLSTAT_PDFStudent(F387,36)</f>
        <v>1.2558951475119989E-35</v>
      </c>
      <c r="I387">
        <v>387</v>
      </c>
      <c r="K387">
        <f t="shared" si="46"/>
        <v>2.26492901074716</v>
      </c>
      <c r="L387">
        <f>[1]!XLSTAT_PDFStudent(K387,36)</f>
        <v>3.3695625538066737E-2</v>
      </c>
    </row>
    <row r="388" spans="1:12" x14ac:dyDescent="0.3">
      <c r="A388">
        <v>388</v>
      </c>
      <c r="B388">
        <f t="shared" si="42"/>
        <v>3.6584276774667073</v>
      </c>
      <c r="C388">
        <f t="shared" si="43"/>
        <v>3.6584276774667073</v>
      </c>
      <c r="D388">
        <f>[1]!XLSTAT_PDFStudent(B388,36)</f>
        <v>1.143219854469748E-3</v>
      </c>
      <c r="E388">
        <v>388</v>
      </c>
      <c r="F388">
        <f t="shared" si="44"/>
        <v>-2.5095915116444125</v>
      </c>
      <c r="G388">
        <f t="shared" si="45"/>
        <v>-2.5095915116444125</v>
      </c>
      <c r="H388">
        <f>[1]!XLSTAT_PDFStudent(F388,36)</f>
        <v>2.0070789795371788E-2</v>
      </c>
      <c r="I388">
        <v>388</v>
      </c>
      <c r="K388">
        <f t="shared" si="46"/>
        <v>2.2815218972727793</v>
      </c>
      <c r="L388">
        <f>[1]!XLSTAT_PDFStudent(K388,36)</f>
        <v>3.2572461073636143E-2</v>
      </c>
    </row>
    <row r="389" spans="1:12" x14ac:dyDescent="0.3">
      <c r="A389">
        <v>389</v>
      </c>
      <c r="B389">
        <f t="shared" si="42"/>
        <v>3.6668750022154009</v>
      </c>
      <c r="C389">
        <f t="shared" si="43"/>
        <v>3.6668750022154009</v>
      </c>
      <c r="D389">
        <f>[1]!XLSTAT_PDFStudent(B389,36)</f>
        <v>1.1170400483678871E-3</v>
      </c>
      <c r="E389">
        <v>389</v>
      </c>
      <c r="F389">
        <f t="shared" si="44"/>
        <v>-2.5011441868957194</v>
      </c>
      <c r="G389">
        <f t="shared" si="45"/>
        <v>-2.5011441868957194</v>
      </c>
      <c r="H389">
        <f>[1]!XLSTAT_PDFStudent(F389,36)</f>
        <v>2.0446006484791161E-2</v>
      </c>
      <c r="I389">
        <v>389</v>
      </c>
      <c r="K389">
        <f t="shared" si="46"/>
        <v>2.2981147837983995</v>
      </c>
      <c r="L389">
        <f>[1]!XLSTAT_PDFStudent(K389,36)</f>
        <v>3.14809176273637E-2</v>
      </c>
    </row>
    <row r="390" spans="1:12" x14ac:dyDescent="0.3">
      <c r="A390">
        <v>390</v>
      </c>
      <c r="B390">
        <f t="shared" si="42"/>
        <v>51</v>
      </c>
      <c r="C390">
        <f t="shared" si="43"/>
        <v>3.6668750022154009</v>
      </c>
      <c r="D390">
        <f>[1]!XLSTAT_PDFStudent(B390,36)</f>
        <v>1.2558951475119989E-35</v>
      </c>
      <c r="E390">
        <v>390</v>
      </c>
      <c r="F390">
        <f t="shared" si="44"/>
        <v>51</v>
      </c>
      <c r="G390">
        <f t="shared" si="45"/>
        <v>-2.5011441868957194</v>
      </c>
      <c r="H390">
        <f>[1]!XLSTAT_PDFStudent(F390,36)</f>
        <v>1.2558951475119989E-35</v>
      </c>
      <c r="I390">
        <v>390</v>
      </c>
      <c r="K390">
        <f t="shared" si="46"/>
        <v>2.3147076703240197</v>
      </c>
      <c r="L390">
        <f>[1]!XLSTAT_PDFStudent(K390,36)</f>
        <v>3.042036658852601E-2</v>
      </c>
    </row>
    <row r="391" spans="1:12" x14ac:dyDescent="0.3">
      <c r="A391">
        <v>391</v>
      </c>
      <c r="B391">
        <f t="shared" si="42"/>
        <v>51</v>
      </c>
      <c r="C391">
        <f t="shared" si="43"/>
        <v>3.675322326964094</v>
      </c>
      <c r="D391">
        <f>[1]!XLSTAT_PDFStudent(B391,36)</f>
        <v>1.2558951475119989E-35</v>
      </c>
      <c r="E391">
        <v>391</v>
      </c>
      <c r="F391">
        <f t="shared" si="44"/>
        <v>51</v>
      </c>
      <c r="G391">
        <f t="shared" si="45"/>
        <v>-2.4926968621470262</v>
      </c>
      <c r="H391">
        <f>[1]!XLSTAT_PDFStudent(F391,36)</f>
        <v>1.2558951475119989E-35</v>
      </c>
      <c r="I391">
        <v>391</v>
      </c>
      <c r="K391">
        <f t="shared" si="46"/>
        <v>2.3313005568496399</v>
      </c>
      <c r="L391">
        <f>[1]!XLSTAT_PDFStudent(K391,36)</f>
        <v>2.9390180116883026E-2</v>
      </c>
    </row>
    <row r="392" spans="1:12" x14ac:dyDescent="0.3">
      <c r="A392">
        <v>392</v>
      </c>
      <c r="B392">
        <f t="shared" si="42"/>
        <v>3.675322326964094</v>
      </c>
      <c r="C392">
        <f t="shared" si="43"/>
        <v>3.675322326964094</v>
      </c>
      <c r="D392">
        <f>[1]!XLSTAT_PDFStudent(B392,36)</f>
        <v>1.091433178386743E-3</v>
      </c>
      <c r="E392">
        <v>392</v>
      </c>
      <c r="F392">
        <f t="shared" si="44"/>
        <v>-2.4926968621470262</v>
      </c>
      <c r="G392">
        <f t="shared" si="45"/>
        <v>-2.4926968621470262</v>
      </c>
      <c r="H392">
        <f>[1]!XLSTAT_PDFStudent(F392,36)</f>
        <v>2.0827321682337925E-2</v>
      </c>
      <c r="I392">
        <v>392</v>
      </c>
      <c r="K392">
        <f t="shared" si="46"/>
        <v>2.3478934433752601</v>
      </c>
      <c r="L392">
        <f>[1]!XLSTAT_PDFStudent(K392,36)</f>
        <v>2.8389731766704989E-2</v>
      </c>
    </row>
    <row r="393" spans="1:12" x14ac:dyDescent="0.3">
      <c r="A393">
        <v>393</v>
      </c>
      <c r="B393">
        <f t="shared" si="42"/>
        <v>3.6837696517127871</v>
      </c>
      <c r="C393">
        <f t="shared" si="43"/>
        <v>3.6837696517127871</v>
      </c>
      <c r="D393">
        <f>[1]!XLSTAT_PDFStudent(B393,36)</f>
        <v>1.0663874799382016E-3</v>
      </c>
      <c r="E393">
        <v>393</v>
      </c>
      <c r="F393">
        <f t="shared" si="44"/>
        <v>-2.4842495373983331</v>
      </c>
      <c r="G393">
        <f t="shared" si="45"/>
        <v>-2.4842495373983331</v>
      </c>
      <c r="H393">
        <f>[1]!XLSTAT_PDFStudent(F393,36)</f>
        <v>2.1214812078764602E-2</v>
      </c>
      <c r="I393">
        <v>393</v>
      </c>
      <c r="K393">
        <f t="shared" si="46"/>
        <v>2.3644863299008794</v>
      </c>
      <c r="L393">
        <f>[1]!XLSTAT_PDFStudent(K393,36)</f>
        <v>2.7418397082290089E-2</v>
      </c>
    </row>
    <row r="394" spans="1:12" x14ac:dyDescent="0.3">
      <c r="A394">
        <v>394</v>
      </c>
      <c r="B394">
        <f t="shared" si="42"/>
        <v>51</v>
      </c>
      <c r="C394">
        <f t="shared" si="43"/>
        <v>3.6837696517127871</v>
      </c>
      <c r="D394">
        <f>[1]!XLSTAT_PDFStudent(B394,36)</f>
        <v>1.2558951475119989E-35</v>
      </c>
      <c r="E394">
        <v>394</v>
      </c>
      <c r="F394">
        <f t="shared" si="44"/>
        <v>51</v>
      </c>
      <c r="G394">
        <f t="shared" si="45"/>
        <v>-2.4842495373983331</v>
      </c>
      <c r="H394">
        <f>[1]!XLSTAT_PDFStudent(F394,36)</f>
        <v>1.2558951475119989E-35</v>
      </c>
      <c r="I394">
        <v>394</v>
      </c>
      <c r="K394">
        <f t="shared" si="46"/>
        <v>2.3810792164264996</v>
      </c>
      <c r="L394">
        <f>[1]!XLSTAT_PDFStudent(K394,36)</f>
        <v>2.6475554165267721E-2</v>
      </c>
    </row>
    <row r="395" spans="1:12" x14ac:dyDescent="0.3">
      <c r="A395">
        <v>395</v>
      </c>
      <c r="B395">
        <f t="shared" si="42"/>
        <v>51</v>
      </c>
      <c r="C395">
        <f t="shared" si="43"/>
        <v>3.6922169764614803</v>
      </c>
      <c r="D395">
        <f>[1]!XLSTAT_PDFStudent(B395,36)</f>
        <v>1.2558951475119989E-35</v>
      </c>
      <c r="E395">
        <v>395</v>
      </c>
      <c r="F395">
        <f t="shared" si="44"/>
        <v>51</v>
      </c>
      <c r="G395">
        <f t="shared" si="45"/>
        <v>-2.47580221264964</v>
      </c>
      <c r="H395">
        <f>[1]!XLSTAT_PDFStudent(F395,36)</f>
        <v>1.2558951475119989E-35</v>
      </c>
      <c r="I395">
        <v>395</v>
      </c>
      <c r="K395">
        <f t="shared" si="46"/>
        <v>2.3976721029521197</v>
      </c>
      <c r="L395">
        <f>[1]!XLSTAT_PDFStudent(K395,36)</f>
        <v>2.5560584214027158E-2</v>
      </c>
    </row>
    <row r="396" spans="1:12" x14ac:dyDescent="0.3">
      <c r="A396">
        <v>396</v>
      </c>
      <c r="B396">
        <f t="shared" si="42"/>
        <v>3.6922169764614803</v>
      </c>
      <c r="C396">
        <f t="shared" si="43"/>
        <v>3.6922169764614803</v>
      </c>
      <c r="D396">
        <f>[1]!XLSTAT_PDFStudent(B396,36)</f>
        <v>1.0418914080628447E-3</v>
      </c>
      <c r="E396">
        <v>396</v>
      </c>
      <c r="F396">
        <f t="shared" si="44"/>
        <v>-2.47580221264964</v>
      </c>
      <c r="G396">
        <f t="shared" si="45"/>
        <v>-2.47580221264964</v>
      </c>
      <c r="H396">
        <f>[1]!XLSTAT_PDFStudent(F396,36)</f>
        <v>2.160855479304493E-2</v>
      </c>
      <c r="I396">
        <v>396</v>
      </c>
      <c r="K396">
        <f t="shared" si="46"/>
        <v>2.4142649894777399</v>
      </c>
      <c r="L396">
        <f>[1]!XLSTAT_PDFStudent(K396,36)</f>
        <v>2.4672872035643459E-2</v>
      </c>
    </row>
    <row r="397" spans="1:12" x14ac:dyDescent="0.3">
      <c r="A397">
        <v>397</v>
      </c>
      <c r="B397">
        <f t="shared" si="42"/>
        <v>3.7006643012101739</v>
      </c>
      <c r="C397">
        <f t="shared" si="43"/>
        <v>3.7006643012101739</v>
      </c>
      <c r="D397">
        <f>[1]!XLSTAT_PDFStudent(B397,36)</f>
        <v>1.0179336339391442E-3</v>
      </c>
      <c r="E397">
        <v>397</v>
      </c>
      <c r="F397">
        <f t="shared" si="44"/>
        <v>-2.4673548879009468</v>
      </c>
      <c r="G397">
        <f t="shared" si="45"/>
        <v>-2.4673548879009468</v>
      </c>
      <c r="H397">
        <f>[1]!XLSTAT_PDFStudent(F397,36)</f>
        <v>2.2008627360980301E-2</v>
      </c>
      <c r="I397">
        <v>397</v>
      </c>
      <c r="K397">
        <f t="shared" si="46"/>
        <v>2.4308578760033592</v>
      </c>
      <c r="L397">
        <f>[1]!XLSTAT_PDFStudent(K397,36)</f>
        <v>2.3811806530716278E-2</v>
      </c>
    </row>
    <row r="398" spans="1:12" x14ac:dyDescent="0.3">
      <c r="A398">
        <v>398</v>
      </c>
      <c r="B398">
        <f t="shared" si="42"/>
        <v>51</v>
      </c>
      <c r="C398">
        <f t="shared" si="43"/>
        <v>3.7006643012101739</v>
      </c>
      <c r="D398">
        <f>[1]!XLSTAT_PDFStudent(B398,36)</f>
        <v>1.2558951475119989E-35</v>
      </c>
      <c r="E398">
        <v>398</v>
      </c>
      <c r="F398">
        <f t="shared" si="44"/>
        <v>51</v>
      </c>
      <c r="G398">
        <f t="shared" si="45"/>
        <v>-2.4673548879009468</v>
      </c>
      <c r="H398">
        <f>[1]!XLSTAT_PDFStudent(F398,36)</f>
        <v>1.2558951475119989E-35</v>
      </c>
      <c r="I398">
        <v>398</v>
      </c>
      <c r="K398">
        <f t="shared" si="46"/>
        <v>2.4474507625289794</v>
      </c>
      <c r="L398">
        <f>[1]!XLSTAT_PDFStudent(K398,36)</f>
        <v>2.2976781151563676E-2</v>
      </c>
    </row>
    <row r="399" spans="1:12" x14ac:dyDescent="0.3">
      <c r="A399">
        <v>399</v>
      </c>
      <c r="B399">
        <f t="shared" si="42"/>
        <v>51</v>
      </c>
      <c r="C399">
        <f t="shared" si="43"/>
        <v>3.709111625958867</v>
      </c>
      <c r="D399">
        <f>[1]!XLSTAT_PDFStudent(B399,36)</f>
        <v>1.2558951475119989E-35</v>
      </c>
      <c r="E399">
        <v>399</v>
      </c>
      <c r="F399">
        <f t="shared" si="44"/>
        <v>51</v>
      </c>
      <c r="G399">
        <f t="shared" si="45"/>
        <v>-2.4589075631522537</v>
      </c>
      <c r="H399">
        <f>[1]!XLSTAT_PDFStudent(F399,36)</f>
        <v>1.2558951475119989E-35</v>
      </c>
      <c r="I399">
        <v>399</v>
      </c>
      <c r="K399">
        <f t="shared" si="46"/>
        <v>2.4640436490545996</v>
      </c>
      <c r="L399">
        <f>[1]!XLSTAT_PDFStudent(K399,36)</f>
        <v>2.2167194334247513E-2</v>
      </c>
    </row>
    <row r="400" spans="1:12" x14ac:dyDescent="0.3">
      <c r="A400">
        <v>400</v>
      </c>
      <c r="B400">
        <f t="shared" si="42"/>
        <v>3.709111625958867</v>
      </c>
      <c r="C400">
        <f t="shared" si="43"/>
        <v>3.709111625958867</v>
      </c>
      <c r="D400">
        <f>[1]!XLSTAT_PDFStudent(B400,36)</f>
        <v>9.9450304143126867E-4</v>
      </c>
      <c r="E400">
        <v>400</v>
      </c>
      <c r="F400">
        <f t="shared" si="44"/>
        <v>-2.4589075631522537</v>
      </c>
      <c r="G400">
        <f t="shared" si="45"/>
        <v>-2.4589075631522537</v>
      </c>
      <c r="H400">
        <f>[1]!XLSTAT_PDFStudent(F400,36)</f>
        <v>2.2415107723389692E-2</v>
      </c>
      <c r="I400">
        <v>400</v>
      </c>
      <c r="K400">
        <f t="shared" si="46"/>
        <v>2.4806365355802198</v>
      </c>
      <c r="L400">
        <f>[1]!XLSTAT_PDFStudent(K400,36)</f>
        <v>2.1382449904933133E-2</v>
      </c>
    </row>
    <row r="401" spans="1:12" x14ac:dyDescent="0.3">
      <c r="A401">
        <v>401</v>
      </c>
      <c r="B401">
        <f t="shared" si="42"/>
        <v>3.7175589507075602</v>
      </c>
      <c r="C401">
        <f t="shared" si="43"/>
        <v>3.7175589507075602</v>
      </c>
      <c r="D401">
        <f>[1]!XLSTAT_PDFStudent(B401,36)</f>
        <v>9.7158872367560502E-4</v>
      </c>
      <c r="E401">
        <v>401</v>
      </c>
      <c r="F401">
        <f t="shared" si="44"/>
        <v>-2.4504602384035605</v>
      </c>
      <c r="G401">
        <f t="shared" si="45"/>
        <v>-2.4504602384035605</v>
      </c>
      <c r="H401">
        <f>[1]!XLSTAT_PDFStudent(F401,36)</f>
        <v>2.2828074213878526E-2</v>
      </c>
      <c r="I401">
        <v>401</v>
      </c>
      <c r="K401">
        <f t="shared" si="46"/>
        <v>2.49722942210584</v>
      </c>
      <c r="L401">
        <f>[1]!XLSTAT_PDFStudent(K401,36)</f>
        <v>2.0621957461112103E-2</v>
      </c>
    </row>
    <row r="402" spans="1:12" x14ac:dyDescent="0.3">
      <c r="A402">
        <v>402</v>
      </c>
      <c r="B402">
        <f t="shared" si="42"/>
        <v>51</v>
      </c>
      <c r="C402">
        <f t="shared" si="43"/>
        <v>3.7175589507075602</v>
      </c>
      <c r="D402">
        <f>[1]!XLSTAT_PDFStudent(B402,36)</f>
        <v>1.2558951475119989E-35</v>
      </c>
      <c r="E402">
        <v>402</v>
      </c>
      <c r="F402">
        <f t="shared" si="44"/>
        <v>51</v>
      </c>
      <c r="G402">
        <f t="shared" si="45"/>
        <v>-2.4504602384035605</v>
      </c>
      <c r="H402">
        <f>[1]!XLSTAT_PDFStudent(F402,36)</f>
        <v>1.2558951475119989E-35</v>
      </c>
      <c r="I402">
        <v>402</v>
      </c>
      <c r="K402">
        <f t="shared" si="46"/>
        <v>2.5138223086314593</v>
      </c>
      <c r="L402">
        <f>[1]!XLSTAT_PDFStudent(K402,36)</f>
        <v>1.988513272824009E-2</v>
      </c>
    </row>
    <row r="403" spans="1:12" x14ac:dyDescent="0.3">
      <c r="A403">
        <v>403</v>
      </c>
      <c r="B403">
        <f t="shared" si="42"/>
        <v>51</v>
      </c>
      <c r="C403">
        <f t="shared" si="43"/>
        <v>3.7260062754562533</v>
      </c>
      <c r="D403">
        <f>[1]!XLSTAT_PDFStudent(B403,36)</f>
        <v>1.2558951475119989E-35</v>
      </c>
      <c r="E403">
        <v>403</v>
      </c>
      <c r="F403">
        <f t="shared" si="44"/>
        <v>51</v>
      </c>
      <c r="G403">
        <f t="shared" si="45"/>
        <v>-2.4420129136548674</v>
      </c>
      <c r="H403">
        <f>[1]!XLSTAT_PDFStudent(F403,36)</f>
        <v>1.2558951475119989E-35</v>
      </c>
      <c r="I403">
        <v>403</v>
      </c>
      <c r="K403">
        <f t="shared" si="46"/>
        <v>2.5304151951570795</v>
      </c>
      <c r="L403">
        <f>[1]!XLSTAT_PDFStudent(K403,36)</f>
        <v>1.9171397892360435E-2</v>
      </c>
    </row>
    <row r="404" spans="1:12" x14ac:dyDescent="0.3">
      <c r="A404">
        <v>404</v>
      </c>
      <c r="B404">
        <f t="shared" si="42"/>
        <v>3.7260062754562533</v>
      </c>
      <c r="C404">
        <f t="shared" si="43"/>
        <v>3.7260062754562533</v>
      </c>
      <c r="D404">
        <f>[1]!XLSTAT_PDFStudent(B404,36)</f>
        <v>9.4917997970603307E-4</v>
      </c>
      <c r="E404">
        <v>404</v>
      </c>
      <c r="F404">
        <f t="shared" si="44"/>
        <v>-2.4420129136548674</v>
      </c>
      <c r="G404">
        <f t="shared" si="45"/>
        <v>-2.4420129136548674</v>
      </c>
      <c r="H404">
        <f>[1]!XLSTAT_PDFStudent(F404,36)</f>
        <v>2.3247605546181258E-2</v>
      </c>
      <c r="I404">
        <v>404</v>
      </c>
      <c r="K404">
        <f t="shared" si="46"/>
        <v>2.5470080816826997</v>
      </c>
      <c r="L404">
        <f>[1]!XLSTAT_PDFStudent(K404,36)</f>
        <v>1.8480181909306715E-2</v>
      </c>
    </row>
    <row r="405" spans="1:12" x14ac:dyDescent="0.3">
      <c r="A405">
        <v>405</v>
      </c>
      <c r="B405">
        <f t="shared" si="42"/>
        <v>3.7344536002049464</v>
      </c>
      <c r="C405">
        <f t="shared" si="43"/>
        <v>3.7344536002049464</v>
      </c>
      <c r="D405">
        <f>[1]!XLSTAT_PDFStudent(B405,36)</f>
        <v>9.2726631111795285E-4</v>
      </c>
      <c r="E405">
        <v>405</v>
      </c>
      <c r="F405">
        <f t="shared" si="44"/>
        <v>-2.4335655889061738</v>
      </c>
      <c r="G405">
        <f t="shared" si="45"/>
        <v>-2.4335655889061738</v>
      </c>
      <c r="H405">
        <f>[1]!XLSTAT_PDFStudent(F405,36)</f>
        <v>2.367378080107382E-2</v>
      </c>
      <c r="I405">
        <v>405</v>
      </c>
      <c r="K405">
        <f t="shared" si="46"/>
        <v>2.5636009682083198</v>
      </c>
      <c r="L405">
        <f>[1]!XLSTAT_PDFStudent(K405,36)</f>
        <v>1.7810920791087353E-2</v>
      </c>
    </row>
    <row r="406" spans="1:12" x14ac:dyDescent="0.3">
      <c r="A406">
        <v>406</v>
      </c>
      <c r="B406">
        <f t="shared" si="42"/>
        <v>51</v>
      </c>
      <c r="C406">
        <f t="shared" si="43"/>
        <v>3.7344536002049464</v>
      </c>
      <c r="D406">
        <f>[1]!XLSTAT_PDFStudent(B406,36)</f>
        <v>1.2558951475119989E-35</v>
      </c>
      <c r="E406">
        <v>406</v>
      </c>
      <c r="F406">
        <f t="shared" si="44"/>
        <v>51</v>
      </c>
      <c r="G406">
        <f t="shared" si="45"/>
        <v>-2.4335655889061738</v>
      </c>
      <c r="H406">
        <f>[1]!XLSTAT_PDFStudent(F406,36)</f>
        <v>1.2558951475119989E-35</v>
      </c>
      <c r="I406">
        <v>406</v>
      </c>
      <c r="K406">
        <f t="shared" si="46"/>
        <v>2.58019385473394</v>
      </c>
      <c r="L406">
        <f>[1]!XLSTAT_PDFStudent(K406,36)</f>
        <v>1.7163057870075049E-2</v>
      </c>
    </row>
    <row r="407" spans="1:12" x14ac:dyDescent="0.3">
      <c r="A407">
        <v>407</v>
      </c>
      <c r="B407">
        <f t="shared" si="42"/>
        <v>51</v>
      </c>
      <c r="C407">
        <f t="shared" si="43"/>
        <v>3.7429009249536396</v>
      </c>
      <c r="D407">
        <f>[1]!XLSTAT_PDFStudent(B407,36)</f>
        <v>1.2558951475119989E-35</v>
      </c>
      <c r="E407">
        <v>407</v>
      </c>
      <c r="F407">
        <f t="shared" si="44"/>
        <v>51</v>
      </c>
      <c r="G407">
        <f t="shared" si="45"/>
        <v>-2.4251182641574807</v>
      </c>
      <c r="H407">
        <f>[1]!XLSTAT_PDFStudent(F407,36)</f>
        <v>1.2558951475119989E-35</v>
      </c>
      <c r="I407">
        <v>407</v>
      </c>
      <c r="K407">
        <f t="shared" si="46"/>
        <v>2.5967867412595593</v>
      </c>
      <c r="L407">
        <f>[1]!XLSTAT_PDFStudent(K407,36)</f>
        <v>1.6536044041632142E-2</v>
      </c>
    </row>
    <row r="408" spans="1:12" x14ac:dyDescent="0.3">
      <c r="A408">
        <v>408</v>
      </c>
      <c r="B408">
        <f t="shared" si="42"/>
        <v>3.7429009249536396</v>
      </c>
      <c r="C408">
        <f t="shared" si="43"/>
        <v>3.7429009249536396</v>
      </c>
      <c r="D408">
        <f>[1]!XLSTAT_PDFStudent(B408,36)</f>
        <v>9.0583741877109305E-4</v>
      </c>
      <c r="E408">
        <v>408</v>
      </c>
      <c r="F408">
        <f t="shared" si="44"/>
        <v>-2.4251182641574807</v>
      </c>
      <c r="G408">
        <f t="shared" si="45"/>
        <v>-2.4251182641574807</v>
      </c>
      <c r="H408">
        <f>[1]!XLSTAT_PDFStudent(F408,36)</f>
        <v>2.410667941284882E-2</v>
      </c>
      <c r="I408">
        <v>408</v>
      </c>
      <c r="K408">
        <f t="shared" si="46"/>
        <v>2.6133796277851795</v>
      </c>
      <c r="L408">
        <f>[1]!XLSTAT_PDFStudent(K408,36)</f>
        <v>1.5929337985812898E-2</v>
      </c>
    </row>
    <row r="409" spans="1:12" x14ac:dyDescent="0.3">
      <c r="A409">
        <v>409</v>
      </c>
      <c r="B409">
        <f t="shared" si="42"/>
        <v>3.7513482497023327</v>
      </c>
      <c r="C409">
        <f t="shared" si="43"/>
        <v>3.7513482497023327</v>
      </c>
      <c r="D409">
        <f>[1]!XLSTAT_PDFStudent(B409,36)</f>
        <v>8.848831995311088E-4</v>
      </c>
      <c r="E409">
        <v>409</v>
      </c>
      <c r="F409">
        <f t="shared" si="44"/>
        <v>-2.4166709394087875</v>
      </c>
      <c r="G409">
        <f t="shared" si="45"/>
        <v>-2.4166709394087875</v>
      </c>
      <c r="H409">
        <f>[1]!XLSTAT_PDFStudent(F409,36)</f>
        <v>2.454638115535078E-2</v>
      </c>
      <c r="I409">
        <v>409</v>
      </c>
      <c r="K409">
        <f t="shared" si="46"/>
        <v>2.6299725143107997</v>
      </c>
      <c r="L409">
        <f>[1]!XLSTAT_PDFStudent(K409,36)</f>
        <v>1.5342406368794238E-2</v>
      </c>
    </row>
    <row r="410" spans="1:12" x14ac:dyDescent="0.3">
      <c r="A410">
        <v>410</v>
      </c>
      <c r="B410">
        <f t="shared" si="42"/>
        <v>51</v>
      </c>
      <c r="C410">
        <f t="shared" si="43"/>
        <v>3.7513482497023327</v>
      </c>
      <c r="D410">
        <f>[1]!XLSTAT_PDFStudent(B410,36)</f>
        <v>1.2558951475119989E-35</v>
      </c>
      <c r="E410">
        <v>410</v>
      </c>
      <c r="F410">
        <f t="shared" si="44"/>
        <v>51</v>
      </c>
      <c r="G410">
        <f t="shared" si="45"/>
        <v>-2.4166709394087875</v>
      </c>
      <c r="H410">
        <f>[1]!XLSTAT_PDFStudent(F410,36)</f>
        <v>1.2558951475119989E-35</v>
      </c>
      <c r="I410">
        <v>410</v>
      </c>
      <c r="K410">
        <f t="shared" si="46"/>
        <v>2.6465654008364199</v>
      </c>
      <c r="L410">
        <f>[1]!XLSTAT_PDFStudent(K410,36)</f>
        <v>1.4774724024688239E-2</v>
      </c>
    </row>
    <row r="411" spans="1:12" x14ac:dyDescent="0.3">
      <c r="A411">
        <v>411</v>
      </c>
      <c r="B411">
        <f t="shared" si="42"/>
        <v>51</v>
      </c>
      <c r="C411">
        <f t="shared" si="43"/>
        <v>3.7597955744510259</v>
      </c>
      <c r="D411">
        <f>[1]!XLSTAT_PDFStudent(B411,36)</f>
        <v>1.2558951475119989E-35</v>
      </c>
      <c r="E411">
        <v>411</v>
      </c>
      <c r="F411">
        <f t="shared" si="44"/>
        <v>51</v>
      </c>
      <c r="G411">
        <f t="shared" si="45"/>
        <v>-2.4082236146600944</v>
      </c>
      <c r="H411">
        <f>[1]!XLSTAT_PDFStudent(F411,36)</f>
        <v>1.2558951475119989E-35</v>
      </c>
      <c r="I411">
        <v>411</v>
      </c>
      <c r="K411">
        <f t="shared" si="46"/>
        <v>2.6631582873620401</v>
      </c>
      <c r="L411">
        <f>[1]!XLSTAT_PDFStudent(K411,36)</f>
        <v>1.4225774118397493E-2</v>
      </c>
    </row>
    <row r="412" spans="1:12" x14ac:dyDescent="0.3">
      <c r="A412">
        <v>412</v>
      </c>
      <c r="B412">
        <f t="shared" si="42"/>
        <v>3.7597955744510259</v>
      </c>
      <c r="C412">
        <f t="shared" si="43"/>
        <v>3.7597955744510259</v>
      </c>
      <c r="D412">
        <f>[1]!XLSTAT_PDFStudent(B412,36)</f>
        <v>8.6439374304988809E-4</v>
      </c>
      <c r="E412">
        <v>412</v>
      </c>
      <c r="F412">
        <f t="shared" si="44"/>
        <v>-2.4082236146600944</v>
      </c>
      <c r="G412">
        <f t="shared" si="45"/>
        <v>-2.4082236146600944</v>
      </c>
      <c r="H412">
        <f>[1]!XLSTAT_PDFStudent(F412,36)</f>
        <v>2.4992966127565585E-2</v>
      </c>
      <c r="I412">
        <v>412</v>
      </c>
      <c r="K412">
        <f t="shared" si="46"/>
        <v>2.6797511738876594</v>
      </c>
      <c r="L412">
        <f>[1]!XLSTAT_PDFStudent(K412,36)</f>
        <v>1.3695048290175491E-2</v>
      </c>
    </row>
    <row r="413" spans="1:12" x14ac:dyDescent="0.3">
      <c r="A413">
        <v>413</v>
      </c>
      <c r="B413">
        <f t="shared" si="42"/>
        <v>3.768242899199719</v>
      </c>
      <c r="C413">
        <f t="shared" si="43"/>
        <v>3.768242899199719</v>
      </c>
      <c r="D413">
        <f>[1]!XLSTAT_PDFStudent(B413,36)</f>
        <v>8.4435932858458644E-4</v>
      </c>
      <c r="E413">
        <v>413</v>
      </c>
      <c r="F413">
        <f t="shared" si="44"/>
        <v>-2.3997762899114008</v>
      </c>
      <c r="G413">
        <f t="shared" si="45"/>
        <v>-2.3997762899114008</v>
      </c>
      <c r="H413">
        <f>[1]!XLSTAT_PDFStudent(F413,36)</f>
        <v>2.5446514738760365E-2</v>
      </c>
      <c r="I413">
        <v>413</v>
      </c>
      <c r="K413">
        <f t="shared" si="46"/>
        <v>2.6963440604132796</v>
      </c>
      <c r="L413">
        <f>[1]!XLSTAT_PDFStudent(K413,36)</f>
        <v>1.3182046782554873E-2</v>
      </c>
    </row>
    <row r="414" spans="1:12" x14ac:dyDescent="0.3">
      <c r="A414">
        <v>414</v>
      </c>
      <c r="B414">
        <f t="shared" si="42"/>
        <v>51</v>
      </c>
      <c r="C414">
        <f t="shared" si="43"/>
        <v>3.768242899199719</v>
      </c>
      <c r="D414">
        <f>[1]!XLSTAT_PDFStudent(B414,36)</f>
        <v>1.2558951475119989E-35</v>
      </c>
      <c r="E414">
        <v>414</v>
      </c>
      <c r="F414">
        <f t="shared" si="44"/>
        <v>51</v>
      </c>
      <c r="G414">
        <f t="shared" si="45"/>
        <v>-2.3997762899114008</v>
      </c>
      <c r="H414">
        <f>[1]!XLSTAT_PDFStudent(F414,36)</f>
        <v>1.2558951475119989E-35</v>
      </c>
      <c r="I414">
        <v>414</v>
      </c>
      <c r="K414">
        <f t="shared" si="46"/>
        <v>2.7129369469388998</v>
      </c>
      <c r="L414">
        <f>[1]!XLSTAT_PDFStudent(K414,36)</f>
        <v>1.2686278550306792E-2</v>
      </c>
    </row>
    <row r="415" spans="1:12" x14ac:dyDescent="0.3">
      <c r="A415">
        <v>415</v>
      </c>
      <c r="B415">
        <f t="shared" si="42"/>
        <v>51</v>
      </c>
      <c r="C415">
        <f t="shared" si="43"/>
        <v>3.7766902239484121</v>
      </c>
      <c r="D415">
        <f>[1]!XLSTAT_PDFStudent(B415,36)</f>
        <v>1.2558951475119989E-35</v>
      </c>
      <c r="E415">
        <v>415</v>
      </c>
      <c r="F415">
        <f t="shared" si="44"/>
        <v>51</v>
      </c>
      <c r="G415">
        <f t="shared" si="45"/>
        <v>-2.3913289651627077</v>
      </c>
      <c r="H415">
        <f>[1]!XLSTAT_PDFStudent(F415,36)</f>
        <v>1.2558951475119989E-35</v>
      </c>
      <c r="I415">
        <v>415</v>
      </c>
      <c r="K415">
        <f t="shared" si="46"/>
        <v>2.7295298334645199</v>
      </c>
      <c r="L415">
        <f>[1]!XLSTAT_PDFStudent(K415,36)</f>
        <v>1.2207261354091231E-2</v>
      </c>
    </row>
    <row r="416" spans="1:12" x14ac:dyDescent="0.3">
      <c r="A416">
        <v>416</v>
      </c>
      <c r="B416">
        <f t="shared" si="42"/>
        <v>3.7766902239484121</v>
      </c>
      <c r="C416">
        <f t="shared" si="43"/>
        <v>3.7766902239484121</v>
      </c>
      <c r="D416">
        <f>[1]!XLSTAT_PDFStudent(B416,36)</f>
        <v>8.2477042185530888E-4</v>
      </c>
      <c r="E416">
        <v>416</v>
      </c>
      <c r="F416">
        <f t="shared" si="44"/>
        <v>-2.3913289651627077</v>
      </c>
      <c r="G416">
        <f t="shared" si="45"/>
        <v>-2.3913289651627077</v>
      </c>
      <c r="H416">
        <f>[1]!XLSTAT_PDFStudent(F416,36)</f>
        <v>2.5907107693168424E-2</v>
      </c>
      <c r="I416">
        <v>416</v>
      </c>
      <c r="K416">
        <f t="shared" si="46"/>
        <v>2.7461227199901392</v>
      </c>
      <c r="L416">
        <f>[1]!XLSTAT_PDFStudent(K416,36)</f>
        <v>1.1744521838456892E-2</v>
      </c>
    </row>
    <row r="417" spans="1:12" x14ac:dyDescent="0.3">
      <c r="A417">
        <v>417</v>
      </c>
      <c r="B417">
        <f t="shared" si="42"/>
        <v>3.7851375486971053</v>
      </c>
      <c r="C417">
        <f t="shared" si="43"/>
        <v>3.7851375486971053</v>
      </c>
      <c r="D417">
        <f>[1]!XLSTAT_PDFStudent(B417,36)</f>
        <v>8.0561767194135033E-4</v>
      </c>
      <c r="E417">
        <v>417</v>
      </c>
      <c r="F417">
        <f t="shared" si="44"/>
        <v>-2.3828816404140145</v>
      </c>
      <c r="G417">
        <f t="shared" si="45"/>
        <v>-2.3828816404140145</v>
      </c>
      <c r="H417">
        <f>[1]!XLSTAT_PDFStudent(F417,36)</f>
        <v>2.6374825974215609E-2</v>
      </c>
      <c r="I417">
        <v>417</v>
      </c>
      <c r="K417">
        <f t="shared" si="46"/>
        <v>2.7627156065157594</v>
      </c>
      <c r="L417">
        <f>[1]!XLSTAT_PDFStudent(K417,36)</f>
        <v>1.1297595594842383E-2</v>
      </c>
    </row>
    <row r="418" spans="1:12" x14ac:dyDescent="0.3">
      <c r="A418">
        <v>418</v>
      </c>
      <c r="B418">
        <f t="shared" si="42"/>
        <v>51</v>
      </c>
      <c r="C418">
        <f t="shared" si="43"/>
        <v>3.7851375486971053</v>
      </c>
      <c r="D418">
        <f>[1]!XLSTAT_PDFStudent(B418,36)</f>
        <v>1.2558951475119989E-35</v>
      </c>
      <c r="E418">
        <v>418</v>
      </c>
      <c r="F418">
        <f t="shared" si="44"/>
        <v>51</v>
      </c>
      <c r="G418">
        <f t="shared" si="45"/>
        <v>-2.3828816404140145</v>
      </c>
      <c r="H418">
        <f>[1]!XLSTAT_PDFStudent(F418,36)</f>
        <v>1.2558951475119989E-35</v>
      </c>
      <c r="I418">
        <v>418</v>
      </c>
      <c r="K418">
        <f t="shared" si="46"/>
        <v>2.7793084930413796</v>
      </c>
      <c r="L418">
        <f>[1]!XLSTAT_PDFStudent(K418,36)</f>
        <v>1.0866027210226456E-2</v>
      </c>
    </row>
    <row r="419" spans="1:12" x14ac:dyDescent="0.3">
      <c r="A419">
        <v>419</v>
      </c>
      <c r="B419">
        <f t="shared" si="42"/>
        <v>51</v>
      </c>
      <c r="C419">
        <f t="shared" si="43"/>
        <v>3.7935848734457989</v>
      </c>
      <c r="D419">
        <f>[1]!XLSTAT_PDFStudent(B419,36)</f>
        <v>1.2558951475119989E-35</v>
      </c>
      <c r="E419">
        <v>419</v>
      </c>
      <c r="F419">
        <f t="shared" si="44"/>
        <v>51</v>
      </c>
      <c r="G419">
        <f t="shared" si="45"/>
        <v>-2.3744343156653214</v>
      </c>
      <c r="H419">
        <f>[1]!XLSTAT_PDFStudent(F419,36)</f>
        <v>1.2558951475119989E-35</v>
      </c>
      <c r="I419">
        <v>419</v>
      </c>
      <c r="K419">
        <f t="shared" si="46"/>
        <v>2.7959013795669998</v>
      </c>
      <c r="L419">
        <f>[1]!XLSTAT_PDFStudent(K419,36)</f>
        <v>1.0449370302067445E-2</v>
      </c>
    </row>
    <row r="420" spans="1:12" x14ac:dyDescent="0.3">
      <c r="A420">
        <v>420</v>
      </c>
      <c r="B420">
        <f t="shared" si="42"/>
        <v>3.7935848734457989</v>
      </c>
      <c r="C420">
        <f t="shared" si="43"/>
        <v>3.7935848734457989</v>
      </c>
      <c r="D420">
        <f>[1]!XLSTAT_PDFStudent(B420,36)</f>
        <v>7.868919082159475E-4</v>
      </c>
      <c r="E420">
        <v>420</v>
      </c>
      <c r="F420">
        <f t="shared" si="44"/>
        <v>-2.3744343156653214</v>
      </c>
      <c r="G420">
        <f t="shared" si="45"/>
        <v>-2.3744343156653214</v>
      </c>
      <c r="H420">
        <f>[1]!XLSTAT_PDFStudent(F420,36)</f>
        <v>2.6849750828284148E-2</v>
      </c>
      <c r="I420">
        <v>420</v>
      </c>
      <c r="K420">
        <f t="shared" si="46"/>
        <v>2.81249426609262</v>
      </c>
      <c r="L420">
        <f>[1]!XLSTAT_PDFStudent(K420,36)</f>
        <v>1.0047187540163965E-2</v>
      </c>
    </row>
    <row r="421" spans="1:12" x14ac:dyDescent="0.3">
      <c r="A421">
        <v>421</v>
      </c>
      <c r="B421">
        <f t="shared" si="42"/>
        <v>3.802032198194492</v>
      </c>
      <c r="C421">
        <f t="shared" si="43"/>
        <v>3.802032198194492</v>
      </c>
      <c r="D421">
        <f>[1]!XLSTAT_PDFStudent(B421,36)</f>
        <v>7.6858413731942102E-4</v>
      </c>
      <c r="E421">
        <v>421</v>
      </c>
      <c r="F421">
        <f t="shared" si="44"/>
        <v>-2.3659869909166282</v>
      </c>
      <c r="G421">
        <f t="shared" si="45"/>
        <v>-2.3659869909166282</v>
      </c>
      <c r="H421">
        <f>[1]!XLSTAT_PDFStudent(F421,36)</f>
        <v>2.7331963748008722E-2</v>
      </c>
      <c r="I421">
        <v>421</v>
      </c>
      <c r="K421">
        <f t="shared" si="46"/>
        <v>2.8290871526182393</v>
      </c>
      <c r="L421">
        <f>[1]!XLSTAT_PDFStudent(K421,36)</f>
        <v>9.6590506560606127E-3</v>
      </c>
    </row>
    <row r="422" spans="1:12" x14ac:dyDescent="0.3">
      <c r="A422">
        <v>422</v>
      </c>
      <c r="B422">
        <f t="shared" si="42"/>
        <v>51</v>
      </c>
      <c r="C422">
        <f t="shared" si="43"/>
        <v>3.802032198194492</v>
      </c>
      <c r="D422">
        <f>[1]!XLSTAT_PDFStudent(B422,36)</f>
        <v>1.2558951475119989E-35</v>
      </c>
      <c r="E422">
        <v>422</v>
      </c>
      <c r="F422">
        <f t="shared" si="44"/>
        <v>51</v>
      </c>
      <c r="G422">
        <f t="shared" si="45"/>
        <v>-2.3659869909166282</v>
      </c>
      <c r="H422">
        <f>[1]!XLSTAT_PDFStudent(F422,36)</f>
        <v>1.2558951475119989E-35</v>
      </c>
      <c r="I422">
        <v>422</v>
      </c>
      <c r="K422">
        <f t="shared" si="46"/>
        <v>2.8456800391438595</v>
      </c>
      <c r="L422">
        <f>[1]!XLSTAT_PDFStudent(K422,36)</f>
        <v>9.2845404406128613E-3</v>
      </c>
    </row>
    <row r="423" spans="1:12" x14ac:dyDescent="0.3">
      <c r="A423">
        <v>423</v>
      </c>
      <c r="B423">
        <f t="shared" si="42"/>
        <v>51</v>
      </c>
      <c r="C423">
        <f t="shared" si="43"/>
        <v>3.8104795229431851</v>
      </c>
      <c r="D423">
        <f>[1]!XLSTAT_PDFStudent(B423,36)</f>
        <v>1.2558951475119989E-35</v>
      </c>
      <c r="E423">
        <v>423</v>
      </c>
      <c r="F423">
        <f t="shared" si="44"/>
        <v>51</v>
      </c>
      <c r="G423">
        <f t="shared" si="45"/>
        <v>-2.3575396661679351</v>
      </c>
      <c r="H423">
        <f>[1]!XLSTAT_PDFStudent(F423,36)</f>
        <v>1.2558951475119989E-35</v>
      </c>
      <c r="I423">
        <v>423</v>
      </c>
      <c r="K423">
        <f t="shared" si="46"/>
        <v>2.8622729256694797</v>
      </c>
      <c r="L423">
        <f>[1]!XLSTAT_PDFStudent(K423,36)</f>
        <v>8.9232467303142163E-3</v>
      </c>
    </row>
    <row r="424" spans="1:12" x14ac:dyDescent="0.3">
      <c r="A424">
        <v>424</v>
      </c>
      <c r="B424">
        <f t="shared" si="42"/>
        <v>3.8104795229431851</v>
      </c>
      <c r="C424">
        <f t="shared" si="43"/>
        <v>3.8104795229431851</v>
      </c>
      <c r="D424">
        <f>[1]!XLSTAT_PDFStudent(B424,36)</f>
        <v>7.5068554017059159E-4</v>
      </c>
      <c r="E424">
        <v>424</v>
      </c>
      <c r="F424">
        <f t="shared" si="44"/>
        <v>-2.3575396661679351</v>
      </c>
      <c r="G424">
        <f t="shared" si="45"/>
        <v>-2.3575396661679351</v>
      </c>
      <c r="H424">
        <f>[1]!XLSTAT_PDFStudent(F424,36)</f>
        <v>2.7821546455102639E-2</v>
      </c>
      <c r="I424">
        <v>424</v>
      </c>
      <c r="K424">
        <f t="shared" si="46"/>
        <v>2.8788658121950998</v>
      </c>
      <c r="L424">
        <f>[1]!XLSTAT_PDFStudent(K424,36)</f>
        <v>8.5747683829778387E-3</v>
      </c>
    </row>
    <row r="425" spans="1:12" x14ac:dyDescent="0.3">
      <c r="A425">
        <v>425</v>
      </c>
      <c r="B425">
        <f t="shared" si="42"/>
        <v>3.8189268476918783</v>
      </c>
      <c r="C425">
        <f t="shared" si="43"/>
        <v>3.8189268476918783</v>
      </c>
      <c r="D425">
        <f>[1]!XLSTAT_PDFStudent(B425,36)</f>
        <v>7.3318746901637852E-4</v>
      </c>
      <c r="E425">
        <v>425</v>
      </c>
      <c r="F425">
        <f t="shared" si="44"/>
        <v>-2.3490923414192419</v>
      </c>
      <c r="G425">
        <f t="shared" si="45"/>
        <v>-2.3490923414192419</v>
      </c>
      <c r="H425">
        <f>[1]!XLSTAT_PDFStudent(F425,36)</f>
        <v>2.8318580882707875E-2</v>
      </c>
      <c r="I425">
        <v>425</v>
      </c>
      <c r="K425">
        <f t="shared" si="46"/>
        <v>2.89545869872072</v>
      </c>
      <c r="L425">
        <f>[1]!XLSTAT_PDFStudent(K425,36)</f>
        <v>8.2387132433532524E-3</v>
      </c>
    </row>
    <row r="426" spans="1:12" x14ac:dyDescent="0.3">
      <c r="A426">
        <v>426</v>
      </c>
      <c r="B426">
        <f t="shared" si="42"/>
        <v>51</v>
      </c>
      <c r="C426">
        <f t="shared" si="43"/>
        <v>3.8189268476918783</v>
      </c>
      <c r="D426">
        <f>[1]!XLSTAT_PDFStudent(B426,36)</f>
        <v>1.2558951475119989E-35</v>
      </c>
      <c r="E426">
        <v>426</v>
      </c>
      <c r="F426">
        <f t="shared" si="44"/>
        <v>51</v>
      </c>
      <c r="G426">
        <f t="shared" si="45"/>
        <v>-2.3490923414192419</v>
      </c>
      <c r="H426">
        <f>[1]!XLSTAT_PDFStudent(F426,36)</f>
        <v>1.2558951475119989E-35</v>
      </c>
      <c r="I426">
        <v>426</v>
      </c>
      <c r="K426">
        <f t="shared" si="46"/>
        <v>2.9120515852463393</v>
      </c>
      <c r="L426">
        <f>[1]!XLSTAT_PDFStudent(K426,36)</f>
        <v>7.9146980992459391E-3</v>
      </c>
    </row>
    <row r="427" spans="1:12" x14ac:dyDescent="0.3">
      <c r="A427">
        <v>427</v>
      </c>
      <c r="B427">
        <f t="shared" si="42"/>
        <v>51</v>
      </c>
      <c r="C427">
        <f t="shared" si="43"/>
        <v>3.8273741724405719</v>
      </c>
      <c r="D427">
        <f>[1]!XLSTAT_PDFStudent(B427,36)</f>
        <v>1.2558951475119989E-35</v>
      </c>
      <c r="E427">
        <v>427</v>
      </c>
      <c r="F427">
        <f t="shared" si="44"/>
        <v>51</v>
      </c>
      <c r="G427">
        <f t="shared" si="45"/>
        <v>-2.3406450166705488</v>
      </c>
      <c r="H427">
        <f>[1]!XLSTAT_PDFStudent(F427,36)</f>
        <v>1.2558951475119989E-35</v>
      </c>
      <c r="I427">
        <v>427</v>
      </c>
      <c r="K427">
        <f t="shared" si="46"/>
        <v>2.9286444717719595</v>
      </c>
      <c r="L427">
        <f>[1]!XLSTAT_PDFStudent(K427,36)</f>
        <v>7.602348628694874E-3</v>
      </c>
    </row>
    <row r="428" spans="1:12" x14ac:dyDescent="0.3">
      <c r="A428">
        <v>428</v>
      </c>
      <c r="B428">
        <f t="shared" si="42"/>
        <v>3.8273741724405719</v>
      </c>
      <c r="C428">
        <f t="shared" si="43"/>
        <v>3.8273741724405719</v>
      </c>
      <c r="D428">
        <f>[1]!XLSTAT_PDFStudent(B428,36)</f>
        <v>7.1608144451938943E-4</v>
      </c>
      <c r="E428">
        <v>428</v>
      </c>
      <c r="F428">
        <f t="shared" si="44"/>
        <v>-2.3406450166705488</v>
      </c>
      <c r="G428">
        <f t="shared" si="45"/>
        <v>-2.3406450166705488</v>
      </c>
      <c r="H428">
        <f>[1]!XLSTAT_PDFStudent(F428,36)</f>
        <v>2.8823149157269041E-2</v>
      </c>
      <c r="I428">
        <v>428</v>
      </c>
      <c r="K428">
        <f t="shared" si="46"/>
        <v>2.9452373582975797</v>
      </c>
      <c r="L428">
        <f>[1]!XLSTAT_PDFStudent(K428,36)</f>
        <v>7.3012993387496601E-3</v>
      </c>
    </row>
    <row r="429" spans="1:12" x14ac:dyDescent="0.3">
      <c r="A429">
        <v>429</v>
      </c>
      <c r="B429">
        <f t="shared" si="42"/>
        <v>3.835821497189265</v>
      </c>
      <c r="C429">
        <f t="shared" si="43"/>
        <v>3.835821497189265</v>
      </c>
      <c r="D429">
        <f>[1]!XLSTAT_PDFStudent(B429,36)</f>
        <v>6.9935915288343918E-4</v>
      </c>
      <c r="E429">
        <v>429</v>
      </c>
      <c r="F429">
        <f t="shared" si="44"/>
        <v>-2.3321976919218557</v>
      </c>
      <c r="G429">
        <f t="shared" si="45"/>
        <v>-2.3321976919218557</v>
      </c>
      <c r="H429">
        <f>[1]!XLSTAT_PDFStudent(F429,36)</f>
        <v>2.9335333579923122E-2</v>
      </c>
      <c r="I429">
        <v>429</v>
      </c>
      <c r="K429">
        <f t="shared" si="46"/>
        <v>2.9618302448231999</v>
      </c>
      <c r="L429">
        <f>[1]!XLSTAT_PDFStudent(K429,36)</f>
        <v>7.0111934963746044E-3</v>
      </c>
    </row>
    <row r="430" spans="1:12" x14ac:dyDescent="0.3">
      <c r="A430">
        <v>430</v>
      </c>
      <c r="B430">
        <f t="shared" si="42"/>
        <v>51</v>
      </c>
      <c r="C430">
        <f t="shared" si="43"/>
        <v>3.835821497189265</v>
      </c>
      <c r="D430">
        <f>[1]!XLSTAT_PDFStudent(B430,36)</f>
        <v>1.2558951475119989E-35</v>
      </c>
      <c r="E430">
        <v>430</v>
      </c>
      <c r="F430">
        <f t="shared" si="44"/>
        <v>51</v>
      </c>
      <c r="G430">
        <f t="shared" si="45"/>
        <v>-2.3321976919218557</v>
      </c>
      <c r="H430">
        <f>[1]!XLSTAT_PDFStudent(F430,36)</f>
        <v>1.2558951475119989E-35</v>
      </c>
      <c r="I430">
        <v>430</v>
      </c>
      <c r="K430">
        <f t="shared" si="46"/>
        <v>2.9784231313488201</v>
      </c>
      <c r="L430">
        <f>[1]!XLSTAT_PDFStudent(K430,36)</f>
        <v>6.7316830519937839E-3</v>
      </c>
    </row>
    <row r="431" spans="1:12" x14ac:dyDescent="0.3">
      <c r="A431">
        <v>431</v>
      </c>
      <c r="B431">
        <f t="shared" si="42"/>
        <v>51</v>
      </c>
      <c r="C431">
        <f t="shared" si="43"/>
        <v>3.8442688219379582</v>
      </c>
      <c r="D431">
        <f>[1]!XLSTAT_PDFStudent(B431,36)</f>
        <v>1.2558951475119989E-35</v>
      </c>
      <c r="E431">
        <v>431</v>
      </c>
      <c r="F431">
        <f t="shared" si="44"/>
        <v>51</v>
      </c>
      <c r="G431">
        <f t="shared" si="45"/>
        <v>-2.3237503671731625</v>
      </c>
      <c r="H431">
        <f>[1]!XLSTAT_PDFStudent(F431,36)</f>
        <v>1.2558951475119989E-35</v>
      </c>
      <c r="I431">
        <v>431</v>
      </c>
      <c r="K431">
        <f t="shared" si="46"/>
        <v>2.9950160178744394</v>
      </c>
      <c r="L431">
        <f>[1]!XLSTAT_PDFStudent(K431,36)</f>
        <v>6.462428556175996E-3</v>
      </c>
    </row>
    <row r="432" spans="1:12" x14ac:dyDescent="0.3">
      <c r="A432">
        <v>432</v>
      </c>
      <c r="B432">
        <f t="shared" si="42"/>
        <v>3.8442688219379582</v>
      </c>
      <c r="C432">
        <f t="shared" si="43"/>
        <v>3.8442688219379582</v>
      </c>
      <c r="D432">
        <f>[1]!XLSTAT_PDFStudent(B432,36)</f>
        <v>6.8301244301672876E-4</v>
      </c>
      <c r="E432">
        <v>432</v>
      </c>
      <c r="F432">
        <f t="shared" si="44"/>
        <v>-2.3237503671731625</v>
      </c>
      <c r="G432">
        <f t="shared" si="45"/>
        <v>-2.3237503671731625</v>
      </c>
      <c r="H432">
        <f>[1]!XLSTAT_PDFStudent(F432,36)</f>
        <v>2.9855216607406448E-2</v>
      </c>
      <c r="I432">
        <v>432</v>
      </c>
      <c r="K432">
        <f t="shared" si="46"/>
        <v>3.0116089044000596</v>
      </c>
      <c r="L432">
        <f>[1]!XLSTAT_PDFStudent(K432,36)</f>
        <v>6.2030990699438017E-3</v>
      </c>
    </row>
    <row r="433" spans="1:12" x14ac:dyDescent="0.3">
      <c r="A433">
        <v>433</v>
      </c>
      <c r="B433">
        <f t="shared" si="42"/>
        <v>3.8527161466866513</v>
      </c>
      <c r="C433">
        <f t="shared" si="43"/>
        <v>3.8527161466866513</v>
      </c>
      <c r="D433">
        <f>[1]!XLSTAT_PDFStudent(B433,36)</f>
        <v>6.6703332373262961E-4</v>
      </c>
      <c r="E433">
        <v>433</v>
      </c>
      <c r="F433">
        <f t="shared" si="44"/>
        <v>-2.3153030424244694</v>
      </c>
      <c r="G433">
        <f t="shared" si="45"/>
        <v>-2.3153030424244694</v>
      </c>
      <c r="H433">
        <f>[1]!XLSTAT_PDFStudent(F433,36)</f>
        <v>3.0382880832471936E-2</v>
      </c>
      <c r="I433">
        <v>433</v>
      </c>
      <c r="K433">
        <f t="shared" si="46"/>
        <v>3.0282017909256798</v>
      </c>
      <c r="L433">
        <f>[1]!XLSTAT_PDFStudent(K433,36)</f>
        <v>5.9533720691766394E-3</v>
      </c>
    </row>
    <row r="434" spans="1:12" x14ac:dyDescent="0.3">
      <c r="A434">
        <v>434</v>
      </c>
      <c r="B434">
        <f t="shared" si="42"/>
        <v>51</v>
      </c>
      <c r="C434">
        <f t="shared" si="43"/>
        <v>3.8527161466866513</v>
      </c>
      <c r="D434">
        <f>[1]!XLSTAT_PDFStudent(B434,36)</f>
        <v>1.2558951475119989E-35</v>
      </c>
      <c r="E434">
        <v>434</v>
      </c>
      <c r="F434">
        <f t="shared" si="44"/>
        <v>51</v>
      </c>
      <c r="G434">
        <f t="shared" si="45"/>
        <v>-2.3153030424244694</v>
      </c>
      <c r="H434">
        <f>[1]!XLSTAT_PDFStudent(F434,36)</f>
        <v>1.2558951475119989E-35</v>
      </c>
      <c r="I434">
        <v>434</v>
      </c>
      <c r="K434">
        <f t="shared" si="46"/>
        <v>3.0447946774512999</v>
      </c>
      <c r="L434">
        <f>[1]!XLSTAT_PDFStudent(K434,36)</f>
        <v>5.7129333435619383E-3</v>
      </c>
    </row>
    <row r="435" spans="1:12" x14ac:dyDescent="0.3">
      <c r="A435">
        <v>435</v>
      </c>
      <c r="B435">
        <f t="shared" si="42"/>
        <v>51</v>
      </c>
      <c r="C435">
        <f t="shared" si="43"/>
        <v>3.8611634714353444</v>
      </c>
      <c r="D435">
        <f>[1]!XLSTAT_PDFStudent(B435,36)</f>
        <v>1.2558951475119989E-35</v>
      </c>
      <c r="E435">
        <v>435</v>
      </c>
      <c r="F435">
        <f t="shared" si="44"/>
        <v>51</v>
      </c>
      <c r="G435">
        <f t="shared" si="45"/>
        <v>-2.3068557176757758</v>
      </c>
      <c r="H435">
        <f>[1]!XLSTAT_PDFStudent(F435,36)</f>
        <v>1.2558951475119989E-35</v>
      </c>
      <c r="I435">
        <v>435</v>
      </c>
      <c r="K435">
        <f t="shared" si="46"/>
        <v>3.0613875639769192</v>
      </c>
      <c r="L435">
        <f>[1]!XLSTAT_PDFStudent(K435,36)</f>
        <v>5.4814768905339243E-3</v>
      </c>
    </row>
    <row r="436" spans="1:12" x14ac:dyDescent="0.3">
      <c r="A436">
        <v>436</v>
      </c>
      <c r="B436">
        <f t="shared" si="42"/>
        <v>3.8611634714353444</v>
      </c>
      <c r="C436">
        <f t="shared" si="43"/>
        <v>3.8611634714353444</v>
      </c>
      <c r="D436">
        <f>[1]!XLSTAT_PDFStudent(B436,36)</f>
        <v>6.5141396098780549E-4</v>
      </c>
      <c r="E436">
        <v>436</v>
      </c>
      <c r="F436">
        <f t="shared" si="44"/>
        <v>-2.3068557176757758</v>
      </c>
      <c r="G436">
        <f t="shared" si="45"/>
        <v>-2.3068557176757758</v>
      </c>
      <c r="H436">
        <f>[1]!XLSTAT_PDFStudent(F436,36)</f>
        <v>3.0918408963816719E-2</v>
      </c>
      <c r="I436">
        <v>436</v>
      </c>
      <c r="K436">
        <f t="shared" si="46"/>
        <v>3.0779804505025394</v>
      </c>
      <c r="L436">
        <f>[1]!XLSTAT_PDFStudent(K436,36)</f>
        <v>5.2587048046240622E-3</v>
      </c>
    </row>
    <row r="437" spans="1:12" x14ac:dyDescent="0.3">
      <c r="A437">
        <v>437</v>
      </c>
      <c r="B437">
        <f t="shared" si="42"/>
        <v>3.8696107961840376</v>
      </c>
      <c r="C437">
        <f t="shared" si="43"/>
        <v>3.8696107961840376</v>
      </c>
      <c r="D437">
        <f>[1]!XLSTAT_PDFStudent(B437,36)</f>
        <v>6.3614667515752958E-4</v>
      </c>
      <c r="E437">
        <v>437</v>
      </c>
      <c r="F437">
        <f t="shared" si="44"/>
        <v>-2.2984083929270827</v>
      </c>
      <c r="G437">
        <f t="shared" si="45"/>
        <v>-2.2984083929270827</v>
      </c>
      <c r="H437">
        <f>[1]!XLSTAT_PDFStudent(F437,36)</f>
        <v>3.1461883805514408E-2</v>
      </c>
      <c r="I437">
        <v>437</v>
      </c>
      <c r="K437">
        <f t="shared" si="46"/>
        <v>3.0945733370281596</v>
      </c>
      <c r="L437">
        <f>[1]!XLSTAT_PDFStudent(K437,36)</f>
        <v>5.044327162632322E-3</v>
      </c>
    </row>
    <row r="438" spans="1:12" x14ac:dyDescent="0.3">
      <c r="A438">
        <v>438</v>
      </c>
      <c r="B438">
        <f t="shared" si="42"/>
        <v>51</v>
      </c>
      <c r="C438">
        <f t="shared" si="43"/>
        <v>3.8696107961840376</v>
      </c>
      <c r="D438">
        <f>[1]!XLSTAT_PDFStudent(B438,36)</f>
        <v>1.2558951475119989E-35</v>
      </c>
      <c r="E438">
        <v>438</v>
      </c>
      <c r="F438">
        <f t="shared" si="44"/>
        <v>51</v>
      </c>
      <c r="G438">
        <f t="shared" si="45"/>
        <v>-2.2984083929270827</v>
      </c>
      <c r="H438">
        <f>[1]!XLSTAT_PDFStudent(F438,36)</f>
        <v>1.2558951475119989E-35</v>
      </c>
      <c r="I438">
        <v>438</v>
      </c>
      <c r="K438">
        <f t="shared" si="46"/>
        <v>3.1111662235537798</v>
      </c>
      <c r="L438">
        <f>[1]!XLSTAT_PDFStudent(K438,36)</f>
        <v>4.8380619050126207E-3</v>
      </c>
    </row>
    <row r="439" spans="1:12" x14ac:dyDescent="0.3">
      <c r="A439">
        <v>439</v>
      </c>
      <c r="B439">
        <f t="shared" si="42"/>
        <v>51</v>
      </c>
      <c r="C439">
        <f t="shared" si="43"/>
        <v>3.8780581209327307</v>
      </c>
      <c r="D439">
        <f>[1]!XLSTAT_PDFStudent(B439,36)</f>
        <v>1.2558951475119989E-35</v>
      </c>
      <c r="E439">
        <v>439</v>
      </c>
      <c r="F439">
        <f t="shared" si="44"/>
        <v>51</v>
      </c>
      <c r="G439">
        <f t="shared" si="45"/>
        <v>-2.2899610681783895</v>
      </c>
      <c r="H439">
        <f>[1]!XLSTAT_PDFStudent(F439,36)</f>
        <v>1.2558951475119989E-35</v>
      </c>
      <c r="I439">
        <v>439</v>
      </c>
      <c r="K439">
        <f t="shared" si="46"/>
        <v>3.1277591100794</v>
      </c>
      <c r="L439">
        <f>[1]!XLSTAT_PDFStudent(K439,36)</f>
        <v>4.6396347138514277E-3</v>
      </c>
    </row>
    <row r="440" spans="1:12" x14ac:dyDescent="0.3">
      <c r="A440">
        <v>440</v>
      </c>
      <c r="B440">
        <f t="shared" si="42"/>
        <v>3.8780581209327307</v>
      </c>
      <c r="C440">
        <f t="shared" si="43"/>
        <v>3.8780581209327307</v>
      </c>
      <c r="D440">
        <f>[1]!XLSTAT_PDFStudent(B440,36)</f>
        <v>6.2122393834799497E-4</v>
      </c>
      <c r="E440">
        <v>440</v>
      </c>
      <c r="F440">
        <f t="shared" si="44"/>
        <v>-2.2899610681783895</v>
      </c>
      <c r="G440">
        <f t="shared" si="45"/>
        <v>-2.2899610681783895</v>
      </c>
      <c r="H440">
        <f>[1]!XLSTAT_PDFStudent(F440,36)</f>
        <v>3.2013388235952664E-2</v>
      </c>
      <c r="I440">
        <v>440</v>
      </c>
      <c r="K440">
        <f t="shared" si="46"/>
        <v>3.1443519966050193</v>
      </c>
      <c r="L440">
        <f>[1]!XLSTAT_PDFStudent(K440,36)</f>
        <v>4.4487788878029028E-3</v>
      </c>
    </row>
    <row r="441" spans="1:12" x14ac:dyDescent="0.3">
      <c r="A441">
        <v>441</v>
      </c>
      <c r="B441">
        <f t="shared" si="42"/>
        <v>3.8865054456814239</v>
      </c>
      <c r="C441">
        <f t="shared" si="43"/>
        <v>3.8865054456814239</v>
      </c>
      <c r="D441">
        <f>[1]!XLSTAT_PDFStudent(B441,36)</f>
        <v>6.0663837174538182E-4</v>
      </c>
      <c r="E441">
        <v>441</v>
      </c>
      <c r="F441">
        <f t="shared" si="44"/>
        <v>-2.2815137434296964</v>
      </c>
      <c r="G441">
        <f t="shared" si="45"/>
        <v>-2.2815137434296964</v>
      </c>
      <c r="H441">
        <f>[1]!XLSTAT_PDFStudent(F441,36)</f>
        <v>3.2573005186271327E-2</v>
      </c>
      <c r="I441">
        <v>441</v>
      </c>
      <c r="K441">
        <f t="shared" si="46"/>
        <v>3.1609448831306395</v>
      </c>
      <c r="L441">
        <f>[1]!XLSTAT_PDFStudent(K441,36)</f>
        <v>4.2652352143292627E-3</v>
      </c>
    </row>
    <row r="442" spans="1:12" x14ac:dyDescent="0.3">
      <c r="A442">
        <v>442</v>
      </c>
      <c r="B442">
        <f t="shared" si="42"/>
        <v>51</v>
      </c>
      <c r="C442">
        <f t="shared" si="43"/>
        <v>3.8865054456814239</v>
      </c>
      <c r="D442">
        <f>[1]!XLSTAT_PDFStudent(B442,36)</f>
        <v>1.2558951475119989E-35</v>
      </c>
      <c r="E442">
        <v>442</v>
      </c>
      <c r="F442">
        <f t="shared" si="44"/>
        <v>51</v>
      </c>
      <c r="G442">
        <f t="shared" si="45"/>
        <v>-2.2815137434296964</v>
      </c>
      <c r="H442">
        <f>[1]!XLSTAT_PDFStudent(F442,36)</f>
        <v>1.2558951475119989E-35</v>
      </c>
      <c r="I442">
        <v>442</v>
      </c>
      <c r="K442">
        <f t="shared" si="46"/>
        <v>3.1775377696562597</v>
      </c>
      <c r="L442">
        <f>[1]!XLSTAT_PDFStudent(K442,36)</f>
        <v>4.0887518395803122E-3</v>
      </c>
    </row>
    <row r="443" spans="1:12" x14ac:dyDescent="0.3">
      <c r="A443">
        <v>443</v>
      </c>
      <c r="B443">
        <f t="shared" si="42"/>
        <v>51</v>
      </c>
      <c r="C443">
        <f t="shared" si="43"/>
        <v>3.894952770430117</v>
      </c>
      <c r="D443">
        <f>[1]!XLSTAT_PDFStudent(B443,36)</f>
        <v>1.2558951475119989E-35</v>
      </c>
      <c r="E443">
        <v>443</v>
      </c>
      <c r="F443">
        <f t="shared" si="44"/>
        <v>51</v>
      </c>
      <c r="G443">
        <f t="shared" si="45"/>
        <v>-2.2730664186810028</v>
      </c>
      <c r="H443">
        <f>[1]!XLSTAT_PDFStudent(F443,36)</f>
        <v>1.2558951475119989E-35</v>
      </c>
      <c r="I443">
        <v>443</v>
      </c>
      <c r="K443">
        <f t="shared" si="46"/>
        <v>3.1941306561818799</v>
      </c>
      <c r="L443">
        <f>[1]!XLSTAT_PDFStudent(K443,36)</f>
        <v>3.9190841362313133E-3</v>
      </c>
    </row>
    <row r="444" spans="1:12" x14ac:dyDescent="0.3">
      <c r="A444">
        <v>444</v>
      </c>
      <c r="B444">
        <f t="shared" si="42"/>
        <v>3.894952770430117</v>
      </c>
      <c r="C444">
        <f t="shared" si="43"/>
        <v>3.894952770430117</v>
      </c>
      <c r="D444">
        <f>[1]!XLSTAT_PDFStudent(B444,36)</f>
        <v>5.9238274300151298E-4</v>
      </c>
      <c r="E444">
        <v>444</v>
      </c>
      <c r="F444">
        <f t="shared" si="44"/>
        <v>-2.2730664186810028</v>
      </c>
      <c r="G444">
        <f t="shared" si="45"/>
        <v>-2.2730664186810028</v>
      </c>
      <c r="H444">
        <f>[1]!XLSTAT_PDFStudent(F444,36)</f>
        <v>3.3140817618299484E-2</v>
      </c>
      <c r="I444">
        <v>444</v>
      </c>
      <c r="K444">
        <f t="shared" si="46"/>
        <v>3.2107235427075</v>
      </c>
      <c r="L444">
        <f>[1]!XLSTAT_PDFStudent(K444,36)</f>
        <v>3.7559945695841801E-3</v>
      </c>
    </row>
    <row r="445" spans="1:12" x14ac:dyDescent="0.3">
      <c r="A445">
        <v>445</v>
      </c>
      <c r="B445">
        <f t="shared" si="42"/>
        <v>3.9034000951788101</v>
      </c>
      <c r="C445">
        <f t="shared" si="43"/>
        <v>3.9034000951788101</v>
      </c>
      <c r="D445">
        <f>[1]!XLSTAT_PDFStudent(B445,36)</f>
        <v>5.7844996365582135E-4</v>
      </c>
      <c r="E445">
        <v>445</v>
      </c>
      <c r="F445">
        <f t="shared" si="44"/>
        <v>-2.2646190939323096</v>
      </c>
      <c r="G445">
        <f t="shared" si="45"/>
        <v>-2.2646190939323096</v>
      </c>
      <c r="H445">
        <f>[1]!XLSTAT_PDFStudent(F445,36)</f>
        <v>3.3716908501990377E-2</v>
      </c>
      <c r="I445">
        <v>445</v>
      </c>
      <c r="K445">
        <f t="shared" si="46"/>
        <v>3.2273164292331193</v>
      </c>
      <c r="L445">
        <f>[1]!XLSTAT_PDFStudent(K445,36)</f>
        <v>3.599252562222593E-3</v>
      </c>
    </row>
    <row r="446" spans="1:12" x14ac:dyDescent="0.3">
      <c r="A446">
        <v>446</v>
      </c>
      <c r="B446">
        <f t="shared" si="42"/>
        <v>51</v>
      </c>
      <c r="C446">
        <f t="shared" si="43"/>
        <v>3.9034000951788101</v>
      </c>
      <c r="D446">
        <f>[1]!XLSTAT_PDFStudent(B446,36)</f>
        <v>1.2558951475119989E-35</v>
      </c>
      <c r="E446">
        <v>446</v>
      </c>
      <c r="F446">
        <f t="shared" si="44"/>
        <v>51</v>
      </c>
      <c r="G446">
        <f t="shared" si="45"/>
        <v>-2.2646190939323096</v>
      </c>
      <c r="H446">
        <f>[1]!XLSTAT_PDFStudent(F446,36)</f>
        <v>1.2558951475119989E-35</v>
      </c>
      <c r="I446">
        <v>446</v>
      </c>
      <c r="K446">
        <f t="shared" si="46"/>
        <v>3.2439093157587395</v>
      </c>
      <c r="L446">
        <f>[1]!XLSTAT_PDFStudent(K446,36)</f>
        <v>3.4486343574978403E-3</v>
      </c>
    </row>
    <row r="447" spans="1:12" x14ac:dyDescent="0.3">
      <c r="A447">
        <v>447</v>
      </c>
      <c r="B447">
        <f t="shared" si="42"/>
        <v>51</v>
      </c>
      <c r="C447">
        <f t="shared" si="43"/>
        <v>3.9118474199275033</v>
      </c>
      <c r="D447">
        <f>[1]!XLSTAT_PDFStudent(B447,36)</f>
        <v>1.2558951475119989E-35</v>
      </c>
      <c r="E447">
        <v>447</v>
      </c>
      <c r="F447">
        <f t="shared" si="44"/>
        <v>51</v>
      </c>
      <c r="G447">
        <f t="shared" si="45"/>
        <v>-2.2561717691836165</v>
      </c>
      <c r="H447">
        <f>[1]!XLSTAT_PDFStudent(F447,36)</f>
        <v>1.2558951475119989E-35</v>
      </c>
      <c r="I447">
        <v>447</v>
      </c>
      <c r="K447">
        <f t="shared" si="46"/>
        <v>3.2605022022843597</v>
      </c>
      <c r="L447">
        <f>[1]!XLSTAT_PDFStudent(K447,36)</f>
        <v>3.3039228821084062E-3</v>
      </c>
    </row>
    <row r="448" spans="1:12" x14ac:dyDescent="0.3">
      <c r="A448">
        <v>448</v>
      </c>
      <c r="B448">
        <f t="shared" si="42"/>
        <v>3.9118474199275033</v>
      </c>
      <c r="C448">
        <f t="shared" si="43"/>
        <v>3.9118474199275033</v>
      </c>
      <c r="D448">
        <f>[1]!XLSTAT_PDFStudent(B448,36)</f>
        <v>5.6483308659343852E-4</v>
      </c>
      <c r="E448">
        <v>448</v>
      </c>
      <c r="F448">
        <f t="shared" si="44"/>
        <v>-2.2561717691836165</v>
      </c>
      <c r="G448">
        <f t="shared" si="45"/>
        <v>-2.2561717691836165</v>
      </c>
      <c r="H448">
        <f>[1]!XLSTAT_PDFStudent(F448,36)</f>
        <v>3.4301360792351493E-2</v>
      </c>
      <c r="I448">
        <v>448</v>
      </c>
      <c r="K448">
        <f t="shared" si="46"/>
        <v>3.2770950888099799</v>
      </c>
      <c r="L448">
        <f>[1]!XLSTAT_PDFStudent(K448,36)</f>
        <v>3.1649076080229946E-3</v>
      </c>
    </row>
    <row r="449" spans="1:12" x14ac:dyDescent="0.3">
      <c r="A449">
        <v>449</v>
      </c>
      <c r="B449">
        <f t="shared" ref="B449:B500" si="47">IF(-1^(INT(A449/2)+2)&gt;0,2.02809400096892+2*INT(A449/2-1/2)*0.0042236623743466,51)</f>
        <v>3.9202947446761969</v>
      </c>
      <c r="C449">
        <f t="shared" ref="C449:C500" si="48">2.02809400096892+2*INT(A449/2-1/2)*0.0042236623743466</f>
        <v>3.9202947446761969</v>
      </c>
      <c r="D449">
        <f>[1]!XLSTAT_PDFStudent(B449,36)</f>
        <v>5.5152530353914605E-4</v>
      </c>
      <c r="E449">
        <v>449</v>
      </c>
      <c r="F449">
        <f t="shared" ref="F449:F500" si="49">IF(-1^(INT(E449/2)+2)&gt;0,-4.1399251881422+2*INT(E449/2-1/2)*0.0042236623743466,51)</f>
        <v>-2.2477244444349234</v>
      </c>
      <c r="G449">
        <f t="shared" ref="G449:G500" si="50">-4.1399251881422+2*INT(E449/2-1/2)*0.0042236623743466</f>
        <v>-2.2477244444349234</v>
      </c>
      <c r="H449">
        <f>[1]!XLSTAT_PDFStudent(F449,36)</f>
        <v>3.4894257405869017E-2</v>
      </c>
      <c r="I449">
        <v>449</v>
      </c>
      <c r="K449">
        <f t="shared" ref="K449:K500" si="51">-4.13992518814216+(I449-1)*0.01659288652562</f>
        <v>3.2936879753356001</v>
      </c>
      <c r="L449">
        <f>[1]!XLSTAT_PDFStudent(K449,36)</f>
        <v>3.0313844139834242E-3</v>
      </c>
    </row>
    <row r="450" spans="1:12" x14ac:dyDescent="0.3">
      <c r="A450">
        <v>450</v>
      </c>
      <c r="B450">
        <f t="shared" si="47"/>
        <v>51</v>
      </c>
      <c r="C450">
        <f t="shared" si="48"/>
        <v>3.9202947446761969</v>
      </c>
      <c r="D450">
        <f>[1]!XLSTAT_PDFStudent(B450,36)</f>
        <v>1.2558951475119989E-35</v>
      </c>
      <c r="E450">
        <v>450</v>
      </c>
      <c r="F450">
        <f t="shared" si="49"/>
        <v>51</v>
      </c>
      <c r="G450">
        <f t="shared" si="50"/>
        <v>-2.2477244444349234</v>
      </c>
      <c r="H450">
        <f>[1]!XLSTAT_PDFStudent(F450,36)</f>
        <v>1.2558951475119989E-35</v>
      </c>
      <c r="I450">
        <v>450</v>
      </c>
      <c r="K450">
        <f t="shared" si="51"/>
        <v>3.3102808618612194</v>
      </c>
      <c r="L450">
        <f>[1]!XLSTAT_PDFStudent(K450,36)</f>
        <v>2.9031554468112756E-3</v>
      </c>
    </row>
    <row r="451" spans="1:12" x14ac:dyDescent="0.3">
      <c r="A451">
        <v>451</v>
      </c>
      <c r="B451">
        <f t="shared" si="47"/>
        <v>51</v>
      </c>
      <c r="C451">
        <f t="shared" si="48"/>
        <v>3.92874206942489</v>
      </c>
      <c r="D451">
        <f>[1]!XLSTAT_PDFStudent(B451,36)</f>
        <v>1.2558951475119989E-35</v>
      </c>
      <c r="E451">
        <v>451</v>
      </c>
      <c r="F451">
        <f t="shared" si="49"/>
        <v>51</v>
      </c>
      <c r="G451">
        <f t="shared" si="50"/>
        <v>-2.2392771196862302</v>
      </c>
      <c r="H451">
        <f>[1]!XLSTAT_PDFStudent(F451,36)</f>
        <v>1.2558951475119989E-35</v>
      </c>
      <c r="I451">
        <v>451</v>
      </c>
      <c r="K451">
        <f t="shared" si="51"/>
        <v>3.3268737483868396</v>
      </c>
      <c r="L451">
        <f>[1]!XLSTAT_PDFStudent(K451,36)</f>
        <v>2.7800289827291441E-3</v>
      </c>
    </row>
    <row r="452" spans="1:12" x14ac:dyDescent="0.3">
      <c r="A452">
        <v>452</v>
      </c>
      <c r="B452">
        <f t="shared" si="47"/>
        <v>3.92874206942489</v>
      </c>
      <c r="C452">
        <f t="shared" si="48"/>
        <v>3.92874206942489</v>
      </c>
      <c r="D452">
        <f>[1]!XLSTAT_PDFStudent(B452,36)</f>
        <v>5.385199425869474E-4</v>
      </c>
      <c r="E452">
        <v>452</v>
      </c>
      <c r="F452">
        <f t="shared" si="49"/>
        <v>-2.2392771196862302</v>
      </c>
      <c r="G452">
        <f t="shared" si="50"/>
        <v>-2.2392771196862302</v>
      </c>
      <c r="H452">
        <f>[1]!XLSTAT_PDFStudent(F452,36)</f>
        <v>3.5495681196425176E-2</v>
      </c>
      <c r="I452">
        <v>452</v>
      </c>
      <c r="K452">
        <f t="shared" si="51"/>
        <v>3.3434666349124598</v>
      </c>
      <c r="L452">
        <f>[1]!XLSTAT_PDFStudent(K452,36)</f>
        <v>2.6618192888959338E-3</v>
      </c>
    </row>
    <row r="453" spans="1:12" x14ac:dyDescent="0.3">
      <c r="A453">
        <v>453</v>
      </c>
      <c r="B453">
        <f t="shared" si="47"/>
        <v>3.9371893941735832</v>
      </c>
      <c r="C453">
        <f t="shared" si="48"/>
        <v>3.9371893941735832</v>
      </c>
      <c r="D453">
        <f>[1]!XLSTAT_PDFStudent(B453,36)</f>
        <v>5.2581046576500071E-4</v>
      </c>
      <c r="E453">
        <v>453</v>
      </c>
      <c r="F453">
        <f t="shared" si="49"/>
        <v>-2.2308297949375371</v>
      </c>
      <c r="G453">
        <f t="shared" si="50"/>
        <v>-2.2308297949375371</v>
      </c>
      <c r="H453">
        <f>[1]!XLSTAT_PDFStudent(F453,36)</f>
        <v>3.6105714930706329E-2</v>
      </c>
      <c r="I453">
        <v>453</v>
      </c>
      <c r="K453">
        <f t="shared" si="51"/>
        <v>3.36005952143808</v>
      </c>
      <c r="L453">
        <f>[1]!XLSTAT_PDFStudent(K453,36)</f>
        <v>2.5483464853428904E-3</v>
      </c>
    </row>
    <row r="454" spans="1:12" x14ac:dyDescent="0.3">
      <c r="A454">
        <v>454</v>
      </c>
      <c r="B454">
        <f t="shared" si="47"/>
        <v>51</v>
      </c>
      <c r="C454">
        <f t="shared" si="48"/>
        <v>3.9371893941735832</v>
      </c>
      <c r="D454">
        <f>[1]!XLSTAT_PDFStudent(B454,36)</f>
        <v>1.2558951475119989E-35</v>
      </c>
      <c r="E454">
        <v>454</v>
      </c>
      <c r="F454">
        <f t="shared" si="49"/>
        <v>51</v>
      </c>
      <c r="G454">
        <f t="shared" si="50"/>
        <v>-2.2308297949375371</v>
      </c>
      <c r="H454">
        <f>[1]!XLSTAT_PDFStudent(F454,36)</f>
        <v>1.2558951475119989E-35</v>
      </c>
      <c r="I454">
        <v>454</v>
      </c>
      <c r="K454">
        <f t="shared" si="51"/>
        <v>3.3766524079636993</v>
      </c>
      <c r="L454">
        <f>[1]!XLSTAT_PDFStudent(K454,36)</f>
        <v>2.4394364074863343E-3</v>
      </c>
    </row>
    <row r="455" spans="1:12" x14ac:dyDescent="0.3">
      <c r="A455">
        <v>455</v>
      </c>
      <c r="B455">
        <f t="shared" si="47"/>
        <v>51</v>
      </c>
      <c r="C455">
        <f t="shared" si="48"/>
        <v>3.9456367189222763</v>
      </c>
      <c r="D455">
        <f>[1]!XLSTAT_PDFStudent(B455,36)</f>
        <v>1.2558951475119989E-35</v>
      </c>
      <c r="E455">
        <v>455</v>
      </c>
      <c r="F455">
        <f t="shared" si="49"/>
        <v>51</v>
      </c>
      <c r="G455">
        <f t="shared" si="50"/>
        <v>-2.2223824701888439</v>
      </c>
      <c r="H455">
        <f>[1]!XLSTAT_PDFStudent(F455,36)</f>
        <v>1.2558951475119989E-35</v>
      </c>
      <c r="I455">
        <v>455</v>
      </c>
      <c r="K455">
        <f t="shared" si="51"/>
        <v>3.3932452944893194</v>
      </c>
      <c r="L455">
        <f>[1]!XLSTAT_PDFStudent(K455,36)</f>
        <v>2.3349204693812815E-3</v>
      </c>
    </row>
    <row r="456" spans="1:12" x14ac:dyDescent="0.3">
      <c r="A456">
        <v>456</v>
      </c>
      <c r="B456">
        <f t="shared" si="47"/>
        <v>3.9456367189222763</v>
      </c>
      <c r="C456">
        <f t="shared" si="48"/>
        <v>3.9456367189222763</v>
      </c>
      <c r="D456">
        <f>[1]!XLSTAT_PDFStudent(B456,36)</f>
        <v>5.1339046663566735E-4</v>
      </c>
      <c r="E456">
        <v>456</v>
      </c>
      <c r="F456">
        <f t="shared" si="49"/>
        <v>-2.2223824701888439</v>
      </c>
      <c r="G456">
        <f t="shared" si="50"/>
        <v>-2.2223824701888439</v>
      </c>
      <c r="H456">
        <f>[1]!XLSTAT_PDFStudent(F456,36)</f>
        <v>3.6724441263103751E-2</v>
      </c>
      <c r="I456">
        <v>456</v>
      </c>
      <c r="K456">
        <f t="shared" si="51"/>
        <v>3.4098381810149396</v>
      </c>
      <c r="L456">
        <f>[1]!XLSTAT_PDFStudent(K456,36)</f>
        <v>2.2346355278697297E-3</v>
      </c>
    </row>
    <row r="457" spans="1:12" x14ac:dyDescent="0.3">
      <c r="A457">
        <v>457</v>
      </c>
      <c r="B457">
        <f t="shared" si="47"/>
        <v>3.9540840436709699</v>
      </c>
      <c r="C457">
        <f t="shared" si="48"/>
        <v>3.9540840436709699</v>
      </c>
      <c r="D457">
        <f>[1]!XLSTAT_PDFStudent(B457,36)</f>
        <v>5.0125366793039199E-4</v>
      </c>
      <c r="E457">
        <v>457</v>
      </c>
      <c r="F457">
        <f t="shared" si="49"/>
        <v>-2.2139351454401508</v>
      </c>
      <c r="G457">
        <f t="shared" si="50"/>
        <v>-2.2139351454401508</v>
      </c>
      <c r="H457">
        <f>[1]!XLSTAT_PDFStudent(F457,36)</f>
        <v>3.7351942710103357E-2</v>
      </c>
      <c r="I457">
        <v>457</v>
      </c>
      <c r="K457">
        <f t="shared" si="51"/>
        <v>3.4264310675405598</v>
      </c>
      <c r="L457">
        <f>[1]!XLSTAT_PDFStudent(K457,36)</f>
        <v>2.1384237477666177E-3</v>
      </c>
    </row>
    <row r="458" spans="1:12" x14ac:dyDescent="0.3">
      <c r="A458">
        <v>458</v>
      </c>
      <c r="B458">
        <f t="shared" si="47"/>
        <v>51</v>
      </c>
      <c r="C458">
        <f t="shared" si="48"/>
        <v>3.9540840436709699</v>
      </c>
      <c r="D458">
        <f>[1]!XLSTAT_PDFStudent(B458,36)</f>
        <v>1.2558951475119989E-35</v>
      </c>
      <c r="E458">
        <v>458</v>
      </c>
      <c r="F458">
        <f t="shared" si="49"/>
        <v>51</v>
      </c>
      <c r="G458">
        <f t="shared" si="50"/>
        <v>-2.2139351454401508</v>
      </c>
      <c r="H458">
        <f>[1]!XLSTAT_PDFStudent(F458,36)</f>
        <v>1.2558951475119989E-35</v>
      </c>
      <c r="I458">
        <v>458</v>
      </c>
      <c r="K458">
        <f t="shared" si="51"/>
        <v>3.44302395406618</v>
      </c>
      <c r="L458">
        <f>[1]!XLSTAT_PDFStudent(K458,36)</f>
        <v>2.0461324682164543E-3</v>
      </c>
    </row>
    <row r="459" spans="1:12" x14ac:dyDescent="0.3">
      <c r="A459">
        <v>459</v>
      </c>
      <c r="B459">
        <f t="shared" si="47"/>
        <v>51</v>
      </c>
      <c r="C459">
        <f t="shared" si="48"/>
        <v>3.962531368419663</v>
      </c>
      <c r="D459">
        <f>[1]!XLSTAT_PDFStudent(B459,36)</f>
        <v>1.2558951475119989E-35</v>
      </c>
      <c r="E459">
        <v>459</v>
      </c>
      <c r="F459">
        <f t="shared" si="49"/>
        <v>51</v>
      </c>
      <c r="G459">
        <f t="shared" si="50"/>
        <v>-2.2054878206914577</v>
      </c>
      <c r="H459">
        <f>[1]!XLSTAT_PDFStudent(F459,36)</f>
        <v>1.2558951475119989E-35</v>
      </c>
      <c r="I459">
        <v>459</v>
      </c>
      <c r="K459">
        <f t="shared" si="51"/>
        <v>3.4596168405917993</v>
      </c>
      <c r="L459">
        <f>[1]!XLSTAT_PDFStudent(K459,36)</f>
        <v>1.9576140703439246E-3</v>
      </c>
    </row>
    <row r="460" spans="1:12" x14ac:dyDescent="0.3">
      <c r="A460">
        <v>460</v>
      </c>
      <c r="B460">
        <f t="shared" si="47"/>
        <v>3.962531368419663</v>
      </c>
      <c r="C460">
        <f t="shared" si="48"/>
        <v>3.962531368419663</v>
      </c>
      <c r="D460">
        <f>[1]!XLSTAT_PDFStudent(B460,36)</f>
        <v>4.8939391921915801E-4</v>
      </c>
      <c r="E460">
        <v>460</v>
      </c>
      <c r="F460">
        <f t="shared" si="49"/>
        <v>-2.2054878206914577</v>
      </c>
      <c r="G460">
        <f t="shared" si="50"/>
        <v>-2.2054878206914577</v>
      </c>
      <c r="H460">
        <f>[1]!XLSTAT_PDFStudent(F460,36)</f>
        <v>3.7988301624166942E-2</v>
      </c>
      <c r="I460">
        <v>460</v>
      </c>
      <c r="K460">
        <f t="shared" si="51"/>
        <v>3.4762097271174195</v>
      </c>
      <c r="L460">
        <f>[1]!XLSTAT_PDFStudent(K460,36)</f>
        <v>1.8727258463120573E-3</v>
      </c>
    </row>
    <row r="461" spans="1:12" x14ac:dyDescent="0.3">
      <c r="A461">
        <v>461</v>
      </c>
      <c r="B461">
        <f t="shared" si="47"/>
        <v>3.9709786931683562</v>
      </c>
      <c r="C461">
        <f t="shared" si="48"/>
        <v>3.9709786931683562</v>
      </c>
      <c r="D461">
        <f>[1]!XLSTAT_PDFStudent(B461,36)</f>
        <v>4.7780519461423752E-4</v>
      </c>
      <c r="E461">
        <v>461</v>
      </c>
      <c r="F461">
        <f t="shared" si="49"/>
        <v>-2.1970404959427645</v>
      </c>
      <c r="G461">
        <f t="shared" si="50"/>
        <v>-2.1970404959427645</v>
      </c>
      <c r="H461">
        <f>[1]!XLSTAT_PDFStudent(F461,36)</f>
        <v>3.8633600167102426E-2</v>
      </c>
      <c r="I461">
        <v>461</v>
      </c>
      <c r="K461">
        <f t="shared" si="51"/>
        <v>3.4928026136430397</v>
      </c>
      <c r="L461">
        <f>[1]!XLSTAT_PDFStudent(K461,36)</f>
        <v>1.7913298698929337E-3</v>
      </c>
    </row>
    <row r="462" spans="1:12" x14ac:dyDescent="0.3">
      <c r="A462">
        <v>462</v>
      </c>
      <c r="B462">
        <f t="shared" si="47"/>
        <v>51</v>
      </c>
      <c r="C462">
        <f t="shared" si="48"/>
        <v>3.9709786931683562</v>
      </c>
      <c r="D462">
        <f>[1]!XLSTAT_PDFStudent(B462,36)</f>
        <v>1.2558951475119989E-35</v>
      </c>
      <c r="E462">
        <v>462</v>
      </c>
      <c r="F462">
        <f t="shared" si="49"/>
        <v>51</v>
      </c>
      <c r="G462">
        <f t="shared" si="50"/>
        <v>-2.1970404959427645</v>
      </c>
      <c r="H462">
        <f>[1]!XLSTAT_PDFStudent(F462,36)</f>
        <v>1.2558951475119989E-35</v>
      </c>
      <c r="I462">
        <v>462</v>
      </c>
      <c r="K462">
        <f t="shared" si="51"/>
        <v>3.5093955001686599</v>
      </c>
      <c r="L462">
        <f>[1]!XLSTAT_PDFStudent(K462,36)</f>
        <v>1.7132928686466378E-3</v>
      </c>
    </row>
    <row r="463" spans="1:12" x14ac:dyDescent="0.3">
      <c r="A463">
        <v>463</v>
      </c>
      <c r="B463">
        <f t="shared" si="47"/>
        <v>51</v>
      </c>
      <c r="C463">
        <f t="shared" si="48"/>
        <v>3.9794260179170493</v>
      </c>
      <c r="D463">
        <f>[1]!XLSTAT_PDFStudent(B463,36)</f>
        <v>1.2558951475119989E-35</v>
      </c>
      <c r="E463">
        <v>463</v>
      </c>
      <c r="F463">
        <f t="shared" si="49"/>
        <v>51</v>
      </c>
      <c r="G463">
        <f t="shared" si="50"/>
        <v>-2.1885931711940714</v>
      </c>
      <c r="H463">
        <f>[1]!XLSTAT_PDFStudent(F463,36)</f>
        <v>1.2558951475119989E-35</v>
      </c>
      <c r="I463">
        <v>463</v>
      </c>
      <c r="K463">
        <f t="shared" si="51"/>
        <v>3.5259883866942801</v>
      </c>
      <c r="L463">
        <f>[1]!XLSTAT_PDFStudent(K463,36)</f>
        <v>1.6384860977962401E-3</v>
      </c>
    </row>
    <row r="464" spans="1:12" x14ac:dyDescent="0.3">
      <c r="A464">
        <v>464</v>
      </c>
      <c r="B464">
        <f t="shared" si="47"/>
        <v>3.9794260179170493</v>
      </c>
      <c r="C464">
        <f t="shared" si="48"/>
        <v>3.9794260179170493</v>
      </c>
      <c r="D464">
        <f>[1]!XLSTAT_PDFStudent(B464,36)</f>
        <v>4.664815905079471E-4</v>
      </c>
      <c r="E464">
        <v>464</v>
      </c>
      <c r="F464">
        <f t="shared" si="49"/>
        <v>-2.1885931711940714</v>
      </c>
      <c r="G464">
        <f t="shared" si="50"/>
        <v>-2.1885931711940714</v>
      </c>
      <c r="H464">
        <f>[1]!XLSTAT_PDFStudent(F464,36)</f>
        <v>3.9287920282925277E-2</v>
      </c>
      <c r="I464">
        <v>464</v>
      </c>
      <c r="K464">
        <f t="shared" si="51"/>
        <v>3.5425812732198994</v>
      </c>
      <c r="L464">
        <f>[1]!XLSTAT_PDFStudent(K464,36)</f>
        <v>1.5667852158783488E-3</v>
      </c>
    </row>
    <row r="465" spans="1:12" x14ac:dyDescent="0.3">
      <c r="A465">
        <v>465</v>
      </c>
      <c r="B465">
        <f t="shared" si="47"/>
        <v>3.9878733426657424</v>
      </c>
      <c r="C465">
        <f t="shared" si="48"/>
        <v>3.9878733426657424</v>
      </c>
      <c r="D465">
        <f>[1]!XLSTAT_PDFStudent(B465,36)</f>
        <v>4.5541732334413002E-4</v>
      </c>
      <c r="E465">
        <v>465</v>
      </c>
      <c r="F465">
        <f t="shared" si="49"/>
        <v>-2.1801458464453778</v>
      </c>
      <c r="G465">
        <f t="shared" si="50"/>
        <v>-2.1801458464453778</v>
      </c>
      <c r="H465">
        <f>[1]!XLSTAT_PDFStudent(F465,36)</f>
        <v>3.9951343670211303E-2</v>
      </c>
      <c r="I465">
        <v>465</v>
      </c>
      <c r="K465">
        <f t="shared" si="51"/>
        <v>3.5591741597455195</v>
      </c>
      <c r="L465">
        <f>[1]!XLSTAT_PDFStudent(K465,36)</f>
        <v>1.4980701622410262E-3</v>
      </c>
    </row>
    <row r="466" spans="1:12" x14ac:dyDescent="0.3">
      <c r="A466">
        <v>466</v>
      </c>
      <c r="B466">
        <f t="shared" si="47"/>
        <v>51</v>
      </c>
      <c r="C466">
        <f t="shared" si="48"/>
        <v>3.9878733426657424</v>
      </c>
      <c r="D466">
        <f>[1]!XLSTAT_PDFStudent(B466,36)</f>
        <v>1.2558951475119989E-35</v>
      </c>
      <c r="E466">
        <v>466</v>
      </c>
      <c r="F466">
        <f t="shared" si="49"/>
        <v>51</v>
      </c>
      <c r="G466">
        <f t="shared" si="50"/>
        <v>-2.1801458464453778</v>
      </c>
      <c r="H466">
        <f>[1]!XLSTAT_PDFStudent(F466,36)</f>
        <v>1.2558951475119989E-35</v>
      </c>
      <c r="I466">
        <v>466</v>
      </c>
      <c r="K466">
        <f t="shared" si="51"/>
        <v>3.5757670462711397</v>
      </c>
      <c r="L466">
        <f>[1]!XLSTAT_PDFStudent(K466,36)</f>
        <v>1.4322250364537496E-3</v>
      </c>
    </row>
    <row r="467" spans="1:12" x14ac:dyDescent="0.3">
      <c r="A467">
        <v>467</v>
      </c>
      <c r="B467">
        <f t="shared" si="47"/>
        <v>51</v>
      </c>
      <c r="C467">
        <f t="shared" si="48"/>
        <v>3.9963206674144356</v>
      </c>
      <c r="D467">
        <f>[1]!XLSTAT_PDFStudent(B467,36)</f>
        <v>1.2558951475119989E-35</v>
      </c>
      <c r="E467">
        <v>467</v>
      </c>
      <c r="F467">
        <f t="shared" si="49"/>
        <v>51</v>
      </c>
      <c r="G467">
        <f t="shared" si="50"/>
        <v>-2.1716985216966846</v>
      </c>
      <c r="H467">
        <f>[1]!XLSTAT_PDFStudent(F467,36)</f>
        <v>1.2558951475119989E-35</v>
      </c>
      <c r="I467">
        <v>467</v>
      </c>
      <c r="K467">
        <f t="shared" si="51"/>
        <v>3.5923599327967599</v>
      </c>
      <c r="L467">
        <f>[1]!XLSTAT_PDFStudent(K467,36)</f>
        <v>1.3691379796867448E-3</v>
      </c>
    </row>
    <row r="468" spans="1:12" x14ac:dyDescent="0.3">
      <c r="A468">
        <v>468</v>
      </c>
      <c r="B468">
        <f t="shared" si="47"/>
        <v>3.9963206674144356</v>
      </c>
      <c r="C468">
        <f t="shared" si="48"/>
        <v>3.9963206674144356</v>
      </c>
      <c r="D468">
        <f>[1]!XLSTAT_PDFStudent(B468,36)</f>
        <v>4.4460672742307165E-4</v>
      </c>
      <c r="E468">
        <v>468</v>
      </c>
      <c r="F468">
        <f t="shared" si="49"/>
        <v>-2.1716985216966846</v>
      </c>
      <c r="G468">
        <f t="shared" si="50"/>
        <v>-2.1716985216966846</v>
      </c>
      <c r="H468">
        <f>[1]!XLSTAT_PDFStudent(F468,36)</f>
        <v>4.0623951753939777E-2</v>
      </c>
      <c r="I468">
        <v>468</v>
      </c>
      <c r="K468">
        <f t="shared" si="51"/>
        <v>3.6089528193223792</v>
      </c>
      <c r="L468">
        <f>[1]!XLSTAT_PDFStudent(K468,36)</f>
        <v>1.3087010581105791E-3</v>
      </c>
    </row>
    <row r="469" spans="1:12" x14ac:dyDescent="0.3">
      <c r="A469">
        <v>469</v>
      </c>
      <c r="B469">
        <f t="shared" si="47"/>
        <v>4.0047679921631287</v>
      </c>
      <c r="C469">
        <f t="shared" si="48"/>
        <v>4.0047679921631287</v>
      </c>
      <c r="D469">
        <f>[1]!XLSTAT_PDFStudent(B469,36)</f>
        <v>4.3404425273955728E-4</v>
      </c>
      <c r="E469">
        <v>469</v>
      </c>
      <c r="F469">
        <f t="shared" si="49"/>
        <v>-2.1632511969479915</v>
      </c>
      <c r="G469">
        <f t="shared" si="50"/>
        <v>-2.1632511969479915</v>
      </c>
      <c r="H469">
        <f>[1]!XLSTAT_PDFStudent(F469,36)</f>
        <v>4.1305825656832003E-2</v>
      </c>
      <c r="I469">
        <v>469</v>
      </c>
      <c r="K469">
        <f t="shared" si="51"/>
        <v>3.6255457058479994</v>
      </c>
      <c r="L469">
        <f>[1]!XLSTAT_PDFStudent(K469,36)</f>
        <v>1.2508101483604392E-3</v>
      </c>
    </row>
    <row r="470" spans="1:12" x14ac:dyDescent="0.3">
      <c r="A470">
        <v>470</v>
      </c>
      <c r="B470">
        <f t="shared" si="47"/>
        <v>51</v>
      </c>
      <c r="C470">
        <f t="shared" si="48"/>
        <v>4.0047679921631287</v>
      </c>
      <c r="D470">
        <f>[1]!XLSTAT_PDFStudent(B470,36)</f>
        <v>1.2558951475119989E-35</v>
      </c>
      <c r="E470">
        <v>470</v>
      </c>
      <c r="F470">
        <f t="shared" si="49"/>
        <v>51</v>
      </c>
      <c r="G470">
        <f t="shared" si="50"/>
        <v>-2.1632511969479915</v>
      </c>
      <c r="H470">
        <f>[1]!XLSTAT_PDFStudent(F470,36)</f>
        <v>1.2558951475119989E-35</v>
      </c>
      <c r="I470">
        <v>470</v>
      </c>
      <c r="K470">
        <f t="shared" si="51"/>
        <v>3.6421385923736196</v>
      </c>
      <c r="L470">
        <f>[1]!XLSTAT_PDFStudent(K470,36)</f>
        <v>1.1953648251033834E-3</v>
      </c>
    </row>
    <row r="471" spans="1:12" x14ac:dyDescent="0.3">
      <c r="A471">
        <v>471</v>
      </c>
      <c r="B471">
        <f t="shared" si="47"/>
        <v>51</v>
      </c>
      <c r="C471">
        <f t="shared" si="48"/>
        <v>4.0132153169118219</v>
      </c>
      <c r="D471">
        <f>[1]!XLSTAT_PDFStudent(B471,36)</f>
        <v>1.2558951475119989E-35</v>
      </c>
      <c r="E471">
        <v>471</v>
      </c>
      <c r="F471">
        <f t="shared" si="49"/>
        <v>51</v>
      </c>
      <c r="G471">
        <f t="shared" si="50"/>
        <v>-2.1548038721992984</v>
      </c>
      <c r="H471">
        <f>[1]!XLSTAT_PDFStudent(F471,36)</f>
        <v>1.2558951475119989E-35</v>
      </c>
      <c r="I471">
        <v>471</v>
      </c>
      <c r="K471">
        <f t="shared" si="51"/>
        <v>3.6587314788992398</v>
      </c>
      <c r="L471">
        <f>[1]!XLSTAT_PDFStudent(K471,36)</f>
        <v>1.1422682507411636E-3</v>
      </c>
    </row>
    <row r="472" spans="1:12" x14ac:dyDescent="0.3">
      <c r="A472">
        <v>472</v>
      </c>
      <c r="B472">
        <f t="shared" si="47"/>
        <v>4.0132153169118219</v>
      </c>
      <c r="C472">
        <f t="shared" si="48"/>
        <v>4.0132153169118219</v>
      </c>
      <c r="D472">
        <f>[1]!XLSTAT_PDFStudent(B472,36)</f>
        <v>4.2372446285376486E-4</v>
      </c>
      <c r="E472">
        <v>472</v>
      </c>
      <c r="F472">
        <f t="shared" si="49"/>
        <v>-2.1548038721992984</v>
      </c>
      <c r="G472">
        <f t="shared" si="50"/>
        <v>-2.1548038721992984</v>
      </c>
      <c r="H472">
        <f>[1]!XLSTAT_PDFStudent(F472,36)</f>
        <v>4.1997046170181331E-2</v>
      </c>
      <c r="I472">
        <v>472</v>
      </c>
      <c r="K472">
        <f t="shared" si="51"/>
        <v>3.67532436542486</v>
      </c>
      <c r="L472">
        <f>[1]!XLSTAT_PDFStudent(K472,36)</f>
        <v>1.0914270672757308E-3</v>
      </c>
    </row>
    <row r="473" spans="1:12" x14ac:dyDescent="0.3">
      <c r="A473">
        <v>473</v>
      </c>
      <c r="B473">
        <f t="shared" si="47"/>
        <v>4.021662641660515</v>
      </c>
      <c r="C473">
        <f t="shared" si="48"/>
        <v>4.021662641660515</v>
      </c>
      <c r="D473">
        <f>[1]!XLSTAT_PDFStudent(B473,36)</f>
        <v>4.1364203279468709E-4</v>
      </c>
      <c r="E473">
        <v>473</v>
      </c>
      <c r="F473">
        <f t="shared" si="49"/>
        <v>-2.1463565474506048</v>
      </c>
      <c r="G473">
        <f t="shared" si="50"/>
        <v>-2.1463565474506048</v>
      </c>
      <c r="H473">
        <f>[1]!XLSTAT_PDFStudent(F473,36)</f>
        <v>4.2697693724181945E-2</v>
      </c>
      <c r="I473">
        <v>473</v>
      </c>
      <c r="K473">
        <f t="shared" si="51"/>
        <v>3.6919172519504793</v>
      </c>
      <c r="L473">
        <f>[1]!XLSTAT_PDFStudent(K473,36)</f>
        <v>1.0427512903593784E-3</v>
      </c>
    </row>
    <row r="474" spans="1:12" x14ac:dyDescent="0.3">
      <c r="A474">
        <v>474</v>
      </c>
      <c r="B474">
        <f t="shared" si="47"/>
        <v>51</v>
      </c>
      <c r="C474">
        <f t="shared" si="48"/>
        <v>4.021662641660515</v>
      </c>
      <c r="D474">
        <f>[1]!XLSTAT_PDFStudent(B474,36)</f>
        <v>1.2558951475119989E-35</v>
      </c>
      <c r="E474">
        <v>474</v>
      </c>
      <c r="F474">
        <f t="shared" si="49"/>
        <v>51</v>
      </c>
      <c r="G474">
        <f t="shared" si="50"/>
        <v>-2.1463565474506048</v>
      </c>
      <c r="H474">
        <f>[1]!XLSTAT_PDFStudent(F474,36)</f>
        <v>1.2558951475119989E-35</v>
      </c>
      <c r="I474">
        <v>474</v>
      </c>
      <c r="K474">
        <f t="shared" si="51"/>
        <v>3.7085101384760994</v>
      </c>
      <c r="L474">
        <f>[1]!XLSTAT_PDFStudent(K474,36)</f>
        <v>9.9615420554650838E-4</v>
      </c>
    </row>
    <row r="475" spans="1:12" x14ac:dyDescent="0.3">
      <c r="A475">
        <v>475</v>
      </c>
      <c r="B475">
        <f t="shared" si="47"/>
        <v>51</v>
      </c>
      <c r="C475">
        <f t="shared" si="48"/>
        <v>4.0301099664092082</v>
      </c>
      <c r="D475">
        <f>[1]!XLSTAT_PDFStudent(B475,36)</f>
        <v>1.2558951475119989E-35</v>
      </c>
      <c r="E475">
        <v>475</v>
      </c>
      <c r="F475">
        <f t="shared" si="49"/>
        <v>51</v>
      </c>
      <c r="G475">
        <f t="shared" si="50"/>
        <v>-2.1379092227019121</v>
      </c>
      <c r="H475">
        <f>[1]!XLSTAT_PDFStudent(F475,36)</f>
        <v>1.2558951475119989E-35</v>
      </c>
      <c r="I475">
        <v>475</v>
      </c>
      <c r="K475">
        <f t="shared" si="51"/>
        <v>3.7251030250017196</v>
      </c>
      <c r="L475">
        <f>[1]!XLSTAT_PDFStudent(K475,36)</f>
        <v>9.5155226675953215E-4</v>
      </c>
    </row>
    <row r="476" spans="1:12" x14ac:dyDescent="0.3">
      <c r="A476">
        <v>476</v>
      </c>
      <c r="B476">
        <f t="shared" si="47"/>
        <v>4.0301099664092082</v>
      </c>
      <c r="C476">
        <f t="shared" si="48"/>
        <v>4.0301099664092082</v>
      </c>
      <c r="D476">
        <f>[1]!XLSTAT_PDFStudent(B476,36)</f>
        <v>4.0379174699579923E-4</v>
      </c>
      <c r="E476">
        <v>476</v>
      </c>
      <c r="F476">
        <f t="shared" si="49"/>
        <v>-2.1379092227019121</v>
      </c>
      <c r="G476">
        <f t="shared" si="50"/>
        <v>-2.1379092227019121</v>
      </c>
      <c r="H476">
        <f>[1]!XLSTAT_PDFStudent(F476,36)</f>
        <v>4.3407848357753673E-2</v>
      </c>
      <c r="I476">
        <v>476</v>
      </c>
      <c r="K476">
        <f t="shared" si="51"/>
        <v>3.7416959115273398</v>
      </c>
      <c r="L476">
        <f>[1]!XLSTAT_PDFStudent(K476,36)</f>
        <v>9.0886499697690132E-4</v>
      </c>
    </row>
    <row r="477" spans="1:12" x14ac:dyDescent="0.3">
      <c r="A477">
        <v>477</v>
      </c>
      <c r="B477">
        <f t="shared" si="47"/>
        <v>4.0385572911579022</v>
      </c>
      <c r="C477">
        <f t="shared" si="48"/>
        <v>4.0385572911579022</v>
      </c>
      <c r="D477">
        <f>[1]!XLSTAT_PDFStudent(B477,36)</f>
        <v>3.9416849726263187E-4</v>
      </c>
      <c r="E477">
        <v>477</v>
      </c>
      <c r="F477">
        <f t="shared" si="49"/>
        <v>-2.1294618979532185</v>
      </c>
      <c r="G477">
        <f t="shared" si="50"/>
        <v>-2.1294618979532185</v>
      </c>
      <c r="H477">
        <f>[1]!XLSTAT_PDFStudent(F477,36)</f>
        <v>4.4127589687868986E-2</v>
      </c>
      <c r="I477">
        <v>477</v>
      </c>
      <c r="K477">
        <f t="shared" si="51"/>
        <v>3.75828879805296</v>
      </c>
      <c r="L477">
        <f>[1]!XLSTAT_PDFStudent(K477,36)</f>
        <v>8.6801489114732061E-4</v>
      </c>
    </row>
    <row r="478" spans="1:12" x14ac:dyDescent="0.3">
      <c r="A478">
        <v>478</v>
      </c>
      <c r="B478">
        <f t="shared" si="47"/>
        <v>51</v>
      </c>
      <c r="C478">
        <f t="shared" si="48"/>
        <v>4.0385572911579022</v>
      </c>
      <c r="D478">
        <f>[1]!XLSTAT_PDFStudent(B478,36)</f>
        <v>1.2558951475119989E-35</v>
      </c>
      <c r="E478">
        <v>478</v>
      </c>
      <c r="F478">
        <f t="shared" si="49"/>
        <v>51</v>
      </c>
      <c r="G478">
        <f t="shared" si="50"/>
        <v>-2.1294618979532185</v>
      </c>
      <c r="H478">
        <f>[1]!XLSTAT_PDFStudent(F478,36)</f>
        <v>1.2558951475119989E-35</v>
      </c>
      <c r="I478">
        <v>478</v>
      </c>
      <c r="K478">
        <f t="shared" si="51"/>
        <v>3.7748816845785793</v>
      </c>
      <c r="L478">
        <f>[1]!XLSTAT_PDFStudent(K478,36)</f>
        <v>8.2892732133026201E-4</v>
      </c>
    </row>
    <row r="479" spans="1:12" x14ac:dyDescent="0.3">
      <c r="A479">
        <v>479</v>
      </c>
      <c r="B479">
        <f t="shared" si="47"/>
        <v>51</v>
      </c>
      <c r="C479">
        <f t="shared" si="48"/>
        <v>4.0470046159065944</v>
      </c>
      <c r="D479">
        <f>[1]!XLSTAT_PDFStudent(B479,36)</f>
        <v>1.2558951475119989E-35</v>
      </c>
      <c r="E479">
        <v>479</v>
      </c>
      <c r="F479">
        <f t="shared" si="49"/>
        <v>51</v>
      </c>
      <c r="G479">
        <f t="shared" si="50"/>
        <v>-2.1210145732045254</v>
      </c>
      <c r="H479">
        <f>[1]!XLSTAT_PDFStudent(F479,36)</f>
        <v>1.2558951475119989E-35</v>
      </c>
      <c r="I479">
        <v>479</v>
      </c>
      <c r="K479">
        <f t="shared" si="51"/>
        <v>3.7914745711041995</v>
      </c>
      <c r="L479">
        <f>[1]!XLSTAT_PDFStudent(K479,36)</f>
        <v>7.9153044405936256E-4</v>
      </c>
    </row>
    <row r="480" spans="1:12" x14ac:dyDescent="0.3">
      <c r="A480">
        <v>480</v>
      </c>
      <c r="B480">
        <f t="shared" si="47"/>
        <v>4.0470046159065944</v>
      </c>
      <c r="C480">
        <f t="shared" si="48"/>
        <v>4.0470046159065944</v>
      </c>
      <c r="D480">
        <f>[1]!XLSTAT_PDFStudent(B480,36)</f>
        <v>3.8476728077196611E-4</v>
      </c>
      <c r="E480">
        <v>480</v>
      </c>
      <c r="F480">
        <f t="shared" si="49"/>
        <v>-2.1210145732045254</v>
      </c>
      <c r="G480">
        <f t="shared" si="50"/>
        <v>-2.1210145732045254</v>
      </c>
      <c r="H480">
        <f>[1]!XLSTAT_PDFStudent(F480,36)</f>
        <v>4.4856996878381662E-2</v>
      </c>
      <c r="I480">
        <v>480</v>
      </c>
      <c r="K480">
        <f t="shared" si="51"/>
        <v>3.8080674576298197</v>
      </c>
      <c r="L480">
        <f>[1]!XLSTAT_PDFStudent(K480,36)</f>
        <v>7.5575510992191076E-4</v>
      </c>
    </row>
    <row r="481" spans="1:12" x14ac:dyDescent="0.3">
      <c r="A481">
        <v>481</v>
      </c>
      <c r="B481">
        <f t="shared" si="47"/>
        <v>4.0554519406552885</v>
      </c>
      <c r="C481">
        <f t="shared" si="48"/>
        <v>4.0554519406552885</v>
      </c>
      <c r="D481">
        <f>[1]!XLSTAT_PDFStudent(B481,36)</f>
        <v>3.755831981023071E-4</v>
      </c>
      <c r="E481">
        <v>481</v>
      </c>
      <c r="F481">
        <f t="shared" si="49"/>
        <v>-2.1125672484558322</v>
      </c>
      <c r="G481">
        <f t="shared" si="50"/>
        <v>-2.1125672484558322</v>
      </c>
      <c r="H481">
        <f>[1]!XLSTAT_PDFStudent(F481,36)</f>
        <v>4.5596148608362197E-2</v>
      </c>
      <c r="I481">
        <v>481</v>
      </c>
      <c r="K481">
        <f t="shared" si="51"/>
        <v>3.8246603441554399</v>
      </c>
      <c r="L481">
        <f>[1]!XLSTAT_PDFStudent(K481,36)</f>
        <v>7.2153477534445988E-4</v>
      </c>
    </row>
    <row r="482" spans="1:12" x14ac:dyDescent="0.3">
      <c r="A482">
        <v>482</v>
      </c>
      <c r="B482">
        <f t="shared" si="47"/>
        <v>51</v>
      </c>
      <c r="C482">
        <f t="shared" si="48"/>
        <v>4.0554519406552885</v>
      </c>
      <c r="D482">
        <f>[1]!XLSTAT_PDFStudent(B482,36)</f>
        <v>1.2558951475119989E-35</v>
      </c>
      <c r="E482">
        <v>482</v>
      </c>
      <c r="F482">
        <f t="shared" si="49"/>
        <v>51</v>
      </c>
      <c r="G482">
        <f t="shared" si="50"/>
        <v>-2.1125672484558322</v>
      </c>
      <c r="H482">
        <f>[1]!XLSTAT_PDFStudent(F482,36)</f>
        <v>1.2558951475119989E-35</v>
      </c>
      <c r="I482">
        <v>482</v>
      </c>
      <c r="K482">
        <f t="shared" si="51"/>
        <v>3.8412532306810601</v>
      </c>
      <c r="L482">
        <f>[1]!XLSTAT_PDFStudent(K482,36)</f>
        <v>6.8880541657177351E-4</v>
      </c>
    </row>
    <row r="483" spans="1:12" x14ac:dyDescent="0.3">
      <c r="A483">
        <v>483</v>
      </c>
      <c r="B483">
        <f t="shared" si="47"/>
        <v>51</v>
      </c>
      <c r="C483">
        <f t="shared" si="48"/>
        <v>4.0638992654039807</v>
      </c>
      <c r="D483">
        <f>[1]!XLSTAT_PDFStudent(B483,36)</f>
        <v>1.2558951475119989E-35</v>
      </c>
      <c r="E483">
        <v>483</v>
      </c>
      <c r="F483">
        <f t="shared" si="49"/>
        <v>51</v>
      </c>
      <c r="G483">
        <f t="shared" si="50"/>
        <v>-2.1041199237071391</v>
      </c>
      <c r="H483">
        <f>[1]!XLSTAT_PDFStudent(F483,36)</f>
        <v>1.2558951475119989E-35</v>
      </c>
      <c r="I483">
        <v>483</v>
      </c>
      <c r="K483">
        <f t="shared" si="51"/>
        <v>3.8578461172066794</v>
      </c>
      <c r="L483">
        <f>[1]!XLSTAT_PDFStudent(K483,36)</f>
        <v>6.5750544582352682E-4</v>
      </c>
    </row>
    <row r="484" spans="1:12" x14ac:dyDescent="0.3">
      <c r="A484">
        <v>484</v>
      </c>
      <c r="B484">
        <f t="shared" si="47"/>
        <v>4.0638992654039807</v>
      </c>
      <c r="C484">
        <f t="shared" si="48"/>
        <v>4.0638992654039807</v>
      </c>
      <c r="D484">
        <f>[1]!XLSTAT_PDFStudent(B484,36)</f>
        <v>3.66611451295351E-4</v>
      </c>
      <c r="E484">
        <v>484</v>
      </c>
      <c r="F484">
        <f t="shared" si="49"/>
        <v>-2.1041199237071391</v>
      </c>
      <c r="G484">
        <f t="shared" si="50"/>
        <v>-2.1041199237071391</v>
      </c>
      <c r="H484">
        <f>[1]!XLSTAT_PDFStudent(F484,36)</f>
        <v>4.6345123039943127E-2</v>
      </c>
      <c r="I484">
        <v>484</v>
      </c>
      <c r="K484">
        <f t="shared" si="51"/>
        <v>3.8744390037322995</v>
      </c>
      <c r="L484">
        <f>[1]!XLSTAT_PDFStudent(K484,36)</f>
        <v>6.2757562961072684E-4</v>
      </c>
    </row>
    <row r="485" spans="1:12" x14ac:dyDescent="0.3">
      <c r="A485">
        <v>485</v>
      </c>
      <c r="B485">
        <f t="shared" si="47"/>
        <v>4.0723465901526748</v>
      </c>
      <c r="C485">
        <f t="shared" si="48"/>
        <v>4.0723465901526748</v>
      </c>
      <c r="D485">
        <f>[1]!XLSTAT_PDFStudent(B485,36)</f>
        <v>3.5784734194809441E-4</v>
      </c>
      <c r="E485">
        <v>485</v>
      </c>
      <c r="F485">
        <f t="shared" si="49"/>
        <v>-2.0956725989584459</v>
      </c>
      <c r="G485">
        <f t="shared" si="50"/>
        <v>-2.0956725989584459</v>
      </c>
      <c r="H485">
        <f>[1]!XLSTAT_PDFStudent(F485,36)</f>
        <v>4.7103997785676414E-2</v>
      </c>
      <c r="I485">
        <v>485</v>
      </c>
      <c r="K485">
        <f t="shared" si="51"/>
        <v>3.8910318902579197</v>
      </c>
      <c r="L485">
        <f>[1]!XLSTAT_PDFStudent(K485,36)</f>
        <v>5.9895900919151662E-4</v>
      </c>
    </row>
    <row r="486" spans="1:12" x14ac:dyDescent="0.3">
      <c r="A486">
        <v>486</v>
      </c>
      <c r="B486">
        <f t="shared" si="47"/>
        <v>51</v>
      </c>
      <c r="C486">
        <f t="shared" si="48"/>
        <v>4.0723465901526748</v>
      </c>
      <c r="D486">
        <f>[1]!XLSTAT_PDFStudent(B486,36)</f>
        <v>1.2558951475119989E-35</v>
      </c>
      <c r="E486">
        <v>486</v>
      </c>
      <c r="F486">
        <f t="shared" si="49"/>
        <v>51</v>
      </c>
      <c r="G486">
        <f t="shared" si="50"/>
        <v>-2.0956725989584459</v>
      </c>
      <c r="H486">
        <f>[1]!XLSTAT_PDFStudent(F486,36)</f>
        <v>1.2558951475119989E-35</v>
      </c>
      <c r="I486">
        <v>486</v>
      </c>
      <c r="K486">
        <f t="shared" si="51"/>
        <v>3.9076247767835399</v>
      </c>
      <c r="L486">
        <f>[1]!XLSTAT_PDFStudent(K486,36)</f>
        <v>5.7160082314386179E-4</v>
      </c>
    </row>
    <row r="487" spans="1:12" x14ac:dyDescent="0.3">
      <c r="A487">
        <v>487</v>
      </c>
      <c r="B487">
        <f t="shared" si="47"/>
        <v>51</v>
      </c>
      <c r="C487">
        <f t="shared" si="48"/>
        <v>4.080793914901367</v>
      </c>
      <c r="D487">
        <f>[1]!XLSTAT_PDFStudent(B487,36)</f>
        <v>1.2558951475119989E-35</v>
      </c>
      <c r="E487">
        <v>487</v>
      </c>
      <c r="F487">
        <f t="shared" si="49"/>
        <v>51</v>
      </c>
      <c r="G487">
        <f t="shared" si="50"/>
        <v>-2.0872252742097528</v>
      </c>
      <c r="H487">
        <f>[1]!XLSTAT_PDFStudent(F487,36)</f>
        <v>1.2558951475119989E-35</v>
      </c>
      <c r="I487">
        <v>487</v>
      </c>
      <c r="K487">
        <f t="shared" si="51"/>
        <v>3.9242176633091601</v>
      </c>
      <c r="L487">
        <f>[1]!XLSTAT_PDFStudent(K487,36)</f>
        <v>5.454484320307389E-4</v>
      </c>
    </row>
    <row r="488" spans="1:12" x14ac:dyDescent="0.3">
      <c r="A488">
        <v>488</v>
      </c>
      <c r="B488">
        <f t="shared" si="47"/>
        <v>4.080793914901367</v>
      </c>
      <c r="C488">
        <f t="shared" si="48"/>
        <v>4.080793914901367</v>
      </c>
      <c r="D488">
        <f>[1]!XLSTAT_PDFStudent(B488,36)</f>
        <v>3.4928626933529493E-4</v>
      </c>
      <c r="E488">
        <v>488</v>
      </c>
      <c r="F488">
        <f t="shared" si="49"/>
        <v>-2.0872252742097528</v>
      </c>
      <c r="G488">
        <f t="shared" si="50"/>
        <v>-2.0872252742097528</v>
      </c>
      <c r="H488">
        <f>[1]!XLSTAT_PDFStudent(F488,36)</f>
        <v>4.7872849875408421E-2</v>
      </c>
      <c r="I488">
        <v>488</v>
      </c>
      <c r="K488">
        <f t="shared" si="51"/>
        <v>3.9408105498347803</v>
      </c>
      <c r="L488">
        <f>[1]!XLSTAT_PDFStudent(K488,36)</f>
        <v>5.204512451316087E-4</v>
      </c>
    </row>
    <row r="489" spans="1:12" x14ac:dyDescent="0.3">
      <c r="A489">
        <v>489</v>
      </c>
      <c r="B489">
        <f t="shared" si="47"/>
        <v>4.089241239650061</v>
      </c>
      <c r="C489">
        <f t="shared" si="48"/>
        <v>4.089241239650061</v>
      </c>
      <c r="D489">
        <f>[1]!XLSTAT_PDFStudent(B489,36)</f>
        <v>3.4092372856192859E-4</v>
      </c>
      <c r="E489">
        <v>489</v>
      </c>
      <c r="F489">
        <f t="shared" si="49"/>
        <v>-2.0787779494610596</v>
      </c>
      <c r="G489">
        <f t="shared" si="50"/>
        <v>-2.0787779494610596</v>
      </c>
      <c r="H489">
        <f>[1]!XLSTAT_PDFStudent(F489,36)</f>
        <v>4.8651755722676819E-2</v>
      </c>
      <c r="I489">
        <v>489</v>
      </c>
      <c r="K489">
        <f t="shared" si="51"/>
        <v>3.9574034363604005</v>
      </c>
      <c r="L489">
        <f>[1]!XLSTAT_PDFStudent(K489,36)</f>
        <v>4.9656064921240882E-4</v>
      </c>
    </row>
    <row r="490" spans="1:12" x14ac:dyDescent="0.3">
      <c r="A490">
        <v>490</v>
      </c>
      <c r="B490">
        <f t="shared" si="47"/>
        <v>51</v>
      </c>
      <c r="C490">
        <f t="shared" si="48"/>
        <v>4.089241239650061</v>
      </c>
      <c r="D490">
        <f>[1]!XLSTAT_PDFStudent(B490,36)</f>
        <v>1.2558951475119989E-35</v>
      </c>
      <c r="E490">
        <v>490</v>
      </c>
      <c r="F490">
        <f t="shared" si="49"/>
        <v>51</v>
      </c>
      <c r="G490">
        <f t="shared" si="50"/>
        <v>-2.0787779494610596</v>
      </c>
      <c r="H490">
        <f>[1]!XLSTAT_PDFStudent(F490,36)</f>
        <v>1.2558951475119989E-35</v>
      </c>
      <c r="I490">
        <v>490</v>
      </c>
      <c r="K490">
        <f t="shared" si="51"/>
        <v>3.9739963228860189</v>
      </c>
      <c r="L490">
        <f>[1]!XLSTAT_PDFStudent(K490,36)</f>
        <v>4.737299393047877E-4</v>
      </c>
    </row>
    <row r="491" spans="1:12" x14ac:dyDescent="0.3">
      <c r="A491">
        <v>491</v>
      </c>
      <c r="B491">
        <f t="shared" si="47"/>
        <v>51</v>
      </c>
      <c r="C491">
        <f t="shared" si="48"/>
        <v>4.0976885643987542</v>
      </c>
      <c r="D491">
        <f>[1]!XLSTAT_PDFStudent(B491,36)</f>
        <v>1.2558951475119989E-35</v>
      </c>
      <c r="E491">
        <v>491</v>
      </c>
      <c r="F491">
        <f t="shared" si="49"/>
        <v>51</v>
      </c>
      <c r="G491">
        <f t="shared" si="50"/>
        <v>-2.0703306247123661</v>
      </c>
      <c r="H491">
        <f>[1]!XLSTAT_PDFStudent(F491,36)</f>
        <v>1.2558951475119989E-35</v>
      </c>
      <c r="I491">
        <v>491</v>
      </c>
      <c r="K491">
        <f t="shared" si="51"/>
        <v>3.9905892094116391</v>
      </c>
      <c r="L491">
        <f>[1]!XLSTAT_PDFStudent(K491,36)</f>
        <v>4.5191425146403621E-4</v>
      </c>
    </row>
    <row r="492" spans="1:12" x14ac:dyDescent="0.3">
      <c r="A492">
        <v>492</v>
      </c>
      <c r="B492">
        <f t="shared" si="47"/>
        <v>4.0976885643987542</v>
      </c>
      <c r="C492">
        <f t="shared" si="48"/>
        <v>4.0976885643987542</v>
      </c>
      <c r="D492">
        <f>[1]!XLSTAT_PDFStudent(B492,36)</f>
        <v>3.3275530874535275E-4</v>
      </c>
      <c r="E492">
        <v>492</v>
      </c>
      <c r="F492">
        <f t="shared" si="49"/>
        <v>-2.0703306247123661</v>
      </c>
      <c r="G492">
        <f t="shared" si="50"/>
        <v>-2.0703306247123661</v>
      </c>
      <c r="H492">
        <f>[1]!XLSTAT_PDFStudent(F492,36)</f>
        <v>4.944079109063261E-2</v>
      </c>
      <c r="I492">
        <v>492</v>
      </c>
      <c r="K492">
        <f t="shared" si="51"/>
        <v>4.0071820959372593</v>
      </c>
      <c r="L492">
        <f>[1]!XLSTAT_PDFStudent(K492,36)</f>
        <v>4.3107049747401422E-4</v>
      </c>
    </row>
    <row r="493" spans="1:12" x14ac:dyDescent="0.3">
      <c r="A493">
        <v>493</v>
      </c>
      <c r="B493">
        <f t="shared" si="47"/>
        <v>4.1061358891474473</v>
      </c>
      <c r="C493">
        <f t="shared" si="48"/>
        <v>4.1061358891474473</v>
      </c>
      <c r="D493">
        <f>[1]!XLSTAT_PDFStudent(B493,36)</f>
        <v>3.2477669122682207E-4</v>
      </c>
      <c r="E493">
        <v>493</v>
      </c>
      <c r="F493">
        <f t="shared" si="49"/>
        <v>-2.0618832999636729</v>
      </c>
      <c r="G493">
        <f t="shared" si="50"/>
        <v>-2.0618832999636729</v>
      </c>
      <c r="H493">
        <f>[1]!XLSTAT_PDFStudent(F493,36)</f>
        <v>5.0240031057493993E-2</v>
      </c>
      <c r="I493">
        <v>493</v>
      </c>
      <c r="K493">
        <f t="shared" si="51"/>
        <v>4.0237749824628795</v>
      </c>
      <c r="L493">
        <f>[1]!XLSTAT_PDFStudent(K493,36)</f>
        <v>4.1115730146627484E-4</v>
      </c>
    </row>
    <row r="494" spans="1:12" x14ac:dyDescent="0.3">
      <c r="A494">
        <v>494</v>
      </c>
      <c r="B494">
        <f t="shared" si="47"/>
        <v>51</v>
      </c>
      <c r="C494">
        <f t="shared" si="48"/>
        <v>4.1061358891474473</v>
      </c>
      <c r="D494">
        <f>[1]!XLSTAT_PDFStudent(B494,36)</f>
        <v>1.2558951475119989E-35</v>
      </c>
      <c r="E494">
        <v>494</v>
      </c>
      <c r="F494">
        <f t="shared" si="49"/>
        <v>51</v>
      </c>
      <c r="G494">
        <f t="shared" si="50"/>
        <v>-2.0618832999636729</v>
      </c>
      <c r="H494">
        <f>[1]!XLSTAT_PDFStudent(F494,36)</f>
        <v>1.2558951475119989E-35</v>
      </c>
      <c r="I494">
        <v>494</v>
      </c>
      <c r="K494">
        <f t="shared" si="51"/>
        <v>4.0403678689884996</v>
      </c>
      <c r="L494">
        <f>[1]!XLSTAT_PDFStudent(K494,36)</f>
        <v>3.9213493841975785E-4</v>
      </c>
    </row>
    <row r="495" spans="1:12" x14ac:dyDescent="0.3">
      <c r="A495">
        <v>495</v>
      </c>
      <c r="B495">
        <f t="shared" si="47"/>
        <v>51</v>
      </c>
      <c r="C495">
        <f t="shared" si="48"/>
        <v>4.1145832138961405</v>
      </c>
      <c r="D495">
        <f>[1]!XLSTAT_PDFStudent(B495,36)</f>
        <v>1.2558951475119989E-35</v>
      </c>
      <c r="E495">
        <v>495</v>
      </c>
      <c r="F495">
        <f t="shared" si="49"/>
        <v>51</v>
      </c>
      <c r="G495">
        <f t="shared" si="50"/>
        <v>-2.0534359752149798</v>
      </c>
      <c r="H495">
        <f>[1]!XLSTAT_PDFStudent(F495,36)</f>
        <v>1.2558951475119989E-35</v>
      </c>
      <c r="I495">
        <v>495</v>
      </c>
      <c r="K495">
        <f t="shared" si="51"/>
        <v>4.0569607555141198</v>
      </c>
      <c r="L495">
        <f>[1]!XLSTAT_PDFStudent(K495,36)</f>
        <v>3.739652745065982E-4</v>
      </c>
    </row>
    <row r="496" spans="1:12" x14ac:dyDescent="0.3">
      <c r="A496">
        <v>496</v>
      </c>
      <c r="B496">
        <f t="shared" si="47"/>
        <v>4.1145832138961405</v>
      </c>
      <c r="C496">
        <f t="shared" si="48"/>
        <v>4.1145832138961405</v>
      </c>
      <c r="D496">
        <f>[1]!XLSTAT_PDFStudent(B496,36)</f>
        <v>3.1698364781204393E-4</v>
      </c>
      <c r="E496">
        <v>496</v>
      </c>
      <c r="F496">
        <f t="shared" si="49"/>
        <v>-2.0534359752149798</v>
      </c>
      <c r="G496">
        <f t="shared" si="50"/>
        <v>-2.0534359752149798</v>
      </c>
      <c r="H496">
        <f>[1]!XLSTAT_PDFStudent(F496,36)</f>
        <v>5.1049549981537226E-2</v>
      </c>
      <c r="I496">
        <v>496</v>
      </c>
      <c r="K496">
        <f t="shared" si="51"/>
        <v>4.07355364203974</v>
      </c>
      <c r="L496">
        <f>[1]!XLSTAT_PDFStudent(K496,36)</f>
        <v>3.5661170924891796E-4</v>
      </c>
    </row>
    <row r="497" spans="1:12" x14ac:dyDescent="0.3">
      <c r="A497">
        <v>497</v>
      </c>
      <c r="B497">
        <f t="shared" si="47"/>
        <v>4.1230305386448336</v>
      </c>
      <c r="C497">
        <f t="shared" si="48"/>
        <v>4.1230305386448336</v>
      </c>
      <c r="D497">
        <f>[1]!XLSTAT_PDFStudent(B497,36)</f>
        <v>3.0937203904044701E-4</v>
      </c>
      <c r="E497">
        <v>497</v>
      </c>
      <c r="F497">
        <f t="shared" si="49"/>
        <v>-2.0449886504662866</v>
      </c>
      <c r="G497">
        <f t="shared" si="50"/>
        <v>-2.0449886504662866</v>
      </c>
      <c r="H497">
        <f>[1]!XLSTAT_PDFStudent(F497,36)</f>
        <v>5.1869421465629E-2</v>
      </c>
      <c r="I497">
        <v>497</v>
      </c>
      <c r="K497">
        <f t="shared" si="51"/>
        <v>4.0901465285653602</v>
      </c>
      <c r="L497">
        <f>[1]!XLSTAT_PDFStudent(K497,36)</f>
        <v>3.4003911945093465E-4</v>
      </c>
    </row>
    <row r="498" spans="1:12" x14ac:dyDescent="0.3">
      <c r="A498">
        <v>498</v>
      </c>
      <c r="B498">
        <f t="shared" si="47"/>
        <v>51</v>
      </c>
      <c r="C498">
        <f t="shared" si="48"/>
        <v>4.1230305386448336</v>
      </c>
      <c r="D498">
        <f>[1]!XLSTAT_PDFStudent(B498,36)</f>
        <v>1.2558951475119989E-35</v>
      </c>
      <c r="E498">
        <v>498</v>
      </c>
      <c r="F498">
        <f t="shared" si="49"/>
        <v>51</v>
      </c>
      <c r="G498">
        <f t="shared" si="50"/>
        <v>-2.0449886504662866</v>
      </c>
      <c r="H498">
        <f>[1]!XLSTAT_PDFStudent(F498,36)</f>
        <v>1.2558951475119989E-35</v>
      </c>
      <c r="I498">
        <v>498</v>
      </c>
      <c r="K498">
        <f t="shared" si="51"/>
        <v>4.1067394150909804</v>
      </c>
      <c r="L498">
        <f>[1]!XLSTAT_PDFStudent(K498,36)</f>
        <v>3.2421380487023004E-4</v>
      </c>
    </row>
    <row r="499" spans="1:12" x14ac:dyDescent="0.3">
      <c r="A499">
        <v>499</v>
      </c>
      <c r="B499">
        <f t="shared" si="47"/>
        <v>51</v>
      </c>
      <c r="C499">
        <f t="shared" si="48"/>
        <v>4.1314778633935267</v>
      </c>
      <c r="D499">
        <f>[1]!XLSTAT_PDFStudent(B499,36)</f>
        <v>1.2558951475119989E-35</v>
      </c>
      <c r="E499">
        <v>499</v>
      </c>
      <c r="F499">
        <f t="shared" si="49"/>
        <v>51</v>
      </c>
      <c r="G499">
        <f t="shared" si="50"/>
        <v>-2.0365413257175935</v>
      </c>
      <c r="H499">
        <f>[1]!XLSTAT_PDFStudent(F499,36)</f>
        <v>1.2558951475119989E-35</v>
      </c>
      <c r="I499">
        <v>499</v>
      </c>
      <c r="K499">
        <f t="shared" si="51"/>
        <v>4.1233323016165988</v>
      </c>
      <c r="L499">
        <f>[1]!XLSTAT_PDFStudent(K499,36)</f>
        <v>3.0910343559165001E-4</v>
      </c>
    </row>
    <row r="500" spans="1:12" x14ac:dyDescent="0.3">
      <c r="A500">
        <v>500</v>
      </c>
      <c r="B500">
        <f t="shared" si="47"/>
        <v>4.1314778633935267</v>
      </c>
      <c r="C500">
        <f t="shared" si="48"/>
        <v>4.1314778633935267</v>
      </c>
      <c r="D500">
        <f>[1]!XLSTAT_PDFStudent(B500,36)</f>
        <v>3.0193781248282842E-4</v>
      </c>
      <c r="E500">
        <v>500</v>
      </c>
      <c r="F500">
        <f t="shared" si="49"/>
        <v>-2.0365413257175935</v>
      </c>
      <c r="G500">
        <f t="shared" si="50"/>
        <v>-2.0365413257175935</v>
      </c>
      <c r="H500">
        <f>[1]!XLSTAT_PDFStudent(F500,36)</f>
        <v>5.2699718321308132E-2</v>
      </c>
      <c r="I500">
        <v>500</v>
      </c>
      <c r="K500">
        <f t="shared" si="51"/>
        <v>4.139925188142219</v>
      </c>
      <c r="L500">
        <f>[1]!XLSTAT_PDFStudent(K500,36)</f>
        <v>2.9467700106704844E-4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732B-851B-4844-BD1F-69D0D22E6500}">
  <sheetPr codeName="XLSTAT_20211117_193106_1_HID1"/>
  <dimension ref="A1:D40"/>
  <sheetViews>
    <sheetView workbookViewId="0">
      <selection activeCell="C1" sqref="C1"/>
    </sheetView>
  </sheetViews>
  <sheetFormatPr defaultColWidth="11.5546875" defaultRowHeight="14.4" x14ac:dyDescent="0.3"/>
  <sheetData>
    <row r="1" spans="1:4" x14ac:dyDescent="0.3">
      <c r="A1">
        <v>0.85</v>
      </c>
      <c r="B1">
        <v>78.363583333333324</v>
      </c>
      <c r="C1">
        <v>1.85</v>
      </c>
      <c r="D1">
        <v>73.539583333333326</v>
      </c>
    </row>
    <row r="2" spans="1:4" x14ac:dyDescent="0.3">
      <c r="A2">
        <v>1.1499999999999999</v>
      </c>
      <c r="B2">
        <v>78.363583333333324</v>
      </c>
      <c r="C2">
        <v>2.15</v>
      </c>
      <c r="D2">
        <v>73.539583333333326</v>
      </c>
    </row>
    <row r="3" spans="1:4" x14ac:dyDescent="0.3">
      <c r="A3">
        <v>0.85</v>
      </c>
      <c r="B3">
        <v>84.59375</v>
      </c>
      <c r="C3">
        <v>1.85</v>
      </c>
      <c r="D3">
        <v>77.998999999999995</v>
      </c>
    </row>
    <row r="4" spans="1:4" x14ac:dyDescent="0.3">
      <c r="A4">
        <v>1.1499999999999999</v>
      </c>
      <c r="B4">
        <v>84.59375</v>
      </c>
      <c r="C4">
        <v>2.15</v>
      </c>
      <c r="D4">
        <v>77.998999999999995</v>
      </c>
    </row>
    <row r="5" spans="1:4" x14ac:dyDescent="0.3">
      <c r="A5">
        <v>0.85</v>
      </c>
      <c r="B5">
        <v>89.759416666666667</v>
      </c>
      <c r="C5">
        <v>1.85</v>
      </c>
      <c r="D5">
        <v>86.145833333333329</v>
      </c>
    </row>
    <row r="6" spans="1:4" x14ac:dyDescent="0.3">
      <c r="A6">
        <v>1.1499999999999999</v>
      </c>
      <c r="B6">
        <v>89.759416666666667</v>
      </c>
      <c r="C6">
        <v>2.15</v>
      </c>
      <c r="D6">
        <v>86.145833333333329</v>
      </c>
    </row>
    <row r="7" spans="1:4" x14ac:dyDescent="0.3">
      <c r="A7">
        <v>0.85</v>
      </c>
      <c r="B7">
        <v>89.788499999999999</v>
      </c>
      <c r="C7">
        <v>1.85</v>
      </c>
      <c r="D7">
        <v>88.289583333333326</v>
      </c>
    </row>
    <row r="8" spans="1:4" x14ac:dyDescent="0.3">
      <c r="A8">
        <v>1.1499999999999999</v>
      </c>
      <c r="B8">
        <v>89.788499999999999</v>
      </c>
      <c r="C8">
        <v>2.15</v>
      </c>
      <c r="D8">
        <v>88.289583333333326</v>
      </c>
    </row>
    <row r="9" spans="1:4" x14ac:dyDescent="0.3">
      <c r="A9">
        <v>0.85</v>
      </c>
      <c r="B9">
        <v>89.875999999999991</v>
      </c>
      <c r="C9">
        <v>1.85</v>
      </c>
      <c r="D9">
        <v>88.887499999999989</v>
      </c>
    </row>
    <row r="10" spans="1:4" x14ac:dyDescent="0.3">
      <c r="A10">
        <v>1.1499999999999999</v>
      </c>
      <c r="B10">
        <v>89.875999999999991</v>
      </c>
      <c r="C10">
        <v>2.15</v>
      </c>
      <c r="D10">
        <v>88.887499999999989</v>
      </c>
    </row>
    <row r="11" spans="1:4" x14ac:dyDescent="0.3">
      <c r="A11">
        <v>0.85</v>
      </c>
      <c r="B11">
        <v>90.269833333333324</v>
      </c>
      <c r="C11">
        <v>1.85</v>
      </c>
      <c r="D11">
        <v>89.628166666666658</v>
      </c>
    </row>
    <row r="12" spans="1:4" x14ac:dyDescent="0.3">
      <c r="A12">
        <v>1.1499999999999999</v>
      </c>
      <c r="B12">
        <v>90.269833333333324</v>
      </c>
      <c r="C12">
        <v>2.15</v>
      </c>
      <c r="D12">
        <v>89.628166666666658</v>
      </c>
    </row>
    <row r="13" spans="1:4" x14ac:dyDescent="0.3">
      <c r="A13">
        <v>0.85</v>
      </c>
      <c r="B13">
        <v>90.447916666666657</v>
      </c>
      <c r="C13">
        <v>1.85</v>
      </c>
      <c r="D13">
        <v>90.226083333333321</v>
      </c>
    </row>
    <row r="14" spans="1:4" x14ac:dyDescent="0.3">
      <c r="A14">
        <v>1.1499999999999999</v>
      </c>
      <c r="B14">
        <v>90.447916666666657</v>
      </c>
      <c r="C14">
        <v>2.15</v>
      </c>
      <c r="D14">
        <v>90.226083333333321</v>
      </c>
    </row>
    <row r="15" spans="1:4" x14ac:dyDescent="0.3">
      <c r="A15">
        <v>0.85</v>
      </c>
      <c r="B15">
        <v>91.366666666666674</v>
      </c>
      <c r="C15">
        <v>1.85</v>
      </c>
      <c r="D15">
        <v>90.663583333333321</v>
      </c>
    </row>
    <row r="16" spans="1:4" x14ac:dyDescent="0.3">
      <c r="A16">
        <v>1.1499999999999999</v>
      </c>
      <c r="B16">
        <v>91.366666666666674</v>
      </c>
      <c r="C16">
        <v>2.15</v>
      </c>
      <c r="D16">
        <v>90.663583333333321</v>
      </c>
    </row>
    <row r="17" spans="1:4" x14ac:dyDescent="0.3">
      <c r="A17">
        <v>0.85</v>
      </c>
      <c r="B17">
        <v>91.698916666666676</v>
      </c>
      <c r="C17">
        <v>1.85</v>
      </c>
      <c r="D17">
        <v>90.926000000000002</v>
      </c>
    </row>
    <row r="18" spans="1:4" x14ac:dyDescent="0.3">
      <c r="A18">
        <v>1.1499999999999999</v>
      </c>
      <c r="B18">
        <v>91.698916666666676</v>
      </c>
      <c r="C18">
        <v>2.15</v>
      </c>
      <c r="D18">
        <v>90.926000000000002</v>
      </c>
    </row>
    <row r="19" spans="1:4" x14ac:dyDescent="0.3">
      <c r="A19">
        <v>0.85</v>
      </c>
      <c r="B19">
        <v>91.979166666666657</v>
      </c>
      <c r="C19">
        <v>1.85</v>
      </c>
      <c r="D19">
        <v>92.107333333333315</v>
      </c>
    </row>
    <row r="20" spans="1:4" x14ac:dyDescent="0.3">
      <c r="A20">
        <v>1.1499999999999999</v>
      </c>
      <c r="B20">
        <v>91.979166666666657</v>
      </c>
      <c r="C20">
        <v>2.15</v>
      </c>
      <c r="D20">
        <v>92.107333333333315</v>
      </c>
    </row>
    <row r="21" spans="1:4" x14ac:dyDescent="0.3">
      <c r="A21">
        <v>0.85</v>
      </c>
      <c r="B21">
        <v>93.21875</v>
      </c>
      <c r="C21">
        <v>1.85</v>
      </c>
      <c r="D21">
        <v>92.197916666666657</v>
      </c>
    </row>
    <row r="22" spans="1:4" x14ac:dyDescent="0.3">
      <c r="A22">
        <v>1.1499999999999999</v>
      </c>
      <c r="B22">
        <v>93.21875</v>
      </c>
      <c r="C22">
        <v>2.15</v>
      </c>
      <c r="D22">
        <v>92.197916666666657</v>
      </c>
    </row>
    <row r="23" spans="1:4" x14ac:dyDescent="0.3">
      <c r="A23">
        <v>0.85</v>
      </c>
      <c r="B23">
        <v>93.335416666666674</v>
      </c>
      <c r="C23">
        <v>1.85</v>
      </c>
      <c r="D23">
        <v>92.34375</v>
      </c>
    </row>
    <row r="24" spans="1:4" x14ac:dyDescent="0.3">
      <c r="A24">
        <v>1.1499999999999999</v>
      </c>
      <c r="B24">
        <v>93.335416666666674</v>
      </c>
      <c r="C24">
        <v>2.15</v>
      </c>
      <c r="D24">
        <v>92.34375</v>
      </c>
    </row>
    <row r="25" spans="1:4" x14ac:dyDescent="0.3">
      <c r="A25">
        <v>0.85</v>
      </c>
      <c r="B25">
        <v>94.236499999999992</v>
      </c>
      <c r="C25">
        <v>1.85</v>
      </c>
      <c r="D25">
        <v>92.78125</v>
      </c>
    </row>
    <row r="26" spans="1:4" x14ac:dyDescent="0.3">
      <c r="A26">
        <v>1.1499999999999999</v>
      </c>
      <c r="B26">
        <v>94.236499999999992</v>
      </c>
      <c r="C26">
        <v>2.15</v>
      </c>
      <c r="D26">
        <v>92.78125</v>
      </c>
    </row>
    <row r="27" spans="1:4" x14ac:dyDescent="0.3">
      <c r="A27">
        <v>0.85</v>
      </c>
      <c r="B27">
        <v>94.96875</v>
      </c>
      <c r="C27">
        <v>1.85</v>
      </c>
      <c r="D27">
        <v>92.909416666666658</v>
      </c>
    </row>
    <row r="28" spans="1:4" x14ac:dyDescent="0.3">
      <c r="A28">
        <v>1.1499999999999999</v>
      </c>
      <c r="B28">
        <v>94.96875</v>
      </c>
      <c r="C28">
        <v>2.15</v>
      </c>
      <c r="D28">
        <v>92.909416666666658</v>
      </c>
    </row>
    <row r="29" spans="1:4" x14ac:dyDescent="0.3">
      <c r="A29">
        <v>0.85</v>
      </c>
      <c r="B29">
        <v>95.08541666666666</v>
      </c>
      <c r="C29">
        <v>1.85</v>
      </c>
      <c r="D29">
        <v>95.070833333333326</v>
      </c>
    </row>
    <row r="30" spans="1:4" x14ac:dyDescent="0.3">
      <c r="A30">
        <v>1.1499999999999999</v>
      </c>
      <c r="B30">
        <v>95.08541666666666</v>
      </c>
      <c r="C30">
        <v>2.15</v>
      </c>
      <c r="D30">
        <v>95.070833333333326</v>
      </c>
    </row>
    <row r="31" spans="1:4" x14ac:dyDescent="0.3">
      <c r="A31">
        <v>0.85</v>
      </c>
      <c r="B31">
        <v>95.829166666666666</v>
      </c>
      <c r="C31">
        <v>1.85</v>
      </c>
      <c r="D31">
        <v>96.427083333333329</v>
      </c>
    </row>
    <row r="32" spans="1:4" x14ac:dyDescent="0.3">
      <c r="A32">
        <v>1.1499999999999999</v>
      </c>
      <c r="B32">
        <v>95.829166666666666</v>
      </c>
      <c r="C32">
        <v>2.15</v>
      </c>
      <c r="D32">
        <v>96.427083333333329</v>
      </c>
    </row>
    <row r="33" spans="1:4" x14ac:dyDescent="0.3">
      <c r="A33">
        <v>0.85</v>
      </c>
      <c r="B33">
        <v>97.229166666666671</v>
      </c>
      <c r="C33">
        <v>1.85</v>
      </c>
      <c r="D33">
        <v>97.185416666666669</v>
      </c>
    </row>
    <row r="34" spans="1:4" x14ac:dyDescent="0.3">
      <c r="A34">
        <v>1.1499999999999999</v>
      </c>
      <c r="B34">
        <v>97.229166666666671</v>
      </c>
      <c r="C34">
        <v>2.15</v>
      </c>
      <c r="D34">
        <v>97.185416666666669</v>
      </c>
    </row>
    <row r="35" spans="1:4" x14ac:dyDescent="0.3">
      <c r="A35">
        <v>0.85</v>
      </c>
      <c r="B35">
        <v>99.227083333333326</v>
      </c>
      <c r="C35">
        <v>1.85</v>
      </c>
      <c r="D35">
        <v>97.885416666666671</v>
      </c>
    </row>
    <row r="36" spans="1:4" x14ac:dyDescent="0.3">
      <c r="A36">
        <v>1.1499999999999999</v>
      </c>
      <c r="B36">
        <v>99.227083333333326</v>
      </c>
      <c r="C36">
        <v>2.15</v>
      </c>
      <c r="D36">
        <v>97.885416666666671</v>
      </c>
    </row>
    <row r="37" spans="1:4" x14ac:dyDescent="0.3">
      <c r="C37">
        <v>1.85</v>
      </c>
      <c r="D37">
        <v>98.060416666666669</v>
      </c>
    </row>
    <row r="38" spans="1:4" x14ac:dyDescent="0.3">
      <c r="C38">
        <v>2.15</v>
      </c>
      <c r="D38">
        <v>98.060416666666669</v>
      </c>
    </row>
    <row r="39" spans="1:4" x14ac:dyDescent="0.3">
      <c r="C39">
        <v>1.85</v>
      </c>
      <c r="D39">
        <v>98.643749999999997</v>
      </c>
    </row>
    <row r="40" spans="1:4" x14ac:dyDescent="0.3">
      <c r="C40">
        <v>2.15</v>
      </c>
      <c r="D40">
        <v>98.643749999999997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0DFE-E624-2940-A471-1591FF41CF15}">
  <sheetPr codeName="XLSTAT_20211117_193106_1_HID"/>
  <dimension ref="A1:P500"/>
  <sheetViews>
    <sheetView workbookViewId="0">
      <selection activeCell="M1" sqref="M1"/>
    </sheetView>
  </sheetViews>
  <sheetFormatPr defaultColWidth="11.5546875" defaultRowHeight="14.4" x14ac:dyDescent="0.3"/>
  <sheetData>
    <row r="1" spans="1:16" x14ac:dyDescent="0.3">
      <c r="A1">
        <v>1</v>
      </c>
      <c r="B1">
        <f t="shared" ref="B1:B64" si="0">IF(-1^(INT(A1/2)+2)&gt;0,2.02809400096892+2*INT(A1/2-1/2)*0.0042236623743466,51)</f>
        <v>2.0280940009689199</v>
      </c>
      <c r="C1">
        <f t="shared" ref="C1:C64" si="1">2.02809400096892+2*INT(A1/2-1/2)*0.0042236623743466</f>
        <v>2.0280940009689199</v>
      </c>
      <c r="D1">
        <f>[1]!XLSTAT_PDFStudent(B1,36)</f>
        <v>5.3540512532420648E-2</v>
      </c>
      <c r="E1">
        <v>1</v>
      </c>
      <c r="F1">
        <f t="shared" ref="F1:F64" si="2">IF(-1^(INT(E1/2)+2)&gt;0,-4.1399251881422+2*INT(E1/2-1/2)*0.0042236623743466,51)</f>
        <v>-4.1399251881422003</v>
      </c>
      <c r="G1">
        <f t="shared" ref="G1:G64" si="3">-4.1399251881422+2*INT(E1/2-1/2)*0.0042236623743466</f>
        <v>-4.1399251881422003</v>
      </c>
      <c r="H1">
        <f>[1]!XLSTAT_PDFStudent(F1,36)</f>
        <v>2.9467700106706416E-4</v>
      </c>
      <c r="I1">
        <v>1</v>
      </c>
      <c r="K1">
        <f t="shared" ref="K1:K64" si="4">-4.13992518814216+(I1-1)*0.01659288652562</f>
        <v>-4.1399251881421604</v>
      </c>
      <c r="L1">
        <f>[1]!XLSTAT_PDFStudent(K1,36)</f>
        <v>2.9467700106709766E-4</v>
      </c>
      <c r="M1">
        <v>1</v>
      </c>
      <c r="O1">
        <f t="shared" ref="O1:O64" si="5">M1-18*INT((-1/2+M1)/18)</f>
        <v>1</v>
      </c>
      <c r="P1">
        <f t="shared" ref="P1:P64" si="6">1+INT((M1-1/2)/18)</f>
        <v>1</v>
      </c>
    </row>
    <row r="2" spans="1:16" x14ac:dyDescent="0.3">
      <c r="A2">
        <v>2</v>
      </c>
      <c r="B2">
        <f t="shared" si="0"/>
        <v>51</v>
      </c>
      <c r="C2">
        <f t="shared" si="1"/>
        <v>2.0280940009689199</v>
      </c>
      <c r="D2">
        <f>[1]!XLSTAT_PDFStudent(B2,36)</f>
        <v>1.2558951475119989E-35</v>
      </c>
      <c r="E2">
        <v>2</v>
      </c>
      <c r="F2">
        <f t="shared" si="2"/>
        <v>51</v>
      </c>
      <c r="G2">
        <f t="shared" si="3"/>
        <v>-4.1399251881422003</v>
      </c>
      <c r="H2">
        <f>[1]!XLSTAT_PDFStudent(F2,36)</f>
        <v>1.2558951475119989E-35</v>
      </c>
      <c r="I2">
        <v>2</v>
      </c>
      <c r="K2">
        <f t="shared" si="4"/>
        <v>-4.1233323016165402</v>
      </c>
      <c r="L2">
        <f>[1]!XLSTAT_PDFStudent(K2,36)</f>
        <v>3.0910343559170162E-4</v>
      </c>
      <c r="M2">
        <v>2</v>
      </c>
      <c r="O2">
        <f t="shared" si="5"/>
        <v>2</v>
      </c>
      <c r="P2">
        <f t="shared" si="6"/>
        <v>1</v>
      </c>
    </row>
    <row r="3" spans="1:16" x14ac:dyDescent="0.3">
      <c r="A3">
        <v>3</v>
      </c>
      <c r="B3">
        <f t="shared" si="0"/>
        <v>51</v>
      </c>
      <c r="C3">
        <f t="shared" si="1"/>
        <v>2.036541325717613</v>
      </c>
      <c r="D3">
        <f>[1]!XLSTAT_PDFStudent(B3,36)</f>
        <v>1.2558951475119989E-35</v>
      </c>
      <c r="E3">
        <v>3</v>
      </c>
      <c r="F3">
        <f t="shared" si="2"/>
        <v>51</v>
      </c>
      <c r="G3">
        <f t="shared" si="3"/>
        <v>-4.1314778633935072</v>
      </c>
      <c r="H3">
        <f>[1]!XLSTAT_PDFStudent(F3,36)</f>
        <v>1.2558951475119989E-35</v>
      </c>
      <c r="I3">
        <v>3</v>
      </c>
      <c r="K3">
        <f t="shared" si="4"/>
        <v>-4.10673941509092</v>
      </c>
      <c r="L3">
        <f>[1]!XLSTAT_PDFStudent(K3,36)</f>
        <v>3.2421380487028648E-4</v>
      </c>
      <c r="M3">
        <v>3</v>
      </c>
      <c r="O3">
        <f t="shared" si="5"/>
        <v>3</v>
      </c>
      <c r="P3">
        <f t="shared" si="6"/>
        <v>1</v>
      </c>
    </row>
    <row r="4" spans="1:16" x14ac:dyDescent="0.3">
      <c r="A4">
        <v>4</v>
      </c>
      <c r="B4">
        <f t="shared" si="0"/>
        <v>2.036541325717613</v>
      </c>
      <c r="C4">
        <f t="shared" si="1"/>
        <v>2.036541325717613</v>
      </c>
      <c r="D4">
        <f>[1]!XLSTAT_PDFStudent(B4,36)</f>
        <v>5.269971832130619E-2</v>
      </c>
      <c r="E4">
        <v>4</v>
      </c>
      <c r="F4">
        <f t="shared" si="2"/>
        <v>-4.1314778633935072</v>
      </c>
      <c r="G4">
        <f t="shared" si="3"/>
        <v>-4.1314778633935072</v>
      </c>
      <c r="H4">
        <f>[1]!XLSTAT_PDFStudent(F4,36)</f>
        <v>3.0193781248284555E-4</v>
      </c>
      <c r="I4">
        <v>4</v>
      </c>
      <c r="K4">
        <f t="shared" si="4"/>
        <v>-4.0901465285653007</v>
      </c>
      <c r="L4">
        <f>[1]!XLSTAT_PDFStudent(K4,36)</f>
        <v>3.4003911945099265E-4</v>
      </c>
      <c r="M4">
        <v>4</v>
      </c>
      <c r="O4">
        <f t="shared" si="5"/>
        <v>4</v>
      </c>
      <c r="P4">
        <f t="shared" si="6"/>
        <v>1</v>
      </c>
    </row>
    <row r="5" spans="1:16" x14ac:dyDescent="0.3">
      <c r="A5">
        <v>5</v>
      </c>
      <c r="B5">
        <f t="shared" si="0"/>
        <v>2.0449886504663062</v>
      </c>
      <c r="C5">
        <f t="shared" si="1"/>
        <v>2.0449886504663062</v>
      </c>
      <c r="D5">
        <f>[1]!XLSTAT_PDFStudent(B5,36)</f>
        <v>5.1869421465627112E-2</v>
      </c>
      <c r="E5">
        <v>5</v>
      </c>
      <c r="F5">
        <f t="shared" si="2"/>
        <v>-4.1230305386448141</v>
      </c>
      <c r="G5">
        <f t="shared" si="3"/>
        <v>-4.1230305386448141</v>
      </c>
      <c r="H5">
        <f>[1]!XLSTAT_PDFStudent(F5,36)</f>
        <v>3.0937203904046458E-4</v>
      </c>
      <c r="I5">
        <v>5</v>
      </c>
      <c r="K5">
        <f t="shared" si="4"/>
        <v>-4.0735536420396805</v>
      </c>
      <c r="L5">
        <f>[1]!XLSTAT_PDFStudent(K5,36)</f>
        <v>3.5661170924897905E-4</v>
      </c>
      <c r="M5">
        <v>5</v>
      </c>
      <c r="O5">
        <f t="shared" si="5"/>
        <v>5</v>
      </c>
      <c r="P5">
        <f t="shared" si="6"/>
        <v>1</v>
      </c>
    </row>
    <row r="6" spans="1:16" x14ac:dyDescent="0.3">
      <c r="A6">
        <v>6</v>
      </c>
      <c r="B6">
        <f t="shared" si="0"/>
        <v>51</v>
      </c>
      <c r="C6">
        <f t="shared" si="1"/>
        <v>2.0449886504663062</v>
      </c>
      <c r="D6">
        <f>[1]!XLSTAT_PDFStudent(B6,36)</f>
        <v>1.2558951475119989E-35</v>
      </c>
      <c r="E6">
        <v>6</v>
      </c>
      <c r="F6">
        <f t="shared" si="2"/>
        <v>51</v>
      </c>
      <c r="G6">
        <f t="shared" si="3"/>
        <v>-4.1230305386448141</v>
      </c>
      <c r="H6">
        <f>[1]!XLSTAT_PDFStudent(F6,36)</f>
        <v>1.2558951475119989E-35</v>
      </c>
      <c r="I6">
        <v>6</v>
      </c>
      <c r="K6">
        <f t="shared" si="4"/>
        <v>-4.0569607555140603</v>
      </c>
      <c r="L6">
        <f>[1]!XLSTAT_PDFStudent(K6,36)</f>
        <v>3.7396527450666135E-4</v>
      </c>
      <c r="M6">
        <v>6</v>
      </c>
      <c r="O6">
        <f t="shared" si="5"/>
        <v>6</v>
      </c>
      <c r="P6">
        <f t="shared" si="6"/>
        <v>1</v>
      </c>
    </row>
    <row r="7" spans="1:16" x14ac:dyDescent="0.3">
      <c r="A7">
        <v>7</v>
      </c>
      <c r="B7">
        <f t="shared" si="0"/>
        <v>51</v>
      </c>
      <c r="C7">
        <f t="shared" si="1"/>
        <v>2.0534359752149993</v>
      </c>
      <c r="D7">
        <f>[1]!XLSTAT_PDFStudent(B7,36)</f>
        <v>1.2558951475119989E-35</v>
      </c>
      <c r="E7">
        <v>7</v>
      </c>
      <c r="F7">
        <f t="shared" si="2"/>
        <v>51</v>
      </c>
      <c r="G7">
        <f t="shared" si="3"/>
        <v>-4.1145832138961209</v>
      </c>
      <c r="H7">
        <f>[1]!XLSTAT_PDFStudent(F7,36)</f>
        <v>1.2558951475119989E-35</v>
      </c>
      <c r="I7">
        <v>7</v>
      </c>
      <c r="K7">
        <f t="shared" si="4"/>
        <v>-4.0403678689884401</v>
      </c>
      <c r="L7">
        <f>[1]!XLSTAT_PDFStudent(K7,36)</f>
        <v>3.9213493841982545E-4</v>
      </c>
      <c r="M7">
        <v>7</v>
      </c>
      <c r="O7">
        <f t="shared" si="5"/>
        <v>7</v>
      </c>
      <c r="P7">
        <f t="shared" si="6"/>
        <v>1</v>
      </c>
    </row>
    <row r="8" spans="1:16" x14ac:dyDescent="0.3">
      <c r="A8">
        <v>8</v>
      </c>
      <c r="B8">
        <f t="shared" si="0"/>
        <v>2.0534359752149993</v>
      </c>
      <c r="C8">
        <f t="shared" si="1"/>
        <v>2.0534359752149993</v>
      </c>
      <c r="D8">
        <f>[1]!XLSTAT_PDFStudent(B8,36)</f>
        <v>5.1049549981535325E-2</v>
      </c>
      <c r="E8">
        <v>8</v>
      </c>
      <c r="F8">
        <f t="shared" si="2"/>
        <v>-4.1145832138961209</v>
      </c>
      <c r="G8">
        <f t="shared" si="3"/>
        <v>-4.1145832138961209</v>
      </c>
      <c r="H8">
        <f>[1]!XLSTAT_PDFStudent(F8,36)</f>
        <v>3.1698364781206193E-4</v>
      </c>
      <c r="I8">
        <v>8</v>
      </c>
      <c r="K8">
        <f t="shared" si="4"/>
        <v>-4.0237749824628199</v>
      </c>
      <c r="L8">
        <f>[1]!XLSTAT_PDFStudent(K8,36)</f>
        <v>4.1115730146634385E-4</v>
      </c>
      <c r="M8">
        <v>8</v>
      </c>
      <c r="O8">
        <f t="shared" si="5"/>
        <v>8</v>
      </c>
      <c r="P8">
        <f t="shared" si="6"/>
        <v>1</v>
      </c>
    </row>
    <row r="9" spans="1:16" x14ac:dyDescent="0.3">
      <c r="A9">
        <v>9</v>
      </c>
      <c r="B9">
        <f t="shared" si="0"/>
        <v>2.0618832999636929</v>
      </c>
      <c r="C9">
        <f t="shared" si="1"/>
        <v>2.0618832999636929</v>
      </c>
      <c r="D9">
        <f>[1]!XLSTAT_PDFStudent(B9,36)</f>
        <v>5.024003105749214E-2</v>
      </c>
      <c r="E9">
        <v>9</v>
      </c>
      <c r="F9">
        <f t="shared" si="2"/>
        <v>-4.1061358891474278</v>
      </c>
      <c r="G9">
        <f t="shared" si="3"/>
        <v>-4.1061358891474278</v>
      </c>
      <c r="H9">
        <f>[1]!XLSTAT_PDFStudent(F9,36)</f>
        <v>3.2477669122683996E-4</v>
      </c>
      <c r="I9">
        <v>9</v>
      </c>
      <c r="K9">
        <f t="shared" si="4"/>
        <v>-4.0071820959372006</v>
      </c>
      <c r="L9">
        <f>[1]!XLSTAT_PDFStudent(K9,36)</f>
        <v>4.3107049747408545E-4</v>
      </c>
      <c r="M9">
        <v>9</v>
      </c>
      <c r="O9">
        <f t="shared" si="5"/>
        <v>9</v>
      </c>
      <c r="P9">
        <f t="shared" si="6"/>
        <v>1</v>
      </c>
    </row>
    <row r="10" spans="1:16" x14ac:dyDescent="0.3">
      <c r="A10">
        <v>10</v>
      </c>
      <c r="B10">
        <f t="shared" si="0"/>
        <v>51</v>
      </c>
      <c r="C10">
        <f t="shared" si="1"/>
        <v>2.0618832999636929</v>
      </c>
      <c r="D10">
        <f>[1]!XLSTAT_PDFStudent(B10,36)</f>
        <v>1.2558951475119989E-35</v>
      </c>
      <c r="E10">
        <v>10</v>
      </c>
      <c r="F10">
        <f t="shared" si="2"/>
        <v>51</v>
      </c>
      <c r="G10">
        <f t="shared" si="3"/>
        <v>-4.1061358891474278</v>
      </c>
      <c r="H10">
        <f>[1]!XLSTAT_PDFStudent(F10,36)</f>
        <v>1.2558951475119989E-35</v>
      </c>
      <c r="I10">
        <v>10</v>
      </c>
      <c r="K10">
        <f t="shared" si="4"/>
        <v>-3.9905892094115805</v>
      </c>
      <c r="L10">
        <f>[1]!XLSTAT_PDFStudent(K10,36)</f>
        <v>4.5191425146411086E-4</v>
      </c>
      <c r="M10">
        <v>10</v>
      </c>
      <c r="O10">
        <f t="shared" si="5"/>
        <v>10</v>
      </c>
      <c r="P10">
        <f t="shared" si="6"/>
        <v>1</v>
      </c>
    </row>
    <row r="11" spans="1:16" x14ac:dyDescent="0.3">
      <c r="A11">
        <v>11</v>
      </c>
      <c r="B11">
        <f t="shared" si="0"/>
        <v>51</v>
      </c>
      <c r="C11">
        <f t="shared" si="1"/>
        <v>2.070330624712386</v>
      </c>
      <c r="D11">
        <f>[1]!XLSTAT_PDFStudent(B11,36)</f>
        <v>1.2558951475119989E-35</v>
      </c>
      <c r="E11">
        <v>11</v>
      </c>
      <c r="F11">
        <f t="shared" si="2"/>
        <v>51</v>
      </c>
      <c r="G11">
        <f t="shared" si="3"/>
        <v>-4.0976885643987346</v>
      </c>
      <c r="H11">
        <f>[1]!XLSTAT_PDFStudent(F11,36)</f>
        <v>1.2558951475119989E-35</v>
      </c>
      <c r="I11">
        <v>11</v>
      </c>
      <c r="K11">
        <f t="shared" si="4"/>
        <v>-3.9739963228859603</v>
      </c>
      <c r="L11">
        <f>[1]!XLSTAT_PDFStudent(K11,36)</f>
        <v>4.7372993930486641E-4</v>
      </c>
      <c r="M11">
        <v>11</v>
      </c>
      <c r="O11">
        <f t="shared" si="5"/>
        <v>11</v>
      </c>
      <c r="P11">
        <f t="shared" si="6"/>
        <v>1</v>
      </c>
    </row>
    <row r="12" spans="1:16" x14ac:dyDescent="0.3">
      <c r="A12">
        <v>12</v>
      </c>
      <c r="B12">
        <f t="shared" si="0"/>
        <v>2.070330624712386</v>
      </c>
      <c r="C12">
        <f t="shared" si="1"/>
        <v>2.070330624712386</v>
      </c>
      <c r="D12">
        <f>[1]!XLSTAT_PDFStudent(B12,36)</f>
        <v>4.9440791090630612E-2</v>
      </c>
      <c r="E12">
        <v>12</v>
      </c>
      <c r="F12">
        <f t="shared" si="2"/>
        <v>-4.0976885643987346</v>
      </c>
      <c r="G12">
        <f t="shared" si="3"/>
        <v>-4.0976885643987346</v>
      </c>
      <c r="H12">
        <f>[1]!XLSTAT_PDFStudent(F12,36)</f>
        <v>3.3275530874537162E-4</v>
      </c>
      <c r="I12">
        <v>12</v>
      </c>
      <c r="K12">
        <f t="shared" si="4"/>
        <v>-3.9574034363603405</v>
      </c>
      <c r="L12">
        <f>[1]!XLSTAT_PDFStudent(K12,36)</f>
        <v>4.9656064921249437E-4</v>
      </c>
      <c r="M12">
        <v>12</v>
      </c>
      <c r="O12">
        <f t="shared" si="5"/>
        <v>12</v>
      </c>
      <c r="P12">
        <f t="shared" si="6"/>
        <v>1</v>
      </c>
    </row>
    <row r="13" spans="1:16" x14ac:dyDescent="0.3">
      <c r="A13">
        <v>13</v>
      </c>
      <c r="B13">
        <f t="shared" si="0"/>
        <v>2.0787779494610792</v>
      </c>
      <c r="C13">
        <f t="shared" si="1"/>
        <v>2.0787779494610792</v>
      </c>
      <c r="D13">
        <f>[1]!XLSTAT_PDFStudent(B13,36)</f>
        <v>4.8651755722675022E-2</v>
      </c>
      <c r="E13">
        <v>13</v>
      </c>
      <c r="F13">
        <f t="shared" si="2"/>
        <v>-4.0892412396500415</v>
      </c>
      <c r="G13">
        <f t="shared" si="3"/>
        <v>-4.0892412396500415</v>
      </c>
      <c r="H13">
        <f>[1]!XLSTAT_PDFStudent(F13,36)</f>
        <v>3.4092372856194767E-4</v>
      </c>
      <c r="I13">
        <v>13</v>
      </c>
      <c r="K13">
        <f t="shared" si="4"/>
        <v>-3.9408105498347203</v>
      </c>
      <c r="L13">
        <f>[1]!XLSTAT_PDFStudent(K13,36)</f>
        <v>5.2045124513169837E-4</v>
      </c>
      <c r="M13">
        <v>13</v>
      </c>
      <c r="O13">
        <f t="shared" si="5"/>
        <v>13</v>
      </c>
      <c r="P13">
        <f t="shared" si="6"/>
        <v>1</v>
      </c>
    </row>
    <row r="14" spans="1:16" x14ac:dyDescent="0.3">
      <c r="A14">
        <v>14</v>
      </c>
      <c r="B14">
        <f t="shared" si="0"/>
        <v>51</v>
      </c>
      <c r="C14">
        <f t="shared" si="1"/>
        <v>2.0787779494610792</v>
      </c>
      <c r="D14">
        <f>[1]!XLSTAT_PDFStudent(B14,36)</f>
        <v>1.2558951475119989E-35</v>
      </c>
      <c r="E14">
        <v>14</v>
      </c>
      <c r="F14">
        <f t="shared" si="2"/>
        <v>51</v>
      </c>
      <c r="G14">
        <f t="shared" si="3"/>
        <v>-4.0892412396500415</v>
      </c>
      <c r="H14">
        <f>[1]!XLSTAT_PDFStudent(F14,36)</f>
        <v>1.2558951475119989E-35</v>
      </c>
      <c r="I14">
        <v>14</v>
      </c>
      <c r="K14">
        <f t="shared" si="4"/>
        <v>-3.9242176633091006</v>
      </c>
      <c r="L14">
        <f>[1]!XLSTAT_PDFStudent(K14,36)</f>
        <v>5.4544843203083041E-4</v>
      </c>
      <c r="M14">
        <v>14</v>
      </c>
      <c r="O14">
        <f t="shared" si="5"/>
        <v>14</v>
      </c>
      <c r="P14">
        <f t="shared" si="6"/>
        <v>1</v>
      </c>
    </row>
    <row r="15" spans="1:16" x14ac:dyDescent="0.3">
      <c r="A15">
        <v>15</v>
      </c>
      <c r="B15">
        <f t="shared" si="0"/>
        <v>51</v>
      </c>
      <c r="C15">
        <f t="shared" si="1"/>
        <v>2.0872252742097723</v>
      </c>
      <c r="D15">
        <f>[1]!XLSTAT_PDFStudent(B15,36)</f>
        <v>1.2558951475119989E-35</v>
      </c>
      <c r="E15">
        <v>15</v>
      </c>
      <c r="F15">
        <f t="shared" si="2"/>
        <v>51</v>
      </c>
      <c r="G15">
        <f t="shared" si="3"/>
        <v>-4.0807939149013484</v>
      </c>
      <c r="H15">
        <f>[1]!XLSTAT_PDFStudent(F15,36)</f>
        <v>1.2558951475119989E-35</v>
      </c>
      <c r="I15">
        <v>15</v>
      </c>
      <c r="K15">
        <f t="shared" si="4"/>
        <v>-3.9076247767834804</v>
      </c>
      <c r="L15">
        <f>[1]!XLSTAT_PDFStudent(K15,36)</f>
        <v>5.7160082314395774E-4</v>
      </c>
      <c r="M15">
        <v>15</v>
      </c>
      <c r="O15">
        <f t="shared" si="5"/>
        <v>15</v>
      </c>
      <c r="P15">
        <f t="shared" si="6"/>
        <v>1</v>
      </c>
    </row>
    <row r="16" spans="1:16" x14ac:dyDescent="0.3">
      <c r="A16">
        <v>16</v>
      </c>
      <c r="B16">
        <f t="shared" si="0"/>
        <v>2.0872252742097723</v>
      </c>
      <c r="C16">
        <f t="shared" si="1"/>
        <v>2.0872252742097723</v>
      </c>
      <c r="D16">
        <f>[1]!XLSTAT_PDFStudent(B16,36)</f>
        <v>4.7872849875406673E-2</v>
      </c>
      <c r="E16">
        <v>16</v>
      </c>
      <c r="F16">
        <f t="shared" si="2"/>
        <v>-4.0807939149013484</v>
      </c>
      <c r="G16">
        <f t="shared" si="3"/>
        <v>-4.0807939149013484</v>
      </c>
      <c r="H16">
        <f>[1]!XLSTAT_PDFStudent(F16,36)</f>
        <v>3.4928626933531477E-4</v>
      </c>
      <c r="I16">
        <v>16</v>
      </c>
      <c r="K16">
        <f t="shared" si="4"/>
        <v>-3.8910318902578602</v>
      </c>
      <c r="L16">
        <f>[1]!XLSTAT_PDFStudent(K16,36)</f>
        <v>5.9895900919161658E-4</v>
      </c>
      <c r="M16">
        <v>16</v>
      </c>
      <c r="O16">
        <f t="shared" si="5"/>
        <v>16</v>
      </c>
      <c r="P16">
        <f t="shared" si="6"/>
        <v>1</v>
      </c>
    </row>
    <row r="17" spans="1:16" x14ac:dyDescent="0.3">
      <c r="A17">
        <v>17</v>
      </c>
      <c r="B17">
        <f t="shared" si="0"/>
        <v>2.0956725989584655</v>
      </c>
      <c r="C17">
        <f t="shared" si="1"/>
        <v>2.0956725989584655</v>
      </c>
      <c r="D17">
        <f>[1]!XLSTAT_PDFStudent(B17,36)</f>
        <v>4.7103997785674534E-2</v>
      </c>
      <c r="E17">
        <v>17</v>
      </c>
      <c r="F17">
        <f t="shared" si="2"/>
        <v>-4.0723465901526543</v>
      </c>
      <c r="G17">
        <f t="shared" si="3"/>
        <v>-4.0723465901526543</v>
      </c>
      <c r="H17">
        <f>[1]!XLSTAT_PDFStudent(F17,36)</f>
        <v>3.5784734194811572E-4</v>
      </c>
      <c r="I17">
        <v>17</v>
      </c>
      <c r="K17">
        <f t="shared" si="4"/>
        <v>-3.8744390037322405</v>
      </c>
      <c r="L17">
        <f>[1]!XLSTAT_PDFStudent(K17,36)</f>
        <v>6.275756296108306E-4</v>
      </c>
      <c r="M17">
        <v>17</v>
      </c>
      <c r="O17">
        <f t="shared" si="5"/>
        <v>17</v>
      </c>
      <c r="P17">
        <f t="shared" si="6"/>
        <v>1</v>
      </c>
    </row>
    <row r="18" spans="1:16" x14ac:dyDescent="0.3">
      <c r="A18">
        <v>18</v>
      </c>
      <c r="B18">
        <f t="shared" si="0"/>
        <v>51</v>
      </c>
      <c r="C18">
        <f t="shared" si="1"/>
        <v>2.0956725989584655</v>
      </c>
      <c r="D18">
        <f>[1]!XLSTAT_PDFStudent(B18,36)</f>
        <v>1.2558951475119989E-35</v>
      </c>
      <c r="E18">
        <v>18</v>
      </c>
      <c r="F18">
        <f t="shared" si="2"/>
        <v>51</v>
      </c>
      <c r="G18">
        <f t="shared" si="3"/>
        <v>-4.0723465901526543</v>
      </c>
      <c r="H18">
        <f>[1]!XLSTAT_PDFStudent(F18,36)</f>
        <v>1.2558951475119989E-35</v>
      </c>
      <c r="I18">
        <v>18</v>
      </c>
      <c r="K18">
        <f t="shared" si="4"/>
        <v>-3.8578461172066203</v>
      </c>
      <c r="L18">
        <f>[1]!XLSTAT_PDFStudent(K18,36)</f>
        <v>6.5750544582363546E-4</v>
      </c>
      <c r="M18">
        <v>18</v>
      </c>
      <c r="O18">
        <f t="shared" si="5"/>
        <v>18</v>
      </c>
      <c r="P18">
        <f t="shared" si="6"/>
        <v>1</v>
      </c>
    </row>
    <row r="19" spans="1:16" x14ac:dyDescent="0.3">
      <c r="A19">
        <v>19</v>
      </c>
      <c r="B19">
        <f t="shared" si="0"/>
        <v>51</v>
      </c>
      <c r="C19">
        <f t="shared" si="1"/>
        <v>2.1041199237071586</v>
      </c>
      <c r="D19">
        <f>[1]!XLSTAT_PDFStudent(B19,36)</f>
        <v>1.2558951475119989E-35</v>
      </c>
      <c r="E19">
        <v>19</v>
      </c>
      <c r="F19">
        <f t="shared" si="2"/>
        <v>51</v>
      </c>
      <c r="G19">
        <f t="shared" si="3"/>
        <v>-4.0638992654039612</v>
      </c>
      <c r="H19">
        <f>[1]!XLSTAT_PDFStudent(F19,36)</f>
        <v>1.2558951475119989E-35</v>
      </c>
      <c r="I19">
        <v>19</v>
      </c>
      <c r="K19">
        <f t="shared" si="4"/>
        <v>-3.8412532306810006</v>
      </c>
      <c r="L19">
        <f>[1]!XLSTAT_PDFStudent(K19,36)</f>
        <v>6.8880541657188724E-4</v>
      </c>
      <c r="M19">
        <v>19</v>
      </c>
      <c r="O19">
        <f t="shared" si="5"/>
        <v>1</v>
      </c>
      <c r="P19">
        <f t="shared" si="6"/>
        <v>2</v>
      </c>
    </row>
    <row r="20" spans="1:16" x14ac:dyDescent="0.3">
      <c r="A20">
        <v>20</v>
      </c>
      <c r="B20">
        <f t="shared" si="0"/>
        <v>2.1041199237071586</v>
      </c>
      <c r="C20">
        <f t="shared" si="1"/>
        <v>2.1041199237071586</v>
      </c>
      <c r="D20">
        <f>[1]!XLSTAT_PDFStudent(B20,36)</f>
        <v>4.6345123039941441E-2</v>
      </c>
      <c r="E20">
        <v>20</v>
      </c>
      <c r="F20">
        <f t="shared" si="2"/>
        <v>-4.0638992654039612</v>
      </c>
      <c r="G20">
        <f t="shared" si="3"/>
        <v>-4.0638992654039612</v>
      </c>
      <c r="H20">
        <f>[1]!XLSTAT_PDFStudent(F20,36)</f>
        <v>3.6661145129537182E-4</v>
      </c>
      <c r="I20">
        <v>20</v>
      </c>
      <c r="K20">
        <f t="shared" si="4"/>
        <v>-3.8246603441553804</v>
      </c>
      <c r="L20">
        <f>[1]!XLSTAT_PDFStudent(K20,36)</f>
        <v>7.2153477534457979E-4</v>
      </c>
      <c r="M20">
        <v>20</v>
      </c>
      <c r="O20">
        <f t="shared" si="5"/>
        <v>2</v>
      </c>
      <c r="P20">
        <f t="shared" si="6"/>
        <v>2</v>
      </c>
    </row>
    <row r="21" spans="1:16" x14ac:dyDescent="0.3">
      <c r="A21">
        <v>21</v>
      </c>
      <c r="B21">
        <f t="shared" si="0"/>
        <v>2.1125672484558518</v>
      </c>
      <c r="C21">
        <f t="shared" si="1"/>
        <v>2.1125672484558518</v>
      </c>
      <c r="D21">
        <f>[1]!XLSTAT_PDFStudent(B21,36)</f>
        <v>4.5596148608360539E-2</v>
      </c>
      <c r="E21">
        <v>21</v>
      </c>
      <c r="F21">
        <f t="shared" si="2"/>
        <v>-4.055451940655268</v>
      </c>
      <c r="G21">
        <f t="shared" si="3"/>
        <v>-4.055451940655268</v>
      </c>
      <c r="H21">
        <f>[1]!XLSTAT_PDFStudent(F21,36)</f>
        <v>3.7558319810232808E-4</v>
      </c>
      <c r="I21">
        <v>21</v>
      </c>
      <c r="K21">
        <f t="shared" si="4"/>
        <v>-3.8080674576297602</v>
      </c>
      <c r="L21">
        <f>[1]!XLSTAT_PDFStudent(K21,36)</f>
        <v>7.557551099220336E-4</v>
      </c>
      <c r="M21">
        <v>21</v>
      </c>
      <c r="O21">
        <f t="shared" si="5"/>
        <v>3</v>
      </c>
      <c r="P21">
        <f t="shared" si="6"/>
        <v>2</v>
      </c>
    </row>
    <row r="22" spans="1:16" x14ac:dyDescent="0.3">
      <c r="A22">
        <v>22</v>
      </c>
      <c r="B22">
        <f t="shared" si="0"/>
        <v>51</v>
      </c>
      <c r="C22">
        <f t="shared" si="1"/>
        <v>2.1125672484558518</v>
      </c>
      <c r="D22">
        <f>[1]!XLSTAT_PDFStudent(B22,36)</f>
        <v>1.2558951475119989E-35</v>
      </c>
      <c r="E22">
        <v>22</v>
      </c>
      <c r="F22">
        <f t="shared" si="2"/>
        <v>51</v>
      </c>
      <c r="G22">
        <f t="shared" si="3"/>
        <v>-4.055451940655268</v>
      </c>
      <c r="H22">
        <f>[1]!XLSTAT_PDFStudent(F22,36)</f>
        <v>1.2558951475119989E-35</v>
      </c>
      <c r="I22">
        <v>22</v>
      </c>
      <c r="K22">
        <f t="shared" si="4"/>
        <v>-3.7914745711041404</v>
      </c>
      <c r="L22">
        <f>[1]!XLSTAT_PDFStudent(K22,36)</f>
        <v>7.9153044405949266E-4</v>
      </c>
      <c r="M22">
        <v>22</v>
      </c>
      <c r="O22">
        <f t="shared" si="5"/>
        <v>4</v>
      </c>
      <c r="P22">
        <f t="shared" si="6"/>
        <v>2</v>
      </c>
    </row>
    <row r="23" spans="1:16" x14ac:dyDescent="0.3">
      <c r="A23">
        <v>23</v>
      </c>
      <c r="B23">
        <f t="shared" si="0"/>
        <v>51</v>
      </c>
      <c r="C23">
        <f t="shared" si="1"/>
        <v>2.1210145732045449</v>
      </c>
      <c r="D23">
        <f>[1]!XLSTAT_PDFStudent(B23,36)</f>
        <v>1.2558951475119989E-35</v>
      </c>
      <c r="E23">
        <v>23</v>
      </c>
      <c r="F23">
        <f t="shared" si="2"/>
        <v>51</v>
      </c>
      <c r="G23">
        <f t="shared" si="3"/>
        <v>-4.0470046159065749</v>
      </c>
      <c r="H23">
        <f>[1]!XLSTAT_PDFStudent(F23,36)</f>
        <v>1.2558951475119989E-35</v>
      </c>
      <c r="I23">
        <v>23</v>
      </c>
      <c r="K23">
        <f t="shared" si="4"/>
        <v>-3.7748816845785202</v>
      </c>
      <c r="L23">
        <f>[1]!XLSTAT_PDFStudent(K23,36)</f>
        <v>8.2892732133039667E-4</v>
      </c>
      <c r="M23">
        <v>23</v>
      </c>
      <c r="O23">
        <f t="shared" si="5"/>
        <v>5</v>
      </c>
      <c r="P23">
        <f t="shared" si="6"/>
        <v>2</v>
      </c>
    </row>
    <row r="24" spans="1:16" x14ac:dyDescent="0.3">
      <c r="A24">
        <v>24</v>
      </c>
      <c r="B24">
        <f t="shared" si="0"/>
        <v>2.1210145732045449</v>
      </c>
      <c r="C24">
        <f t="shared" si="1"/>
        <v>2.1210145732045449</v>
      </c>
      <c r="D24">
        <f>[1]!XLSTAT_PDFStudent(B24,36)</f>
        <v>4.4856996878379872E-2</v>
      </c>
      <c r="E24">
        <v>24</v>
      </c>
      <c r="F24">
        <f t="shared" si="2"/>
        <v>-4.0470046159065749</v>
      </c>
      <c r="G24">
        <f t="shared" si="3"/>
        <v>-4.0470046159065749</v>
      </c>
      <c r="H24">
        <f>[1]!XLSTAT_PDFStudent(F24,36)</f>
        <v>3.8476728077198731E-4</v>
      </c>
      <c r="I24">
        <v>24</v>
      </c>
      <c r="K24">
        <f t="shared" si="4"/>
        <v>-3.7582887980529005</v>
      </c>
      <c r="L24">
        <f>[1]!XLSTAT_PDFStudent(K24,36)</f>
        <v>8.6801489114746394E-4</v>
      </c>
      <c r="M24">
        <v>24</v>
      </c>
      <c r="O24">
        <f t="shared" si="5"/>
        <v>6</v>
      </c>
      <c r="P24">
        <f t="shared" si="6"/>
        <v>2</v>
      </c>
    </row>
    <row r="25" spans="1:16" x14ac:dyDescent="0.3">
      <c r="A25">
        <v>25</v>
      </c>
      <c r="B25">
        <f t="shared" si="0"/>
        <v>2.1294618979532385</v>
      </c>
      <c r="C25">
        <f t="shared" si="1"/>
        <v>2.1294618979532385</v>
      </c>
      <c r="D25">
        <f>[1]!XLSTAT_PDFStudent(B25,36)</f>
        <v>4.4127589687867223E-2</v>
      </c>
      <c r="E25">
        <v>25</v>
      </c>
      <c r="F25">
        <f t="shared" si="2"/>
        <v>-4.0385572911578818</v>
      </c>
      <c r="G25">
        <f t="shared" si="3"/>
        <v>-4.0385572911578818</v>
      </c>
      <c r="H25">
        <f>[1]!XLSTAT_PDFStudent(F25,36)</f>
        <v>3.9416849726265431E-4</v>
      </c>
      <c r="I25">
        <v>25</v>
      </c>
      <c r="K25">
        <f t="shared" si="4"/>
        <v>-3.7416959115272803</v>
      </c>
      <c r="L25">
        <f>[1]!XLSTAT_PDFStudent(K25,36)</f>
        <v>9.0886499697705148E-4</v>
      </c>
      <c r="M25">
        <v>25</v>
      </c>
      <c r="O25">
        <f t="shared" si="5"/>
        <v>7</v>
      </c>
      <c r="P25">
        <f t="shared" si="6"/>
        <v>2</v>
      </c>
    </row>
    <row r="26" spans="1:16" x14ac:dyDescent="0.3">
      <c r="A26">
        <v>26</v>
      </c>
      <c r="B26">
        <f t="shared" si="0"/>
        <v>51</v>
      </c>
      <c r="C26">
        <f t="shared" si="1"/>
        <v>2.1294618979532385</v>
      </c>
      <c r="D26">
        <f>[1]!XLSTAT_PDFStudent(B26,36)</f>
        <v>1.2558951475119989E-35</v>
      </c>
      <c r="E26">
        <v>26</v>
      </c>
      <c r="F26">
        <f t="shared" si="2"/>
        <v>51</v>
      </c>
      <c r="G26">
        <f t="shared" si="3"/>
        <v>-4.0385572911578818</v>
      </c>
      <c r="H26">
        <f>[1]!XLSTAT_PDFStudent(F26,36)</f>
        <v>1.2558951475119989E-35</v>
      </c>
      <c r="I26">
        <v>26</v>
      </c>
      <c r="K26">
        <f t="shared" si="4"/>
        <v>-3.7251030250016601</v>
      </c>
      <c r="L26">
        <f>[1]!XLSTAT_PDFStudent(K26,36)</f>
        <v>9.5155226675968936E-4</v>
      </c>
      <c r="M26">
        <v>26</v>
      </c>
      <c r="O26">
        <f t="shared" si="5"/>
        <v>8</v>
      </c>
      <c r="P26">
        <f t="shared" si="6"/>
        <v>2</v>
      </c>
    </row>
    <row r="27" spans="1:16" x14ac:dyDescent="0.3">
      <c r="A27">
        <v>27</v>
      </c>
      <c r="B27">
        <f t="shared" si="0"/>
        <v>51</v>
      </c>
      <c r="C27">
        <f t="shared" si="1"/>
        <v>2.1379092227019316</v>
      </c>
      <c r="D27">
        <f>[1]!XLSTAT_PDFStudent(B27,36)</f>
        <v>1.2558951475119989E-35</v>
      </c>
      <c r="E27">
        <v>27</v>
      </c>
      <c r="F27">
        <f t="shared" si="2"/>
        <v>51</v>
      </c>
      <c r="G27">
        <f t="shared" si="3"/>
        <v>-4.0301099664091886</v>
      </c>
      <c r="H27">
        <f>[1]!XLSTAT_PDFStudent(F27,36)</f>
        <v>1.2558951475119989E-35</v>
      </c>
      <c r="I27">
        <v>27</v>
      </c>
      <c r="K27">
        <f t="shared" si="4"/>
        <v>-3.7085101384760404</v>
      </c>
      <c r="L27">
        <f>[1]!XLSTAT_PDFStudent(K27,36)</f>
        <v>9.9615420554667036E-4</v>
      </c>
      <c r="M27">
        <v>27</v>
      </c>
      <c r="O27">
        <f t="shared" si="5"/>
        <v>9</v>
      </c>
      <c r="P27">
        <f t="shared" si="6"/>
        <v>2</v>
      </c>
    </row>
    <row r="28" spans="1:16" x14ac:dyDescent="0.3">
      <c r="A28">
        <v>28</v>
      </c>
      <c r="B28">
        <f t="shared" si="0"/>
        <v>2.1379092227019316</v>
      </c>
      <c r="C28">
        <f t="shared" si="1"/>
        <v>2.1379092227019316</v>
      </c>
      <c r="D28">
        <f>[1]!XLSTAT_PDFStudent(B28,36)</f>
        <v>4.3407848357751938E-2</v>
      </c>
      <c r="E28">
        <v>28</v>
      </c>
      <c r="F28">
        <f t="shared" si="2"/>
        <v>-4.0301099664091886</v>
      </c>
      <c r="G28">
        <f t="shared" si="3"/>
        <v>-4.0301099664091886</v>
      </c>
      <c r="H28">
        <f>[1]!XLSTAT_PDFStudent(F28,36)</f>
        <v>4.0379174699582183E-4</v>
      </c>
      <c r="I28">
        <v>28</v>
      </c>
      <c r="K28">
        <f t="shared" si="4"/>
        <v>-3.6919172519504202</v>
      </c>
      <c r="L28">
        <f>[1]!XLSTAT_PDFStudent(K28,36)</f>
        <v>1.0427512903595489E-3</v>
      </c>
      <c r="M28">
        <v>28</v>
      </c>
      <c r="O28">
        <f t="shared" si="5"/>
        <v>10</v>
      </c>
      <c r="P28">
        <f t="shared" si="6"/>
        <v>2</v>
      </c>
    </row>
    <row r="29" spans="1:16" x14ac:dyDescent="0.3">
      <c r="A29">
        <v>29</v>
      </c>
      <c r="B29">
        <f t="shared" si="0"/>
        <v>2.1463565474506248</v>
      </c>
      <c r="C29">
        <f t="shared" si="1"/>
        <v>2.1463565474506248</v>
      </c>
      <c r="D29">
        <f>[1]!XLSTAT_PDFStudent(B29,36)</f>
        <v>4.2697693724180238E-2</v>
      </c>
      <c r="E29">
        <v>29</v>
      </c>
      <c r="F29">
        <f t="shared" si="2"/>
        <v>-4.0216626416604955</v>
      </c>
      <c r="G29">
        <f t="shared" si="3"/>
        <v>-4.0216626416604955</v>
      </c>
      <c r="H29">
        <f>[1]!XLSTAT_PDFStudent(F29,36)</f>
        <v>4.1364203279471061E-4</v>
      </c>
      <c r="I29">
        <v>29</v>
      </c>
      <c r="K29">
        <f t="shared" si="4"/>
        <v>-3.6753243654248005</v>
      </c>
      <c r="L29">
        <f>[1]!XLSTAT_PDFStudent(K29,36)</f>
        <v>1.0914270672759102E-3</v>
      </c>
      <c r="M29">
        <v>29</v>
      </c>
      <c r="O29">
        <f t="shared" si="5"/>
        <v>11</v>
      </c>
      <c r="P29">
        <f t="shared" si="6"/>
        <v>2</v>
      </c>
    </row>
    <row r="30" spans="1:16" x14ac:dyDescent="0.3">
      <c r="A30">
        <v>30</v>
      </c>
      <c r="B30">
        <f t="shared" si="0"/>
        <v>51</v>
      </c>
      <c r="C30">
        <f t="shared" si="1"/>
        <v>2.1463565474506248</v>
      </c>
      <c r="D30">
        <f>[1]!XLSTAT_PDFStudent(B30,36)</f>
        <v>1.2558951475119989E-35</v>
      </c>
      <c r="E30">
        <v>30</v>
      </c>
      <c r="F30">
        <f t="shared" si="2"/>
        <v>51</v>
      </c>
      <c r="G30">
        <f t="shared" si="3"/>
        <v>-4.0216626416604955</v>
      </c>
      <c r="H30">
        <f>[1]!XLSTAT_PDFStudent(F30,36)</f>
        <v>1.2558951475119989E-35</v>
      </c>
      <c r="I30">
        <v>30</v>
      </c>
      <c r="K30">
        <f t="shared" si="4"/>
        <v>-3.6587314788991803</v>
      </c>
      <c r="L30">
        <f>[1]!XLSTAT_PDFStudent(K30,36)</f>
        <v>1.1422682507413484E-3</v>
      </c>
      <c r="M30">
        <v>30</v>
      </c>
      <c r="O30">
        <f t="shared" si="5"/>
        <v>12</v>
      </c>
      <c r="P30">
        <f t="shared" si="6"/>
        <v>2</v>
      </c>
    </row>
    <row r="31" spans="1:16" x14ac:dyDescent="0.3">
      <c r="A31">
        <v>31</v>
      </c>
      <c r="B31">
        <f t="shared" si="0"/>
        <v>51</v>
      </c>
      <c r="C31">
        <f t="shared" si="1"/>
        <v>2.1548038721993179</v>
      </c>
      <c r="D31">
        <f>[1]!XLSTAT_PDFStudent(B31,36)</f>
        <v>1.2558951475119989E-35</v>
      </c>
      <c r="E31">
        <v>31</v>
      </c>
      <c r="F31">
        <f t="shared" si="2"/>
        <v>51</v>
      </c>
      <c r="G31">
        <f t="shared" si="3"/>
        <v>-4.0132153169118023</v>
      </c>
      <c r="H31">
        <f>[1]!XLSTAT_PDFStudent(F31,36)</f>
        <v>1.2558951475119989E-35</v>
      </c>
      <c r="I31">
        <v>31</v>
      </c>
      <c r="K31">
        <f t="shared" si="4"/>
        <v>-3.6421385923735605</v>
      </c>
      <c r="L31">
        <f>[1]!XLSTAT_PDFStudent(K31,36)</f>
        <v>1.1953648251035766E-3</v>
      </c>
      <c r="M31">
        <v>31</v>
      </c>
      <c r="O31">
        <f t="shared" si="5"/>
        <v>13</v>
      </c>
      <c r="P31">
        <f t="shared" si="6"/>
        <v>2</v>
      </c>
    </row>
    <row r="32" spans="1:16" x14ac:dyDescent="0.3">
      <c r="A32">
        <v>32</v>
      </c>
      <c r="B32">
        <f t="shared" si="0"/>
        <v>2.1548038721993179</v>
      </c>
      <c r="C32">
        <f t="shared" si="1"/>
        <v>2.1548038721993179</v>
      </c>
      <c r="D32">
        <f>[1]!XLSTAT_PDFStudent(B32,36)</f>
        <v>4.1997046170179672E-2</v>
      </c>
      <c r="E32">
        <v>32</v>
      </c>
      <c r="F32">
        <f t="shared" si="2"/>
        <v>-4.0132153169118023</v>
      </c>
      <c r="G32">
        <f t="shared" si="3"/>
        <v>-4.0132153169118023</v>
      </c>
      <c r="H32">
        <f>[1]!XLSTAT_PDFStudent(F32,36)</f>
        <v>4.2372446285378861E-4</v>
      </c>
      <c r="I32">
        <v>32</v>
      </c>
      <c r="K32">
        <f t="shared" si="4"/>
        <v>-3.6255457058479403</v>
      </c>
      <c r="L32">
        <f>[1]!XLSTAT_PDFStudent(K32,36)</f>
        <v>1.2508101483606423E-3</v>
      </c>
      <c r="M32">
        <v>32</v>
      </c>
      <c r="O32">
        <f t="shared" si="5"/>
        <v>14</v>
      </c>
      <c r="P32">
        <f t="shared" si="6"/>
        <v>2</v>
      </c>
    </row>
    <row r="33" spans="1:16" x14ac:dyDescent="0.3">
      <c r="A33">
        <v>33</v>
      </c>
      <c r="B33">
        <f t="shared" si="0"/>
        <v>2.163251196948011</v>
      </c>
      <c r="C33">
        <f t="shared" si="1"/>
        <v>2.163251196948011</v>
      </c>
      <c r="D33">
        <f>[1]!XLSTAT_PDFStudent(B33,36)</f>
        <v>4.1305825656830351E-2</v>
      </c>
      <c r="E33">
        <v>33</v>
      </c>
      <c r="F33">
        <f t="shared" si="2"/>
        <v>-4.0047679921631092</v>
      </c>
      <c r="G33">
        <f t="shared" si="3"/>
        <v>-4.0047679921631092</v>
      </c>
      <c r="H33">
        <f>[1]!XLSTAT_PDFStudent(F33,36)</f>
        <v>4.3404425273958194E-4</v>
      </c>
      <c r="I33">
        <v>33</v>
      </c>
      <c r="K33">
        <f t="shared" si="4"/>
        <v>-3.6089528193223206</v>
      </c>
      <c r="L33">
        <f>[1]!XLSTAT_PDFStudent(K33,36)</f>
        <v>1.3087010581107894E-3</v>
      </c>
      <c r="M33">
        <v>33</v>
      </c>
      <c r="O33">
        <f t="shared" si="5"/>
        <v>15</v>
      </c>
      <c r="P33">
        <f t="shared" si="6"/>
        <v>2</v>
      </c>
    </row>
    <row r="34" spans="1:16" x14ac:dyDescent="0.3">
      <c r="A34">
        <v>34</v>
      </c>
      <c r="B34">
        <f t="shared" si="0"/>
        <v>51</v>
      </c>
      <c r="C34">
        <f t="shared" si="1"/>
        <v>2.163251196948011</v>
      </c>
      <c r="D34">
        <f>[1]!XLSTAT_PDFStudent(B34,36)</f>
        <v>1.2558951475119989E-35</v>
      </c>
      <c r="E34">
        <v>34</v>
      </c>
      <c r="F34">
        <f t="shared" si="2"/>
        <v>51</v>
      </c>
      <c r="G34">
        <f t="shared" si="3"/>
        <v>-4.0047679921631092</v>
      </c>
      <c r="H34">
        <f>[1]!XLSTAT_PDFStudent(F34,36)</f>
        <v>1.2558951475119989E-35</v>
      </c>
      <c r="I34">
        <v>34</v>
      </c>
      <c r="K34">
        <f t="shared" si="4"/>
        <v>-3.5923599327967004</v>
      </c>
      <c r="L34">
        <f>[1]!XLSTAT_PDFStudent(K34,36)</f>
        <v>1.3691379796869649E-3</v>
      </c>
      <c r="M34">
        <v>34</v>
      </c>
      <c r="O34">
        <f t="shared" si="5"/>
        <v>16</v>
      </c>
      <c r="P34">
        <f t="shared" si="6"/>
        <v>2</v>
      </c>
    </row>
    <row r="35" spans="1:16" x14ac:dyDescent="0.3">
      <c r="A35">
        <v>35</v>
      </c>
      <c r="B35">
        <f t="shared" si="0"/>
        <v>51</v>
      </c>
      <c r="C35">
        <f t="shared" si="1"/>
        <v>2.1716985216967042</v>
      </c>
      <c r="D35">
        <f>[1]!XLSTAT_PDFStudent(B35,36)</f>
        <v>1.2558951475119989E-35</v>
      </c>
      <c r="E35">
        <v>35</v>
      </c>
      <c r="F35">
        <f t="shared" si="2"/>
        <v>51</v>
      </c>
      <c r="G35">
        <f t="shared" si="3"/>
        <v>-3.9963206674144161</v>
      </c>
      <c r="H35">
        <f>[1]!XLSTAT_PDFStudent(F35,36)</f>
        <v>1.2558951475119989E-35</v>
      </c>
      <c r="I35">
        <v>35</v>
      </c>
      <c r="K35">
        <f t="shared" si="4"/>
        <v>-3.5757670462710802</v>
      </c>
      <c r="L35">
        <f>[1]!XLSTAT_PDFStudent(K35,36)</f>
        <v>1.4322250364539851E-3</v>
      </c>
      <c r="M35">
        <v>35</v>
      </c>
      <c r="O35">
        <f t="shared" si="5"/>
        <v>17</v>
      </c>
      <c r="P35">
        <f t="shared" si="6"/>
        <v>2</v>
      </c>
    </row>
    <row r="36" spans="1:16" x14ac:dyDescent="0.3">
      <c r="A36">
        <v>36</v>
      </c>
      <c r="B36">
        <f t="shared" si="0"/>
        <v>2.1716985216967042</v>
      </c>
      <c r="C36">
        <f t="shared" si="1"/>
        <v>2.1716985216967042</v>
      </c>
      <c r="D36">
        <f>[1]!XLSTAT_PDFStudent(B36,36)</f>
        <v>4.0623951753938292E-2</v>
      </c>
      <c r="E36">
        <v>36</v>
      </c>
      <c r="F36">
        <f t="shared" si="2"/>
        <v>-3.9963206674144161</v>
      </c>
      <c r="G36">
        <f t="shared" si="3"/>
        <v>-3.9963206674144161</v>
      </c>
      <c r="H36">
        <f>[1]!XLSTAT_PDFStudent(F36,36)</f>
        <v>4.4460672742309572E-4</v>
      </c>
      <c r="I36">
        <v>36</v>
      </c>
      <c r="K36">
        <f t="shared" si="4"/>
        <v>-3.5591741597454605</v>
      </c>
      <c r="L36">
        <f>[1]!XLSTAT_PDFStudent(K36,36)</f>
        <v>1.4980701622412684E-3</v>
      </c>
      <c r="M36">
        <v>36</v>
      </c>
      <c r="O36">
        <f t="shared" si="5"/>
        <v>18</v>
      </c>
      <c r="P36">
        <f t="shared" si="6"/>
        <v>2</v>
      </c>
    </row>
    <row r="37" spans="1:16" x14ac:dyDescent="0.3">
      <c r="A37">
        <v>37</v>
      </c>
      <c r="B37">
        <f t="shared" si="0"/>
        <v>2.1801458464453973</v>
      </c>
      <c r="C37">
        <f t="shared" si="1"/>
        <v>2.1801458464453973</v>
      </c>
      <c r="D37">
        <f>[1]!XLSTAT_PDFStudent(B37,36)</f>
        <v>3.9951343670209728E-2</v>
      </c>
      <c r="E37">
        <v>37</v>
      </c>
      <c r="F37">
        <f t="shared" si="2"/>
        <v>-3.9878733426657229</v>
      </c>
      <c r="G37">
        <f t="shared" si="3"/>
        <v>-3.9878733426657229</v>
      </c>
      <c r="H37">
        <f>[1]!XLSTAT_PDFStudent(F37,36)</f>
        <v>4.5541732334415425E-4</v>
      </c>
      <c r="I37">
        <v>37</v>
      </c>
      <c r="K37">
        <f t="shared" si="4"/>
        <v>-3.5425812732198403</v>
      </c>
      <c r="L37">
        <f>[1]!XLSTAT_PDFStudent(K37,36)</f>
        <v>1.5667852158785965E-3</v>
      </c>
      <c r="M37">
        <v>37</v>
      </c>
      <c r="O37">
        <f t="shared" si="5"/>
        <v>1</v>
      </c>
      <c r="P37">
        <f t="shared" si="6"/>
        <v>3</v>
      </c>
    </row>
    <row r="38" spans="1:16" x14ac:dyDescent="0.3">
      <c r="A38">
        <v>38</v>
      </c>
      <c r="B38">
        <f t="shared" si="0"/>
        <v>51</v>
      </c>
      <c r="C38">
        <f t="shared" si="1"/>
        <v>2.1801458464453973</v>
      </c>
      <c r="D38">
        <f>[1]!XLSTAT_PDFStudent(B38,36)</f>
        <v>1.2558951475119989E-35</v>
      </c>
      <c r="E38">
        <v>38</v>
      </c>
      <c r="F38">
        <f t="shared" si="2"/>
        <v>51</v>
      </c>
      <c r="G38">
        <f t="shared" si="3"/>
        <v>-3.9878733426657229</v>
      </c>
      <c r="H38">
        <f>[1]!XLSTAT_PDFStudent(F38,36)</f>
        <v>1.2558951475119989E-35</v>
      </c>
      <c r="I38">
        <v>38</v>
      </c>
      <c r="K38">
        <f t="shared" si="4"/>
        <v>-3.5259883866942205</v>
      </c>
      <c r="L38">
        <f>[1]!XLSTAT_PDFStudent(K38,36)</f>
        <v>1.6384860977965035E-3</v>
      </c>
      <c r="M38">
        <v>38</v>
      </c>
      <c r="O38">
        <f t="shared" si="5"/>
        <v>2</v>
      </c>
      <c r="P38">
        <f t="shared" si="6"/>
        <v>3</v>
      </c>
    </row>
    <row r="39" spans="1:16" x14ac:dyDescent="0.3">
      <c r="A39">
        <v>39</v>
      </c>
      <c r="B39">
        <f t="shared" si="0"/>
        <v>51</v>
      </c>
      <c r="C39">
        <f t="shared" si="1"/>
        <v>2.1885931711940909</v>
      </c>
      <c r="D39">
        <f>[1]!XLSTAT_PDFStudent(B39,36)</f>
        <v>1.2558951475119989E-35</v>
      </c>
      <c r="E39">
        <v>39</v>
      </c>
      <c r="F39">
        <f t="shared" si="2"/>
        <v>51</v>
      </c>
      <c r="G39">
        <f t="shared" si="3"/>
        <v>-3.9794260179170298</v>
      </c>
      <c r="H39">
        <f>[1]!XLSTAT_PDFStudent(F39,36)</f>
        <v>1.2558951475119989E-35</v>
      </c>
      <c r="I39">
        <v>39</v>
      </c>
      <c r="K39">
        <f t="shared" si="4"/>
        <v>-3.5093955001686004</v>
      </c>
      <c r="L39">
        <f>[1]!XLSTAT_PDFStudent(K39,36)</f>
        <v>1.7132928686469119E-3</v>
      </c>
      <c r="M39">
        <v>39</v>
      </c>
      <c r="O39">
        <f t="shared" si="5"/>
        <v>3</v>
      </c>
      <c r="P39">
        <f t="shared" si="6"/>
        <v>3</v>
      </c>
    </row>
    <row r="40" spans="1:16" x14ac:dyDescent="0.3">
      <c r="A40">
        <v>40</v>
      </c>
      <c r="B40">
        <f t="shared" si="0"/>
        <v>2.1885931711940909</v>
      </c>
      <c r="C40">
        <f t="shared" si="1"/>
        <v>2.1885931711940909</v>
      </c>
      <c r="D40">
        <f>[1]!XLSTAT_PDFStudent(B40,36)</f>
        <v>3.9287920282923841E-2</v>
      </c>
      <c r="E40">
        <v>40</v>
      </c>
      <c r="F40">
        <f t="shared" si="2"/>
        <v>-3.9794260179170298</v>
      </c>
      <c r="G40">
        <f t="shared" si="3"/>
        <v>-3.9794260179170298</v>
      </c>
      <c r="H40">
        <f>[1]!XLSTAT_PDFStudent(F40,36)</f>
        <v>4.6648159050797404E-4</v>
      </c>
      <c r="I40">
        <v>40</v>
      </c>
      <c r="K40">
        <f t="shared" si="4"/>
        <v>-3.4928026136429802</v>
      </c>
      <c r="L40">
        <f>[1]!XLSTAT_PDFStudent(K40,36)</f>
        <v>1.7913298698932184E-3</v>
      </c>
      <c r="M40">
        <v>40</v>
      </c>
      <c r="O40">
        <f t="shared" si="5"/>
        <v>4</v>
      </c>
      <c r="P40">
        <f t="shared" si="6"/>
        <v>3</v>
      </c>
    </row>
    <row r="41" spans="1:16" x14ac:dyDescent="0.3">
      <c r="A41">
        <v>41</v>
      </c>
      <c r="B41">
        <f t="shared" si="0"/>
        <v>2.1970404959427841</v>
      </c>
      <c r="C41">
        <f t="shared" si="1"/>
        <v>2.1970404959427841</v>
      </c>
      <c r="D41">
        <f>[1]!XLSTAT_PDFStudent(B41,36)</f>
        <v>3.8633600167100879E-2</v>
      </c>
      <c r="E41">
        <v>41</v>
      </c>
      <c r="F41">
        <f t="shared" si="2"/>
        <v>-3.9709786931683362</v>
      </c>
      <c r="G41">
        <f t="shared" si="3"/>
        <v>-3.9709786931683362</v>
      </c>
      <c r="H41">
        <f>[1]!XLSTAT_PDFStudent(F41,36)</f>
        <v>4.7780519461426512E-4</v>
      </c>
      <c r="I41">
        <v>41</v>
      </c>
      <c r="K41">
        <f t="shared" si="4"/>
        <v>-3.4762097271173604</v>
      </c>
      <c r="L41">
        <f>[1]!XLSTAT_PDFStudent(K41,36)</f>
        <v>1.8727258463123518E-3</v>
      </c>
      <c r="M41">
        <v>41</v>
      </c>
      <c r="O41">
        <f t="shared" si="5"/>
        <v>5</v>
      </c>
      <c r="P41">
        <f t="shared" si="6"/>
        <v>3</v>
      </c>
    </row>
    <row r="42" spans="1:16" x14ac:dyDescent="0.3">
      <c r="A42">
        <v>42</v>
      </c>
      <c r="B42">
        <f t="shared" si="0"/>
        <v>51</v>
      </c>
      <c r="C42">
        <f t="shared" si="1"/>
        <v>2.1970404959427841</v>
      </c>
      <c r="D42">
        <f>[1]!XLSTAT_PDFStudent(B42,36)</f>
        <v>1.2558951475119989E-35</v>
      </c>
      <c r="E42">
        <v>42</v>
      </c>
      <c r="F42">
        <f t="shared" si="2"/>
        <v>51</v>
      </c>
      <c r="G42">
        <f t="shared" si="3"/>
        <v>-3.9709786931683362</v>
      </c>
      <c r="H42">
        <f>[1]!XLSTAT_PDFStudent(F42,36)</f>
        <v>1.2558951475119989E-35</v>
      </c>
      <c r="I42">
        <v>42</v>
      </c>
      <c r="K42">
        <f t="shared" si="4"/>
        <v>-3.4596168405917402</v>
      </c>
      <c r="L42">
        <f>[1]!XLSTAT_PDFStudent(K42,36)</f>
        <v>1.9576140703442325E-3</v>
      </c>
      <c r="M42">
        <v>42</v>
      </c>
      <c r="O42">
        <f t="shared" si="5"/>
        <v>6</v>
      </c>
      <c r="P42">
        <f t="shared" si="6"/>
        <v>3</v>
      </c>
    </row>
    <row r="43" spans="1:16" x14ac:dyDescent="0.3">
      <c r="A43">
        <v>43</v>
      </c>
      <c r="B43">
        <f t="shared" si="0"/>
        <v>51</v>
      </c>
      <c r="C43">
        <f t="shared" si="1"/>
        <v>2.2054878206914772</v>
      </c>
      <c r="D43">
        <f>[1]!XLSTAT_PDFStudent(B43,36)</f>
        <v>1.2558951475119989E-35</v>
      </c>
      <c r="E43">
        <v>43</v>
      </c>
      <c r="F43">
        <f t="shared" si="2"/>
        <v>51</v>
      </c>
      <c r="G43">
        <f t="shared" si="3"/>
        <v>-3.962531368419643</v>
      </c>
      <c r="H43">
        <f>[1]!XLSTAT_PDFStudent(F43,36)</f>
        <v>1.2558951475119989E-35</v>
      </c>
      <c r="I43">
        <v>43</v>
      </c>
      <c r="K43">
        <f t="shared" si="4"/>
        <v>-3.4430239540661205</v>
      </c>
      <c r="L43">
        <f>[1]!XLSTAT_PDFStudent(K43,36)</f>
        <v>2.0461324682167778E-3</v>
      </c>
      <c r="M43">
        <v>43</v>
      </c>
      <c r="O43">
        <f t="shared" si="5"/>
        <v>7</v>
      </c>
      <c r="P43">
        <f t="shared" si="6"/>
        <v>3</v>
      </c>
    </row>
    <row r="44" spans="1:16" x14ac:dyDescent="0.3">
      <c r="A44">
        <v>44</v>
      </c>
      <c r="B44">
        <f t="shared" si="0"/>
        <v>2.2054878206914772</v>
      </c>
      <c r="C44">
        <f t="shared" si="1"/>
        <v>2.2054878206914772</v>
      </c>
      <c r="D44">
        <f>[1]!XLSTAT_PDFStudent(B44,36)</f>
        <v>3.798830162416543E-2</v>
      </c>
      <c r="E44">
        <v>44</v>
      </c>
      <c r="F44">
        <f t="shared" si="2"/>
        <v>-3.962531368419643</v>
      </c>
      <c r="G44">
        <f t="shared" si="3"/>
        <v>-3.962531368419643</v>
      </c>
      <c r="H44">
        <f>[1]!XLSTAT_PDFStudent(F44,36)</f>
        <v>4.893939192191862E-4</v>
      </c>
      <c r="I44">
        <v>44</v>
      </c>
      <c r="K44">
        <f t="shared" si="4"/>
        <v>-3.4264310675405003</v>
      </c>
      <c r="L44">
        <f>[1]!XLSTAT_PDFStudent(K44,36)</f>
        <v>2.1384237477669542E-3</v>
      </c>
      <c r="M44">
        <v>44</v>
      </c>
      <c r="O44">
        <f t="shared" si="5"/>
        <v>8</v>
      </c>
      <c r="P44">
        <f t="shared" si="6"/>
        <v>3</v>
      </c>
    </row>
    <row r="45" spans="1:16" x14ac:dyDescent="0.3">
      <c r="A45">
        <v>45</v>
      </c>
      <c r="B45">
        <f t="shared" si="0"/>
        <v>2.2139351454401703</v>
      </c>
      <c r="C45">
        <f t="shared" si="1"/>
        <v>2.2139351454401703</v>
      </c>
      <c r="D45">
        <f>[1]!XLSTAT_PDFStudent(B45,36)</f>
        <v>3.7351942710101879E-2</v>
      </c>
      <c r="E45">
        <v>45</v>
      </c>
      <c r="F45">
        <f t="shared" si="2"/>
        <v>-3.9540840436709499</v>
      </c>
      <c r="G45">
        <f t="shared" si="3"/>
        <v>-3.9540840436709499</v>
      </c>
      <c r="H45">
        <f>[1]!XLSTAT_PDFStudent(F45,36)</f>
        <v>5.012536679304191E-4</v>
      </c>
      <c r="I45">
        <v>45</v>
      </c>
      <c r="K45">
        <f t="shared" si="4"/>
        <v>-3.4098381810148801</v>
      </c>
      <c r="L45">
        <f>[1]!XLSTAT_PDFStudent(K45,36)</f>
        <v>2.2346355278700827E-3</v>
      </c>
      <c r="M45">
        <v>45</v>
      </c>
      <c r="O45">
        <f t="shared" si="5"/>
        <v>9</v>
      </c>
      <c r="P45">
        <f t="shared" si="6"/>
        <v>3</v>
      </c>
    </row>
    <row r="46" spans="1:16" x14ac:dyDescent="0.3">
      <c r="A46">
        <v>46</v>
      </c>
      <c r="B46">
        <f t="shared" si="0"/>
        <v>51</v>
      </c>
      <c r="C46">
        <f t="shared" si="1"/>
        <v>2.2139351454401703</v>
      </c>
      <c r="D46">
        <f>[1]!XLSTAT_PDFStudent(B46,36)</f>
        <v>1.2558951475119989E-35</v>
      </c>
      <c r="E46">
        <v>46</v>
      </c>
      <c r="F46">
        <f t="shared" si="2"/>
        <v>51</v>
      </c>
      <c r="G46">
        <f t="shared" si="3"/>
        <v>-3.9540840436709499</v>
      </c>
      <c r="H46">
        <f>[1]!XLSTAT_PDFStudent(F46,36)</f>
        <v>1.2558951475119989E-35</v>
      </c>
      <c r="I46">
        <v>46</v>
      </c>
      <c r="K46">
        <f t="shared" si="4"/>
        <v>-3.3932452944892604</v>
      </c>
      <c r="L46">
        <f>[1]!XLSTAT_PDFStudent(K46,36)</f>
        <v>2.3349204693816467E-3</v>
      </c>
      <c r="M46">
        <v>46</v>
      </c>
      <c r="O46">
        <f t="shared" si="5"/>
        <v>10</v>
      </c>
      <c r="P46">
        <f t="shared" si="6"/>
        <v>3</v>
      </c>
    </row>
    <row r="47" spans="1:16" x14ac:dyDescent="0.3">
      <c r="A47">
        <v>47</v>
      </c>
      <c r="B47">
        <f t="shared" si="0"/>
        <v>51</v>
      </c>
      <c r="C47">
        <f t="shared" si="1"/>
        <v>2.2223824701888635</v>
      </c>
      <c r="D47">
        <f>[1]!XLSTAT_PDFStudent(B47,36)</f>
        <v>1.2558951475119989E-35</v>
      </c>
      <c r="E47">
        <v>47</v>
      </c>
      <c r="F47">
        <f t="shared" si="2"/>
        <v>51</v>
      </c>
      <c r="G47">
        <f t="shared" si="3"/>
        <v>-3.9456367189222568</v>
      </c>
      <c r="H47">
        <f>[1]!XLSTAT_PDFStudent(F47,36)</f>
        <v>1.2558951475119989E-35</v>
      </c>
      <c r="I47">
        <v>47</v>
      </c>
      <c r="K47">
        <f t="shared" si="4"/>
        <v>-3.3766524079636406</v>
      </c>
      <c r="L47">
        <f>[1]!XLSTAT_PDFStudent(K47,36)</f>
        <v>2.4394364074867047E-3</v>
      </c>
      <c r="M47">
        <v>47</v>
      </c>
      <c r="O47">
        <f t="shared" si="5"/>
        <v>11</v>
      </c>
      <c r="P47">
        <f t="shared" si="6"/>
        <v>3</v>
      </c>
    </row>
    <row r="48" spans="1:16" x14ac:dyDescent="0.3">
      <c r="A48">
        <v>48</v>
      </c>
      <c r="B48">
        <f t="shared" si="0"/>
        <v>2.2223824701888635</v>
      </c>
      <c r="C48">
        <f t="shared" si="1"/>
        <v>2.2223824701888635</v>
      </c>
      <c r="D48">
        <f>[1]!XLSTAT_PDFStudent(B48,36)</f>
        <v>3.672444126310228E-2</v>
      </c>
      <c r="E48">
        <v>48</v>
      </c>
      <c r="F48">
        <f t="shared" si="2"/>
        <v>-3.9456367189222568</v>
      </c>
      <c r="G48">
        <f t="shared" si="3"/>
        <v>-3.9456367189222568</v>
      </c>
      <c r="H48">
        <f>[1]!XLSTAT_PDFStudent(F48,36)</f>
        <v>5.1339046663569652E-4</v>
      </c>
      <c r="I48">
        <v>48</v>
      </c>
      <c r="K48">
        <f t="shared" si="4"/>
        <v>-3.3600595214380204</v>
      </c>
      <c r="L48">
        <f>[1]!XLSTAT_PDFStudent(K48,36)</f>
        <v>2.5483464853432911E-3</v>
      </c>
      <c r="M48">
        <v>48</v>
      </c>
      <c r="O48">
        <f t="shared" si="5"/>
        <v>12</v>
      </c>
      <c r="P48">
        <f t="shared" si="6"/>
        <v>3</v>
      </c>
    </row>
    <row r="49" spans="1:16" x14ac:dyDescent="0.3">
      <c r="A49">
        <v>49</v>
      </c>
      <c r="B49">
        <f t="shared" si="0"/>
        <v>2.2308297949375566</v>
      </c>
      <c r="C49">
        <f t="shared" si="1"/>
        <v>2.2308297949375566</v>
      </c>
      <c r="D49">
        <f>[1]!XLSTAT_PDFStudent(B49,36)</f>
        <v>3.6105714930704906E-2</v>
      </c>
      <c r="E49">
        <v>49</v>
      </c>
      <c r="F49">
        <f t="shared" si="2"/>
        <v>-3.9371893941735636</v>
      </c>
      <c r="G49">
        <f t="shared" si="3"/>
        <v>-3.9371893941735636</v>
      </c>
      <c r="H49">
        <f>[1]!XLSTAT_PDFStudent(F49,36)</f>
        <v>5.2581046576502966E-4</v>
      </c>
      <c r="I49">
        <v>49</v>
      </c>
      <c r="K49">
        <f t="shared" si="4"/>
        <v>-3.3434666349124003</v>
      </c>
      <c r="L49">
        <f>[1]!XLSTAT_PDFStudent(K49,36)</f>
        <v>2.6618192888963497E-3</v>
      </c>
      <c r="M49">
        <v>49</v>
      </c>
      <c r="O49">
        <f t="shared" si="5"/>
        <v>13</v>
      </c>
      <c r="P49">
        <f t="shared" si="6"/>
        <v>3</v>
      </c>
    </row>
    <row r="50" spans="1:16" x14ac:dyDescent="0.3">
      <c r="A50">
        <v>50</v>
      </c>
      <c r="B50">
        <f t="shared" si="0"/>
        <v>51</v>
      </c>
      <c r="C50">
        <f t="shared" si="1"/>
        <v>2.2308297949375566</v>
      </c>
      <c r="D50">
        <f>[1]!XLSTAT_PDFStudent(B50,36)</f>
        <v>1.2558951475119989E-35</v>
      </c>
      <c r="E50">
        <v>50</v>
      </c>
      <c r="F50">
        <f t="shared" si="2"/>
        <v>51</v>
      </c>
      <c r="G50">
        <f t="shared" si="3"/>
        <v>-3.9371893941735636</v>
      </c>
      <c r="H50">
        <f>[1]!XLSTAT_PDFStudent(F50,36)</f>
        <v>1.2558951475119989E-35</v>
      </c>
      <c r="I50">
        <v>50</v>
      </c>
      <c r="K50">
        <f t="shared" si="4"/>
        <v>-3.3268737483867805</v>
      </c>
      <c r="L50">
        <f>[1]!XLSTAT_PDFStudent(K50,36)</f>
        <v>2.7800289827295734E-3</v>
      </c>
      <c r="M50">
        <v>50</v>
      </c>
      <c r="O50">
        <f t="shared" si="5"/>
        <v>14</v>
      </c>
      <c r="P50">
        <f t="shared" si="6"/>
        <v>3</v>
      </c>
    </row>
    <row r="51" spans="1:16" x14ac:dyDescent="0.3">
      <c r="A51">
        <v>51</v>
      </c>
      <c r="B51">
        <f t="shared" si="0"/>
        <v>51</v>
      </c>
      <c r="C51">
        <f t="shared" si="1"/>
        <v>2.2392771196862498</v>
      </c>
      <c r="D51">
        <f>[1]!XLSTAT_PDFStudent(B51,36)</f>
        <v>1.2558951475119989E-35</v>
      </c>
      <c r="E51">
        <v>51</v>
      </c>
      <c r="F51">
        <f t="shared" si="2"/>
        <v>51</v>
      </c>
      <c r="G51">
        <f t="shared" si="3"/>
        <v>-3.9287420694248705</v>
      </c>
      <c r="H51">
        <f>[1]!XLSTAT_PDFStudent(F51,36)</f>
        <v>1.2558951475119989E-35</v>
      </c>
      <c r="I51">
        <v>51</v>
      </c>
      <c r="K51">
        <f t="shared" si="4"/>
        <v>-3.3102808618611603</v>
      </c>
      <c r="L51">
        <f>[1]!XLSTAT_PDFStudent(K51,36)</f>
        <v>2.9031554468117141E-3</v>
      </c>
      <c r="M51">
        <v>51</v>
      </c>
      <c r="O51">
        <f t="shared" si="5"/>
        <v>15</v>
      </c>
      <c r="P51">
        <f t="shared" si="6"/>
        <v>3</v>
      </c>
    </row>
    <row r="52" spans="1:16" x14ac:dyDescent="0.3">
      <c r="A52">
        <v>52</v>
      </c>
      <c r="B52">
        <f t="shared" si="0"/>
        <v>2.2392771196862498</v>
      </c>
      <c r="C52">
        <f t="shared" si="1"/>
        <v>2.2392771196862498</v>
      </c>
      <c r="D52">
        <f>[1]!XLSTAT_PDFStudent(B52,36)</f>
        <v>3.5495681196423774E-2</v>
      </c>
      <c r="E52">
        <v>52</v>
      </c>
      <c r="F52">
        <f t="shared" si="2"/>
        <v>-3.9287420694248705</v>
      </c>
      <c r="G52">
        <f t="shared" si="3"/>
        <v>-3.9287420694248705</v>
      </c>
      <c r="H52">
        <f>[1]!XLSTAT_PDFStudent(F52,36)</f>
        <v>5.38519942586977E-4</v>
      </c>
      <c r="I52">
        <v>52</v>
      </c>
      <c r="K52">
        <f t="shared" si="4"/>
        <v>-3.2936879753355406</v>
      </c>
      <c r="L52">
        <f>[1]!XLSTAT_PDFStudent(K52,36)</f>
        <v>3.03138441398389E-3</v>
      </c>
      <c r="M52">
        <v>52</v>
      </c>
      <c r="O52">
        <f t="shared" si="5"/>
        <v>16</v>
      </c>
      <c r="P52">
        <f t="shared" si="6"/>
        <v>3</v>
      </c>
    </row>
    <row r="53" spans="1:16" x14ac:dyDescent="0.3">
      <c r="A53">
        <v>53</v>
      </c>
      <c r="B53">
        <f t="shared" si="0"/>
        <v>2.2477244444349429</v>
      </c>
      <c r="C53">
        <f t="shared" si="1"/>
        <v>2.2477244444349429</v>
      </c>
      <c r="D53">
        <f>[1]!XLSTAT_PDFStudent(B53,36)</f>
        <v>3.4894257405867761E-2</v>
      </c>
      <c r="E53">
        <v>53</v>
      </c>
      <c r="F53">
        <f t="shared" si="2"/>
        <v>-3.9202947446761773</v>
      </c>
      <c r="G53">
        <f t="shared" si="3"/>
        <v>-3.9202947446761773</v>
      </c>
      <c r="H53">
        <f>[1]!XLSTAT_PDFStudent(F53,36)</f>
        <v>5.5152530353917597E-4</v>
      </c>
      <c r="I53">
        <v>53</v>
      </c>
      <c r="K53">
        <f t="shared" si="4"/>
        <v>-3.2770950888099204</v>
      </c>
      <c r="L53">
        <f>[1]!XLSTAT_PDFStudent(K53,36)</f>
        <v>3.1649076080234725E-3</v>
      </c>
      <c r="M53">
        <v>53</v>
      </c>
      <c r="O53">
        <f t="shared" si="5"/>
        <v>17</v>
      </c>
      <c r="P53">
        <f t="shared" si="6"/>
        <v>3</v>
      </c>
    </row>
    <row r="54" spans="1:16" x14ac:dyDescent="0.3">
      <c r="A54">
        <v>54</v>
      </c>
      <c r="B54">
        <f t="shared" si="0"/>
        <v>51</v>
      </c>
      <c r="C54">
        <f t="shared" si="1"/>
        <v>2.2477244444349429</v>
      </c>
      <c r="D54">
        <f>[1]!XLSTAT_PDFStudent(B54,36)</f>
        <v>1.2558951475119989E-35</v>
      </c>
      <c r="E54">
        <v>54</v>
      </c>
      <c r="F54">
        <f t="shared" si="2"/>
        <v>51</v>
      </c>
      <c r="G54">
        <f t="shared" si="3"/>
        <v>-3.9202947446761773</v>
      </c>
      <c r="H54">
        <f>[1]!XLSTAT_PDFStudent(F54,36)</f>
        <v>1.2558951475119989E-35</v>
      </c>
      <c r="I54">
        <v>54</v>
      </c>
      <c r="K54">
        <f t="shared" si="4"/>
        <v>-3.2605022022843002</v>
      </c>
      <c r="L54">
        <f>[1]!XLSTAT_PDFStudent(K54,36)</f>
        <v>3.3039228821089141E-3</v>
      </c>
      <c r="M54">
        <v>54</v>
      </c>
      <c r="O54">
        <f t="shared" si="5"/>
        <v>18</v>
      </c>
      <c r="P54">
        <f t="shared" si="6"/>
        <v>3</v>
      </c>
    </row>
    <row r="55" spans="1:16" x14ac:dyDescent="0.3">
      <c r="A55">
        <v>55</v>
      </c>
      <c r="B55">
        <f t="shared" si="0"/>
        <v>51</v>
      </c>
      <c r="C55">
        <f t="shared" si="1"/>
        <v>2.2561717691836365</v>
      </c>
      <c r="D55">
        <f>[1]!XLSTAT_PDFStudent(B55,36)</f>
        <v>1.2558951475119989E-35</v>
      </c>
      <c r="E55">
        <v>55</v>
      </c>
      <c r="F55">
        <f t="shared" si="2"/>
        <v>51</v>
      </c>
      <c r="G55">
        <f t="shared" si="3"/>
        <v>-3.9118474199274837</v>
      </c>
      <c r="H55">
        <f>[1]!XLSTAT_PDFStudent(F55,36)</f>
        <v>1.2558951475119989E-35</v>
      </c>
      <c r="I55">
        <v>55</v>
      </c>
      <c r="K55">
        <f t="shared" si="4"/>
        <v>-3.2439093157586805</v>
      </c>
      <c r="L55">
        <f>[1]!XLSTAT_PDFStudent(K55,36)</f>
        <v>3.4486343574983702E-3</v>
      </c>
      <c r="M55">
        <v>55</v>
      </c>
      <c r="O55">
        <f t="shared" si="5"/>
        <v>1</v>
      </c>
      <c r="P55">
        <f t="shared" si="6"/>
        <v>4</v>
      </c>
    </row>
    <row r="56" spans="1:16" x14ac:dyDescent="0.3">
      <c r="A56">
        <v>56</v>
      </c>
      <c r="B56">
        <f t="shared" si="0"/>
        <v>2.2561717691836365</v>
      </c>
      <c r="C56">
        <f t="shared" si="1"/>
        <v>2.2561717691836365</v>
      </c>
      <c r="D56">
        <f>[1]!XLSTAT_PDFStudent(B56,36)</f>
        <v>3.4301360792350015E-2</v>
      </c>
      <c r="E56">
        <v>56</v>
      </c>
      <c r="F56">
        <f t="shared" si="2"/>
        <v>-3.9118474199274837</v>
      </c>
      <c r="G56">
        <f t="shared" si="3"/>
        <v>-3.9118474199274837</v>
      </c>
      <c r="H56">
        <f>[1]!XLSTAT_PDFStudent(F56,36)</f>
        <v>5.648330865934692E-4</v>
      </c>
      <c r="I56">
        <v>56</v>
      </c>
      <c r="K56">
        <f t="shared" si="4"/>
        <v>-3.2273164292330603</v>
      </c>
      <c r="L56">
        <f>[1]!XLSTAT_PDFStudent(K56,36)</f>
        <v>3.5992525622231459E-3</v>
      </c>
      <c r="M56">
        <v>56</v>
      </c>
      <c r="O56">
        <f t="shared" si="5"/>
        <v>2</v>
      </c>
      <c r="P56">
        <f t="shared" si="6"/>
        <v>4</v>
      </c>
    </row>
    <row r="57" spans="1:16" x14ac:dyDescent="0.3">
      <c r="A57">
        <v>57</v>
      </c>
      <c r="B57">
        <f t="shared" si="0"/>
        <v>2.2646190939323296</v>
      </c>
      <c r="C57">
        <f t="shared" si="1"/>
        <v>2.2646190939323296</v>
      </c>
      <c r="D57">
        <f>[1]!XLSTAT_PDFStudent(B57,36)</f>
        <v>3.3716908501988919E-2</v>
      </c>
      <c r="E57">
        <v>57</v>
      </c>
      <c r="F57">
        <f t="shared" si="2"/>
        <v>-3.9034000951787906</v>
      </c>
      <c r="G57">
        <f t="shared" si="3"/>
        <v>-3.9034000951787906</v>
      </c>
      <c r="H57">
        <f>[1]!XLSTAT_PDFStudent(F57,36)</f>
        <v>5.7844996365585268E-4</v>
      </c>
      <c r="I57">
        <v>57</v>
      </c>
      <c r="K57">
        <f t="shared" si="4"/>
        <v>-3.2107235427074405</v>
      </c>
      <c r="L57">
        <f>[1]!XLSTAT_PDFStudent(K57,36)</f>
        <v>3.7559945695847569E-3</v>
      </c>
      <c r="M57">
        <v>57</v>
      </c>
      <c r="O57">
        <f t="shared" si="5"/>
        <v>3</v>
      </c>
      <c r="P57">
        <f t="shared" si="6"/>
        <v>4</v>
      </c>
    </row>
    <row r="58" spans="1:16" x14ac:dyDescent="0.3">
      <c r="A58">
        <v>58</v>
      </c>
      <c r="B58">
        <f t="shared" si="0"/>
        <v>51</v>
      </c>
      <c r="C58">
        <f t="shared" si="1"/>
        <v>2.2646190939323296</v>
      </c>
      <c r="D58">
        <f>[1]!XLSTAT_PDFStudent(B58,36)</f>
        <v>1.2558951475119989E-35</v>
      </c>
      <c r="E58">
        <v>58</v>
      </c>
      <c r="F58">
        <f t="shared" si="2"/>
        <v>51</v>
      </c>
      <c r="G58">
        <f t="shared" si="3"/>
        <v>-3.9034000951787906</v>
      </c>
      <c r="H58">
        <f>[1]!XLSTAT_PDFStudent(F58,36)</f>
        <v>1.2558951475119989E-35</v>
      </c>
      <c r="I58">
        <v>58</v>
      </c>
      <c r="K58">
        <f t="shared" si="4"/>
        <v>-3.1941306561818203</v>
      </c>
      <c r="L58">
        <f>[1]!XLSTAT_PDFStudent(K58,36)</f>
        <v>3.9190841362319014E-3</v>
      </c>
      <c r="M58">
        <v>58</v>
      </c>
      <c r="O58">
        <f t="shared" si="5"/>
        <v>4</v>
      </c>
      <c r="P58">
        <f t="shared" si="6"/>
        <v>4</v>
      </c>
    </row>
    <row r="59" spans="1:16" x14ac:dyDescent="0.3">
      <c r="A59">
        <v>59</v>
      </c>
      <c r="B59">
        <f t="shared" si="0"/>
        <v>51</v>
      </c>
      <c r="C59">
        <f t="shared" si="1"/>
        <v>2.2730664186810228</v>
      </c>
      <c r="D59">
        <f>[1]!XLSTAT_PDFStudent(B59,36)</f>
        <v>1.2558951475119989E-35</v>
      </c>
      <c r="E59">
        <v>59</v>
      </c>
      <c r="F59">
        <f t="shared" si="2"/>
        <v>51</v>
      </c>
      <c r="G59">
        <f t="shared" si="3"/>
        <v>-3.8949527704300975</v>
      </c>
      <c r="H59">
        <f>[1]!XLSTAT_PDFStudent(F59,36)</f>
        <v>1.2558951475119989E-35</v>
      </c>
      <c r="I59">
        <v>59</v>
      </c>
      <c r="K59">
        <f t="shared" si="4"/>
        <v>-3.1775377696562002</v>
      </c>
      <c r="L59">
        <f>[1]!XLSTAT_PDFStudent(K59,36)</f>
        <v>4.0887518395809263E-3</v>
      </c>
      <c r="M59">
        <v>59</v>
      </c>
      <c r="O59">
        <f t="shared" si="5"/>
        <v>5</v>
      </c>
      <c r="P59">
        <f t="shared" si="6"/>
        <v>4</v>
      </c>
    </row>
    <row r="60" spans="1:16" x14ac:dyDescent="0.3">
      <c r="A60">
        <v>60</v>
      </c>
      <c r="B60">
        <f t="shared" si="0"/>
        <v>2.2730664186810228</v>
      </c>
      <c r="C60">
        <f t="shared" si="1"/>
        <v>2.2730664186810228</v>
      </c>
      <c r="D60">
        <f>[1]!XLSTAT_PDFStudent(B60,36)</f>
        <v>3.3140817618298173E-2</v>
      </c>
      <c r="E60">
        <v>60</v>
      </c>
      <c r="F60">
        <f t="shared" si="2"/>
        <v>-3.8949527704300975</v>
      </c>
      <c r="G60">
        <f t="shared" si="3"/>
        <v>-3.8949527704300975</v>
      </c>
      <c r="H60">
        <f>[1]!XLSTAT_PDFStudent(F60,36)</f>
        <v>5.9238274300154659E-4</v>
      </c>
      <c r="I60">
        <v>60</v>
      </c>
      <c r="K60">
        <f t="shared" si="4"/>
        <v>-3.1609448831305804</v>
      </c>
      <c r="L60">
        <f>[1]!XLSTAT_PDFStudent(K60,36)</f>
        <v>4.2652352143299106E-3</v>
      </c>
      <c r="M60">
        <v>60</v>
      </c>
      <c r="O60">
        <f t="shared" si="5"/>
        <v>6</v>
      </c>
      <c r="P60">
        <f t="shared" si="6"/>
        <v>4</v>
      </c>
    </row>
    <row r="61" spans="1:16" x14ac:dyDescent="0.3">
      <c r="A61">
        <v>61</v>
      </c>
      <c r="B61">
        <f t="shared" si="0"/>
        <v>2.2815137434297159</v>
      </c>
      <c r="C61">
        <f t="shared" si="1"/>
        <v>2.2815137434297159</v>
      </c>
      <c r="D61">
        <f>[1]!XLSTAT_PDFStudent(B61,36)</f>
        <v>3.2573005186270029E-2</v>
      </c>
      <c r="E61">
        <v>61</v>
      </c>
      <c r="F61">
        <f t="shared" si="2"/>
        <v>-3.8865054456814043</v>
      </c>
      <c r="G61">
        <f t="shared" si="3"/>
        <v>-3.8865054456814043</v>
      </c>
      <c r="H61">
        <f>[1]!XLSTAT_PDFStudent(F61,36)</f>
        <v>6.0663837174541521E-4</v>
      </c>
      <c r="I61">
        <v>61</v>
      </c>
      <c r="K61">
        <f t="shared" si="4"/>
        <v>-3.1443519966049602</v>
      </c>
      <c r="L61">
        <f>[1]!XLSTAT_PDFStudent(K61,36)</f>
        <v>4.4487788878035785E-3</v>
      </c>
      <c r="M61">
        <v>61</v>
      </c>
      <c r="O61">
        <f t="shared" si="5"/>
        <v>7</v>
      </c>
      <c r="P61">
        <f t="shared" si="6"/>
        <v>4</v>
      </c>
    </row>
    <row r="62" spans="1:16" x14ac:dyDescent="0.3">
      <c r="A62">
        <v>62</v>
      </c>
      <c r="B62">
        <f t="shared" si="0"/>
        <v>51</v>
      </c>
      <c r="C62">
        <f t="shared" si="1"/>
        <v>2.2815137434297159</v>
      </c>
      <c r="D62">
        <f>[1]!XLSTAT_PDFStudent(B62,36)</f>
        <v>1.2558951475119989E-35</v>
      </c>
      <c r="E62">
        <v>62</v>
      </c>
      <c r="F62">
        <f t="shared" si="2"/>
        <v>51</v>
      </c>
      <c r="G62">
        <f t="shared" si="3"/>
        <v>-3.8865054456814043</v>
      </c>
      <c r="H62">
        <f>[1]!XLSTAT_PDFStudent(F62,36)</f>
        <v>1.2558951475119989E-35</v>
      </c>
      <c r="I62">
        <v>62</v>
      </c>
      <c r="K62">
        <f t="shared" si="4"/>
        <v>-3.1277591100793405</v>
      </c>
      <c r="L62">
        <f>[1]!XLSTAT_PDFStudent(K62,36)</f>
        <v>4.6396347138521164E-3</v>
      </c>
      <c r="M62">
        <v>62</v>
      </c>
      <c r="O62">
        <f t="shared" si="5"/>
        <v>8</v>
      </c>
      <c r="P62">
        <f t="shared" si="6"/>
        <v>4</v>
      </c>
    </row>
    <row r="63" spans="1:16" x14ac:dyDescent="0.3">
      <c r="A63">
        <v>63</v>
      </c>
      <c r="B63">
        <f t="shared" si="0"/>
        <v>51</v>
      </c>
      <c r="C63">
        <f t="shared" si="1"/>
        <v>2.2899610681784091</v>
      </c>
      <c r="D63">
        <f>[1]!XLSTAT_PDFStudent(B63,36)</f>
        <v>1.2558951475119989E-35</v>
      </c>
      <c r="E63">
        <v>63</v>
      </c>
      <c r="F63">
        <f t="shared" si="2"/>
        <v>51</v>
      </c>
      <c r="G63">
        <f t="shared" si="3"/>
        <v>-3.8780581209327112</v>
      </c>
      <c r="H63">
        <f>[1]!XLSTAT_PDFStudent(F63,36)</f>
        <v>1.2558951475119989E-35</v>
      </c>
      <c r="I63">
        <v>63</v>
      </c>
      <c r="K63">
        <f t="shared" si="4"/>
        <v>-3.1111662235537203</v>
      </c>
      <c r="L63">
        <f>[1]!XLSTAT_PDFStudent(K63,36)</f>
        <v>4.8380619050133388E-3</v>
      </c>
      <c r="M63">
        <v>63</v>
      </c>
      <c r="O63">
        <f t="shared" si="5"/>
        <v>9</v>
      </c>
      <c r="P63">
        <f t="shared" si="6"/>
        <v>4</v>
      </c>
    </row>
    <row r="64" spans="1:16" x14ac:dyDescent="0.3">
      <c r="A64">
        <v>64</v>
      </c>
      <c r="B64">
        <f t="shared" si="0"/>
        <v>2.2899610681784091</v>
      </c>
      <c r="C64">
        <f t="shared" si="1"/>
        <v>2.2899610681784091</v>
      </c>
      <c r="D64">
        <f>[1]!XLSTAT_PDFStudent(B64,36)</f>
        <v>3.2013388235951415E-2</v>
      </c>
      <c r="E64">
        <v>64</v>
      </c>
      <c r="F64">
        <f t="shared" si="2"/>
        <v>-3.8780581209327112</v>
      </c>
      <c r="G64">
        <f t="shared" si="3"/>
        <v>-3.8780581209327112</v>
      </c>
      <c r="H64">
        <f>[1]!XLSTAT_PDFStudent(F64,36)</f>
        <v>6.2122393834802858E-4</v>
      </c>
      <c r="I64">
        <v>64</v>
      </c>
      <c r="K64">
        <f t="shared" si="4"/>
        <v>-3.0945733370281001</v>
      </c>
      <c r="L64">
        <f>[1]!XLSTAT_PDFStudent(K64,36)</f>
        <v>5.0443271626330706E-3</v>
      </c>
      <c r="M64">
        <v>64</v>
      </c>
      <c r="O64">
        <f t="shared" si="5"/>
        <v>10</v>
      </c>
      <c r="P64">
        <f t="shared" si="6"/>
        <v>4</v>
      </c>
    </row>
    <row r="65" spans="1:16" x14ac:dyDescent="0.3">
      <c r="A65">
        <v>65</v>
      </c>
      <c r="B65">
        <f t="shared" ref="B65:B128" si="7">IF(-1^(INT(A65/2)+2)&gt;0,2.02809400096892+2*INT(A65/2-1/2)*0.0042236623743466,51)</f>
        <v>2.2984083929271022</v>
      </c>
      <c r="C65">
        <f t="shared" ref="C65:C128" si="8">2.02809400096892+2*INT(A65/2-1/2)*0.0042236623743466</f>
        <v>2.2984083929271022</v>
      </c>
      <c r="D65">
        <f>[1]!XLSTAT_PDFStudent(B65,36)</f>
        <v>3.1461883805513166E-2</v>
      </c>
      <c r="E65">
        <v>65</v>
      </c>
      <c r="F65">
        <f t="shared" ref="F65:F128" si="9">IF(-1^(INT(E65/2)+2)&gt;0,-4.1399251881422+2*INT(E65/2-1/2)*0.0042236623743466,51)</f>
        <v>-3.869610796184018</v>
      </c>
      <c r="G65">
        <f t="shared" ref="G65:G128" si="10">-4.1399251881422+2*INT(E65/2-1/2)*0.0042236623743466</f>
        <v>-3.869610796184018</v>
      </c>
      <c r="H65">
        <f>[1]!XLSTAT_PDFStudent(F65,36)</f>
        <v>6.3614667515756514E-4</v>
      </c>
      <c r="I65">
        <v>65</v>
      </c>
      <c r="K65">
        <f t="shared" ref="K65:K128" si="11">-4.13992518814216+(I65-1)*0.01659288652562</f>
        <v>-3.0779804505024804</v>
      </c>
      <c r="L65">
        <f>[1]!XLSTAT_PDFStudent(K65,36)</f>
        <v>5.2587048046248332E-3</v>
      </c>
      <c r="M65">
        <v>65</v>
      </c>
      <c r="O65">
        <f t="shared" ref="O65:O128" si="12">M65-18*INT((-1/2+M65)/18)</f>
        <v>11</v>
      </c>
      <c r="P65">
        <f t="shared" ref="P65:P128" si="13">1+INT((M65-1/2)/18)</f>
        <v>4</v>
      </c>
    </row>
    <row r="66" spans="1:16" x14ac:dyDescent="0.3">
      <c r="A66">
        <v>66</v>
      </c>
      <c r="B66">
        <f t="shared" si="7"/>
        <v>51</v>
      </c>
      <c r="C66">
        <f t="shared" si="8"/>
        <v>2.2984083929271022</v>
      </c>
      <c r="D66">
        <f>[1]!XLSTAT_PDFStudent(B66,36)</f>
        <v>1.2558951475119989E-35</v>
      </c>
      <c r="E66">
        <v>66</v>
      </c>
      <c r="F66">
        <f t="shared" si="9"/>
        <v>51</v>
      </c>
      <c r="G66">
        <f t="shared" si="10"/>
        <v>-3.869610796184018</v>
      </c>
      <c r="H66">
        <f>[1]!XLSTAT_PDFStudent(F66,36)</f>
        <v>1.2558951475119989E-35</v>
      </c>
      <c r="I66">
        <v>66</v>
      </c>
      <c r="K66">
        <f t="shared" si="11"/>
        <v>-3.0613875639768606</v>
      </c>
      <c r="L66">
        <f>[1]!XLSTAT_PDFStudent(K66,36)</f>
        <v>5.4814768905347222E-3</v>
      </c>
      <c r="M66">
        <v>66</v>
      </c>
      <c r="O66">
        <f t="shared" si="12"/>
        <v>12</v>
      </c>
      <c r="P66">
        <f t="shared" si="13"/>
        <v>4</v>
      </c>
    </row>
    <row r="67" spans="1:16" x14ac:dyDescent="0.3">
      <c r="A67">
        <v>67</v>
      </c>
      <c r="B67">
        <f t="shared" si="7"/>
        <v>51</v>
      </c>
      <c r="C67">
        <f t="shared" si="8"/>
        <v>2.3068557176757953</v>
      </c>
      <c r="D67">
        <f>[1]!XLSTAT_PDFStudent(B67,36)</f>
        <v>1.2558951475119989E-35</v>
      </c>
      <c r="E67">
        <v>67</v>
      </c>
      <c r="F67">
        <f t="shared" si="9"/>
        <v>51</v>
      </c>
      <c r="G67">
        <f t="shared" si="10"/>
        <v>-3.8611634714353249</v>
      </c>
      <c r="H67">
        <f>[1]!XLSTAT_PDFStudent(F67,36)</f>
        <v>1.2558951475119989E-35</v>
      </c>
      <c r="I67">
        <v>67</v>
      </c>
      <c r="K67">
        <f t="shared" si="11"/>
        <v>-3.0447946774512404</v>
      </c>
      <c r="L67">
        <f>[1]!XLSTAT_PDFStudent(K67,36)</f>
        <v>5.7129333435627754E-3</v>
      </c>
      <c r="M67">
        <v>67</v>
      </c>
      <c r="O67">
        <f t="shared" si="12"/>
        <v>13</v>
      </c>
      <c r="P67">
        <f t="shared" si="13"/>
        <v>4</v>
      </c>
    </row>
    <row r="68" spans="1:16" x14ac:dyDescent="0.3">
      <c r="A68">
        <v>68</v>
      </c>
      <c r="B68">
        <f t="shared" si="7"/>
        <v>2.3068557176757953</v>
      </c>
      <c r="C68">
        <f t="shared" si="8"/>
        <v>2.3068557176757953</v>
      </c>
      <c r="D68">
        <f>[1]!XLSTAT_PDFStudent(B68,36)</f>
        <v>3.0918408963815387E-2</v>
      </c>
      <c r="E68">
        <v>68</v>
      </c>
      <c r="F68">
        <f t="shared" si="9"/>
        <v>-3.8611634714353249</v>
      </c>
      <c r="G68">
        <f t="shared" si="10"/>
        <v>-3.8611634714353249</v>
      </c>
      <c r="H68">
        <f>[1]!XLSTAT_PDFStudent(F68,36)</f>
        <v>6.5141396098783954E-4</v>
      </c>
      <c r="I68">
        <v>68</v>
      </c>
      <c r="K68">
        <f t="shared" si="11"/>
        <v>-3.0282017909256203</v>
      </c>
      <c r="L68">
        <f>[1]!XLSTAT_PDFStudent(K68,36)</f>
        <v>5.9533720691775172E-3</v>
      </c>
      <c r="M68">
        <v>68</v>
      </c>
      <c r="O68">
        <f t="shared" si="12"/>
        <v>14</v>
      </c>
      <c r="P68">
        <f t="shared" si="13"/>
        <v>4</v>
      </c>
    </row>
    <row r="69" spans="1:16" x14ac:dyDescent="0.3">
      <c r="A69">
        <v>69</v>
      </c>
      <c r="B69">
        <f t="shared" si="7"/>
        <v>2.3153030424244889</v>
      </c>
      <c r="C69">
        <f t="shared" si="8"/>
        <v>2.3153030424244889</v>
      </c>
      <c r="D69">
        <f>[1]!XLSTAT_PDFStudent(B69,36)</f>
        <v>3.0382880832470746E-2</v>
      </c>
      <c r="E69">
        <v>69</v>
      </c>
      <c r="F69">
        <f t="shared" si="9"/>
        <v>-3.8527161466866318</v>
      </c>
      <c r="G69">
        <f t="shared" si="10"/>
        <v>-3.8527161466866318</v>
      </c>
      <c r="H69">
        <f>[1]!XLSTAT_PDFStudent(F69,36)</f>
        <v>6.6703332373266701E-4</v>
      </c>
      <c r="I69">
        <v>69</v>
      </c>
      <c r="K69">
        <f t="shared" si="11"/>
        <v>-3.0116089044000001</v>
      </c>
      <c r="L69">
        <f>[1]!XLSTAT_PDFStudent(K69,36)</f>
        <v>6.2030990699447159E-3</v>
      </c>
      <c r="M69">
        <v>69</v>
      </c>
      <c r="O69">
        <f t="shared" si="12"/>
        <v>15</v>
      </c>
      <c r="P69">
        <f t="shared" si="13"/>
        <v>4</v>
      </c>
    </row>
    <row r="70" spans="1:16" x14ac:dyDescent="0.3">
      <c r="A70">
        <v>70</v>
      </c>
      <c r="B70">
        <f t="shared" si="7"/>
        <v>51</v>
      </c>
      <c r="C70">
        <f t="shared" si="8"/>
        <v>2.3153030424244889</v>
      </c>
      <c r="D70">
        <f>[1]!XLSTAT_PDFStudent(B70,36)</f>
        <v>1.2558951475119989E-35</v>
      </c>
      <c r="E70">
        <v>70</v>
      </c>
      <c r="F70">
        <f t="shared" si="9"/>
        <v>51</v>
      </c>
      <c r="G70">
        <f t="shared" si="10"/>
        <v>-3.8527161466866318</v>
      </c>
      <c r="H70">
        <f>[1]!XLSTAT_PDFStudent(F70,36)</f>
        <v>1.2558951475119989E-35</v>
      </c>
      <c r="I70">
        <v>70</v>
      </c>
      <c r="K70">
        <f t="shared" si="11"/>
        <v>-2.9950160178743803</v>
      </c>
      <c r="L70">
        <f>[1]!XLSTAT_PDFStudent(K70,36)</f>
        <v>6.4624285561769319E-3</v>
      </c>
      <c r="M70">
        <v>70</v>
      </c>
      <c r="O70">
        <f t="shared" si="12"/>
        <v>16</v>
      </c>
      <c r="P70">
        <f t="shared" si="13"/>
        <v>4</v>
      </c>
    </row>
    <row r="71" spans="1:16" x14ac:dyDescent="0.3">
      <c r="A71">
        <v>71</v>
      </c>
      <c r="B71">
        <f t="shared" si="7"/>
        <v>51</v>
      </c>
      <c r="C71">
        <f t="shared" si="8"/>
        <v>2.3237503671731821</v>
      </c>
      <c r="D71">
        <f>[1]!XLSTAT_PDFStudent(B71,36)</f>
        <v>1.2558951475119989E-35</v>
      </c>
      <c r="E71">
        <v>71</v>
      </c>
      <c r="F71">
        <f t="shared" si="9"/>
        <v>51</v>
      </c>
      <c r="G71">
        <f t="shared" si="10"/>
        <v>-3.8442688219379382</v>
      </c>
      <c r="H71">
        <f>[1]!XLSTAT_PDFStudent(F71,36)</f>
        <v>1.2558951475119989E-35</v>
      </c>
      <c r="I71">
        <v>71</v>
      </c>
      <c r="K71">
        <f t="shared" si="11"/>
        <v>-2.9784231313487606</v>
      </c>
      <c r="L71">
        <f>[1]!XLSTAT_PDFStudent(K71,36)</f>
        <v>6.7316830519947588E-3</v>
      </c>
      <c r="M71">
        <v>71</v>
      </c>
      <c r="O71">
        <f t="shared" si="12"/>
        <v>17</v>
      </c>
      <c r="P71">
        <f t="shared" si="13"/>
        <v>4</v>
      </c>
    </row>
    <row r="72" spans="1:16" x14ac:dyDescent="0.3">
      <c r="A72">
        <v>72</v>
      </c>
      <c r="B72">
        <f t="shared" si="7"/>
        <v>2.3237503671731821</v>
      </c>
      <c r="C72">
        <f t="shared" si="8"/>
        <v>2.3237503671731821</v>
      </c>
      <c r="D72">
        <f>[1]!XLSTAT_PDFStudent(B72,36)</f>
        <v>2.9855216607405265E-2</v>
      </c>
      <c r="E72">
        <v>72</v>
      </c>
      <c r="F72">
        <f t="shared" si="9"/>
        <v>-3.8442688219379382</v>
      </c>
      <c r="G72">
        <f t="shared" si="10"/>
        <v>-3.8442688219379382</v>
      </c>
      <c r="H72">
        <f>[1]!XLSTAT_PDFStudent(F72,36)</f>
        <v>6.8301244301676692E-4</v>
      </c>
      <c r="I72">
        <v>72</v>
      </c>
      <c r="K72">
        <f t="shared" si="11"/>
        <v>-2.9618302448231404</v>
      </c>
      <c r="L72">
        <f>[1]!XLSTAT_PDFStudent(K72,36)</f>
        <v>7.0111934963756192E-3</v>
      </c>
      <c r="M72">
        <v>72</v>
      </c>
      <c r="O72">
        <f t="shared" si="12"/>
        <v>18</v>
      </c>
      <c r="P72">
        <f t="shared" si="13"/>
        <v>4</v>
      </c>
    </row>
    <row r="73" spans="1:16" x14ac:dyDescent="0.3">
      <c r="A73">
        <v>73</v>
      </c>
      <c r="B73">
        <f t="shared" si="7"/>
        <v>2.3321976919218752</v>
      </c>
      <c r="C73">
        <f t="shared" si="8"/>
        <v>2.3321976919218752</v>
      </c>
      <c r="D73">
        <f>[1]!XLSTAT_PDFStudent(B73,36)</f>
        <v>2.9335333579921987E-2</v>
      </c>
      <c r="E73">
        <v>73</v>
      </c>
      <c r="F73">
        <f t="shared" si="9"/>
        <v>-3.835821497189245</v>
      </c>
      <c r="G73">
        <f t="shared" si="10"/>
        <v>-3.835821497189245</v>
      </c>
      <c r="H73">
        <f>[1]!XLSTAT_PDFStudent(F73,36)</f>
        <v>6.9935915288347832E-4</v>
      </c>
      <c r="I73">
        <v>73</v>
      </c>
      <c r="K73">
        <f t="shared" si="11"/>
        <v>-2.9452373582975202</v>
      </c>
      <c r="L73">
        <f>[1]!XLSTAT_PDFStudent(K73,36)</f>
        <v>7.3012993387507235E-3</v>
      </c>
      <c r="M73">
        <v>73</v>
      </c>
      <c r="O73">
        <f t="shared" si="12"/>
        <v>1</v>
      </c>
      <c r="P73">
        <f t="shared" si="13"/>
        <v>5</v>
      </c>
    </row>
    <row r="74" spans="1:16" x14ac:dyDescent="0.3">
      <c r="A74">
        <v>74</v>
      </c>
      <c r="B74">
        <f t="shared" si="7"/>
        <v>51</v>
      </c>
      <c r="C74">
        <f t="shared" si="8"/>
        <v>2.3321976919218752</v>
      </c>
      <c r="D74">
        <f>[1]!XLSTAT_PDFStudent(B74,36)</f>
        <v>1.2558951475119989E-35</v>
      </c>
      <c r="E74">
        <v>74</v>
      </c>
      <c r="F74">
        <f t="shared" si="9"/>
        <v>51</v>
      </c>
      <c r="G74">
        <f t="shared" si="10"/>
        <v>-3.835821497189245</v>
      </c>
      <c r="H74">
        <f>[1]!XLSTAT_PDFStudent(F74,36)</f>
        <v>1.2558951475119989E-35</v>
      </c>
      <c r="I74">
        <v>74</v>
      </c>
      <c r="K74">
        <f t="shared" si="11"/>
        <v>-2.9286444717719005</v>
      </c>
      <c r="L74">
        <f>[1]!XLSTAT_PDFStudent(K74,36)</f>
        <v>7.6023486286959678E-3</v>
      </c>
      <c r="M74">
        <v>74</v>
      </c>
      <c r="O74">
        <f t="shared" si="12"/>
        <v>2</v>
      </c>
      <c r="P74">
        <f t="shared" si="13"/>
        <v>5</v>
      </c>
    </row>
    <row r="75" spans="1:16" x14ac:dyDescent="0.3">
      <c r="A75">
        <v>75</v>
      </c>
      <c r="B75">
        <f t="shared" si="7"/>
        <v>51</v>
      </c>
      <c r="C75">
        <f t="shared" si="8"/>
        <v>2.3406450166705683</v>
      </c>
      <c r="D75">
        <f>[1]!XLSTAT_PDFStudent(B75,36)</f>
        <v>1.2558951475119989E-35</v>
      </c>
      <c r="E75">
        <v>75</v>
      </c>
      <c r="F75">
        <f t="shared" si="9"/>
        <v>51</v>
      </c>
      <c r="G75">
        <f t="shared" si="10"/>
        <v>-3.8273741724405519</v>
      </c>
      <c r="H75">
        <f>[1]!XLSTAT_PDFStudent(F75,36)</f>
        <v>1.2558951475119989E-35</v>
      </c>
      <c r="I75">
        <v>75</v>
      </c>
      <c r="K75">
        <f t="shared" si="11"/>
        <v>-2.9120515852462803</v>
      </c>
      <c r="L75">
        <f>[1]!XLSTAT_PDFStudent(K75,36)</f>
        <v>7.9146980992470355E-3</v>
      </c>
      <c r="M75">
        <v>75</v>
      </c>
      <c r="O75">
        <f t="shared" si="12"/>
        <v>3</v>
      </c>
      <c r="P75">
        <f t="shared" si="13"/>
        <v>5</v>
      </c>
    </row>
    <row r="76" spans="1:16" x14ac:dyDescent="0.3">
      <c r="A76">
        <v>76</v>
      </c>
      <c r="B76">
        <f t="shared" si="7"/>
        <v>2.3406450166705683</v>
      </c>
      <c r="C76">
        <f t="shared" si="8"/>
        <v>2.3406450166705683</v>
      </c>
      <c r="D76">
        <f>[1]!XLSTAT_PDFStudent(B76,36)</f>
        <v>2.8823149157267913E-2</v>
      </c>
      <c r="E76">
        <v>76</v>
      </c>
      <c r="F76">
        <f t="shared" si="9"/>
        <v>-3.8273741724405519</v>
      </c>
      <c r="G76">
        <f t="shared" si="10"/>
        <v>-3.8273741724405519</v>
      </c>
      <c r="H76">
        <f>[1]!XLSTAT_PDFStudent(F76,36)</f>
        <v>7.1608144451942954E-4</v>
      </c>
      <c r="I76">
        <v>76</v>
      </c>
      <c r="K76">
        <f t="shared" si="11"/>
        <v>-2.8954586987206605</v>
      </c>
      <c r="L76">
        <f>[1]!XLSTAT_PDFStudent(K76,36)</f>
        <v>8.238713243354432E-3</v>
      </c>
      <c r="M76">
        <v>76</v>
      </c>
      <c r="O76">
        <f t="shared" si="12"/>
        <v>4</v>
      </c>
      <c r="P76">
        <f t="shared" si="13"/>
        <v>5</v>
      </c>
    </row>
    <row r="77" spans="1:16" x14ac:dyDescent="0.3">
      <c r="A77">
        <v>77</v>
      </c>
      <c r="B77">
        <f t="shared" si="7"/>
        <v>2.3490923414192615</v>
      </c>
      <c r="C77">
        <f t="shared" si="8"/>
        <v>2.3490923414192615</v>
      </c>
      <c r="D77">
        <f>[1]!XLSTAT_PDFStudent(B77,36)</f>
        <v>2.8318580882706768E-2</v>
      </c>
      <c r="E77">
        <v>77</v>
      </c>
      <c r="F77">
        <f t="shared" si="9"/>
        <v>-3.8189268476918588</v>
      </c>
      <c r="G77">
        <f t="shared" si="10"/>
        <v>-3.8189268476918588</v>
      </c>
      <c r="H77">
        <f>[1]!XLSTAT_PDFStudent(F77,36)</f>
        <v>7.3318746901641701E-4</v>
      </c>
      <c r="I77">
        <v>77</v>
      </c>
      <c r="K77">
        <f t="shared" si="11"/>
        <v>-2.8788658121950403</v>
      </c>
      <c r="L77">
        <f>[1]!XLSTAT_PDFStudent(K77,36)</f>
        <v>8.574768382979072E-3</v>
      </c>
      <c r="M77">
        <v>77</v>
      </c>
      <c r="O77">
        <f t="shared" si="12"/>
        <v>5</v>
      </c>
      <c r="P77">
        <f t="shared" si="13"/>
        <v>5</v>
      </c>
    </row>
    <row r="78" spans="1:16" x14ac:dyDescent="0.3">
      <c r="A78">
        <v>78</v>
      </c>
      <c r="B78">
        <f t="shared" si="7"/>
        <v>51</v>
      </c>
      <c r="C78">
        <f t="shared" si="8"/>
        <v>2.3490923414192615</v>
      </c>
      <c r="D78">
        <f>[1]!XLSTAT_PDFStudent(B78,36)</f>
        <v>1.2558951475119989E-35</v>
      </c>
      <c r="E78">
        <v>78</v>
      </c>
      <c r="F78">
        <f t="shared" si="9"/>
        <v>51</v>
      </c>
      <c r="G78">
        <f t="shared" si="10"/>
        <v>-3.8189268476918588</v>
      </c>
      <c r="H78">
        <f>[1]!XLSTAT_PDFStudent(F78,36)</f>
        <v>1.2558951475119989E-35</v>
      </c>
      <c r="I78">
        <v>78</v>
      </c>
      <c r="K78">
        <f t="shared" si="11"/>
        <v>-2.8622729256694202</v>
      </c>
      <c r="L78">
        <f>[1]!XLSTAT_PDFStudent(K78,36)</f>
        <v>8.9232467303155E-3</v>
      </c>
      <c r="M78">
        <v>78</v>
      </c>
      <c r="O78">
        <f t="shared" si="12"/>
        <v>6</v>
      </c>
      <c r="P78">
        <f t="shared" si="13"/>
        <v>5</v>
      </c>
    </row>
    <row r="79" spans="1:16" x14ac:dyDescent="0.3">
      <c r="A79">
        <v>79</v>
      </c>
      <c r="B79">
        <f t="shared" si="7"/>
        <v>51</v>
      </c>
      <c r="C79">
        <f t="shared" si="8"/>
        <v>2.3575396661679546</v>
      </c>
      <c r="D79">
        <f>[1]!XLSTAT_PDFStudent(B79,36)</f>
        <v>1.2558951475119989E-35</v>
      </c>
      <c r="E79">
        <v>79</v>
      </c>
      <c r="F79">
        <f t="shared" si="9"/>
        <v>51</v>
      </c>
      <c r="G79">
        <f t="shared" si="10"/>
        <v>-3.8104795229431656</v>
      </c>
      <c r="H79">
        <f>[1]!XLSTAT_PDFStudent(F79,36)</f>
        <v>1.2558951475119989E-35</v>
      </c>
      <c r="I79">
        <v>79</v>
      </c>
      <c r="K79">
        <f t="shared" si="11"/>
        <v>-2.8456800391438004</v>
      </c>
      <c r="L79">
        <f>[1]!XLSTAT_PDFStudent(K79,36)</f>
        <v>9.2845404406141641E-3</v>
      </c>
      <c r="M79">
        <v>79</v>
      </c>
      <c r="O79">
        <f t="shared" si="12"/>
        <v>7</v>
      </c>
      <c r="P79">
        <f t="shared" si="13"/>
        <v>5</v>
      </c>
    </row>
    <row r="80" spans="1:16" x14ac:dyDescent="0.3">
      <c r="A80">
        <v>80</v>
      </c>
      <c r="B80">
        <f t="shared" si="7"/>
        <v>2.3575396661679546</v>
      </c>
      <c r="C80">
        <f t="shared" si="8"/>
        <v>2.3575396661679546</v>
      </c>
      <c r="D80">
        <f>[1]!XLSTAT_PDFStudent(B80,36)</f>
        <v>2.7821546455101452E-2</v>
      </c>
      <c r="E80">
        <v>80</v>
      </c>
      <c r="F80">
        <f t="shared" si="9"/>
        <v>-3.8104795229431656</v>
      </c>
      <c r="G80">
        <f t="shared" si="10"/>
        <v>-3.8104795229431656</v>
      </c>
      <c r="H80">
        <f>[1]!XLSTAT_PDFStudent(F80,36)</f>
        <v>7.5068554017063355E-4</v>
      </c>
      <c r="I80">
        <v>80</v>
      </c>
      <c r="K80">
        <f t="shared" si="11"/>
        <v>-2.8290871526181807</v>
      </c>
      <c r="L80">
        <f>[1]!XLSTAT_PDFStudent(K80,36)</f>
        <v>9.6590506560619346E-3</v>
      </c>
      <c r="M80">
        <v>80</v>
      </c>
      <c r="O80">
        <f t="shared" si="12"/>
        <v>8</v>
      </c>
      <c r="P80">
        <f t="shared" si="13"/>
        <v>5</v>
      </c>
    </row>
    <row r="81" spans="1:16" x14ac:dyDescent="0.3">
      <c r="A81">
        <v>81</v>
      </c>
      <c r="B81">
        <f t="shared" si="7"/>
        <v>2.3659869909166478</v>
      </c>
      <c r="C81">
        <f t="shared" si="8"/>
        <v>2.3659869909166478</v>
      </c>
      <c r="D81">
        <f>[1]!XLSTAT_PDFStudent(B81,36)</f>
        <v>2.7331963748007653E-2</v>
      </c>
      <c r="E81">
        <v>81</v>
      </c>
      <c r="F81">
        <f t="shared" si="9"/>
        <v>-3.8020321981944725</v>
      </c>
      <c r="G81">
        <f t="shared" si="10"/>
        <v>-3.8020321981944725</v>
      </c>
      <c r="H81">
        <f>[1]!XLSTAT_PDFStudent(F81,36)</f>
        <v>7.685841373194619E-4</v>
      </c>
      <c r="I81">
        <v>81</v>
      </c>
      <c r="K81">
        <f t="shared" si="11"/>
        <v>-2.8124942660925605</v>
      </c>
      <c r="L81">
        <f>[1]!XLSTAT_PDFStudent(K81,36)</f>
        <v>1.0047187540165356E-2</v>
      </c>
      <c r="M81">
        <v>81</v>
      </c>
      <c r="O81">
        <f t="shared" si="12"/>
        <v>9</v>
      </c>
      <c r="P81">
        <f t="shared" si="13"/>
        <v>5</v>
      </c>
    </row>
    <row r="82" spans="1:16" x14ac:dyDescent="0.3">
      <c r="A82">
        <v>82</v>
      </c>
      <c r="B82">
        <f t="shared" si="7"/>
        <v>51</v>
      </c>
      <c r="C82">
        <f t="shared" si="8"/>
        <v>2.3659869909166478</v>
      </c>
      <c r="D82">
        <f>[1]!XLSTAT_PDFStudent(B82,36)</f>
        <v>1.2558951475119989E-35</v>
      </c>
      <c r="E82">
        <v>82</v>
      </c>
      <c r="F82">
        <f t="shared" si="9"/>
        <v>51</v>
      </c>
      <c r="G82">
        <f t="shared" si="10"/>
        <v>-3.8020321981944725</v>
      </c>
      <c r="H82">
        <f>[1]!XLSTAT_PDFStudent(F82,36)</f>
        <v>1.2558951475119989E-35</v>
      </c>
      <c r="I82">
        <v>82</v>
      </c>
      <c r="K82">
        <f t="shared" si="11"/>
        <v>-2.7959013795669403</v>
      </c>
      <c r="L82">
        <f>[1]!XLSTAT_PDFStudent(K82,36)</f>
        <v>1.044937030206893E-2</v>
      </c>
      <c r="M82">
        <v>82</v>
      </c>
      <c r="O82">
        <f t="shared" si="12"/>
        <v>10</v>
      </c>
      <c r="P82">
        <f t="shared" si="13"/>
        <v>5</v>
      </c>
    </row>
    <row r="83" spans="1:16" x14ac:dyDescent="0.3">
      <c r="A83">
        <v>83</v>
      </c>
      <c r="B83">
        <f t="shared" si="7"/>
        <v>51</v>
      </c>
      <c r="C83">
        <f t="shared" si="8"/>
        <v>2.3744343156653409</v>
      </c>
      <c r="D83">
        <f>[1]!XLSTAT_PDFStudent(B83,36)</f>
        <v>1.2558951475119989E-35</v>
      </c>
      <c r="E83">
        <v>83</v>
      </c>
      <c r="F83">
        <f t="shared" si="9"/>
        <v>51</v>
      </c>
      <c r="G83">
        <f t="shared" si="10"/>
        <v>-3.7935848734457789</v>
      </c>
      <c r="H83">
        <f>[1]!XLSTAT_PDFStudent(F83,36)</f>
        <v>1.2558951475119989E-35</v>
      </c>
      <c r="I83">
        <v>83</v>
      </c>
      <c r="K83">
        <f t="shared" si="11"/>
        <v>-2.7793084930413201</v>
      </c>
      <c r="L83">
        <f>[1]!XLSTAT_PDFStudent(K83,36)</f>
        <v>1.0866027210227962E-2</v>
      </c>
      <c r="M83">
        <v>83</v>
      </c>
      <c r="O83">
        <f t="shared" si="12"/>
        <v>11</v>
      </c>
      <c r="P83">
        <f t="shared" si="13"/>
        <v>5</v>
      </c>
    </row>
    <row r="84" spans="1:16" x14ac:dyDescent="0.3">
      <c r="A84">
        <v>84</v>
      </c>
      <c r="B84">
        <f t="shared" si="7"/>
        <v>2.3744343156653409</v>
      </c>
      <c r="C84">
        <f t="shared" si="8"/>
        <v>2.3744343156653409</v>
      </c>
      <c r="D84">
        <f>[1]!XLSTAT_PDFStudent(B84,36)</f>
        <v>2.6849750828283003E-2</v>
      </c>
      <c r="E84">
        <v>84</v>
      </c>
      <c r="F84">
        <f t="shared" si="9"/>
        <v>-3.7935848734457789</v>
      </c>
      <c r="G84">
        <f t="shared" si="10"/>
        <v>-3.7935848734457789</v>
      </c>
      <c r="H84">
        <f>[1]!XLSTAT_PDFStudent(F84,36)</f>
        <v>7.8689190821599152E-4</v>
      </c>
      <c r="I84">
        <v>84</v>
      </c>
      <c r="K84">
        <f t="shared" si="11"/>
        <v>-2.7627156065157004</v>
      </c>
      <c r="L84">
        <f>[1]!XLSTAT_PDFStudent(K84,36)</f>
        <v>1.1297595594843907E-2</v>
      </c>
      <c r="M84">
        <v>84</v>
      </c>
      <c r="O84">
        <f t="shared" si="12"/>
        <v>12</v>
      </c>
      <c r="P84">
        <f t="shared" si="13"/>
        <v>5</v>
      </c>
    </row>
    <row r="85" spans="1:16" x14ac:dyDescent="0.3">
      <c r="A85">
        <v>85</v>
      </c>
      <c r="B85">
        <f t="shared" si="7"/>
        <v>2.3828816404140345</v>
      </c>
      <c r="C85">
        <f t="shared" si="8"/>
        <v>2.3828816404140345</v>
      </c>
      <c r="D85">
        <f>[1]!XLSTAT_PDFStudent(B85,36)</f>
        <v>2.6374825974214484E-2</v>
      </c>
      <c r="E85">
        <v>85</v>
      </c>
      <c r="F85">
        <f t="shared" si="9"/>
        <v>-3.7851375486970857</v>
      </c>
      <c r="G85">
        <f t="shared" si="10"/>
        <v>-3.7851375486970857</v>
      </c>
      <c r="H85">
        <f>[1]!XLSTAT_PDFStudent(F85,36)</f>
        <v>8.0561767194139327E-4</v>
      </c>
      <c r="I85">
        <v>85</v>
      </c>
      <c r="K85">
        <f t="shared" si="11"/>
        <v>-2.7461227199900806</v>
      </c>
      <c r="L85">
        <f>[1]!XLSTAT_PDFStudent(K85,36)</f>
        <v>1.1744521838458519E-2</v>
      </c>
      <c r="M85">
        <v>85</v>
      </c>
      <c r="O85">
        <f t="shared" si="12"/>
        <v>13</v>
      </c>
      <c r="P85">
        <f t="shared" si="13"/>
        <v>5</v>
      </c>
    </row>
    <row r="86" spans="1:16" x14ac:dyDescent="0.3">
      <c r="A86">
        <v>86</v>
      </c>
      <c r="B86">
        <f t="shared" si="7"/>
        <v>51</v>
      </c>
      <c r="C86">
        <f t="shared" si="8"/>
        <v>2.3828816404140345</v>
      </c>
      <c r="D86">
        <f>[1]!XLSTAT_PDFStudent(B86,36)</f>
        <v>1.2558951475119989E-35</v>
      </c>
      <c r="E86">
        <v>86</v>
      </c>
      <c r="F86">
        <f t="shared" si="9"/>
        <v>51</v>
      </c>
      <c r="G86">
        <f t="shared" si="10"/>
        <v>-3.7851375486970857</v>
      </c>
      <c r="H86">
        <f>[1]!XLSTAT_PDFStudent(F86,36)</f>
        <v>1.2558951475119989E-35</v>
      </c>
      <c r="I86">
        <v>86</v>
      </c>
      <c r="K86">
        <f t="shared" si="11"/>
        <v>-2.7295298334644604</v>
      </c>
      <c r="L86">
        <f>[1]!XLSTAT_PDFStudent(K86,36)</f>
        <v>1.2207261354092922E-2</v>
      </c>
      <c r="M86">
        <v>86</v>
      </c>
      <c r="O86">
        <f t="shared" si="12"/>
        <v>14</v>
      </c>
      <c r="P86">
        <f t="shared" si="13"/>
        <v>5</v>
      </c>
    </row>
    <row r="87" spans="1:16" x14ac:dyDescent="0.3">
      <c r="A87">
        <v>87</v>
      </c>
      <c r="B87">
        <f t="shared" si="7"/>
        <v>51</v>
      </c>
      <c r="C87">
        <f t="shared" si="8"/>
        <v>2.3913289651627276</v>
      </c>
      <c r="D87">
        <f>[1]!XLSTAT_PDFStudent(B87,36)</f>
        <v>1.2558951475119989E-35</v>
      </c>
      <c r="E87">
        <v>87</v>
      </c>
      <c r="F87">
        <f t="shared" si="9"/>
        <v>51</v>
      </c>
      <c r="G87">
        <f t="shared" si="10"/>
        <v>-3.7766902239483926</v>
      </c>
      <c r="H87">
        <f>[1]!XLSTAT_PDFStudent(F87,36)</f>
        <v>1.2558951475119989E-35</v>
      </c>
      <c r="I87">
        <v>87</v>
      </c>
      <c r="K87">
        <f t="shared" si="11"/>
        <v>-2.7129369469388402</v>
      </c>
      <c r="L87">
        <f>[1]!XLSTAT_PDFStudent(K87,36)</f>
        <v>1.2686278550308527E-2</v>
      </c>
      <c r="M87">
        <v>87</v>
      </c>
      <c r="O87">
        <f t="shared" si="12"/>
        <v>15</v>
      </c>
      <c r="P87">
        <f t="shared" si="13"/>
        <v>5</v>
      </c>
    </row>
    <row r="88" spans="1:16" x14ac:dyDescent="0.3">
      <c r="A88">
        <v>88</v>
      </c>
      <c r="B88">
        <f t="shared" si="7"/>
        <v>2.3913289651627276</v>
      </c>
      <c r="C88">
        <f t="shared" si="8"/>
        <v>2.3913289651627276</v>
      </c>
      <c r="D88">
        <f>[1]!XLSTAT_PDFStudent(B88,36)</f>
        <v>2.5907107693167317E-2</v>
      </c>
      <c r="E88">
        <v>88</v>
      </c>
      <c r="F88">
        <f t="shared" si="9"/>
        <v>-3.7766902239483926</v>
      </c>
      <c r="G88">
        <f t="shared" si="10"/>
        <v>-3.7766902239483926</v>
      </c>
      <c r="H88">
        <f>[1]!XLSTAT_PDFStudent(F88,36)</f>
        <v>8.2477042185535431E-4</v>
      </c>
      <c r="I88">
        <v>88</v>
      </c>
      <c r="K88">
        <f t="shared" si="11"/>
        <v>-2.6963440604132201</v>
      </c>
      <c r="L88">
        <f>[1]!XLSTAT_PDFStudent(K88,36)</f>
        <v>1.3182046782556675E-2</v>
      </c>
      <c r="M88">
        <v>88</v>
      </c>
      <c r="O88">
        <f t="shared" si="12"/>
        <v>16</v>
      </c>
      <c r="P88">
        <f t="shared" si="13"/>
        <v>5</v>
      </c>
    </row>
    <row r="89" spans="1:16" x14ac:dyDescent="0.3">
      <c r="A89">
        <v>89</v>
      </c>
      <c r="B89">
        <f t="shared" si="7"/>
        <v>2.3997762899114208</v>
      </c>
      <c r="C89">
        <f t="shared" si="8"/>
        <v>2.3997762899114208</v>
      </c>
      <c r="D89">
        <f>[1]!XLSTAT_PDFStudent(B89,36)</f>
        <v>2.544651473875929E-2</v>
      </c>
      <c r="E89">
        <v>89</v>
      </c>
      <c r="F89">
        <f t="shared" si="9"/>
        <v>-3.7682428991996995</v>
      </c>
      <c r="G89">
        <f t="shared" si="10"/>
        <v>-3.7682428991996995</v>
      </c>
      <c r="H89">
        <f>[1]!XLSTAT_PDFStudent(F89,36)</f>
        <v>8.4435932858463372E-4</v>
      </c>
      <c r="I89">
        <v>89</v>
      </c>
      <c r="K89">
        <f t="shared" si="11"/>
        <v>-2.6797511738876003</v>
      </c>
      <c r="L89">
        <f>[1]!XLSTAT_PDFStudent(K89,36)</f>
        <v>1.3695048290177316E-2</v>
      </c>
      <c r="M89">
        <v>89</v>
      </c>
      <c r="O89">
        <f t="shared" si="12"/>
        <v>17</v>
      </c>
      <c r="P89">
        <f t="shared" si="13"/>
        <v>5</v>
      </c>
    </row>
    <row r="90" spans="1:16" x14ac:dyDescent="0.3">
      <c r="A90">
        <v>90</v>
      </c>
      <c r="B90">
        <f t="shared" si="7"/>
        <v>51</v>
      </c>
      <c r="C90">
        <f t="shared" si="8"/>
        <v>2.3997762899114208</v>
      </c>
      <c r="D90">
        <f>[1]!XLSTAT_PDFStudent(B90,36)</f>
        <v>1.2558951475119989E-35</v>
      </c>
      <c r="E90">
        <v>90</v>
      </c>
      <c r="F90">
        <f t="shared" si="9"/>
        <v>51</v>
      </c>
      <c r="G90">
        <f t="shared" si="10"/>
        <v>-3.7682428991996995</v>
      </c>
      <c r="H90">
        <f>[1]!XLSTAT_PDFStudent(F90,36)</f>
        <v>1.2558951475119989E-35</v>
      </c>
      <c r="I90">
        <v>90</v>
      </c>
      <c r="K90">
        <f t="shared" si="11"/>
        <v>-2.6631582873619806</v>
      </c>
      <c r="L90">
        <f>[1]!XLSTAT_PDFStudent(K90,36)</f>
        <v>1.4225774118399401E-2</v>
      </c>
      <c r="M90">
        <v>90</v>
      </c>
      <c r="O90">
        <f t="shared" si="12"/>
        <v>18</v>
      </c>
      <c r="P90">
        <f t="shared" si="13"/>
        <v>5</v>
      </c>
    </row>
    <row r="91" spans="1:16" x14ac:dyDescent="0.3">
      <c r="A91">
        <v>91</v>
      </c>
      <c r="B91">
        <f t="shared" si="7"/>
        <v>51</v>
      </c>
      <c r="C91">
        <f t="shared" si="8"/>
        <v>2.4082236146601139</v>
      </c>
      <c r="D91">
        <f>[1]!XLSTAT_PDFStudent(B91,36)</f>
        <v>1.2558951475119989E-35</v>
      </c>
      <c r="E91">
        <v>91</v>
      </c>
      <c r="F91">
        <f t="shared" si="9"/>
        <v>51</v>
      </c>
      <c r="G91">
        <f t="shared" si="10"/>
        <v>-3.7597955744510063</v>
      </c>
      <c r="H91">
        <f>[1]!XLSTAT_PDFStudent(F91,36)</f>
        <v>1.2558951475119989E-35</v>
      </c>
      <c r="I91">
        <v>91</v>
      </c>
      <c r="K91">
        <f t="shared" si="11"/>
        <v>-2.6465654008363604</v>
      </c>
      <c r="L91">
        <f>[1]!XLSTAT_PDFStudent(K91,36)</f>
        <v>1.4774724024690232E-2</v>
      </c>
      <c r="M91">
        <v>91</v>
      </c>
      <c r="O91">
        <f t="shared" si="12"/>
        <v>1</v>
      </c>
      <c r="P91">
        <f t="shared" si="13"/>
        <v>6</v>
      </c>
    </row>
    <row r="92" spans="1:16" x14ac:dyDescent="0.3">
      <c r="A92">
        <v>92</v>
      </c>
      <c r="B92">
        <f t="shared" si="7"/>
        <v>2.4082236146601139</v>
      </c>
      <c r="C92">
        <f t="shared" si="8"/>
        <v>2.4082236146601139</v>
      </c>
      <c r="D92">
        <f>[1]!XLSTAT_PDFStudent(B92,36)</f>
        <v>2.4992966127564617E-2</v>
      </c>
      <c r="E92">
        <v>92</v>
      </c>
      <c r="F92">
        <f t="shared" si="9"/>
        <v>-3.7597955744510063</v>
      </c>
      <c r="G92">
        <f t="shared" si="10"/>
        <v>-3.7597955744510063</v>
      </c>
      <c r="H92">
        <f>[1]!XLSTAT_PDFStudent(F92,36)</f>
        <v>8.6439374304993417E-4</v>
      </c>
      <c r="I92">
        <v>92</v>
      </c>
      <c r="K92">
        <f t="shared" si="11"/>
        <v>-2.6299725143107402</v>
      </c>
      <c r="L92">
        <f>[1]!XLSTAT_PDFStudent(K92,36)</f>
        <v>1.5342406368796363E-2</v>
      </c>
      <c r="M92">
        <v>92</v>
      </c>
      <c r="O92">
        <f t="shared" si="12"/>
        <v>2</v>
      </c>
      <c r="P92">
        <f t="shared" si="13"/>
        <v>6</v>
      </c>
    </row>
    <row r="93" spans="1:16" x14ac:dyDescent="0.3">
      <c r="A93">
        <v>93</v>
      </c>
      <c r="B93">
        <f t="shared" si="7"/>
        <v>2.4166709394088071</v>
      </c>
      <c r="C93">
        <f t="shared" si="8"/>
        <v>2.4166709394088071</v>
      </c>
      <c r="D93">
        <f>[1]!XLSTAT_PDFStudent(B93,36)</f>
        <v>2.4546381155349732E-2</v>
      </c>
      <c r="E93">
        <v>93</v>
      </c>
      <c r="F93">
        <f t="shared" si="9"/>
        <v>-3.7513482497023132</v>
      </c>
      <c r="G93">
        <f t="shared" si="10"/>
        <v>-3.7513482497023132</v>
      </c>
      <c r="H93">
        <f>[1]!XLSTAT_PDFStudent(F93,36)</f>
        <v>8.8488319953115597E-4</v>
      </c>
      <c r="I93">
        <v>93</v>
      </c>
      <c r="K93">
        <f t="shared" si="11"/>
        <v>-2.6133796277851205</v>
      </c>
      <c r="L93">
        <f>[1]!XLSTAT_PDFStudent(K93,36)</f>
        <v>1.5929337985815049E-2</v>
      </c>
      <c r="M93">
        <v>93</v>
      </c>
      <c r="O93">
        <f t="shared" si="12"/>
        <v>3</v>
      </c>
      <c r="P93">
        <f t="shared" si="13"/>
        <v>6</v>
      </c>
    </row>
    <row r="94" spans="1:16" x14ac:dyDescent="0.3">
      <c r="A94">
        <v>94</v>
      </c>
      <c r="B94">
        <f t="shared" si="7"/>
        <v>51</v>
      </c>
      <c r="C94">
        <f t="shared" si="8"/>
        <v>2.4166709394088071</v>
      </c>
      <c r="D94">
        <f>[1]!XLSTAT_PDFStudent(B94,36)</f>
        <v>1.2558951475119989E-35</v>
      </c>
      <c r="E94">
        <v>94</v>
      </c>
      <c r="F94">
        <f t="shared" si="9"/>
        <v>51</v>
      </c>
      <c r="G94">
        <f t="shared" si="10"/>
        <v>-3.7513482497023132</v>
      </c>
      <c r="H94">
        <f>[1]!XLSTAT_PDFStudent(F94,36)</f>
        <v>1.2558951475119989E-35</v>
      </c>
      <c r="I94">
        <v>94</v>
      </c>
      <c r="K94">
        <f t="shared" si="11"/>
        <v>-2.5967867412595003</v>
      </c>
      <c r="L94">
        <f>[1]!XLSTAT_PDFStudent(K94,36)</f>
        <v>1.6536044041634317E-2</v>
      </c>
      <c r="M94">
        <v>94</v>
      </c>
      <c r="O94">
        <f t="shared" si="12"/>
        <v>4</v>
      </c>
      <c r="P94">
        <f t="shared" si="13"/>
        <v>6</v>
      </c>
    </row>
    <row r="95" spans="1:16" x14ac:dyDescent="0.3">
      <c r="A95">
        <v>95</v>
      </c>
      <c r="B95">
        <f t="shared" si="7"/>
        <v>51</v>
      </c>
      <c r="C95">
        <f t="shared" si="8"/>
        <v>2.4251182641575002</v>
      </c>
      <c r="D95">
        <f>[1]!XLSTAT_PDFStudent(B95,36)</f>
        <v>1.2558951475119989E-35</v>
      </c>
      <c r="E95">
        <v>95</v>
      </c>
      <c r="F95">
        <f t="shared" si="9"/>
        <v>51</v>
      </c>
      <c r="G95">
        <f t="shared" si="10"/>
        <v>-3.74290092495362</v>
      </c>
      <c r="H95">
        <f>[1]!XLSTAT_PDFStudent(F95,36)</f>
        <v>1.2558951475119989E-35</v>
      </c>
      <c r="I95">
        <v>95</v>
      </c>
      <c r="K95">
        <f t="shared" si="11"/>
        <v>-2.5801938547338805</v>
      </c>
      <c r="L95">
        <f>[1]!XLSTAT_PDFStudent(K95,36)</f>
        <v>1.7163057870077363E-2</v>
      </c>
      <c r="M95">
        <v>95</v>
      </c>
      <c r="O95">
        <f t="shared" si="12"/>
        <v>5</v>
      </c>
      <c r="P95">
        <f t="shared" si="13"/>
        <v>6</v>
      </c>
    </row>
    <row r="96" spans="1:16" x14ac:dyDescent="0.3">
      <c r="A96">
        <v>96</v>
      </c>
      <c r="B96">
        <f t="shared" si="7"/>
        <v>2.4251182641575002</v>
      </c>
      <c r="C96">
        <f t="shared" si="8"/>
        <v>2.4251182641575002</v>
      </c>
      <c r="D96">
        <f>[1]!XLSTAT_PDFStudent(B96,36)</f>
        <v>2.4106679412847803E-2</v>
      </c>
      <c r="E96">
        <v>96</v>
      </c>
      <c r="F96">
        <f t="shared" si="9"/>
        <v>-3.74290092495362</v>
      </c>
      <c r="G96">
        <f t="shared" si="10"/>
        <v>-3.74290092495362</v>
      </c>
      <c r="H96">
        <f>[1]!XLSTAT_PDFStudent(F96,36)</f>
        <v>9.0583741877114216E-4</v>
      </c>
      <c r="I96">
        <v>96</v>
      </c>
      <c r="K96">
        <f t="shared" si="11"/>
        <v>-2.5636009682082603</v>
      </c>
      <c r="L96">
        <f>[1]!XLSTAT_PDFStudent(K96,36)</f>
        <v>1.7810920791089695E-2</v>
      </c>
      <c r="M96">
        <v>96</v>
      </c>
      <c r="O96">
        <f t="shared" si="12"/>
        <v>6</v>
      </c>
      <c r="P96">
        <f t="shared" si="13"/>
        <v>6</v>
      </c>
    </row>
    <row r="97" spans="1:16" x14ac:dyDescent="0.3">
      <c r="A97">
        <v>97</v>
      </c>
      <c r="B97">
        <f t="shared" si="7"/>
        <v>2.4335655889061933</v>
      </c>
      <c r="C97">
        <f t="shared" si="8"/>
        <v>2.4335655889061933</v>
      </c>
      <c r="D97">
        <f>[1]!XLSTAT_PDFStudent(B97,36)</f>
        <v>2.3673780801072811E-2</v>
      </c>
      <c r="E97">
        <v>97</v>
      </c>
      <c r="F97">
        <f t="shared" si="9"/>
        <v>-3.7344536002049269</v>
      </c>
      <c r="G97">
        <f t="shared" si="10"/>
        <v>-3.7344536002049269</v>
      </c>
      <c r="H97">
        <f>[1]!XLSTAT_PDFStudent(F97,36)</f>
        <v>9.2726631111800229E-4</v>
      </c>
      <c r="I97">
        <v>97</v>
      </c>
      <c r="K97">
        <f t="shared" si="11"/>
        <v>-2.5470080816826401</v>
      </c>
      <c r="L97">
        <f>[1]!XLSTAT_PDFStudent(K97,36)</f>
        <v>1.8480181909309158E-2</v>
      </c>
      <c r="M97">
        <v>97</v>
      </c>
      <c r="O97">
        <f t="shared" si="12"/>
        <v>7</v>
      </c>
      <c r="P97">
        <f t="shared" si="13"/>
        <v>6</v>
      </c>
    </row>
    <row r="98" spans="1:16" x14ac:dyDescent="0.3">
      <c r="A98">
        <v>98</v>
      </c>
      <c r="B98">
        <f t="shared" si="7"/>
        <v>51</v>
      </c>
      <c r="C98">
        <f t="shared" si="8"/>
        <v>2.4335655889061933</v>
      </c>
      <c r="D98">
        <f>[1]!XLSTAT_PDFStudent(B98,36)</f>
        <v>1.2558951475119989E-35</v>
      </c>
      <c r="E98">
        <v>98</v>
      </c>
      <c r="F98">
        <f t="shared" si="9"/>
        <v>51</v>
      </c>
      <c r="G98">
        <f t="shared" si="10"/>
        <v>-3.7344536002049269</v>
      </c>
      <c r="H98">
        <f>[1]!XLSTAT_PDFStudent(F98,36)</f>
        <v>1.2558951475119989E-35</v>
      </c>
      <c r="I98">
        <v>98</v>
      </c>
      <c r="K98">
        <f t="shared" si="11"/>
        <v>-2.5304151951570204</v>
      </c>
      <c r="L98">
        <f>[1]!XLSTAT_PDFStudent(K98,36)</f>
        <v>1.9171397892362971E-2</v>
      </c>
      <c r="M98">
        <v>98</v>
      </c>
      <c r="O98">
        <f t="shared" si="12"/>
        <v>8</v>
      </c>
      <c r="P98">
        <f t="shared" si="13"/>
        <v>6</v>
      </c>
    </row>
    <row r="99" spans="1:16" x14ac:dyDescent="0.3">
      <c r="A99">
        <v>99</v>
      </c>
      <c r="B99">
        <f t="shared" si="7"/>
        <v>51</v>
      </c>
      <c r="C99">
        <f t="shared" si="8"/>
        <v>2.4420129136548869</v>
      </c>
      <c r="D99">
        <f>[1]!XLSTAT_PDFStudent(B99,36)</f>
        <v>1.2558951475119989E-35</v>
      </c>
      <c r="E99">
        <v>99</v>
      </c>
      <c r="F99">
        <f t="shared" si="9"/>
        <v>51</v>
      </c>
      <c r="G99">
        <f t="shared" si="10"/>
        <v>-3.7260062754562338</v>
      </c>
      <c r="H99">
        <f>[1]!XLSTAT_PDFStudent(F99,36)</f>
        <v>1.2558951475119989E-35</v>
      </c>
      <c r="I99">
        <v>99</v>
      </c>
      <c r="K99">
        <f t="shared" si="11"/>
        <v>-2.5138223086314007</v>
      </c>
      <c r="L99">
        <f>[1]!XLSTAT_PDFStudent(K99,36)</f>
        <v>1.9885132728242591E-2</v>
      </c>
      <c r="M99">
        <v>99</v>
      </c>
      <c r="O99">
        <f t="shared" si="12"/>
        <v>9</v>
      </c>
      <c r="P99">
        <f t="shared" si="13"/>
        <v>6</v>
      </c>
    </row>
    <row r="100" spans="1:16" x14ac:dyDescent="0.3">
      <c r="A100">
        <v>100</v>
      </c>
      <c r="B100">
        <f t="shared" si="7"/>
        <v>2.4420129136548869</v>
      </c>
      <c r="C100">
        <f t="shared" si="8"/>
        <v>2.4420129136548869</v>
      </c>
      <c r="D100">
        <f>[1]!XLSTAT_PDFStudent(B100,36)</f>
        <v>2.3247605546180265E-2</v>
      </c>
      <c r="E100">
        <v>100</v>
      </c>
      <c r="F100">
        <f t="shared" si="9"/>
        <v>-3.7260062754562338</v>
      </c>
      <c r="G100">
        <f t="shared" si="10"/>
        <v>-3.7260062754562338</v>
      </c>
      <c r="H100">
        <f>[1]!XLSTAT_PDFStudent(F100,36)</f>
        <v>9.4917997970608446E-4</v>
      </c>
      <c r="I100">
        <v>100</v>
      </c>
      <c r="K100">
        <f t="shared" si="11"/>
        <v>-2.4972294221057805</v>
      </c>
      <c r="L100">
        <f>[1]!XLSTAT_PDFStudent(K100,36)</f>
        <v>2.0621957461114851E-2</v>
      </c>
      <c r="M100">
        <v>100</v>
      </c>
      <c r="O100">
        <f t="shared" si="12"/>
        <v>10</v>
      </c>
      <c r="P100">
        <f t="shared" si="13"/>
        <v>6</v>
      </c>
    </row>
    <row r="101" spans="1:16" x14ac:dyDescent="0.3">
      <c r="A101">
        <v>101</v>
      </c>
      <c r="B101">
        <f t="shared" si="7"/>
        <v>2.4504602384035801</v>
      </c>
      <c r="C101">
        <f t="shared" si="8"/>
        <v>2.4504602384035801</v>
      </c>
      <c r="D101">
        <f>[1]!XLSTAT_PDFStudent(B101,36)</f>
        <v>2.2828074213877555E-2</v>
      </c>
      <c r="E101">
        <v>101</v>
      </c>
      <c r="F101">
        <f t="shared" si="9"/>
        <v>-3.7175589507075402</v>
      </c>
      <c r="G101">
        <f t="shared" si="10"/>
        <v>-3.7175589507075402</v>
      </c>
      <c r="H101">
        <f>[1]!XLSTAT_PDFStudent(F101,36)</f>
        <v>9.7158872367565934E-4</v>
      </c>
      <c r="I101">
        <v>101</v>
      </c>
      <c r="K101">
        <f t="shared" si="11"/>
        <v>-2.4806365355801603</v>
      </c>
      <c r="L101">
        <f>[1]!XLSTAT_PDFStudent(K101,36)</f>
        <v>2.1382449904935839E-2</v>
      </c>
      <c r="M101">
        <v>101</v>
      </c>
      <c r="O101">
        <f t="shared" si="12"/>
        <v>11</v>
      </c>
      <c r="P101">
        <f t="shared" si="13"/>
        <v>6</v>
      </c>
    </row>
    <row r="102" spans="1:16" x14ac:dyDescent="0.3">
      <c r="A102">
        <v>102</v>
      </c>
      <c r="B102">
        <f t="shared" si="7"/>
        <v>51</v>
      </c>
      <c r="C102">
        <f t="shared" si="8"/>
        <v>2.4504602384035801</v>
      </c>
      <c r="D102">
        <f>[1]!XLSTAT_PDFStudent(B102,36)</f>
        <v>1.2558951475119989E-35</v>
      </c>
      <c r="E102">
        <v>102</v>
      </c>
      <c r="F102">
        <f t="shared" si="9"/>
        <v>51</v>
      </c>
      <c r="G102">
        <f t="shared" si="10"/>
        <v>-3.7175589507075402</v>
      </c>
      <c r="H102">
        <f>[1]!XLSTAT_PDFStudent(F102,36)</f>
        <v>1.2558951475119989E-35</v>
      </c>
      <c r="I102">
        <v>102</v>
      </c>
      <c r="K102">
        <f t="shared" si="11"/>
        <v>-2.4640436490545401</v>
      </c>
      <c r="L102">
        <f>[1]!XLSTAT_PDFStudent(K102,36)</f>
        <v>2.216719433425041E-2</v>
      </c>
      <c r="M102">
        <v>102</v>
      </c>
      <c r="O102">
        <f t="shared" si="12"/>
        <v>12</v>
      </c>
      <c r="P102">
        <f t="shared" si="13"/>
        <v>6</v>
      </c>
    </row>
    <row r="103" spans="1:16" x14ac:dyDescent="0.3">
      <c r="A103">
        <v>103</v>
      </c>
      <c r="B103">
        <f t="shared" si="7"/>
        <v>51</v>
      </c>
      <c r="C103">
        <f t="shared" si="8"/>
        <v>2.4589075631522732</v>
      </c>
      <c r="D103">
        <f>[1]!XLSTAT_PDFStudent(B103,36)</f>
        <v>1.2558951475119989E-35</v>
      </c>
      <c r="E103">
        <v>103</v>
      </c>
      <c r="F103">
        <f t="shared" si="9"/>
        <v>51</v>
      </c>
      <c r="G103">
        <f t="shared" si="10"/>
        <v>-3.709111625958847</v>
      </c>
      <c r="H103">
        <f>[1]!XLSTAT_PDFStudent(F103,36)</f>
        <v>1.2558951475119989E-35</v>
      </c>
      <c r="I103">
        <v>103</v>
      </c>
      <c r="K103">
        <f t="shared" si="11"/>
        <v>-2.4474507625289204</v>
      </c>
      <c r="L103">
        <f>[1]!XLSTAT_PDFStudent(K103,36)</f>
        <v>2.2976781151566594E-2</v>
      </c>
      <c r="M103">
        <v>103</v>
      </c>
      <c r="O103">
        <f t="shared" si="12"/>
        <v>13</v>
      </c>
      <c r="P103">
        <f t="shared" si="13"/>
        <v>6</v>
      </c>
    </row>
    <row r="104" spans="1:16" x14ac:dyDescent="0.3">
      <c r="A104">
        <v>104</v>
      </c>
      <c r="B104">
        <f t="shared" si="7"/>
        <v>2.4589075631522732</v>
      </c>
      <c r="C104">
        <f t="shared" si="8"/>
        <v>2.4589075631522732</v>
      </c>
      <c r="D104">
        <f>[1]!XLSTAT_PDFStudent(B104,36)</f>
        <v>2.2415107723388745E-2</v>
      </c>
      <c r="E104">
        <v>104</v>
      </c>
      <c r="F104">
        <f t="shared" si="9"/>
        <v>-3.709111625958847</v>
      </c>
      <c r="G104">
        <f t="shared" si="10"/>
        <v>-3.709111625958847</v>
      </c>
      <c r="H104">
        <f>[1]!XLSTAT_PDFStudent(F104,36)</f>
        <v>9.9450304143132245E-4</v>
      </c>
      <c r="I104">
        <v>104</v>
      </c>
      <c r="K104">
        <f t="shared" si="11"/>
        <v>-2.4308578760033006</v>
      </c>
      <c r="L104">
        <f>[1]!XLSTAT_PDFStudent(K104,36)</f>
        <v>2.3811806530719303E-2</v>
      </c>
      <c r="M104">
        <v>104</v>
      </c>
      <c r="O104">
        <f t="shared" si="12"/>
        <v>14</v>
      </c>
      <c r="P104">
        <f t="shared" si="13"/>
        <v>6</v>
      </c>
    </row>
    <row r="105" spans="1:16" x14ac:dyDescent="0.3">
      <c r="A105">
        <v>105</v>
      </c>
      <c r="B105">
        <f t="shared" si="7"/>
        <v>2.4673548879009664</v>
      </c>
      <c r="C105">
        <f t="shared" si="8"/>
        <v>2.4673548879009664</v>
      </c>
      <c r="D105">
        <f>[1]!XLSTAT_PDFStudent(B105,36)</f>
        <v>2.2008627360979374E-2</v>
      </c>
      <c r="E105">
        <v>105</v>
      </c>
      <c r="F105">
        <f t="shared" si="9"/>
        <v>-3.7006643012101539</v>
      </c>
      <c r="G105">
        <f t="shared" si="10"/>
        <v>-3.7006643012101539</v>
      </c>
      <c r="H105">
        <f>[1]!XLSTAT_PDFStudent(F105,36)</f>
        <v>1.0179336339392021E-3</v>
      </c>
      <c r="I105">
        <v>105</v>
      </c>
      <c r="K105">
        <f t="shared" si="11"/>
        <v>-2.4142649894776804</v>
      </c>
      <c r="L105">
        <f>[1]!XLSTAT_PDFStudent(K105,36)</f>
        <v>2.4672872035646606E-2</v>
      </c>
      <c r="M105">
        <v>105</v>
      </c>
      <c r="O105">
        <f t="shared" si="12"/>
        <v>15</v>
      </c>
      <c r="P105">
        <f t="shared" si="13"/>
        <v>6</v>
      </c>
    </row>
    <row r="106" spans="1:16" x14ac:dyDescent="0.3">
      <c r="A106">
        <v>106</v>
      </c>
      <c r="B106">
        <f t="shared" si="7"/>
        <v>51</v>
      </c>
      <c r="C106">
        <f t="shared" si="8"/>
        <v>2.4673548879009664</v>
      </c>
      <c r="D106">
        <f>[1]!XLSTAT_PDFStudent(B106,36)</f>
        <v>1.2558951475119989E-35</v>
      </c>
      <c r="E106">
        <v>106</v>
      </c>
      <c r="F106">
        <f t="shared" si="9"/>
        <v>51</v>
      </c>
      <c r="G106">
        <f t="shared" si="10"/>
        <v>-3.7006643012101539</v>
      </c>
      <c r="H106">
        <f>[1]!XLSTAT_PDFStudent(F106,36)</f>
        <v>1.2558951475119989E-35</v>
      </c>
      <c r="I106">
        <v>106</v>
      </c>
      <c r="K106">
        <f t="shared" si="11"/>
        <v>-2.3976721029520602</v>
      </c>
      <c r="L106">
        <f>[1]!XLSTAT_PDFStudent(K106,36)</f>
        <v>2.5560584214030405E-2</v>
      </c>
      <c r="M106">
        <v>106</v>
      </c>
      <c r="O106">
        <f t="shared" si="12"/>
        <v>16</v>
      </c>
      <c r="P106">
        <f t="shared" si="13"/>
        <v>6</v>
      </c>
    </row>
    <row r="107" spans="1:16" x14ac:dyDescent="0.3">
      <c r="A107">
        <v>107</v>
      </c>
      <c r="B107">
        <f t="shared" si="7"/>
        <v>51</v>
      </c>
      <c r="C107">
        <f t="shared" si="8"/>
        <v>2.4758022126496595</v>
      </c>
      <c r="D107">
        <f>[1]!XLSTAT_PDFStudent(B107,36)</f>
        <v>1.2558951475119989E-35</v>
      </c>
      <c r="E107">
        <v>107</v>
      </c>
      <c r="F107">
        <f t="shared" si="9"/>
        <v>51</v>
      </c>
      <c r="G107">
        <f t="shared" si="10"/>
        <v>-3.6922169764614607</v>
      </c>
      <c r="H107">
        <f>[1]!XLSTAT_PDFStudent(F107,36)</f>
        <v>1.2558951475119989E-35</v>
      </c>
      <c r="I107">
        <v>107</v>
      </c>
      <c r="K107">
        <f t="shared" si="11"/>
        <v>-2.38107921642644</v>
      </c>
      <c r="L107">
        <f>[1]!XLSTAT_PDFStudent(K107,36)</f>
        <v>2.6475554165271108E-2</v>
      </c>
      <c r="M107">
        <v>107</v>
      </c>
      <c r="O107">
        <f t="shared" si="12"/>
        <v>17</v>
      </c>
      <c r="P107">
        <f t="shared" si="13"/>
        <v>6</v>
      </c>
    </row>
    <row r="108" spans="1:16" x14ac:dyDescent="0.3">
      <c r="A108">
        <v>108</v>
      </c>
      <c r="B108">
        <f t="shared" si="7"/>
        <v>2.4758022126496595</v>
      </c>
      <c r="C108">
        <f t="shared" si="8"/>
        <v>2.4758022126496595</v>
      </c>
      <c r="D108">
        <f>[1]!XLSTAT_PDFStudent(B108,36)</f>
        <v>2.1608554793044021E-2</v>
      </c>
      <c r="E108">
        <v>108</v>
      </c>
      <c r="F108">
        <f t="shared" si="9"/>
        <v>-3.6922169764614607</v>
      </c>
      <c r="G108">
        <f t="shared" si="10"/>
        <v>-3.6922169764614607</v>
      </c>
      <c r="H108">
        <f>[1]!XLSTAT_PDFStudent(F108,36)</f>
        <v>1.0418914080629013E-3</v>
      </c>
      <c r="I108">
        <v>108</v>
      </c>
      <c r="K108">
        <f t="shared" si="11"/>
        <v>-2.3644863299008203</v>
      </c>
      <c r="L108">
        <f>[1]!XLSTAT_PDFStudent(K108,36)</f>
        <v>2.7418397082293398E-2</v>
      </c>
      <c r="M108">
        <v>108</v>
      </c>
      <c r="O108">
        <f t="shared" si="12"/>
        <v>18</v>
      </c>
      <c r="P108">
        <f t="shared" si="13"/>
        <v>6</v>
      </c>
    </row>
    <row r="109" spans="1:16" x14ac:dyDescent="0.3">
      <c r="A109">
        <v>109</v>
      </c>
      <c r="B109">
        <f t="shared" si="7"/>
        <v>2.4842495373983526</v>
      </c>
      <c r="C109">
        <f t="shared" si="8"/>
        <v>2.4842495373983526</v>
      </c>
      <c r="D109">
        <f>[1]!XLSTAT_PDFStudent(B109,36)</f>
        <v>2.1214812078763707E-2</v>
      </c>
      <c r="E109">
        <v>109</v>
      </c>
      <c r="F109">
        <f t="shared" si="9"/>
        <v>-3.6837696517127676</v>
      </c>
      <c r="G109">
        <f t="shared" si="10"/>
        <v>-3.6837696517127676</v>
      </c>
      <c r="H109">
        <f>[1]!XLSTAT_PDFStudent(F109,36)</f>
        <v>1.0663874799382593E-3</v>
      </c>
      <c r="I109">
        <v>109</v>
      </c>
      <c r="K109">
        <f t="shared" si="11"/>
        <v>-2.3478934433752006</v>
      </c>
      <c r="L109">
        <f>[1]!XLSTAT_PDFStudent(K109,36)</f>
        <v>2.8389731766708531E-2</v>
      </c>
      <c r="M109">
        <v>109</v>
      </c>
      <c r="O109">
        <f t="shared" si="12"/>
        <v>1</v>
      </c>
      <c r="P109">
        <f t="shared" si="13"/>
        <v>7</v>
      </c>
    </row>
    <row r="110" spans="1:16" x14ac:dyDescent="0.3">
      <c r="A110">
        <v>110</v>
      </c>
      <c r="B110">
        <f t="shared" si="7"/>
        <v>51</v>
      </c>
      <c r="C110">
        <f t="shared" si="8"/>
        <v>2.4842495373983526</v>
      </c>
      <c r="D110">
        <f>[1]!XLSTAT_PDFStudent(B110,36)</f>
        <v>1.2558951475119989E-35</v>
      </c>
      <c r="E110">
        <v>110</v>
      </c>
      <c r="F110">
        <f t="shared" si="9"/>
        <v>51</v>
      </c>
      <c r="G110">
        <f t="shared" si="10"/>
        <v>-3.6837696517127676</v>
      </c>
      <c r="H110">
        <f>[1]!XLSTAT_PDFStudent(F110,36)</f>
        <v>1.2558951475119989E-35</v>
      </c>
      <c r="I110">
        <v>110</v>
      </c>
      <c r="K110">
        <f t="shared" si="11"/>
        <v>-2.3313005568495804</v>
      </c>
      <c r="L110">
        <f>[1]!XLSTAT_PDFStudent(K110,36)</f>
        <v>2.9390180116886693E-2</v>
      </c>
      <c r="M110">
        <v>110</v>
      </c>
      <c r="O110">
        <f t="shared" si="12"/>
        <v>2</v>
      </c>
      <c r="P110">
        <f t="shared" si="13"/>
        <v>7</v>
      </c>
    </row>
    <row r="111" spans="1:16" x14ac:dyDescent="0.3">
      <c r="A111">
        <v>111</v>
      </c>
      <c r="B111">
        <f t="shared" si="7"/>
        <v>51</v>
      </c>
      <c r="C111">
        <f t="shared" si="8"/>
        <v>2.4926968621470458</v>
      </c>
      <c r="D111">
        <f>[1]!XLSTAT_PDFStudent(B111,36)</f>
        <v>1.2558951475119989E-35</v>
      </c>
      <c r="E111">
        <v>111</v>
      </c>
      <c r="F111">
        <f t="shared" si="9"/>
        <v>51</v>
      </c>
      <c r="G111">
        <f t="shared" si="10"/>
        <v>-3.6753223269640745</v>
      </c>
      <c r="H111">
        <f>[1]!XLSTAT_PDFStudent(F111,36)</f>
        <v>1.2558951475119989E-35</v>
      </c>
      <c r="I111">
        <v>111</v>
      </c>
      <c r="K111">
        <f t="shared" si="11"/>
        <v>-2.3147076703239602</v>
      </c>
      <c r="L111">
        <f>[1]!XLSTAT_PDFStudent(K111,36)</f>
        <v>3.0420366588529712E-2</v>
      </c>
      <c r="M111">
        <v>111</v>
      </c>
      <c r="O111">
        <f t="shared" si="12"/>
        <v>3</v>
      </c>
      <c r="P111">
        <f t="shared" si="13"/>
        <v>7</v>
      </c>
    </row>
    <row r="112" spans="1:16" x14ac:dyDescent="0.3">
      <c r="A112">
        <v>112</v>
      </c>
      <c r="B112">
        <f t="shared" si="7"/>
        <v>2.4926968621470458</v>
      </c>
      <c r="C112">
        <f t="shared" si="8"/>
        <v>2.4926968621470458</v>
      </c>
      <c r="D112">
        <f>[1]!XLSTAT_PDFStudent(B112,36)</f>
        <v>2.0827321682337047E-2</v>
      </c>
      <c r="E112">
        <v>112</v>
      </c>
      <c r="F112">
        <f t="shared" si="9"/>
        <v>-3.6753223269640745</v>
      </c>
      <c r="G112">
        <f t="shared" si="10"/>
        <v>-3.6753223269640745</v>
      </c>
      <c r="H112">
        <f>[1]!XLSTAT_PDFStudent(F112,36)</f>
        <v>1.0914331783868012E-3</v>
      </c>
      <c r="I112">
        <v>112</v>
      </c>
      <c r="K112">
        <f t="shared" si="11"/>
        <v>-2.2981147837983404</v>
      </c>
      <c r="L112">
        <f>[1]!XLSTAT_PDFStudent(K112,36)</f>
        <v>3.148091762736753E-2</v>
      </c>
      <c r="M112">
        <v>112</v>
      </c>
      <c r="O112">
        <f t="shared" si="12"/>
        <v>4</v>
      </c>
      <c r="P112">
        <f t="shared" si="13"/>
        <v>7</v>
      </c>
    </row>
    <row r="113" spans="1:16" x14ac:dyDescent="0.3">
      <c r="A113">
        <v>113</v>
      </c>
      <c r="B113">
        <f t="shared" si="7"/>
        <v>2.5011441868957389</v>
      </c>
      <c r="C113">
        <f t="shared" si="8"/>
        <v>2.5011441868957389</v>
      </c>
      <c r="D113">
        <f>[1]!XLSTAT_PDFStudent(B113,36)</f>
        <v>2.0446006484790228E-2</v>
      </c>
      <c r="E113">
        <v>113</v>
      </c>
      <c r="F113">
        <f t="shared" si="9"/>
        <v>-3.6668750022153809</v>
      </c>
      <c r="G113">
        <f t="shared" si="10"/>
        <v>-3.6668750022153809</v>
      </c>
      <c r="H113">
        <f>[1]!XLSTAT_PDFStudent(F113,36)</f>
        <v>1.1170400483679498E-3</v>
      </c>
      <c r="I113">
        <v>113</v>
      </c>
      <c r="K113">
        <f t="shared" si="11"/>
        <v>-2.2815218972727203</v>
      </c>
      <c r="L113">
        <f>[1]!XLSTAT_PDFStudent(K113,36)</f>
        <v>3.2572461073640105E-2</v>
      </c>
      <c r="M113">
        <v>113</v>
      </c>
      <c r="O113">
        <f t="shared" si="12"/>
        <v>5</v>
      </c>
      <c r="P113">
        <f t="shared" si="13"/>
        <v>7</v>
      </c>
    </row>
    <row r="114" spans="1:16" x14ac:dyDescent="0.3">
      <c r="A114">
        <v>114</v>
      </c>
      <c r="B114">
        <f t="shared" si="7"/>
        <v>51</v>
      </c>
      <c r="C114">
        <f t="shared" si="8"/>
        <v>2.5011441868957389</v>
      </c>
      <c r="D114">
        <f>[1]!XLSTAT_PDFStudent(B114,36)</f>
        <v>1.2558951475119989E-35</v>
      </c>
      <c r="E114">
        <v>114</v>
      </c>
      <c r="F114">
        <f t="shared" si="9"/>
        <v>51</v>
      </c>
      <c r="G114">
        <f t="shared" si="10"/>
        <v>-3.6668750022153809</v>
      </c>
      <c r="H114">
        <f>[1]!XLSTAT_PDFStudent(F114,36)</f>
        <v>1.2558951475119989E-35</v>
      </c>
      <c r="I114">
        <v>114</v>
      </c>
      <c r="K114">
        <f t="shared" si="11"/>
        <v>-2.2649290107471005</v>
      </c>
      <c r="L114">
        <f>[1]!XLSTAT_PDFStudent(K114,36)</f>
        <v>3.3695625538070727E-2</v>
      </c>
      <c r="M114">
        <v>114</v>
      </c>
      <c r="O114">
        <f t="shared" si="12"/>
        <v>6</v>
      </c>
      <c r="P114">
        <f t="shared" si="13"/>
        <v>7</v>
      </c>
    </row>
    <row r="115" spans="1:16" x14ac:dyDescent="0.3">
      <c r="A115">
        <v>115</v>
      </c>
      <c r="B115">
        <f t="shared" si="7"/>
        <v>51</v>
      </c>
      <c r="C115">
        <f t="shared" si="8"/>
        <v>2.5095915116444325</v>
      </c>
      <c r="D115">
        <f>[1]!XLSTAT_PDFStudent(B115,36)</f>
        <v>1.2558951475119989E-35</v>
      </c>
      <c r="E115">
        <v>115</v>
      </c>
      <c r="F115">
        <f t="shared" si="9"/>
        <v>51</v>
      </c>
      <c r="G115">
        <f t="shared" si="10"/>
        <v>-3.6584276774666877</v>
      </c>
      <c r="H115">
        <f>[1]!XLSTAT_PDFStudent(F115,36)</f>
        <v>1.2558951475119989E-35</v>
      </c>
      <c r="I115">
        <v>115</v>
      </c>
      <c r="K115">
        <f t="shared" si="11"/>
        <v>-2.2483361242214803</v>
      </c>
      <c r="L115">
        <f>[1]!XLSTAT_PDFStudent(K115,36)</f>
        <v>3.4851039749078168E-2</v>
      </c>
      <c r="M115">
        <v>115</v>
      </c>
      <c r="O115">
        <f t="shared" si="12"/>
        <v>7</v>
      </c>
      <c r="P115">
        <f t="shared" si="13"/>
        <v>7</v>
      </c>
    </row>
    <row r="116" spans="1:16" x14ac:dyDescent="0.3">
      <c r="A116">
        <v>116</v>
      </c>
      <c r="B116">
        <f t="shared" si="7"/>
        <v>2.5095915116444325</v>
      </c>
      <c r="C116">
        <f t="shared" si="8"/>
        <v>2.5095915116444325</v>
      </c>
      <c r="D116">
        <f>[1]!XLSTAT_PDFStudent(B116,36)</f>
        <v>2.0070789795370879E-2</v>
      </c>
      <c r="E116">
        <v>116</v>
      </c>
      <c r="F116">
        <f t="shared" si="9"/>
        <v>-3.6584276774666877</v>
      </c>
      <c r="G116">
        <f t="shared" si="10"/>
        <v>-3.6584276774666877</v>
      </c>
      <c r="H116">
        <f>[1]!XLSTAT_PDFStudent(F116,36)</f>
        <v>1.1432198544698109E-3</v>
      </c>
      <c r="I116">
        <v>116</v>
      </c>
      <c r="K116">
        <f t="shared" si="11"/>
        <v>-2.2317432376958601</v>
      </c>
      <c r="L116">
        <f>[1]!XLSTAT_PDFStudent(K116,36)</f>
        <v>3.6039331871021707E-2</v>
      </c>
      <c r="M116">
        <v>116</v>
      </c>
      <c r="O116">
        <f t="shared" si="12"/>
        <v>8</v>
      </c>
      <c r="P116">
        <f t="shared" si="13"/>
        <v>7</v>
      </c>
    </row>
    <row r="117" spans="1:16" x14ac:dyDescent="0.3">
      <c r="A117">
        <v>117</v>
      </c>
      <c r="B117">
        <f t="shared" si="7"/>
        <v>2.5180388363931256</v>
      </c>
      <c r="C117">
        <f t="shared" si="8"/>
        <v>2.5180388363931256</v>
      </c>
      <c r="D117">
        <f>[1]!XLSTAT_PDFStudent(B117,36)</f>
        <v>1.9701595362531632E-2</v>
      </c>
      <c r="E117">
        <v>117</v>
      </c>
      <c r="F117">
        <f t="shared" si="9"/>
        <v>-3.6499803527179946</v>
      </c>
      <c r="G117">
        <f t="shared" si="10"/>
        <v>-3.6499803527179946</v>
      </c>
      <c r="H117">
        <f>[1]!XLSTAT_PDFStudent(F117,36)</f>
        <v>1.169984584438588E-3</v>
      </c>
      <c r="I117">
        <v>117</v>
      </c>
      <c r="K117">
        <f t="shared" si="11"/>
        <v>-2.2151503511702404</v>
      </c>
      <c r="L117">
        <f>[1]!XLSTAT_PDFStudent(K117,36)</f>
        <v>3.7261128793325861E-2</v>
      </c>
      <c r="M117">
        <v>117</v>
      </c>
      <c r="O117">
        <f t="shared" si="12"/>
        <v>9</v>
      </c>
      <c r="P117">
        <f t="shared" si="13"/>
        <v>7</v>
      </c>
    </row>
    <row r="118" spans="1:16" x14ac:dyDescent="0.3">
      <c r="A118">
        <v>118</v>
      </c>
      <c r="B118">
        <f t="shared" si="7"/>
        <v>51</v>
      </c>
      <c r="C118">
        <f t="shared" si="8"/>
        <v>2.5180388363931256</v>
      </c>
      <c r="D118">
        <f>[1]!XLSTAT_PDFStudent(B118,36)</f>
        <v>1.2558951475119989E-35</v>
      </c>
      <c r="E118">
        <v>118</v>
      </c>
      <c r="F118">
        <f t="shared" si="9"/>
        <v>51</v>
      </c>
      <c r="G118">
        <f t="shared" si="10"/>
        <v>-3.6499803527179946</v>
      </c>
      <c r="H118">
        <f>[1]!XLSTAT_PDFStudent(F118,36)</f>
        <v>1.2558951475119989E-35</v>
      </c>
      <c r="I118">
        <v>118</v>
      </c>
      <c r="K118">
        <f t="shared" si="11"/>
        <v>-2.1985574646446207</v>
      </c>
      <c r="L118">
        <f>[1]!XLSTAT_PDFStudent(K118,36)</f>
        <v>3.8517055390382006E-2</v>
      </c>
      <c r="M118">
        <v>118</v>
      </c>
      <c r="O118">
        <f t="shared" si="12"/>
        <v>10</v>
      </c>
      <c r="P118">
        <f t="shared" si="13"/>
        <v>7</v>
      </c>
    </row>
    <row r="119" spans="1:16" x14ac:dyDescent="0.3">
      <c r="A119">
        <v>119</v>
      </c>
      <c r="B119">
        <f t="shared" si="7"/>
        <v>51</v>
      </c>
      <c r="C119">
        <f t="shared" si="8"/>
        <v>2.5264861611418188</v>
      </c>
      <c r="D119">
        <f>[1]!XLSTAT_PDFStudent(B119,36)</f>
        <v>1.2558951475119989E-35</v>
      </c>
      <c r="E119">
        <v>119</v>
      </c>
      <c r="F119">
        <f t="shared" si="9"/>
        <v>51</v>
      </c>
      <c r="G119">
        <f t="shared" si="10"/>
        <v>-3.6415330279693015</v>
      </c>
      <c r="H119">
        <f>[1]!XLSTAT_PDFStudent(F119,36)</f>
        <v>1.2558951475119989E-35</v>
      </c>
      <c r="I119">
        <v>119</v>
      </c>
      <c r="K119">
        <f t="shared" si="11"/>
        <v>-2.1819645781190005</v>
      </c>
      <c r="L119">
        <f>[1]!XLSTAT_PDFStudent(K119,36)</f>
        <v>3.980773375217795E-2</v>
      </c>
      <c r="M119">
        <v>119</v>
      </c>
      <c r="O119">
        <f t="shared" si="12"/>
        <v>11</v>
      </c>
      <c r="P119">
        <f t="shared" si="13"/>
        <v>7</v>
      </c>
    </row>
    <row r="120" spans="1:16" x14ac:dyDescent="0.3">
      <c r="A120">
        <v>120</v>
      </c>
      <c r="B120">
        <f t="shared" si="7"/>
        <v>2.5264861611418188</v>
      </c>
      <c r="C120">
        <f t="shared" si="8"/>
        <v>2.5264861611418188</v>
      </c>
      <c r="D120">
        <f>[1]!XLSTAT_PDFStudent(B120,36)</f>
        <v>1.9338347384508046E-2</v>
      </c>
      <c r="E120">
        <v>120</v>
      </c>
      <c r="F120">
        <f t="shared" si="9"/>
        <v>-3.6415330279693015</v>
      </c>
      <c r="G120">
        <f t="shared" si="10"/>
        <v>-3.6415330279693015</v>
      </c>
      <c r="H120">
        <f>[1]!XLSTAT_PDFStudent(F120,36)</f>
        <v>1.1973464527464093E-3</v>
      </c>
      <c r="I120">
        <v>120</v>
      </c>
      <c r="K120">
        <f t="shared" si="11"/>
        <v>-2.1653716915933803</v>
      </c>
      <c r="L120">
        <f>[1]!XLSTAT_PDFStudent(K120,36)</f>
        <v>4.1133782385670836E-2</v>
      </c>
      <c r="M120">
        <v>120</v>
      </c>
      <c r="O120">
        <f t="shared" si="12"/>
        <v>12</v>
      </c>
      <c r="P120">
        <f t="shared" si="13"/>
        <v>7</v>
      </c>
    </row>
    <row r="121" spans="1:16" x14ac:dyDescent="0.3">
      <c r="A121">
        <v>121</v>
      </c>
      <c r="B121">
        <f t="shared" si="7"/>
        <v>2.5349334858905119</v>
      </c>
      <c r="C121">
        <f t="shared" si="8"/>
        <v>2.5349334858905119</v>
      </c>
      <c r="D121">
        <f>[1]!XLSTAT_PDFStudent(B121,36)</f>
        <v>1.8980970519496938E-2</v>
      </c>
      <c r="E121">
        <v>121</v>
      </c>
      <c r="F121">
        <f t="shared" si="9"/>
        <v>-3.6330857032206083</v>
      </c>
      <c r="G121">
        <f t="shared" si="10"/>
        <v>-3.6330857032206083</v>
      </c>
      <c r="H121">
        <f>[1]!XLSTAT_PDFStudent(F121,36)</f>
        <v>1.2253179041975028E-3</v>
      </c>
      <c r="I121">
        <v>121</v>
      </c>
      <c r="K121">
        <f t="shared" si="11"/>
        <v>-2.1487788050677601</v>
      </c>
      <c r="L121">
        <f>[1]!XLSTAT_PDFStudent(K121,36)</f>
        <v>4.2495815386971419E-2</v>
      </c>
      <c r="M121">
        <v>121</v>
      </c>
      <c r="O121">
        <f t="shared" si="12"/>
        <v>13</v>
      </c>
      <c r="P121">
        <f t="shared" si="13"/>
        <v>7</v>
      </c>
    </row>
    <row r="122" spans="1:16" x14ac:dyDescent="0.3">
      <c r="A122">
        <v>122</v>
      </c>
      <c r="B122">
        <f t="shared" si="7"/>
        <v>51</v>
      </c>
      <c r="C122">
        <f t="shared" si="8"/>
        <v>2.5349334858905119</v>
      </c>
      <c r="D122">
        <f>[1]!XLSTAT_PDFStudent(B122,36)</f>
        <v>1.2558951475119989E-35</v>
      </c>
      <c r="E122">
        <v>122</v>
      </c>
      <c r="F122">
        <f t="shared" si="9"/>
        <v>51</v>
      </c>
      <c r="G122">
        <f t="shared" si="10"/>
        <v>-3.6330857032206083</v>
      </c>
      <c r="H122">
        <f>[1]!XLSTAT_PDFStudent(F122,36)</f>
        <v>1.2558951475119989E-35</v>
      </c>
      <c r="I122">
        <v>122</v>
      </c>
      <c r="K122">
        <f t="shared" si="11"/>
        <v>-2.1321859185421403</v>
      </c>
      <c r="L122">
        <f>[1]!XLSTAT_PDFStudent(K122,36)</f>
        <v>4.3894441584481039E-2</v>
      </c>
      <c r="M122">
        <v>122</v>
      </c>
      <c r="O122">
        <f t="shared" si="12"/>
        <v>14</v>
      </c>
      <c r="P122">
        <f t="shared" si="13"/>
        <v>7</v>
      </c>
    </row>
    <row r="123" spans="1:16" x14ac:dyDescent="0.3">
      <c r="A123">
        <v>123</v>
      </c>
      <c r="B123">
        <f t="shared" si="7"/>
        <v>51</v>
      </c>
      <c r="C123">
        <f t="shared" si="8"/>
        <v>2.5433808106392051</v>
      </c>
      <c r="D123">
        <f>[1]!XLSTAT_PDFStudent(B123,36)</f>
        <v>1.2558951475119989E-35</v>
      </c>
      <c r="E123">
        <v>123</v>
      </c>
      <c r="F123">
        <f t="shared" si="9"/>
        <v>51</v>
      </c>
      <c r="G123">
        <f t="shared" si="10"/>
        <v>-3.6246383784719152</v>
      </c>
      <c r="H123">
        <f>[1]!XLSTAT_PDFStudent(F123,36)</f>
        <v>1.2558951475119989E-35</v>
      </c>
      <c r="I123">
        <v>123</v>
      </c>
      <c r="K123">
        <f t="shared" si="11"/>
        <v>-2.1155930320165202</v>
      </c>
      <c r="L123">
        <f>[1]!XLSTAT_PDFStudent(K123,36)</f>
        <v>4.5330263653179867E-2</v>
      </c>
      <c r="M123">
        <v>123</v>
      </c>
      <c r="O123">
        <f t="shared" si="12"/>
        <v>15</v>
      </c>
      <c r="P123">
        <f t="shared" si="13"/>
        <v>7</v>
      </c>
    </row>
    <row r="124" spans="1:16" x14ac:dyDescent="0.3">
      <c r="A124">
        <v>124</v>
      </c>
      <c r="B124">
        <f t="shared" si="7"/>
        <v>2.5433808106392051</v>
      </c>
      <c r="C124">
        <f t="shared" si="8"/>
        <v>2.5433808106392051</v>
      </c>
      <c r="D124">
        <f>[1]!XLSTAT_PDFStudent(B124,36)</f>
        <v>1.8629389895439677E-2</v>
      </c>
      <c r="E124">
        <v>124</v>
      </c>
      <c r="F124">
        <f t="shared" si="9"/>
        <v>-3.6246383784719152</v>
      </c>
      <c r="G124">
        <f t="shared" si="10"/>
        <v>-3.6246383784719152</v>
      </c>
      <c r="H124">
        <f>[1]!XLSTAT_PDFStudent(F124,36)</f>
        <v>1.2539116175725798E-3</v>
      </c>
      <c r="I124">
        <v>124</v>
      </c>
      <c r="K124">
        <f t="shared" si="11"/>
        <v>-2.0990001454909004</v>
      </c>
      <c r="L124">
        <f>[1]!XLSTAT_PDFStudent(K124,36)</f>
        <v>4.680387720034402E-2</v>
      </c>
      <c r="M124">
        <v>124</v>
      </c>
      <c r="O124">
        <f t="shared" si="12"/>
        <v>16</v>
      </c>
      <c r="P124">
        <f t="shared" si="13"/>
        <v>7</v>
      </c>
    </row>
    <row r="125" spans="1:16" x14ac:dyDescent="0.3">
      <c r="A125">
        <v>125</v>
      </c>
      <c r="B125">
        <f t="shared" si="7"/>
        <v>2.5518281353878982</v>
      </c>
      <c r="C125">
        <f t="shared" si="8"/>
        <v>2.5518281353878982</v>
      </c>
      <c r="D125">
        <f>[1]!XLSTAT_PDFStudent(B125,36)</f>
        <v>1.8283531119416691E-2</v>
      </c>
      <c r="E125">
        <v>125</v>
      </c>
      <c r="F125">
        <f t="shared" si="9"/>
        <v>-3.616191053723222</v>
      </c>
      <c r="G125">
        <f t="shared" si="10"/>
        <v>-3.616191053723222</v>
      </c>
      <c r="H125">
        <f>[1]!XLSTAT_PDFStudent(F125,36)</f>
        <v>1.2831405093112599E-3</v>
      </c>
      <c r="I125">
        <v>125</v>
      </c>
      <c r="K125">
        <f t="shared" si="11"/>
        <v>-2.0824072589652802</v>
      </c>
      <c r="L125">
        <f>[1]!XLSTAT_PDFStudent(K125,36)</f>
        <v>4.8315869823031418E-2</v>
      </c>
      <c r="M125">
        <v>125</v>
      </c>
      <c r="O125">
        <f t="shared" si="12"/>
        <v>17</v>
      </c>
      <c r="P125">
        <f t="shared" si="13"/>
        <v>7</v>
      </c>
    </row>
    <row r="126" spans="1:16" x14ac:dyDescent="0.3">
      <c r="A126">
        <v>126</v>
      </c>
      <c r="B126">
        <f t="shared" si="7"/>
        <v>51</v>
      </c>
      <c r="C126">
        <f t="shared" si="8"/>
        <v>2.5518281353878982</v>
      </c>
      <c r="D126">
        <f>[1]!XLSTAT_PDFStudent(B126,36)</f>
        <v>1.2558951475119989E-35</v>
      </c>
      <c r="E126">
        <v>126</v>
      </c>
      <c r="F126">
        <f t="shared" si="9"/>
        <v>51</v>
      </c>
      <c r="G126">
        <f t="shared" si="10"/>
        <v>-3.616191053723222</v>
      </c>
      <c r="H126">
        <f>[1]!XLSTAT_PDFStudent(F126,36)</f>
        <v>1.2558951475119989E-35</v>
      </c>
      <c r="I126">
        <v>126</v>
      </c>
      <c r="K126">
        <f t="shared" si="11"/>
        <v>-2.0658143724396605</v>
      </c>
      <c r="L126">
        <f>[1]!XLSTAT_PDFStudent(K126,36)</f>
        <v>4.9866820137761211E-2</v>
      </c>
      <c r="M126">
        <v>126</v>
      </c>
      <c r="O126">
        <f t="shared" si="12"/>
        <v>18</v>
      </c>
      <c r="P126">
        <f t="shared" si="13"/>
        <v>7</v>
      </c>
    </row>
    <row r="127" spans="1:16" x14ac:dyDescent="0.3">
      <c r="A127">
        <v>127</v>
      </c>
      <c r="B127">
        <f t="shared" si="7"/>
        <v>51</v>
      </c>
      <c r="C127">
        <f t="shared" si="8"/>
        <v>2.5602754601365914</v>
      </c>
      <c r="D127">
        <f>[1]!XLSTAT_PDFStudent(B127,36)</f>
        <v>1.2558951475119989E-35</v>
      </c>
      <c r="E127">
        <v>127</v>
      </c>
      <c r="F127">
        <f t="shared" si="9"/>
        <v>51</v>
      </c>
      <c r="G127">
        <f t="shared" si="10"/>
        <v>-3.6077437289745289</v>
      </c>
      <c r="H127">
        <f>[1]!XLSTAT_PDFStudent(F127,36)</f>
        <v>1.2558951475119989E-35</v>
      </c>
      <c r="I127">
        <v>127</v>
      </c>
      <c r="K127">
        <f t="shared" si="11"/>
        <v>-2.0492214859140403</v>
      </c>
      <c r="L127">
        <f>[1]!XLSTAT_PDFStudent(K127,36)</f>
        <v>5.1457296782877748E-2</v>
      </c>
      <c r="M127">
        <v>127</v>
      </c>
      <c r="O127">
        <f t="shared" si="12"/>
        <v>1</v>
      </c>
      <c r="P127">
        <f t="shared" si="13"/>
        <v>8</v>
      </c>
    </row>
    <row r="128" spans="1:16" x14ac:dyDescent="0.3">
      <c r="A128">
        <v>128</v>
      </c>
      <c r="B128">
        <f t="shared" si="7"/>
        <v>2.5602754601365914</v>
      </c>
      <c r="C128">
        <f t="shared" si="8"/>
        <v>2.5602754601365914</v>
      </c>
      <c r="D128">
        <f>[1]!XLSTAT_PDFStudent(B128,36)</f>
        <v>1.7943320286658692E-2</v>
      </c>
      <c r="E128">
        <v>128</v>
      </c>
      <c r="F128">
        <f t="shared" si="9"/>
        <v>-3.6077437289745289</v>
      </c>
      <c r="G128">
        <f t="shared" si="10"/>
        <v>-3.6077437289745289</v>
      </c>
      <c r="H128">
        <f>[1]!XLSTAT_PDFStudent(F128,36)</f>
        <v>1.3130177372323219E-3</v>
      </c>
      <c r="I128">
        <v>128</v>
      </c>
      <c r="K128">
        <f t="shared" si="11"/>
        <v>-2.0326285993884206</v>
      </c>
      <c r="L128">
        <f>[1]!XLSTAT_PDFStudent(K128,36)</f>
        <v>5.3087857394181273E-2</v>
      </c>
      <c r="M128">
        <v>128</v>
      </c>
      <c r="O128">
        <f t="shared" si="12"/>
        <v>2</v>
      </c>
      <c r="P128">
        <f t="shared" si="13"/>
        <v>8</v>
      </c>
    </row>
    <row r="129" spans="1:16" x14ac:dyDescent="0.3">
      <c r="A129">
        <v>129</v>
      </c>
      <c r="B129">
        <f t="shared" ref="B129:B192" si="14">IF(-1^(INT(A129/2)+2)&gt;0,2.02809400096892+2*INT(A129/2-1/2)*0.0042236623743466,51)</f>
        <v>2.5687227848852849</v>
      </c>
      <c r="C129">
        <f t="shared" ref="C129:C192" si="15">2.02809400096892+2*INT(A129/2-1/2)*0.0042236623743466</f>
        <v>2.5687227848852849</v>
      </c>
      <c r="D129">
        <f>[1]!XLSTAT_PDFStudent(B129,36)</f>
        <v>1.760868398917953E-2</v>
      </c>
      <c r="E129">
        <v>129</v>
      </c>
      <c r="F129">
        <f t="shared" ref="F129:F192" si="16">IF(-1^(INT(E129/2)+2)&gt;0,-4.1399251881422+2*INT(E129/2-1/2)*0.0042236623743466,51)</f>
        <v>-3.5992964042258357</v>
      </c>
      <c r="G129">
        <f t="shared" ref="G129:G192" si="17">-4.1399251881422+2*INT(E129/2-1/2)*0.0042236623743466</f>
        <v>-3.5992964042258357</v>
      </c>
      <c r="H129">
        <f>[1]!XLSTAT_PDFStudent(F129,36)</f>
        <v>1.3435567042916318E-3</v>
      </c>
      <c r="I129">
        <v>129</v>
      </c>
      <c r="K129">
        <f t="shared" ref="K129:K192" si="18">-4.13992518814216+(I129-1)*0.01659288652562</f>
        <v>-2.0160357128628004</v>
      </c>
      <c r="L129">
        <f>[1]!XLSTAT_PDFStudent(K129,36)</f>
        <v>5.4759047554478482E-2</v>
      </c>
      <c r="M129">
        <v>129</v>
      </c>
      <c r="O129">
        <f t="shared" ref="O129:O192" si="19">M129-18*INT((-1/2+M129)/18)</f>
        <v>3</v>
      </c>
      <c r="P129">
        <f t="shared" ref="P129:P192" si="20">1+INT((M129-1/2)/18)</f>
        <v>8</v>
      </c>
    </row>
    <row r="130" spans="1:16" x14ac:dyDescent="0.3">
      <c r="A130">
        <v>130</v>
      </c>
      <c r="B130">
        <f t="shared" si="14"/>
        <v>51</v>
      </c>
      <c r="C130">
        <f t="shared" si="15"/>
        <v>2.5687227848852849</v>
      </c>
      <c r="D130">
        <f>[1]!XLSTAT_PDFStudent(B130,36)</f>
        <v>1.2558951475119989E-35</v>
      </c>
      <c r="E130">
        <v>130</v>
      </c>
      <c r="F130">
        <f t="shared" si="16"/>
        <v>51</v>
      </c>
      <c r="G130">
        <f t="shared" si="17"/>
        <v>-3.5992964042258357</v>
      </c>
      <c r="H130">
        <f>[1]!XLSTAT_PDFStudent(F130,36)</f>
        <v>1.2558951475119989E-35</v>
      </c>
      <c r="I130">
        <v>130</v>
      </c>
      <c r="K130">
        <f t="shared" si="18"/>
        <v>-1.9994428263371802</v>
      </c>
      <c r="L130">
        <f>[1]!XLSTAT_PDFStudent(K130,36)</f>
        <v>5.6471399717797063E-2</v>
      </c>
      <c r="M130">
        <v>130</v>
      </c>
      <c r="O130">
        <f t="shared" si="19"/>
        <v>4</v>
      </c>
      <c r="P130">
        <f t="shared" si="20"/>
        <v>8</v>
      </c>
    </row>
    <row r="131" spans="1:16" x14ac:dyDescent="0.3">
      <c r="A131">
        <v>131</v>
      </c>
      <c r="B131">
        <f t="shared" si="14"/>
        <v>51</v>
      </c>
      <c r="C131">
        <f t="shared" si="15"/>
        <v>2.5771701096339781</v>
      </c>
      <c r="D131">
        <f>[1]!XLSTAT_PDFStudent(B131,36)</f>
        <v>1.2558951475119989E-35</v>
      </c>
      <c r="E131">
        <v>131</v>
      </c>
      <c r="F131">
        <f t="shared" si="16"/>
        <v>51</v>
      </c>
      <c r="G131">
        <f t="shared" si="17"/>
        <v>-3.5908490794771422</v>
      </c>
      <c r="H131">
        <f>[1]!XLSTAT_PDFStudent(F131,36)</f>
        <v>1.2558951475119989E-35</v>
      </c>
      <c r="I131">
        <v>131</v>
      </c>
      <c r="K131">
        <f t="shared" si="18"/>
        <v>-1.9828499398115604</v>
      </c>
      <c r="L131">
        <f>[1]!XLSTAT_PDFStudent(K131,36)</f>
        <v>5.8225432109094401E-2</v>
      </c>
      <c r="M131">
        <v>131</v>
      </c>
      <c r="O131">
        <f t="shared" si="19"/>
        <v>5</v>
      </c>
      <c r="P131">
        <f t="shared" si="20"/>
        <v>8</v>
      </c>
    </row>
    <row r="132" spans="1:16" x14ac:dyDescent="0.3">
      <c r="A132">
        <v>132</v>
      </c>
      <c r="B132">
        <f t="shared" si="14"/>
        <v>2.5771701096339781</v>
      </c>
      <c r="C132">
        <f t="shared" si="15"/>
        <v>2.5771701096339781</v>
      </c>
      <c r="D132">
        <f>[1]!XLSTAT_PDFStudent(B132,36)</f>
        <v>1.7279549324037542E-2</v>
      </c>
      <c r="E132">
        <v>132</v>
      </c>
      <c r="F132">
        <f t="shared" si="16"/>
        <v>-3.5908490794771422</v>
      </c>
      <c r="G132">
        <f t="shared" si="17"/>
        <v>-3.5908490794771422</v>
      </c>
      <c r="H132">
        <f>[1]!XLSTAT_PDFStudent(F132,36)</f>
        <v>1.3747710623774603E-3</v>
      </c>
      <c r="I132">
        <v>132</v>
      </c>
      <c r="K132">
        <f t="shared" si="18"/>
        <v>-1.9662570532859402</v>
      </c>
      <c r="L132">
        <f>[1]!XLSTAT_PDFStudent(K132,36)</f>
        <v>6.0021647600372589E-2</v>
      </c>
      <c r="M132">
        <v>132</v>
      </c>
      <c r="O132">
        <f t="shared" si="19"/>
        <v>6</v>
      </c>
      <c r="P132">
        <f t="shared" si="20"/>
        <v>8</v>
      </c>
    </row>
    <row r="133" spans="1:16" x14ac:dyDescent="0.3">
      <c r="A133">
        <v>133</v>
      </c>
      <c r="B133">
        <f t="shared" si="14"/>
        <v>2.5856174343826712</v>
      </c>
      <c r="C133">
        <f t="shared" si="15"/>
        <v>2.5856174343826712</v>
      </c>
      <c r="D133">
        <f>[1]!XLSTAT_PDFStudent(B133,36)</f>
        <v>1.6955843901229374E-2</v>
      </c>
      <c r="E133">
        <v>133</v>
      </c>
      <c r="F133">
        <f t="shared" si="16"/>
        <v>-3.582401754728449</v>
      </c>
      <c r="G133">
        <f t="shared" si="17"/>
        <v>-3.582401754728449</v>
      </c>
      <c r="H133">
        <f>[1]!XLSTAT_PDFStudent(F133,36)</f>
        <v>1.4066747161429502E-3</v>
      </c>
      <c r="I133">
        <v>133</v>
      </c>
      <c r="K133">
        <f t="shared" si="18"/>
        <v>-1.9496641667603205</v>
      </c>
      <c r="L133">
        <f>[1]!XLSTAT_PDFStudent(K133,36)</f>
        <v>6.1860532564207836E-2</v>
      </c>
      <c r="M133">
        <v>133</v>
      </c>
      <c r="O133">
        <f t="shared" si="19"/>
        <v>7</v>
      </c>
      <c r="P133">
        <f t="shared" si="20"/>
        <v>8</v>
      </c>
    </row>
    <row r="134" spans="1:16" x14ac:dyDescent="0.3">
      <c r="A134">
        <v>134</v>
      </c>
      <c r="B134">
        <f t="shared" si="14"/>
        <v>51</v>
      </c>
      <c r="C134">
        <f t="shared" si="15"/>
        <v>2.5856174343826712</v>
      </c>
      <c r="D134">
        <f>[1]!XLSTAT_PDFStudent(B134,36)</f>
        <v>1.2558951475119989E-35</v>
      </c>
      <c r="E134">
        <v>134</v>
      </c>
      <c r="F134">
        <f t="shared" si="16"/>
        <v>51</v>
      </c>
      <c r="G134">
        <f t="shared" si="17"/>
        <v>-3.582401754728449</v>
      </c>
      <c r="H134">
        <f>[1]!XLSTAT_PDFStudent(F134,36)</f>
        <v>1.2558951475119989E-35</v>
      </c>
      <c r="I134">
        <v>134</v>
      </c>
      <c r="K134">
        <f t="shared" si="18"/>
        <v>-1.9330712802347003</v>
      </c>
      <c r="L134">
        <f>[1]!XLSTAT_PDFStudent(K134,36)</f>
        <v>6.3742555705792958E-2</v>
      </c>
      <c r="M134">
        <v>134</v>
      </c>
      <c r="O134">
        <f t="shared" si="19"/>
        <v>8</v>
      </c>
      <c r="P134">
        <f t="shared" si="20"/>
        <v>8</v>
      </c>
    </row>
    <row r="135" spans="1:16" x14ac:dyDescent="0.3">
      <c r="A135">
        <v>135</v>
      </c>
      <c r="B135">
        <f t="shared" si="14"/>
        <v>51</v>
      </c>
      <c r="C135">
        <f t="shared" si="15"/>
        <v>2.5940647591313644</v>
      </c>
      <c r="D135">
        <f>[1]!XLSTAT_PDFStudent(B135,36)</f>
        <v>1.2558951475119989E-35</v>
      </c>
      <c r="E135">
        <v>135</v>
      </c>
      <c r="F135">
        <f t="shared" si="16"/>
        <v>51</v>
      </c>
      <c r="G135">
        <f t="shared" si="17"/>
        <v>-3.5739544299797559</v>
      </c>
      <c r="H135">
        <f>[1]!XLSTAT_PDFStudent(F135,36)</f>
        <v>1.2558951475119989E-35</v>
      </c>
      <c r="I135">
        <v>135</v>
      </c>
      <c r="K135">
        <f t="shared" si="18"/>
        <v>-1.9164783937090806</v>
      </c>
      <c r="L135">
        <f>[1]!XLSTAT_PDFStudent(K135,36)</f>
        <v>6.5668166874678524E-2</v>
      </c>
      <c r="M135">
        <v>135</v>
      </c>
      <c r="O135">
        <f t="shared" si="19"/>
        <v>9</v>
      </c>
      <c r="P135">
        <f t="shared" si="20"/>
        <v>8</v>
      </c>
    </row>
    <row r="136" spans="1:16" x14ac:dyDescent="0.3">
      <c r="A136">
        <v>136</v>
      </c>
      <c r="B136">
        <f t="shared" si="14"/>
        <v>2.5940647591313644</v>
      </c>
      <c r="C136">
        <f t="shared" si="15"/>
        <v>2.5940647591313644</v>
      </c>
      <c r="D136">
        <f>[1]!XLSTAT_PDFStudent(B136,36)</f>
        <v>1.66374958512241E-2</v>
      </c>
      <c r="E136">
        <v>136</v>
      </c>
      <c r="F136">
        <f t="shared" si="16"/>
        <v>-3.5739544299797559</v>
      </c>
      <c r="G136">
        <f t="shared" si="17"/>
        <v>-3.5739544299797559</v>
      </c>
      <c r="H136">
        <f>[1]!XLSTAT_PDFStudent(F136,36)</f>
        <v>1.4392818268755189E-3</v>
      </c>
      <c r="I136">
        <v>136</v>
      </c>
      <c r="K136">
        <f t="shared" si="18"/>
        <v>-1.8998855071834604</v>
      </c>
      <c r="L136">
        <f>[1]!XLSTAT_PDFStudent(K136,36)</f>
        <v>6.7637795857499877E-2</v>
      </c>
      <c r="M136">
        <v>136</v>
      </c>
      <c r="O136">
        <f t="shared" si="19"/>
        <v>10</v>
      </c>
      <c r="P136">
        <f t="shared" si="20"/>
        <v>8</v>
      </c>
    </row>
    <row r="137" spans="1:16" x14ac:dyDescent="0.3">
      <c r="A137">
        <v>137</v>
      </c>
      <c r="B137">
        <f t="shared" si="14"/>
        <v>2.6025120838800575</v>
      </c>
      <c r="C137">
        <f t="shared" si="15"/>
        <v>2.6025120838800575</v>
      </c>
      <c r="D137">
        <f>[1]!XLSTAT_PDFStudent(B137,36)</f>
        <v>1.6324433832141754E-2</v>
      </c>
      <c r="E137">
        <v>137</v>
      </c>
      <c r="F137">
        <f t="shared" si="16"/>
        <v>-3.5655071052310627</v>
      </c>
      <c r="G137">
        <f t="shared" si="17"/>
        <v>-3.5655071052310627</v>
      </c>
      <c r="H137">
        <f>[1]!XLSTAT_PDFStudent(F137,36)</f>
        <v>1.472606816402759E-3</v>
      </c>
      <c r="I137">
        <v>137</v>
      </c>
      <c r="K137">
        <f t="shared" si="18"/>
        <v>-1.8832926206578402</v>
      </c>
      <c r="L137">
        <f>[1]!XLSTAT_PDFStudent(K137,36)</f>
        <v>6.9651851153064992E-2</v>
      </c>
      <c r="M137">
        <v>137</v>
      </c>
      <c r="O137">
        <f t="shared" si="19"/>
        <v>11</v>
      </c>
      <c r="P137">
        <f t="shared" si="20"/>
        <v>8</v>
      </c>
    </row>
    <row r="138" spans="1:16" x14ac:dyDescent="0.3">
      <c r="A138">
        <v>138</v>
      </c>
      <c r="B138">
        <f t="shared" si="14"/>
        <v>51</v>
      </c>
      <c r="C138">
        <f t="shared" si="15"/>
        <v>2.6025120838800575</v>
      </c>
      <c r="D138">
        <f>[1]!XLSTAT_PDFStudent(B138,36)</f>
        <v>1.2558951475119989E-35</v>
      </c>
      <c r="E138">
        <v>138</v>
      </c>
      <c r="F138">
        <f t="shared" si="16"/>
        <v>51</v>
      </c>
      <c r="G138">
        <f t="shared" si="17"/>
        <v>-3.5655071052310627</v>
      </c>
      <c r="H138">
        <f>[1]!XLSTAT_PDFStudent(F138,36)</f>
        <v>1.2558951475119989E-35</v>
      </c>
      <c r="I138">
        <v>138</v>
      </c>
      <c r="K138">
        <f t="shared" si="18"/>
        <v>-1.8666997341322205</v>
      </c>
      <c r="L138">
        <f>[1]!XLSTAT_PDFStudent(K138,36)</f>
        <v>7.1710718731281028E-2</v>
      </c>
      <c r="M138">
        <v>138</v>
      </c>
      <c r="O138">
        <f t="shared" si="19"/>
        <v>12</v>
      </c>
      <c r="P138">
        <f t="shared" si="20"/>
        <v>8</v>
      </c>
    </row>
    <row r="139" spans="1:16" x14ac:dyDescent="0.3">
      <c r="A139">
        <v>139</v>
      </c>
      <c r="B139">
        <f t="shared" si="14"/>
        <v>51</v>
      </c>
      <c r="C139">
        <f t="shared" si="15"/>
        <v>2.6109594086287506</v>
      </c>
      <c r="D139">
        <f>[1]!XLSTAT_PDFStudent(B139,36)</f>
        <v>1.2558951475119989E-35</v>
      </c>
      <c r="E139">
        <v>139</v>
      </c>
      <c r="F139">
        <f t="shared" si="16"/>
        <v>51</v>
      </c>
      <c r="G139">
        <f t="shared" si="17"/>
        <v>-3.5570597804823696</v>
      </c>
      <c r="H139">
        <f>[1]!XLSTAT_PDFStudent(F139,36)</f>
        <v>1.2558951475119989E-35</v>
      </c>
      <c r="I139">
        <v>139</v>
      </c>
      <c r="K139">
        <f t="shared" si="18"/>
        <v>-1.8501068476066003</v>
      </c>
      <c r="L139">
        <f>[1]!XLSTAT_PDFStudent(K139,36)</f>
        <v>7.3814760777483945E-2</v>
      </c>
      <c r="M139">
        <v>139</v>
      </c>
      <c r="O139">
        <f t="shared" si="19"/>
        <v>13</v>
      </c>
      <c r="P139">
        <f t="shared" si="20"/>
        <v>8</v>
      </c>
    </row>
    <row r="140" spans="1:16" x14ac:dyDescent="0.3">
      <c r="A140">
        <v>140</v>
      </c>
      <c r="B140">
        <f t="shared" si="14"/>
        <v>2.6109594086287506</v>
      </c>
      <c r="C140">
        <f t="shared" si="15"/>
        <v>2.6109594086287506</v>
      </c>
      <c r="D140">
        <f>[1]!XLSTAT_PDFStudent(B140,36)</f>
        <v>1.6016587036582246E-2</v>
      </c>
      <c r="E140">
        <v>140</v>
      </c>
      <c r="F140">
        <f t="shared" si="16"/>
        <v>-3.5570597804823696</v>
      </c>
      <c r="G140">
        <f t="shared" si="17"/>
        <v>-3.5570597804823696</v>
      </c>
      <c r="H140">
        <f>[1]!XLSTAT_PDFStudent(F140,36)</f>
        <v>1.5066643710346275E-3</v>
      </c>
      <c r="I140">
        <v>140</v>
      </c>
      <c r="K140">
        <f t="shared" si="18"/>
        <v>-1.8335139610809805</v>
      </c>
      <c r="L140">
        <f>[1]!XLSTAT_PDFStudent(K140,36)</f>
        <v>7.5964314423840495E-2</v>
      </c>
      <c r="M140">
        <v>140</v>
      </c>
      <c r="O140">
        <f t="shared" si="19"/>
        <v>14</v>
      </c>
      <c r="P140">
        <f t="shared" si="20"/>
        <v>8</v>
      </c>
    </row>
    <row r="141" spans="1:16" x14ac:dyDescent="0.3">
      <c r="A141">
        <v>141</v>
      </c>
      <c r="B141">
        <f t="shared" si="14"/>
        <v>2.6194067333774438</v>
      </c>
      <c r="C141">
        <f t="shared" si="15"/>
        <v>2.6194067333774438</v>
      </c>
      <c r="D141">
        <f>[1]!XLSTAT_PDFStudent(B141,36)</f>
        <v>1.5713885198112044E-2</v>
      </c>
      <c r="E141">
        <v>141</v>
      </c>
      <c r="F141">
        <f t="shared" si="16"/>
        <v>-3.5486124557336765</v>
      </c>
      <c r="G141">
        <f t="shared" si="17"/>
        <v>-3.5486124557336765</v>
      </c>
      <c r="H141">
        <f>[1]!XLSTAT_PDFStudent(F141,36)</f>
        <v>1.5414694455415327E-3</v>
      </c>
      <c r="I141">
        <v>141</v>
      </c>
      <c r="K141">
        <f t="shared" si="18"/>
        <v>-1.8169210745553603</v>
      </c>
      <c r="L141">
        <f>[1]!XLSTAT_PDFStudent(K141,36)</f>
        <v>7.8159690469583182E-2</v>
      </c>
      <c r="M141">
        <v>141</v>
      </c>
      <c r="O141">
        <f t="shared" si="19"/>
        <v>15</v>
      </c>
      <c r="P141">
        <f t="shared" si="20"/>
        <v>8</v>
      </c>
    </row>
    <row r="142" spans="1:16" x14ac:dyDescent="0.3">
      <c r="A142">
        <v>142</v>
      </c>
      <c r="B142">
        <f t="shared" si="14"/>
        <v>51</v>
      </c>
      <c r="C142">
        <f t="shared" si="15"/>
        <v>2.6194067333774438</v>
      </c>
      <c r="D142">
        <f>[1]!XLSTAT_PDFStudent(B142,36)</f>
        <v>1.2558951475119989E-35</v>
      </c>
      <c r="E142">
        <v>142</v>
      </c>
      <c r="F142">
        <f t="shared" si="16"/>
        <v>51</v>
      </c>
      <c r="G142">
        <f t="shared" si="17"/>
        <v>-3.5486124557336765</v>
      </c>
      <c r="H142">
        <f>[1]!XLSTAT_PDFStudent(F142,36)</f>
        <v>1.2558951475119989E-35</v>
      </c>
      <c r="I142">
        <v>142</v>
      </c>
      <c r="K142">
        <f t="shared" si="18"/>
        <v>-1.8003281880297402</v>
      </c>
      <c r="L142">
        <f>[1]!XLSTAT_PDFStudent(K142,36)</f>
        <v>8.0401172091935716E-2</v>
      </c>
      <c r="M142">
        <v>142</v>
      </c>
      <c r="O142">
        <f t="shared" si="19"/>
        <v>16</v>
      </c>
      <c r="P142">
        <f t="shared" si="20"/>
        <v>8</v>
      </c>
    </row>
    <row r="143" spans="1:16" x14ac:dyDescent="0.3">
      <c r="A143">
        <v>143</v>
      </c>
      <c r="B143">
        <f t="shared" si="14"/>
        <v>51</v>
      </c>
      <c r="C143">
        <f t="shared" si="15"/>
        <v>2.6278540581261369</v>
      </c>
      <c r="D143">
        <f>[1]!XLSTAT_PDFStudent(B143,36)</f>
        <v>1.2558951475119989E-35</v>
      </c>
      <c r="E143">
        <v>143</v>
      </c>
      <c r="F143">
        <f t="shared" si="16"/>
        <v>51</v>
      </c>
      <c r="G143">
        <f t="shared" si="17"/>
        <v>-3.5401651309849829</v>
      </c>
      <c r="H143">
        <f>[1]!XLSTAT_PDFStudent(F143,36)</f>
        <v>1.2558951475119989E-35</v>
      </c>
      <c r="I143">
        <v>143</v>
      </c>
      <c r="K143">
        <f t="shared" si="18"/>
        <v>-1.7837353015041204</v>
      </c>
      <c r="L143">
        <f>[1]!XLSTAT_PDFStudent(K143,36)</f>
        <v>8.2689013549681806E-2</v>
      </c>
      <c r="M143">
        <v>143</v>
      </c>
      <c r="O143">
        <f t="shared" si="19"/>
        <v>17</v>
      </c>
      <c r="P143">
        <f t="shared" si="20"/>
        <v>8</v>
      </c>
    </row>
    <row r="144" spans="1:16" x14ac:dyDescent="0.3">
      <c r="A144">
        <v>144</v>
      </c>
      <c r="B144">
        <f t="shared" si="14"/>
        <v>2.6278540581261369</v>
      </c>
      <c r="C144">
        <f t="shared" si="15"/>
        <v>2.6278540581261369</v>
      </c>
      <c r="D144">
        <f>[1]!XLSTAT_PDFStudent(B144,36)</f>
        <v>1.5416258597411801E-2</v>
      </c>
      <c r="E144">
        <v>144</v>
      </c>
      <c r="F144">
        <f t="shared" si="16"/>
        <v>-3.5401651309849829</v>
      </c>
      <c r="G144">
        <f t="shared" si="17"/>
        <v>-3.5401651309849829</v>
      </c>
      <c r="H144">
        <f>[1]!XLSTAT_PDFStudent(F144,36)</f>
        <v>1.5770372671678511E-3</v>
      </c>
      <c r="I144">
        <v>144</v>
      </c>
      <c r="K144">
        <f t="shared" si="18"/>
        <v>-1.7671424149785002</v>
      </c>
      <c r="L144">
        <f>[1]!XLSTAT_PDFStudent(K144,36)</f>
        <v>8.5023438881424468E-2</v>
      </c>
      <c r="M144">
        <v>144</v>
      </c>
      <c r="O144">
        <f t="shared" si="19"/>
        <v>18</v>
      </c>
      <c r="P144">
        <f t="shared" si="20"/>
        <v>8</v>
      </c>
    </row>
    <row r="145" spans="1:16" x14ac:dyDescent="0.3">
      <c r="A145">
        <v>145</v>
      </c>
      <c r="B145">
        <f t="shared" si="14"/>
        <v>2.6363013828748301</v>
      </c>
      <c r="C145">
        <f t="shared" si="15"/>
        <v>2.6363013828748301</v>
      </c>
      <c r="D145">
        <f>[1]!XLSTAT_PDFStudent(B145,36)</f>
        <v>1.5123638068093508E-2</v>
      </c>
      <c r="E145">
        <v>145</v>
      </c>
      <c r="F145">
        <f t="shared" si="16"/>
        <v>-3.5317178062362897</v>
      </c>
      <c r="G145">
        <f t="shared" si="17"/>
        <v>-3.5317178062362897</v>
      </c>
      <c r="H145">
        <f>[1]!XLSTAT_PDFStudent(F145,36)</f>
        <v>1.613383339680621E-3</v>
      </c>
      <c r="I145">
        <v>145</v>
      </c>
      <c r="K145">
        <f t="shared" si="18"/>
        <v>-1.7505495284528805</v>
      </c>
      <c r="L145">
        <f>[1]!XLSTAT_PDFStudent(K145,36)</f>
        <v>8.7404640600675945E-2</v>
      </c>
      <c r="M145">
        <v>145</v>
      </c>
      <c r="O145">
        <f t="shared" si="19"/>
        <v>1</v>
      </c>
      <c r="P145">
        <f t="shared" si="20"/>
        <v>9</v>
      </c>
    </row>
    <row r="146" spans="1:16" x14ac:dyDescent="0.3">
      <c r="A146">
        <v>146</v>
      </c>
      <c r="B146">
        <f t="shared" si="14"/>
        <v>51</v>
      </c>
      <c r="C146">
        <f t="shared" si="15"/>
        <v>2.6363013828748301</v>
      </c>
      <c r="D146">
        <f>[1]!XLSTAT_PDFStudent(B146,36)</f>
        <v>1.2558951475119989E-35</v>
      </c>
      <c r="E146">
        <v>146</v>
      </c>
      <c r="F146">
        <f t="shared" si="16"/>
        <v>51</v>
      </c>
      <c r="G146">
        <f t="shared" si="17"/>
        <v>-3.5317178062362897</v>
      </c>
      <c r="H146">
        <f>[1]!XLSTAT_PDFStudent(F146,36)</f>
        <v>1.2558951475119989E-35</v>
      </c>
      <c r="I146">
        <v>146</v>
      </c>
      <c r="K146">
        <f t="shared" si="18"/>
        <v>-1.7339566419272603</v>
      </c>
      <c r="L146">
        <f>[1]!XLSTAT_PDFStudent(K146,36)</f>
        <v>8.9832778390009568E-2</v>
      </c>
      <c r="M146">
        <v>146</v>
      </c>
      <c r="O146">
        <f t="shared" si="19"/>
        <v>2</v>
      </c>
      <c r="P146">
        <f t="shared" si="20"/>
        <v>9</v>
      </c>
    </row>
    <row r="147" spans="1:16" x14ac:dyDescent="0.3">
      <c r="A147">
        <v>147</v>
      </c>
      <c r="B147">
        <f t="shared" si="14"/>
        <v>51</v>
      </c>
      <c r="C147">
        <f t="shared" si="15"/>
        <v>2.6447487076235237</v>
      </c>
      <c r="D147">
        <f>[1]!XLSTAT_PDFStudent(B147,36)</f>
        <v>1.2558951475119989E-35</v>
      </c>
      <c r="E147">
        <v>147</v>
      </c>
      <c r="F147">
        <f t="shared" si="16"/>
        <v>51</v>
      </c>
      <c r="G147">
        <f t="shared" si="17"/>
        <v>-3.5232704814875966</v>
      </c>
      <c r="H147">
        <f>[1]!XLSTAT_PDFStudent(F147,36)</f>
        <v>1.2558951475119989E-35</v>
      </c>
      <c r="I147">
        <v>147</v>
      </c>
      <c r="K147">
        <f t="shared" si="18"/>
        <v>-1.7173637554016405</v>
      </c>
      <c r="L147">
        <f>[1]!XLSTAT_PDFStudent(K147,36)</f>
        <v>9.2307977796595317E-2</v>
      </c>
      <c r="M147">
        <v>147</v>
      </c>
      <c r="O147">
        <f t="shared" si="19"/>
        <v>3</v>
      </c>
      <c r="P147">
        <f t="shared" si="20"/>
        <v>9</v>
      </c>
    </row>
    <row r="148" spans="1:16" x14ac:dyDescent="0.3">
      <c r="A148">
        <v>148</v>
      </c>
      <c r="B148">
        <f t="shared" si="14"/>
        <v>2.6447487076235237</v>
      </c>
      <c r="C148">
        <f t="shared" si="15"/>
        <v>2.6447487076235237</v>
      </c>
      <c r="D148">
        <f>[1]!XLSTAT_PDFStudent(B148,36)</f>
        <v>1.4835955002191004E-2</v>
      </c>
      <c r="E148">
        <v>148</v>
      </c>
      <c r="F148">
        <f t="shared" si="16"/>
        <v>-3.5232704814875966</v>
      </c>
      <c r="G148">
        <f t="shared" si="17"/>
        <v>-3.5232704814875966</v>
      </c>
      <c r="H148">
        <f>[1]!XLSTAT_PDFStudent(F148,36)</f>
        <v>1.6505234474528184E-3</v>
      </c>
      <c r="I148">
        <v>148</v>
      </c>
      <c r="K148">
        <f t="shared" si="18"/>
        <v>-1.7007708688760204</v>
      </c>
      <c r="L148">
        <f>[1]!XLSTAT_PDFStudent(K148,36)</f>
        <v>9.4830328931527832E-2</v>
      </c>
      <c r="M148">
        <v>148</v>
      </c>
      <c r="O148">
        <f t="shared" si="19"/>
        <v>4</v>
      </c>
      <c r="P148">
        <f t="shared" si="20"/>
        <v>9</v>
      </c>
    </row>
    <row r="149" spans="1:16" x14ac:dyDescent="0.3">
      <c r="A149">
        <v>149</v>
      </c>
      <c r="B149">
        <f t="shared" si="14"/>
        <v>2.6531960323722168</v>
      </c>
      <c r="C149">
        <f t="shared" si="15"/>
        <v>2.6531960323722168</v>
      </c>
      <c r="D149">
        <f>[1]!XLSTAT_PDFStudent(B149,36)</f>
        <v>1.4553141355330984E-2</v>
      </c>
      <c r="E149">
        <v>149</v>
      </c>
      <c r="F149">
        <f t="shared" si="16"/>
        <v>-3.5148231567389034</v>
      </c>
      <c r="G149">
        <f t="shared" si="17"/>
        <v>-3.5148231567389034</v>
      </c>
      <c r="H149">
        <f>[1]!XLSTAT_PDFStudent(F149,36)</f>
        <v>1.688473659580819E-3</v>
      </c>
      <c r="I149">
        <v>149</v>
      </c>
      <c r="K149">
        <f t="shared" si="18"/>
        <v>-1.6841779823504002</v>
      </c>
      <c r="L149">
        <f>[1]!XLSTAT_PDFStudent(K149,36)</f>
        <v>9.739988517543971E-2</v>
      </c>
      <c r="M149">
        <v>149</v>
      </c>
      <c r="O149">
        <f t="shared" si="19"/>
        <v>5</v>
      </c>
      <c r="P149">
        <f t="shared" si="20"/>
        <v>9</v>
      </c>
    </row>
    <row r="150" spans="1:16" x14ac:dyDescent="0.3">
      <c r="A150">
        <v>150</v>
      </c>
      <c r="B150">
        <f t="shared" si="14"/>
        <v>51</v>
      </c>
      <c r="C150">
        <f t="shared" si="15"/>
        <v>2.6531960323722168</v>
      </c>
      <c r="D150">
        <f>[1]!XLSTAT_PDFStudent(B150,36)</f>
        <v>1.2558951475119989E-35</v>
      </c>
      <c r="E150">
        <v>150</v>
      </c>
      <c r="F150">
        <f t="shared" si="16"/>
        <v>51</v>
      </c>
      <c r="G150">
        <f t="shared" si="17"/>
        <v>-3.5148231567389034</v>
      </c>
      <c r="H150">
        <f>[1]!XLSTAT_PDFStudent(F150,36)</f>
        <v>1.2558951475119989E-35</v>
      </c>
      <c r="I150">
        <v>150</v>
      </c>
      <c r="K150">
        <f t="shared" si="18"/>
        <v>-1.6675850958247804</v>
      </c>
      <c r="L150">
        <f>[1]!XLSTAT_PDFStudent(K150,36)</f>
        <v>0.10001666189297673</v>
      </c>
      <c r="M150">
        <v>150</v>
      </c>
      <c r="O150">
        <f t="shared" si="19"/>
        <v>6</v>
      </c>
      <c r="P150">
        <f t="shared" si="20"/>
        <v>9</v>
      </c>
    </row>
    <row r="151" spans="1:16" x14ac:dyDescent="0.3">
      <c r="A151">
        <v>151</v>
      </c>
      <c r="B151">
        <f t="shared" si="14"/>
        <v>51</v>
      </c>
      <c r="C151">
        <f t="shared" si="15"/>
        <v>2.6616433571209099</v>
      </c>
      <c r="D151">
        <f>[1]!XLSTAT_PDFStudent(B151,36)</f>
        <v>1.2558951475119989E-35</v>
      </c>
      <c r="E151">
        <v>151</v>
      </c>
      <c r="F151">
        <f t="shared" si="16"/>
        <v>51</v>
      </c>
      <c r="G151">
        <f t="shared" si="17"/>
        <v>-3.5063758319902103</v>
      </c>
      <c r="H151">
        <f>[1]!XLSTAT_PDFStudent(F151,36)</f>
        <v>1.2558951475119989E-35</v>
      </c>
      <c r="I151">
        <v>151</v>
      </c>
      <c r="K151">
        <f t="shared" si="18"/>
        <v>-1.6509922092991602</v>
      </c>
      <c r="L151">
        <f>[1]!XLSTAT_PDFStudent(K151,36)</f>
        <v>0.10268063515878836</v>
      </c>
      <c r="M151">
        <v>151</v>
      </c>
      <c r="O151">
        <f t="shared" si="19"/>
        <v>7</v>
      </c>
      <c r="P151">
        <f t="shared" si="20"/>
        <v>9</v>
      </c>
    </row>
    <row r="152" spans="1:16" x14ac:dyDescent="0.3">
      <c r="A152">
        <v>152</v>
      </c>
      <c r="B152">
        <f t="shared" si="14"/>
        <v>2.6616433571209099</v>
      </c>
      <c r="C152">
        <f t="shared" si="15"/>
        <v>2.6616433571209099</v>
      </c>
      <c r="D152">
        <f>[1]!XLSTAT_PDFStudent(B152,36)</f>
        <v>1.4275129651589292E-2</v>
      </c>
      <c r="E152">
        <v>152</v>
      </c>
      <c r="F152">
        <f t="shared" si="16"/>
        <v>-3.5063758319902103</v>
      </c>
      <c r="G152">
        <f t="shared" si="17"/>
        <v>-3.5063758319902103</v>
      </c>
      <c r="H152">
        <f>[1]!XLSTAT_PDFStudent(F152,36)</f>
        <v>1.7272503340355237E-3</v>
      </c>
      <c r="I152">
        <v>152</v>
      </c>
      <c r="K152">
        <f t="shared" si="18"/>
        <v>-1.6343993227735405</v>
      </c>
      <c r="L152">
        <f>[1]!XLSTAT_PDFStudent(K152,36)</f>
        <v>0.10539174049776388</v>
      </c>
      <c r="M152">
        <v>152</v>
      </c>
      <c r="O152">
        <f t="shared" si="19"/>
        <v>8</v>
      </c>
      <c r="P152">
        <f t="shared" si="20"/>
        <v>9</v>
      </c>
    </row>
    <row r="153" spans="1:16" x14ac:dyDescent="0.3">
      <c r="A153">
        <v>153</v>
      </c>
      <c r="B153">
        <f t="shared" si="14"/>
        <v>2.6700906818696031</v>
      </c>
      <c r="C153">
        <f t="shared" si="15"/>
        <v>2.6700906818696031</v>
      </c>
      <c r="D153">
        <f>[1]!XLSTAT_PDFStudent(B153,36)</f>
        <v>1.4001852988040006E-2</v>
      </c>
      <c r="E153">
        <v>153</v>
      </c>
      <c r="F153">
        <f t="shared" si="16"/>
        <v>-3.4979285072415172</v>
      </c>
      <c r="G153">
        <f t="shared" si="17"/>
        <v>-3.4979285072415172</v>
      </c>
      <c r="H153">
        <f>[1]!XLSTAT_PDFStudent(F153,36)</f>
        <v>1.7668701218466227E-3</v>
      </c>
      <c r="I153">
        <v>153</v>
      </c>
      <c r="K153">
        <f t="shared" si="18"/>
        <v>-1.6178064362479203</v>
      </c>
      <c r="L153">
        <f>[1]!XLSTAT_PDFStudent(K153,36)</f>
        <v>0.10814987164231293</v>
      </c>
      <c r="M153">
        <v>153</v>
      </c>
      <c r="O153">
        <f t="shared" si="19"/>
        <v>9</v>
      </c>
      <c r="P153">
        <f t="shared" si="20"/>
        <v>9</v>
      </c>
    </row>
    <row r="154" spans="1:16" x14ac:dyDescent="0.3">
      <c r="A154">
        <v>154</v>
      </c>
      <c r="B154">
        <f t="shared" si="14"/>
        <v>51</v>
      </c>
      <c r="C154">
        <f t="shared" si="15"/>
        <v>2.6700906818696031</v>
      </c>
      <c r="D154">
        <f>[1]!XLSTAT_PDFStudent(B154,36)</f>
        <v>1.2558951475119989E-35</v>
      </c>
      <c r="E154">
        <v>154</v>
      </c>
      <c r="F154">
        <f t="shared" si="16"/>
        <v>51</v>
      </c>
      <c r="G154">
        <f t="shared" si="17"/>
        <v>-3.4979285072415172</v>
      </c>
      <c r="H154">
        <f>[1]!XLSTAT_PDFStudent(F154,36)</f>
        <v>1.2558951475119989E-35</v>
      </c>
      <c r="I154">
        <v>154</v>
      </c>
      <c r="K154">
        <f t="shared" si="18"/>
        <v>-1.6012135497223006</v>
      </c>
      <c r="L154">
        <f>[1]!XLSTAT_PDFStudent(K154,36)</f>
        <v>0.11095487930955948</v>
      </c>
      <c r="M154">
        <v>154</v>
      </c>
      <c r="O154">
        <f t="shared" si="19"/>
        <v>10</v>
      </c>
      <c r="P154">
        <f t="shared" si="20"/>
        <v>9</v>
      </c>
    </row>
    <row r="155" spans="1:16" x14ac:dyDescent="0.3">
      <c r="A155">
        <v>155</v>
      </c>
      <c r="B155">
        <f t="shared" si="14"/>
        <v>51</v>
      </c>
      <c r="C155">
        <f t="shared" si="15"/>
        <v>2.6785380066182962</v>
      </c>
      <c r="D155">
        <f>[1]!XLSTAT_PDFStudent(B155,36)</f>
        <v>1.2558951475119989E-35</v>
      </c>
      <c r="E155">
        <v>155</v>
      </c>
      <c r="F155">
        <f t="shared" si="16"/>
        <v>51</v>
      </c>
      <c r="G155">
        <f t="shared" si="17"/>
        <v>-3.489481182492824</v>
      </c>
      <c r="H155">
        <f>[1]!XLSTAT_PDFStudent(F155,36)</f>
        <v>1.2558951475119989E-35</v>
      </c>
      <c r="I155">
        <v>155</v>
      </c>
      <c r="K155">
        <f t="shared" si="18"/>
        <v>-1.5846206631966804</v>
      </c>
      <c r="L155">
        <f>[1]!XLSTAT_PDFStudent(K155,36)</f>
        <v>0.1138065700013759</v>
      </c>
      <c r="M155">
        <v>155</v>
      </c>
      <c r="O155">
        <f t="shared" si="19"/>
        <v>11</v>
      </c>
      <c r="P155">
        <f t="shared" si="20"/>
        <v>9</v>
      </c>
    </row>
    <row r="156" spans="1:16" x14ac:dyDescent="0.3">
      <c r="A156">
        <v>156</v>
      </c>
      <c r="B156">
        <f t="shared" si="14"/>
        <v>2.6785380066182962</v>
      </c>
      <c r="C156">
        <f t="shared" si="15"/>
        <v>2.6785380066182962</v>
      </c>
      <c r="D156">
        <f>[1]!XLSTAT_PDFStudent(B156,36)</f>
        <v>1.3733245039000919E-2</v>
      </c>
      <c r="E156">
        <v>156</v>
      </c>
      <c r="F156">
        <f t="shared" si="16"/>
        <v>-3.489481182492824</v>
      </c>
      <c r="G156">
        <f t="shared" si="17"/>
        <v>-3.489481182492824</v>
      </c>
      <c r="H156">
        <f>[1]!XLSTAT_PDFStudent(F156,36)</f>
        <v>1.8073499713194315E-3</v>
      </c>
      <c r="I156">
        <v>156</v>
      </c>
      <c r="K156">
        <f t="shared" si="18"/>
        <v>-1.5680277766710602</v>
      </c>
      <c r="L156">
        <f>[1]!XLSTAT_PDFStudent(K156,36)</f>
        <v>0.11670470483024675</v>
      </c>
      <c r="M156">
        <v>156</v>
      </c>
      <c r="O156">
        <f t="shared" si="19"/>
        <v>12</v>
      </c>
      <c r="P156">
        <f t="shared" si="20"/>
        <v>9</v>
      </c>
    </row>
    <row r="157" spans="1:16" x14ac:dyDescent="0.3">
      <c r="A157">
        <v>157</v>
      </c>
      <c r="B157">
        <f t="shared" si="14"/>
        <v>2.6869853313669894</v>
      </c>
      <c r="C157">
        <f t="shared" si="15"/>
        <v>2.6869853313669894</v>
      </c>
      <c r="D157">
        <f>[1]!XLSTAT_PDFStudent(B157,36)</f>
        <v>1.3469240059983687E-2</v>
      </c>
      <c r="E157">
        <v>157</v>
      </c>
      <c r="F157">
        <f t="shared" si="16"/>
        <v>-3.4810338577441309</v>
      </c>
      <c r="G157">
        <f t="shared" si="17"/>
        <v>-3.4810338577441309</v>
      </c>
      <c r="H157">
        <f>[1]!XLSTAT_PDFStudent(F157,36)</f>
        <v>1.848707132283704E-3</v>
      </c>
      <c r="I157">
        <v>157</v>
      </c>
      <c r="K157">
        <f t="shared" si="18"/>
        <v>-1.5514348901454404</v>
      </c>
      <c r="L157">
        <f>[1]!XLSTAT_PDFStudent(K157,36)</f>
        <v>0.11964899837399211</v>
      </c>
      <c r="M157">
        <v>157</v>
      </c>
      <c r="O157">
        <f t="shared" si="19"/>
        <v>13</v>
      </c>
      <c r="P157">
        <f t="shared" si="20"/>
        <v>9</v>
      </c>
    </row>
    <row r="158" spans="1:16" x14ac:dyDescent="0.3">
      <c r="A158">
        <v>158</v>
      </c>
      <c r="B158">
        <f t="shared" si="14"/>
        <v>51</v>
      </c>
      <c r="C158">
        <f t="shared" si="15"/>
        <v>2.6869853313669894</v>
      </c>
      <c r="D158">
        <f>[1]!XLSTAT_PDFStudent(B158,36)</f>
        <v>1.2558951475119989E-35</v>
      </c>
      <c r="E158">
        <v>158</v>
      </c>
      <c r="F158">
        <f t="shared" si="16"/>
        <v>51</v>
      </c>
      <c r="G158">
        <f t="shared" si="17"/>
        <v>-3.4810338577441309</v>
      </c>
      <c r="H158">
        <f>[1]!XLSTAT_PDFStudent(F158,36)</f>
        <v>1.2558951475119989E-35</v>
      </c>
      <c r="I158">
        <v>158</v>
      </c>
      <c r="K158">
        <f t="shared" si="18"/>
        <v>-1.5348420036198203</v>
      </c>
      <c r="L158">
        <f>[1]!XLSTAT_PDFStudent(K158,36)</f>
        <v>0.12263911756244253</v>
      </c>
      <c r="M158">
        <v>158</v>
      </c>
      <c r="O158">
        <f t="shared" si="19"/>
        <v>14</v>
      </c>
      <c r="P158">
        <f t="shared" si="20"/>
        <v>9</v>
      </c>
    </row>
    <row r="159" spans="1:16" x14ac:dyDescent="0.3">
      <c r="A159">
        <v>159</v>
      </c>
      <c r="B159">
        <f t="shared" si="14"/>
        <v>51</v>
      </c>
      <c r="C159">
        <f t="shared" si="15"/>
        <v>2.6954326561156829</v>
      </c>
      <c r="D159">
        <f>[1]!XLSTAT_PDFStudent(B159,36)</f>
        <v>1.2558951475119989E-35</v>
      </c>
      <c r="E159">
        <v>159</v>
      </c>
      <c r="F159">
        <f t="shared" si="16"/>
        <v>51</v>
      </c>
      <c r="G159">
        <f t="shared" si="17"/>
        <v>-3.4725865329954377</v>
      </c>
      <c r="H159">
        <f>[1]!XLSTAT_PDFStudent(F159,36)</f>
        <v>1.2558951475119989E-35</v>
      </c>
      <c r="I159">
        <v>159</v>
      </c>
      <c r="K159">
        <f t="shared" si="18"/>
        <v>-1.5182491170942005</v>
      </c>
      <c r="L159">
        <f>[1]!XLSTAT_PDFStudent(K159,36)</f>
        <v>0.12567468059917919</v>
      </c>
      <c r="M159">
        <v>159</v>
      </c>
      <c r="O159">
        <f t="shared" si="19"/>
        <v>15</v>
      </c>
      <c r="P159">
        <f t="shared" si="20"/>
        <v>9</v>
      </c>
    </row>
    <row r="160" spans="1:16" x14ac:dyDescent="0.3">
      <c r="A160">
        <v>160</v>
      </c>
      <c r="B160">
        <f t="shared" si="14"/>
        <v>2.6954326561156829</v>
      </c>
      <c r="C160">
        <f t="shared" si="15"/>
        <v>2.6954326561156829</v>
      </c>
      <c r="D160">
        <f>[1]!XLSTAT_PDFStudent(B160,36)</f>
        <v>1.3209772891352518E-2</v>
      </c>
      <c r="E160">
        <v>160</v>
      </c>
      <c r="F160">
        <f t="shared" si="16"/>
        <v>-3.4725865329954377</v>
      </c>
      <c r="G160">
        <f t="shared" si="17"/>
        <v>-3.4725865329954377</v>
      </c>
      <c r="H160">
        <f>[1]!XLSTAT_PDFStudent(F160,36)</f>
        <v>1.8909591603737204E-3</v>
      </c>
      <c r="I160">
        <v>160</v>
      </c>
      <c r="K160">
        <f t="shared" si="18"/>
        <v>-1.5016562305685803</v>
      </c>
      <c r="L160">
        <f>[1]!XLSTAT_PDFStudent(K160,36)</f>
        <v>0.12875525592150072</v>
      </c>
      <c r="M160">
        <v>160</v>
      </c>
      <c r="O160">
        <f t="shared" si="19"/>
        <v>16</v>
      </c>
      <c r="P160">
        <f t="shared" si="20"/>
        <v>9</v>
      </c>
    </row>
    <row r="161" spans="1:16" x14ac:dyDescent="0.3">
      <c r="A161">
        <v>161</v>
      </c>
      <c r="B161">
        <f t="shared" si="14"/>
        <v>2.7038799808643761</v>
      </c>
      <c r="C161">
        <f t="shared" si="15"/>
        <v>2.7038799808643761</v>
      </c>
      <c r="D161">
        <f>[1]!XLSTAT_PDFStudent(B161,36)</f>
        <v>1.2954778961698795E-2</v>
      </c>
      <c r="E161">
        <v>161</v>
      </c>
      <c r="F161">
        <f t="shared" si="16"/>
        <v>-3.4641392082467446</v>
      </c>
      <c r="G161">
        <f t="shared" si="17"/>
        <v>-3.4641392082467446</v>
      </c>
      <c r="H161">
        <f>[1]!XLSTAT_PDFStudent(F161,36)</f>
        <v>1.934123921339147E-3</v>
      </c>
      <c r="I161">
        <v>161</v>
      </c>
      <c r="K161">
        <f t="shared" si="18"/>
        <v>-1.4850633440429606</v>
      </c>
      <c r="L161">
        <f>[1]!XLSTAT_PDFStudent(K161,36)</f>
        <v>0.13188036120178825</v>
      </c>
      <c r="M161">
        <v>161</v>
      </c>
      <c r="O161">
        <f t="shared" si="19"/>
        <v>17</v>
      </c>
      <c r="P161">
        <f t="shared" si="20"/>
        <v>9</v>
      </c>
    </row>
    <row r="162" spans="1:16" x14ac:dyDescent="0.3">
      <c r="A162">
        <v>162</v>
      </c>
      <c r="B162">
        <f t="shared" si="14"/>
        <v>51</v>
      </c>
      <c r="C162">
        <f t="shared" si="15"/>
        <v>2.7038799808643761</v>
      </c>
      <c r="D162">
        <f>[1]!XLSTAT_PDFStudent(B162,36)</f>
        <v>1.2558951475119989E-35</v>
      </c>
      <c r="E162">
        <v>162</v>
      </c>
      <c r="F162">
        <f t="shared" si="16"/>
        <v>51</v>
      </c>
      <c r="G162">
        <f t="shared" si="17"/>
        <v>-3.4641392082467446</v>
      </c>
      <c r="H162">
        <f>[1]!XLSTAT_PDFStudent(F162,36)</f>
        <v>1.2558951475119989E-35</v>
      </c>
      <c r="I162">
        <v>162</v>
      </c>
      <c r="K162">
        <f t="shared" si="18"/>
        <v>-1.4684704575173404</v>
      </c>
      <c r="L162">
        <f>[1]!XLSTAT_PDFStudent(K162,36)</f>
        <v>0.13504946239347784</v>
      </c>
      <c r="M162">
        <v>162</v>
      </c>
      <c r="O162">
        <f t="shared" si="19"/>
        <v>18</v>
      </c>
      <c r="P162">
        <f t="shared" si="20"/>
        <v>9</v>
      </c>
    </row>
    <row r="163" spans="1:16" x14ac:dyDescent="0.3">
      <c r="A163">
        <v>163</v>
      </c>
      <c r="B163">
        <f t="shared" si="14"/>
        <v>51</v>
      </c>
      <c r="C163">
        <f t="shared" si="15"/>
        <v>2.7123273056130692</v>
      </c>
      <c r="D163">
        <f>[1]!XLSTAT_PDFStudent(B163,36)</f>
        <v>1.2558951475119989E-35</v>
      </c>
      <c r="E163">
        <v>163</v>
      </c>
      <c r="F163">
        <f t="shared" si="16"/>
        <v>51</v>
      </c>
      <c r="G163">
        <f t="shared" si="17"/>
        <v>-3.455691883498051</v>
      </c>
      <c r="H163">
        <f>[1]!XLSTAT_PDFStudent(F163,36)</f>
        <v>1.2558951475119989E-35</v>
      </c>
      <c r="I163">
        <v>163</v>
      </c>
      <c r="K163">
        <f t="shared" si="18"/>
        <v>-1.4518775709917202</v>
      </c>
      <c r="L163">
        <f>[1]!XLSTAT_PDFStudent(K163,36)</f>
        <v>0.13826197282484198</v>
      </c>
      <c r="M163">
        <v>163</v>
      </c>
      <c r="O163">
        <f t="shared" si="19"/>
        <v>1</v>
      </c>
      <c r="P163">
        <f t="shared" si="20"/>
        <v>10</v>
      </c>
    </row>
    <row r="164" spans="1:16" x14ac:dyDescent="0.3">
      <c r="A164">
        <v>164</v>
      </c>
      <c r="B164">
        <f t="shared" si="14"/>
        <v>2.7123273056130692</v>
      </c>
      <c r="C164">
        <f t="shared" si="15"/>
        <v>2.7123273056130692</v>
      </c>
      <c r="D164">
        <f>[1]!XLSTAT_PDFStudent(B164,36)</f>
        <v>1.2704194290936095E-2</v>
      </c>
      <c r="E164">
        <v>164</v>
      </c>
      <c r="F164">
        <f t="shared" si="16"/>
        <v>-3.455691883498051</v>
      </c>
      <c r="G164">
        <f t="shared" si="17"/>
        <v>-3.455691883498051</v>
      </c>
      <c r="H164">
        <f>[1]!XLSTAT_PDFStudent(F164,36)</f>
        <v>1.9782195953857678E-3</v>
      </c>
      <c r="I164">
        <v>164</v>
      </c>
      <c r="K164">
        <f t="shared" si="18"/>
        <v>-1.4352846844661005</v>
      </c>
      <c r="L164">
        <f>[1]!XLSTAT_PDFStudent(K164,36)</f>
        <v>0.14151725234379997</v>
      </c>
      <c r="M164">
        <v>164</v>
      </c>
      <c r="O164">
        <f t="shared" si="19"/>
        <v>2</v>
      </c>
      <c r="P164">
        <f t="shared" si="20"/>
        <v>10</v>
      </c>
    </row>
    <row r="165" spans="1:16" x14ac:dyDescent="0.3">
      <c r="A165">
        <v>165</v>
      </c>
      <c r="B165">
        <f t="shared" si="14"/>
        <v>2.7207746303617624</v>
      </c>
      <c r="C165">
        <f t="shared" si="15"/>
        <v>2.7207746303617624</v>
      </c>
      <c r="D165">
        <f>[1]!XLSTAT_PDFStudent(B165,36)</f>
        <v>1.2457955493122948E-2</v>
      </c>
      <c r="E165">
        <v>165</v>
      </c>
      <c r="F165">
        <f t="shared" si="16"/>
        <v>-3.4472445587493579</v>
      </c>
      <c r="G165">
        <f t="shared" si="17"/>
        <v>-3.4472445587493579</v>
      </c>
      <c r="H165">
        <f>[1]!XLSTAT_PDFStudent(F165,36)</f>
        <v>2.0232646815455248E-3</v>
      </c>
      <c r="I165">
        <v>165</v>
      </c>
      <c r="K165">
        <f t="shared" si="18"/>
        <v>-1.4186917979404803</v>
      </c>
      <c r="L165">
        <f>[1]!XLSTAT_PDFStudent(K165,36)</f>
        <v>0.14481460651695519</v>
      </c>
      <c r="M165">
        <v>165</v>
      </c>
      <c r="O165">
        <f t="shared" si="19"/>
        <v>3</v>
      </c>
      <c r="P165">
        <f t="shared" si="20"/>
        <v>10</v>
      </c>
    </row>
    <row r="166" spans="1:16" x14ac:dyDescent="0.3">
      <c r="A166">
        <v>166</v>
      </c>
      <c r="B166">
        <f t="shared" si="14"/>
        <v>51</v>
      </c>
      <c r="C166">
        <f t="shared" si="15"/>
        <v>2.7207746303617624</v>
      </c>
      <c r="D166">
        <f>[1]!XLSTAT_PDFStudent(B166,36)</f>
        <v>1.2558951475119989E-35</v>
      </c>
      <c r="E166">
        <v>166</v>
      </c>
      <c r="F166">
        <f t="shared" si="16"/>
        <v>51</v>
      </c>
      <c r="G166">
        <f t="shared" si="17"/>
        <v>-3.4472445587493579</v>
      </c>
      <c r="H166">
        <f>[1]!XLSTAT_PDFStudent(F166,36)</f>
        <v>1.2558951475119989E-35</v>
      </c>
      <c r="I166">
        <v>166</v>
      </c>
      <c r="K166">
        <f t="shared" si="18"/>
        <v>-1.4020989114148605</v>
      </c>
      <c r="L166">
        <f>[1]!XLSTAT_PDFStudent(K166,36)</f>
        <v>0.1481532858860683</v>
      </c>
      <c r="M166">
        <v>166</v>
      </c>
      <c r="O166">
        <f t="shared" si="19"/>
        <v>4</v>
      </c>
      <c r="P166">
        <f t="shared" si="20"/>
        <v>10</v>
      </c>
    </row>
    <row r="167" spans="1:16" x14ac:dyDescent="0.3">
      <c r="A167">
        <v>167</v>
      </c>
      <c r="B167">
        <f t="shared" si="14"/>
        <v>51</v>
      </c>
      <c r="C167">
        <f t="shared" si="15"/>
        <v>2.7292219551104555</v>
      </c>
      <c r="D167">
        <f>[1]!XLSTAT_PDFStudent(B167,36)</f>
        <v>1.2558951475119989E-35</v>
      </c>
      <c r="E167">
        <v>167</v>
      </c>
      <c r="F167">
        <f t="shared" si="16"/>
        <v>51</v>
      </c>
      <c r="G167">
        <f t="shared" si="17"/>
        <v>-3.4387972340006647</v>
      </c>
      <c r="H167">
        <f>[1]!XLSTAT_PDFStudent(F167,36)</f>
        <v>1.2558951475119989E-35</v>
      </c>
      <c r="I167">
        <v>167</v>
      </c>
      <c r="K167">
        <f t="shared" si="18"/>
        <v>-1.3855060248892404</v>
      </c>
      <c r="L167">
        <f>[1]!XLSTAT_PDFStudent(K167,36)</f>
        <v>0.15153248528512223</v>
      </c>
      <c r="M167">
        <v>167</v>
      </c>
      <c r="O167">
        <f t="shared" si="19"/>
        <v>5</v>
      </c>
      <c r="P167">
        <f t="shared" si="20"/>
        <v>10</v>
      </c>
    </row>
    <row r="168" spans="1:16" x14ac:dyDescent="0.3">
      <c r="A168">
        <v>168</v>
      </c>
      <c r="B168">
        <f t="shared" si="14"/>
        <v>2.7292219551104555</v>
      </c>
      <c r="C168">
        <f t="shared" si="15"/>
        <v>2.7292219551104555</v>
      </c>
      <c r="D168">
        <f>[1]!XLSTAT_PDFStudent(B168,36)</f>
        <v>1.2215999779017349E-2</v>
      </c>
      <c r="E168">
        <v>168</v>
      </c>
      <c r="F168">
        <f t="shared" si="16"/>
        <v>-3.4387972340006647</v>
      </c>
      <c r="G168">
        <f t="shared" si="17"/>
        <v>-3.4387972340006647</v>
      </c>
      <c r="H168">
        <f>[1]!XLSTAT_PDFStudent(F168,36)</f>
        <v>2.0692780020749478E-3</v>
      </c>
      <c r="I168">
        <v>168</v>
      </c>
      <c r="K168">
        <f t="shared" si="18"/>
        <v>-1.3689131383636202</v>
      </c>
      <c r="L168">
        <f>[1]!XLSTAT_PDFStudent(K168,36)</f>
        <v>0.1549513432211333</v>
      </c>
      <c r="M168">
        <v>168</v>
      </c>
      <c r="O168">
        <f t="shared" si="19"/>
        <v>6</v>
      </c>
      <c r="P168">
        <f t="shared" si="20"/>
        <v>10</v>
      </c>
    </row>
    <row r="169" spans="1:16" x14ac:dyDescent="0.3">
      <c r="A169">
        <v>169</v>
      </c>
      <c r="B169">
        <f t="shared" si="14"/>
        <v>2.7376692798591487</v>
      </c>
      <c r="C169">
        <f t="shared" si="15"/>
        <v>2.7376692798591487</v>
      </c>
      <c r="D169">
        <f>[1]!XLSTAT_PDFStudent(B169,36)</f>
        <v>1.1978264958370715E-2</v>
      </c>
      <c r="E169">
        <v>169</v>
      </c>
      <c r="F169">
        <f t="shared" si="16"/>
        <v>-3.4303499092519716</v>
      </c>
      <c r="G169">
        <f t="shared" si="17"/>
        <v>-3.4303499092519716</v>
      </c>
      <c r="H169">
        <f>[1]!XLSTAT_PDFStudent(F169,36)</f>
        <v>2.1162787068812715E-3</v>
      </c>
      <c r="I169">
        <v>169</v>
      </c>
      <c r="K169">
        <f t="shared" si="18"/>
        <v>-1.3523202518380004</v>
      </c>
      <c r="L169">
        <f>[1]!XLSTAT_PDFStudent(K169,36)</f>
        <v>0.15840894132180444</v>
      </c>
      <c r="M169">
        <v>169</v>
      </c>
      <c r="O169">
        <f t="shared" si="19"/>
        <v>7</v>
      </c>
      <c r="P169">
        <f t="shared" si="20"/>
        <v>10</v>
      </c>
    </row>
    <row r="170" spans="1:16" x14ac:dyDescent="0.3">
      <c r="A170">
        <v>170</v>
      </c>
      <c r="B170">
        <f t="shared" si="14"/>
        <v>51</v>
      </c>
      <c r="C170">
        <f t="shared" si="15"/>
        <v>2.7376692798591487</v>
      </c>
      <c r="D170">
        <f>[1]!XLSTAT_PDFStudent(B170,36)</f>
        <v>1.2558951475119989E-35</v>
      </c>
      <c r="E170">
        <v>170</v>
      </c>
      <c r="F170">
        <f t="shared" si="16"/>
        <v>51</v>
      </c>
      <c r="G170">
        <f t="shared" si="17"/>
        <v>-3.4303499092519716</v>
      </c>
      <c r="H170">
        <f>[1]!XLSTAT_PDFStudent(F170,36)</f>
        <v>1.2558951475119989E-35</v>
      </c>
      <c r="I170">
        <v>170</v>
      </c>
      <c r="K170">
        <f t="shared" si="18"/>
        <v>-1.3357273653123802</v>
      </c>
      <c r="L170">
        <f>[1]!XLSTAT_PDFStudent(K170,36)</f>
        <v>0.16190430385306429</v>
      </c>
      <c r="M170">
        <v>170</v>
      </c>
      <c r="O170">
        <f t="shared" si="19"/>
        <v>8</v>
      </c>
      <c r="P170">
        <f t="shared" si="20"/>
        <v>10</v>
      </c>
    </row>
    <row r="171" spans="1:16" x14ac:dyDescent="0.3">
      <c r="A171">
        <v>171</v>
      </c>
      <c r="B171">
        <f t="shared" si="14"/>
        <v>51</v>
      </c>
      <c r="C171">
        <f t="shared" si="15"/>
        <v>2.7461166046078418</v>
      </c>
      <c r="D171">
        <f>[1]!XLSTAT_PDFStudent(B171,36)</f>
        <v>1.2558951475119989E-35</v>
      </c>
      <c r="E171">
        <v>171</v>
      </c>
      <c r="F171">
        <f t="shared" si="16"/>
        <v>51</v>
      </c>
      <c r="G171">
        <f t="shared" si="17"/>
        <v>-3.4219025845032784</v>
      </c>
      <c r="H171">
        <f>[1]!XLSTAT_PDFStudent(F171,36)</f>
        <v>1.2558951475119989E-35</v>
      </c>
      <c r="I171">
        <v>171</v>
      </c>
      <c r="K171">
        <f t="shared" si="18"/>
        <v>-1.3191344787867605</v>
      </c>
      <c r="L171">
        <f>[1]!XLSTAT_PDFStudent(K171,36)</f>
        <v>0.16543639730950035</v>
      </c>
      <c r="M171">
        <v>171</v>
      </c>
      <c r="O171">
        <f t="shared" si="19"/>
        <v>9</v>
      </c>
      <c r="P171">
        <f t="shared" si="20"/>
        <v>10</v>
      </c>
    </row>
    <row r="172" spans="1:16" x14ac:dyDescent="0.3">
      <c r="A172">
        <v>172</v>
      </c>
      <c r="B172">
        <f t="shared" si="14"/>
        <v>2.7461166046078418</v>
      </c>
      <c r="C172">
        <f t="shared" si="15"/>
        <v>2.7461166046078418</v>
      </c>
      <c r="D172">
        <f>[1]!XLSTAT_PDFStudent(B172,36)</f>
        <v>1.1744689441965304E-2</v>
      </c>
      <c r="E172">
        <v>172</v>
      </c>
      <c r="F172">
        <f t="shared" si="16"/>
        <v>-3.4219025845032784</v>
      </c>
      <c r="G172">
        <f t="shared" si="17"/>
        <v>-3.4219025845032784</v>
      </c>
      <c r="H172">
        <f>[1]!XLSTAT_PDFStudent(F172,36)</f>
        <v>2.1642862779753698E-3</v>
      </c>
      <c r="I172">
        <v>172</v>
      </c>
      <c r="K172">
        <f t="shared" si="18"/>
        <v>-1.3025415922611403</v>
      </c>
      <c r="L172">
        <f>[1]!XLSTAT_PDFStudent(K172,36)</f>
        <v>0.16900413008058796</v>
      </c>
      <c r="M172">
        <v>172</v>
      </c>
      <c r="O172">
        <f t="shared" si="19"/>
        <v>10</v>
      </c>
      <c r="P172">
        <f t="shared" si="20"/>
        <v>10</v>
      </c>
    </row>
    <row r="173" spans="1:16" x14ac:dyDescent="0.3">
      <c r="A173">
        <v>173</v>
      </c>
      <c r="B173">
        <f t="shared" si="14"/>
        <v>2.7545639293565349</v>
      </c>
      <c r="C173">
        <f t="shared" si="15"/>
        <v>2.7545639293565349</v>
      </c>
      <c r="D173">
        <f>[1]!XLSTAT_PDFStudent(B173,36)</f>
        <v>1.1515212243402162E-2</v>
      </c>
      <c r="E173">
        <v>173</v>
      </c>
      <c r="F173">
        <f t="shared" si="16"/>
        <v>-3.4134552597545849</v>
      </c>
      <c r="G173">
        <f t="shared" si="17"/>
        <v>-3.4134552597545849</v>
      </c>
      <c r="H173">
        <f>[1]!XLSTAT_PDFStudent(F173,36)</f>
        <v>2.2133205339505131E-3</v>
      </c>
      <c r="I173">
        <v>173</v>
      </c>
      <c r="K173">
        <f t="shared" si="18"/>
        <v>-1.2859487057355206</v>
      </c>
      <c r="L173">
        <f>[1]!XLSTAT_PDFStudent(K173,36)</f>
        <v>0.17260635219558107</v>
      </c>
      <c r="M173">
        <v>173</v>
      </c>
      <c r="O173">
        <f t="shared" si="19"/>
        <v>11</v>
      </c>
      <c r="P173">
        <f t="shared" si="20"/>
        <v>10</v>
      </c>
    </row>
    <row r="174" spans="1:16" x14ac:dyDescent="0.3">
      <c r="A174">
        <v>174</v>
      </c>
      <c r="B174">
        <f t="shared" si="14"/>
        <v>51</v>
      </c>
      <c r="C174">
        <f t="shared" si="15"/>
        <v>2.7545639293565349</v>
      </c>
      <c r="D174">
        <f>[1]!XLSTAT_PDFStudent(B174,36)</f>
        <v>1.2558951475119989E-35</v>
      </c>
      <c r="E174">
        <v>174</v>
      </c>
      <c r="F174">
        <f t="shared" si="16"/>
        <v>51</v>
      </c>
      <c r="G174">
        <f t="shared" si="17"/>
        <v>-3.4134552597545849</v>
      </c>
      <c r="H174">
        <f>[1]!XLSTAT_PDFStudent(F174,36)</f>
        <v>1.2558951475119989E-35</v>
      </c>
      <c r="I174">
        <v>174</v>
      </c>
      <c r="K174">
        <f t="shared" si="18"/>
        <v>-1.2693558192099004</v>
      </c>
      <c r="L174">
        <f>[1]!XLSTAT_PDFStudent(K174,36)</f>
        <v>0.17624185514979768</v>
      </c>
      <c r="M174">
        <v>174</v>
      </c>
      <c r="O174">
        <f t="shared" si="19"/>
        <v>12</v>
      </c>
      <c r="P174">
        <f t="shared" si="20"/>
        <v>10</v>
      </c>
    </row>
    <row r="175" spans="1:16" x14ac:dyDescent="0.3">
      <c r="A175">
        <v>175</v>
      </c>
      <c r="B175">
        <f t="shared" si="14"/>
        <v>51</v>
      </c>
      <c r="C175">
        <f t="shared" si="15"/>
        <v>2.7630112541052281</v>
      </c>
      <c r="D175">
        <f>[1]!XLSTAT_PDFStudent(B175,36)</f>
        <v>1.2558951475119989E-35</v>
      </c>
      <c r="E175">
        <v>175</v>
      </c>
      <c r="F175">
        <f t="shared" si="16"/>
        <v>51</v>
      </c>
      <c r="G175">
        <f t="shared" si="17"/>
        <v>-3.4050079350058917</v>
      </c>
      <c r="H175">
        <f>[1]!XLSTAT_PDFStudent(F175,36)</f>
        <v>1.2558951475119989E-35</v>
      </c>
      <c r="I175">
        <v>175</v>
      </c>
      <c r="K175">
        <f t="shared" si="18"/>
        <v>-1.2527629326842802</v>
      </c>
      <c r="L175">
        <f>[1]!XLSTAT_PDFStudent(K175,36)</f>
        <v>0.17990937181497843</v>
      </c>
      <c r="M175">
        <v>175</v>
      </c>
      <c r="O175">
        <f t="shared" si="19"/>
        <v>13</v>
      </c>
      <c r="P175">
        <f t="shared" si="20"/>
        <v>10</v>
      </c>
    </row>
    <row r="176" spans="1:16" x14ac:dyDescent="0.3">
      <c r="A176">
        <v>176</v>
      </c>
      <c r="B176">
        <f t="shared" si="14"/>
        <v>2.7630112541052281</v>
      </c>
      <c r="C176">
        <f t="shared" si="15"/>
        <v>2.7630112541052281</v>
      </c>
      <c r="D176">
        <f>[1]!XLSTAT_PDFStudent(B176,36)</f>
        <v>1.1289772980644422E-2</v>
      </c>
      <c r="E176">
        <v>176</v>
      </c>
      <c r="F176">
        <f t="shared" si="16"/>
        <v>-3.4050079350058917</v>
      </c>
      <c r="G176">
        <f t="shared" si="17"/>
        <v>-3.4050079350058917</v>
      </c>
      <c r="H176">
        <f>[1]!XLSTAT_PDFStudent(F176,36)</f>
        <v>2.263401634486207E-3</v>
      </c>
      <c r="I176">
        <v>176</v>
      </c>
      <c r="K176">
        <f t="shared" si="18"/>
        <v>-1.2361700461586604</v>
      </c>
      <c r="L176">
        <f>[1]!XLSTAT_PDFStudent(K176,36)</f>
        <v>0.18360757643624431</v>
      </c>
      <c r="M176">
        <v>176</v>
      </c>
      <c r="O176">
        <f t="shared" si="19"/>
        <v>14</v>
      </c>
      <c r="P176">
        <f t="shared" si="20"/>
        <v>10</v>
      </c>
    </row>
    <row r="177" spans="1:16" x14ac:dyDescent="0.3">
      <c r="A177">
        <v>177</v>
      </c>
      <c r="B177">
        <f t="shared" si="14"/>
        <v>2.7714585788539217</v>
      </c>
      <c r="C177">
        <f t="shared" si="15"/>
        <v>2.7714585788539217</v>
      </c>
      <c r="D177">
        <f>[1]!XLSTAT_PDFStudent(B177,36)</f>
        <v>1.1068311877321923E-2</v>
      </c>
      <c r="E177">
        <v>177</v>
      </c>
      <c r="F177">
        <f t="shared" si="16"/>
        <v>-3.3965606102571986</v>
      </c>
      <c r="G177">
        <f t="shared" si="17"/>
        <v>-3.3965606102571986</v>
      </c>
      <c r="H177">
        <f>[1]!XLSTAT_PDFStudent(F177,36)</f>
        <v>2.3145500848759919E-3</v>
      </c>
      <c r="I177">
        <v>177</v>
      </c>
      <c r="K177">
        <f t="shared" si="18"/>
        <v>-1.2195771596330403</v>
      </c>
      <c r="L177">
        <f>[1]!XLSTAT_PDFStudent(K177,36)</f>
        <v>0.18733508471810423</v>
      </c>
      <c r="M177">
        <v>177</v>
      </c>
      <c r="O177">
        <f t="shared" si="19"/>
        <v>15</v>
      </c>
      <c r="P177">
        <f t="shared" si="20"/>
        <v>10</v>
      </c>
    </row>
    <row r="178" spans="1:16" x14ac:dyDescent="0.3">
      <c r="A178">
        <v>178</v>
      </c>
      <c r="B178">
        <f t="shared" si="14"/>
        <v>51</v>
      </c>
      <c r="C178">
        <f t="shared" si="15"/>
        <v>2.7714585788539217</v>
      </c>
      <c r="D178">
        <f>[1]!XLSTAT_PDFStudent(B178,36)</f>
        <v>1.2558951475119989E-35</v>
      </c>
      <c r="E178">
        <v>178</v>
      </c>
      <c r="F178">
        <f t="shared" si="16"/>
        <v>51</v>
      </c>
      <c r="G178">
        <f t="shared" si="17"/>
        <v>-3.3965606102571986</v>
      </c>
      <c r="H178">
        <f>[1]!XLSTAT_PDFStudent(F178,36)</f>
        <v>1.2558951475119989E-35</v>
      </c>
      <c r="I178">
        <v>178</v>
      </c>
      <c r="K178">
        <f t="shared" si="18"/>
        <v>-1.2029842731074205</v>
      </c>
      <c r="L178">
        <f>[1]!XLSTAT_PDFStudent(K178,36)</f>
        <v>0.19109045400179536</v>
      </c>
      <c r="M178">
        <v>178</v>
      </c>
      <c r="O178">
        <f t="shared" si="19"/>
        <v>16</v>
      </c>
      <c r="P178">
        <f t="shared" si="20"/>
        <v>10</v>
      </c>
    </row>
    <row r="179" spans="1:16" x14ac:dyDescent="0.3">
      <c r="A179">
        <v>179</v>
      </c>
      <c r="B179">
        <f t="shared" si="14"/>
        <v>51</v>
      </c>
      <c r="C179">
        <f t="shared" si="15"/>
        <v>2.7799059036026148</v>
      </c>
      <c r="D179">
        <f>[1]!XLSTAT_PDFStudent(B179,36)</f>
        <v>1.2558951475119989E-35</v>
      </c>
      <c r="E179">
        <v>179</v>
      </c>
      <c r="F179">
        <f t="shared" si="16"/>
        <v>51</v>
      </c>
      <c r="G179">
        <f t="shared" si="17"/>
        <v>-3.3881132855085054</v>
      </c>
      <c r="H179">
        <f>[1]!XLSTAT_PDFStudent(F179,36)</f>
        <v>1.2558951475119989E-35</v>
      </c>
      <c r="I179">
        <v>179</v>
      </c>
      <c r="K179">
        <f t="shared" si="18"/>
        <v>-1.1863913865818003</v>
      </c>
      <c r="L179">
        <f>[1]!XLSTAT_PDFStudent(K179,36)</f>
        <v>0.19487218353612551</v>
      </c>
      <c r="M179">
        <v>179</v>
      </c>
      <c r="O179">
        <f t="shared" si="19"/>
        <v>17</v>
      </c>
      <c r="P179">
        <f t="shared" si="20"/>
        <v>10</v>
      </c>
    </row>
    <row r="180" spans="1:16" x14ac:dyDescent="0.3">
      <c r="A180">
        <v>180</v>
      </c>
      <c r="B180">
        <f t="shared" si="14"/>
        <v>2.7799059036026148</v>
      </c>
      <c r="C180">
        <f t="shared" si="15"/>
        <v>2.7799059036026148</v>
      </c>
      <c r="D180">
        <f>[1]!XLSTAT_PDFStudent(B180,36)</f>
        <v>1.0850769763803071E-2</v>
      </c>
      <c r="E180">
        <v>180</v>
      </c>
      <c r="F180">
        <f t="shared" si="16"/>
        <v>-3.3881132855085054</v>
      </c>
      <c r="G180">
        <f t="shared" si="17"/>
        <v>-3.3881132855085054</v>
      </c>
      <c r="H180">
        <f>[1]!XLSTAT_PDFStudent(F180,36)</f>
        <v>2.3667867405782299E-3</v>
      </c>
      <c r="I180">
        <v>180</v>
      </c>
      <c r="K180">
        <f t="shared" si="18"/>
        <v>-1.1697985000561806</v>
      </c>
      <c r="L180">
        <f>[1]!XLSTAT_PDFStudent(K180,36)</f>
        <v>0.19867871484383831</v>
      </c>
      <c r="M180">
        <v>180</v>
      </c>
      <c r="O180">
        <f t="shared" si="19"/>
        <v>18</v>
      </c>
      <c r="P180">
        <f t="shared" si="20"/>
        <v>10</v>
      </c>
    </row>
    <row r="181" spans="1:16" x14ac:dyDescent="0.3">
      <c r="A181">
        <v>181</v>
      </c>
      <c r="B181">
        <f t="shared" si="14"/>
        <v>2.7883532283513079</v>
      </c>
      <c r="C181">
        <f t="shared" si="15"/>
        <v>2.7883532283513079</v>
      </c>
      <c r="D181">
        <f>[1]!XLSTAT_PDFStudent(B181,36)</f>
        <v>1.0637088078038866E-2</v>
      </c>
      <c r="E181">
        <v>181</v>
      </c>
      <c r="F181">
        <f t="shared" si="16"/>
        <v>-3.3796659607598123</v>
      </c>
      <c r="G181">
        <f t="shared" si="17"/>
        <v>-3.3796659607598123</v>
      </c>
      <c r="H181">
        <f>[1]!XLSTAT_PDFStudent(F181,36)</f>
        <v>2.420132811788898E-3</v>
      </c>
      <c r="I181">
        <v>181</v>
      </c>
      <c r="K181">
        <f t="shared" si="18"/>
        <v>-1.1532056135305604</v>
      </c>
      <c r="L181">
        <f>[1]!XLSTAT_PDFStudent(K181,36)</f>
        <v>0.20250843218534417</v>
      </c>
      <c r="M181">
        <v>181</v>
      </c>
      <c r="O181">
        <f t="shared" si="19"/>
        <v>1</v>
      </c>
      <c r="P181">
        <f t="shared" si="20"/>
        <v>11</v>
      </c>
    </row>
    <row r="182" spans="1:16" x14ac:dyDescent="0.3">
      <c r="A182">
        <v>182</v>
      </c>
      <c r="B182">
        <f t="shared" si="14"/>
        <v>51</v>
      </c>
      <c r="C182">
        <f t="shared" si="15"/>
        <v>2.7883532283513079</v>
      </c>
      <c r="D182">
        <f>[1]!XLSTAT_PDFStudent(B182,36)</f>
        <v>1.2558951475119989E-35</v>
      </c>
      <c r="E182">
        <v>182</v>
      </c>
      <c r="F182">
        <f t="shared" si="16"/>
        <v>51</v>
      </c>
      <c r="G182">
        <f t="shared" si="17"/>
        <v>-3.3796659607598123</v>
      </c>
      <c r="H182">
        <f>[1]!XLSTAT_PDFStudent(F182,36)</f>
        <v>1.2558951475119989E-35</v>
      </c>
      <c r="I182">
        <v>182</v>
      </c>
      <c r="K182">
        <f t="shared" si="18"/>
        <v>-1.1366127270049402</v>
      </c>
      <c r="L182">
        <f>[1]!XLSTAT_PDFStudent(K182,36)</f>
        <v>0.20635966312151216</v>
      </c>
      <c r="M182">
        <v>182</v>
      </c>
      <c r="O182">
        <f t="shared" si="19"/>
        <v>2</v>
      </c>
      <c r="P182">
        <f t="shared" si="20"/>
        <v>11</v>
      </c>
    </row>
    <row r="183" spans="1:16" x14ac:dyDescent="0.3">
      <c r="A183">
        <v>183</v>
      </c>
      <c r="B183">
        <f t="shared" si="14"/>
        <v>51</v>
      </c>
      <c r="C183">
        <f t="shared" si="15"/>
        <v>2.7968005531000011</v>
      </c>
      <c r="D183">
        <f>[1]!XLSTAT_PDFStudent(B183,36)</f>
        <v>1.2558951475119989E-35</v>
      </c>
      <c r="E183">
        <v>183</v>
      </c>
      <c r="F183">
        <f t="shared" si="16"/>
        <v>51</v>
      </c>
      <c r="G183">
        <f t="shared" si="17"/>
        <v>-3.3712186360111192</v>
      </c>
      <c r="H183">
        <f>[1]!XLSTAT_PDFStudent(F183,36)</f>
        <v>1.2558951475119989E-35</v>
      </c>
      <c r="I183">
        <v>183</v>
      </c>
      <c r="K183">
        <f t="shared" si="18"/>
        <v>-1.1200198404793205</v>
      </c>
      <c r="L183">
        <f>[1]!XLSTAT_PDFStudent(K183,36)</f>
        <v>0.21023067917704291</v>
      </c>
      <c r="M183">
        <v>183</v>
      </c>
      <c r="O183">
        <f t="shared" si="19"/>
        <v>3</v>
      </c>
      <c r="P183">
        <f t="shared" si="20"/>
        <v>11</v>
      </c>
    </row>
    <row r="184" spans="1:16" x14ac:dyDescent="0.3">
      <c r="A184">
        <v>184</v>
      </c>
      <c r="B184">
        <f t="shared" si="14"/>
        <v>2.7968005531000011</v>
      </c>
      <c r="C184">
        <f t="shared" si="15"/>
        <v>2.7968005531000011</v>
      </c>
      <c r="D184">
        <f>[1]!XLSTAT_PDFStudent(B184,36)</f>
        <v>1.0427208866185214E-2</v>
      </c>
      <c r="E184">
        <v>184</v>
      </c>
      <c r="F184">
        <f t="shared" si="16"/>
        <v>-3.3712186360111192</v>
      </c>
      <c r="G184">
        <f t="shared" si="17"/>
        <v>-3.3712186360111192</v>
      </c>
      <c r="H184">
        <f>[1]!XLSTAT_PDFStudent(F184,36)</f>
        <v>2.474609868035136E-3</v>
      </c>
      <c r="I184">
        <v>184</v>
      </c>
      <c r="K184">
        <f t="shared" si="18"/>
        <v>-1.1034269539537003</v>
      </c>
      <c r="L184">
        <f>[1]!XLSTAT_PDFStudent(K184,36)</f>
        <v>0.2141196966057351</v>
      </c>
      <c r="M184">
        <v>184</v>
      </c>
      <c r="O184">
        <f t="shared" si="19"/>
        <v>4</v>
      </c>
      <c r="P184">
        <f t="shared" si="20"/>
        <v>11</v>
      </c>
    </row>
    <row r="185" spans="1:16" x14ac:dyDescent="0.3">
      <c r="A185">
        <v>185</v>
      </c>
      <c r="B185">
        <f t="shared" si="14"/>
        <v>2.8052478778486942</v>
      </c>
      <c r="C185">
        <f t="shared" si="15"/>
        <v>2.8052478778486942</v>
      </c>
      <c r="D185">
        <f>[1]!XLSTAT_PDFStudent(B185,36)</f>
        <v>1.0221074783008748E-2</v>
      </c>
      <c r="E185">
        <v>185</v>
      </c>
      <c r="F185">
        <f t="shared" si="16"/>
        <v>-3.362771311262426</v>
      </c>
      <c r="G185">
        <f t="shared" si="17"/>
        <v>-3.362771311262426</v>
      </c>
      <c r="H185">
        <f>[1]!XLSTAT_PDFStudent(F185,36)</f>
        <v>2.5302398427886428E-3</v>
      </c>
      <c r="I185">
        <v>185</v>
      </c>
      <c r="K185">
        <f t="shared" si="18"/>
        <v>-1.0868340674280805</v>
      </c>
      <c r="L185">
        <f>[1]!XLSTAT_PDFStudent(K185,36)</f>
        <v>0.2180248772587898</v>
      </c>
      <c r="M185">
        <v>185</v>
      </c>
      <c r="O185">
        <f t="shared" si="19"/>
        <v>5</v>
      </c>
      <c r="P185">
        <f t="shared" si="20"/>
        <v>11</v>
      </c>
    </row>
    <row r="186" spans="1:16" x14ac:dyDescent="0.3">
      <c r="A186">
        <v>186</v>
      </c>
      <c r="B186">
        <f t="shared" si="14"/>
        <v>51</v>
      </c>
      <c r="C186">
        <f t="shared" si="15"/>
        <v>2.8052478778486942</v>
      </c>
      <c r="D186">
        <f>[1]!XLSTAT_PDFStudent(B186,36)</f>
        <v>1.2558951475119989E-35</v>
      </c>
      <c r="E186">
        <v>186</v>
      </c>
      <c r="F186">
        <f t="shared" si="16"/>
        <v>51</v>
      </c>
      <c r="G186">
        <f t="shared" si="17"/>
        <v>-3.362771311262426</v>
      </c>
      <c r="H186">
        <f>[1]!XLSTAT_PDFStudent(F186,36)</f>
        <v>1.2558951475119989E-35</v>
      </c>
      <c r="I186">
        <v>186</v>
      </c>
      <c r="K186">
        <f t="shared" si="18"/>
        <v>-1.0702411809024603</v>
      </c>
      <c r="L186">
        <f>[1]!XLSTAT_PDFStudent(K186,36)</f>
        <v>0.22194432955708085</v>
      </c>
      <c r="M186">
        <v>186</v>
      </c>
      <c r="O186">
        <f t="shared" si="19"/>
        <v>6</v>
      </c>
      <c r="P186">
        <f t="shared" si="20"/>
        <v>11</v>
      </c>
    </row>
    <row r="187" spans="1:16" x14ac:dyDescent="0.3">
      <c r="A187">
        <v>187</v>
      </c>
      <c r="B187">
        <f t="shared" si="14"/>
        <v>51</v>
      </c>
      <c r="C187">
        <f t="shared" si="15"/>
        <v>2.8136952025973874</v>
      </c>
      <c r="D187">
        <f>[1]!XLSTAT_PDFStudent(B187,36)</f>
        <v>1.2558951475119989E-35</v>
      </c>
      <c r="E187">
        <v>187</v>
      </c>
      <c r="F187">
        <f t="shared" si="16"/>
        <v>51</v>
      </c>
      <c r="G187">
        <f t="shared" si="17"/>
        <v>-3.3543239865137329</v>
      </c>
      <c r="H187">
        <f>[1]!XLSTAT_PDFStudent(F187,36)</f>
        <v>1.2558951475119989E-35</v>
      </c>
      <c r="I187">
        <v>187</v>
      </c>
      <c r="K187">
        <f t="shared" si="18"/>
        <v>-1.0536482943768402</v>
      </c>
      <c r="L187">
        <f>[1]!XLSTAT_PDFStudent(K187,36)</f>
        <v>0.22587610956810705</v>
      </c>
      <c r="M187">
        <v>187</v>
      </c>
      <c r="O187">
        <f t="shared" si="19"/>
        <v>7</v>
      </c>
      <c r="P187">
        <f t="shared" si="20"/>
        <v>11</v>
      </c>
    </row>
    <row r="188" spans="1:16" x14ac:dyDescent="0.3">
      <c r="A188">
        <v>188</v>
      </c>
      <c r="B188">
        <f t="shared" si="14"/>
        <v>2.8136952025973874</v>
      </c>
      <c r="C188">
        <f t="shared" si="15"/>
        <v>2.8136952025973874</v>
      </c>
      <c r="D188">
        <f>[1]!XLSTAT_PDFStudent(B188,36)</f>
        <v>1.0018629092081885E-2</v>
      </c>
      <c r="E188">
        <v>188</v>
      </c>
      <c r="F188">
        <f t="shared" si="16"/>
        <v>-3.3543239865137329</v>
      </c>
      <c r="G188">
        <f t="shared" si="17"/>
        <v>-3.3543239865137329</v>
      </c>
      <c r="H188">
        <f>[1]!XLSTAT_PDFStudent(F188,36)</f>
        <v>2.5870450380975122E-3</v>
      </c>
      <c r="I188">
        <v>188</v>
      </c>
      <c r="K188">
        <f t="shared" si="18"/>
        <v>-1.0370554078512204</v>
      </c>
      <c r="L188">
        <f>[1]!XLSTAT_PDFStudent(K188,36)</f>
        <v>0.2298182221881423</v>
      </c>
      <c r="M188">
        <v>188</v>
      </c>
      <c r="O188">
        <f t="shared" si="19"/>
        <v>8</v>
      </c>
      <c r="P188">
        <f t="shared" si="20"/>
        <v>11</v>
      </c>
    </row>
    <row r="189" spans="1:16" x14ac:dyDescent="0.3">
      <c r="A189">
        <v>189</v>
      </c>
      <c r="B189">
        <f t="shared" si="14"/>
        <v>2.822142527346081</v>
      </c>
      <c r="C189">
        <f t="shared" si="15"/>
        <v>2.822142527346081</v>
      </c>
      <c r="D189">
        <f>[1]!XLSTAT_PDFStudent(B189,36)</f>
        <v>9.8198156657719748E-3</v>
      </c>
      <c r="E189">
        <v>189</v>
      </c>
      <c r="F189">
        <f t="shared" si="16"/>
        <v>-3.3458766617650397</v>
      </c>
      <c r="G189">
        <f t="shared" si="17"/>
        <v>-3.3458766617650397</v>
      </c>
      <c r="H189">
        <f>[1]!XLSTAT_PDFStudent(F189,36)</f>
        <v>2.6450481292353513E-3</v>
      </c>
      <c r="I189">
        <v>189</v>
      </c>
      <c r="K189">
        <f t="shared" si="18"/>
        <v>-1.0204625213256002</v>
      </c>
      <c r="L189">
        <f>[1]!XLSTAT_PDFStudent(K189,36)</f>
        <v>0.23376862242984603</v>
      </c>
      <c r="M189">
        <v>189</v>
      </c>
      <c r="O189">
        <f t="shared" si="19"/>
        <v>9</v>
      </c>
      <c r="P189">
        <f t="shared" si="20"/>
        <v>11</v>
      </c>
    </row>
    <row r="190" spans="1:16" x14ac:dyDescent="0.3">
      <c r="A190">
        <v>190</v>
      </c>
      <c r="B190">
        <f t="shared" si="14"/>
        <v>51</v>
      </c>
      <c r="C190">
        <f t="shared" si="15"/>
        <v>2.822142527346081</v>
      </c>
      <c r="D190">
        <f>[1]!XLSTAT_PDFStudent(B190,36)</f>
        <v>1.2558951475119989E-35</v>
      </c>
      <c r="E190">
        <v>190</v>
      </c>
      <c r="F190">
        <f t="shared" si="16"/>
        <v>51</v>
      </c>
      <c r="G190">
        <f t="shared" si="17"/>
        <v>-3.3458766617650397</v>
      </c>
      <c r="H190">
        <f>[1]!XLSTAT_PDFStudent(F190,36)</f>
        <v>1.2558951475119989E-35</v>
      </c>
      <c r="I190">
        <v>190</v>
      </c>
      <c r="K190">
        <f t="shared" si="18"/>
        <v>-1.0038696347999805</v>
      </c>
      <c r="L190">
        <f>[1]!XLSTAT_PDFStudent(K190,36)</f>
        <v>0.23772521681539263</v>
      </c>
      <c r="M190">
        <v>190</v>
      </c>
      <c r="O190">
        <f t="shared" si="19"/>
        <v>10</v>
      </c>
      <c r="P190">
        <f t="shared" si="20"/>
        <v>11</v>
      </c>
    </row>
    <row r="191" spans="1:16" x14ac:dyDescent="0.3">
      <c r="A191">
        <v>191</v>
      </c>
      <c r="B191">
        <f t="shared" si="14"/>
        <v>51</v>
      </c>
      <c r="C191">
        <f t="shared" si="15"/>
        <v>2.8305898520947741</v>
      </c>
      <c r="D191">
        <f>[1]!XLSTAT_PDFStudent(B191,36)</f>
        <v>1.2558951475119989E-35</v>
      </c>
      <c r="E191">
        <v>191</v>
      </c>
      <c r="F191">
        <f t="shared" si="16"/>
        <v>51</v>
      </c>
      <c r="G191">
        <f t="shared" si="17"/>
        <v>-3.3374293370163466</v>
      </c>
      <c r="H191">
        <f>[1]!XLSTAT_PDFStudent(F191,36)</f>
        <v>1.2558951475119989E-35</v>
      </c>
      <c r="I191">
        <v>191</v>
      </c>
      <c r="K191">
        <f t="shared" si="18"/>
        <v>-0.98727674827436029</v>
      </c>
      <c r="L191">
        <f>[1]!XLSTAT_PDFStudent(K191,36)</f>
        <v>0.24168586487492633</v>
      </c>
      <c r="M191">
        <v>191</v>
      </c>
      <c r="O191">
        <f t="shared" si="19"/>
        <v>11</v>
      </c>
      <c r="P191">
        <f t="shared" si="20"/>
        <v>11</v>
      </c>
    </row>
    <row r="192" spans="1:16" x14ac:dyDescent="0.3">
      <c r="A192">
        <v>192</v>
      </c>
      <c r="B192">
        <f t="shared" si="14"/>
        <v>2.8305898520947741</v>
      </c>
      <c r="C192">
        <f t="shared" si="15"/>
        <v>2.8305898520947741</v>
      </c>
      <c r="D192">
        <f>[1]!XLSTAT_PDFStudent(B192,36)</f>
        <v>9.6245789850306733E-3</v>
      </c>
      <c r="E192">
        <v>192</v>
      </c>
      <c r="F192">
        <f t="shared" si="16"/>
        <v>-3.3374293370163466</v>
      </c>
      <c r="G192">
        <f t="shared" si="17"/>
        <v>-3.3374293370163466</v>
      </c>
      <c r="H192">
        <f>[1]!XLSTAT_PDFStudent(F192,36)</f>
        <v>2.7042721693665284E-3</v>
      </c>
      <c r="I192">
        <v>192</v>
      </c>
      <c r="K192">
        <f t="shared" si="18"/>
        <v>-0.97068386174874055</v>
      </c>
      <c r="L192">
        <f>[1]!XLSTAT_PDFStudent(K192,36)</f>
        <v>0.2456483807499085</v>
      </c>
      <c r="M192">
        <v>192</v>
      </c>
      <c r="O192">
        <f t="shared" si="19"/>
        <v>12</v>
      </c>
      <c r="P192">
        <f t="shared" si="20"/>
        <v>11</v>
      </c>
    </row>
    <row r="193" spans="1:16" x14ac:dyDescent="0.3">
      <c r="A193">
        <v>193</v>
      </c>
      <c r="B193">
        <f t="shared" ref="B193:B256" si="21">IF(-1^(INT(A193/2)+2)&gt;0,2.02809400096892+2*INT(A193/2-1/2)*0.0042236623743466,51)</f>
        <v>2.8390371768434672</v>
      </c>
      <c r="C193">
        <f t="shared" ref="C193:C256" si="22">2.02809400096892+2*INT(A193/2-1/2)*0.0042236623743466</f>
        <v>2.8390371768434672</v>
      </c>
      <c r="D193">
        <f>[1]!XLSTAT_PDFStudent(B193,36)</f>
        <v>9.4328641389881986E-3</v>
      </c>
      <c r="E193">
        <v>193</v>
      </c>
      <c r="F193">
        <f t="shared" ref="F193:F256" si="23">IF(-1^(INT(E193/2)+2)&gt;0,-4.1399251881422+2*INT(E193/2-1/2)*0.0042236623743466,51)</f>
        <v>-3.328982012267653</v>
      </c>
      <c r="G193">
        <f t="shared" ref="G193:G256" si="24">-4.1399251881422+2*INT(E193/2-1/2)*0.0042236623743466</f>
        <v>-3.328982012267653</v>
      </c>
      <c r="H193">
        <f>[1]!XLSTAT_PDFStudent(F193,36)</f>
        <v>2.764740594226052E-3</v>
      </c>
      <c r="I193">
        <v>193</v>
      </c>
      <c r="K193">
        <f t="shared" ref="K193:K256" si="25">-4.13992518814216+(I193-1)*0.01659288652562</f>
        <v>-0.95409097522312036</v>
      </c>
      <c r="L193">
        <f>[1]!XLSTAT_PDFStudent(K193,36)</f>
        <v>0.24961053490067861</v>
      </c>
      <c r="M193">
        <v>193</v>
      </c>
      <c r="O193">
        <f t="shared" ref="O193:O256" si="26">M193-18*INT((-1/2+M193)/18)</f>
        <v>13</v>
      </c>
      <c r="P193">
        <f t="shared" ref="P193:P256" si="27">1+INT((M193-1/2)/18)</f>
        <v>11</v>
      </c>
    </row>
    <row r="194" spans="1:16" x14ac:dyDescent="0.3">
      <c r="A194">
        <v>194</v>
      </c>
      <c r="B194">
        <f t="shared" si="21"/>
        <v>51</v>
      </c>
      <c r="C194">
        <f t="shared" si="22"/>
        <v>2.8390371768434672</v>
      </c>
      <c r="D194">
        <f>[1]!XLSTAT_PDFStudent(B194,36)</f>
        <v>1.2558951475119989E-35</v>
      </c>
      <c r="E194">
        <v>194</v>
      </c>
      <c r="F194">
        <f t="shared" si="23"/>
        <v>51</v>
      </c>
      <c r="G194">
        <f t="shared" si="24"/>
        <v>-3.328982012267653</v>
      </c>
      <c r="H194">
        <f>[1]!XLSTAT_PDFStudent(F194,36)</f>
        <v>1.2558951475119989E-35</v>
      </c>
      <c r="I194">
        <v>194</v>
      </c>
      <c r="K194">
        <f t="shared" si="25"/>
        <v>-0.93749808869750018</v>
      </c>
      <c r="L194">
        <f>[1]!XLSTAT_PDFStudent(K194,36)</f>
        <v>0.25357005591729692</v>
      </c>
      <c r="M194">
        <v>194</v>
      </c>
      <c r="O194">
        <f t="shared" si="26"/>
        <v>14</v>
      </c>
      <c r="P194">
        <f t="shared" si="27"/>
        <v>11</v>
      </c>
    </row>
    <row r="195" spans="1:16" x14ac:dyDescent="0.3">
      <c r="A195">
        <v>195</v>
      </c>
      <c r="B195">
        <f t="shared" si="21"/>
        <v>51</v>
      </c>
      <c r="C195">
        <f t="shared" si="22"/>
        <v>2.8474845015921604</v>
      </c>
      <c r="D195">
        <f>[1]!XLSTAT_PDFStudent(B195,36)</f>
        <v>1.2558951475119989E-35</v>
      </c>
      <c r="E195">
        <v>195</v>
      </c>
      <c r="F195">
        <f t="shared" si="23"/>
        <v>51</v>
      </c>
      <c r="G195">
        <f t="shared" si="24"/>
        <v>-3.3205346875189599</v>
      </c>
      <c r="H195">
        <f>[1]!XLSTAT_PDFStudent(F195,36)</f>
        <v>1.2558951475119989E-35</v>
      </c>
      <c r="I195">
        <v>195</v>
      </c>
      <c r="K195">
        <f t="shared" si="25"/>
        <v>-0.92090520217188043</v>
      </c>
      <c r="L195">
        <f>[1]!XLSTAT_PDFStudent(K195,36)</f>
        <v>0.25752463243247531</v>
      </c>
      <c r="M195">
        <v>195</v>
      </c>
      <c r="O195">
        <f t="shared" si="26"/>
        <v>15</v>
      </c>
      <c r="P195">
        <f t="shared" si="27"/>
        <v>11</v>
      </c>
    </row>
    <row r="196" spans="1:16" x14ac:dyDescent="0.3">
      <c r="A196">
        <v>196</v>
      </c>
      <c r="B196">
        <f t="shared" si="21"/>
        <v>2.8474845015921604</v>
      </c>
      <c r="C196">
        <f t="shared" si="22"/>
        <v>2.8474845015921604</v>
      </c>
      <c r="D196">
        <f>[1]!XLSTAT_PDFStudent(B196,36)</f>
        <v>9.2446168243581362E-3</v>
      </c>
      <c r="E196">
        <v>196</v>
      </c>
      <c r="F196">
        <f t="shared" si="23"/>
        <v>-3.3205346875189599</v>
      </c>
      <c r="G196">
        <f t="shared" si="24"/>
        <v>-3.3205346875189599</v>
      </c>
      <c r="H196">
        <f>[1]!XLSTAT_PDFStudent(F196,36)</f>
        <v>2.8264772268127634E-3</v>
      </c>
      <c r="I196">
        <v>196</v>
      </c>
      <c r="K196">
        <f t="shared" si="25"/>
        <v>-0.90431231564626025</v>
      </c>
      <c r="L196">
        <f>[1]!XLSTAT_PDFStudent(K196,36)</f>
        <v>0.26147191513517143</v>
      </c>
      <c r="M196">
        <v>196</v>
      </c>
      <c r="O196">
        <f t="shared" si="26"/>
        <v>16</v>
      </c>
      <c r="P196">
        <f t="shared" si="27"/>
        <v>11</v>
      </c>
    </row>
    <row r="197" spans="1:16" x14ac:dyDescent="0.3">
      <c r="A197">
        <v>197</v>
      </c>
      <c r="B197">
        <f t="shared" si="21"/>
        <v>2.8559318263408535</v>
      </c>
      <c r="C197">
        <f t="shared" si="22"/>
        <v>2.8559318263408535</v>
      </c>
      <c r="D197">
        <f>[1]!XLSTAT_PDFStudent(B197,36)</f>
        <v>9.0597833446577417E-3</v>
      </c>
      <c r="E197">
        <v>197</v>
      </c>
      <c r="F197">
        <f t="shared" si="23"/>
        <v>-3.3120873627702667</v>
      </c>
      <c r="G197">
        <f t="shared" si="24"/>
        <v>-3.3120873627702667</v>
      </c>
      <c r="H197">
        <f>[1]!XLSTAT_PDFStudent(F197,36)</f>
        <v>2.889506282094524E-3</v>
      </c>
      <c r="I197">
        <v>197</v>
      </c>
      <c r="K197">
        <f t="shared" si="25"/>
        <v>-0.8877194291206405</v>
      </c>
      <c r="L197">
        <f>[1]!XLSTAT_PDFStudent(K197,36)</f>
        <v>0.2654095188831066</v>
      </c>
      <c r="M197">
        <v>197</v>
      </c>
      <c r="O197">
        <f t="shared" si="26"/>
        <v>17</v>
      </c>
      <c r="P197">
        <f t="shared" si="27"/>
        <v>11</v>
      </c>
    </row>
    <row r="198" spans="1:16" x14ac:dyDescent="0.3">
      <c r="A198">
        <v>198</v>
      </c>
      <c r="B198">
        <f t="shared" si="21"/>
        <v>51</v>
      </c>
      <c r="C198">
        <f t="shared" si="22"/>
        <v>2.8559318263408535</v>
      </c>
      <c r="D198">
        <f>[1]!XLSTAT_PDFStudent(B198,36)</f>
        <v>1.2558951475119989E-35</v>
      </c>
      <c r="E198">
        <v>198</v>
      </c>
      <c r="F198">
        <f t="shared" si="23"/>
        <v>51</v>
      </c>
      <c r="G198">
        <f t="shared" si="24"/>
        <v>-3.3120873627702667</v>
      </c>
      <c r="H198">
        <f>[1]!XLSTAT_PDFStudent(F198,36)</f>
        <v>1.2558951475119989E-35</v>
      </c>
      <c r="I198">
        <v>198</v>
      </c>
      <c r="K198">
        <f t="shared" si="25"/>
        <v>-0.87112654259502031</v>
      </c>
      <c r="L198">
        <f>[1]!XLSTAT_PDFStudent(K198,36)</f>
        <v>0.26933502491227368</v>
      </c>
      <c r="M198">
        <v>198</v>
      </c>
      <c r="O198">
        <f t="shared" si="26"/>
        <v>18</v>
      </c>
      <c r="P198">
        <f t="shared" si="27"/>
        <v>11</v>
      </c>
    </row>
    <row r="199" spans="1:16" x14ac:dyDescent="0.3">
      <c r="A199">
        <v>199</v>
      </c>
      <c r="B199">
        <f t="shared" si="21"/>
        <v>51</v>
      </c>
      <c r="C199">
        <f t="shared" si="22"/>
        <v>2.8643791510895467</v>
      </c>
      <c r="D199">
        <f>[1]!XLSTAT_PDFStudent(B199,36)</f>
        <v>1.2558951475119989E-35</v>
      </c>
      <c r="E199">
        <v>199</v>
      </c>
      <c r="F199">
        <f t="shared" si="23"/>
        <v>51</v>
      </c>
      <c r="G199">
        <f t="shared" si="24"/>
        <v>-3.3036400380215736</v>
      </c>
      <c r="H199">
        <f>[1]!XLSTAT_PDFStudent(F199,36)</f>
        <v>1.2558951475119989E-35</v>
      </c>
      <c r="I199">
        <v>199</v>
      </c>
      <c r="K199">
        <f t="shared" si="25"/>
        <v>-0.85453365606940057</v>
      </c>
      <c r="L199">
        <f>[1]!XLSTAT_PDFStudent(K199,36)</f>
        <v>0.27324598314118487</v>
      </c>
      <c r="M199">
        <v>199</v>
      </c>
      <c r="O199">
        <f t="shared" si="26"/>
        <v>1</v>
      </c>
      <c r="P199">
        <f t="shared" si="27"/>
        <v>12</v>
      </c>
    </row>
    <row r="200" spans="1:16" x14ac:dyDescent="0.3">
      <c r="A200">
        <v>200</v>
      </c>
      <c r="B200">
        <f t="shared" si="21"/>
        <v>2.8643791510895467</v>
      </c>
      <c r="C200">
        <f t="shared" si="22"/>
        <v>2.8643791510895467</v>
      </c>
      <c r="D200">
        <f>[1]!XLSTAT_PDFStudent(B200,36)</f>
        <v>8.8783106092492469E-3</v>
      </c>
      <c r="E200">
        <v>200</v>
      </c>
      <c r="F200">
        <f t="shared" si="23"/>
        <v>-3.3036400380215736</v>
      </c>
      <c r="G200">
        <f t="shared" si="24"/>
        <v>-3.3036400380215736</v>
      </c>
      <c r="H200">
        <f>[1]!XLSTAT_PDFStudent(F200,36)</f>
        <v>2.9538523717237749E-3</v>
      </c>
      <c r="I200">
        <v>200</v>
      </c>
      <c r="K200">
        <f t="shared" si="25"/>
        <v>-0.83794076954378038</v>
      </c>
      <c r="L200">
        <f>[1]!XLSTAT_PDFStudent(K200,36)</f>
        <v>0.27713991456737486</v>
      </c>
      <c r="M200">
        <v>200</v>
      </c>
      <c r="O200">
        <f t="shared" si="26"/>
        <v>2</v>
      </c>
      <c r="P200">
        <f t="shared" si="27"/>
        <v>12</v>
      </c>
    </row>
    <row r="201" spans="1:16" x14ac:dyDescent="0.3">
      <c r="A201">
        <v>201</v>
      </c>
      <c r="B201">
        <f t="shared" si="21"/>
        <v>2.8728264758382398</v>
      </c>
      <c r="C201">
        <f t="shared" si="22"/>
        <v>2.8728264758382398</v>
      </c>
      <c r="D201">
        <f>[1]!XLSTAT_PDFStudent(B201,36)</f>
        <v>8.7001461322069543E-3</v>
      </c>
      <c r="E201">
        <v>201</v>
      </c>
      <c r="F201">
        <f t="shared" si="23"/>
        <v>-3.2951927132728804</v>
      </c>
      <c r="G201">
        <f t="shared" si="24"/>
        <v>-3.2951927132728804</v>
      </c>
      <c r="H201">
        <f>[1]!XLSTAT_PDFStudent(F201,36)</f>
        <v>3.0195405087620982E-3</v>
      </c>
      <c r="I201">
        <v>201</v>
      </c>
      <c r="K201">
        <f t="shared" si="25"/>
        <v>-0.8213478830181602</v>
      </c>
      <c r="L201">
        <f>[1]!XLSTAT_PDFStudent(K201,36)</f>
        <v>0.28101431375340413</v>
      </c>
      <c r="M201">
        <v>201</v>
      </c>
      <c r="O201">
        <f t="shared" si="26"/>
        <v>3</v>
      </c>
      <c r="P201">
        <f t="shared" si="27"/>
        <v>12</v>
      </c>
    </row>
    <row r="202" spans="1:16" x14ac:dyDescent="0.3">
      <c r="A202">
        <v>202</v>
      </c>
      <c r="B202">
        <f t="shared" si="21"/>
        <v>51</v>
      </c>
      <c r="C202">
        <f t="shared" si="22"/>
        <v>2.8728264758382398</v>
      </c>
      <c r="D202">
        <f>[1]!XLSTAT_PDFStudent(B202,36)</f>
        <v>1.2558951475119989E-35</v>
      </c>
      <c r="E202">
        <v>202</v>
      </c>
      <c r="F202">
        <f t="shared" si="23"/>
        <v>51</v>
      </c>
      <c r="G202">
        <f t="shared" si="24"/>
        <v>-3.2951927132728804</v>
      </c>
      <c r="H202">
        <f>[1]!XLSTAT_PDFStudent(F202,36)</f>
        <v>1.2558951475119989E-35</v>
      </c>
      <c r="I202">
        <v>202</v>
      </c>
      <c r="K202">
        <f t="shared" si="25"/>
        <v>-0.80475499649254045</v>
      </c>
      <c r="L202">
        <f>[1]!XLSTAT_PDFStudent(K202,36)</f>
        <v>0.28486665139935086</v>
      </c>
      <c r="M202">
        <v>202</v>
      </c>
      <c r="O202">
        <f t="shared" si="26"/>
        <v>4</v>
      </c>
      <c r="P202">
        <f t="shared" si="27"/>
        <v>12</v>
      </c>
    </row>
    <row r="203" spans="1:16" x14ac:dyDescent="0.3">
      <c r="A203">
        <v>203</v>
      </c>
      <c r="B203">
        <f t="shared" si="21"/>
        <v>51</v>
      </c>
      <c r="C203">
        <f t="shared" si="22"/>
        <v>2.8812738005869329</v>
      </c>
      <c r="D203">
        <f>[1]!XLSTAT_PDFStudent(B203,36)</f>
        <v>1.2558951475119989E-35</v>
      </c>
      <c r="E203">
        <v>203</v>
      </c>
      <c r="F203">
        <f t="shared" si="23"/>
        <v>51</v>
      </c>
      <c r="G203">
        <f t="shared" si="24"/>
        <v>-3.2867453885241869</v>
      </c>
      <c r="H203">
        <f>[1]!XLSTAT_PDFStudent(F203,36)</f>
        <v>1.2558951475119989E-35</v>
      </c>
      <c r="I203">
        <v>203</v>
      </c>
      <c r="K203">
        <f t="shared" si="25"/>
        <v>-0.78816210996692027</v>
      </c>
      <c r="L203">
        <f>[1]!XLSTAT_PDFStudent(K203,36)</f>
        <v>0.2886943769985203</v>
      </c>
      <c r="M203">
        <v>203</v>
      </c>
      <c r="O203">
        <f t="shared" si="26"/>
        <v>5</v>
      </c>
      <c r="P203">
        <f t="shared" si="27"/>
        <v>12</v>
      </c>
    </row>
    <row r="204" spans="1:16" x14ac:dyDescent="0.3">
      <c r="A204">
        <v>204</v>
      </c>
      <c r="B204">
        <f t="shared" si="21"/>
        <v>2.8812738005869329</v>
      </c>
      <c r="C204">
        <f t="shared" si="22"/>
        <v>2.8812738005869329</v>
      </c>
      <c r="D204">
        <f>[1]!XLSTAT_PDFStudent(B204,36)</f>
        <v>8.5252380310150769E-3</v>
      </c>
      <c r="E204">
        <v>204</v>
      </c>
      <c r="F204">
        <f t="shared" si="23"/>
        <v>-3.2867453885241869</v>
      </c>
      <c r="G204">
        <f t="shared" si="24"/>
        <v>-3.2867453885241869</v>
      </c>
      <c r="H204">
        <f>[1]!XLSTAT_PDFStudent(F204,36)</f>
        <v>3.0865961124120584E-3</v>
      </c>
      <c r="I204">
        <v>204</v>
      </c>
      <c r="K204">
        <f t="shared" si="25"/>
        <v>-0.77156922344130052</v>
      </c>
      <c r="L204">
        <f>[1]!XLSTAT_PDFStudent(K204,36)</f>
        <v>0.29249492157285079</v>
      </c>
      <c r="M204">
        <v>204</v>
      </c>
      <c r="O204">
        <f t="shared" si="26"/>
        <v>6</v>
      </c>
      <c r="P204">
        <f t="shared" si="27"/>
        <v>12</v>
      </c>
    </row>
    <row r="205" spans="1:16" x14ac:dyDescent="0.3">
      <c r="A205">
        <v>205</v>
      </c>
      <c r="B205">
        <f t="shared" si="21"/>
        <v>2.8897211253356261</v>
      </c>
      <c r="C205">
        <f t="shared" si="22"/>
        <v>2.8897211253356261</v>
      </c>
      <c r="D205">
        <f>[1]!XLSTAT_PDFStudent(B205,36)</f>
        <v>8.3535350251019991E-3</v>
      </c>
      <c r="E205">
        <v>205</v>
      </c>
      <c r="F205">
        <f t="shared" si="23"/>
        <v>-3.2782980637754937</v>
      </c>
      <c r="G205">
        <f t="shared" si="24"/>
        <v>-3.2782980637754937</v>
      </c>
      <c r="H205">
        <f>[1]!XLSTAT_PDFStudent(F205,36)</f>
        <v>3.1550450127548319E-3</v>
      </c>
      <c r="I205">
        <v>205</v>
      </c>
      <c r="K205">
        <f t="shared" si="25"/>
        <v>-0.75497633691568033</v>
      </c>
      <c r="L205">
        <f>[1]!XLSTAT_PDFStudent(K205,36)</f>
        <v>0.29626570048424072</v>
      </c>
      <c r="M205">
        <v>205</v>
      </c>
      <c r="O205">
        <f t="shared" si="26"/>
        <v>7</v>
      </c>
      <c r="P205">
        <f t="shared" si="27"/>
        <v>12</v>
      </c>
    </row>
    <row r="206" spans="1:16" x14ac:dyDescent="0.3">
      <c r="A206">
        <v>206</v>
      </c>
      <c r="B206">
        <f t="shared" si="21"/>
        <v>51</v>
      </c>
      <c r="C206">
        <f t="shared" si="22"/>
        <v>2.8897211253356261</v>
      </c>
      <c r="D206">
        <f>[1]!XLSTAT_PDFStudent(B206,36)</f>
        <v>1.2558951475119989E-35</v>
      </c>
      <c r="E206">
        <v>206</v>
      </c>
      <c r="F206">
        <f t="shared" si="23"/>
        <v>51</v>
      </c>
      <c r="G206">
        <f t="shared" si="24"/>
        <v>-3.2782980637754937</v>
      </c>
      <c r="H206">
        <f>[1]!XLSTAT_PDFStudent(F206,36)</f>
        <v>1.2558951475119989E-35</v>
      </c>
      <c r="I206">
        <v>206</v>
      </c>
      <c r="K206">
        <f t="shared" si="25"/>
        <v>-0.73838345039006015</v>
      </c>
      <c r="L206">
        <f>[1]!XLSTAT_PDFStudent(K206,36)</f>
        <v>0.3000041163177895</v>
      </c>
      <c r="M206">
        <v>206</v>
      </c>
      <c r="O206">
        <f t="shared" si="26"/>
        <v>8</v>
      </c>
      <c r="P206">
        <f t="shared" si="27"/>
        <v>12</v>
      </c>
    </row>
    <row r="207" spans="1:16" x14ac:dyDescent="0.3">
      <c r="A207">
        <v>207</v>
      </c>
      <c r="B207">
        <f t="shared" si="21"/>
        <v>51</v>
      </c>
      <c r="C207">
        <f t="shared" si="22"/>
        <v>2.8981684500843197</v>
      </c>
      <c r="D207">
        <f>[1]!XLSTAT_PDFStudent(B207,36)</f>
        <v>1.2558951475119989E-35</v>
      </c>
      <c r="E207">
        <v>207</v>
      </c>
      <c r="F207">
        <f t="shared" si="23"/>
        <v>51</v>
      </c>
      <c r="G207">
        <f t="shared" si="24"/>
        <v>-3.2698507390268006</v>
      </c>
      <c r="H207">
        <f>[1]!XLSTAT_PDFStudent(F207,36)</f>
        <v>1.2558951475119989E-35</v>
      </c>
      <c r="I207">
        <v>207</v>
      </c>
      <c r="K207">
        <f t="shared" si="25"/>
        <v>-0.7217905638644404</v>
      </c>
      <c r="L207">
        <f>[1]!XLSTAT_PDFStudent(K207,36)</f>
        <v>0.30370756183267983</v>
      </c>
      <c r="M207">
        <v>207</v>
      </c>
      <c r="O207">
        <f t="shared" si="26"/>
        <v>9</v>
      </c>
      <c r="P207">
        <f t="shared" si="27"/>
        <v>12</v>
      </c>
    </row>
    <row r="208" spans="1:16" x14ac:dyDescent="0.3">
      <c r="A208">
        <v>208</v>
      </c>
      <c r="B208">
        <f t="shared" si="21"/>
        <v>2.8981684500843197</v>
      </c>
      <c r="C208">
        <f t="shared" si="22"/>
        <v>2.8981684500843197</v>
      </c>
      <c r="D208">
        <f>[1]!XLSTAT_PDFStudent(B208,36)</f>
        <v>8.1849864342149036E-3</v>
      </c>
      <c r="E208">
        <v>208</v>
      </c>
      <c r="F208">
        <f t="shared" si="23"/>
        <v>-3.2698507390268006</v>
      </c>
      <c r="G208">
        <f t="shared" si="24"/>
        <v>-3.2698507390268006</v>
      </c>
      <c r="H208">
        <f>[1]!XLSTAT_PDFStudent(F208,36)</f>
        <v>3.2249134554919088E-3</v>
      </c>
      <c r="I208">
        <v>208</v>
      </c>
      <c r="K208">
        <f t="shared" si="25"/>
        <v>-0.70519767733882022</v>
      </c>
      <c r="L208">
        <f>[1]!XLSTAT_PDFStudent(K208,36)</f>
        <v>0.30737342297623965</v>
      </c>
      <c r="M208">
        <v>208</v>
      </c>
      <c r="O208">
        <f t="shared" si="26"/>
        <v>10</v>
      </c>
      <c r="P208">
        <f t="shared" si="27"/>
        <v>12</v>
      </c>
    </row>
    <row r="209" spans="1:16" x14ac:dyDescent="0.3">
      <c r="A209">
        <v>209</v>
      </c>
      <c r="B209">
        <f t="shared" si="21"/>
        <v>2.9066157748330128</v>
      </c>
      <c r="C209">
        <f t="shared" si="22"/>
        <v>2.9066157748330128</v>
      </c>
      <c r="D209">
        <f>[1]!XLSTAT_PDFStudent(B209,36)</f>
        <v>8.0195421766405435E-3</v>
      </c>
      <c r="E209">
        <v>209</v>
      </c>
      <c r="F209">
        <f t="shared" si="23"/>
        <v>-3.2614034142781074</v>
      </c>
      <c r="G209">
        <f t="shared" si="24"/>
        <v>-3.2614034142781074</v>
      </c>
      <c r="H209">
        <f>[1]!XLSTAT_PDFStudent(F209,36)</f>
        <v>3.296228106689089E-3</v>
      </c>
      <c r="I209">
        <v>209</v>
      </c>
      <c r="K209">
        <f t="shared" si="25"/>
        <v>-0.68860479081320047</v>
      </c>
      <c r="L209">
        <f>[1]!XLSTAT_PDFStudent(K209,36)</f>
        <v>0.31099908195645759</v>
      </c>
      <c r="M209">
        <v>209</v>
      </c>
      <c r="O209">
        <f t="shared" si="26"/>
        <v>11</v>
      </c>
      <c r="P209">
        <f t="shared" si="27"/>
        <v>12</v>
      </c>
    </row>
    <row r="210" spans="1:16" x14ac:dyDescent="0.3">
      <c r="A210">
        <v>210</v>
      </c>
      <c r="B210">
        <f t="shared" si="21"/>
        <v>51</v>
      </c>
      <c r="C210">
        <f t="shared" si="22"/>
        <v>2.9066157748330128</v>
      </c>
      <c r="D210">
        <f>[1]!XLSTAT_PDFStudent(B210,36)</f>
        <v>1.2558951475119989E-35</v>
      </c>
      <c r="E210">
        <v>210</v>
      </c>
      <c r="F210">
        <f t="shared" si="23"/>
        <v>51</v>
      </c>
      <c r="G210">
        <f t="shared" si="24"/>
        <v>-3.2614034142781074</v>
      </c>
      <c r="H210">
        <f>[1]!XLSTAT_PDFStudent(F210,36)</f>
        <v>1.2558951475119989E-35</v>
      </c>
      <c r="I210">
        <v>210</v>
      </c>
      <c r="K210">
        <f t="shared" si="25"/>
        <v>-0.67201190428758029</v>
      </c>
      <c r="L210">
        <f>[1]!XLSTAT_PDFStudent(K210,36)</f>
        <v>0.31458192036804133</v>
      </c>
      <c r="M210">
        <v>210</v>
      </c>
      <c r="O210">
        <f t="shared" si="26"/>
        <v>12</v>
      </c>
      <c r="P210">
        <f t="shared" si="27"/>
        <v>12</v>
      </c>
    </row>
    <row r="211" spans="1:16" x14ac:dyDescent="0.3">
      <c r="A211">
        <v>211</v>
      </c>
      <c r="B211">
        <f t="shared" si="21"/>
        <v>51</v>
      </c>
      <c r="C211">
        <f t="shared" si="22"/>
        <v>2.915063099581706</v>
      </c>
      <c r="D211">
        <f>[1]!XLSTAT_PDFStudent(B211,36)</f>
        <v>1.2558951475119989E-35</v>
      </c>
      <c r="E211">
        <v>211</v>
      </c>
      <c r="F211">
        <f t="shared" si="23"/>
        <v>51</v>
      </c>
      <c r="G211">
        <f t="shared" si="24"/>
        <v>-3.2529560895294143</v>
      </c>
      <c r="H211">
        <f>[1]!XLSTAT_PDFStudent(F211,36)</f>
        <v>1.2558951475119989E-35</v>
      </c>
      <c r="I211">
        <v>211</v>
      </c>
      <c r="K211">
        <f t="shared" si="25"/>
        <v>-0.65541901776196054</v>
      </c>
      <c r="L211">
        <f>[1]!XLSTAT_PDFStudent(K211,36)</f>
        <v>0.3181193223668729</v>
      </c>
      <c r="M211">
        <v>211</v>
      </c>
      <c r="O211">
        <f t="shared" si="26"/>
        <v>13</v>
      </c>
      <c r="P211">
        <f t="shared" si="27"/>
        <v>12</v>
      </c>
    </row>
    <row r="212" spans="1:16" x14ac:dyDescent="0.3">
      <c r="A212">
        <v>212</v>
      </c>
      <c r="B212">
        <f t="shared" si="21"/>
        <v>2.915063099581706</v>
      </c>
      <c r="C212">
        <f t="shared" si="22"/>
        <v>2.915063099581706</v>
      </c>
      <c r="D212">
        <f>[1]!XLSTAT_PDFStudent(B212,36)</f>
        <v>7.8571527672763059E-3</v>
      </c>
      <c r="E212">
        <v>212</v>
      </c>
      <c r="F212">
        <f t="shared" si="23"/>
        <v>-3.2529560895294143</v>
      </c>
      <c r="G212">
        <f t="shared" si="24"/>
        <v>-3.2529560895294143</v>
      </c>
      <c r="H212">
        <f>[1]!XLSTAT_PDFStudent(F212,36)</f>
        <v>3.3690160575210954E-3</v>
      </c>
      <c r="I212">
        <v>212</v>
      </c>
      <c r="K212">
        <f t="shared" si="25"/>
        <v>-0.63882613123634036</v>
      </c>
      <c r="L212">
        <f>[1]!XLSTAT_PDFStudent(K212,36)</f>
        <v>0.32160867788755881</v>
      </c>
      <c r="M212">
        <v>212</v>
      </c>
      <c r="O212">
        <f t="shared" si="26"/>
        <v>14</v>
      </c>
      <c r="P212">
        <f t="shared" si="27"/>
        <v>12</v>
      </c>
    </row>
    <row r="213" spans="1:16" x14ac:dyDescent="0.3">
      <c r="A213">
        <v>213</v>
      </c>
      <c r="B213">
        <f t="shared" si="21"/>
        <v>2.9235104243303991</v>
      </c>
      <c r="C213">
        <f t="shared" si="22"/>
        <v>2.9235104243303991</v>
      </c>
      <c r="D213">
        <f>[1]!XLSTAT_PDFStudent(B213,36)</f>
        <v>7.6977693155567926E-3</v>
      </c>
      <c r="E213">
        <v>213</v>
      </c>
      <c r="F213">
        <f t="shared" si="23"/>
        <v>-3.2445087647807211</v>
      </c>
      <c r="G213">
        <f t="shared" si="24"/>
        <v>-3.2445087647807211</v>
      </c>
      <c r="H213">
        <f>[1]!XLSTAT_PDFStudent(F213,36)</f>
        <v>3.4433048290148003E-3</v>
      </c>
      <c r="I213">
        <v>213</v>
      </c>
      <c r="K213">
        <f t="shared" si="25"/>
        <v>-0.62223324471072017</v>
      </c>
      <c r="L213">
        <f>[1]!XLSTAT_PDFStudent(K213,36)</f>
        <v>0.32504738589854992</v>
      </c>
      <c r="M213">
        <v>213</v>
      </c>
      <c r="O213">
        <f t="shared" si="26"/>
        <v>15</v>
      </c>
      <c r="P213">
        <f t="shared" si="27"/>
        <v>12</v>
      </c>
    </row>
    <row r="214" spans="1:16" x14ac:dyDescent="0.3">
      <c r="A214">
        <v>214</v>
      </c>
      <c r="B214">
        <f t="shared" si="21"/>
        <v>51</v>
      </c>
      <c r="C214">
        <f t="shared" si="22"/>
        <v>2.9235104243303991</v>
      </c>
      <c r="D214">
        <f>[1]!XLSTAT_PDFStudent(B214,36)</f>
        <v>1.2558951475119989E-35</v>
      </c>
      <c r="E214">
        <v>214</v>
      </c>
      <c r="F214">
        <f t="shared" si="23"/>
        <v>51</v>
      </c>
      <c r="G214">
        <f t="shared" si="24"/>
        <v>-3.2445087647807211</v>
      </c>
      <c r="H214">
        <f>[1]!XLSTAT_PDFStudent(F214,36)</f>
        <v>1.2558951475119989E-35</v>
      </c>
      <c r="I214">
        <v>214</v>
      </c>
      <c r="K214">
        <f t="shared" si="25"/>
        <v>-0.60564035818510042</v>
      </c>
      <c r="L214">
        <f>[1]!XLSTAT_PDFStudent(K214,36)</f>
        <v>0.32843285768916219</v>
      </c>
      <c r="M214">
        <v>214</v>
      </c>
      <c r="O214">
        <f t="shared" si="26"/>
        <v>16</v>
      </c>
      <c r="P214">
        <f t="shared" si="27"/>
        <v>12</v>
      </c>
    </row>
    <row r="215" spans="1:16" x14ac:dyDescent="0.3">
      <c r="A215">
        <v>215</v>
      </c>
      <c r="B215">
        <f t="shared" si="21"/>
        <v>51</v>
      </c>
      <c r="C215">
        <f t="shared" si="22"/>
        <v>2.9319577490790922</v>
      </c>
      <c r="D215">
        <f>[1]!XLSTAT_PDFStudent(B215,36)</f>
        <v>1.2558951475119989E-35</v>
      </c>
      <c r="E215">
        <v>215</v>
      </c>
      <c r="F215">
        <f t="shared" si="23"/>
        <v>51</v>
      </c>
      <c r="G215">
        <f t="shared" si="24"/>
        <v>-3.236061440032028</v>
      </c>
      <c r="H215">
        <f>[1]!XLSTAT_PDFStudent(F215,36)</f>
        <v>1.2558951475119989E-35</v>
      </c>
      <c r="I215">
        <v>215</v>
      </c>
      <c r="K215">
        <f t="shared" si="25"/>
        <v>-0.58904747165948024</v>
      </c>
      <c r="L215">
        <f>[1]!XLSTAT_PDFStudent(K215,36)</f>
        <v>0.3317625201826378</v>
      </c>
      <c r="M215">
        <v>215</v>
      </c>
      <c r="O215">
        <f t="shared" si="26"/>
        <v>17</v>
      </c>
      <c r="P215">
        <f t="shared" si="27"/>
        <v>12</v>
      </c>
    </row>
    <row r="216" spans="1:16" x14ac:dyDescent="0.3">
      <c r="A216">
        <v>216</v>
      </c>
      <c r="B216">
        <f t="shared" si="21"/>
        <v>2.9319577490790922</v>
      </c>
      <c r="C216">
        <f t="shared" si="22"/>
        <v>2.9319577490790922</v>
      </c>
      <c r="D216">
        <f>[1]!XLSTAT_PDFStudent(B216,36)</f>
        <v>7.5413435232401602E-3</v>
      </c>
      <c r="E216">
        <v>216</v>
      </c>
      <c r="F216">
        <f t="shared" si="23"/>
        <v>-3.236061440032028</v>
      </c>
      <c r="G216">
        <f t="shared" si="24"/>
        <v>-3.236061440032028</v>
      </c>
      <c r="H216">
        <f>[1]!XLSTAT_PDFStudent(F216,36)</f>
        <v>3.5191223767894121E-3</v>
      </c>
      <c r="I216">
        <v>216</v>
      </c>
      <c r="K216">
        <f t="shared" si="25"/>
        <v>-0.57245458513386049</v>
      </c>
      <c r="L216">
        <f>[1]!XLSTAT_PDFStudent(K216,36)</f>
        <v>0.33503381926929049</v>
      </c>
      <c r="M216">
        <v>216</v>
      </c>
      <c r="O216">
        <f t="shared" si="26"/>
        <v>18</v>
      </c>
      <c r="P216">
        <f t="shared" si="27"/>
        <v>12</v>
      </c>
    </row>
    <row r="217" spans="1:16" x14ac:dyDescent="0.3">
      <c r="A217">
        <v>217</v>
      </c>
      <c r="B217">
        <f t="shared" si="21"/>
        <v>2.9404050738277854</v>
      </c>
      <c r="C217">
        <f t="shared" si="22"/>
        <v>2.9404050738277854</v>
      </c>
      <c r="D217">
        <f>[1]!XLSTAT_PDFStudent(B217,36)</f>
        <v>7.387827682059373E-3</v>
      </c>
      <c r="E217">
        <v>217</v>
      </c>
      <c r="F217">
        <f t="shared" si="23"/>
        <v>-3.2276141152833349</v>
      </c>
      <c r="G217">
        <f t="shared" si="24"/>
        <v>-3.2276141152833349</v>
      </c>
      <c r="H217">
        <f>[1]!XLSTAT_PDFStudent(F217,36)</f>
        <v>3.5964970957914682E-3</v>
      </c>
      <c r="I217">
        <v>217</v>
      </c>
      <c r="K217">
        <f t="shared" si="25"/>
        <v>-0.55586169860824031</v>
      </c>
      <c r="L217">
        <f>[1]!XLSTAT_PDFStudent(K217,36)</f>
        <v>0.33824422315357511</v>
      </c>
      <c r="M217">
        <v>217</v>
      </c>
      <c r="O217">
        <f t="shared" si="26"/>
        <v>1</v>
      </c>
      <c r="P217">
        <f t="shared" si="27"/>
        <v>13</v>
      </c>
    </row>
    <row r="218" spans="1:16" x14ac:dyDescent="0.3">
      <c r="A218">
        <v>218</v>
      </c>
      <c r="B218">
        <f t="shared" si="21"/>
        <v>51</v>
      </c>
      <c r="C218">
        <f t="shared" si="22"/>
        <v>2.9404050738277854</v>
      </c>
      <c r="D218">
        <f>[1]!XLSTAT_PDFStudent(B218,36)</f>
        <v>1.2558951475119989E-35</v>
      </c>
      <c r="E218">
        <v>218</v>
      </c>
      <c r="F218">
        <f t="shared" si="23"/>
        <v>51</v>
      </c>
      <c r="G218">
        <f t="shared" si="24"/>
        <v>-3.2276141152833349</v>
      </c>
      <c r="H218">
        <f>[1]!XLSTAT_PDFStudent(F218,36)</f>
        <v>1.2558951475119989E-35</v>
      </c>
      <c r="I218">
        <v>218</v>
      </c>
      <c r="K218">
        <f t="shared" si="25"/>
        <v>-0.53926881208262056</v>
      </c>
      <c r="L218">
        <f>[1]!XLSTAT_PDFStudent(K218,36)</f>
        <v>0.34139122570887359</v>
      </c>
      <c r="M218">
        <v>218</v>
      </c>
      <c r="O218">
        <f t="shared" si="26"/>
        <v>2</v>
      </c>
      <c r="P218">
        <f t="shared" si="27"/>
        <v>13</v>
      </c>
    </row>
    <row r="219" spans="1:16" x14ac:dyDescent="0.3">
      <c r="A219">
        <v>219</v>
      </c>
      <c r="B219">
        <f t="shared" si="21"/>
        <v>51</v>
      </c>
      <c r="C219">
        <f t="shared" si="22"/>
        <v>2.948852398576479</v>
      </c>
      <c r="D219">
        <f>[1]!XLSTAT_PDFStudent(B219,36)</f>
        <v>1.2558951475119989E-35</v>
      </c>
      <c r="E219">
        <v>219</v>
      </c>
      <c r="F219">
        <f t="shared" si="23"/>
        <v>51</v>
      </c>
      <c r="G219">
        <f t="shared" si="24"/>
        <v>-3.2191667905346417</v>
      </c>
      <c r="H219">
        <f>[1]!XLSTAT_PDFStudent(F219,36)</f>
        <v>1.2558951475119989E-35</v>
      </c>
      <c r="I219">
        <v>219</v>
      </c>
      <c r="K219">
        <f t="shared" si="25"/>
        <v>-0.52267592555700038</v>
      </c>
      <c r="L219">
        <f>[1]!XLSTAT_PDFStudent(K219,36)</f>
        <v>0.34447234983364045</v>
      </c>
      <c r="M219">
        <v>219</v>
      </c>
      <c r="O219">
        <f t="shared" si="26"/>
        <v>3</v>
      </c>
      <c r="P219">
        <f t="shared" si="27"/>
        <v>13</v>
      </c>
    </row>
    <row r="220" spans="1:16" x14ac:dyDescent="0.3">
      <c r="A220">
        <v>220</v>
      </c>
      <c r="B220">
        <f t="shared" si="21"/>
        <v>2.948852398576479</v>
      </c>
      <c r="C220">
        <f t="shared" si="22"/>
        <v>2.948852398576479</v>
      </c>
      <c r="D220">
        <f>[1]!XLSTAT_PDFStudent(B220,36)</f>
        <v>7.2371746712424937E-3</v>
      </c>
      <c r="E220">
        <v>220</v>
      </c>
      <c r="F220">
        <f t="shared" si="23"/>
        <v>-3.2191667905346417</v>
      </c>
      <c r="G220">
        <f t="shared" si="24"/>
        <v>-3.2191667905346417</v>
      </c>
      <c r="H220">
        <f>[1]!XLSTAT_PDFStudent(F220,36)</f>
        <v>3.6754578250226704E-3</v>
      </c>
      <c r="I220">
        <v>220</v>
      </c>
      <c r="K220">
        <f t="shared" si="25"/>
        <v>-0.50608303903138019</v>
      </c>
      <c r="L220">
        <f>[1]!XLSTAT_PDFStudent(K220,36)</f>
        <v>0.34748515080246117</v>
      </c>
      <c r="M220">
        <v>220</v>
      </c>
      <c r="O220">
        <f t="shared" si="26"/>
        <v>4</v>
      </c>
      <c r="P220">
        <f t="shared" si="27"/>
        <v>13</v>
      </c>
    </row>
    <row r="221" spans="1:16" x14ac:dyDescent="0.3">
      <c r="A221">
        <v>221</v>
      </c>
      <c r="B221">
        <f t="shared" si="21"/>
        <v>2.9572997233251721</v>
      </c>
      <c r="C221">
        <f t="shared" si="22"/>
        <v>2.9572997233251721</v>
      </c>
      <c r="D221">
        <f>[1]!XLSTAT_PDFStudent(B221,36)</f>
        <v>7.0893379549065959E-3</v>
      </c>
      <c r="E221">
        <v>221</v>
      </c>
      <c r="F221">
        <f t="shared" si="23"/>
        <v>-3.2107194657859486</v>
      </c>
      <c r="G221">
        <f t="shared" si="24"/>
        <v>-3.2107194657859486</v>
      </c>
      <c r="H221">
        <f>[1]!XLSTAT_PDFStudent(F221,36)</f>
        <v>3.7560338522585964E-3</v>
      </c>
      <c r="I221">
        <v>221</v>
      </c>
      <c r="K221">
        <f t="shared" si="25"/>
        <v>-0.48949015250576045</v>
      </c>
      <c r="L221">
        <f>[1]!XLSTAT_PDFStudent(K221,36)</f>
        <v>0.35042721960555367</v>
      </c>
      <c r="M221">
        <v>221</v>
      </c>
      <c r="O221">
        <f t="shared" si="26"/>
        <v>5</v>
      </c>
      <c r="P221">
        <f t="shared" si="27"/>
        <v>13</v>
      </c>
    </row>
    <row r="222" spans="1:16" x14ac:dyDescent="0.3">
      <c r="A222">
        <v>222</v>
      </c>
      <c r="B222">
        <f t="shared" si="21"/>
        <v>51</v>
      </c>
      <c r="C222">
        <f t="shared" si="22"/>
        <v>2.9572997233251721</v>
      </c>
      <c r="D222">
        <f>[1]!XLSTAT_PDFStudent(B222,36)</f>
        <v>1.2558951475119989E-35</v>
      </c>
      <c r="E222">
        <v>222</v>
      </c>
      <c r="F222">
        <f t="shared" si="23"/>
        <v>51</v>
      </c>
      <c r="G222">
        <f t="shared" si="24"/>
        <v>-3.2107194657859486</v>
      </c>
      <c r="H222">
        <f>[1]!XLSTAT_PDFStudent(F222,36)</f>
        <v>1.2558951475119989E-35</v>
      </c>
      <c r="I222">
        <v>222</v>
      </c>
      <c r="K222">
        <f t="shared" si="25"/>
        <v>-0.47289726598014026</v>
      </c>
      <c r="L222">
        <f>[1]!XLSTAT_PDFStudent(K222,36)</f>
        <v>0.35329618627010867</v>
      </c>
      <c r="M222">
        <v>222</v>
      </c>
      <c r="O222">
        <f t="shared" si="26"/>
        <v>6</v>
      </c>
      <c r="P222">
        <f t="shared" si="27"/>
        <v>13</v>
      </c>
    </row>
    <row r="223" spans="1:16" x14ac:dyDescent="0.3">
      <c r="A223">
        <v>223</v>
      </c>
      <c r="B223">
        <f t="shared" si="21"/>
        <v>51</v>
      </c>
      <c r="C223">
        <f t="shared" si="22"/>
        <v>2.9657470480738652</v>
      </c>
      <c r="D223">
        <f>[1]!XLSTAT_PDFStudent(B223,36)</f>
        <v>1.2558951475119989E-35</v>
      </c>
      <c r="E223">
        <v>223</v>
      </c>
      <c r="F223">
        <f t="shared" si="23"/>
        <v>51</v>
      </c>
      <c r="G223">
        <f t="shared" si="24"/>
        <v>-3.202272141037255</v>
      </c>
      <c r="H223">
        <f>[1]!XLSTAT_PDFStudent(F223,36)</f>
        <v>1.2558951475119989E-35</v>
      </c>
      <c r="I223">
        <v>223</v>
      </c>
      <c r="K223">
        <f t="shared" si="25"/>
        <v>-0.45630437945452051</v>
      </c>
      <c r="L223">
        <f>[1]!XLSTAT_PDFStudent(K223,36)</f>
        <v>0.35608972315691417</v>
      </c>
      <c r="M223">
        <v>223</v>
      </c>
      <c r="O223">
        <f t="shared" si="26"/>
        <v>7</v>
      </c>
      <c r="P223">
        <f t="shared" si="27"/>
        <v>13</v>
      </c>
    </row>
    <row r="224" spans="1:16" x14ac:dyDescent="0.3">
      <c r="A224">
        <v>224</v>
      </c>
      <c r="B224">
        <f t="shared" si="21"/>
        <v>2.9657470480738652</v>
      </c>
      <c r="C224">
        <f t="shared" si="22"/>
        <v>2.9657470480738652</v>
      </c>
      <c r="D224">
        <f>[1]!XLSTAT_PDFStudent(B224,36)</f>
        <v>6.9442715793299019E-3</v>
      </c>
      <c r="E224">
        <v>224</v>
      </c>
      <c r="F224">
        <f t="shared" si="23"/>
        <v>-3.202272141037255</v>
      </c>
      <c r="G224">
        <f t="shared" si="24"/>
        <v>-3.202272141037255</v>
      </c>
      <c r="H224">
        <f>[1]!XLSTAT_PDFStudent(F224,36)</f>
        <v>3.8382549187560358E-3</v>
      </c>
      <c r="I224">
        <v>224</v>
      </c>
      <c r="K224">
        <f t="shared" si="25"/>
        <v>-0.43971149292890033</v>
      </c>
      <c r="L224">
        <f>[1]!XLSTAT_PDFStudent(K224,36)</f>
        <v>0.35880554822560801</v>
      </c>
      <c r="M224">
        <v>224</v>
      </c>
      <c r="O224">
        <f t="shared" si="26"/>
        <v>8</v>
      </c>
      <c r="P224">
        <f t="shared" si="27"/>
        <v>13</v>
      </c>
    </row>
    <row r="225" spans="1:16" x14ac:dyDescent="0.3">
      <c r="A225">
        <v>225</v>
      </c>
      <c r="B225">
        <f t="shared" si="21"/>
        <v>2.9741943728225584</v>
      </c>
      <c r="C225">
        <f t="shared" si="22"/>
        <v>2.9741943728225584</v>
      </c>
      <c r="D225">
        <f>[1]!XLSTAT_PDFStudent(B225,36)</f>
        <v>6.8019301701063382E-3</v>
      </c>
      <c r="E225">
        <v>225</v>
      </c>
      <c r="F225">
        <f t="shared" si="23"/>
        <v>-3.1938248162885619</v>
      </c>
      <c r="G225">
        <f t="shared" si="24"/>
        <v>-3.1938248162885619</v>
      </c>
      <c r="H225">
        <f>[1]!XLSTAT_PDFStudent(F225,36)</f>
        <v>3.9221512239469318E-3</v>
      </c>
      <c r="I225">
        <v>225</v>
      </c>
      <c r="K225">
        <f t="shared" si="25"/>
        <v>-0.42311860640328014</v>
      </c>
      <c r="L225">
        <f>[1]!XLSTAT_PDFStudent(K225,36)</f>
        <v>0.36144142826194675</v>
      </c>
      <c r="M225">
        <v>225</v>
      </c>
      <c r="O225">
        <f t="shared" si="26"/>
        <v>9</v>
      </c>
      <c r="P225">
        <f t="shared" si="27"/>
        <v>13</v>
      </c>
    </row>
    <row r="226" spans="1:16" x14ac:dyDescent="0.3">
      <c r="A226">
        <v>226</v>
      </c>
      <c r="B226">
        <f t="shared" si="21"/>
        <v>51</v>
      </c>
      <c r="C226">
        <f t="shared" si="22"/>
        <v>2.9741943728225584</v>
      </c>
      <c r="D226">
        <f>[1]!XLSTAT_PDFStudent(B226,36)</f>
        <v>1.2558951475119989E-35</v>
      </c>
      <c r="E226">
        <v>226</v>
      </c>
      <c r="F226">
        <f t="shared" si="23"/>
        <v>51</v>
      </c>
      <c r="G226">
        <f t="shared" si="24"/>
        <v>-3.1938248162885619</v>
      </c>
      <c r="H226">
        <f>[1]!XLSTAT_PDFStudent(F226,36)</f>
        <v>1.2558951475119989E-35</v>
      </c>
      <c r="I226">
        <v>226</v>
      </c>
      <c r="K226">
        <f t="shared" si="25"/>
        <v>-0.4065257198776604</v>
      </c>
      <c r="L226">
        <f>[1]!XLSTAT_PDFStudent(K226,36)</f>
        <v>0.36399518206049691</v>
      </c>
      <c r="M226">
        <v>226</v>
      </c>
      <c r="O226">
        <f t="shared" si="26"/>
        <v>10</v>
      </c>
      <c r="P226">
        <f t="shared" si="27"/>
        <v>13</v>
      </c>
    </row>
    <row r="227" spans="1:16" x14ac:dyDescent="0.3">
      <c r="A227">
        <v>227</v>
      </c>
      <c r="B227">
        <f t="shared" si="21"/>
        <v>51</v>
      </c>
      <c r="C227">
        <f t="shared" si="22"/>
        <v>2.9826416975712515</v>
      </c>
      <c r="D227">
        <f>[1]!XLSTAT_PDFStudent(B227,36)</f>
        <v>1.2558951475119989E-35</v>
      </c>
      <c r="E227">
        <v>227</v>
      </c>
      <c r="F227">
        <f t="shared" si="23"/>
        <v>51</v>
      </c>
      <c r="G227">
        <f t="shared" si="24"/>
        <v>-3.1853774915398687</v>
      </c>
      <c r="H227">
        <f>[1]!XLSTAT_PDFStudent(F227,36)</f>
        <v>1.2558951475119989E-35</v>
      </c>
      <c r="I227">
        <v>227</v>
      </c>
      <c r="K227">
        <f t="shared" si="25"/>
        <v>-0.38993283335204021</v>
      </c>
      <c r="L227">
        <f>[1]!XLSTAT_PDFStudent(K227,36)</f>
        <v>0.36646468355612993</v>
      </c>
      <c r="M227">
        <v>227</v>
      </c>
      <c r="O227">
        <f t="shared" si="26"/>
        <v>11</v>
      </c>
      <c r="P227">
        <f t="shared" si="27"/>
        <v>13</v>
      </c>
    </row>
    <row r="228" spans="1:16" x14ac:dyDescent="0.3">
      <c r="A228">
        <v>228</v>
      </c>
      <c r="B228">
        <f t="shared" si="21"/>
        <v>2.9826416975712515</v>
      </c>
      <c r="C228">
        <f t="shared" si="22"/>
        <v>2.9826416975712515</v>
      </c>
      <c r="D228">
        <f>[1]!XLSTAT_PDFStudent(B228,36)</f>
        <v>6.662268929186926E-3</v>
      </c>
      <c r="E228">
        <v>228</v>
      </c>
      <c r="F228">
        <f t="shared" si="23"/>
        <v>-3.1853774915398687</v>
      </c>
      <c r="G228">
        <f t="shared" si="24"/>
        <v>-3.1853774915398687</v>
      </c>
      <c r="H228">
        <f>[1]!XLSTAT_PDFStudent(F228,36)</f>
        <v>4.0077534301164479E-3</v>
      </c>
      <c r="I228">
        <v>228</v>
      </c>
      <c r="K228">
        <f t="shared" si="25"/>
        <v>-0.37333994682642047</v>
      </c>
      <c r="L228">
        <f>[1]!XLSTAT_PDFStudent(K228,36)</f>
        <v>0.36884786489783827</v>
      </c>
      <c r="M228">
        <v>228</v>
      </c>
      <c r="O228">
        <f t="shared" si="26"/>
        <v>12</v>
      </c>
      <c r="P228">
        <f t="shared" si="27"/>
        <v>13</v>
      </c>
    </row>
    <row r="229" spans="1:16" x14ac:dyDescent="0.3">
      <c r="A229">
        <v>229</v>
      </c>
      <c r="B229">
        <f t="shared" si="21"/>
        <v>2.9910890223199447</v>
      </c>
      <c r="C229">
        <f t="shared" si="22"/>
        <v>2.9910890223199447</v>
      </c>
      <c r="D229">
        <f>[1]!XLSTAT_PDFStudent(B229,36)</f>
        <v>6.5252436318120844E-3</v>
      </c>
      <c r="E229">
        <v>229</v>
      </c>
      <c r="F229">
        <f t="shared" si="23"/>
        <v>-3.1769301667911756</v>
      </c>
      <c r="G229">
        <f t="shared" si="24"/>
        <v>-3.1769301667911756</v>
      </c>
      <c r="H229">
        <f>[1]!XLSTAT_PDFStudent(F229,36)</f>
        <v>4.0950926670631077E-3</v>
      </c>
      <c r="I229">
        <v>229</v>
      </c>
      <c r="K229">
        <f t="shared" si="25"/>
        <v>-0.35674706030080028</v>
      </c>
      <c r="L229">
        <f>[1]!XLSTAT_PDFStudent(K229,36)</f>
        <v>0.37114271945837241</v>
      </c>
      <c r="M229">
        <v>229</v>
      </c>
      <c r="O229">
        <f t="shared" si="26"/>
        <v>13</v>
      </c>
      <c r="P229">
        <f t="shared" si="27"/>
        <v>13</v>
      </c>
    </row>
    <row r="230" spans="1:16" x14ac:dyDescent="0.3">
      <c r="A230">
        <v>230</v>
      </c>
      <c r="B230">
        <f t="shared" si="21"/>
        <v>51</v>
      </c>
      <c r="C230">
        <f t="shared" si="22"/>
        <v>2.9910890223199447</v>
      </c>
      <c r="D230">
        <f>[1]!XLSTAT_PDFStudent(B230,36)</f>
        <v>1.2558951475119989E-35</v>
      </c>
      <c r="E230">
        <v>230</v>
      </c>
      <c r="F230">
        <f t="shared" si="23"/>
        <v>51</v>
      </c>
      <c r="G230">
        <f t="shared" si="24"/>
        <v>-3.1769301667911756</v>
      </c>
      <c r="H230">
        <f>[1]!XLSTAT_PDFStudent(F230,36)</f>
        <v>1.2558951475119989E-35</v>
      </c>
      <c r="I230">
        <v>230</v>
      </c>
      <c r="K230">
        <f t="shared" si="25"/>
        <v>-0.34015417377518053</v>
      </c>
      <c r="L230">
        <f>[1]!XLSTAT_PDFStudent(K230,36)</f>
        <v>0.37334730477333822</v>
      </c>
      <c r="M230">
        <v>230</v>
      </c>
      <c r="O230">
        <f t="shared" si="26"/>
        <v>14</v>
      </c>
      <c r="P230">
        <f t="shared" si="27"/>
        <v>13</v>
      </c>
    </row>
    <row r="231" spans="1:16" x14ac:dyDescent="0.3">
      <c r="A231">
        <v>231</v>
      </c>
      <c r="B231">
        <f t="shared" si="21"/>
        <v>51</v>
      </c>
      <c r="C231">
        <f t="shared" si="22"/>
        <v>2.9995363470686378</v>
      </c>
      <c r="D231">
        <f>[1]!XLSTAT_PDFStudent(B231,36)</f>
        <v>1.2558951475119989E-35</v>
      </c>
      <c r="E231">
        <v>231</v>
      </c>
      <c r="F231">
        <f t="shared" si="23"/>
        <v>51</v>
      </c>
      <c r="G231">
        <f t="shared" si="24"/>
        <v>-3.1684828420424824</v>
      </c>
      <c r="H231">
        <f>[1]!XLSTAT_PDFStudent(F231,36)</f>
        <v>1.2558951475119989E-35</v>
      </c>
      <c r="I231">
        <v>231</v>
      </c>
      <c r="K231">
        <f t="shared" si="25"/>
        <v>-0.32356128724956035</v>
      </c>
      <c r="L231">
        <f>[1]!XLSTAT_PDFStudent(K231,36)</f>
        <v>0.37545974540349714</v>
      </c>
      <c r="M231">
        <v>231</v>
      </c>
      <c r="O231">
        <f t="shared" si="26"/>
        <v>15</v>
      </c>
      <c r="P231">
        <f t="shared" si="27"/>
        <v>13</v>
      </c>
    </row>
    <row r="232" spans="1:16" x14ac:dyDescent="0.3">
      <c r="A232">
        <v>232</v>
      </c>
      <c r="B232">
        <f t="shared" si="21"/>
        <v>2.9995363470686378</v>
      </c>
      <c r="C232">
        <f t="shared" si="22"/>
        <v>2.9995363470686378</v>
      </c>
      <c r="D232">
        <f>[1]!XLSTAT_PDFStudent(B232,36)</f>
        <v>6.3908106233391427E-3</v>
      </c>
      <c r="E232">
        <v>232</v>
      </c>
      <c r="F232">
        <f t="shared" si="23"/>
        <v>-3.1684828420424824</v>
      </c>
      <c r="G232">
        <f t="shared" si="24"/>
        <v>-3.1684828420424824</v>
      </c>
      <c r="H232">
        <f>[1]!XLSTAT_PDFStudent(F232,36)</f>
        <v>4.1842005367385077E-3</v>
      </c>
      <c r="I232">
        <v>232</v>
      </c>
      <c r="K232">
        <f t="shared" si="25"/>
        <v>-0.30696840072394016</v>
      </c>
      <c r="L232">
        <f>[1]!XLSTAT_PDFStudent(K232,36)</f>
        <v>0.37747823571409161</v>
      </c>
      <c r="M232">
        <v>232</v>
      </c>
      <c r="O232">
        <f t="shared" si="26"/>
        <v>16</v>
      </c>
      <c r="P232">
        <f t="shared" si="27"/>
        <v>13</v>
      </c>
    </row>
    <row r="233" spans="1:16" x14ac:dyDescent="0.3">
      <c r="A233">
        <v>233</v>
      </c>
      <c r="B233">
        <f t="shared" si="21"/>
        <v>3.007983671817331</v>
      </c>
      <c r="C233">
        <f t="shared" si="22"/>
        <v>3.007983671817331</v>
      </c>
      <c r="D233">
        <f>[1]!XLSTAT_PDFStudent(B233,36)</f>
        <v>6.2589268159691912E-3</v>
      </c>
      <c r="E233">
        <v>233</v>
      </c>
      <c r="F233">
        <f t="shared" si="23"/>
        <v>-3.1600355172937888</v>
      </c>
      <c r="G233">
        <f t="shared" si="24"/>
        <v>-3.1600355172937888</v>
      </c>
      <c r="H233">
        <f>[1]!XLSTAT_PDFStudent(F233,36)</f>
        <v>4.2751091178641586E-3</v>
      </c>
      <c r="I233">
        <v>233</v>
      </c>
      <c r="K233">
        <f t="shared" si="25"/>
        <v>-0.29037551419832042</v>
      </c>
      <c r="L233">
        <f>[1]!XLSTAT_PDFStudent(K233,36)</f>
        <v>0.37940104256519819</v>
      </c>
      <c r="M233">
        <v>233</v>
      </c>
      <c r="O233">
        <f t="shared" si="26"/>
        <v>17</v>
      </c>
      <c r="P233">
        <f t="shared" si="27"/>
        <v>13</v>
      </c>
    </row>
    <row r="234" spans="1:16" x14ac:dyDescent="0.3">
      <c r="A234">
        <v>234</v>
      </c>
      <c r="B234">
        <f t="shared" si="21"/>
        <v>51</v>
      </c>
      <c r="C234">
        <f t="shared" si="22"/>
        <v>3.007983671817331</v>
      </c>
      <c r="D234">
        <f>[1]!XLSTAT_PDFStudent(B234,36)</f>
        <v>1.2558951475119989E-35</v>
      </c>
      <c r="E234">
        <v>234</v>
      </c>
      <c r="F234">
        <f t="shared" si="23"/>
        <v>51</v>
      </c>
      <c r="G234">
        <f t="shared" si="24"/>
        <v>-3.1600355172937888</v>
      </c>
      <c r="H234">
        <f>[1]!XLSTAT_PDFStudent(F234,36)</f>
        <v>1.2558951475119989E-35</v>
      </c>
      <c r="I234">
        <v>234</v>
      </c>
      <c r="K234">
        <f t="shared" si="25"/>
        <v>-0.27378262767270023</v>
      </c>
      <c r="L234">
        <f>[1]!XLSTAT_PDFStudent(K234,36)</f>
        <v>0.38122650790726997</v>
      </c>
      <c r="M234">
        <v>234</v>
      </c>
      <c r="O234">
        <f t="shared" si="26"/>
        <v>18</v>
      </c>
      <c r="P234">
        <f t="shared" si="27"/>
        <v>13</v>
      </c>
    </row>
    <row r="235" spans="1:16" x14ac:dyDescent="0.3">
      <c r="A235">
        <v>235</v>
      </c>
      <c r="B235">
        <f t="shared" si="21"/>
        <v>51</v>
      </c>
      <c r="C235">
        <f t="shared" si="22"/>
        <v>3.0164309965660241</v>
      </c>
      <c r="D235">
        <f>[1]!XLSTAT_PDFStudent(B235,36)</f>
        <v>1.2558951475119989E-35</v>
      </c>
      <c r="E235">
        <v>235</v>
      </c>
      <c r="F235">
        <f t="shared" si="23"/>
        <v>51</v>
      </c>
      <c r="G235">
        <f t="shared" si="24"/>
        <v>-3.1515881925450957</v>
      </c>
      <c r="H235">
        <f>[1]!XLSTAT_PDFStudent(F235,36)</f>
        <v>1.2558951475119989E-35</v>
      </c>
      <c r="I235">
        <v>235</v>
      </c>
      <c r="K235">
        <f t="shared" si="25"/>
        <v>-0.25718974114708049</v>
      </c>
      <c r="L235">
        <f>[1]!XLSTAT_PDFStudent(K235,36)</f>
        <v>0.38295305127615764</v>
      </c>
      <c r="M235">
        <v>235</v>
      </c>
      <c r="O235">
        <f t="shared" si="26"/>
        <v>1</v>
      </c>
      <c r="P235">
        <f t="shared" si="27"/>
        <v>14</v>
      </c>
    </row>
    <row r="236" spans="1:16" x14ac:dyDescent="0.3">
      <c r="A236">
        <v>236</v>
      </c>
      <c r="B236">
        <f t="shared" si="21"/>
        <v>3.0164309965660241</v>
      </c>
      <c r="C236">
        <f t="shared" si="22"/>
        <v>3.0164309965660241</v>
      </c>
      <c r="D236">
        <f>[1]!XLSTAT_PDFStudent(B236,36)</f>
        <v>6.1295496853770613E-3</v>
      </c>
      <c r="E236">
        <v>236</v>
      </c>
      <c r="F236">
        <f t="shared" si="23"/>
        <v>-3.1515881925450957</v>
      </c>
      <c r="G236">
        <f t="shared" si="24"/>
        <v>-3.1515881925450957</v>
      </c>
      <c r="H236">
        <f>[1]!XLSTAT_PDFStudent(F236,36)</f>
        <v>4.3678509705231353E-3</v>
      </c>
      <c r="I236">
        <v>236</v>
      </c>
      <c r="K236">
        <f t="shared" si="25"/>
        <v>-0.2405968546214603</v>
      </c>
      <c r="L236">
        <f>[1]!XLSTAT_PDFStudent(K236,36)</f>
        <v>0.38457917218214416</v>
      </c>
      <c r="M236">
        <v>236</v>
      </c>
      <c r="O236">
        <f t="shared" si="26"/>
        <v>2</v>
      </c>
      <c r="P236">
        <f t="shared" si="27"/>
        <v>14</v>
      </c>
    </row>
    <row r="237" spans="1:16" x14ac:dyDescent="0.3">
      <c r="A237">
        <v>237</v>
      </c>
      <c r="B237">
        <f t="shared" si="21"/>
        <v>3.0248783213147177</v>
      </c>
      <c r="C237">
        <f t="shared" si="22"/>
        <v>3.0248783213147177</v>
      </c>
      <c r="D237">
        <f>[1]!XLSTAT_PDFStudent(B237,36)</f>
        <v>6.0026372672486441E-3</v>
      </c>
      <c r="E237">
        <v>237</v>
      </c>
      <c r="F237">
        <f t="shared" si="23"/>
        <v>-3.1431408677964026</v>
      </c>
      <c r="G237">
        <f t="shared" si="24"/>
        <v>-3.1431408677964026</v>
      </c>
      <c r="H237">
        <f>[1]!XLSTAT_PDFStudent(F237,36)</f>
        <v>4.4624591407236552E-3</v>
      </c>
      <c r="I237">
        <v>237</v>
      </c>
      <c r="K237">
        <f t="shared" si="25"/>
        <v>-0.22400396809584056</v>
      </c>
      <c r="L237">
        <f>[1]!XLSTAT_PDFStudent(K237,36)</f>
        <v>0.3861034523877015</v>
      </c>
      <c r="M237">
        <v>237</v>
      </c>
      <c r="O237">
        <f t="shared" si="26"/>
        <v>3</v>
      </c>
      <c r="P237">
        <f t="shared" si="27"/>
        <v>14</v>
      </c>
    </row>
    <row r="238" spans="1:16" x14ac:dyDescent="0.3">
      <c r="A238">
        <v>238</v>
      </c>
      <c r="B238">
        <f t="shared" si="21"/>
        <v>51</v>
      </c>
      <c r="C238">
        <f t="shared" si="22"/>
        <v>3.0248783213147177</v>
      </c>
      <c r="D238">
        <f>[1]!XLSTAT_PDFStudent(B238,36)</f>
        <v>1.2558951475119989E-35</v>
      </c>
      <c r="E238">
        <v>238</v>
      </c>
      <c r="F238">
        <f t="shared" si="23"/>
        <v>51</v>
      </c>
      <c r="G238">
        <f t="shared" si="24"/>
        <v>-3.1431408677964026</v>
      </c>
      <c r="H238">
        <f>[1]!XLSTAT_PDFStudent(F238,36)</f>
        <v>1.2558951475119989E-35</v>
      </c>
      <c r="I238">
        <v>238</v>
      </c>
      <c r="K238">
        <f t="shared" si="25"/>
        <v>-0.20741108157022037</v>
      </c>
      <c r="L238">
        <f>[1]!XLSTAT_PDFStudent(K238,36)</f>
        <v>0.38752455806890174</v>
      </c>
      <c r="M238">
        <v>238</v>
      </c>
      <c r="O238">
        <f t="shared" si="26"/>
        <v>4</v>
      </c>
      <c r="P238">
        <f t="shared" si="27"/>
        <v>14</v>
      </c>
    </row>
    <row r="239" spans="1:16" x14ac:dyDescent="0.3">
      <c r="A239">
        <v>239</v>
      </c>
      <c r="B239">
        <f t="shared" si="21"/>
        <v>51</v>
      </c>
      <c r="C239">
        <f t="shared" si="22"/>
        <v>3.0333256460634108</v>
      </c>
      <c r="D239">
        <f>[1]!XLSTAT_PDFStudent(B239,36)</f>
        <v>1.2558951475119989E-35</v>
      </c>
      <c r="E239">
        <v>239</v>
      </c>
      <c r="F239">
        <f t="shared" si="23"/>
        <v>51</v>
      </c>
      <c r="G239">
        <f t="shared" si="24"/>
        <v>-3.1346935430477094</v>
      </c>
      <c r="H239">
        <f>[1]!XLSTAT_PDFStudent(F239,36)</f>
        <v>1.2558951475119989E-35</v>
      </c>
      <c r="I239">
        <v>239</v>
      </c>
      <c r="K239">
        <f t="shared" si="25"/>
        <v>-0.19081819504460018</v>
      </c>
      <c r="L239">
        <f>[1]!XLSTAT_PDFStudent(K239,36)</f>
        <v>0.38884124185568303</v>
      </c>
      <c r="M239">
        <v>239</v>
      </c>
      <c r="O239">
        <f t="shared" si="26"/>
        <v>5</v>
      </c>
      <c r="P239">
        <f t="shared" si="27"/>
        <v>14</v>
      </c>
    </row>
    <row r="240" spans="1:16" x14ac:dyDescent="0.3">
      <c r="A240">
        <v>240</v>
      </c>
      <c r="B240">
        <f t="shared" si="21"/>
        <v>3.0333256460634108</v>
      </c>
      <c r="C240">
        <f t="shared" si="22"/>
        <v>3.0333256460634108</v>
      </c>
      <c r="D240">
        <f>[1]!XLSTAT_PDFStudent(B240,36)</f>
        <v>5.8781481537294707E-3</v>
      </c>
      <c r="E240">
        <v>240</v>
      </c>
      <c r="F240">
        <f t="shared" si="23"/>
        <v>-3.1346935430477094</v>
      </c>
      <c r="G240">
        <f t="shared" si="24"/>
        <v>-3.1346935430477094</v>
      </c>
      <c r="H240">
        <f>[1]!XLSTAT_PDFStudent(F240,36)</f>
        <v>4.5589671649324754E-3</v>
      </c>
      <c r="I240">
        <v>240</v>
      </c>
      <c r="K240">
        <f t="shared" si="25"/>
        <v>-0.17422530851898044</v>
      </c>
      <c r="L240">
        <f>[1]!XLSTAT_PDFStudent(K240,36)</f>
        <v>0.39005234474636752</v>
      </c>
      <c r="M240">
        <v>240</v>
      </c>
      <c r="O240">
        <f t="shared" si="26"/>
        <v>6</v>
      </c>
      <c r="P240">
        <f t="shared" si="27"/>
        <v>14</v>
      </c>
    </row>
    <row r="241" spans="1:16" x14ac:dyDescent="0.3">
      <c r="A241">
        <v>241</v>
      </c>
      <c r="B241">
        <f t="shared" si="21"/>
        <v>3.041772970812104</v>
      </c>
      <c r="C241">
        <f t="shared" si="22"/>
        <v>3.041772970812104</v>
      </c>
      <c r="D241">
        <f>[1]!XLSTAT_PDFStudent(B241,36)</f>
        <v>5.7560414897879462E-3</v>
      </c>
      <c r="E241">
        <v>241</v>
      </c>
      <c r="F241">
        <f t="shared" si="23"/>
        <v>-3.1262462182990163</v>
      </c>
      <c r="G241">
        <f t="shared" si="24"/>
        <v>-3.1262462182990163</v>
      </c>
      <c r="H241">
        <f>[1]!XLSTAT_PDFStudent(F241,36)</f>
        <v>4.6574090745748267E-3</v>
      </c>
      <c r="I241">
        <v>241</v>
      </c>
      <c r="K241">
        <f t="shared" si="25"/>
        <v>-0.15763242199336025</v>
      </c>
      <c r="L241">
        <f>[1]!XLSTAT_PDFStudent(K241,36)</f>
        <v>0.39115679789214902</v>
      </c>
      <c r="M241">
        <v>241</v>
      </c>
      <c r="O241">
        <f t="shared" si="26"/>
        <v>7</v>
      </c>
      <c r="P241">
        <f t="shared" si="27"/>
        <v>14</v>
      </c>
    </row>
    <row r="242" spans="1:16" x14ac:dyDescent="0.3">
      <c r="A242">
        <v>242</v>
      </c>
      <c r="B242">
        <f t="shared" si="21"/>
        <v>51</v>
      </c>
      <c r="C242">
        <f t="shared" si="22"/>
        <v>3.041772970812104</v>
      </c>
      <c r="D242">
        <f>[1]!XLSTAT_PDFStudent(B242,36)</f>
        <v>1.2558951475119989E-35</v>
      </c>
      <c r="E242">
        <v>242</v>
      </c>
      <c r="F242">
        <f t="shared" si="23"/>
        <v>51</v>
      </c>
      <c r="G242">
        <f t="shared" si="24"/>
        <v>-3.1262462182990163</v>
      </c>
      <c r="H242">
        <f>[1]!XLSTAT_PDFStudent(F242,36)</f>
        <v>1.2558951475119989E-35</v>
      </c>
      <c r="I242">
        <v>242</v>
      </c>
      <c r="K242">
        <f t="shared" si="25"/>
        <v>-0.14103953546774051</v>
      </c>
      <c r="L242">
        <f>[1]!XLSTAT_PDFStudent(K242,36)</f>
        <v>0.39215362424751454</v>
      </c>
      <c r="M242">
        <v>242</v>
      </c>
      <c r="O242">
        <f t="shared" si="26"/>
        <v>8</v>
      </c>
      <c r="P242">
        <f t="shared" si="27"/>
        <v>14</v>
      </c>
    </row>
    <row r="243" spans="1:16" x14ac:dyDescent="0.3">
      <c r="A243">
        <v>243</v>
      </c>
      <c r="B243">
        <f t="shared" si="21"/>
        <v>51</v>
      </c>
      <c r="C243">
        <f t="shared" si="22"/>
        <v>3.0502202955607971</v>
      </c>
      <c r="D243">
        <f>[1]!XLSTAT_PDFStudent(B243,36)</f>
        <v>1.2558951475119989E-35</v>
      </c>
      <c r="E243">
        <v>243</v>
      </c>
      <c r="F243">
        <f t="shared" si="23"/>
        <v>51</v>
      </c>
      <c r="G243">
        <f t="shared" si="24"/>
        <v>-3.1177988935503231</v>
      </c>
      <c r="H243">
        <f>[1]!XLSTAT_PDFStudent(F243,36)</f>
        <v>1.2558951475119989E-35</v>
      </c>
      <c r="I243">
        <v>243</v>
      </c>
      <c r="K243">
        <f t="shared" si="25"/>
        <v>-0.12444664894212032</v>
      </c>
      <c r="L243">
        <f>[1]!XLSTAT_PDFStudent(K243,36)</f>
        <v>0.39304194008286375</v>
      </c>
      <c r="M243">
        <v>243</v>
      </c>
      <c r="O243">
        <f t="shared" si="26"/>
        <v>9</v>
      </c>
      <c r="P243">
        <f t="shared" si="27"/>
        <v>14</v>
      </c>
    </row>
    <row r="244" spans="1:16" x14ac:dyDescent="0.3">
      <c r="A244">
        <v>244</v>
      </c>
      <c r="B244">
        <f t="shared" si="21"/>
        <v>3.0502202955607971</v>
      </c>
      <c r="C244">
        <f t="shared" si="22"/>
        <v>3.0502202955607971</v>
      </c>
      <c r="D244">
        <f>[1]!XLSTAT_PDFStudent(B244,36)</f>
        <v>5.6362769694975404E-3</v>
      </c>
      <c r="E244">
        <v>244</v>
      </c>
      <c r="F244">
        <f t="shared" si="23"/>
        <v>-3.1177988935503231</v>
      </c>
      <c r="G244">
        <f t="shared" si="24"/>
        <v>-3.1177988935503231</v>
      </c>
      <c r="H244">
        <f>[1]!XLSTAT_PDFStudent(F244,36)</f>
        <v>4.7578194004987175E-3</v>
      </c>
      <c r="I244">
        <v>244</v>
      </c>
      <c r="K244">
        <f t="shared" si="25"/>
        <v>-0.10785376241650013</v>
      </c>
      <c r="L244">
        <f>[1]!XLSTAT_PDFStudent(K244,36)</f>
        <v>0.39382095635589348</v>
      </c>
      <c r="M244">
        <v>244</v>
      </c>
      <c r="O244">
        <f t="shared" si="26"/>
        <v>10</v>
      </c>
      <c r="P244">
        <f t="shared" si="27"/>
        <v>14</v>
      </c>
    </row>
    <row r="245" spans="1:16" x14ac:dyDescent="0.3">
      <c r="A245">
        <v>245</v>
      </c>
      <c r="B245">
        <f t="shared" si="21"/>
        <v>3.0586676203094902</v>
      </c>
      <c r="C245">
        <f t="shared" si="22"/>
        <v>3.0586676203094902</v>
      </c>
      <c r="D245">
        <f>[1]!XLSTAT_PDFStudent(B245,36)</f>
        <v>5.5188148322413656E-3</v>
      </c>
      <c r="E245">
        <v>245</v>
      </c>
      <c r="F245">
        <f t="shared" si="23"/>
        <v>-3.10935156880163</v>
      </c>
      <c r="G245">
        <f t="shared" si="24"/>
        <v>-3.10935156880163</v>
      </c>
      <c r="H245">
        <f>[1]!XLSTAT_PDFStudent(F245,36)</f>
        <v>4.8602331774003403E-3</v>
      </c>
      <c r="I245">
        <v>245</v>
      </c>
      <c r="K245">
        <f t="shared" si="25"/>
        <v>-9.1260875890879944E-2</v>
      </c>
      <c r="L245">
        <f>[1]!XLSTAT_PDFStudent(K245,36)</f>
        <v>0.394489979938625</v>
      </c>
      <c r="M245">
        <v>245</v>
      </c>
      <c r="O245">
        <f t="shared" si="26"/>
        <v>11</v>
      </c>
      <c r="P245">
        <f t="shared" si="27"/>
        <v>14</v>
      </c>
    </row>
    <row r="246" spans="1:16" x14ac:dyDescent="0.3">
      <c r="A246">
        <v>246</v>
      </c>
      <c r="B246">
        <f t="shared" si="21"/>
        <v>51</v>
      </c>
      <c r="C246">
        <f t="shared" si="22"/>
        <v>3.0586676203094902</v>
      </c>
      <c r="D246">
        <f>[1]!XLSTAT_PDFStudent(B246,36)</f>
        <v>1.2558951475119989E-35</v>
      </c>
      <c r="E246">
        <v>246</v>
      </c>
      <c r="F246">
        <f t="shared" si="23"/>
        <v>51</v>
      </c>
      <c r="G246">
        <f t="shared" si="24"/>
        <v>-3.10935156880163</v>
      </c>
      <c r="H246">
        <f>[1]!XLSTAT_PDFStudent(F246,36)</f>
        <v>1.2558951475119989E-35</v>
      </c>
      <c r="I246">
        <v>246</v>
      </c>
      <c r="K246">
        <f t="shared" si="25"/>
        <v>-7.4667989365260645E-2</v>
      </c>
      <c r="L246">
        <f>[1]!XLSTAT_PDFStudent(K246,36)</f>
        <v>0.39504841469727442</v>
      </c>
      <c r="M246">
        <v>246</v>
      </c>
      <c r="O246">
        <f t="shared" si="26"/>
        <v>12</v>
      </c>
      <c r="P246">
        <f t="shared" si="27"/>
        <v>14</v>
      </c>
    </row>
    <row r="247" spans="1:16" x14ac:dyDescent="0.3">
      <c r="A247">
        <v>247</v>
      </c>
      <c r="B247">
        <f t="shared" si="21"/>
        <v>51</v>
      </c>
      <c r="C247">
        <f t="shared" si="22"/>
        <v>3.0671149450581838</v>
      </c>
      <c r="D247">
        <f>[1]!XLSTAT_PDFStudent(B247,36)</f>
        <v>1.2558951475119989E-35</v>
      </c>
      <c r="E247">
        <v>247</v>
      </c>
      <c r="F247">
        <f t="shared" si="23"/>
        <v>51</v>
      </c>
      <c r="G247">
        <f t="shared" si="24"/>
        <v>-3.1009042440529369</v>
      </c>
      <c r="H247">
        <f>[1]!XLSTAT_PDFStudent(F247,36)</f>
        <v>1.2558951475119989E-35</v>
      </c>
      <c r="I247">
        <v>247</v>
      </c>
      <c r="K247">
        <f t="shared" si="25"/>
        <v>-5.8075102839640458E-2</v>
      </c>
      <c r="L247">
        <f>[1]!XLSTAT_PDFStudent(K247,36)</f>
        <v>0.39549576242249829</v>
      </c>
      <c r="M247">
        <v>247</v>
      </c>
      <c r="O247">
        <f t="shared" si="26"/>
        <v>13</v>
      </c>
      <c r="P247">
        <f t="shared" si="27"/>
        <v>14</v>
      </c>
    </row>
    <row r="248" spans="1:16" x14ac:dyDescent="0.3">
      <c r="A248">
        <v>248</v>
      </c>
      <c r="B248">
        <f t="shared" si="21"/>
        <v>3.0671149450581838</v>
      </c>
      <c r="C248">
        <f t="shared" si="22"/>
        <v>3.0671149450581838</v>
      </c>
      <c r="D248">
        <f>[1]!XLSTAT_PDFStudent(B248,36)</f>
        <v>5.4036158588426086E-3</v>
      </c>
      <c r="E248">
        <v>248</v>
      </c>
      <c r="F248">
        <f t="shared" si="23"/>
        <v>-3.1009042440529369</v>
      </c>
      <c r="G248">
        <f t="shared" si="24"/>
        <v>-3.1009042440529369</v>
      </c>
      <c r="H248">
        <f>[1]!XLSTAT_PDFStudent(F248,36)</f>
        <v>4.9646859482080545E-3</v>
      </c>
      <c r="I248">
        <v>248</v>
      </c>
      <c r="K248">
        <f t="shared" si="25"/>
        <v>-4.148221631402027E-2</v>
      </c>
      <c r="L248">
        <f>[1]!XLSTAT_PDFStudent(K248,36)</f>
        <v>0.39583162360788371</v>
      </c>
      <c r="M248">
        <v>248</v>
      </c>
      <c r="O248">
        <f t="shared" si="26"/>
        <v>14</v>
      </c>
      <c r="P248">
        <f t="shared" si="27"/>
        <v>14</v>
      </c>
    </row>
    <row r="249" spans="1:16" x14ac:dyDescent="0.3">
      <c r="A249">
        <v>249</v>
      </c>
      <c r="B249">
        <f t="shared" si="21"/>
        <v>3.075562269806877</v>
      </c>
      <c r="C249">
        <f t="shared" si="22"/>
        <v>3.075562269806877</v>
      </c>
      <c r="D249">
        <f>[1]!XLSTAT_PDFStudent(B249,36)</f>
        <v>5.2906413676247141E-3</v>
      </c>
      <c r="E249">
        <v>249</v>
      </c>
      <c r="F249">
        <f t="shared" si="23"/>
        <v>-3.0924569193042437</v>
      </c>
      <c r="G249">
        <f t="shared" si="24"/>
        <v>-3.0924569193042437</v>
      </c>
      <c r="H249">
        <f>[1]!XLSTAT_PDFStudent(F249,36)</f>
        <v>5.0712137684217435E-3</v>
      </c>
      <c r="I249">
        <v>249</v>
      </c>
      <c r="K249">
        <f t="shared" si="25"/>
        <v>-2.4889329788400083E-2</v>
      </c>
      <c r="L249">
        <f>[1]!XLSTAT_PDFStudent(K249,36)</f>
        <v>0.39605569807489743</v>
      </c>
      <c r="M249">
        <v>249</v>
      </c>
      <c r="O249">
        <f t="shared" si="26"/>
        <v>15</v>
      </c>
      <c r="P249">
        <f t="shared" si="27"/>
        <v>14</v>
      </c>
    </row>
    <row r="250" spans="1:16" x14ac:dyDescent="0.3">
      <c r="A250">
        <v>250</v>
      </c>
      <c r="B250">
        <f t="shared" si="21"/>
        <v>51</v>
      </c>
      <c r="C250">
        <f t="shared" si="22"/>
        <v>3.075562269806877</v>
      </c>
      <c r="D250">
        <f>[1]!XLSTAT_PDFStudent(B250,36)</f>
        <v>1.2558951475119989E-35</v>
      </c>
      <c r="E250">
        <v>250</v>
      </c>
      <c r="F250">
        <f t="shared" si="23"/>
        <v>51</v>
      </c>
      <c r="G250">
        <f t="shared" si="24"/>
        <v>-3.0924569193042437</v>
      </c>
      <c r="H250">
        <f>[1]!XLSTAT_PDFStudent(F250,36)</f>
        <v>1.2558951475119989E-35</v>
      </c>
      <c r="I250">
        <v>250</v>
      </c>
      <c r="K250">
        <f t="shared" si="25"/>
        <v>-8.2964432627807838E-3</v>
      </c>
      <c r="L250">
        <f>[1]!XLSTAT_PDFStudent(K250,36)</f>
        <v>0.39616778544285924</v>
      </c>
      <c r="M250">
        <v>250</v>
      </c>
      <c r="O250">
        <f t="shared" si="26"/>
        <v>16</v>
      </c>
      <c r="P250">
        <f t="shared" si="27"/>
        <v>14</v>
      </c>
    </row>
    <row r="251" spans="1:16" x14ac:dyDescent="0.3">
      <c r="A251">
        <v>251</v>
      </c>
      <c r="B251">
        <f t="shared" si="21"/>
        <v>51</v>
      </c>
      <c r="C251">
        <f t="shared" si="22"/>
        <v>3.0840095945555701</v>
      </c>
      <c r="D251">
        <f>[1]!XLSTAT_PDFStudent(B251,36)</f>
        <v>1.2558951475119989E-35</v>
      </c>
      <c r="E251">
        <v>251</v>
      </c>
      <c r="F251">
        <f t="shared" si="23"/>
        <v>51</v>
      </c>
      <c r="G251">
        <f t="shared" si="24"/>
        <v>-3.0840095945555506</v>
      </c>
      <c r="H251">
        <f>[1]!XLSTAT_PDFStudent(F251,36)</f>
        <v>1.2558951475119989E-35</v>
      </c>
      <c r="I251">
        <v>251</v>
      </c>
      <c r="K251">
        <f t="shared" si="25"/>
        <v>8.2964432628394036E-3</v>
      </c>
      <c r="L251">
        <f>[1]!XLSTAT_PDFStudent(K251,36)</f>
        <v>0.39616778544285924</v>
      </c>
      <c r="M251">
        <v>251</v>
      </c>
      <c r="O251">
        <f t="shared" si="26"/>
        <v>17</v>
      </c>
      <c r="P251">
        <f t="shared" si="27"/>
        <v>14</v>
      </c>
    </row>
    <row r="252" spans="1:16" x14ac:dyDescent="0.3">
      <c r="A252">
        <v>252</v>
      </c>
      <c r="B252">
        <f t="shared" si="21"/>
        <v>3.0840095945555701</v>
      </c>
      <c r="C252">
        <f t="shared" si="22"/>
        <v>3.0840095945555701</v>
      </c>
      <c r="D252">
        <f>[1]!XLSTAT_PDFStudent(B252,36)</f>
        <v>5.1798532104044516E-3</v>
      </c>
      <c r="E252">
        <v>252</v>
      </c>
      <c r="F252">
        <f t="shared" si="23"/>
        <v>-3.0840095945555506</v>
      </c>
      <c r="G252">
        <f t="shared" si="24"/>
        <v>-3.0840095945555506</v>
      </c>
      <c r="H252">
        <f>[1]!XLSTAT_PDFStudent(F252,36)</f>
        <v>5.1798532104047187E-3</v>
      </c>
      <c r="I252">
        <v>252</v>
      </c>
      <c r="K252">
        <f t="shared" si="25"/>
        <v>2.4889329788459591E-2</v>
      </c>
      <c r="L252">
        <f>[1]!XLSTAT_PDFStudent(K252,36)</f>
        <v>0.39605569807489743</v>
      </c>
      <c r="M252">
        <v>252</v>
      </c>
      <c r="O252">
        <f t="shared" si="26"/>
        <v>18</v>
      </c>
      <c r="P252">
        <f t="shared" si="27"/>
        <v>14</v>
      </c>
    </row>
    <row r="253" spans="1:16" x14ac:dyDescent="0.3">
      <c r="A253">
        <v>253</v>
      </c>
      <c r="B253">
        <f t="shared" si="21"/>
        <v>3.0924569193042633</v>
      </c>
      <c r="C253">
        <f t="shared" si="22"/>
        <v>3.0924569193042633</v>
      </c>
      <c r="D253">
        <f>[1]!XLSTAT_PDFStudent(B253,36)</f>
        <v>5.0712137684214963E-3</v>
      </c>
      <c r="E253">
        <v>253</v>
      </c>
      <c r="F253">
        <f t="shared" si="23"/>
        <v>-3.0755622698068574</v>
      </c>
      <c r="G253">
        <f t="shared" si="24"/>
        <v>-3.0755622698068574</v>
      </c>
      <c r="H253">
        <f>[1]!XLSTAT_PDFStudent(F253,36)</f>
        <v>5.2906413676249917E-3</v>
      </c>
      <c r="I253">
        <v>253</v>
      </c>
      <c r="K253">
        <f t="shared" si="25"/>
        <v>4.1482216314079778E-2</v>
      </c>
      <c r="L253">
        <f>[1]!XLSTAT_PDFStudent(K253,36)</f>
        <v>0.3958316236078821</v>
      </c>
      <c r="M253">
        <v>253</v>
      </c>
      <c r="O253">
        <f t="shared" si="26"/>
        <v>1</v>
      </c>
      <c r="P253">
        <f t="shared" si="27"/>
        <v>15</v>
      </c>
    </row>
    <row r="254" spans="1:16" x14ac:dyDescent="0.3">
      <c r="A254">
        <v>254</v>
      </c>
      <c r="B254">
        <f t="shared" si="21"/>
        <v>51</v>
      </c>
      <c r="C254">
        <f t="shared" si="22"/>
        <v>3.0924569193042633</v>
      </c>
      <c r="D254">
        <f>[1]!XLSTAT_PDFStudent(B254,36)</f>
        <v>1.2558951475119989E-35</v>
      </c>
      <c r="E254">
        <v>254</v>
      </c>
      <c r="F254">
        <f t="shared" si="23"/>
        <v>51</v>
      </c>
      <c r="G254">
        <f t="shared" si="24"/>
        <v>-3.0755622698068574</v>
      </c>
      <c r="H254">
        <f>[1]!XLSTAT_PDFStudent(F254,36)</f>
        <v>1.2558951475119989E-35</v>
      </c>
      <c r="I254">
        <v>254</v>
      </c>
      <c r="K254">
        <f t="shared" si="25"/>
        <v>5.8075102839699966E-2</v>
      </c>
      <c r="L254">
        <f>[1]!XLSTAT_PDFStudent(K254,36)</f>
        <v>0.39549576242249668</v>
      </c>
      <c r="M254">
        <v>254</v>
      </c>
      <c r="O254">
        <f t="shared" si="26"/>
        <v>2</v>
      </c>
      <c r="P254">
        <f t="shared" si="27"/>
        <v>15</v>
      </c>
    </row>
    <row r="255" spans="1:16" x14ac:dyDescent="0.3">
      <c r="A255">
        <v>255</v>
      </c>
      <c r="B255">
        <f t="shared" si="21"/>
        <v>51</v>
      </c>
      <c r="C255">
        <f t="shared" si="22"/>
        <v>3.1009042440529564</v>
      </c>
      <c r="D255">
        <f>[1]!XLSTAT_PDFStudent(B255,36)</f>
        <v>1.2558951475119989E-35</v>
      </c>
      <c r="E255">
        <v>255</v>
      </c>
      <c r="F255">
        <f t="shared" si="23"/>
        <v>51</v>
      </c>
      <c r="G255">
        <f t="shared" si="24"/>
        <v>-3.0671149450581638</v>
      </c>
      <c r="H255">
        <f>[1]!XLSTAT_PDFStudent(F255,36)</f>
        <v>1.2558951475119989E-35</v>
      </c>
      <c r="I255">
        <v>255</v>
      </c>
      <c r="K255">
        <f t="shared" si="25"/>
        <v>7.4667989365319265E-2</v>
      </c>
      <c r="L255">
        <f>[1]!XLSTAT_PDFStudent(K255,36)</f>
        <v>0.39504841469727281</v>
      </c>
      <c r="M255">
        <v>255</v>
      </c>
      <c r="O255">
        <f t="shared" si="26"/>
        <v>3</v>
      </c>
      <c r="P255">
        <f t="shared" si="27"/>
        <v>15</v>
      </c>
    </row>
    <row r="256" spans="1:16" x14ac:dyDescent="0.3">
      <c r="A256">
        <v>256</v>
      </c>
      <c r="B256">
        <f t="shared" si="21"/>
        <v>3.1009042440529564</v>
      </c>
      <c r="C256">
        <f t="shared" si="22"/>
        <v>3.1009042440529564</v>
      </c>
      <c r="D256">
        <f>[1]!XLSTAT_PDFStudent(B256,36)</f>
        <v>4.9646859482078117E-3</v>
      </c>
      <c r="E256">
        <v>256</v>
      </c>
      <c r="F256">
        <f t="shared" si="23"/>
        <v>-3.0671149450581638</v>
      </c>
      <c r="G256">
        <f t="shared" si="24"/>
        <v>-3.0671149450581638</v>
      </c>
      <c r="H256">
        <f>[1]!XLSTAT_PDFStudent(F256,36)</f>
        <v>5.4036158588428914E-3</v>
      </c>
      <c r="I256">
        <v>256</v>
      </c>
      <c r="K256">
        <f t="shared" si="25"/>
        <v>9.1260875890939452E-2</v>
      </c>
      <c r="L256">
        <f>[1]!XLSTAT_PDFStudent(K256,36)</f>
        <v>0.39448997993862339</v>
      </c>
      <c r="M256">
        <v>256</v>
      </c>
      <c r="O256">
        <f t="shared" si="26"/>
        <v>4</v>
      </c>
      <c r="P256">
        <f t="shared" si="27"/>
        <v>15</v>
      </c>
    </row>
    <row r="257" spans="1:16" x14ac:dyDescent="0.3">
      <c r="A257">
        <v>257</v>
      </c>
      <c r="B257">
        <f t="shared" ref="B257:B320" si="28">IF(-1^(INT(A257/2)+2)&gt;0,2.02809400096892+2*INT(A257/2-1/2)*0.0042236623743466,51)</f>
        <v>3.1093515688016495</v>
      </c>
      <c r="C257">
        <f t="shared" ref="C257:C320" si="29">2.02809400096892+2*INT(A257/2-1/2)*0.0042236623743466</f>
        <v>3.1093515688016495</v>
      </c>
      <c r="D257">
        <f>[1]!XLSTAT_PDFStudent(B257,36)</f>
        <v>4.8602331774001027E-3</v>
      </c>
      <c r="E257">
        <v>257</v>
      </c>
      <c r="F257">
        <f t="shared" ref="F257:F320" si="30">IF(-1^(INT(E257/2)+2)&gt;0,-4.1399251881422+2*INT(E257/2-1/2)*0.0042236623743466,51)</f>
        <v>-3.0586676203094707</v>
      </c>
      <c r="G257">
        <f t="shared" ref="G257:G320" si="31">-4.1399251881422+2*INT(E257/2-1/2)*0.0042236623743466</f>
        <v>-3.0586676203094707</v>
      </c>
      <c r="H257">
        <f>[1]!XLSTAT_PDFStudent(F257,36)</f>
        <v>5.5188148322416353E-3</v>
      </c>
      <c r="I257">
        <v>257</v>
      </c>
      <c r="K257">
        <f t="shared" ref="K257:K320" si="32">-4.13992518814216+(I257-1)*0.01659288652562</f>
        <v>0.10785376241655964</v>
      </c>
      <c r="L257">
        <f>[1]!XLSTAT_PDFStudent(K257,36)</f>
        <v>0.39382095635589187</v>
      </c>
      <c r="M257">
        <v>257</v>
      </c>
      <c r="O257">
        <f t="shared" ref="O257:O320" si="33">M257-18*INT((-1/2+M257)/18)</f>
        <v>5</v>
      </c>
      <c r="P257">
        <f t="shared" ref="P257:P320" si="34">1+INT((M257-1/2)/18)</f>
        <v>15</v>
      </c>
    </row>
    <row r="258" spans="1:16" x14ac:dyDescent="0.3">
      <c r="A258">
        <v>258</v>
      </c>
      <c r="B258">
        <f t="shared" si="28"/>
        <v>51</v>
      </c>
      <c r="C258">
        <f t="shared" si="29"/>
        <v>3.1093515688016495</v>
      </c>
      <c r="D258">
        <f>[1]!XLSTAT_PDFStudent(B258,36)</f>
        <v>1.2558951475119989E-35</v>
      </c>
      <c r="E258">
        <v>258</v>
      </c>
      <c r="F258">
        <f t="shared" si="30"/>
        <v>51</v>
      </c>
      <c r="G258">
        <f t="shared" si="31"/>
        <v>-3.0586676203094707</v>
      </c>
      <c r="H258">
        <f>[1]!XLSTAT_PDFStudent(F258,36)</f>
        <v>1.2558951475119989E-35</v>
      </c>
      <c r="I258">
        <v>258</v>
      </c>
      <c r="K258">
        <f t="shared" si="32"/>
        <v>0.12444664894217983</v>
      </c>
      <c r="L258">
        <f>[1]!XLSTAT_PDFStudent(K258,36)</f>
        <v>0.39304194008286053</v>
      </c>
      <c r="M258">
        <v>258</v>
      </c>
      <c r="O258">
        <f t="shared" si="33"/>
        <v>6</v>
      </c>
      <c r="P258">
        <f t="shared" si="34"/>
        <v>15</v>
      </c>
    </row>
    <row r="259" spans="1:16" x14ac:dyDescent="0.3">
      <c r="A259">
        <v>259</v>
      </c>
      <c r="B259">
        <f t="shared" si="28"/>
        <v>51</v>
      </c>
      <c r="C259">
        <f t="shared" si="29"/>
        <v>3.1177988935503427</v>
      </c>
      <c r="D259">
        <f>[1]!XLSTAT_PDFStudent(B259,36)</f>
        <v>1.2558951475119989E-35</v>
      </c>
      <c r="E259">
        <v>259</v>
      </c>
      <c r="F259">
        <f t="shared" si="30"/>
        <v>51</v>
      </c>
      <c r="G259">
        <f t="shared" si="31"/>
        <v>-3.0502202955607776</v>
      </c>
      <c r="H259">
        <f>[1]!XLSTAT_PDFStudent(F259,36)</f>
        <v>1.2558951475119989E-35</v>
      </c>
      <c r="I259">
        <v>259</v>
      </c>
      <c r="K259">
        <f t="shared" si="32"/>
        <v>0.14103953546780001</v>
      </c>
      <c r="L259">
        <f>[1]!XLSTAT_PDFStudent(K259,36)</f>
        <v>0.39215362424751132</v>
      </c>
      <c r="M259">
        <v>259</v>
      </c>
      <c r="O259">
        <f t="shared" si="33"/>
        <v>7</v>
      </c>
      <c r="P259">
        <f t="shared" si="34"/>
        <v>15</v>
      </c>
    </row>
    <row r="260" spans="1:16" x14ac:dyDescent="0.3">
      <c r="A260">
        <v>260</v>
      </c>
      <c r="B260">
        <f t="shared" si="28"/>
        <v>3.1177988935503427</v>
      </c>
      <c r="C260">
        <f t="shared" si="29"/>
        <v>3.1177988935503427</v>
      </c>
      <c r="D260">
        <f>[1]!XLSTAT_PDFStudent(B260,36)</f>
        <v>4.7578194004984729E-3</v>
      </c>
      <c r="E260">
        <v>260</v>
      </c>
      <c r="F260">
        <f t="shared" si="30"/>
        <v>-3.0502202955607776</v>
      </c>
      <c r="G260">
        <f t="shared" si="31"/>
        <v>-3.0502202955607776</v>
      </c>
      <c r="H260">
        <f>[1]!XLSTAT_PDFStudent(F260,36)</f>
        <v>5.6362769694978153E-3</v>
      </c>
      <c r="I260">
        <v>260</v>
      </c>
      <c r="K260">
        <f t="shared" si="32"/>
        <v>0.15763242199341931</v>
      </c>
      <c r="L260">
        <f>[1]!XLSTAT_PDFStudent(K260,36)</f>
        <v>0.3911567978921458</v>
      </c>
      <c r="M260">
        <v>260</v>
      </c>
      <c r="O260">
        <f t="shared" si="33"/>
        <v>8</v>
      </c>
      <c r="P260">
        <f t="shared" si="34"/>
        <v>15</v>
      </c>
    </row>
    <row r="261" spans="1:16" x14ac:dyDescent="0.3">
      <c r="A261">
        <v>261</v>
      </c>
      <c r="B261">
        <f t="shared" si="28"/>
        <v>3.1262462182990358</v>
      </c>
      <c r="C261">
        <f t="shared" si="29"/>
        <v>3.1262462182990358</v>
      </c>
      <c r="D261">
        <f>[1]!XLSTAT_PDFStudent(B261,36)</f>
        <v>4.6574090745746029E-3</v>
      </c>
      <c r="E261">
        <v>261</v>
      </c>
      <c r="F261">
        <f t="shared" si="30"/>
        <v>-3.041772970812084</v>
      </c>
      <c r="G261">
        <f t="shared" si="31"/>
        <v>-3.041772970812084</v>
      </c>
      <c r="H261">
        <f>[1]!XLSTAT_PDFStudent(F261,36)</f>
        <v>5.7560414897882273E-3</v>
      </c>
      <c r="I261">
        <v>261</v>
      </c>
      <c r="K261">
        <f t="shared" si="32"/>
        <v>0.1742253085190395</v>
      </c>
      <c r="L261">
        <f>[1]!XLSTAT_PDFStudent(K261,36)</f>
        <v>0.39005234474636269</v>
      </c>
      <c r="M261">
        <v>261</v>
      </c>
      <c r="O261">
        <f t="shared" si="33"/>
        <v>9</v>
      </c>
      <c r="P261">
        <f t="shared" si="34"/>
        <v>15</v>
      </c>
    </row>
    <row r="262" spans="1:16" x14ac:dyDescent="0.3">
      <c r="A262">
        <v>262</v>
      </c>
      <c r="B262">
        <f t="shared" si="28"/>
        <v>51</v>
      </c>
      <c r="C262">
        <f t="shared" si="29"/>
        <v>3.1262462182990358</v>
      </c>
      <c r="D262">
        <f>[1]!XLSTAT_PDFStudent(B262,36)</f>
        <v>1.2558951475119989E-35</v>
      </c>
      <c r="E262">
        <v>262</v>
      </c>
      <c r="F262">
        <f t="shared" si="30"/>
        <v>51</v>
      </c>
      <c r="G262">
        <f t="shared" si="31"/>
        <v>-3.041772970812084</v>
      </c>
      <c r="H262">
        <f>[1]!XLSTAT_PDFStudent(F262,36)</f>
        <v>1.2558951475119989E-35</v>
      </c>
      <c r="I262">
        <v>262</v>
      </c>
      <c r="K262">
        <f t="shared" si="32"/>
        <v>0.19081819504465969</v>
      </c>
      <c r="L262">
        <f>[1]!XLSTAT_PDFStudent(K262,36)</f>
        <v>0.3888412418556782</v>
      </c>
      <c r="M262">
        <v>262</v>
      </c>
      <c r="O262">
        <f t="shared" si="33"/>
        <v>10</v>
      </c>
      <c r="P262">
        <f t="shared" si="34"/>
        <v>15</v>
      </c>
    </row>
    <row r="263" spans="1:16" x14ac:dyDescent="0.3">
      <c r="A263">
        <v>263</v>
      </c>
      <c r="B263">
        <f t="shared" si="28"/>
        <v>51</v>
      </c>
      <c r="C263">
        <f t="shared" si="29"/>
        <v>3.134693543047729</v>
      </c>
      <c r="D263">
        <f>[1]!XLSTAT_PDFStudent(B263,36)</f>
        <v>1.2558951475119989E-35</v>
      </c>
      <c r="E263">
        <v>263</v>
      </c>
      <c r="F263">
        <f t="shared" si="30"/>
        <v>51</v>
      </c>
      <c r="G263">
        <f t="shared" si="31"/>
        <v>-3.0333256460633908</v>
      </c>
      <c r="H263">
        <f>[1]!XLSTAT_PDFStudent(F263,36)</f>
        <v>1.2558951475119989E-35</v>
      </c>
      <c r="I263">
        <v>263</v>
      </c>
      <c r="K263">
        <f t="shared" si="32"/>
        <v>0.20741108157027988</v>
      </c>
      <c r="L263">
        <f>[1]!XLSTAT_PDFStudent(K263,36)</f>
        <v>0.38752455806889696</v>
      </c>
      <c r="M263">
        <v>263</v>
      </c>
      <c r="O263">
        <f t="shared" si="33"/>
        <v>11</v>
      </c>
      <c r="P263">
        <f t="shared" si="34"/>
        <v>15</v>
      </c>
    </row>
    <row r="264" spans="1:16" x14ac:dyDescent="0.3">
      <c r="A264">
        <v>264</v>
      </c>
      <c r="B264">
        <f t="shared" si="28"/>
        <v>3.134693543047729</v>
      </c>
      <c r="C264">
        <f t="shared" si="29"/>
        <v>3.134693543047729</v>
      </c>
      <c r="D264">
        <f>[1]!XLSTAT_PDFStudent(B264,36)</f>
        <v>4.5589671649322368E-3</v>
      </c>
      <c r="E264">
        <v>264</v>
      </c>
      <c r="F264">
        <f t="shared" si="30"/>
        <v>-3.0333256460633908</v>
      </c>
      <c r="G264">
        <f t="shared" si="31"/>
        <v>-3.0333256460633908</v>
      </c>
      <c r="H264">
        <f>[1]!XLSTAT_PDFStudent(F264,36)</f>
        <v>5.8781481537297786E-3</v>
      </c>
      <c r="I264">
        <v>264</v>
      </c>
      <c r="K264">
        <f t="shared" si="32"/>
        <v>0.22400396809590006</v>
      </c>
      <c r="L264">
        <f>[1]!XLSTAT_PDFStudent(K264,36)</f>
        <v>0.38610345238769517</v>
      </c>
      <c r="M264">
        <v>264</v>
      </c>
      <c r="O264">
        <f t="shared" si="33"/>
        <v>12</v>
      </c>
      <c r="P264">
        <f t="shared" si="34"/>
        <v>15</v>
      </c>
    </row>
    <row r="265" spans="1:16" x14ac:dyDescent="0.3">
      <c r="A265">
        <v>265</v>
      </c>
      <c r="B265">
        <f t="shared" si="28"/>
        <v>3.1431408677964221</v>
      </c>
      <c r="C265">
        <f t="shared" si="29"/>
        <v>3.1431408677964221</v>
      </c>
      <c r="D265">
        <f>[1]!XLSTAT_PDFStudent(B265,36)</f>
        <v>4.4624591407234366E-3</v>
      </c>
      <c r="E265">
        <v>265</v>
      </c>
      <c r="F265">
        <f t="shared" si="30"/>
        <v>-3.0248783213146977</v>
      </c>
      <c r="G265">
        <f t="shared" si="31"/>
        <v>-3.0248783213146977</v>
      </c>
      <c r="H265">
        <f>[1]!XLSTAT_PDFStudent(F265,36)</f>
        <v>6.002637267248959E-3</v>
      </c>
      <c r="I265">
        <v>265</v>
      </c>
      <c r="K265">
        <f t="shared" si="32"/>
        <v>0.24059685462151936</v>
      </c>
      <c r="L265">
        <f>[1]!XLSTAT_PDFStudent(K265,36)</f>
        <v>0.38457917218213944</v>
      </c>
      <c r="M265">
        <v>265</v>
      </c>
      <c r="O265">
        <f t="shared" si="33"/>
        <v>13</v>
      </c>
      <c r="P265">
        <f t="shared" si="34"/>
        <v>15</v>
      </c>
    </row>
    <row r="266" spans="1:16" x14ac:dyDescent="0.3">
      <c r="A266">
        <v>266</v>
      </c>
      <c r="B266">
        <f t="shared" si="28"/>
        <v>51</v>
      </c>
      <c r="C266">
        <f t="shared" si="29"/>
        <v>3.1431408677964221</v>
      </c>
      <c r="D266">
        <f>[1]!XLSTAT_PDFStudent(B266,36)</f>
        <v>1.2558951475119989E-35</v>
      </c>
      <c r="E266">
        <v>266</v>
      </c>
      <c r="F266">
        <f t="shared" si="30"/>
        <v>51</v>
      </c>
      <c r="G266">
        <f t="shared" si="31"/>
        <v>-3.0248783213146977</v>
      </c>
      <c r="H266">
        <f>[1]!XLSTAT_PDFStudent(F266,36)</f>
        <v>1.2558951475119989E-35</v>
      </c>
      <c r="I266">
        <v>266</v>
      </c>
      <c r="K266">
        <f t="shared" si="32"/>
        <v>0.25718974114713955</v>
      </c>
      <c r="L266">
        <f>[1]!XLSTAT_PDFStudent(K266,36)</f>
        <v>0.38295305127615137</v>
      </c>
      <c r="M266">
        <v>266</v>
      </c>
      <c r="O266">
        <f t="shared" si="33"/>
        <v>14</v>
      </c>
      <c r="P266">
        <f t="shared" si="34"/>
        <v>15</v>
      </c>
    </row>
    <row r="267" spans="1:16" x14ac:dyDescent="0.3">
      <c r="A267">
        <v>267</v>
      </c>
      <c r="B267">
        <f t="shared" si="28"/>
        <v>51</v>
      </c>
      <c r="C267">
        <f t="shared" si="29"/>
        <v>3.1515881925451152</v>
      </c>
      <c r="D267">
        <f>[1]!XLSTAT_PDFStudent(B267,36)</f>
        <v>1.2558951475119989E-35</v>
      </c>
      <c r="E267">
        <v>267</v>
      </c>
      <c r="F267">
        <f t="shared" si="30"/>
        <v>51</v>
      </c>
      <c r="G267">
        <f t="shared" si="31"/>
        <v>-3.0164309965660046</v>
      </c>
      <c r="H267">
        <f>[1]!XLSTAT_PDFStudent(F267,36)</f>
        <v>1.2558951475119989E-35</v>
      </c>
      <c r="I267">
        <v>267</v>
      </c>
      <c r="K267">
        <f t="shared" si="32"/>
        <v>0.27378262767275974</v>
      </c>
      <c r="L267">
        <f>[1]!XLSTAT_PDFStudent(K267,36)</f>
        <v>0.3812265079072637</v>
      </c>
      <c r="M267">
        <v>267</v>
      </c>
      <c r="O267">
        <f t="shared" si="33"/>
        <v>15</v>
      </c>
      <c r="P267">
        <f t="shared" si="34"/>
        <v>15</v>
      </c>
    </row>
    <row r="268" spans="1:16" x14ac:dyDescent="0.3">
      <c r="A268">
        <v>268</v>
      </c>
      <c r="B268">
        <f t="shared" si="28"/>
        <v>3.1515881925451152</v>
      </c>
      <c r="C268">
        <f t="shared" si="29"/>
        <v>3.1515881925451152</v>
      </c>
      <c r="D268">
        <f>[1]!XLSTAT_PDFStudent(B268,36)</f>
        <v>4.3678509705229107E-3</v>
      </c>
      <c r="E268">
        <v>268</v>
      </c>
      <c r="F268">
        <f t="shared" si="30"/>
        <v>-3.0164309965660046</v>
      </c>
      <c r="G268">
        <f t="shared" si="31"/>
        <v>-3.0164309965660046</v>
      </c>
      <c r="H268">
        <f>[1]!XLSTAT_PDFStudent(F268,36)</f>
        <v>6.1295496853773388E-3</v>
      </c>
      <c r="I268">
        <v>268</v>
      </c>
      <c r="K268">
        <f t="shared" si="32"/>
        <v>0.29037551419837992</v>
      </c>
      <c r="L268">
        <f>[1]!XLSTAT_PDFStudent(K268,36)</f>
        <v>0.37940104256519042</v>
      </c>
      <c r="M268">
        <v>268</v>
      </c>
      <c r="O268">
        <f t="shared" si="33"/>
        <v>16</v>
      </c>
      <c r="P268">
        <f t="shared" si="34"/>
        <v>15</v>
      </c>
    </row>
    <row r="269" spans="1:16" x14ac:dyDescent="0.3">
      <c r="A269">
        <v>269</v>
      </c>
      <c r="B269">
        <f t="shared" si="28"/>
        <v>3.1600355172938088</v>
      </c>
      <c r="C269">
        <f t="shared" si="29"/>
        <v>3.1600355172938088</v>
      </c>
      <c r="D269">
        <f>[1]!XLSTAT_PDFStudent(B269,36)</f>
        <v>4.275109117863953E-3</v>
      </c>
      <c r="E269">
        <v>269</v>
      </c>
      <c r="F269">
        <f t="shared" si="30"/>
        <v>-3.0079836718173114</v>
      </c>
      <c r="G269">
        <f t="shared" si="31"/>
        <v>-3.0079836718173114</v>
      </c>
      <c r="H269">
        <f>[1]!XLSTAT_PDFStudent(F269,36)</f>
        <v>6.2589268159694966E-3</v>
      </c>
      <c r="I269">
        <v>269</v>
      </c>
      <c r="K269">
        <f t="shared" si="32"/>
        <v>0.30696840072399922</v>
      </c>
      <c r="L269">
        <f>[1]!XLSTAT_PDFStudent(K269,36)</f>
        <v>0.37747823571408384</v>
      </c>
      <c r="M269">
        <v>269</v>
      </c>
      <c r="O269">
        <f t="shared" si="33"/>
        <v>17</v>
      </c>
      <c r="P269">
        <f t="shared" si="34"/>
        <v>15</v>
      </c>
    </row>
    <row r="270" spans="1:16" x14ac:dyDescent="0.3">
      <c r="A270">
        <v>270</v>
      </c>
      <c r="B270">
        <f t="shared" si="28"/>
        <v>51</v>
      </c>
      <c r="C270">
        <f t="shared" si="29"/>
        <v>3.1600355172938088</v>
      </c>
      <c r="D270">
        <f>[1]!XLSTAT_PDFStudent(B270,36)</f>
        <v>1.2558951475119989E-35</v>
      </c>
      <c r="E270">
        <v>270</v>
      </c>
      <c r="F270">
        <f t="shared" si="30"/>
        <v>51</v>
      </c>
      <c r="G270">
        <f t="shared" si="31"/>
        <v>-3.0079836718173114</v>
      </c>
      <c r="H270">
        <f>[1]!XLSTAT_PDFStudent(F270,36)</f>
        <v>1.2558951475119989E-35</v>
      </c>
      <c r="I270">
        <v>270</v>
      </c>
      <c r="K270">
        <f t="shared" si="32"/>
        <v>0.32356128724961941</v>
      </c>
      <c r="L270">
        <f>[1]!XLSTAT_PDFStudent(K270,36)</f>
        <v>0.37545974540349103</v>
      </c>
      <c r="M270">
        <v>270</v>
      </c>
      <c r="O270">
        <f t="shared" si="33"/>
        <v>18</v>
      </c>
      <c r="P270">
        <f t="shared" si="34"/>
        <v>15</v>
      </c>
    </row>
    <row r="271" spans="1:16" x14ac:dyDescent="0.3">
      <c r="A271">
        <v>271</v>
      </c>
      <c r="B271">
        <f t="shared" si="28"/>
        <v>51</v>
      </c>
      <c r="C271">
        <f t="shared" si="29"/>
        <v>3.168482842042502</v>
      </c>
      <c r="D271">
        <f>[1]!XLSTAT_PDFStudent(B271,36)</f>
        <v>1.2558951475119989E-35</v>
      </c>
      <c r="E271">
        <v>271</v>
      </c>
      <c r="F271">
        <f t="shared" si="30"/>
        <v>51</v>
      </c>
      <c r="G271">
        <f t="shared" si="31"/>
        <v>-2.9995363470686183</v>
      </c>
      <c r="H271">
        <f>[1]!XLSTAT_PDFStudent(F271,36)</f>
        <v>1.2558951475119989E-35</v>
      </c>
      <c r="I271">
        <v>271</v>
      </c>
      <c r="K271">
        <f t="shared" si="32"/>
        <v>0.3401541737752396</v>
      </c>
      <c r="L271">
        <f>[1]!XLSTAT_PDFStudent(K271,36)</f>
        <v>0.37334730477333056</v>
      </c>
      <c r="M271">
        <v>271</v>
      </c>
      <c r="O271">
        <f t="shared" si="33"/>
        <v>1</v>
      </c>
      <c r="P271">
        <f t="shared" si="34"/>
        <v>16</v>
      </c>
    </row>
    <row r="272" spans="1:16" x14ac:dyDescent="0.3">
      <c r="A272">
        <v>272</v>
      </c>
      <c r="B272">
        <f t="shared" si="28"/>
        <v>3.168482842042502</v>
      </c>
      <c r="C272">
        <f t="shared" si="29"/>
        <v>3.168482842042502</v>
      </c>
      <c r="D272">
        <f>[1]!XLSTAT_PDFStudent(B272,36)</f>
        <v>4.1842005367382917E-3</v>
      </c>
      <c r="E272">
        <v>272</v>
      </c>
      <c r="F272">
        <f t="shared" si="30"/>
        <v>-2.9995363470686183</v>
      </c>
      <c r="G272">
        <f t="shared" si="31"/>
        <v>-2.9995363470686183</v>
      </c>
      <c r="H272">
        <f>[1]!XLSTAT_PDFStudent(F272,36)</f>
        <v>6.390810623339461E-3</v>
      </c>
      <c r="I272">
        <v>272</v>
      </c>
      <c r="K272">
        <f t="shared" si="32"/>
        <v>0.35674706030085979</v>
      </c>
      <c r="L272">
        <f>[1]!XLSTAT_PDFStudent(K272,36)</f>
        <v>0.37114271945836325</v>
      </c>
      <c r="M272">
        <v>272</v>
      </c>
      <c r="O272">
        <f t="shared" si="33"/>
        <v>2</v>
      </c>
      <c r="P272">
        <f t="shared" si="34"/>
        <v>16</v>
      </c>
    </row>
    <row r="273" spans="1:16" x14ac:dyDescent="0.3">
      <c r="A273">
        <v>273</v>
      </c>
      <c r="B273">
        <f t="shared" si="28"/>
        <v>3.1769301667911951</v>
      </c>
      <c r="C273">
        <f t="shared" si="29"/>
        <v>3.1769301667911951</v>
      </c>
      <c r="D273">
        <f>[1]!XLSTAT_PDFStudent(B273,36)</f>
        <v>4.0950926670628961E-3</v>
      </c>
      <c r="E273">
        <v>273</v>
      </c>
      <c r="F273">
        <f t="shared" si="30"/>
        <v>-2.9910890223199251</v>
      </c>
      <c r="G273">
        <f t="shared" si="31"/>
        <v>-2.9910890223199251</v>
      </c>
      <c r="H273">
        <f>[1]!XLSTAT_PDFStudent(F273,36)</f>
        <v>6.5252436318123863E-3</v>
      </c>
      <c r="I273">
        <v>273</v>
      </c>
      <c r="K273">
        <f t="shared" si="32"/>
        <v>0.37333994682647997</v>
      </c>
      <c r="L273">
        <f>[1]!XLSTAT_PDFStudent(K273,36)</f>
        <v>0.36884786489783078</v>
      </c>
      <c r="M273">
        <v>273</v>
      </c>
      <c r="O273">
        <f t="shared" si="33"/>
        <v>3</v>
      </c>
      <c r="P273">
        <f t="shared" si="34"/>
        <v>16</v>
      </c>
    </row>
    <row r="274" spans="1:16" x14ac:dyDescent="0.3">
      <c r="A274">
        <v>274</v>
      </c>
      <c r="B274">
        <f t="shared" si="28"/>
        <v>51</v>
      </c>
      <c r="C274">
        <f t="shared" si="29"/>
        <v>3.1769301667911951</v>
      </c>
      <c r="D274">
        <f>[1]!XLSTAT_PDFStudent(B274,36)</f>
        <v>1.2558951475119989E-35</v>
      </c>
      <c r="E274">
        <v>274</v>
      </c>
      <c r="F274">
        <f t="shared" si="30"/>
        <v>51</v>
      </c>
      <c r="G274">
        <f t="shared" si="31"/>
        <v>-2.9910890223199251</v>
      </c>
      <c r="H274">
        <f>[1]!XLSTAT_PDFStudent(F274,36)</f>
        <v>1.2558951475119989E-35</v>
      </c>
      <c r="I274">
        <v>274</v>
      </c>
      <c r="K274">
        <f t="shared" si="32"/>
        <v>0.38993283335209927</v>
      </c>
      <c r="L274">
        <f>[1]!XLSTAT_PDFStudent(K274,36)</f>
        <v>0.36646468355612094</v>
      </c>
      <c r="M274">
        <v>274</v>
      </c>
      <c r="O274">
        <f t="shared" si="33"/>
        <v>4</v>
      </c>
      <c r="P274">
        <f t="shared" si="34"/>
        <v>16</v>
      </c>
    </row>
    <row r="275" spans="1:16" x14ac:dyDescent="0.3">
      <c r="A275">
        <v>275</v>
      </c>
      <c r="B275">
        <f t="shared" si="28"/>
        <v>51</v>
      </c>
      <c r="C275">
        <f t="shared" si="29"/>
        <v>3.1853774915398883</v>
      </c>
      <c r="D275">
        <f>[1]!XLSTAT_PDFStudent(B275,36)</f>
        <v>1.2558951475119989E-35</v>
      </c>
      <c r="E275">
        <v>275</v>
      </c>
      <c r="F275">
        <f t="shared" si="30"/>
        <v>51</v>
      </c>
      <c r="G275">
        <f t="shared" si="31"/>
        <v>-2.982641697571232</v>
      </c>
      <c r="H275">
        <f>[1]!XLSTAT_PDFStudent(F275,36)</f>
        <v>1.2558951475119989E-35</v>
      </c>
      <c r="I275">
        <v>275</v>
      </c>
      <c r="K275">
        <f t="shared" si="32"/>
        <v>0.40652571987771946</v>
      </c>
      <c r="L275">
        <f>[1]!XLSTAT_PDFStudent(K275,36)</f>
        <v>0.36399518206048798</v>
      </c>
      <c r="M275">
        <v>275</v>
      </c>
      <c r="O275">
        <f t="shared" si="33"/>
        <v>5</v>
      </c>
      <c r="P275">
        <f t="shared" si="34"/>
        <v>16</v>
      </c>
    </row>
    <row r="276" spans="1:16" x14ac:dyDescent="0.3">
      <c r="A276">
        <v>276</v>
      </c>
      <c r="B276">
        <f t="shared" si="28"/>
        <v>3.1853774915398883</v>
      </c>
      <c r="C276">
        <f t="shared" si="29"/>
        <v>3.1853774915398883</v>
      </c>
      <c r="D276">
        <f>[1]!XLSTAT_PDFStudent(B276,36)</f>
        <v>4.0077534301162449E-3</v>
      </c>
      <c r="E276">
        <v>276</v>
      </c>
      <c r="F276">
        <f t="shared" si="30"/>
        <v>-2.982641697571232</v>
      </c>
      <c r="G276">
        <f t="shared" si="31"/>
        <v>-2.982641697571232</v>
      </c>
      <c r="H276">
        <f>[1]!XLSTAT_PDFStudent(F276,36)</f>
        <v>6.6622689291872574E-3</v>
      </c>
      <c r="I276">
        <v>276</v>
      </c>
      <c r="K276">
        <f t="shared" si="32"/>
        <v>0.42311860640333965</v>
      </c>
      <c r="L276">
        <f>[1]!XLSTAT_PDFStudent(K276,36)</f>
        <v>0.36144142826193792</v>
      </c>
      <c r="M276">
        <v>276</v>
      </c>
      <c r="O276">
        <f t="shared" si="33"/>
        <v>6</v>
      </c>
      <c r="P276">
        <f t="shared" si="34"/>
        <v>16</v>
      </c>
    </row>
    <row r="277" spans="1:16" x14ac:dyDescent="0.3">
      <c r="A277">
        <v>277</v>
      </c>
      <c r="B277">
        <f t="shared" si="28"/>
        <v>3.1938248162885818</v>
      </c>
      <c r="C277">
        <f t="shared" si="29"/>
        <v>3.1938248162885818</v>
      </c>
      <c r="D277">
        <f>[1]!XLSTAT_PDFStudent(B277,36)</f>
        <v>3.9221512239467297E-3</v>
      </c>
      <c r="E277">
        <v>277</v>
      </c>
      <c r="F277">
        <f t="shared" si="30"/>
        <v>-2.9741943728225388</v>
      </c>
      <c r="G277">
        <f t="shared" si="31"/>
        <v>-2.9741943728225388</v>
      </c>
      <c r="H277">
        <f>[1]!XLSTAT_PDFStudent(F277,36)</f>
        <v>6.8019301701066704E-3</v>
      </c>
      <c r="I277">
        <v>277</v>
      </c>
      <c r="K277">
        <f t="shared" si="32"/>
        <v>0.43971149292895984</v>
      </c>
      <c r="L277">
        <f>[1]!XLSTAT_PDFStudent(K277,36)</f>
        <v>0.35880554822559774</v>
      </c>
      <c r="M277">
        <v>277</v>
      </c>
      <c r="O277">
        <f t="shared" si="33"/>
        <v>7</v>
      </c>
      <c r="P277">
        <f t="shared" si="34"/>
        <v>16</v>
      </c>
    </row>
    <row r="278" spans="1:16" x14ac:dyDescent="0.3">
      <c r="A278">
        <v>278</v>
      </c>
      <c r="B278">
        <f t="shared" si="28"/>
        <v>51</v>
      </c>
      <c r="C278">
        <f t="shared" si="29"/>
        <v>3.1938248162885818</v>
      </c>
      <c r="D278">
        <f>[1]!XLSTAT_PDFStudent(B278,36)</f>
        <v>1.2558951475119989E-35</v>
      </c>
      <c r="E278">
        <v>278</v>
      </c>
      <c r="F278">
        <f t="shared" si="30"/>
        <v>51</v>
      </c>
      <c r="G278">
        <f t="shared" si="31"/>
        <v>-2.9741943728225388</v>
      </c>
      <c r="H278">
        <f>[1]!XLSTAT_PDFStudent(F278,36)</f>
        <v>1.2558951475119989E-35</v>
      </c>
      <c r="I278">
        <v>278</v>
      </c>
      <c r="K278">
        <f t="shared" si="32"/>
        <v>0.45630437945458002</v>
      </c>
      <c r="L278">
        <f>[1]!XLSTAT_PDFStudent(K278,36)</f>
        <v>0.35608972315690546</v>
      </c>
      <c r="M278">
        <v>278</v>
      </c>
      <c r="O278">
        <f t="shared" si="33"/>
        <v>8</v>
      </c>
      <c r="P278">
        <f t="shared" si="34"/>
        <v>16</v>
      </c>
    </row>
    <row r="279" spans="1:16" x14ac:dyDescent="0.3">
      <c r="A279">
        <v>279</v>
      </c>
      <c r="B279">
        <f t="shared" si="28"/>
        <v>51</v>
      </c>
      <c r="C279">
        <f t="shared" si="29"/>
        <v>3.202272141037275</v>
      </c>
      <c r="D279">
        <f>[1]!XLSTAT_PDFStudent(B279,36)</f>
        <v>1.2558951475119989E-35</v>
      </c>
      <c r="E279">
        <v>279</v>
      </c>
      <c r="F279">
        <f t="shared" si="30"/>
        <v>51</v>
      </c>
      <c r="G279">
        <f t="shared" si="31"/>
        <v>-2.9657470480738457</v>
      </c>
      <c r="H279">
        <f>[1]!XLSTAT_PDFStudent(F279,36)</f>
        <v>1.2558951475119989E-35</v>
      </c>
      <c r="I279">
        <v>279</v>
      </c>
      <c r="K279">
        <f t="shared" si="32"/>
        <v>0.47289726598019932</v>
      </c>
      <c r="L279">
        <f>[1]!XLSTAT_PDFStudent(K279,36)</f>
        <v>0.35329618627009857</v>
      </c>
      <c r="M279">
        <v>279</v>
      </c>
      <c r="O279">
        <f t="shared" si="33"/>
        <v>9</v>
      </c>
      <c r="P279">
        <f t="shared" si="34"/>
        <v>16</v>
      </c>
    </row>
    <row r="280" spans="1:16" x14ac:dyDescent="0.3">
      <c r="A280">
        <v>280</v>
      </c>
      <c r="B280">
        <f t="shared" si="28"/>
        <v>3.202272141037275</v>
      </c>
      <c r="C280">
        <f t="shared" si="29"/>
        <v>3.202272141037275</v>
      </c>
      <c r="D280">
        <f>[1]!XLSTAT_PDFStudent(B280,36)</f>
        <v>3.8382549187558415E-3</v>
      </c>
      <c r="E280">
        <v>280</v>
      </c>
      <c r="F280">
        <f t="shared" si="30"/>
        <v>-2.9657470480738457</v>
      </c>
      <c r="G280">
        <f t="shared" si="31"/>
        <v>-2.9657470480738457</v>
      </c>
      <c r="H280">
        <f>[1]!XLSTAT_PDFStudent(F280,36)</f>
        <v>6.9442715793302228E-3</v>
      </c>
      <c r="I280">
        <v>280</v>
      </c>
      <c r="K280">
        <f t="shared" si="32"/>
        <v>0.48949015250581951</v>
      </c>
      <c r="L280">
        <f>[1]!XLSTAT_PDFStudent(K280,36)</f>
        <v>0.35042721960554229</v>
      </c>
      <c r="M280">
        <v>280</v>
      </c>
      <c r="O280">
        <f t="shared" si="33"/>
        <v>10</v>
      </c>
      <c r="P280">
        <f t="shared" si="34"/>
        <v>16</v>
      </c>
    </row>
    <row r="281" spans="1:16" x14ac:dyDescent="0.3">
      <c r="A281">
        <v>281</v>
      </c>
      <c r="B281">
        <f t="shared" si="28"/>
        <v>3.2107194657859681</v>
      </c>
      <c r="C281">
        <f t="shared" si="29"/>
        <v>3.2107194657859681</v>
      </c>
      <c r="D281">
        <f>[1]!XLSTAT_PDFStudent(B281,36)</f>
        <v>3.7560338522584029E-3</v>
      </c>
      <c r="E281">
        <v>281</v>
      </c>
      <c r="F281">
        <f t="shared" si="30"/>
        <v>-2.9572997233251526</v>
      </c>
      <c r="G281">
        <f t="shared" si="31"/>
        <v>-2.9572997233251526</v>
      </c>
      <c r="H281">
        <f>[1]!XLSTAT_PDFStudent(F281,36)</f>
        <v>7.089337954906948E-3</v>
      </c>
      <c r="I281">
        <v>281</v>
      </c>
      <c r="K281">
        <f t="shared" si="32"/>
        <v>0.5060830390314397</v>
      </c>
      <c r="L281">
        <f>[1]!XLSTAT_PDFStudent(K281,36)</f>
        <v>0.34748515080245129</v>
      </c>
      <c r="M281">
        <v>281</v>
      </c>
      <c r="O281">
        <f t="shared" si="33"/>
        <v>11</v>
      </c>
      <c r="P281">
        <f t="shared" si="34"/>
        <v>16</v>
      </c>
    </row>
    <row r="282" spans="1:16" x14ac:dyDescent="0.3">
      <c r="A282">
        <v>282</v>
      </c>
      <c r="B282">
        <f t="shared" si="28"/>
        <v>51</v>
      </c>
      <c r="C282">
        <f t="shared" si="29"/>
        <v>3.2107194657859681</v>
      </c>
      <c r="D282">
        <f>[1]!XLSTAT_PDFStudent(B282,36)</f>
        <v>1.2558951475119989E-35</v>
      </c>
      <c r="E282">
        <v>282</v>
      </c>
      <c r="F282">
        <f t="shared" si="30"/>
        <v>51</v>
      </c>
      <c r="G282">
        <f t="shared" si="31"/>
        <v>-2.9572997233251526</v>
      </c>
      <c r="H282">
        <f>[1]!XLSTAT_PDFStudent(F282,36)</f>
        <v>1.2558951475119989E-35</v>
      </c>
      <c r="I282">
        <v>282</v>
      </c>
      <c r="K282">
        <f t="shared" si="32"/>
        <v>0.52267592555705988</v>
      </c>
      <c r="L282">
        <f>[1]!XLSTAT_PDFStudent(K282,36)</f>
        <v>0.34447234983362918</v>
      </c>
      <c r="M282">
        <v>282</v>
      </c>
      <c r="O282">
        <f t="shared" si="33"/>
        <v>12</v>
      </c>
      <c r="P282">
        <f t="shared" si="34"/>
        <v>16</v>
      </c>
    </row>
    <row r="283" spans="1:16" x14ac:dyDescent="0.3">
      <c r="A283">
        <v>283</v>
      </c>
      <c r="B283">
        <f t="shared" si="28"/>
        <v>51</v>
      </c>
      <c r="C283">
        <f t="shared" si="29"/>
        <v>3.2191667905346613</v>
      </c>
      <c r="D283">
        <f>[1]!XLSTAT_PDFStudent(B283,36)</f>
        <v>1.2558951475119989E-35</v>
      </c>
      <c r="E283">
        <v>283</v>
      </c>
      <c r="F283">
        <f t="shared" si="30"/>
        <v>51</v>
      </c>
      <c r="G283">
        <f t="shared" si="31"/>
        <v>-2.9488523985764594</v>
      </c>
      <c r="H283">
        <f>[1]!XLSTAT_PDFStudent(F283,36)</f>
        <v>1.2558951475119989E-35</v>
      </c>
      <c r="I283">
        <v>283</v>
      </c>
      <c r="K283">
        <f t="shared" si="32"/>
        <v>0.53926881208268007</v>
      </c>
      <c r="L283">
        <f>[1]!XLSTAT_PDFStudent(K283,36)</f>
        <v>0.34139122570886243</v>
      </c>
      <c r="M283">
        <v>283</v>
      </c>
      <c r="O283">
        <f t="shared" si="33"/>
        <v>13</v>
      </c>
      <c r="P283">
        <f t="shared" si="34"/>
        <v>16</v>
      </c>
    </row>
    <row r="284" spans="1:16" x14ac:dyDescent="0.3">
      <c r="A284">
        <v>284</v>
      </c>
      <c r="B284">
        <f t="shared" si="28"/>
        <v>3.2191667905346613</v>
      </c>
      <c r="C284">
        <f t="shared" si="29"/>
        <v>3.2191667905346613</v>
      </c>
      <c r="D284">
        <f>[1]!XLSTAT_PDFStudent(B284,36)</f>
        <v>3.6754578250224939E-3</v>
      </c>
      <c r="E284">
        <v>284</v>
      </c>
      <c r="F284">
        <f t="shared" si="30"/>
        <v>-2.9488523985764594</v>
      </c>
      <c r="G284">
        <f t="shared" si="31"/>
        <v>-2.9488523985764594</v>
      </c>
      <c r="H284">
        <f>[1]!XLSTAT_PDFStudent(F284,36)</f>
        <v>7.2371746712428476E-3</v>
      </c>
      <c r="I284">
        <v>284</v>
      </c>
      <c r="K284">
        <f t="shared" si="32"/>
        <v>0.55586169860829937</v>
      </c>
      <c r="L284">
        <f>[1]!XLSTAT_PDFStudent(K284,36)</f>
        <v>0.33824422315356273</v>
      </c>
      <c r="M284">
        <v>284</v>
      </c>
      <c r="O284">
        <f t="shared" si="33"/>
        <v>14</v>
      </c>
      <c r="P284">
        <f t="shared" si="34"/>
        <v>16</v>
      </c>
    </row>
    <row r="285" spans="1:16" x14ac:dyDescent="0.3">
      <c r="A285">
        <v>285</v>
      </c>
      <c r="B285">
        <f t="shared" si="28"/>
        <v>3.2276141152833544</v>
      </c>
      <c r="C285">
        <f t="shared" si="29"/>
        <v>3.2276141152833544</v>
      </c>
      <c r="D285">
        <f>[1]!XLSTAT_PDFStudent(B285,36)</f>
        <v>3.5964970957912956E-3</v>
      </c>
      <c r="E285">
        <v>285</v>
      </c>
      <c r="F285">
        <f t="shared" si="30"/>
        <v>-2.9404050738277658</v>
      </c>
      <c r="G285">
        <f t="shared" si="31"/>
        <v>-2.9404050738277658</v>
      </c>
      <c r="H285">
        <f>[1]!XLSTAT_PDFStudent(F285,36)</f>
        <v>7.3878276820597399E-3</v>
      </c>
      <c r="I285">
        <v>285</v>
      </c>
      <c r="K285">
        <f t="shared" si="32"/>
        <v>0.57245458513391956</v>
      </c>
      <c r="L285">
        <f>[1]!XLSTAT_PDFStudent(K285,36)</f>
        <v>0.33503381926927955</v>
      </c>
      <c r="M285">
        <v>285</v>
      </c>
      <c r="O285">
        <f t="shared" si="33"/>
        <v>15</v>
      </c>
      <c r="P285">
        <f t="shared" si="34"/>
        <v>16</v>
      </c>
    </row>
    <row r="286" spans="1:16" x14ac:dyDescent="0.3">
      <c r="A286">
        <v>286</v>
      </c>
      <c r="B286">
        <f t="shared" si="28"/>
        <v>51</v>
      </c>
      <c r="C286">
        <f t="shared" si="29"/>
        <v>3.2276141152833544</v>
      </c>
      <c r="D286">
        <f>[1]!XLSTAT_PDFStudent(B286,36)</f>
        <v>1.2558951475119989E-35</v>
      </c>
      <c r="E286">
        <v>286</v>
      </c>
      <c r="F286">
        <f t="shared" si="30"/>
        <v>51</v>
      </c>
      <c r="G286">
        <f t="shared" si="31"/>
        <v>-2.9404050738277658</v>
      </c>
      <c r="H286">
        <f>[1]!XLSTAT_PDFStudent(F286,36)</f>
        <v>1.2558951475119989E-35</v>
      </c>
      <c r="I286">
        <v>286</v>
      </c>
      <c r="K286">
        <f t="shared" si="32"/>
        <v>0.58904747165953975</v>
      </c>
      <c r="L286">
        <f>[1]!XLSTAT_PDFStudent(K286,36)</f>
        <v>0.33176252018262697</v>
      </c>
      <c r="M286">
        <v>286</v>
      </c>
      <c r="O286">
        <f t="shared" si="33"/>
        <v>16</v>
      </c>
      <c r="P286">
        <f t="shared" si="34"/>
        <v>16</v>
      </c>
    </row>
    <row r="287" spans="1:16" x14ac:dyDescent="0.3">
      <c r="A287">
        <v>287</v>
      </c>
      <c r="B287">
        <f t="shared" si="28"/>
        <v>51</v>
      </c>
      <c r="C287">
        <f t="shared" si="29"/>
        <v>3.2360614400320475</v>
      </c>
      <c r="D287">
        <f>[1]!XLSTAT_PDFStudent(B287,36)</f>
        <v>1.2558951475119989E-35</v>
      </c>
      <c r="E287">
        <v>287</v>
      </c>
      <c r="F287">
        <f t="shared" si="30"/>
        <v>51</v>
      </c>
      <c r="G287">
        <f t="shared" si="31"/>
        <v>-2.9319577490790727</v>
      </c>
      <c r="H287">
        <f>[1]!XLSTAT_PDFStudent(F287,36)</f>
        <v>1.2558951475119989E-35</v>
      </c>
      <c r="I287">
        <v>287</v>
      </c>
      <c r="K287">
        <f t="shared" si="32"/>
        <v>0.60564035818515993</v>
      </c>
      <c r="L287">
        <f>[1]!XLSTAT_PDFStudent(K287,36)</f>
        <v>0.3284328576891502</v>
      </c>
      <c r="M287">
        <v>287</v>
      </c>
      <c r="O287">
        <f t="shared" si="33"/>
        <v>17</v>
      </c>
      <c r="P287">
        <f t="shared" si="34"/>
        <v>16</v>
      </c>
    </row>
    <row r="288" spans="1:16" x14ac:dyDescent="0.3">
      <c r="A288">
        <v>288</v>
      </c>
      <c r="B288">
        <f t="shared" si="28"/>
        <v>3.2360614400320475</v>
      </c>
      <c r="C288">
        <f t="shared" si="29"/>
        <v>3.2360614400320475</v>
      </c>
      <c r="D288">
        <f>[1]!XLSTAT_PDFStudent(B288,36)</f>
        <v>3.5191223767892339E-3</v>
      </c>
      <c r="E288">
        <v>288</v>
      </c>
      <c r="F288">
        <f t="shared" si="30"/>
        <v>-2.9319577490790727</v>
      </c>
      <c r="G288">
        <f t="shared" si="31"/>
        <v>-2.9319577490790727</v>
      </c>
      <c r="H288">
        <f>[1]!XLSTAT_PDFStudent(F288,36)</f>
        <v>7.541343523240508E-3</v>
      </c>
      <c r="I288">
        <v>288</v>
      </c>
      <c r="K288">
        <f t="shared" si="32"/>
        <v>0.62223324471077923</v>
      </c>
      <c r="L288">
        <f>[1]!XLSTAT_PDFStudent(K288,36)</f>
        <v>0.32504738589853799</v>
      </c>
      <c r="M288">
        <v>288</v>
      </c>
      <c r="O288">
        <f t="shared" si="33"/>
        <v>18</v>
      </c>
      <c r="P288">
        <f t="shared" si="34"/>
        <v>16</v>
      </c>
    </row>
    <row r="289" spans="1:16" x14ac:dyDescent="0.3">
      <c r="A289">
        <v>289</v>
      </c>
      <c r="B289">
        <f t="shared" si="28"/>
        <v>3.2445087647807407</v>
      </c>
      <c r="C289">
        <f t="shared" si="29"/>
        <v>3.2445087647807407</v>
      </c>
      <c r="D289">
        <f>[1]!XLSTAT_PDFStudent(B289,36)</f>
        <v>3.4433048290146229E-3</v>
      </c>
      <c r="E289">
        <v>289</v>
      </c>
      <c r="F289">
        <f t="shared" si="30"/>
        <v>-2.9235104243303796</v>
      </c>
      <c r="G289">
        <f t="shared" si="31"/>
        <v>-2.9235104243303796</v>
      </c>
      <c r="H289">
        <f>[1]!XLSTAT_PDFStudent(F289,36)</f>
        <v>7.6977693155571543E-3</v>
      </c>
      <c r="I289">
        <v>289</v>
      </c>
      <c r="K289">
        <f t="shared" si="32"/>
        <v>0.63882613123639942</v>
      </c>
      <c r="L289">
        <f>[1]!XLSTAT_PDFStudent(K289,36)</f>
        <v>0.32160867788754577</v>
      </c>
      <c r="M289">
        <v>289</v>
      </c>
      <c r="O289">
        <f t="shared" si="33"/>
        <v>1</v>
      </c>
      <c r="P289">
        <f t="shared" si="34"/>
        <v>17</v>
      </c>
    </row>
    <row r="290" spans="1:16" x14ac:dyDescent="0.3">
      <c r="A290">
        <v>290</v>
      </c>
      <c r="B290">
        <f t="shared" si="28"/>
        <v>51</v>
      </c>
      <c r="C290">
        <f t="shared" si="29"/>
        <v>3.2445087647807407</v>
      </c>
      <c r="D290">
        <f>[1]!XLSTAT_PDFStudent(B290,36)</f>
        <v>1.2558951475119989E-35</v>
      </c>
      <c r="E290">
        <v>290</v>
      </c>
      <c r="F290">
        <f t="shared" si="30"/>
        <v>51</v>
      </c>
      <c r="G290">
        <f t="shared" si="31"/>
        <v>-2.9235104243303796</v>
      </c>
      <c r="H290">
        <f>[1]!XLSTAT_PDFStudent(F290,36)</f>
        <v>1.2558951475119989E-35</v>
      </c>
      <c r="I290">
        <v>290</v>
      </c>
      <c r="K290">
        <f t="shared" si="32"/>
        <v>0.65541901776201961</v>
      </c>
      <c r="L290">
        <f>[1]!XLSTAT_PDFStudent(K290,36)</f>
        <v>0.31811932236685997</v>
      </c>
      <c r="M290">
        <v>290</v>
      </c>
      <c r="O290">
        <f t="shared" si="33"/>
        <v>2</v>
      </c>
      <c r="P290">
        <f t="shared" si="34"/>
        <v>17</v>
      </c>
    </row>
    <row r="291" spans="1:16" x14ac:dyDescent="0.3">
      <c r="A291">
        <v>291</v>
      </c>
      <c r="B291">
        <f t="shared" si="28"/>
        <v>51</v>
      </c>
      <c r="C291">
        <f t="shared" si="29"/>
        <v>3.2529560895294338</v>
      </c>
      <c r="D291">
        <f>[1]!XLSTAT_PDFStudent(B291,36)</f>
        <v>1.2558951475119989E-35</v>
      </c>
      <c r="E291">
        <v>291</v>
      </c>
      <c r="F291">
        <f t="shared" si="30"/>
        <v>51</v>
      </c>
      <c r="G291">
        <f t="shared" si="31"/>
        <v>-2.915063099581686</v>
      </c>
      <c r="H291">
        <f>[1]!XLSTAT_PDFStudent(F291,36)</f>
        <v>1.2558951475119989E-35</v>
      </c>
      <c r="I291">
        <v>291</v>
      </c>
      <c r="K291">
        <f t="shared" si="32"/>
        <v>0.67201190428763979</v>
      </c>
      <c r="L291">
        <f>[1]!XLSTAT_PDFStudent(K291,36)</f>
        <v>0.31458192036802857</v>
      </c>
      <c r="M291">
        <v>291</v>
      </c>
      <c r="O291">
        <f t="shared" si="33"/>
        <v>3</v>
      </c>
      <c r="P291">
        <f t="shared" si="34"/>
        <v>17</v>
      </c>
    </row>
    <row r="292" spans="1:16" x14ac:dyDescent="0.3">
      <c r="A292">
        <v>292</v>
      </c>
      <c r="B292">
        <f t="shared" si="28"/>
        <v>3.2529560895294338</v>
      </c>
      <c r="C292">
        <f t="shared" si="29"/>
        <v>3.2529560895294338</v>
      </c>
      <c r="D292">
        <f>[1]!XLSTAT_PDFStudent(B292,36)</f>
        <v>3.3690160575209219E-3</v>
      </c>
      <c r="E292">
        <v>292</v>
      </c>
      <c r="F292">
        <f t="shared" si="30"/>
        <v>-2.915063099581686</v>
      </c>
      <c r="G292">
        <f t="shared" si="31"/>
        <v>-2.915063099581686</v>
      </c>
      <c r="H292">
        <f>[1]!XLSTAT_PDFStudent(F292,36)</f>
        <v>7.857152767276698E-3</v>
      </c>
      <c r="I292">
        <v>292</v>
      </c>
      <c r="K292">
        <f t="shared" si="32"/>
        <v>0.68860479081325998</v>
      </c>
      <c r="L292">
        <f>[1]!XLSTAT_PDFStudent(K292,36)</f>
        <v>0.31099908195644493</v>
      </c>
      <c r="M292">
        <v>292</v>
      </c>
      <c r="O292">
        <f t="shared" si="33"/>
        <v>4</v>
      </c>
      <c r="P292">
        <f t="shared" si="34"/>
        <v>17</v>
      </c>
    </row>
    <row r="293" spans="1:16" x14ac:dyDescent="0.3">
      <c r="A293">
        <v>293</v>
      </c>
      <c r="B293">
        <f t="shared" si="28"/>
        <v>3.261403414278127</v>
      </c>
      <c r="C293">
        <f t="shared" si="29"/>
        <v>3.261403414278127</v>
      </c>
      <c r="D293">
        <f>[1]!XLSTAT_PDFStudent(B293,36)</f>
        <v>3.296228106688922E-3</v>
      </c>
      <c r="E293">
        <v>293</v>
      </c>
      <c r="F293">
        <f t="shared" si="30"/>
        <v>-2.9066157748329928</v>
      </c>
      <c r="G293">
        <f t="shared" si="31"/>
        <v>-2.9066157748329928</v>
      </c>
      <c r="H293">
        <f>[1]!XLSTAT_PDFStudent(F293,36)</f>
        <v>8.0195421766409286E-3</v>
      </c>
      <c r="I293">
        <v>293</v>
      </c>
      <c r="K293">
        <f t="shared" si="32"/>
        <v>0.70519767733887928</v>
      </c>
      <c r="L293">
        <f>[1]!XLSTAT_PDFStudent(K293,36)</f>
        <v>0.307373422976226</v>
      </c>
      <c r="M293">
        <v>293</v>
      </c>
      <c r="O293">
        <f t="shared" si="33"/>
        <v>5</v>
      </c>
      <c r="P293">
        <f t="shared" si="34"/>
        <v>17</v>
      </c>
    </row>
    <row r="294" spans="1:16" x14ac:dyDescent="0.3">
      <c r="A294">
        <v>294</v>
      </c>
      <c r="B294">
        <f t="shared" si="28"/>
        <v>51</v>
      </c>
      <c r="C294">
        <f t="shared" si="29"/>
        <v>3.261403414278127</v>
      </c>
      <c r="D294">
        <f>[1]!XLSTAT_PDFStudent(B294,36)</f>
        <v>1.2558951475119989E-35</v>
      </c>
      <c r="E294">
        <v>294</v>
      </c>
      <c r="F294">
        <f t="shared" si="30"/>
        <v>51</v>
      </c>
      <c r="G294">
        <f t="shared" si="31"/>
        <v>-2.9066157748329928</v>
      </c>
      <c r="H294">
        <f>[1]!XLSTAT_PDFStudent(F294,36)</f>
        <v>1.2558951475119989E-35</v>
      </c>
      <c r="I294">
        <v>294</v>
      </c>
      <c r="K294">
        <f t="shared" si="32"/>
        <v>0.72179056386449947</v>
      </c>
      <c r="L294">
        <f>[1]!XLSTAT_PDFStudent(K294,36)</f>
        <v>0.30370756183266628</v>
      </c>
      <c r="M294">
        <v>294</v>
      </c>
      <c r="O294">
        <f t="shared" si="33"/>
        <v>6</v>
      </c>
      <c r="P294">
        <f t="shared" si="34"/>
        <v>17</v>
      </c>
    </row>
    <row r="295" spans="1:16" x14ac:dyDescent="0.3">
      <c r="A295">
        <v>295</v>
      </c>
      <c r="B295">
        <f t="shared" si="28"/>
        <v>51</v>
      </c>
      <c r="C295">
        <f t="shared" si="29"/>
        <v>3.2698507390268201</v>
      </c>
      <c r="D295">
        <f>[1]!XLSTAT_PDFStudent(B295,36)</f>
        <v>1.2558951475119989E-35</v>
      </c>
      <c r="E295">
        <v>295</v>
      </c>
      <c r="F295">
        <f t="shared" si="30"/>
        <v>51</v>
      </c>
      <c r="G295">
        <f t="shared" si="31"/>
        <v>-2.8981684500842997</v>
      </c>
      <c r="H295">
        <f>[1]!XLSTAT_PDFStudent(F295,36)</f>
        <v>1.2558951475119989E-35</v>
      </c>
      <c r="I295">
        <v>295</v>
      </c>
      <c r="K295">
        <f t="shared" si="32"/>
        <v>0.73838345039011966</v>
      </c>
      <c r="L295">
        <f>[1]!XLSTAT_PDFStudent(K295,36)</f>
        <v>0.30000411631777613</v>
      </c>
      <c r="M295">
        <v>295</v>
      </c>
      <c r="O295">
        <f t="shared" si="33"/>
        <v>7</v>
      </c>
      <c r="P295">
        <f t="shared" si="34"/>
        <v>17</v>
      </c>
    </row>
    <row r="296" spans="1:16" x14ac:dyDescent="0.3">
      <c r="A296">
        <v>296</v>
      </c>
      <c r="B296">
        <f t="shared" si="28"/>
        <v>3.2698507390268201</v>
      </c>
      <c r="C296">
        <f t="shared" si="29"/>
        <v>3.2698507390268201</v>
      </c>
      <c r="D296">
        <f>[1]!XLSTAT_PDFStudent(B296,36)</f>
        <v>3.2249134554917427E-3</v>
      </c>
      <c r="E296">
        <v>296</v>
      </c>
      <c r="F296">
        <f t="shared" si="30"/>
        <v>-2.8981684500842997</v>
      </c>
      <c r="G296">
        <f t="shared" si="31"/>
        <v>-2.8981684500842997</v>
      </c>
      <c r="H296">
        <f>[1]!XLSTAT_PDFStudent(F296,36)</f>
        <v>8.1849864342152887E-3</v>
      </c>
      <c r="I296">
        <v>296</v>
      </c>
      <c r="K296">
        <f t="shared" si="32"/>
        <v>0.75497633691573984</v>
      </c>
      <c r="L296">
        <f>[1]!XLSTAT_PDFStudent(K296,36)</f>
        <v>0.29626570048422751</v>
      </c>
      <c r="M296">
        <v>296</v>
      </c>
      <c r="O296">
        <f t="shared" si="33"/>
        <v>8</v>
      </c>
      <c r="P296">
        <f t="shared" si="34"/>
        <v>17</v>
      </c>
    </row>
    <row r="297" spans="1:16" x14ac:dyDescent="0.3">
      <c r="A297">
        <v>297</v>
      </c>
      <c r="B297">
        <f t="shared" si="28"/>
        <v>3.2782980637755132</v>
      </c>
      <c r="C297">
        <f t="shared" si="29"/>
        <v>3.2782980637755132</v>
      </c>
      <c r="D297">
        <f>[1]!XLSTAT_PDFStudent(B297,36)</f>
        <v>3.1550450127546723E-3</v>
      </c>
      <c r="E297">
        <v>297</v>
      </c>
      <c r="F297">
        <f t="shared" si="30"/>
        <v>-2.8897211253356065</v>
      </c>
      <c r="G297">
        <f t="shared" si="31"/>
        <v>-2.8897211253356065</v>
      </c>
      <c r="H297">
        <f>[1]!XLSTAT_PDFStudent(F297,36)</f>
        <v>8.3535350251023929E-3</v>
      </c>
      <c r="I297">
        <v>297</v>
      </c>
      <c r="K297">
        <f t="shared" si="32"/>
        <v>0.77156922344136003</v>
      </c>
      <c r="L297">
        <f>[1]!XLSTAT_PDFStudent(K297,36)</f>
        <v>0.29249492157283657</v>
      </c>
      <c r="M297">
        <v>297</v>
      </c>
      <c r="O297">
        <f t="shared" si="33"/>
        <v>9</v>
      </c>
      <c r="P297">
        <f t="shared" si="34"/>
        <v>17</v>
      </c>
    </row>
    <row r="298" spans="1:16" x14ac:dyDescent="0.3">
      <c r="A298">
        <v>298</v>
      </c>
      <c r="B298">
        <f t="shared" si="28"/>
        <v>51</v>
      </c>
      <c r="C298">
        <f t="shared" si="29"/>
        <v>3.2782980637755132</v>
      </c>
      <c r="D298">
        <f>[1]!XLSTAT_PDFStudent(B298,36)</f>
        <v>1.2558951475119989E-35</v>
      </c>
      <c r="E298">
        <v>298</v>
      </c>
      <c r="F298">
        <f t="shared" si="30"/>
        <v>51</v>
      </c>
      <c r="G298">
        <f t="shared" si="31"/>
        <v>-2.8897211253356065</v>
      </c>
      <c r="H298">
        <f>[1]!XLSTAT_PDFStudent(F298,36)</f>
        <v>1.2558951475119989E-35</v>
      </c>
      <c r="I298">
        <v>298</v>
      </c>
      <c r="K298">
        <f t="shared" si="32"/>
        <v>0.78816210996697933</v>
      </c>
      <c r="L298">
        <f>[1]!XLSTAT_PDFStudent(K298,36)</f>
        <v>0.28869437699850636</v>
      </c>
      <c r="M298">
        <v>298</v>
      </c>
      <c r="O298">
        <f t="shared" si="33"/>
        <v>10</v>
      </c>
      <c r="P298">
        <f t="shared" si="34"/>
        <v>17</v>
      </c>
    </row>
    <row r="299" spans="1:16" x14ac:dyDescent="0.3">
      <c r="A299">
        <v>299</v>
      </c>
      <c r="B299">
        <f t="shared" si="28"/>
        <v>51</v>
      </c>
      <c r="C299">
        <f t="shared" si="29"/>
        <v>3.2867453885242068</v>
      </c>
      <c r="D299">
        <f>[1]!XLSTAT_PDFStudent(B299,36)</f>
        <v>1.2558951475119989E-35</v>
      </c>
      <c r="E299">
        <v>299</v>
      </c>
      <c r="F299">
        <f t="shared" si="30"/>
        <v>51</v>
      </c>
      <c r="G299">
        <f t="shared" si="31"/>
        <v>-2.8812738005869134</v>
      </c>
      <c r="H299">
        <f>[1]!XLSTAT_PDFStudent(F299,36)</f>
        <v>1.2558951475119989E-35</v>
      </c>
      <c r="I299">
        <v>299</v>
      </c>
      <c r="K299">
        <f t="shared" si="32"/>
        <v>0.80475499649259952</v>
      </c>
      <c r="L299">
        <f>[1]!XLSTAT_PDFStudent(K299,36)</f>
        <v>0.28486665139933703</v>
      </c>
      <c r="M299">
        <v>299</v>
      </c>
      <c r="O299">
        <f t="shared" si="33"/>
        <v>11</v>
      </c>
      <c r="P299">
        <f t="shared" si="34"/>
        <v>17</v>
      </c>
    </row>
    <row r="300" spans="1:16" x14ac:dyDescent="0.3">
      <c r="A300">
        <v>300</v>
      </c>
      <c r="B300">
        <f t="shared" si="28"/>
        <v>3.2867453885242068</v>
      </c>
      <c r="C300">
        <f t="shared" si="29"/>
        <v>3.2867453885242068</v>
      </c>
      <c r="D300">
        <f>[1]!XLSTAT_PDFStudent(B300,36)</f>
        <v>3.0865961124118941E-3</v>
      </c>
      <c r="E300">
        <v>300</v>
      </c>
      <c r="F300">
        <f t="shared" si="30"/>
        <v>-2.8812738005869134</v>
      </c>
      <c r="G300">
        <f t="shared" si="31"/>
        <v>-2.8812738005869134</v>
      </c>
      <c r="H300">
        <f>[1]!XLSTAT_PDFStudent(F300,36)</f>
        <v>8.5252380310154793E-3</v>
      </c>
      <c r="I300">
        <v>300</v>
      </c>
      <c r="K300">
        <f t="shared" si="32"/>
        <v>0.8213478830182197</v>
      </c>
      <c r="L300">
        <f>[1]!XLSTAT_PDFStudent(K300,36)</f>
        <v>0.28101431375339059</v>
      </c>
      <c r="M300">
        <v>300</v>
      </c>
      <c r="O300">
        <f t="shared" si="33"/>
        <v>12</v>
      </c>
      <c r="P300">
        <f t="shared" si="34"/>
        <v>17</v>
      </c>
    </row>
    <row r="301" spans="1:16" x14ac:dyDescent="0.3">
      <c r="A301">
        <v>301</v>
      </c>
      <c r="B301">
        <f t="shared" si="28"/>
        <v>3.2951927132729</v>
      </c>
      <c r="C301">
        <f t="shared" si="29"/>
        <v>3.2951927132729</v>
      </c>
      <c r="D301">
        <f>[1]!XLSTAT_PDFStudent(B301,36)</f>
        <v>3.0195405087619456E-3</v>
      </c>
      <c r="E301">
        <v>301</v>
      </c>
      <c r="F301">
        <f t="shared" si="30"/>
        <v>-2.8728264758382203</v>
      </c>
      <c r="G301">
        <f t="shared" si="31"/>
        <v>-2.8728264758382203</v>
      </c>
      <c r="H301">
        <f>[1]!XLSTAT_PDFStudent(F301,36)</f>
        <v>8.7001461322073568E-3</v>
      </c>
      <c r="I301">
        <v>301</v>
      </c>
      <c r="K301">
        <f t="shared" si="32"/>
        <v>0.83794076954383989</v>
      </c>
      <c r="L301">
        <f>[1]!XLSTAT_PDFStudent(K301,36)</f>
        <v>0.27713991456736142</v>
      </c>
      <c r="M301">
        <v>301</v>
      </c>
      <c r="O301">
        <f t="shared" si="33"/>
        <v>13</v>
      </c>
      <c r="P301">
        <f t="shared" si="34"/>
        <v>17</v>
      </c>
    </row>
    <row r="302" spans="1:16" x14ac:dyDescent="0.3">
      <c r="A302">
        <v>302</v>
      </c>
      <c r="B302">
        <f t="shared" si="28"/>
        <v>51</v>
      </c>
      <c r="C302">
        <f t="shared" si="29"/>
        <v>3.2951927132729</v>
      </c>
      <c r="D302">
        <f>[1]!XLSTAT_PDFStudent(B302,36)</f>
        <v>1.2558951475119989E-35</v>
      </c>
      <c r="E302">
        <v>302</v>
      </c>
      <c r="F302">
        <f t="shared" si="30"/>
        <v>51</v>
      </c>
      <c r="G302">
        <f t="shared" si="31"/>
        <v>-2.8728264758382203</v>
      </c>
      <c r="H302">
        <f>[1]!XLSTAT_PDFStudent(F302,36)</f>
        <v>1.2558951475119989E-35</v>
      </c>
      <c r="I302">
        <v>302</v>
      </c>
      <c r="K302">
        <f t="shared" si="32"/>
        <v>0.85453365606946008</v>
      </c>
      <c r="L302">
        <f>[1]!XLSTAT_PDFStudent(K302,36)</f>
        <v>0.27324598314117171</v>
      </c>
      <c r="M302">
        <v>302</v>
      </c>
      <c r="O302">
        <f t="shared" si="33"/>
        <v>14</v>
      </c>
      <c r="P302">
        <f t="shared" si="34"/>
        <v>17</v>
      </c>
    </row>
    <row r="303" spans="1:16" x14ac:dyDescent="0.3">
      <c r="A303">
        <v>303</v>
      </c>
      <c r="B303">
        <f t="shared" si="28"/>
        <v>51</v>
      </c>
      <c r="C303">
        <f t="shared" si="29"/>
        <v>3.3036400380215931</v>
      </c>
      <c r="D303">
        <f>[1]!XLSTAT_PDFStudent(B303,36)</f>
        <v>1.2558951475119989E-35</v>
      </c>
      <c r="E303">
        <v>303</v>
      </c>
      <c r="F303">
        <f t="shared" si="30"/>
        <v>51</v>
      </c>
      <c r="G303">
        <f t="shared" si="31"/>
        <v>-2.8643791510895271</v>
      </c>
      <c r="H303">
        <f>[1]!XLSTAT_PDFStudent(F303,36)</f>
        <v>1.2558951475119989E-35</v>
      </c>
      <c r="I303">
        <v>303</v>
      </c>
      <c r="K303">
        <f t="shared" si="32"/>
        <v>0.87112654259507938</v>
      </c>
      <c r="L303">
        <f>[1]!XLSTAT_PDFStudent(K303,36)</f>
        <v>0.26933502491226063</v>
      </c>
      <c r="M303">
        <v>303</v>
      </c>
      <c r="O303">
        <f t="shared" si="33"/>
        <v>15</v>
      </c>
      <c r="P303">
        <f t="shared" si="34"/>
        <v>17</v>
      </c>
    </row>
    <row r="304" spans="1:16" x14ac:dyDescent="0.3">
      <c r="A304">
        <v>304</v>
      </c>
      <c r="B304">
        <f t="shared" si="28"/>
        <v>3.3036400380215931</v>
      </c>
      <c r="C304">
        <f t="shared" si="29"/>
        <v>3.3036400380215931</v>
      </c>
      <c r="D304">
        <f>[1]!XLSTAT_PDFStudent(B304,36)</f>
        <v>2.9538523717236279E-3</v>
      </c>
      <c r="E304">
        <v>304</v>
      </c>
      <c r="F304">
        <f t="shared" si="30"/>
        <v>-2.8643791510895271</v>
      </c>
      <c r="G304">
        <f t="shared" si="31"/>
        <v>-2.8643791510895271</v>
      </c>
      <c r="H304">
        <f>[1]!XLSTAT_PDFStudent(F304,36)</f>
        <v>8.878310609249665E-3</v>
      </c>
      <c r="I304">
        <v>304</v>
      </c>
      <c r="K304">
        <f t="shared" si="32"/>
        <v>0.88771942912069957</v>
      </c>
      <c r="L304">
        <f>[1]!XLSTAT_PDFStudent(K304,36)</f>
        <v>0.26540951888309278</v>
      </c>
      <c r="M304">
        <v>304</v>
      </c>
      <c r="O304">
        <f t="shared" si="33"/>
        <v>16</v>
      </c>
      <c r="P304">
        <f t="shared" si="34"/>
        <v>17</v>
      </c>
    </row>
    <row r="305" spans="1:16" x14ac:dyDescent="0.3">
      <c r="A305">
        <v>305</v>
      </c>
      <c r="B305">
        <f t="shared" si="28"/>
        <v>3.3120873627702863</v>
      </c>
      <c r="C305">
        <f t="shared" si="29"/>
        <v>3.3120873627702863</v>
      </c>
      <c r="D305">
        <f>[1]!XLSTAT_PDFStudent(B305,36)</f>
        <v>2.88950628209437E-3</v>
      </c>
      <c r="E305">
        <v>305</v>
      </c>
      <c r="F305">
        <f t="shared" si="30"/>
        <v>-2.855931826340834</v>
      </c>
      <c r="G305">
        <f t="shared" si="31"/>
        <v>-2.855931826340834</v>
      </c>
      <c r="H305">
        <f>[1]!XLSTAT_PDFStudent(F305,36)</f>
        <v>9.0597833446581684E-3</v>
      </c>
      <c r="I305">
        <v>305</v>
      </c>
      <c r="K305">
        <f t="shared" si="32"/>
        <v>0.90431231564631975</v>
      </c>
      <c r="L305">
        <f>[1]!XLSTAT_PDFStudent(K305,36)</f>
        <v>0.26147191513515777</v>
      </c>
      <c r="M305">
        <v>305</v>
      </c>
      <c r="O305">
        <f t="shared" si="33"/>
        <v>17</v>
      </c>
      <c r="P305">
        <f t="shared" si="34"/>
        <v>17</v>
      </c>
    </row>
    <row r="306" spans="1:16" x14ac:dyDescent="0.3">
      <c r="A306">
        <v>306</v>
      </c>
      <c r="B306">
        <f t="shared" si="28"/>
        <v>51</v>
      </c>
      <c r="C306">
        <f t="shared" si="29"/>
        <v>3.3120873627702863</v>
      </c>
      <c r="D306">
        <f>[1]!XLSTAT_PDFStudent(B306,36)</f>
        <v>1.2558951475119989E-35</v>
      </c>
      <c r="E306">
        <v>306</v>
      </c>
      <c r="F306">
        <f t="shared" si="30"/>
        <v>51</v>
      </c>
      <c r="G306">
        <f t="shared" si="31"/>
        <v>-2.855931826340834</v>
      </c>
      <c r="H306">
        <f>[1]!XLSTAT_PDFStudent(F306,36)</f>
        <v>1.2558951475119989E-35</v>
      </c>
      <c r="I306">
        <v>306</v>
      </c>
      <c r="K306">
        <f t="shared" si="32"/>
        <v>0.92090520217193994</v>
      </c>
      <c r="L306">
        <f>[1]!XLSTAT_PDFStudent(K306,36)</f>
        <v>0.25752463243246182</v>
      </c>
      <c r="M306">
        <v>306</v>
      </c>
      <c r="O306">
        <f t="shared" si="33"/>
        <v>18</v>
      </c>
      <c r="P306">
        <f t="shared" si="34"/>
        <v>17</v>
      </c>
    </row>
    <row r="307" spans="1:16" x14ac:dyDescent="0.3">
      <c r="A307">
        <v>307</v>
      </c>
      <c r="B307">
        <f t="shared" si="28"/>
        <v>51</v>
      </c>
      <c r="C307">
        <f t="shared" si="29"/>
        <v>3.3205346875189798</v>
      </c>
      <c r="D307">
        <f>[1]!XLSTAT_PDFStudent(B307,36)</f>
        <v>1.2558951475119989E-35</v>
      </c>
      <c r="E307">
        <v>307</v>
      </c>
      <c r="F307">
        <f t="shared" si="30"/>
        <v>51</v>
      </c>
      <c r="G307">
        <f t="shared" si="31"/>
        <v>-2.8474845015921408</v>
      </c>
      <c r="H307">
        <f>[1]!XLSTAT_PDFStudent(F307,36)</f>
        <v>1.2558951475119989E-35</v>
      </c>
      <c r="I307">
        <v>307</v>
      </c>
      <c r="K307">
        <f t="shared" si="32"/>
        <v>0.93749808869755924</v>
      </c>
      <c r="L307">
        <f>[1]!XLSTAT_PDFStudent(K307,36)</f>
        <v>0.25357005591728271</v>
      </c>
      <c r="M307">
        <v>307</v>
      </c>
      <c r="O307">
        <f t="shared" si="33"/>
        <v>1</v>
      </c>
      <c r="P307">
        <f t="shared" si="34"/>
        <v>18</v>
      </c>
    </row>
    <row r="308" spans="1:16" x14ac:dyDescent="0.3">
      <c r="A308">
        <v>308</v>
      </c>
      <c r="B308">
        <f t="shared" si="28"/>
        <v>3.3205346875189798</v>
      </c>
      <c r="C308">
        <f t="shared" si="29"/>
        <v>3.3205346875189798</v>
      </c>
      <c r="D308">
        <f>[1]!XLSTAT_PDFStudent(B308,36)</f>
        <v>2.8264772268126129E-3</v>
      </c>
      <c r="E308">
        <v>308</v>
      </c>
      <c r="F308">
        <f t="shared" si="30"/>
        <v>-2.8474845015921408</v>
      </c>
      <c r="G308">
        <f t="shared" si="31"/>
        <v>-2.8474845015921408</v>
      </c>
      <c r="H308">
        <f>[1]!XLSTAT_PDFStudent(F308,36)</f>
        <v>9.2446168243585716E-3</v>
      </c>
      <c r="I308">
        <v>308</v>
      </c>
      <c r="K308">
        <f t="shared" si="32"/>
        <v>0.95409097522317943</v>
      </c>
      <c r="L308">
        <f>[1]!XLSTAT_PDFStudent(K308,36)</f>
        <v>0.24961053490066459</v>
      </c>
      <c r="M308">
        <v>308</v>
      </c>
      <c r="O308">
        <f t="shared" si="33"/>
        <v>2</v>
      </c>
      <c r="P308">
        <f t="shared" si="34"/>
        <v>18</v>
      </c>
    </row>
    <row r="309" spans="1:16" x14ac:dyDescent="0.3">
      <c r="A309">
        <v>309</v>
      </c>
      <c r="B309">
        <f t="shared" si="28"/>
        <v>3.328982012267673</v>
      </c>
      <c r="C309">
        <f t="shared" si="29"/>
        <v>3.328982012267673</v>
      </c>
      <c r="D309">
        <f>[1]!XLSTAT_PDFStudent(B309,36)</f>
        <v>2.7647405942259045E-3</v>
      </c>
      <c r="E309">
        <v>309</v>
      </c>
      <c r="F309">
        <f t="shared" si="30"/>
        <v>-2.8390371768434477</v>
      </c>
      <c r="G309">
        <f t="shared" si="31"/>
        <v>-2.8390371768434477</v>
      </c>
      <c r="H309">
        <f>[1]!XLSTAT_PDFStudent(F309,36)</f>
        <v>9.432864138988634E-3</v>
      </c>
      <c r="I309">
        <v>309</v>
      </c>
      <c r="K309">
        <f t="shared" si="32"/>
        <v>0.97068386174879961</v>
      </c>
      <c r="L309">
        <f>[1]!XLSTAT_PDFStudent(K309,36)</f>
        <v>0.2456483807498947</v>
      </c>
      <c r="M309">
        <v>309</v>
      </c>
      <c r="O309">
        <f t="shared" si="33"/>
        <v>3</v>
      </c>
      <c r="P309">
        <f t="shared" si="34"/>
        <v>18</v>
      </c>
    </row>
    <row r="310" spans="1:16" x14ac:dyDescent="0.3">
      <c r="A310">
        <v>310</v>
      </c>
      <c r="B310">
        <f t="shared" si="28"/>
        <v>51</v>
      </c>
      <c r="C310">
        <f t="shared" si="29"/>
        <v>3.328982012267673</v>
      </c>
      <c r="D310">
        <f>[1]!XLSTAT_PDFStudent(B310,36)</f>
        <v>1.2558951475119989E-35</v>
      </c>
      <c r="E310">
        <v>310</v>
      </c>
      <c r="F310">
        <f t="shared" si="30"/>
        <v>51</v>
      </c>
      <c r="G310">
        <f t="shared" si="31"/>
        <v>-2.8390371768434477</v>
      </c>
      <c r="H310">
        <f>[1]!XLSTAT_PDFStudent(F310,36)</f>
        <v>1.2558951475119989E-35</v>
      </c>
      <c r="I310">
        <v>310</v>
      </c>
      <c r="K310">
        <f t="shared" si="32"/>
        <v>0.9872767482744198</v>
      </c>
      <c r="L310">
        <f>[1]!XLSTAT_PDFStudent(K310,36)</f>
        <v>0.24168586487491281</v>
      </c>
      <c r="M310">
        <v>310</v>
      </c>
      <c r="O310">
        <f t="shared" si="33"/>
        <v>4</v>
      </c>
      <c r="P310">
        <f t="shared" si="34"/>
        <v>18</v>
      </c>
    </row>
    <row r="311" spans="1:16" x14ac:dyDescent="0.3">
      <c r="A311">
        <v>311</v>
      </c>
      <c r="B311">
        <f t="shared" si="28"/>
        <v>51</v>
      </c>
      <c r="C311">
        <f t="shared" si="29"/>
        <v>3.3374293370163661</v>
      </c>
      <c r="D311">
        <f>[1]!XLSTAT_PDFStudent(B311,36)</f>
        <v>1.2558951475119989E-35</v>
      </c>
      <c r="E311">
        <v>311</v>
      </c>
      <c r="F311">
        <f t="shared" si="30"/>
        <v>51</v>
      </c>
      <c r="G311">
        <f t="shared" si="31"/>
        <v>-2.8305898520947546</v>
      </c>
      <c r="H311">
        <f>[1]!XLSTAT_PDFStudent(F311,36)</f>
        <v>1.2558951475119989E-35</v>
      </c>
      <c r="I311">
        <v>311</v>
      </c>
      <c r="K311">
        <f t="shared" si="32"/>
        <v>1.00386963480004</v>
      </c>
      <c r="L311">
        <f>[1]!XLSTAT_PDFStudent(K311,36)</f>
        <v>0.23772521681537837</v>
      </c>
      <c r="M311">
        <v>311</v>
      </c>
      <c r="O311">
        <f t="shared" si="33"/>
        <v>5</v>
      </c>
      <c r="P311">
        <f t="shared" si="34"/>
        <v>18</v>
      </c>
    </row>
    <row r="312" spans="1:16" x14ac:dyDescent="0.3">
      <c r="A312">
        <v>312</v>
      </c>
      <c r="B312">
        <f t="shared" si="28"/>
        <v>3.3374293370163661</v>
      </c>
      <c r="C312">
        <f t="shared" si="29"/>
        <v>3.3374293370163661</v>
      </c>
      <c r="D312">
        <f>[1]!XLSTAT_PDFStudent(B312,36)</f>
        <v>2.7042721693663913E-3</v>
      </c>
      <c r="E312">
        <v>312</v>
      </c>
      <c r="F312">
        <f t="shared" si="30"/>
        <v>-2.8305898520947546</v>
      </c>
      <c r="G312">
        <f t="shared" si="31"/>
        <v>-2.8305898520947546</v>
      </c>
      <c r="H312">
        <f>[1]!XLSTAT_PDFStudent(F312,36)</f>
        <v>9.6245789850311347E-3</v>
      </c>
      <c r="I312">
        <v>312</v>
      </c>
      <c r="K312">
        <f t="shared" si="32"/>
        <v>1.0204625213256593</v>
      </c>
      <c r="L312">
        <f>[1]!XLSTAT_PDFStudent(K312,36)</f>
        <v>0.23376862242983207</v>
      </c>
      <c r="M312">
        <v>312</v>
      </c>
      <c r="O312">
        <f t="shared" si="33"/>
        <v>6</v>
      </c>
      <c r="P312">
        <f t="shared" si="34"/>
        <v>18</v>
      </c>
    </row>
    <row r="313" spans="1:16" x14ac:dyDescent="0.3">
      <c r="A313">
        <v>313</v>
      </c>
      <c r="B313">
        <f t="shared" si="28"/>
        <v>3.3458766617650593</v>
      </c>
      <c r="C313">
        <f t="shared" si="29"/>
        <v>3.3458766617650593</v>
      </c>
      <c r="D313">
        <f>[1]!XLSTAT_PDFStudent(B313,36)</f>
        <v>2.6450481292352103E-3</v>
      </c>
      <c r="E313">
        <v>313</v>
      </c>
      <c r="F313">
        <f t="shared" si="30"/>
        <v>-2.8221425273460614</v>
      </c>
      <c r="G313">
        <f t="shared" si="31"/>
        <v>-2.8221425273460614</v>
      </c>
      <c r="H313">
        <f>[1]!XLSTAT_PDFStudent(F313,36)</f>
        <v>9.8198156657724016E-3</v>
      </c>
      <c r="I313">
        <v>313</v>
      </c>
      <c r="K313">
        <f t="shared" si="32"/>
        <v>1.0370554078512795</v>
      </c>
      <c r="L313">
        <f>[1]!XLSTAT_PDFStudent(K313,36)</f>
        <v>0.22981822218812853</v>
      </c>
      <c r="M313">
        <v>313</v>
      </c>
      <c r="O313">
        <f t="shared" si="33"/>
        <v>7</v>
      </c>
      <c r="P313">
        <f t="shared" si="34"/>
        <v>18</v>
      </c>
    </row>
    <row r="314" spans="1:16" x14ac:dyDescent="0.3">
      <c r="A314">
        <v>314</v>
      </c>
      <c r="B314">
        <f t="shared" si="28"/>
        <v>51</v>
      </c>
      <c r="C314">
        <f t="shared" si="29"/>
        <v>3.3458766617650593</v>
      </c>
      <c r="D314">
        <f>[1]!XLSTAT_PDFStudent(B314,36)</f>
        <v>1.2558951475119989E-35</v>
      </c>
      <c r="E314">
        <v>314</v>
      </c>
      <c r="F314">
        <f t="shared" si="30"/>
        <v>51</v>
      </c>
      <c r="G314">
        <f t="shared" si="31"/>
        <v>-2.8221425273460614</v>
      </c>
      <c r="H314">
        <f>[1]!XLSTAT_PDFStudent(F314,36)</f>
        <v>1.2558951475119989E-35</v>
      </c>
      <c r="I314">
        <v>314</v>
      </c>
      <c r="K314">
        <f t="shared" si="32"/>
        <v>1.0536482943768997</v>
      </c>
      <c r="L314">
        <f>[1]!XLSTAT_PDFStudent(K314,36)</f>
        <v>0.22587610956809259</v>
      </c>
      <c r="M314">
        <v>314</v>
      </c>
      <c r="O314">
        <f t="shared" si="33"/>
        <v>8</v>
      </c>
      <c r="P314">
        <f t="shared" si="34"/>
        <v>18</v>
      </c>
    </row>
    <row r="315" spans="1:16" x14ac:dyDescent="0.3">
      <c r="A315">
        <v>315</v>
      </c>
      <c r="B315">
        <f t="shared" si="28"/>
        <v>51</v>
      </c>
      <c r="C315">
        <f t="shared" si="29"/>
        <v>3.3543239865137524</v>
      </c>
      <c r="D315">
        <f>[1]!XLSTAT_PDFStudent(B315,36)</f>
        <v>1.2558951475119989E-35</v>
      </c>
      <c r="E315">
        <v>315</v>
      </c>
      <c r="F315">
        <f t="shared" si="30"/>
        <v>51</v>
      </c>
      <c r="G315">
        <f t="shared" si="31"/>
        <v>-2.8136952025973678</v>
      </c>
      <c r="H315">
        <f>[1]!XLSTAT_PDFStudent(F315,36)</f>
        <v>1.2558951475119989E-35</v>
      </c>
      <c r="I315">
        <v>315</v>
      </c>
      <c r="K315">
        <f t="shared" si="32"/>
        <v>1.0702411809025199</v>
      </c>
      <c r="L315">
        <f>[1]!XLSTAT_PDFStudent(K315,36)</f>
        <v>0.22194432955706675</v>
      </c>
      <c r="M315">
        <v>315</v>
      </c>
      <c r="O315">
        <f t="shared" si="33"/>
        <v>9</v>
      </c>
      <c r="P315">
        <f t="shared" si="34"/>
        <v>18</v>
      </c>
    </row>
    <row r="316" spans="1:16" x14ac:dyDescent="0.3">
      <c r="A316">
        <v>316</v>
      </c>
      <c r="B316">
        <f t="shared" si="28"/>
        <v>3.3543239865137524</v>
      </c>
      <c r="C316">
        <f t="shared" si="29"/>
        <v>3.3543239865137524</v>
      </c>
      <c r="D316">
        <f>[1]!XLSTAT_PDFStudent(B316,36)</f>
        <v>2.5870450380973743E-3</v>
      </c>
      <c r="E316">
        <v>316</v>
      </c>
      <c r="F316">
        <f t="shared" si="30"/>
        <v>-2.8136952025973678</v>
      </c>
      <c r="G316">
        <f t="shared" si="31"/>
        <v>-2.8136952025973678</v>
      </c>
      <c r="H316">
        <f>[1]!XLSTAT_PDFStudent(F316,36)</f>
        <v>1.001862909208232E-2</v>
      </c>
      <c r="I316">
        <v>316</v>
      </c>
      <c r="K316">
        <f t="shared" si="32"/>
        <v>1.08683406742814</v>
      </c>
      <c r="L316">
        <f>[1]!XLSTAT_PDFStudent(K316,36)</f>
        <v>0.21802487725877592</v>
      </c>
      <c r="M316">
        <v>316</v>
      </c>
      <c r="O316">
        <f t="shared" si="33"/>
        <v>10</v>
      </c>
      <c r="P316">
        <f t="shared" si="34"/>
        <v>18</v>
      </c>
    </row>
    <row r="317" spans="1:16" x14ac:dyDescent="0.3">
      <c r="A317">
        <v>317</v>
      </c>
      <c r="B317">
        <f t="shared" si="28"/>
        <v>3.3627713112624456</v>
      </c>
      <c r="C317">
        <f t="shared" si="29"/>
        <v>3.3627713112624456</v>
      </c>
      <c r="D317">
        <f>[1]!XLSTAT_PDFStudent(B317,36)</f>
        <v>2.530239842788517E-3</v>
      </c>
      <c r="E317">
        <v>317</v>
      </c>
      <c r="F317">
        <f t="shared" si="30"/>
        <v>-2.8052478778486747</v>
      </c>
      <c r="G317">
        <f t="shared" si="31"/>
        <v>-2.8052478778486747</v>
      </c>
      <c r="H317">
        <f>[1]!XLSTAT_PDFStudent(F317,36)</f>
        <v>1.0221074783009203E-2</v>
      </c>
      <c r="I317">
        <v>317</v>
      </c>
      <c r="K317">
        <f t="shared" si="32"/>
        <v>1.1034269539537593</v>
      </c>
      <c r="L317">
        <f>[1]!XLSTAT_PDFStudent(K317,36)</f>
        <v>0.2141196966057215</v>
      </c>
      <c r="M317">
        <v>317</v>
      </c>
      <c r="O317">
        <f t="shared" si="33"/>
        <v>11</v>
      </c>
      <c r="P317">
        <f t="shared" si="34"/>
        <v>18</v>
      </c>
    </row>
    <row r="318" spans="1:16" x14ac:dyDescent="0.3">
      <c r="A318">
        <v>318</v>
      </c>
      <c r="B318">
        <f t="shared" si="28"/>
        <v>51</v>
      </c>
      <c r="C318">
        <f t="shared" si="29"/>
        <v>3.3627713112624456</v>
      </c>
      <c r="D318">
        <f>[1]!XLSTAT_PDFStudent(B318,36)</f>
        <v>1.2558951475119989E-35</v>
      </c>
      <c r="E318">
        <v>318</v>
      </c>
      <c r="F318">
        <f t="shared" si="30"/>
        <v>51</v>
      </c>
      <c r="G318">
        <f t="shared" si="31"/>
        <v>-2.8052478778486747</v>
      </c>
      <c r="H318">
        <f>[1]!XLSTAT_PDFStudent(F318,36)</f>
        <v>1.2558951475119989E-35</v>
      </c>
      <c r="I318">
        <v>318</v>
      </c>
      <c r="K318">
        <f t="shared" si="32"/>
        <v>1.1200198404793795</v>
      </c>
      <c r="L318">
        <f>[1]!XLSTAT_PDFStudent(K318,36)</f>
        <v>0.21023067917702873</v>
      </c>
      <c r="M318">
        <v>318</v>
      </c>
      <c r="O318">
        <f t="shared" si="33"/>
        <v>12</v>
      </c>
      <c r="P318">
        <f t="shared" si="34"/>
        <v>18</v>
      </c>
    </row>
    <row r="319" spans="1:16" x14ac:dyDescent="0.3">
      <c r="A319">
        <v>319</v>
      </c>
      <c r="B319">
        <f t="shared" si="28"/>
        <v>51</v>
      </c>
      <c r="C319">
        <f t="shared" si="29"/>
        <v>3.3712186360111387</v>
      </c>
      <c r="D319">
        <f>[1]!XLSTAT_PDFStudent(B319,36)</f>
        <v>1.2558951475119989E-35</v>
      </c>
      <c r="E319">
        <v>319</v>
      </c>
      <c r="F319">
        <f t="shared" si="30"/>
        <v>51</v>
      </c>
      <c r="G319">
        <f t="shared" si="31"/>
        <v>-2.7968005530999815</v>
      </c>
      <c r="H319">
        <f>[1]!XLSTAT_PDFStudent(F319,36)</f>
        <v>1.2558951475119989E-35</v>
      </c>
      <c r="I319">
        <v>319</v>
      </c>
      <c r="K319">
        <f t="shared" si="32"/>
        <v>1.1366127270049997</v>
      </c>
      <c r="L319">
        <f>[1]!XLSTAT_PDFStudent(K319,36)</f>
        <v>0.20635966312149823</v>
      </c>
      <c r="M319">
        <v>319</v>
      </c>
      <c r="O319">
        <f t="shared" si="33"/>
        <v>13</v>
      </c>
      <c r="P319">
        <f t="shared" si="34"/>
        <v>18</v>
      </c>
    </row>
    <row r="320" spans="1:16" x14ac:dyDescent="0.3">
      <c r="A320">
        <v>320</v>
      </c>
      <c r="B320">
        <f t="shared" si="28"/>
        <v>3.3712186360111387</v>
      </c>
      <c r="C320">
        <f t="shared" si="29"/>
        <v>3.3712186360111387</v>
      </c>
      <c r="D320">
        <f>[1]!XLSTAT_PDFStudent(B320,36)</f>
        <v>2.4746098680350041E-3</v>
      </c>
      <c r="E320">
        <v>320</v>
      </c>
      <c r="F320">
        <f t="shared" si="30"/>
        <v>-2.7968005530999815</v>
      </c>
      <c r="G320">
        <f t="shared" si="31"/>
        <v>-2.7968005530999815</v>
      </c>
      <c r="H320">
        <f>[1]!XLSTAT_PDFStudent(F320,36)</f>
        <v>1.0427208866185667E-2</v>
      </c>
      <c r="I320">
        <v>320</v>
      </c>
      <c r="K320">
        <f t="shared" si="32"/>
        <v>1.1532056135306199</v>
      </c>
      <c r="L320">
        <f>[1]!XLSTAT_PDFStudent(K320,36)</f>
        <v>0.20250843218532977</v>
      </c>
      <c r="M320">
        <v>320</v>
      </c>
      <c r="O320">
        <f t="shared" si="33"/>
        <v>14</v>
      </c>
      <c r="P320">
        <f t="shared" si="34"/>
        <v>18</v>
      </c>
    </row>
    <row r="321" spans="1:16" x14ac:dyDescent="0.3">
      <c r="A321">
        <v>321</v>
      </c>
      <c r="B321">
        <f t="shared" ref="B321:B384" si="35">IF(-1^(INT(A321/2)+2)&gt;0,2.02809400096892+2*INT(A321/2-1/2)*0.0042236623743466,51)</f>
        <v>3.3796659607598318</v>
      </c>
      <c r="C321">
        <f t="shared" ref="C321:C384" si="36">2.02809400096892+2*INT(A321/2-1/2)*0.0042236623743466</f>
        <v>3.3796659607598318</v>
      </c>
      <c r="D321">
        <f>[1]!XLSTAT_PDFStudent(B321,36)</f>
        <v>2.420132811788767E-3</v>
      </c>
      <c r="E321">
        <v>321</v>
      </c>
      <c r="F321">
        <f t="shared" ref="F321:F384" si="37">IF(-1^(INT(E321/2)+2)&gt;0,-4.1399251881422+2*INT(E321/2-1/2)*0.0042236623743466,51)</f>
        <v>-2.7883532283512884</v>
      </c>
      <c r="G321">
        <f t="shared" ref="G321:G384" si="38">-4.1399251881422+2*INT(E321/2-1/2)*0.0042236623743466</f>
        <v>-2.7883532283512884</v>
      </c>
      <c r="H321">
        <f>[1]!XLSTAT_PDFStudent(F321,36)</f>
        <v>1.0637088078039368E-2</v>
      </c>
      <c r="I321">
        <v>321</v>
      </c>
      <c r="K321">
        <f t="shared" ref="K321:K384" si="39">-4.13992518814216+(I321-1)*0.01659288652562</f>
        <v>1.1697985000562392</v>
      </c>
      <c r="L321">
        <f>[1]!XLSTAT_PDFStudent(K321,36)</f>
        <v>0.19867871484382493</v>
      </c>
      <c r="M321">
        <v>321</v>
      </c>
      <c r="O321">
        <f t="shared" ref="O321:O360" si="40">M321-18*INT((-1/2+M321)/18)</f>
        <v>15</v>
      </c>
      <c r="P321">
        <f t="shared" ref="P321:P360" si="41">1+INT((M321-1/2)/18)</f>
        <v>18</v>
      </c>
    </row>
    <row r="322" spans="1:16" x14ac:dyDescent="0.3">
      <c r="A322">
        <v>322</v>
      </c>
      <c r="B322">
        <f t="shared" si="35"/>
        <v>51</v>
      </c>
      <c r="C322">
        <f t="shared" si="36"/>
        <v>3.3796659607598318</v>
      </c>
      <c r="D322">
        <f>[1]!XLSTAT_PDFStudent(B322,36)</f>
        <v>1.2558951475119989E-35</v>
      </c>
      <c r="E322">
        <v>322</v>
      </c>
      <c r="F322">
        <f t="shared" si="37"/>
        <v>51</v>
      </c>
      <c r="G322">
        <f t="shared" si="38"/>
        <v>-2.7883532283512884</v>
      </c>
      <c r="H322">
        <f>[1]!XLSTAT_PDFStudent(F322,36)</f>
        <v>1.2558951475119989E-35</v>
      </c>
      <c r="I322">
        <v>322</v>
      </c>
      <c r="K322">
        <f t="shared" si="39"/>
        <v>1.1863913865818594</v>
      </c>
      <c r="L322">
        <f>[1]!XLSTAT_PDFStudent(K322,36)</f>
        <v>0.1948721835361116</v>
      </c>
      <c r="M322">
        <v>322</v>
      </c>
      <c r="O322">
        <f t="shared" si="40"/>
        <v>16</v>
      </c>
      <c r="P322">
        <f t="shared" si="41"/>
        <v>18</v>
      </c>
    </row>
    <row r="323" spans="1:16" x14ac:dyDescent="0.3">
      <c r="A323">
        <v>323</v>
      </c>
      <c r="B323">
        <f t="shared" si="35"/>
        <v>51</v>
      </c>
      <c r="C323">
        <f t="shared" si="36"/>
        <v>3.388113285508525</v>
      </c>
      <c r="D323">
        <f>[1]!XLSTAT_PDFStudent(B323,36)</f>
        <v>1.2558951475119989E-35</v>
      </c>
      <c r="E323">
        <v>323</v>
      </c>
      <c r="F323">
        <f t="shared" si="37"/>
        <v>51</v>
      </c>
      <c r="G323">
        <f t="shared" si="38"/>
        <v>-2.7799059036025948</v>
      </c>
      <c r="H323">
        <f>[1]!XLSTAT_PDFStudent(F323,36)</f>
        <v>1.2558951475119989E-35</v>
      </c>
      <c r="I323">
        <v>323</v>
      </c>
      <c r="K323">
        <f t="shared" si="39"/>
        <v>1.2029842731074796</v>
      </c>
      <c r="L323">
        <f>[1]!XLSTAT_PDFStudent(K323,36)</f>
        <v>0.19109045400178176</v>
      </c>
      <c r="M323">
        <v>323</v>
      </c>
      <c r="O323">
        <f t="shared" si="40"/>
        <v>17</v>
      </c>
      <c r="P323">
        <f t="shared" si="41"/>
        <v>18</v>
      </c>
    </row>
    <row r="324" spans="1:16" x14ac:dyDescent="0.3">
      <c r="A324">
        <v>324</v>
      </c>
      <c r="B324">
        <f t="shared" si="35"/>
        <v>3.388113285508525</v>
      </c>
      <c r="C324">
        <f t="shared" si="36"/>
        <v>3.388113285508525</v>
      </c>
      <c r="D324">
        <f>[1]!XLSTAT_PDFStudent(B324,36)</f>
        <v>2.3667867405781124E-3</v>
      </c>
      <c r="E324">
        <v>324</v>
      </c>
      <c r="F324">
        <f t="shared" si="37"/>
        <v>-2.7799059036025948</v>
      </c>
      <c r="G324">
        <f t="shared" si="38"/>
        <v>-2.7799059036025948</v>
      </c>
      <c r="H324">
        <f>[1]!XLSTAT_PDFStudent(F324,36)</f>
        <v>1.0850769763803591E-2</v>
      </c>
      <c r="I324">
        <v>324</v>
      </c>
      <c r="K324">
        <f t="shared" si="39"/>
        <v>1.2195771596330998</v>
      </c>
      <c r="L324">
        <f>[1]!XLSTAT_PDFStudent(K324,36)</f>
        <v>0.18733508471809091</v>
      </c>
      <c r="M324">
        <v>324</v>
      </c>
      <c r="O324">
        <f t="shared" si="40"/>
        <v>18</v>
      </c>
      <c r="P324">
        <f t="shared" si="41"/>
        <v>18</v>
      </c>
    </row>
    <row r="325" spans="1:16" x14ac:dyDescent="0.3">
      <c r="A325">
        <v>325</v>
      </c>
      <c r="B325">
        <f t="shared" si="35"/>
        <v>3.3965606102572181</v>
      </c>
      <c r="C325">
        <f t="shared" si="36"/>
        <v>3.3965606102572181</v>
      </c>
      <c r="D325">
        <f>[1]!XLSTAT_PDFStudent(B325,36)</f>
        <v>2.3145500848758688E-3</v>
      </c>
      <c r="E325">
        <v>325</v>
      </c>
      <c r="F325">
        <f t="shared" si="37"/>
        <v>-2.7714585788539017</v>
      </c>
      <c r="G325">
        <f t="shared" si="38"/>
        <v>-2.7714585788539017</v>
      </c>
      <c r="H325">
        <f>[1]!XLSTAT_PDFStudent(F325,36)</f>
        <v>1.1068311877322443E-2</v>
      </c>
      <c r="I325">
        <v>325</v>
      </c>
      <c r="K325">
        <f t="shared" si="39"/>
        <v>1.2361700461587199</v>
      </c>
      <c r="L325">
        <f>[1]!XLSTAT_PDFStudent(K325,36)</f>
        <v>0.18360757643623057</v>
      </c>
      <c r="M325">
        <v>325</v>
      </c>
      <c r="O325">
        <f t="shared" si="40"/>
        <v>1</v>
      </c>
      <c r="P325">
        <f t="shared" si="41"/>
        <v>19</v>
      </c>
    </row>
    <row r="326" spans="1:16" x14ac:dyDescent="0.3">
      <c r="A326">
        <v>326</v>
      </c>
      <c r="B326">
        <f t="shared" si="35"/>
        <v>51</v>
      </c>
      <c r="C326">
        <f t="shared" si="36"/>
        <v>3.3965606102572181</v>
      </c>
      <c r="D326">
        <f>[1]!XLSTAT_PDFStudent(B326,36)</f>
        <v>1.2558951475119989E-35</v>
      </c>
      <c r="E326">
        <v>326</v>
      </c>
      <c r="F326">
        <f t="shared" si="37"/>
        <v>51</v>
      </c>
      <c r="G326">
        <f t="shared" si="38"/>
        <v>-2.7714585788539017</v>
      </c>
      <c r="H326">
        <f>[1]!XLSTAT_PDFStudent(F326,36)</f>
        <v>1.2558951475119989E-35</v>
      </c>
      <c r="I326">
        <v>326</v>
      </c>
      <c r="K326">
        <f t="shared" si="39"/>
        <v>1.2527629326843392</v>
      </c>
      <c r="L326">
        <f>[1]!XLSTAT_PDFStudent(K326,36)</f>
        <v>0.17990937181496497</v>
      </c>
      <c r="M326">
        <v>326</v>
      </c>
      <c r="O326">
        <f t="shared" si="40"/>
        <v>2</v>
      </c>
      <c r="P326">
        <f t="shared" si="41"/>
        <v>19</v>
      </c>
    </row>
    <row r="327" spans="1:16" x14ac:dyDescent="0.3">
      <c r="A327">
        <v>327</v>
      </c>
      <c r="B327">
        <f t="shared" si="35"/>
        <v>51</v>
      </c>
      <c r="C327">
        <f t="shared" si="36"/>
        <v>3.4050079350059113</v>
      </c>
      <c r="D327">
        <f>[1]!XLSTAT_PDFStudent(B327,36)</f>
        <v>1.2558951475119989E-35</v>
      </c>
      <c r="E327">
        <v>327</v>
      </c>
      <c r="F327">
        <f t="shared" si="37"/>
        <v>51</v>
      </c>
      <c r="G327">
        <f t="shared" si="38"/>
        <v>-2.7630112541052085</v>
      </c>
      <c r="H327">
        <f>[1]!XLSTAT_PDFStudent(F327,36)</f>
        <v>1.2558951475119989E-35</v>
      </c>
      <c r="I327">
        <v>327</v>
      </c>
      <c r="K327">
        <f t="shared" si="39"/>
        <v>1.2693558192099594</v>
      </c>
      <c r="L327">
        <f>[1]!XLSTAT_PDFStudent(K327,36)</f>
        <v>0.17624185514978452</v>
      </c>
      <c r="M327">
        <v>327</v>
      </c>
      <c r="O327">
        <f t="shared" si="40"/>
        <v>3</v>
      </c>
      <c r="P327">
        <f t="shared" si="41"/>
        <v>19</v>
      </c>
    </row>
    <row r="328" spans="1:16" x14ac:dyDescent="0.3">
      <c r="A328">
        <v>328</v>
      </c>
      <c r="B328">
        <f t="shared" si="35"/>
        <v>3.4050079350059113</v>
      </c>
      <c r="C328">
        <f t="shared" si="36"/>
        <v>3.4050079350059113</v>
      </c>
      <c r="D328">
        <f>[1]!XLSTAT_PDFStudent(B328,36)</f>
        <v>2.2634016344860865E-3</v>
      </c>
      <c r="E328">
        <v>328</v>
      </c>
      <c r="F328">
        <f t="shared" si="37"/>
        <v>-2.7630112541052085</v>
      </c>
      <c r="G328">
        <f t="shared" si="38"/>
        <v>-2.7630112541052085</v>
      </c>
      <c r="H328">
        <f>[1]!XLSTAT_PDFStudent(F328,36)</f>
        <v>1.1289772980644952E-2</v>
      </c>
      <c r="I328">
        <v>328</v>
      </c>
      <c r="K328">
        <f t="shared" si="39"/>
        <v>1.2859487057355796</v>
      </c>
      <c r="L328">
        <f>[1]!XLSTAT_PDFStudent(K328,36)</f>
        <v>0.17260635219556816</v>
      </c>
      <c r="M328">
        <v>328</v>
      </c>
      <c r="O328">
        <f t="shared" si="40"/>
        <v>4</v>
      </c>
      <c r="P328">
        <f t="shared" si="41"/>
        <v>19</v>
      </c>
    </row>
    <row r="329" spans="1:16" x14ac:dyDescent="0.3">
      <c r="A329">
        <v>329</v>
      </c>
      <c r="B329">
        <f t="shared" si="35"/>
        <v>3.4134552597546048</v>
      </c>
      <c r="C329">
        <f t="shared" si="36"/>
        <v>3.4134552597546048</v>
      </c>
      <c r="D329">
        <f>[1]!XLSTAT_PDFStudent(B329,36)</f>
        <v>2.2133205339503891E-3</v>
      </c>
      <c r="E329">
        <v>329</v>
      </c>
      <c r="F329">
        <f t="shared" si="37"/>
        <v>-2.7545639293565154</v>
      </c>
      <c r="G329">
        <f t="shared" si="38"/>
        <v>-2.7545639293565154</v>
      </c>
      <c r="H329">
        <f>[1]!XLSTAT_PDFStudent(F329,36)</f>
        <v>1.1515212243402715E-2</v>
      </c>
      <c r="I329">
        <v>329</v>
      </c>
      <c r="K329">
        <f t="shared" si="39"/>
        <v>1.3025415922611998</v>
      </c>
      <c r="L329">
        <f>[1]!XLSTAT_PDFStudent(K329,36)</f>
        <v>0.16900413008057535</v>
      </c>
      <c r="M329">
        <v>329</v>
      </c>
      <c r="O329">
        <f t="shared" si="40"/>
        <v>5</v>
      </c>
      <c r="P329">
        <f t="shared" si="41"/>
        <v>19</v>
      </c>
    </row>
    <row r="330" spans="1:16" x14ac:dyDescent="0.3">
      <c r="A330">
        <v>330</v>
      </c>
      <c r="B330">
        <f t="shared" si="35"/>
        <v>51</v>
      </c>
      <c r="C330">
        <f t="shared" si="36"/>
        <v>3.4134552597546048</v>
      </c>
      <c r="D330">
        <f>[1]!XLSTAT_PDFStudent(B330,36)</f>
        <v>1.2558951475119989E-35</v>
      </c>
      <c r="E330">
        <v>330</v>
      </c>
      <c r="F330">
        <f t="shared" si="37"/>
        <v>51</v>
      </c>
      <c r="G330">
        <f t="shared" si="38"/>
        <v>-2.7545639293565154</v>
      </c>
      <c r="H330">
        <f>[1]!XLSTAT_PDFStudent(F330,36)</f>
        <v>1.2558951475119989E-35</v>
      </c>
      <c r="I330">
        <v>330</v>
      </c>
      <c r="K330">
        <f t="shared" si="39"/>
        <v>1.31913447878682</v>
      </c>
      <c r="L330">
        <f>[1]!XLSTAT_PDFStudent(K330,36)</f>
        <v>0.16543639730948734</v>
      </c>
      <c r="M330">
        <v>330</v>
      </c>
      <c r="O330">
        <f t="shared" si="40"/>
        <v>6</v>
      </c>
      <c r="P330">
        <f t="shared" si="41"/>
        <v>19</v>
      </c>
    </row>
    <row r="331" spans="1:16" x14ac:dyDescent="0.3">
      <c r="A331">
        <v>331</v>
      </c>
      <c r="B331">
        <f t="shared" si="35"/>
        <v>51</v>
      </c>
      <c r="C331">
        <f t="shared" si="36"/>
        <v>3.421902584503298</v>
      </c>
      <c r="D331">
        <f>[1]!XLSTAT_PDFStudent(B331,36)</f>
        <v>1.2558951475119989E-35</v>
      </c>
      <c r="E331">
        <v>331</v>
      </c>
      <c r="F331">
        <f t="shared" si="37"/>
        <v>51</v>
      </c>
      <c r="G331">
        <f t="shared" si="38"/>
        <v>-2.7461166046078223</v>
      </c>
      <c r="H331">
        <f>[1]!XLSTAT_PDFStudent(F331,36)</f>
        <v>1.2558951475119989E-35</v>
      </c>
      <c r="I331">
        <v>331</v>
      </c>
      <c r="K331">
        <f t="shared" si="39"/>
        <v>1.3357273653124393</v>
      </c>
      <c r="L331">
        <f>[1]!XLSTAT_PDFStudent(K331,36)</f>
        <v>0.16190430385305227</v>
      </c>
      <c r="M331">
        <v>331</v>
      </c>
      <c r="O331">
        <f t="shared" si="40"/>
        <v>7</v>
      </c>
      <c r="P331">
        <f t="shared" si="41"/>
        <v>19</v>
      </c>
    </row>
    <row r="332" spans="1:16" x14ac:dyDescent="0.3">
      <c r="A332">
        <v>332</v>
      </c>
      <c r="B332">
        <f t="shared" si="35"/>
        <v>3.421902584503298</v>
      </c>
      <c r="C332">
        <f t="shared" si="36"/>
        <v>3.421902584503298</v>
      </c>
      <c r="D332">
        <f>[1]!XLSTAT_PDFStudent(B332,36)</f>
        <v>2.1642862779752544E-3</v>
      </c>
      <c r="E332">
        <v>332</v>
      </c>
      <c r="F332">
        <f t="shared" si="37"/>
        <v>-2.7461166046078223</v>
      </c>
      <c r="G332">
        <f t="shared" si="38"/>
        <v>-2.7461166046078223</v>
      </c>
      <c r="H332">
        <f>[1]!XLSTAT_PDFStudent(F332,36)</f>
        <v>1.1744689441965857E-2</v>
      </c>
      <c r="I332">
        <v>332</v>
      </c>
      <c r="K332">
        <f t="shared" si="39"/>
        <v>1.3523202518380595</v>
      </c>
      <c r="L332">
        <f>[1]!XLSTAT_PDFStudent(K332,36)</f>
        <v>0.15840894132179206</v>
      </c>
      <c r="M332">
        <v>332</v>
      </c>
      <c r="O332">
        <f t="shared" si="40"/>
        <v>8</v>
      </c>
      <c r="P332">
        <f t="shared" si="41"/>
        <v>19</v>
      </c>
    </row>
    <row r="333" spans="1:16" x14ac:dyDescent="0.3">
      <c r="A333">
        <v>333</v>
      </c>
      <c r="B333">
        <f t="shared" si="35"/>
        <v>3.4303499092519911</v>
      </c>
      <c r="C333">
        <f t="shared" si="36"/>
        <v>3.4303499092519911</v>
      </c>
      <c r="D333">
        <f>[1]!XLSTAT_PDFStudent(B333,36)</f>
        <v>2.1162787068811661E-3</v>
      </c>
      <c r="E333">
        <v>333</v>
      </c>
      <c r="F333">
        <f t="shared" si="37"/>
        <v>-2.7376692798591291</v>
      </c>
      <c r="G333">
        <f t="shared" si="38"/>
        <v>-2.7376692798591291</v>
      </c>
      <c r="H333">
        <f>[1]!XLSTAT_PDFStudent(F333,36)</f>
        <v>1.1978264958371248E-2</v>
      </c>
      <c r="I333">
        <v>333</v>
      </c>
      <c r="K333">
        <f t="shared" si="39"/>
        <v>1.3689131383636797</v>
      </c>
      <c r="L333">
        <f>[1]!XLSTAT_PDFStudent(K333,36)</f>
        <v>0.1549513432211212</v>
      </c>
      <c r="M333">
        <v>333</v>
      </c>
      <c r="O333">
        <f t="shared" si="40"/>
        <v>9</v>
      </c>
      <c r="P333">
        <f t="shared" si="41"/>
        <v>19</v>
      </c>
    </row>
    <row r="334" spans="1:16" x14ac:dyDescent="0.3">
      <c r="A334">
        <v>334</v>
      </c>
      <c r="B334">
        <f t="shared" si="35"/>
        <v>51</v>
      </c>
      <c r="C334">
        <f t="shared" si="36"/>
        <v>3.4303499092519911</v>
      </c>
      <c r="D334">
        <f>[1]!XLSTAT_PDFStudent(B334,36)</f>
        <v>1.2558951475119989E-35</v>
      </c>
      <c r="E334">
        <v>334</v>
      </c>
      <c r="F334">
        <f t="shared" si="37"/>
        <v>51</v>
      </c>
      <c r="G334">
        <f t="shared" si="38"/>
        <v>-2.7376692798591291</v>
      </c>
      <c r="H334">
        <f>[1]!XLSTAT_PDFStudent(F334,36)</f>
        <v>1.2558951475119989E-35</v>
      </c>
      <c r="I334">
        <v>334</v>
      </c>
      <c r="K334">
        <f t="shared" si="39"/>
        <v>1.3855060248892999</v>
      </c>
      <c r="L334">
        <f>[1]!XLSTAT_PDFStudent(K334,36)</f>
        <v>0.15153248528510982</v>
      </c>
      <c r="M334">
        <v>334</v>
      </c>
      <c r="O334">
        <f t="shared" si="40"/>
        <v>10</v>
      </c>
      <c r="P334">
        <f t="shared" si="41"/>
        <v>19</v>
      </c>
    </row>
    <row r="335" spans="1:16" x14ac:dyDescent="0.3">
      <c r="A335">
        <v>335</v>
      </c>
      <c r="B335">
        <f t="shared" si="35"/>
        <v>51</v>
      </c>
      <c r="C335">
        <f t="shared" si="36"/>
        <v>3.4387972340006843</v>
      </c>
      <c r="D335">
        <f>[1]!XLSTAT_PDFStudent(B335,36)</f>
        <v>1.2558951475119989E-35</v>
      </c>
      <c r="E335">
        <v>335</v>
      </c>
      <c r="F335">
        <f t="shared" si="37"/>
        <v>51</v>
      </c>
      <c r="G335">
        <f t="shared" si="38"/>
        <v>-2.729221955110436</v>
      </c>
      <c r="H335">
        <f>[1]!XLSTAT_PDFStudent(F335,36)</f>
        <v>1.2558951475119989E-35</v>
      </c>
      <c r="I335">
        <v>335</v>
      </c>
      <c r="K335">
        <f t="shared" si="39"/>
        <v>1.40209891141492</v>
      </c>
      <c r="L335">
        <f>[1]!XLSTAT_PDFStudent(K335,36)</f>
        <v>0.14815328588605617</v>
      </c>
      <c r="M335">
        <v>335</v>
      </c>
      <c r="O335">
        <f t="shared" si="40"/>
        <v>11</v>
      </c>
      <c r="P335">
        <f t="shared" si="41"/>
        <v>19</v>
      </c>
    </row>
    <row r="336" spans="1:16" x14ac:dyDescent="0.3">
      <c r="A336">
        <v>336</v>
      </c>
      <c r="B336">
        <f t="shared" si="35"/>
        <v>3.4387972340006843</v>
      </c>
      <c r="C336">
        <f t="shared" si="36"/>
        <v>3.4387972340006843</v>
      </c>
      <c r="D336">
        <f>[1]!XLSTAT_PDFStudent(B336,36)</f>
        <v>2.0692780020748393E-3</v>
      </c>
      <c r="E336">
        <v>336</v>
      </c>
      <c r="F336">
        <f t="shared" si="37"/>
        <v>-2.729221955110436</v>
      </c>
      <c r="G336">
        <f t="shared" si="38"/>
        <v>-2.729221955110436</v>
      </c>
      <c r="H336">
        <f>[1]!XLSTAT_PDFStudent(F336,36)</f>
        <v>1.2215999779017892E-2</v>
      </c>
      <c r="I336">
        <v>336</v>
      </c>
      <c r="K336">
        <f t="shared" si="39"/>
        <v>1.4186917979405393</v>
      </c>
      <c r="L336">
        <f>[1]!XLSTAT_PDFStudent(K336,36)</f>
        <v>0.14481460651694392</v>
      </c>
      <c r="M336">
        <v>336</v>
      </c>
      <c r="O336">
        <f t="shared" si="40"/>
        <v>12</v>
      </c>
      <c r="P336">
        <f t="shared" si="41"/>
        <v>19</v>
      </c>
    </row>
    <row r="337" spans="1:16" x14ac:dyDescent="0.3">
      <c r="A337">
        <v>337</v>
      </c>
      <c r="B337">
        <f t="shared" si="35"/>
        <v>3.4472445587493779</v>
      </c>
      <c r="C337">
        <f t="shared" si="36"/>
        <v>3.4472445587493779</v>
      </c>
      <c r="D337">
        <f>[1]!XLSTAT_PDFStudent(B337,36)</f>
        <v>2.0232646815454189E-3</v>
      </c>
      <c r="E337">
        <v>337</v>
      </c>
      <c r="F337">
        <f t="shared" si="37"/>
        <v>-2.7207746303617428</v>
      </c>
      <c r="G337">
        <f t="shared" si="38"/>
        <v>-2.7207746303617428</v>
      </c>
      <c r="H337">
        <f>[1]!XLSTAT_PDFStudent(F337,36)</f>
        <v>1.2457955493123491E-2</v>
      </c>
      <c r="I337">
        <v>337</v>
      </c>
      <c r="K337">
        <f t="shared" si="39"/>
        <v>1.4352846844661595</v>
      </c>
      <c r="L337">
        <f>[1]!XLSTAT_PDFStudent(K337,36)</f>
        <v>0.14151725234378845</v>
      </c>
      <c r="M337">
        <v>337</v>
      </c>
      <c r="O337">
        <f t="shared" si="40"/>
        <v>13</v>
      </c>
      <c r="P337">
        <f t="shared" si="41"/>
        <v>19</v>
      </c>
    </row>
    <row r="338" spans="1:16" x14ac:dyDescent="0.3">
      <c r="A338">
        <v>338</v>
      </c>
      <c r="B338">
        <f t="shared" si="35"/>
        <v>51</v>
      </c>
      <c r="C338">
        <f t="shared" si="36"/>
        <v>3.4472445587493779</v>
      </c>
      <c r="D338">
        <f>[1]!XLSTAT_PDFStudent(B338,36)</f>
        <v>1.2558951475119989E-35</v>
      </c>
      <c r="E338">
        <v>338</v>
      </c>
      <c r="F338">
        <f t="shared" si="37"/>
        <v>51</v>
      </c>
      <c r="G338">
        <f t="shared" si="38"/>
        <v>-2.7207746303617428</v>
      </c>
      <c r="H338">
        <f>[1]!XLSTAT_PDFStudent(F338,36)</f>
        <v>1.2558951475119989E-35</v>
      </c>
      <c r="I338">
        <v>338</v>
      </c>
      <c r="K338">
        <f t="shared" si="39"/>
        <v>1.4518775709917797</v>
      </c>
      <c r="L338">
        <f>[1]!XLSTAT_PDFStudent(K338,36)</f>
        <v>0.13826197282483071</v>
      </c>
      <c r="M338">
        <v>338</v>
      </c>
      <c r="O338">
        <f t="shared" si="40"/>
        <v>14</v>
      </c>
      <c r="P338">
        <f t="shared" si="41"/>
        <v>19</v>
      </c>
    </row>
    <row r="339" spans="1:16" x14ac:dyDescent="0.3">
      <c r="A339">
        <v>339</v>
      </c>
      <c r="B339">
        <f t="shared" si="35"/>
        <v>51</v>
      </c>
      <c r="C339">
        <f t="shared" si="36"/>
        <v>3.455691883498071</v>
      </c>
      <c r="D339">
        <f>[1]!XLSTAT_PDFStudent(B339,36)</f>
        <v>1.2558951475119989E-35</v>
      </c>
      <c r="E339">
        <v>339</v>
      </c>
      <c r="F339">
        <f t="shared" si="37"/>
        <v>51</v>
      </c>
      <c r="G339">
        <f t="shared" si="38"/>
        <v>-2.7123273056130497</v>
      </c>
      <c r="H339">
        <f>[1]!XLSTAT_PDFStudent(F339,36)</f>
        <v>1.2558951475119989E-35</v>
      </c>
      <c r="I339">
        <v>339</v>
      </c>
      <c r="K339">
        <f t="shared" si="39"/>
        <v>1.4684704575173999</v>
      </c>
      <c r="L339">
        <f>[1]!XLSTAT_PDFStudent(K339,36)</f>
        <v>0.13504946239346632</v>
      </c>
      <c r="M339">
        <v>339</v>
      </c>
      <c r="O339">
        <f t="shared" si="40"/>
        <v>15</v>
      </c>
      <c r="P339">
        <f t="shared" si="41"/>
        <v>19</v>
      </c>
    </row>
    <row r="340" spans="1:16" x14ac:dyDescent="0.3">
      <c r="A340">
        <v>340</v>
      </c>
      <c r="B340">
        <f t="shared" si="35"/>
        <v>3.455691883498071</v>
      </c>
      <c r="C340">
        <f t="shared" si="36"/>
        <v>3.455691883498071</v>
      </c>
      <c r="D340">
        <f>[1]!XLSTAT_PDFStudent(B340,36)</f>
        <v>1.9782195953856642E-3</v>
      </c>
      <c r="E340">
        <v>340</v>
      </c>
      <c r="F340">
        <f t="shared" si="37"/>
        <v>-2.7123273056130497</v>
      </c>
      <c r="G340">
        <f t="shared" si="38"/>
        <v>-2.7123273056130497</v>
      </c>
      <c r="H340">
        <f>[1]!XLSTAT_PDFStudent(F340,36)</f>
        <v>1.2704194290936706E-2</v>
      </c>
      <c r="I340">
        <v>340</v>
      </c>
      <c r="K340">
        <f t="shared" si="39"/>
        <v>1.4850633440430192</v>
      </c>
      <c r="L340">
        <f>[1]!XLSTAT_PDFStudent(K340,36)</f>
        <v>0.13188036120177701</v>
      </c>
      <c r="M340">
        <v>340</v>
      </c>
      <c r="O340">
        <f t="shared" si="40"/>
        <v>16</v>
      </c>
      <c r="P340">
        <f t="shared" si="41"/>
        <v>19</v>
      </c>
    </row>
    <row r="341" spans="1:16" x14ac:dyDescent="0.3">
      <c r="A341">
        <v>341</v>
      </c>
      <c r="B341">
        <f t="shared" si="35"/>
        <v>3.4641392082467641</v>
      </c>
      <c r="C341">
        <f t="shared" si="36"/>
        <v>3.4641392082467641</v>
      </c>
      <c r="D341">
        <f>[1]!XLSTAT_PDFStudent(B341,36)</f>
        <v>1.9341239213390455E-3</v>
      </c>
      <c r="E341">
        <v>341</v>
      </c>
      <c r="F341">
        <f t="shared" si="37"/>
        <v>-2.7038799808643565</v>
      </c>
      <c r="G341">
        <f t="shared" si="38"/>
        <v>-2.7038799808643565</v>
      </c>
      <c r="H341">
        <f>[1]!XLSTAT_PDFStudent(F341,36)</f>
        <v>1.2954778961699371E-2</v>
      </c>
      <c r="I341">
        <v>341</v>
      </c>
      <c r="K341">
        <f t="shared" si="39"/>
        <v>1.5016562305686394</v>
      </c>
      <c r="L341">
        <f>[1]!XLSTAT_PDFStudent(K341,36)</f>
        <v>0.12875525592148976</v>
      </c>
      <c r="M341">
        <v>341</v>
      </c>
      <c r="O341">
        <f t="shared" si="40"/>
        <v>17</v>
      </c>
      <c r="P341">
        <f t="shared" si="41"/>
        <v>19</v>
      </c>
    </row>
    <row r="342" spans="1:16" x14ac:dyDescent="0.3">
      <c r="A342">
        <v>342</v>
      </c>
      <c r="B342">
        <f t="shared" si="35"/>
        <v>51</v>
      </c>
      <c r="C342">
        <f t="shared" si="36"/>
        <v>3.4641392082467641</v>
      </c>
      <c r="D342">
        <f>[1]!XLSTAT_PDFStudent(B342,36)</f>
        <v>1.2558951475119989E-35</v>
      </c>
      <c r="E342">
        <v>342</v>
      </c>
      <c r="F342">
        <f t="shared" si="37"/>
        <v>51</v>
      </c>
      <c r="G342">
        <f t="shared" si="38"/>
        <v>-2.7038799808643565</v>
      </c>
      <c r="H342">
        <f>[1]!XLSTAT_PDFStudent(F342,36)</f>
        <v>1.2558951475119989E-35</v>
      </c>
      <c r="I342">
        <v>342</v>
      </c>
      <c r="K342">
        <f t="shared" si="39"/>
        <v>1.5182491170942596</v>
      </c>
      <c r="L342">
        <f>[1]!XLSTAT_PDFStudent(K342,36)</f>
        <v>0.12567468059916845</v>
      </c>
      <c r="M342">
        <v>342</v>
      </c>
      <c r="O342">
        <f t="shared" si="40"/>
        <v>18</v>
      </c>
      <c r="P342">
        <f t="shared" si="41"/>
        <v>19</v>
      </c>
    </row>
    <row r="343" spans="1:16" x14ac:dyDescent="0.3">
      <c r="A343">
        <v>343</v>
      </c>
      <c r="B343">
        <f t="shared" si="35"/>
        <v>51</v>
      </c>
      <c r="C343">
        <f t="shared" si="36"/>
        <v>3.4725865329954573</v>
      </c>
      <c r="D343">
        <f>[1]!XLSTAT_PDFStudent(B343,36)</f>
        <v>1.2558951475119989E-35</v>
      </c>
      <c r="E343">
        <v>343</v>
      </c>
      <c r="F343">
        <f t="shared" si="37"/>
        <v>51</v>
      </c>
      <c r="G343">
        <f t="shared" si="38"/>
        <v>-2.6954326561156634</v>
      </c>
      <c r="H343">
        <f>[1]!XLSTAT_PDFStudent(F343,36)</f>
        <v>1.2558951475119989E-35</v>
      </c>
      <c r="I343">
        <v>343</v>
      </c>
      <c r="K343">
        <f t="shared" si="39"/>
        <v>1.5348420036198798</v>
      </c>
      <c r="L343">
        <f>[1]!XLSTAT_PDFStudent(K343,36)</f>
        <v>0.12263911756243163</v>
      </c>
      <c r="M343">
        <v>343</v>
      </c>
      <c r="O343">
        <f t="shared" si="40"/>
        <v>1</v>
      </c>
      <c r="P343">
        <f t="shared" si="41"/>
        <v>20</v>
      </c>
    </row>
    <row r="344" spans="1:16" x14ac:dyDescent="0.3">
      <c r="A344">
        <v>344</v>
      </c>
      <c r="B344">
        <f t="shared" si="35"/>
        <v>3.4725865329954573</v>
      </c>
      <c r="C344">
        <f t="shared" si="36"/>
        <v>3.4725865329954573</v>
      </c>
      <c r="D344">
        <f>[1]!XLSTAT_PDFStudent(B344,36)</f>
        <v>1.8909591603736213E-3</v>
      </c>
      <c r="E344">
        <v>344</v>
      </c>
      <c r="F344">
        <f t="shared" si="37"/>
        <v>-2.6954326561156634</v>
      </c>
      <c r="G344">
        <f t="shared" si="38"/>
        <v>-2.6954326561156634</v>
      </c>
      <c r="H344">
        <f>[1]!XLSTAT_PDFStudent(F344,36)</f>
        <v>1.3209772891353151E-2</v>
      </c>
      <c r="I344">
        <v>344</v>
      </c>
      <c r="K344">
        <f t="shared" si="39"/>
        <v>1.5514348901455</v>
      </c>
      <c r="L344">
        <f>[1]!XLSTAT_PDFStudent(K344,36)</f>
        <v>0.11964899837398153</v>
      </c>
      <c r="M344">
        <v>344</v>
      </c>
      <c r="O344">
        <f t="shared" si="40"/>
        <v>2</v>
      </c>
      <c r="P344">
        <f t="shared" si="41"/>
        <v>20</v>
      </c>
    </row>
    <row r="345" spans="1:16" x14ac:dyDescent="0.3">
      <c r="A345">
        <v>345</v>
      </c>
      <c r="B345">
        <f t="shared" si="35"/>
        <v>3.4810338577441504</v>
      </c>
      <c r="C345">
        <f t="shared" si="36"/>
        <v>3.4810338577441504</v>
      </c>
      <c r="D345">
        <f>[1]!XLSTAT_PDFStudent(B345,36)</f>
        <v>1.8487071322836072E-3</v>
      </c>
      <c r="E345">
        <v>345</v>
      </c>
      <c r="F345">
        <f t="shared" si="37"/>
        <v>-2.6869853313669698</v>
      </c>
      <c r="G345">
        <f t="shared" si="38"/>
        <v>-2.6869853313669698</v>
      </c>
      <c r="H345">
        <f>[1]!XLSTAT_PDFStudent(F345,36)</f>
        <v>1.3469240059984285E-2</v>
      </c>
      <c r="I345">
        <v>345</v>
      </c>
      <c r="K345">
        <f t="shared" si="39"/>
        <v>1.5680277766711193</v>
      </c>
      <c r="L345">
        <f>[1]!XLSTAT_PDFStudent(K345,36)</f>
        <v>0.11670470483023644</v>
      </c>
      <c r="M345">
        <v>345</v>
      </c>
      <c r="O345">
        <f t="shared" si="40"/>
        <v>3</v>
      </c>
      <c r="P345">
        <f t="shared" si="41"/>
        <v>20</v>
      </c>
    </row>
    <row r="346" spans="1:16" x14ac:dyDescent="0.3">
      <c r="A346">
        <v>346</v>
      </c>
      <c r="B346">
        <f t="shared" si="35"/>
        <v>51</v>
      </c>
      <c r="C346">
        <f t="shared" si="36"/>
        <v>3.4810338577441504</v>
      </c>
      <c r="D346">
        <f>[1]!XLSTAT_PDFStudent(B346,36)</f>
        <v>1.2558951475119989E-35</v>
      </c>
      <c r="E346">
        <v>346</v>
      </c>
      <c r="F346">
        <f t="shared" si="37"/>
        <v>51</v>
      </c>
      <c r="G346">
        <f t="shared" si="38"/>
        <v>-2.6869853313669698</v>
      </c>
      <c r="H346">
        <f>[1]!XLSTAT_PDFStudent(F346,36)</f>
        <v>1.2558951475119989E-35</v>
      </c>
      <c r="I346">
        <v>346</v>
      </c>
      <c r="K346">
        <f t="shared" si="39"/>
        <v>1.5846206631967394</v>
      </c>
      <c r="L346">
        <f>[1]!XLSTAT_PDFStudent(K346,36)</f>
        <v>0.11380657000136589</v>
      </c>
      <c r="M346">
        <v>346</v>
      </c>
      <c r="O346">
        <f t="shared" si="40"/>
        <v>4</v>
      </c>
      <c r="P346">
        <f t="shared" si="41"/>
        <v>20</v>
      </c>
    </row>
    <row r="347" spans="1:16" x14ac:dyDescent="0.3">
      <c r="A347">
        <v>347</v>
      </c>
      <c r="B347">
        <f t="shared" si="35"/>
        <v>51</v>
      </c>
      <c r="C347">
        <f t="shared" si="36"/>
        <v>3.4894811824928436</v>
      </c>
      <c r="D347">
        <f>[1]!XLSTAT_PDFStudent(B347,36)</f>
        <v>1.2558951475119989E-35</v>
      </c>
      <c r="E347">
        <v>347</v>
      </c>
      <c r="F347">
        <f t="shared" si="37"/>
        <v>51</v>
      </c>
      <c r="G347">
        <f t="shared" si="38"/>
        <v>-2.6785380066182767</v>
      </c>
      <c r="H347">
        <f>[1]!XLSTAT_PDFStudent(F347,36)</f>
        <v>1.2558951475119989E-35</v>
      </c>
      <c r="I347">
        <v>347</v>
      </c>
      <c r="K347">
        <f t="shared" si="39"/>
        <v>1.6012135497223596</v>
      </c>
      <c r="L347">
        <f>[1]!XLSTAT_PDFStudent(K347,36)</f>
        <v>0.11095487930954934</v>
      </c>
      <c r="M347">
        <v>347</v>
      </c>
      <c r="O347">
        <f t="shared" si="40"/>
        <v>5</v>
      </c>
      <c r="P347">
        <f t="shared" si="41"/>
        <v>20</v>
      </c>
    </row>
    <row r="348" spans="1:16" x14ac:dyDescent="0.3">
      <c r="A348">
        <v>348</v>
      </c>
      <c r="B348">
        <f t="shared" si="35"/>
        <v>3.4894811824928436</v>
      </c>
      <c r="C348">
        <f t="shared" si="36"/>
        <v>3.4894811824928436</v>
      </c>
      <c r="D348">
        <f>[1]!XLSTAT_PDFStudent(B348,36)</f>
        <v>1.8073499713193385E-3</v>
      </c>
      <c r="E348">
        <v>348</v>
      </c>
      <c r="F348">
        <f t="shared" si="37"/>
        <v>-2.6785380066182767</v>
      </c>
      <c r="G348">
        <f t="shared" si="38"/>
        <v>-2.6785380066182767</v>
      </c>
      <c r="H348">
        <f>[1]!XLSTAT_PDFStudent(F348,36)</f>
        <v>1.3733245039001529E-2</v>
      </c>
      <c r="I348">
        <v>348</v>
      </c>
      <c r="K348">
        <f t="shared" si="39"/>
        <v>1.6178064362479798</v>
      </c>
      <c r="L348">
        <f>[1]!XLSTAT_PDFStudent(K348,36)</f>
        <v>0.10814987164230298</v>
      </c>
      <c r="M348">
        <v>348</v>
      </c>
      <c r="O348">
        <f t="shared" si="40"/>
        <v>6</v>
      </c>
      <c r="P348">
        <f t="shared" si="41"/>
        <v>20</v>
      </c>
    </row>
    <row r="349" spans="1:16" x14ac:dyDescent="0.3">
      <c r="A349">
        <v>349</v>
      </c>
      <c r="B349">
        <f t="shared" si="35"/>
        <v>3.4979285072415367</v>
      </c>
      <c r="C349">
        <f t="shared" si="36"/>
        <v>3.4979285072415367</v>
      </c>
      <c r="D349">
        <f>[1]!XLSTAT_PDFStudent(B349,36)</f>
        <v>1.7668701218465316E-3</v>
      </c>
      <c r="E349">
        <v>349</v>
      </c>
      <c r="F349">
        <f t="shared" si="37"/>
        <v>-2.6700906818695835</v>
      </c>
      <c r="G349">
        <f t="shared" si="38"/>
        <v>-2.6700906818695835</v>
      </c>
      <c r="H349">
        <f>[1]!XLSTAT_PDFStudent(F349,36)</f>
        <v>1.4001852988040627E-2</v>
      </c>
      <c r="I349">
        <v>349</v>
      </c>
      <c r="K349">
        <f t="shared" si="39"/>
        <v>1.6343993227736</v>
      </c>
      <c r="L349">
        <f>[1]!XLSTAT_PDFStudent(K349,36)</f>
        <v>0.10539174049775415</v>
      </c>
      <c r="M349">
        <v>349</v>
      </c>
      <c r="O349">
        <f t="shared" si="40"/>
        <v>7</v>
      </c>
      <c r="P349">
        <f t="shared" si="41"/>
        <v>20</v>
      </c>
    </row>
    <row r="350" spans="1:16" x14ac:dyDescent="0.3">
      <c r="A350">
        <v>350</v>
      </c>
      <c r="B350">
        <f t="shared" si="35"/>
        <v>51</v>
      </c>
      <c r="C350">
        <f t="shared" si="36"/>
        <v>3.4979285072415367</v>
      </c>
      <c r="D350">
        <f>[1]!XLSTAT_PDFStudent(B350,36)</f>
        <v>1.2558951475119989E-35</v>
      </c>
      <c r="E350">
        <v>350</v>
      </c>
      <c r="F350">
        <f t="shared" si="37"/>
        <v>51</v>
      </c>
      <c r="G350">
        <f t="shared" si="38"/>
        <v>-2.6700906818695835</v>
      </c>
      <c r="H350">
        <f>[1]!XLSTAT_PDFStudent(F350,36)</f>
        <v>1.2558951475119989E-35</v>
      </c>
      <c r="I350">
        <v>350</v>
      </c>
      <c r="K350">
        <f t="shared" si="39"/>
        <v>1.6509922092992193</v>
      </c>
      <c r="L350">
        <f>[1]!XLSTAT_PDFStudent(K350,36)</f>
        <v>0.10268063515877893</v>
      </c>
      <c r="M350">
        <v>350</v>
      </c>
      <c r="O350">
        <f t="shared" si="40"/>
        <v>8</v>
      </c>
      <c r="P350">
        <f t="shared" si="41"/>
        <v>20</v>
      </c>
    </row>
    <row r="351" spans="1:16" x14ac:dyDescent="0.3">
      <c r="A351">
        <v>351</v>
      </c>
      <c r="B351">
        <f t="shared" si="35"/>
        <v>51</v>
      </c>
      <c r="C351">
        <f t="shared" si="36"/>
        <v>3.5063758319902298</v>
      </c>
      <c r="D351">
        <f>[1]!XLSTAT_PDFStudent(B351,36)</f>
        <v>1.2558951475119989E-35</v>
      </c>
      <c r="E351">
        <v>351</v>
      </c>
      <c r="F351">
        <f t="shared" si="37"/>
        <v>51</v>
      </c>
      <c r="G351">
        <f t="shared" si="38"/>
        <v>-2.6616433571208904</v>
      </c>
      <c r="H351">
        <f>[1]!XLSTAT_PDFStudent(F351,36)</f>
        <v>1.2558951475119989E-35</v>
      </c>
      <c r="I351">
        <v>351</v>
      </c>
      <c r="K351">
        <f t="shared" si="39"/>
        <v>1.6675850958248395</v>
      </c>
      <c r="L351">
        <f>[1]!XLSTAT_PDFStudent(K351,36)</f>
        <v>0.10001666189296757</v>
      </c>
      <c r="M351">
        <v>351</v>
      </c>
      <c r="O351">
        <f t="shared" si="40"/>
        <v>9</v>
      </c>
      <c r="P351">
        <f t="shared" si="41"/>
        <v>20</v>
      </c>
    </row>
    <row r="352" spans="1:16" x14ac:dyDescent="0.3">
      <c r="A352">
        <v>352</v>
      </c>
      <c r="B352">
        <f t="shared" si="35"/>
        <v>3.5063758319902298</v>
      </c>
      <c r="C352">
        <f t="shared" si="36"/>
        <v>3.5063758319902298</v>
      </c>
      <c r="D352">
        <f>[1]!XLSTAT_PDFStudent(B352,36)</f>
        <v>1.7272503340354285E-3</v>
      </c>
      <c r="E352">
        <v>352</v>
      </c>
      <c r="F352">
        <f t="shared" si="37"/>
        <v>-2.6616433571208904</v>
      </c>
      <c r="G352">
        <f t="shared" si="38"/>
        <v>-2.6616433571208904</v>
      </c>
      <c r="H352">
        <f>[1]!XLSTAT_PDFStudent(F352,36)</f>
        <v>1.4275129651589976E-2</v>
      </c>
      <c r="I352">
        <v>352</v>
      </c>
      <c r="K352">
        <f t="shared" si="39"/>
        <v>1.6841779823504597</v>
      </c>
      <c r="L352">
        <f>[1]!XLSTAT_PDFStudent(K352,36)</f>
        <v>9.7399885175430453E-2</v>
      </c>
      <c r="M352">
        <v>352</v>
      </c>
      <c r="O352">
        <f t="shared" si="40"/>
        <v>10</v>
      </c>
      <c r="P352">
        <f t="shared" si="41"/>
        <v>20</v>
      </c>
    </row>
    <row r="353" spans="1:16" x14ac:dyDescent="0.3">
      <c r="A353">
        <v>353</v>
      </c>
      <c r="B353">
        <f t="shared" si="35"/>
        <v>3.514823156738923</v>
      </c>
      <c r="C353">
        <f t="shared" si="36"/>
        <v>3.514823156738923</v>
      </c>
      <c r="D353">
        <f>[1]!XLSTAT_PDFStudent(B353,36)</f>
        <v>1.6884736595807321E-3</v>
      </c>
      <c r="E353">
        <v>353</v>
      </c>
      <c r="F353">
        <f t="shared" si="37"/>
        <v>-2.6531960323721968</v>
      </c>
      <c r="G353">
        <f t="shared" si="38"/>
        <v>-2.6531960323721968</v>
      </c>
      <c r="H353">
        <f>[1]!XLSTAT_PDFStudent(F353,36)</f>
        <v>1.4553141355331631E-2</v>
      </c>
      <c r="I353">
        <v>353</v>
      </c>
      <c r="K353">
        <f t="shared" si="39"/>
        <v>1.7007708688760799</v>
      </c>
      <c r="L353">
        <f>[1]!XLSTAT_PDFStudent(K353,36)</f>
        <v>9.4830328931518826E-2</v>
      </c>
      <c r="M353">
        <v>353</v>
      </c>
      <c r="O353">
        <f t="shared" si="40"/>
        <v>11</v>
      </c>
      <c r="P353">
        <f t="shared" si="41"/>
        <v>20</v>
      </c>
    </row>
    <row r="354" spans="1:16" x14ac:dyDescent="0.3">
      <c r="A354">
        <v>354</v>
      </c>
      <c r="B354">
        <f t="shared" si="35"/>
        <v>51</v>
      </c>
      <c r="C354">
        <f t="shared" si="36"/>
        <v>3.514823156738923</v>
      </c>
      <c r="D354">
        <f>[1]!XLSTAT_PDFStudent(B354,36)</f>
        <v>1.2558951475119989E-35</v>
      </c>
      <c r="E354">
        <v>354</v>
      </c>
      <c r="F354">
        <f t="shared" si="37"/>
        <v>51</v>
      </c>
      <c r="G354">
        <f t="shared" si="38"/>
        <v>-2.6531960323721968</v>
      </c>
      <c r="H354">
        <f>[1]!XLSTAT_PDFStudent(F354,36)</f>
        <v>1.2558951475119989E-35</v>
      </c>
      <c r="I354">
        <v>354</v>
      </c>
      <c r="K354">
        <f t="shared" si="39"/>
        <v>1.7173637554017001</v>
      </c>
      <c r="L354">
        <f>[1]!XLSTAT_PDFStudent(K354,36)</f>
        <v>9.2307977796586546E-2</v>
      </c>
      <c r="M354">
        <v>354</v>
      </c>
      <c r="O354">
        <f t="shared" si="40"/>
        <v>12</v>
      </c>
      <c r="P354">
        <f t="shared" si="41"/>
        <v>20</v>
      </c>
    </row>
    <row r="355" spans="1:16" x14ac:dyDescent="0.3">
      <c r="A355">
        <v>355</v>
      </c>
      <c r="B355">
        <f t="shared" si="35"/>
        <v>51</v>
      </c>
      <c r="C355">
        <f t="shared" si="36"/>
        <v>3.5232704814876161</v>
      </c>
      <c r="D355">
        <f>[1]!XLSTAT_PDFStudent(B355,36)</f>
        <v>1.2558951475119989E-35</v>
      </c>
      <c r="E355">
        <v>355</v>
      </c>
      <c r="F355">
        <f t="shared" si="37"/>
        <v>51</v>
      </c>
      <c r="G355">
        <f t="shared" si="38"/>
        <v>-2.6447487076235037</v>
      </c>
      <c r="H355">
        <f>[1]!XLSTAT_PDFStudent(F355,36)</f>
        <v>1.2558951475119989E-35</v>
      </c>
      <c r="I355">
        <v>355</v>
      </c>
      <c r="K355">
        <f t="shared" si="39"/>
        <v>1.7339566419273194</v>
      </c>
      <c r="L355">
        <f>[1]!XLSTAT_PDFStudent(K355,36)</f>
        <v>8.9832778390001033E-2</v>
      </c>
      <c r="M355">
        <v>355</v>
      </c>
      <c r="O355">
        <f t="shared" si="40"/>
        <v>13</v>
      </c>
      <c r="P355">
        <f t="shared" si="41"/>
        <v>20</v>
      </c>
    </row>
    <row r="356" spans="1:16" x14ac:dyDescent="0.3">
      <c r="A356">
        <v>356</v>
      </c>
      <c r="B356">
        <f t="shared" si="35"/>
        <v>3.5232704814876161</v>
      </c>
      <c r="C356">
        <f t="shared" si="36"/>
        <v>3.5232704814876161</v>
      </c>
      <c r="D356">
        <f>[1]!XLSTAT_PDFStudent(B356,36)</f>
        <v>1.6505234474527334E-3</v>
      </c>
      <c r="E356">
        <v>356</v>
      </c>
      <c r="F356">
        <f t="shared" si="37"/>
        <v>-2.6447487076235037</v>
      </c>
      <c r="G356">
        <f t="shared" si="38"/>
        <v>-2.6447487076235037</v>
      </c>
      <c r="H356">
        <f>[1]!XLSTAT_PDFStudent(F356,36)</f>
        <v>1.4835955002191717E-2</v>
      </c>
      <c r="I356">
        <v>356</v>
      </c>
      <c r="K356">
        <f t="shared" si="39"/>
        <v>1.7505495284529395</v>
      </c>
      <c r="L356">
        <f>[1]!XLSTAT_PDFStudent(K356,36)</f>
        <v>8.7404640600667327E-2</v>
      </c>
      <c r="M356">
        <v>356</v>
      </c>
      <c r="O356">
        <f t="shared" si="40"/>
        <v>14</v>
      </c>
      <c r="P356">
        <f t="shared" si="41"/>
        <v>20</v>
      </c>
    </row>
    <row r="357" spans="1:16" x14ac:dyDescent="0.3">
      <c r="A357">
        <v>357</v>
      </c>
      <c r="B357">
        <f t="shared" si="35"/>
        <v>3.5317178062363093</v>
      </c>
      <c r="C357">
        <f t="shared" si="36"/>
        <v>3.5317178062363093</v>
      </c>
      <c r="D357">
        <f>[1]!XLSTAT_PDFStudent(B357,36)</f>
        <v>1.6133833396805377E-3</v>
      </c>
      <c r="E357">
        <v>357</v>
      </c>
      <c r="F357">
        <f t="shared" si="37"/>
        <v>-2.6363013828748105</v>
      </c>
      <c r="G357">
        <f t="shared" si="38"/>
        <v>-2.6363013828748105</v>
      </c>
      <c r="H357">
        <f>[1]!XLSTAT_PDFStudent(F357,36)</f>
        <v>1.5123638068094193E-2</v>
      </c>
      <c r="I357">
        <v>357</v>
      </c>
      <c r="K357">
        <f t="shared" si="39"/>
        <v>1.7671424149785597</v>
      </c>
      <c r="L357">
        <f>[1]!XLSTAT_PDFStudent(K357,36)</f>
        <v>8.5023438881416113E-2</v>
      </c>
      <c r="M357">
        <v>357</v>
      </c>
      <c r="O357">
        <f t="shared" si="40"/>
        <v>15</v>
      </c>
      <c r="P357">
        <f t="shared" si="41"/>
        <v>20</v>
      </c>
    </row>
    <row r="358" spans="1:16" x14ac:dyDescent="0.3">
      <c r="A358">
        <v>358</v>
      </c>
      <c r="B358">
        <f t="shared" si="35"/>
        <v>51</v>
      </c>
      <c r="C358">
        <f t="shared" si="36"/>
        <v>3.5317178062363093</v>
      </c>
      <c r="D358">
        <f>[1]!XLSTAT_PDFStudent(B358,36)</f>
        <v>1.2558951475119989E-35</v>
      </c>
      <c r="E358">
        <v>358</v>
      </c>
      <c r="F358">
        <f t="shared" si="37"/>
        <v>51</v>
      </c>
      <c r="G358">
        <f t="shared" si="38"/>
        <v>-2.6363013828748105</v>
      </c>
      <c r="H358">
        <f>[1]!XLSTAT_PDFStudent(F358,36)</f>
        <v>1.2558951475119989E-35</v>
      </c>
      <c r="I358">
        <v>358</v>
      </c>
      <c r="K358">
        <f t="shared" si="39"/>
        <v>1.7837353015041799</v>
      </c>
      <c r="L358">
        <f>[1]!XLSTAT_PDFStudent(K358,36)</f>
        <v>8.2689013549673687E-2</v>
      </c>
      <c r="M358">
        <v>358</v>
      </c>
      <c r="O358">
        <f t="shared" si="40"/>
        <v>16</v>
      </c>
      <c r="P358">
        <f t="shared" si="41"/>
        <v>20</v>
      </c>
    </row>
    <row r="359" spans="1:16" x14ac:dyDescent="0.3">
      <c r="A359">
        <v>359</v>
      </c>
      <c r="B359">
        <f t="shared" si="35"/>
        <v>51</v>
      </c>
      <c r="C359">
        <f t="shared" si="36"/>
        <v>3.5401651309850029</v>
      </c>
      <c r="D359">
        <f>[1]!XLSTAT_PDFStudent(B359,36)</f>
        <v>1.2558951475119989E-35</v>
      </c>
      <c r="E359">
        <v>359</v>
      </c>
      <c r="F359">
        <f t="shared" si="37"/>
        <v>51</v>
      </c>
      <c r="G359">
        <f t="shared" si="38"/>
        <v>-2.6278540581261174</v>
      </c>
      <c r="H359">
        <f>[1]!XLSTAT_PDFStudent(F359,36)</f>
        <v>1.2558951475119989E-35</v>
      </c>
      <c r="I359">
        <v>359</v>
      </c>
      <c r="K359">
        <f t="shared" si="39"/>
        <v>1.8003281880297992</v>
      </c>
      <c r="L359">
        <f>[1]!XLSTAT_PDFStudent(K359,36)</f>
        <v>8.0401172091927861E-2</v>
      </c>
      <c r="M359">
        <v>359</v>
      </c>
      <c r="O359">
        <f t="shared" si="40"/>
        <v>17</v>
      </c>
      <c r="P359">
        <f t="shared" si="41"/>
        <v>20</v>
      </c>
    </row>
    <row r="360" spans="1:16" x14ac:dyDescent="0.3">
      <c r="A360">
        <v>360</v>
      </c>
      <c r="B360">
        <f t="shared" si="35"/>
        <v>3.5401651309850029</v>
      </c>
      <c r="C360">
        <f t="shared" si="36"/>
        <v>3.5401651309850029</v>
      </c>
      <c r="D360">
        <f>[1]!XLSTAT_PDFStudent(B360,36)</f>
        <v>1.5770372671677644E-3</v>
      </c>
      <c r="E360">
        <v>360</v>
      </c>
      <c r="F360">
        <f t="shared" si="37"/>
        <v>-2.6278540581261174</v>
      </c>
      <c r="G360">
        <f t="shared" si="38"/>
        <v>-2.6278540581261174</v>
      </c>
      <c r="H360">
        <f>[1]!XLSTAT_PDFStudent(F360,36)</f>
        <v>1.5416258597412486E-2</v>
      </c>
      <c r="I360">
        <v>360</v>
      </c>
      <c r="K360">
        <f t="shared" si="39"/>
        <v>1.8169210745554194</v>
      </c>
      <c r="L360">
        <f>[1]!XLSTAT_PDFStudent(K360,36)</f>
        <v>7.8159690469575271E-2</v>
      </c>
      <c r="M360">
        <v>360</v>
      </c>
      <c r="O360">
        <f t="shared" si="40"/>
        <v>18</v>
      </c>
      <c r="P360">
        <f t="shared" si="41"/>
        <v>20</v>
      </c>
    </row>
    <row r="361" spans="1:16" x14ac:dyDescent="0.3">
      <c r="A361">
        <v>361</v>
      </c>
      <c r="B361">
        <f t="shared" si="35"/>
        <v>3.548612455733696</v>
      </c>
      <c r="C361">
        <f t="shared" si="36"/>
        <v>3.548612455733696</v>
      </c>
      <c r="D361">
        <f>[1]!XLSTAT_PDFStudent(B361,36)</f>
        <v>1.5414694455414477E-3</v>
      </c>
      <c r="E361">
        <v>361</v>
      </c>
      <c r="F361">
        <f t="shared" si="37"/>
        <v>-2.6194067333774242</v>
      </c>
      <c r="G361">
        <f t="shared" si="38"/>
        <v>-2.6194067333774242</v>
      </c>
      <c r="H361">
        <f>[1]!XLSTAT_PDFStudent(F361,36)</f>
        <v>1.5713885198112742E-2</v>
      </c>
      <c r="I361">
        <v>361</v>
      </c>
      <c r="K361">
        <f t="shared" si="39"/>
        <v>1.8335139610810396</v>
      </c>
      <c r="L361">
        <f>[1]!XLSTAT_PDFStudent(K361,36)</f>
        <v>7.5964314423832807E-2</v>
      </c>
    </row>
    <row r="362" spans="1:16" x14ac:dyDescent="0.3">
      <c r="A362">
        <v>362</v>
      </c>
      <c r="B362">
        <f t="shared" si="35"/>
        <v>51</v>
      </c>
      <c r="C362">
        <f t="shared" si="36"/>
        <v>3.548612455733696</v>
      </c>
      <c r="D362">
        <f>[1]!XLSTAT_PDFStudent(B362,36)</f>
        <v>1.2558951475119989E-35</v>
      </c>
      <c r="E362">
        <v>362</v>
      </c>
      <c r="F362">
        <f t="shared" si="37"/>
        <v>51</v>
      </c>
      <c r="G362">
        <f t="shared" si="38"/>
        <v>-2.6194067333774242</v>
      </c>
      <c r="H362">
        <f>[1]!XLSTAT_PDFStudent(F362,36)</f>
        <v>1.2558951475119989E-35</v>
      </c>
      <c r="I362">
        <v>362</v>
      </c>
      <c r="K362">
        <f t="shared" si="39"/>
        <v>1.8501068476066598</v>
      </c>
      <c r="L362">
        <f>[1]!XLSTAT_PDFStudent(K362,36)</f>
        <v>7.3814760777476215E-2</v>
      </c>
    </row>
    <row r="363" spans="1:16" x14ac:dyDescent="0.3">
      <c r="A363">
        <v>363</v>
      </c>
      <c r="B363">
        <f t="shared" si="35"/>
        <v>51</v>
      </c>
      <c r="C363">
        <f t="shared" si="36"/>
        <v>3.5570597804823891</v>
      </c>
      <c r="D363">
        <f>[1]!XLSTAT_PDFStudent(B363,36)</f>
        <v>1.2558951475119989E-35</v>
      </c>
      <c r="E363">
        <v>363</v>
      </c>
      <c r="F363">
        <f t="shared" si="37"/>
        <v>51</v>
      </c>
      <c r="G363">
        <f t="shared" si="38"/>
        <v>-2.6109594086287311</v>
      </c>
      <c r="H363">
        <f>[1]!XLSTAT_PDFStudent(F363,36)</f>
        <v>1.2558951475119989E-35</v>
      </c>
      <c r="I363">
        <v>363</v>
      </c>
      <c r="K363">
        <f t="shared" si="39"/>
        <v>1.86669973413228</v>
      </c>
      <c r="L363">
        <f>[1]!XLSTAT_PDFStudent(K363,36)</f>
        <v>7.1710718731273507E-2</v>
      </c>
    </row>
    <row r="364" spans="1:16" x14ac:dyDescent="0.3">
      <c r="A364">
        <v>364</v>
      </c>
      <c r="B364">
        <f t="shared" si="35"/>
        <v>3.5570597804823891</v>
      </c>
      <c r="C364">
        <f t="shared" si="36"/>
        <v>3.5570597804823891</v>
      </c>
      <c r="D364">
        <f>[1]!XLSTAT_PDFStudent(B364,36)</f>
        <v>1.5066643710345512E-3</v>
      </c>
      <c r="E364">
        <v>364</v>
      </c>
      <c r="F364">
        <f t="shared" si="37"/>
        <v>-2.6109594086287311</v>
      </c>
      <c r="G364">
        <f t="shared" si="38"/>
        <v>-2.6109594086287311</v>
      </c>
      <c r="H364">
        <f>[1]!XLSTAT_PDFStudent(F364,36)</f>
        <v>1.6016587036582972E-2</v>
      </c>
      <c r="I364">
        <v>364</v>
      </c>
      <c r="K364">
        <f t="shared" si="39"/>
        <v>1.8832926206578993</v>
      </c>
      <c r="L364">
        <f>[1]!XLSTAT_PDFStudent(K364,36)</f>
        <v>6.9651851153057692E-2</v>
      </c>
    </row>
    <row r="365" spans="1:16" x14ac:dyDescent="0.3">
      <c r="A365">
        <v>365</v>
      </c>
      <c r="B365">
        <f t="shared" si="35"/>
        <v>3.5655071052310823</v>
      </c>
      <c r="C365">
        <f t="shared" si="36"/>
        <v>3.5655071052310823</v>
      </c>
      <c r="D365">
        <f>[1]!XLSTAT_PDFStudent(B365,36)</f>
        <v>1.4726068164026779E-3</v>
      </c>
      <c r="E365">
        <v>365</v>
      </c>
      <c r="F365">
        <f t="shared" si="37"/>
        <v>-2.602512083880038</v>
      </c>
      <c r="G365">
        <f t="shared" si="38"/>
        <v>-2.602512083880038</v>
      </c>
      <c r="H365">
        <f>[1]!XLSTAT_PDFStudent(F365,36)</f>
        <v>1.632443383214242E-2</v>
      </c>
      <c r="I365">
        <v>365</v>
      </c>
      <c r="K365">
        <f t="shared" si="39"/>
        <v>1.8998855071835195</v>
      </c>
      <c r="L365">
        <f>[1]!XLSTAT_PDFStudent(K365,36)</f>
        <v>6.763779585749255E-2</v>
      </c>
    </row>
    <row r="366" spans="1:16" x14ac:dyDescent="0.3">
      <c r="A366">
        <v>366</v>
      </c>
      <c r="B366">
        <f t="shared" si="35"/>
        <v>51</v>
      </c>
      <c r="C366">
        <f t="shared" si="36"/>
        <v>3.5655071052310823</v>
      </c>
      <c r="D366">
        <f>[1]!XLSTAT_PDFStudent(B366,36)</f>
        <v>1.2558951475119989E-35</v>
      </c>
      <c r="E366">
        <v>366</v>
      </c>
      <c r="F366">
        <f t="shared" si="37"/>
        <v>51</v>
      </c>
      <c r="G366">
        <f t="shared" si="38"/>
        <v>-2.602512083880038</v>
      </c>
      <c r="H366">
        <f>[1]!XLSTAT_PDFStudent(F366,36)</f>
        <v>1.2558951475119989E-35</v>
      </c>
      <c r="I366">
        <v>366</v>
      </c>
      <c r="K366">
        <f t="shared" si="39"/>
        <v>1.9164783937091396</v>
      </c>
      <c r="L366">
        <f>[1]!XLSTAT_PDFStudent(K366,36)</f>
        <v>6.5668166874671668E-2</v>
      </c>
    </row>
    <row r="367" spans="1:16" x14ac:dyDescent="0.3">
      <c r="A367">
        <v>367</v>
      </c>
      <c r="B367">
        <f t="shared" si="35"/>
        <v>51</v>
      </c>
      <c r="C367">
        <f t="shared" si="36"/>
        <v>3.5739544299797759</v>
      </c>
      <c r="D367">
        <f>[1]!XLSTAT_PDFStudent(B367,36)</f>
        <v>1.2558951475119989E-35</v>
      </c>
      <c r="E367">
        <v>367</v>
      </c>
      <c r="F367">
        <f t="shared" si="37"/>
        <v>51</v>
      </c>
      <c r="G367">
        <f t="shared" si="38"/>
        <v>-2.5940647591313448</v>
      </c>
      <c r="H367">
        <f>[1]!XLSTAT_PDFStudent(F367,36)</f>
        <v>1.2558951475119989E-35</v>
      </c>
      <c r="I367">
        <v>367</v>
      </c>
      <c r="K367">
        <f t="shared" si="39"/>
        <v>1.9330712802347598</v>
      </c>
      <c r="L367">
        <f>[1]!XLSTAT_PDFStudent(K367,36)</f>
        <v>6.3742555705786089E-2</v>
      </c>
    </row>
    <row r="368" spans="1:16" x14ac:dyDescent="0.3">
      <c r="A368">
        <v>368</v>
      </c>
      <c r="B368">
        <f t="shared" si="35"/>
        <v>3.5739544299797759</v>
      </c>
      <c r="C368">
        <f t="shared" si="36"/>
        <v>3.5739544299797759</v>
      </c>
      <c r="D368">
        <f>[1]!XLSTAT_PDFStudent(B368,36)</f>
        <v>1.4392818268754411E-3</v>
      </c>
      <c r="E368">
        <v>368</v>
      </c>
      <c r="F368">
        <f t="shared" si="37"/>
        <v>-2.5940647591313448</v>
      </c>
      <c r="G368">
        <f t="shared" si="38"/>
        <v>-2.5940647591313448</v>
      </c>
      <c r="H368">
        <f>[1]!XLSTAT_PDFStudent(F368,36)</f>
        <v>1.6637495851224839E-2</v>
      </c>
      <c r="I368">
        <v>368</v>
      </c>
      <c r="K368">
        <f t="shared" si="39"/>
        <v>1.94966416676038</v>
      </c>
      <c r="L368">
        <f>[1]!XLSTAT_PDFStudent(K368,36)</f>
        <v>6.1860532564201161E-2</v>
      </c>
    </row>
    <row r="369" spans="1:12" x14ac:dyDescent="0.3">
      <c r="A369">
        <v>369</v>
      </c>
      <c r="B369">
        <f t="shared" si="35"/>
        <v>3.582401754728469</v>
      </c>
      <c r="C369">
        <f t="shared" si="36"/>
        <v>3.582401754728469</v>
      </c>
      <c r="D369">
        <f>[1]!XLSTAT_PDFStudent(B369,36)</f>
        <v>1.4066747161428741E-3</v>
      </c>
      <c r="E369">
        <v>369</v>
      </c>
      <c r="F369">
        <f t="shared" si="37"/>
        <v>-2.5856174343826517</v>
      </c>
      <c r="G369">
        <f t="shared" si="38"/>
        <v>-2.5856174343826517</v>
      </c>
      <c r="H369">
        <f>[1]!XLSTAT_PDFStudent(F369,36)</f>
        <v>1.6955843901230064E-2</v>
      </c>
      <c r="I369">
        <v>369</v>
      </c>
      <c r="K369">
        <f t="shared" si="39"/>
        <v>1.9662570532859993</v>
      </c>
      <c r="L369">
        <f>[1]!XLSTAT_PDFStudent(K369,36)</f>
        <v>6.0021647600366136E-2</v>
      </c>
    </row>
    <row r="370" spans="1:12" x14ac:dyDescent="0.3">
      <c r="A370">
        <v>370</v>
      </c>
      <c r="B370">
        <f t="shared" si="35"/>
        <v>51</v>
      </c>
      <c r="C370">
        <f t="shared" si="36"/>
        <v>3.582401754728469</v>
      </c>
      <c r="D370">
        <f>[1]!XLSTAT_PDFStudent(B370,36)</f>
        <v>1.2558951475119989E-35</v>
      </c>
      <c r="E370">
        <v>370</v>
      </c>
      <c r="F370">
        <f t="shared" si="37"/>
        <v>51</v>
      </c>
      <c r="G370">
        <f t="shared" si="38"/>
        <v>-2.5856174343826517</v>
      </c>
      <c r="H370">
        <f>[1]!XLSTAT_PDFStudent(F370,36)</f>
        <v>1.2558951475119989E-35</v>
      </c>
      <c r="I370">
        <v>370</v>
      </c>
      <c r="K370">
        <f t="shared" si="39"/>
        <v>1.9828499398116195</v>
      </c>
      <c r="L370">
        <f>[1]!XLSTAT_PDFStudent(K370,36)</f>
        <v>5.822543210908817E-2</v>
      </c>
    </row>
    <row r="371" spans="1:12" x14ac:dyDescent="0.3">
      <c r="A371">
        <v>371</v>
      </c>
      <c r="B371">
        <f t="shared" si="35"/>
        <v>51</v>
      </c>
      <c r="C371">
        <f t="shared" si="36"/>
        <v>3.5908490794771621</v>
      </c>
      <c r="D371">
        <f>[1]!XLSTAT_PDFStudent(B371,36)</f>
        <v>1.2558951475119989E-35</v>
      </c>
      <c r="E371">
        <v>371</v>
      </c>
      <c r="F371">
        <f t="shared" si="37"/>
        <v>51</v>
      </c>
      <c r="G371">
        <f t="shared" si="38"/>
        <v>-2.5771701096339585</v>
      </c>
      <c r="H371">
        <f>[1]!XLSTAT_PDFStudent(F371,36)</f>
        <v>1.2558951475119989E-35</v>
      </c>
      <c r="I371">
        <v>371</v>
      </c>
      <c r="K371">
        <f t="shared" si="39"/>
        <v>1.9994428263372397</v>
      </c>
      <c r="L371">
        <f>[1]!XLSTAT_PDFStudent(K371,36)</f>
        <v>5.6471399717790818E-2</v>
      </c>
    </row>
    <row r="372" spans="1:12" x14ac:dyDescent="0.3">
      <c r="A372">
        <v>372</v>
      </c>
      <c r="B372">
        <f t="shared" si="35"/>
        <v>3.5908490794771621</v>
      </c>
      <c r="C372">
        <f t="shared" si="36"/>
        <v>3.5908490794771621</v>
      </c>
      <c r="D372">
        <f>[1]!XLSTAT_PDFStudent(B372,36)</f>
        <v>1.3747710623773844E-3</v>
      </c>
      <c r="E372">
        <v>372</v>
      </c>
      <c r="F372">
        <f t="shared" si="37"/>
        <v>-2.5771701096339585</v>
      </c>
      <c r="G372">
        <f t="shared" si="38"/>
        <v>-2.5771701096339585</v>
      </c>
      <c r="H372">
        <f>[1]!XLSTAT_PDFStudent(F372,36)</f>
        <v>1.7279549324038263E-2</v>
      </c>
      <c r="I372">
        <v>372</v>
      </c>
      <c r="K372">
        <f t="shared" si="39"/>
        <v>2.0160357128628599</v>
      </c>
      <c r="L372">
        <f>[1]!XLSTAT_PDFStudent(K372,36)</f>
        <v>5.4759047554472425E-2</v>
      </c>
    </row>
    <row r="373" spans="1:12" x14ac:dyDescent="0.3">
      <c r="A373">
        <v>373</v>
      </c>
      <c r="B373">
        <f t="shared" si="35"/>
        <v>3.5992964042258553</v>
      </c>
      <c r="C373">
        <f t="shared" si="36"/>
        <v>3.5992964042258553</v>
      </c>
      <c r="D373">
        <f>[1]!XLSTAT_PDFStudent(B373,36)</f>
        <v>1.3435567042915627E-3</v>
      </c>
      <c r="E373">
        <v>373</v>
      </c>
      <c r="F373">
        <f t="shared" si="37"/>
        <v>-2.5687227848852654</v>
      </c>
      <c r="G373">
        <f t="shared" si="38"/>
        <v>-2.5687227848852654</v>
      </c>
      <c r="H373">
        <f>[1]!XLSTAT_PDFStudent(F373,36)</f>
        <v>1.7608683989180328E-2</v>
      </c>
      <c r="I373">
        <v>373</v>
      </c>
      <c r="K373">
        <f t="shared" si="39"/>
        <v>2.0326285993884801</v>
      </c>
      <c r="L373">
        <f>[1]!XLSTAT_PDFStudent(K373,36)</f>
        <v>5.3087857394175431E-2</v>
      </c>
    </row>
    <row r="374" spans="1:12" x14ac:dyDescent="0.3">
      <c r="A374">
        <v>374</v>
      </c>
      <c r="B374">
        <f t="shared" si="35"/>
        <v>51</v>
      </c>
      <c r="C374">
        <f t="shared" si="36"/>
        <v>3.5992964042258553</v>
      </c>
      <c r="D374">
        <f>[1]!XLSTAT_PDFStudent(B374,36)</f>
        <v>1.2558951475119989E-35</v>
      </c>
      <c r="E374">
        <v>374</v>
      </c>
      <c r="F374">
        <f t="shared" si="37"/>
        <v>51</v>
      </c>
      <c r="G374">
        <f t="shared" si="38"/>
        <v>-2.5687227848852654</v>
      </c>
      <c r="H374">
        <f>[1]!XLSTAT_PDFStudent(F374,36)</f>
        <v>1.2558951475119989E-35</v>
      </c>
      <c r="I374">
        <v>374</v>
      </c>
      <c r="K374">
        <f t="shared" si="39"/>
        <v>2.0492214859140994</v>
      </c>
      <c r="L374">
        <f>[1]!XLSTAT_PDFStudent(K374,36)</f>
        <v>5.1457296782872058E-2</v>
      </c>
    </row>
    <row r="375" spans="1:12" x14ac:dyDescent="0.3">
      <c r="A375">
        <v>375</v>
      </c>
      <c r="B375">
        <f t="shared" si="35"/>
        <v>51</v>
      </c>
      <c r="C375">
        <f t="shared" si="36"/>
        <v>3.6077437289745484</v>
      </c>
      <c r="D375">
        <f>[1]!XLSTAT_PDFStudent(B375,36)</f>
        <v>1.2558951475119989E-35</v>
      </c>
      <c r="E375">
        <v>375</v>
      </c>
      <c r="F375">
        <f t="shared" si="37"/>
        <v>51</v>
      </c>
      <c r="G375">
        <f t="shared" si="38"/>
        <v>-2.5602754601365718</v>
      </c>
      <c r="H375">
        <f>[1]!XLSTAT_PDFStudent(F375,36)</f>
        <v>1.2558951475119989E-35</v>
      </c>
      <c r="I375">
        <v>375</v>
      </c>
      <c r="K375">
        <f t="shared" si="39"/>
        <v>2.0658143724397195</v>
      </c>
      <c r="L375">
        <f>[1]!XLSTAT_PDFStudent(K375,36)</f>
        <v>4.9866820137755521E-2</v>
      </c>
    </row>
    <row r="376" spans="1:12" x14ac:dyDescent="0.3">
      <c r="A376">
        <v>376</v>
      </c>
      <c r="B376">
        <f t="shared" si="35"/>
        <v>3.6077437289745484</v>
      </c>
      <c r="C376">
        <f t="shared" si="36"/>
        <v>3.6077437289745484</v>
      </c>
      <c r="D376">
        <f>[1]!XLSTAT_PDFStudent(B376,36)</f>
        <v>1.3130177372322543E-3</v>
      </c>
      <c r="E376">
        <v>376</v>
      </c>
      <c r="F376">
        <f t="shared" si="37"/>
        <v>-2.5602754601365718</v>
      </c>
      <c r="G376">
        <f t="shared" si="38"/>
        <v>-2.5602754601365718</v>
      </c>
      <c r="H376">
        <f>[1]!XLSTAT_PDFStudent(F376,36)</f>
        <v>1.7943320286659424E-2</v>
      </c>
      <c r="I376">
        <v>376</v>
      </c>
      <c r="K376">
        <f t="shared" si="39"/>
        <v>2.0824072589653397</v>
      </c>
      <c r="L376">
        <f>[1]!XLSTAT_PDFStudent(K376,36)</f>
        <v>4.8315869823025923E-2</v>
      </c>
    </row>
    <row r="377" spans="1:12" x14ac:dyDescent="0.3">
      <c r="A377">
        <v>377</v>
      </c>
      <c r="B377">
        <f t="shared" si="35"/>
        <v>3.6161910537232416</v>
      </c>
      <c r="C377">
        <f t="shared" si="36"/>
        <v>3.6161910537232416</v>
      </c>
      <c r="D377">
        <f>[1]!XLSTAT_PDFStudent(B377,36)</f>
        <v>1.2831405093111903E-3</v>
      </c>
      <c r="E377">
        <v>377</v>
      </c>
      <c r="F377">
        <f t="shared" si="37"/>
        <v>-2.5518281353878787</v>
      </c>
      <c r="G377">
        <f t="shared" si="38"/>
        <v>-2.5518281353878787</v>
      </c>
      <c r="H377">
        <f>[1]!XLSTAT_PDFStudent(F377,36)</f>
        <v>1.828353111941752E-2</v>
      </c>
      <c r="I377">
        <v>377</v>
      </c>
      <c r="K377">
        <f t="shared" si="39"/>
        <v>2.0990001454909599</v>
      </c>
      <c r="L377">
        <f>[1]!XLSTAT_PDFStudent(K377,36)</f>
        <v>4.6803877200338531E-2</v>
      </c>
    </row>
    <row r="378" spans="1:12" x14ac:dyDescent="0.3">
      <c r="A378">
        <v>378</v>
      </c>
      <c r="B378">
        <f t="shared" si="35"/>
        <v>51</v>
      </c>
      <c r="C378">
        <f t="shared" si="36"/>
        <v>3.6161910537232416</v>
      </c>
      <c r="D378">
        <f>[1]!XLSTAT_PDFStudent(B378,36)</f>
        <v>1.2558951475119989E-35</v>
      </c>
      <c r="E378">
        <v>378</v>
      </c>
      <c r="F378">
        <f t="shared" si="37"/>
        <v>51</v>
      </c>
      <c r="G378">
        <f t="shared" si="38"/>
        <v>-2.5518281353878787</v>
      </c>
      <c r="H378">
        <f>[1]!XLSTAT_PDFStudent(F378,36)</f>
        <v>1.2558951475119989E-35</v>
      </c>
      <c r="I378">
        <v>378</v>
      </c>
      <c r="K378">
        <f t="shared" si="39"/>
        <v>2.1155930320165792</v>
      </c>
      <c r="L378">
        <f>[1]!XLSTAT_PDFStudent(K378,36)</f>
        <v>4.5330263653174732E-2</v>
      </c>
    </row>
    <row r="379" spans="1:12" x14ac:dyDescent="0.3">
      <c r="A379">
        <v>379</v>
      </c>
      <c r="B379">
        <f t="shared" si="35"/>
        <v>51</v>
      </c>
      <c r="C379">
        <f t="shared" si="36"/>
        <v>3.6246383784719347</v>
      </c>
      <c r="D379">
        <f>[1]!XLSTAT_PDFStudent(B379,36)</f>
        <v>1.2558951475119989E-35</v>
      </c>
      <c r="E379">
        <v>379</v>
      </c>
      <c r="F379">
        <f t="shared" si="37"/>
        <v>51</v>
      </c>
      <c r="G379">
        <f t="shared" si="38"/>
        <v>-2.5433808106391855</v>
      </c>
      <c r="H379">
        <f>[1]!XLSTAT_PDFStudent(F379,36)</f>
        <v>1.2558951475119989E-35</v>
      </c>
      <c r="I379">
        <v>379</v>
      </c>
      <c r="K379">
        <f t="shared" si="39"/>
        <v>2.1321859185421994</v>
      </c>
      <c r="L379">
        <f>[1]!XLSTAT_PDFStudent(K379,36)</f>
        <v>4.3894441584475911E-2</v>
      </c>
    </row>
    <row r="380" spans="1:12" x14ac:dyDescent="0.3">
      <c r="A380">
        <v>380</v>
      </c>
      <c r="B380">
        <f t="shared" si="35"/>
        <v>3.6246383784719347</v>
      </c>
      <c r="C380">
        <f t="shared" si="36"/>
        <v>3.6246383784719347</v>
      </c>
      <c r="D380">
        <f>[1]!XLSTAT_PDFStudent(B380,36)</f>
        <v>1.2539116175725119E-3</v>
      </c>
      <c r="E380">
        <v>380</v>
      </c>
      <c r="F380">
        <f t="shared" si="37"/>
        <v>-2.5433808106391855</v>
      </c>
      <c r="G380">
        <f t="shared" si="38"/>
        <v>-2.5433808106391855</v>
      </c>
      <c r="H380">
        <f>[1]!XLSTAT_PDFStudent(F380,36)</f>
        <v>1.8629389895440454E-2</v>
      </c>
      <c r="I380">
        <v>380</v>
      </c>
      <c r="K380">
        <f t="shared" si="39"/>
        <v>2.1487788050678196</v>
      </c>
      <c r="L380">
        <f>[1]!XLSTAT_PDFStudent(K380,36)</f>
        <v>4.2495815386966458E-2</v>
      </c>
    </row>
    <row r="381" spans="1:12" x14ac:dyDescent="0.3">
      <c r="A381">
        <v>381</v>
      </c>
      <c r="B381">
        <f t="shared" si="35"/>
        <v>3.6330857032206278</v>
      </c>
      <c r="C381">
        <f t="shared" si="36"/>
        <v>3.6330857032206278</v>
      </c>
      <c r="D381">
        <f>[1]!XLSTAT_PDFStudent(B381,36)</f>
        <v>1.2253179041974364E-3</v>
      </c>
      <c r="E381">
        <v>381</v>
      </c>
      <c r="F381">
        <f t="shared" si="37"/>
        <v>-2.5349334858904924</v>
      </c>
      <c r="G381">
        <f t="shared" si="38"/>
        <v>-2.5349334858904924</v>
      </c>
      <c r="H381">
        <f>[1]!XLSTAT_PDFStudent(F381,36)</f>
        <v>1.8980970519497733E-2</v>
      </c>
      <c r="I381">
        <v>381</v>
      </c>
      <c r="K381">
        <f t="shared" si="39"/>
        <v>2.1653716915934398</v>
      </c>
      <c r="L381">
        <f>[1]!XLSTAT_PDFStudent(K381,36)</f>
        <v>4.1133782385666048E-2</v>
      </c>
    </row>
    <row r="382" spans="1:12" x14ac:dyDescent="0.3">
      <c r="A382">
        <v>382</v>
      </c>
      <c r="B382">
        <f t="shared" si="35"/>
        <v>51</v>
      </c>
      <c r="C382">
        <f t="shared" si="36"/>
        <v>3.6330857032206278</v>
      </c>
      <c r="D382">
        <f>[1]!XLSTAT_PDFStudent(B382,36)</f>
        <v>1.2558951475119989E-35</v>
      </c>
      <c r="E382">
        <v>382</v>
      </c>
      <c r="F382">
        <f t="shared" si="37"/>
        <v>51</v>
      </c>
      <c r="G382">
        <f t="shared" si="38"/>
        <v>-2.5349334858904924</v>
      </c>
      <c r="H382">
        <f>[1]!XLSTAT_PDFStudent(F382,36)</f>
        <v>1.2558951475119989E-35</v>
      </c>
      <c r="I382">
        <v>382</v>
      </c>
      <c r="K382">
        <f t="shared" si="39"/>
        <v>2.18196457811906</v>
      </c>
      <c r="L382">
        <f>[1]!XLSTAT_PDFStudent(K382,36)</f>
        <v>3.9807733752173315E-2</v>
      </c>
    </row>
    <row r="383" spans="1:12" x14ac:dyDescent="0.3">
      <c r="A383">
        <v>383</v>
      </c>
      <c r="B383">
        <f t="shared" si="35"/>
        <v>51</v>
      </c>
      <c r="C383">
        <f t="shared" si="36"/>
        <v>3.641533027969321</v>
      </c>
      <c r="D383">
        <f>[1]!XLSTAT_PDFStudent(B383,36)</f>
        <v>1.2558951475119989E-35</v>
      </c>
      <c r="E383">
        <v>383</v>
      </c>
      <c r="F383">
        <f t="shared" si="37"/>
        <v>51</v>
      </c>
      <c r="G383">
        <f t="shared" si="38"/>
        <v>-2.5264861611417988</v>
      </c>
      <c r="H383">
        <f>[1]!XLSTAT_PDFStudent(F383,36)</f>
        <v>1.2558951475119989E-35</v>
      </c>
      <c r="I383">
        <v>383</v>
      </c>
      <c r="K383">
        <f t="shared" si="39"/>
        <v>2.1985574646446793</v>
      </c>
      <c r="L383">
        <f>[1]!XLSTAT_PDFStudent(K383,36)</f>
        <v>3.8517055390377405E-2</v>
      </c>
    </row>
    <row r="384" spans="1:12" x14ac:dyDescent="0.3">
      <c r="A384">
        <v>384</v>
      </c>
      <c r="B384">
        <f t="shared" si="35"/>
        <v>3.641533027969321</v>
      </c>
      <c r="C384">
        <f t="shared" si="36"/>
        <v>3.641533027969321</v>
      </c>
      <c r="D384">
        <f>[1]!XLSTAT_PDFStudent(B384,36)</f>
        <v>1.1973464527463445E-3</v>
      </c>
      <c r="E384">
        <v>384</v>
      </c>
      <c r="F384">
        <f t="shared" si="37"/>
        <v>-2.5264861611417988</v>
      </c>
      <c r="G384">
        <f t="shared" si="38"/>
        <v>-2.5264861611417988</v>
      </c>
      <c r="H384">
        <f>[1]!XLSTAT_PDFStudent(F384,36)</f>
        <v>1.9338347384508923E-2</v>
      </c>
      <c r="I384">
        <v>384</v>
      </c>
      <c r="K384">
        <f t="shared" si="39"/>
        <v>2.2151503511702995</v>
      </c>
      <c r="L384">
        <f>[1]!XLSTAT_PDFStudent(K384,36)</f>
        <v>3.7261128793321538E-2</v>
      </c>
    </row>
    <row r="385" spans="1:12" x14ac:dyDescent="0.3">
      <c r="A385">
        <v>385</v>
      </c>
      <c r="B385">
        <f t="shared" ref="B385:B448" si="42">IF(-1^(INT(A385/2)+2)&gt;0,2.02809400096892+2*INT(A385/2-1/2)*0.0042236623743466,51)</f>
        <v>3.6499803527180141</v>
      </c>
      <c r="C385">
        <f t="shared" ref="C385:C448" si="43">2.02809400096892+2*INT(A385/2-1/2)*0.0042236623743466</f>
        <v>3.6499803527180141</v>
      </c>
      <c r="D385">
        <f>[1]!XLSTAT_PDFStudent(B385,36)</f>
        <v>1.1699845844385256E-3</v>
      </c>
      <c r="E385">
        <v>385</v>
      </c>
      <c r="F385">
        <f t="shared" ref="F385:F448" si="44">IF(-1^(INT(E385/2)+2)&gt;0,-4.1399251881422+2*INT(E385/2-1/2)*0.0042236623743466,51)</f>
        <v>-2.5180388363931057</v>
      </c>
      <c r="G385">
        <f t="shared" ref="G385:G448" si="45">-4.1399251881422+2*INT(E385/2-1/2)*0.0042236623743466</f>
        <v>-2.5180388363931057</v>
      </c>
      <c r="H385">
        <f>[1]!XLSTAT_PDFStudent(F385,36)</f>
        <v>1.9701595362532447E-2</v>
      </c>
      <c r="I385">
        <v>385</v>
      </c>
      <c r="K385">
        <f t="shared" ref="K385:K448" si="46">-4.13992518814216+(I385-1)*0.01659288652562</f>
        <v>2.2317432376959196</v>
      </c>
      <c r="L385">
        <f>[1]!XLSTAT_PDFStudent(K385,36)</f>
        <v>3.6039331871017273E-2</v>
      </c>
    </row>
    <row r="386" spans="1:12" x14ac:dyDescent="0.3">
      <c r="A386">
        <v>386</v>
      </c>
      <c r="B386">
        <f t="shared" si="42"/>
        <v>51</v>
      </c>
      <c r="C386">
        <f t="shared" si="43"/>
        <v>3.6499803527180141</v>
      </c>
      <c r="D386">
        <f>[1]!XLSTAT_PDFStudent(B386,36)</f>
        <v>1.2558951475119989E-35</v>
      </c>
      <c r="E386">
        <v>386</v>
      </c>
      <c r="F386">
        <f t="shared" si="44"/>
        <v>51</v>
      </c>
      <c r="G386">
        <f t="shared" si="45"/>
        <v>-2.5180388363931057</v>
      </c>
      <c r="H386">
        <f>[1]!XLSTAT_PDFStudent(F386,36)</f>
        <v>1.2558951475119989E-35</v>
      </c>
      <c r="I386">
        <v>386</v>
      </c>
      <c r="K386">
        <f t="shared" si="46"/>
        <v>2.2483361242215398</v>
      </c>
      <c r="L386">
        <f>[1]!XLSTAT_PDFStudent(K386,36)</f>
        <v>3.4851039749074032E-2</v>
      </c>
    </row>
    <row r="387" spans="1:12" x14ac:dyDescent="0.3">
      <c r="A387">
        <v>387</v>
      </c>
      <c r="B387">
        <f t="shared" si="42"/>
        <v>51</v>
      </c>
      <c r="C387">
        <f t="shared" si="43"/>
        <v>3.6584276774667073</v>
      </c>
      <c r="D387">
        <f>[1]!XLSTAT_PDFStudent(B387,36)</f>
        <v>1.2558951475119989E-35</v>
      </c>
      <c r="E387">
        <v>387</v>
      </c>
      <c r="F387">
        <f t="shared" si="44"/>
        <v>51</v>
      </c>
      <c r="G387">
        <f t="shared" si="45"/>
        <v>-2.5095915116444125</v>
      </c>
      <c r="H387">
        <f>[1]!XLSTAT_PDFStudent(F387,36)</f>
        <v>1.2558951475119989E-35</v>
      </c>
      <c r="I387">
        <v>387</v>
      </c>
      <c r="K387">
        <f t="shared" si="46"/>
        <v>2.26492901074716</v>
      </c>
      <c r="L387">
        <f>[1]!XLSTAT_PDFStudent(K387,36)</f>
        <v>3.3695625538066737E-2</v>
      </c>
    </row>
    <row r="388" spans="1:12" x14ac:dyDescent="0.3">
      <c r="A388">
        <v>388</v>
      </c>
      <c r="B388">
        <f t="shared" si="42"/>
        <v>3.6584276774667073</v>
      </c>
      <c r="C388">
        <f t="shared" si="43"/>
        <v>3.6584276774667073</v>
      </c>
      <c r="D388">
        <f>[1]!XLSTAT_PDFStudent(B388,36)</f>
        <v>1.143219854469748E-3</v>
      </c>
      <c r="E388">
        <v>388</v>
      </c>
      <c r="F388">
        <f t="shared" si="44"/>
        <v>-2.5095915116444125</v>
      </c>
      <c r="G388">
        <f t="shared" si="45"/>
        <v>-2.5095915116444125</v>
      </c>
      <c r="H388">
        <f>[1]!XLSTAT_PDFStudent(F388,36)</f>
        <v>2.0070789795371788E-2</v>
      </c>
      <c r="I388">
        <v>388</v>
      </c>
      <c r="K388">
        <f t="shared" si="46"/>
        <v>2.2815218972727793</v>
      </c>
      <c r="L388">
        <f>[1]!XLSTAT_PDFStudent(K388,36)</f>
        <v>3.2572461073636143E-2</v>
      </c>
    </row>
    <row r="389" spans="1:12" x14ac:dyDescent="0.3">
      <c r="A389">
        <v>389</v>
      </c>
      <c r="B389">
        <f t="shared" si="42"/>
        <v>3.6668750022154009</v>
      </c>
      <c r="C389">
        <f t="shared" si="43"/>
        <v>3.6668750022154009</v>
      </c>
      <c r="D389">
        <f>[1]!XLSTAT_PDFStudent(B389,36)</f>
        <v>1.1170400483678871E-3</v>
      </c>
      <c r="E389">
        <v>389</v>
      </c>
      <c r="F389">
        <f t="shared" si="44"/>
        <v>-2.5011441868957194</v>
      </c>
      <c r="G389">
        <f t="shared" si="45"/>
        <v>-2.5011441868957194</v>
      </c>
      <c r="H389">
        <f>[1]!XLSTAT_PDFStudent(F389,36)</f>
        <v>2.0446006484791161E-2</v>
      </c>
      <c r="I389">
        <v>389</v>
      </c>
      <c r="K389">
        <f t="shared" si="46"/>
        <v>2.2981147837983995</v>
      </c>
      <c r="L389">
        <f>[1]!XLSTAT_PDFStudent(K389,36)</f>
        <v>3.14809176273637E-2</v>
      </c>
    </row>
    <row r="390" spans="1:12" x14ac:dyDescent="0.3">
      <c r="A390">
        <v>390</v>
      </c>
      <c r="B390">
        <f t="shared" si="42"/>
        <v>51</v>
      </c>
      <c r="C390">
        <f t="shared" si="43"/>
        <v>3.6668750022154009</v>
      </c>
      <c r="D390">
        <f>[1]!XLSTAT_PDFStudent(B390,36)</f>
        <v>1.2558951475119989E-35</v>
      </c>
      <c r="E390">
        <v>390</v>
      </c>
      <c r="F390">
        <f t="shared" si="44"/>
        <v>51</v>
      </c>
      <c r="G390">
        <f t="shared" si="45"/>
        <v>-2.5011441868957194</v>
      </c>
      <c r="H390">
        <f>[1]!XLSTAT_PDFStudent(F390,36)</f>
        <v>1.2558951475119989E-35</v>
      </c>
      <c r="I390">
        <v>390</v>
      </c>
      <c r="K390">
        <f t="shared" si="46"/>
        <v>2.3147076703240197</v>
      </c>
      <c r="L390">
        <f>[1]!XLSTAT_PDFStudent(K390,36)</f>
        <v>3.042036658852601E-2</v>
      </c>
    </row>
    <row r="391" spans="1:12" x14ac:dyDescent="0.3">
      <c r="A391">
        <v>391</v>
      </c>
      <c r="B391">
        <f t="shared" si="42"/>
        <v>51</v>
      </c>
      <c r="C391">
        <f t="shared" si="43"/>
        <v>3.675322326964094</v>
      </c>
      <c r="D391">
        <f>[1]!XLSTAT_PDFStudent(B391,36)</f>
        <v>1.2558951475119989E-35</v>
      </c>
      <c r="E391">
        <v>391</v>
      </c>
      <c r="F391">
        <f t="shared" si="44"/>
        <v>51</v>
      </c>
      <c r="G391">
        <f t="shared" si="45"/>
        <v>-2.4926968621470262</v>
      </c>
      <c r="H391">
        <f>[1]!XLSTAT_PDFStudent(F391,36)</f>
        <v>1.2558951475119989E-35</v>
      </c>
      <c r="I391">
        <v>391</v>
      </c>
      <c r="K391">
        <f t="shared" si="46"/>
        <v>2.3313005568496399</v>
      </c>
      <c r="L391">
        <f>[1]!XLSTAT_PDFStudent(K391,36)</f>
        <v>2.9390180116883026E-2</v>
      </c>
    </row>
    <row r="392" spans="1:12" x14ac:dyDescent="0.3">
      <c r="A392">
        <v>392</v>
      </c>
      <c r="B392">
        <f t="shared" si="42"/>
        <v>3.675322326964094</v>
      </c>
      <c r="C392">
        <f t="shared" si="43"/>
        <v>3.675322326964094</v>
      </c>
      <c r="D392">
        <f>[1]!XLSTAT_PDFStudent(B392,36)</f>
        <v>1.091433178386743E-3</v>
      </c>
      <c r="E392">
        <v>392</v>
      </c>
      <c r="F392">
        <f t="shared" si="44"/>
        <v>-2.4926968621470262</v>
      </c>
      <c r="G392">
        <f t="shared" si="45"/>
        <v>-2.4926968621470262</v>
      </c>
      <c r="H392">
        <f>[1]!XLSTAT_PDFStudent(F392,36)</f>
        <v>2.0827321682337925E-2</v>
      </c>
      <c r="I392">
        <v>392</v>
      </c>
      <c r="K392">
        <f t="shared" si="46"/>
        <v>2.3478934433752601</v>
      </c>
      <c r="L392">
        <f>[1]!XLSTAT_PDFStudent(K392,36)</f>
        <v>2.8389731766704989E-2</v>
      </c>
    </row>
    <row r="393" spans="1:12" x14ac:dyDescent="0.3">
      <c r="A393">
        <v>393</v>
      </c>
      <c r="B393">
        <f t="shared" si="42"/>
        <v>3.6837696517127871</v>
      </c>
      <c r="C393">
        <f t="shared" si="43"/>
        <v>3.6837696517127871</v>
      </c>
      <c r="D393">
        <f>[1]!XLSTAT_PDFStudent(B393,36)</f>
        <v>1.0663874799382016E-3</v>
      </c>
      <c r="E393">
        <v>393</v>
      </c>
      <c r="F393">
        <f t="shared" si="44"/>
        <v>-2.4842495373983331</v>
      </c>
      <c r="G393">
        <f t="shared" si="45"/>
        <v>-2.4842495373983331</v>
      </c>
      <c r="H393">
        <f>[1]!XLSTAT_PDFStudent(F393,36)</f>
        <v>2.1214812078764602E-2</v>
      </c>
      <c r="I393">
        <v>393</v>
      </c>
      <c r="K393">
        <f t="shared" si="46"/>
        <v>2.3644863299008794</v>
      </c>
      <c r="L393">
        <f>[1]!XLSTAT_PDFStudent(K393,36)</f>
        <v>2.7418397082290089E-2</v>
      </c>
    </row>
    <row r="394" spans="1:12" x14ac:dyDescent="0.3">
      <c r="A394">
        <v>394</v>
      </c>
      <c r="B394">
        <f t="shared" si="42"/>
        <v>51</v>
      </c>
      <c r="C394">
        <f t="shared" si="43"/>
        <v>3.6837696517127871</v>
      </c>
      <c r="D394">
        <f>[1]!XLSTAT_PDFStudent(B394,36)</f>
        <v>1.2558951475119989E-35</v>
      </c>
      <c r="E394">
        <v>394</v>
      </c>
      <c r="F394">
        <f t="shared" si="44"/>
        <v>51</v>
      </c>
      <c r="G394">
        <f t="shared" si="45"/>
        <v>-2.4842495373983331</v>
      </c>
      <c r="H394">
        <f>[1]!XLSTAT_PDFStudent(F394,36)</f>
        <v>1.2558951475119989E-35</v>
      </c>
      <c r="I394">
        <v>394</v>
      </c>
      <c r="K394">
        <f t="shared" si="46"/>
        <v>2.3810792164264996</v>
      </c>
      <c r="L394">
        <f>[1]!XLSTAT_PDFStudent(K394,36)</f>
        <v>2.6475554165267721E-2</v>
      </c>
    </row>
    <row r="395" spans="1:12" x14ac:dyDescent="0.3">
      <c r="A395">
        <v>395</v>
      </c>
      <c r="B395">
        <f t="shared" si="42"/>
        <v>51</v>
      </c>
      <c r="C395">
        <f t="shared" si="43"/>
        <v>3.6922169764614803</v>
      </c>
      <c r="D395">
        <f>[1]!XLSTAT_PDFStudent(B395,36)</f>
        <v>1.2558951475119989E-35</v>
      </c>
      <c r="E395">
        <v>395</v>
      </c>
      <c r="F395">
        <f t="shared" si="44"/>
        <v>51</v>
      </c>
      <c r="G395">
        <f t="shared" si="45"/>
        <v>-2.47580221264964</v>
      </c>
      <c r="H395">
        <f>[1]!XLSTAT_PDFStudent(F395,36)</f>
        <v>1.2558951475119989E-35</v>
      </c>
      <c r="I395">
        <v>395</v>
      </c>
      <c r="K395">
        <f t="shared" si="46"/>
        <v>2.3976721029521197</v>
      </c>
      <c r="L395">
        <f>[1]!XLSTAT_PDFStudent(K395,36)</f>
        <v>2.5560584214027158E-2</v>
      </c>
    </row>
    <row r="396" spans="1:12" x14ac:dyDescent="0.3">
      <c r="A396">
        <v>396</v>
      </c>
      <c r="B396">
        <f t="shared" si="42"/>
        <v>3.6922169764614803</v>
      </c>
      <c r="C396">
        <f t="shared" si="43"/>
        <v>3.6922169764614803</v>
      </c>
      <c r="D396">
        <f>[1]!XLSTAT_PDFStudent(B396,36)</f>
        <v>1.0418914080628447E-3</v>
      </c>
      <c r="E396">
        <v>396</v>
      </c>
      <c r="F396">
        <f t="shared" si="44"/>
        <v>-2.47580221264964</v>
      </c>
      <c r="G396">
        <f t="shared" si="45"/>
        <v>-2.47580221264964</v>
      </c>
      <c r="H396">
        <f>[1]!XLSTAT_PDFStudent(F396,36)</f>
        <v>2.160855479304493E-2</v>
      </c>
      <c r="I396">
        <v>396</v>
      </c>
      <c r="K396">
        <f t="shared" si="46"/>
        <v>2.4142649894777399</v>
      </c>
      <c r="L396">
        <f>[1]!XLSTAT_PDFStudent(K396,36)</f>
        <v>2.4672872035643459E-2</v>
      </c>
    </row>
    <row r="397" spans="1:12" x14ac:dyDescent="0.3">
      <c r="A397">
        <v>397</v>
      </c>
      <c r="B397">
        <f t="shared" si="42"/>
        <v>3.7006643012101739</v>
      </c>
      <c r="C397">
        <f t="shared" si="43"/>
        <v>3.7006643012101739</v>
      </c>
      <c r="D397">
        <f>[1]!XLSTAT_PDFStudent(B397,36)</f>
        <v>1.0179336339391442E-3</v>
      </c>
      <c r="E397">
        <v>397</v>
      </c>
      <c r="F397">
        <f t="shared" si="44"/>
        <v>-2.4673548879009468</v>
      </c>
      <c r="G397">
        <f t="shared" si="45"/>
        <v>-2.4673548879009468</v>
      </c>
      <c r="H397">
        <f>[1]!XLSTAT_PDFStudent(F397,36)</f>
        <v>2.2008627360980301E-2</v>
      </c>
      <c r="I397">
        <v>397</v>
      </c>
      <c r="K397">
        <f t="shared" si="46"/>
        <v>2.4308578760033592</v>
      </c>
      <c r="L397">
        <f>[1]!XLSTAT_PDFStudent(K397,36)</f>
        <v>2.3811806530716278E-2</v>
      </c>
    </row>
    <row r="398" spans="1:12" x14ac:dyDescent="0.3">
      <c r="A398">
        <v>398</v>
      </c>
      <c r="B398">
        <f t="shared" si="42"/>
        <v>51</v>
      </c>
      <c r="C398">
        <f t="shared" si="43"/>
        <v>3.7006643012101739</v>
      </c>
      <c r="D398">
        <f>[1]!XLSTAT_PDFStudent(B398,36)</f>
        <v>1.2558951475119989E-35</v>
      </c>
      <c r="E398">
        <v>398</v>
      </c>
      <c r="F398">
        <f t="shared" si="44"/>
        <v>51</v>
      </c>
      <c r="G398">
        <f t="shared" si="45"/>
        <v>-2.4673548879009468</v>
      </c>
      <c r="H398">
        <f>[1]!XLSTAT_PDFStudent(F398,36)</f>
        <v>1.2558951475119989E-35</v>
      </c>
      <c r="I398">
        <v>398</v>
      </c>
      <c r="K398">
        <f t="shared" si="46"/>
        <v>2.4474507625289794</v>
      </c>
      <c r="L398">
        <f>[1]!XLSTAT_PDFStudent(K398,36)</f>
        <v>2.2976781151563676E-2</v>
      </c>
    </row>
    <row r="399" spans="1:12" x14ac:dyDescent="0.3">
      <c r="A399">
        <v>399</v>
      </c>
      <c r="B399">
        <f t="shared" si="42"/>
        <v>51</v>
      </c>
      <c r="C399">
        <f t="shared" si="43"/>
        <v>3.709111625958867</v>
      </c>
      <c r="D399">
        <f>[1]!XLSTAT_PDFStudent(B399,36)</f>
        <v>1.2558951475119989E-35</v>
      </c>
      <c r="E399">
        <v>399</v>
      </c>
      <c r="F399">
        <f t="shared" si="44"/>
        <v>51</v>
      </c>
      <c r="G399">
        <f t="shared" si="45"/>
        <v>-2.4589075631522537</v>
      </c>
      <c r="H399">
        <f>[1]!XLSTAT_PDFStudent(F399,36)</f>
        <v>1.2558951475119989E-35</v>
      </c>
      <c r="I399">
        <v>399</v>
      </c>
      <c r="K399">
        <f t="shared" si="46"/>
        <v>2.4640436490545996</v>
      </c>
      <c r="L399">
        <f>[1]!XLSTAT_PDFStudent(K399,36)</f>
        <v>2.2167194334247513E-2</v>
      </c>
    </row>
    <row r="400" spans="1:12" x14ac:dyDescent="0.3">
      <c r="A400">
        <v>400</v>
      </c>
      <c r="B400">
        <f t="shared" si="42"/>
        <v>3.709111625958867</v>
      </c>
      <c r="C400">
        <f t="shared" si="43"/>
        <v>3.709111625958867</v>
      </c>
      <c r="D400">
        <f>[1]!XLSTAT_PDFStudent(B400,36)</f>
        <v>9.9450304143126867E-4</v>
      </c>
      <c r="E400">
        <v>400</v>
      </c>
      <c r="F400">
        <f t="shared" si="44"/>
        <v>-2.4589075631522537</v>
      </c>
      <c r="G400">
        <f t="shared" si="45"/>
        <v>-2.4589075631522537</v>
      </c>
      <c r="H400">
        <f>[1]!XLSTAT_PDFStudent(F400,36)</f>
        <v>2.2415107723389692E-2</v>
      </c>
      <c r="I400">
        <v>400</v>
      </c>
      <c r="K400">
        <f t="shared" si="46"/>
        <v>2.4806365355802198</v>
      </c>
      <c r="L400">
        <f>[1]!XLSTAT_PDFStudent(K400,36)</f>
        <v>2.1382449904933133E-2</v>
      </c>
    </row>
    <row r="401" spans="1:12" x14ac:dyDescent="0.3">
      <c r="A401">
        <v>401</v>
      </c>
      <c r="B401">
        <f t="shared" si="42"/>
        <v>3.7175589507075602</v>
      </c>
      <c r="C401">
        <f t="shared" si="43"/>
        <v>3.7175589507075602</v>
      </c>
      <c r="D401">
        <f>[1]!XLSTAT_PDFStudent(B401,36)</f>
        <v>9.7158872367560502E-4</v>
      </c>
      <c r="E401">
        <v>401</v>
      </c>
      <c r="F401">
        <f t="shared" si="44"/>
        <v>-2.4504602384035605</v>
      </c>
      <c r="G401">
        <f t="shared" si="45"/>
        <v>-2.4504602384035605</v>
      </c>
      <c r="H401">
        <f>[1]!XLSTAT_PDFStudent(F401,36)</f>
        <v>2.2828074213878526E-2</v>
      </c>
      <c r="I401">
        <v>401</v>
      </c>
      <c r="K401">
        <f t="shared" si="46"/>
        <v>2.49722942210584</v>
      </c>
      <c r="L401">
        <f>[1]!XLSTAT_PDFStudent(K401,36)</f>
        <v>2.0621957461112103E-2</v>
      </c>
    </row>
    <row r="402" spans="1:12" x14ac:dyDescent="0.3">
      <c r="A402">
        <v>402</v>
      </c>
      <c r="B402">
        <f t="shared" si="42"/>
        <v>51</v>
      </c>
      <c r="C402">
        <f t="shared" si="43"/>
        <v>3.7175589507075602</v>
      </c>
      <c r="D402">
        <f>[1]!XLSTAT_PDFStudent(B402,36)</f>
        <v>1.2558951475119989E-35</v>
      </c>
      <c r="E402">
        <v>402</v>
      </c>
      <c r="F402">
        <f t="shared" si="44"/>
        <v>51</v>
      </c>
      <c r="G402">
        <f t="shared" si="45"/>
        <v>-2.4504602384035605</v>
      </c>
      <c r="H402">
        <f>[1]!XLSTAT_PDFStudent(F402,36)</f>
        <v>1.2558951475119989E-35</v>
      </c>
      <c r="I402">
        <v>402</v>
      </c>
      <c r="K402">
        <f t="shared" si="46"/>
        <v>2.5138223086314593</v>
      </c>
      <c r="L402">
        <f>[1]!XLSTAT_PDFStudent(K402,36)</f>
        <v>1.988513272824009E-2</v>
      </c>
    </row>
    <row r="403" spans="1:12" x14ac:dyDescent="0.3">
      <c r="A403">
        <v>403</v>
      </c>
      <c r="B403">
        <f t="shared" si="42"/>
        <v>51</v>
      </c>
      <c r="C403">
        <f t="shared" si="43"/>
        <v>3.7260062754562533</v>
      </c>
      <c r="D403">
        <f>[1]!XLSTAT_PDFStudent(B403,36)</f>
        <v>1.2558951475119989E-35</v>
      </c>
      <c r="E403">
        <v>403</v>
      </c>
      <c r="F403">
        <f t="shared" si="44"/>
        <v>51</v>
      </c>
      <c r="G403">
        <f t="shared" si="45"/>
        <v>-2.4420129136548674</v>
      </c>
      <c r="H403">
        <f>[1]!XLSTAT_PDFStudent(F403,36)</f>
        <v>1.2558951475119989E-35</v>
      </c>
      <c r="I403">
        <v>403</v>
      </c>
      <c r="K403">
        <f t="shared" si="46"/>
        <v>2.5304151951570795</v>
      </c>
      <c r="L403">
        <f>[1]!XLSTAT_PDFStudent(K403,36)</f>
        <v>1.9171397892360435E-2</v>
      </c>
    </row>
    <row r="404" spans="1:12" x14ac:dyDescent="0.3">
      <c r="A404">
        <v>404</v>
      </c>
      <c r="B404">
        <f t="shared" si="42"/>
        <v>3.7260062754562533</v>
      </c>
      <c r="C404">
        <f t="shared" si="43"/>
        <v>3.7260062754562533</v>
      </c>
      <c r="D404">
        <f>[1]!XLSTAT_PDFStudent(B404,36)</f>
        <v>9.4917997970603307E-4</v>
      </c>
      <c r="E404">
        <v>404</v>
      </c>
      <c r="F404">
        <f t="shared" si="44"/>
        <v>-2.4420129136548674</v>
      </c>
      <c r="G404">
        <f t="shared" si="45"/>
        <v>-2.4420129136548674</v>
      </c>
      <c r="H404">
        <f>[1]!XLSTAT_PDFStudent(F404,36)</f>
        <v>2.3247605546181258E-2</v>
      </c>
      <c r="I404">
        <v>404</v>
      </c>
      <c r="K404">
        <f t="shared" si="46"/>
        <v>2.5470080816826997</v>
      </c>
      <c r="L404">
        <f>[1]!XLSTAT_PDFStudent(K404,36)</f>
        <v>1.8480181909306715E-2</v>
      </c>
    </row>
    <row r="405" spans="1:12" x14ac:dyDescent="0.3">
      <c r="A405">
        <v>405</v>
      </c>
      <c r="B405">
        <f t="shared" si="42"/>
        <v>3.7344536002049464</v>
      </c>
      <c r="C405">
        <f t="shared" si="43"/>
        <v>3.7344536002049464</v>
      </c>
      <c r="D405">
        <f>[1]!XLSTAT_PDFStudent(B405,36)</f>
        <v>9.2726631111795285E-4</v>
      </c>
      <c r="E405">
        <v>405</v>
      </c>
      <c r="F405">
        <f t="shared" si="44"/>
        <v>-2.4335655889061738</v>
      </c>
      <c r="G405">
        <f t="shared" si="45"/>
        <v>-2.4335655889061738</v>
      </c>
      <c r="H405">
        <f>[1]!XLSTAT_PDFStudent(F405,36)</f>
        <v>2.367378080107382E-2</v>
      </c>
      <c r="I405">
        <v>405</v>
      </c>
      <c r="K405">
        <f t="shared" si="46"/>
        <v>2.5636009682083198</v>
      </c>
      <c r="L405">
        <f>[1]!XLSTAT_PDFStudent(K405,36)</f>
        <v>1.7810920791087353E-2</v>
      </c>
    </row>
    <row r="406" spans="1:12" x14ac:dyDescent="0.3">
      <c r="A406">
        <v>406</v>
      </c>
      <c r="B406">
        <f t="shared" si="42"/>
        <v>51</v>
      </c>
      <c r="C406">
        <f t="shared" si="43"/>
        <v>3.7344536002049464</v>
      </c>
      <c r="D406">
        <f>[1]!XLSTAT_PDFStudent(B406,36)</f>
        <v>1.2558951475119989E-35</v>
      </c>
      <c r="E406">
        <v>406</v>
      </c>
      <c r="F406">
        <f t="shared" si="44"/>
        <v>51</v>
      </c>
      <c r="G406">
        <f t="shared" si="45"/>
        <v>-2.4335655889061738</v>
      </c>
      <c r="H406">
        <f>[1]!XLSTAT_PDFStudent(F406,36)</f>
        <v>1.2558951475119989E-35</v>
      </c>
      <c r="I406">
        <v>406</v>
      </c>
      <c r="K406">
        <f t="shared" si="46"/>
        <v>2.58019385473394</v>
      </c>
      <c r="L406">
        <f>[1]!XLSTAT_PDFStudent(K406,36)</f>
        <v>1.7163057870075049E-2</v>
      </c>
    </row>
    <row r="407" spans="1:12" x14ac:dyDescent="0.3">
      <c r="A407">
        <v>407</v>
      </c>
      <c r="B407">
        <f t="shared" si="42"/>
        <v>51</v>
      </c>
      <c r="C407">
        <f t="shared" si="43"/>
        <v>3.7429009249536396</v>
      </c>
      <c r="D407">
        <f>[1]!XLSTAT_PDFStudent(B407,36)</f>
        <v>1.2558951475119989E-35</v>
      </c>
      <c r="E407">
        <v>407</v>
      </c>
      <c r="F407">
        <f t="shared" si="44"/>
        <v>51</v>
      </c>
      <c r="G407">
        <f t="shared" si="45"/>
        <v>-2.4251182641574807</v>
      </c>
      <c r="H407">
        <f>[1]!XLSTAT_PDFStudent(F407,36)</f>
        <v>1.2558951475119989E-35</v>
      </c>
      <c r="I407">
        <v>407</v>
      </c>
      <c r="K407">
        <f t="shared" si="46"/>
        <v>2.5967867412595593</v>
      </c>
      <c r="L407">
        <f>[1]!XLSTAT_PDFStudent(K407,36)</f>
        <v>1.6536044041632142E-2</v>
      </c>
    </row>
    <row r="408" spans="1:12" x14ac:dyDescent="0.3">
      <c r="A408">
        <v>408</v>
      </c>
      <c r="B408">
        <f t="shared" si="42"/>
        <v>3.7429009249536396</v>
      </c>
      <c r="C408">
        <f t="shared" si="43"/>
        <v>3.7429009249536396</v>
      </c>
      <c r="D408">
        <f>[1]!XLSTAT_PDFStudent(B408,36)</f>
        <v>9.0583741877109305E-4</v>
      </c>
      <c r="E408">
        <v>408</v>
      </c>
      <c r="F408">
        <f t="shared" si="44"/>
        <v>-2.4251182641574807</v>
      </c>
      <c r="G408">
        <f t="shared" si="45"/>
        <v>-2.4251182641574807</v>
      </c>
      <c r="H408">
        <f>[1]!XLSTAT_PDFStudent(F408,36)</f>
        <v>2.410667941284882E-2</v>
      </c>
      <c r="I408">
        <v>408</v>
      </c>
      <c r="K408">
        <f t="shared" si="46"/>
        <v>2.6133796277851795</v>
      </c>
      <c r="L408">
        <f>[1]!XLSTAT_PDFStudent(K408,36)</f>
        <v>1.5929337985812898E-2</v>
      </c>
    </row>
    <row r="409" spans="1:12" x14ac:dyDescent="0.3">
      <c r="A409">
        <v>409</v>
      </c>
      <c r="B409">
        <f t="shared" si="42"/>
        <v>3.7513482497023327</v>
      </c>
      <c r="C409">
        <f t="shared" si="43"/>
        <v>3.7513482497023327</v>
      </c>
      <c r="D409">
        <f>[1]!XLSTAT_PDFStudent(B409,36)</f>
        <v>8.848831995311088E-4</v>
      </c>
      <c r="E409">
        <v>409</v>
      </c>
      <c r="F409">
        <f t="shared" si="44"/>
        <v>-2.4166709394087875</v>
      </c>
      <c r="G409">
        <f t="shared" si="45"/>
        <v>-2.4166709394087875</v>
      </c>
      <c r="H409">
        <f>[1]!XLSTAT_PDFStudent(F409,36)</f>
        <v>2.454638115535078E-2</v>
      </c>
      <c r="I409">
        <v>409</v>
      </c>
      <c r="K409">
        <f t="shared" si="46"/>
        <v>2.6299725143107997</v>
      </c>
      <c r="L409">
        <f>[1]!XLSTAT_PDFStudent(K409,36)</f>
        <v>1.5342406368794238E-2</v>
      </c>
    </row>
    <row r="410" spans="1:12" x14ac:dyDescent="0.3">
      <c r="A410">
        <v>410</v>
      </c>
      <c r="B410">
        <f t="shared" si="42"/>
        <v>51</v>
      </c>
      <c r="C410">
        <f t="shared" si="43"/>
        <v>3.7513482497023327</v>
      </c>
      <c r="D410">
        <f>[1]!XLSTAT_PDFStudent(B410,36)</f>
        <v>1.2558951475119989E-35</v>
      </c>
      <c r="E410">
        <v>410</v>
      </c>
      <c r="F410">
        <f t="shared" si="44"/>
        <v>51</v>
      </c>
      <c r="G410">
        <f t="shared" si="45"/>
        <v>-2.4166709394087875</v>
      </c>
      <c r="H410">
        <f>[1]!XLSTAT_PDFStudent(F410,36)</f>
        <v>1.2558951475119989E-35</v>
      </c>
      <c r="I410">
        <v>410</v>
      </c>
      <c r="K410">
        <f t="shared" si="46"/>
        <v>2.6465654008364199</v>
      </c>
      <c r="L410">
        <f>[1]!XLSTAT_PDFStudent(K410,36)</f>
        <v>1.4774724024688239E-2</v>
      </c>
    </row>
    <row r="411" spans="1:12" x14ac:dyDescent="0.3">
      <c r="A411">
        <v>411</v>
      </c>
      <c r="B411">
        <f t="shared" si="42"/>
        <v>51</v>
      </c>
      <c r="C411">
        <f t="shared" si="43"/>
        <v>3.7597955744510259</v>
      </c>
      <c r="D411">
        <f>[1]!XLSTAT_PDFStudent(B411,36)</f>
        <v>1.2558951475119989E-35</v>
      </c>
      <c r="E411">
        <v>411</v>
      </c>
      <c r="F411">
        <f t="shared" si="44"/>
        <v>51</v>
      </c>
      <c r="G411">
        <f t="shared" si="45"/>
        <v>-2.4082236146600944</v>
      </c>
      <c r="H411">
        <f>[1]!XLSTAT_PDFStudent(F411,36)</f>
        <v>1.2558951475119989E-35</v>
      </c>
      <c r="I411">
        <v>411</v>
      </c>
      <c r="K411">
        <f t="shared" si="46"/>
        <v>2.6631582873620401</v>
      </c>
      <c r="L411">
        <f>[1]!XLSTAT_PDFStudent(K411,36)</f>
        <v>1.4225774118397493E-2</v>
      </c>
    </row>
    <row r="412" spans="1:12" x14ac:dyDescent="0.3">
      <c r="A412">
        <v>412</v>
      </c>
      <c r="B412">
        <f t="shared" si="42"/>
        <v>3.7597955744510259</v>
      </c>
      <c r="C412">
        <f t="shared" si="43"/>
        <v>3.7597955744510259</v>
      </c>
      <c r="D412">
        <f>[1]!XLSTAT_PDFStudent(B412,36)</f>
        <v>8.6439374304988809E-4</v>
      </c>
      <c r="E412">
        <v>412</v>
      </c>
      <c r="F412">
        <f t="shared" si="44"/>
        <v>-2.4082236146600944</v>
      </c>
      <c r="G412">
        <f t="shared" si="45"/>
        <v>-2.4082236146600944</v>
      </c>
      <c r="H412">
        <f>[1]!XLSTAT_PDFStudent(F412,36)</f>
        <v>2.4992966127565585E-2</v>
      </c>
      <c r="I412">
        <v>412</v>
      </c>
      <c r="K412">
        <f t="shared" si="46"/>
        <v>2.6797511738876594</v>
      </c>
      <c r="L412">
        <f>[1]!XLSTAT_PDFStudent(K412,36)</f>
        <v>1.3695048290175491E-2</v>
      </c>
    </row>
    <row r="413" spans="1:12" x14ac:dyDescent="0.3">
      <c r="A413">
        <v>413</v>
      </c>
      <c r="B413">
        <f t="shared" si="42"/>
        <v>3.768242899199719</v>
      </c>
      <c r="C413">
        <f t="shared" si="43"/>
        <v>3.768242899199719</v>
      </c>
      <c r="D413">
        <f>[1]!XLSTAT_PDFStudent(B413,36)</f>
        <v>8.4435932858458644E-4</v>
      </c>
      <c r="E413">
        <v>413</v>
      </c>
      <c r="F413">
        <f t="shared" si="44"/>
        <v>-2.3997762899114008</v>
      </c>
      <c r="G413">
        <f t="shared" si="45"/>
        <v>-2.3997762899114008</v>
      </c>
      <c r="H413">
        <f>[1]!XLSTAT_PDFStudent(F413,36)</f>
        <v>2.5446514738760365E-2</v>
      </c>
      <c r="I413">
        <v>413</v>
      </c>
      <c r="K413">
        <f t="shared" si="46"/>
        <v>2.6963440604132796</v>
      </c>
      <c r="L413">
        <f>[1]!XLSTAT_PDFStudent(K413,36)</f>
        <v>1.3182046782554873E-2</v>
      </c>
    </row>
    <row r="414" spans="1:12" x14ac:dyDescent="0.3">
      <c r="A414">
        <v>414</v>
      </c>
      <c r="B414">
        <f t="shared" si="42"/>
        <v>51</v>
      </c>
      <c r="C414">
        <f t="shared" si="43"/>
        <v>3.768242899199719</v>
      </c>
      <c r="D414">
        <f>[1]!XLSTAT_PDFStudent(B414,36)</f>
        <v>1.2558951475119989E-35</v>
      </c>
      <c r="E414">
        <v>414</v>
      </c>
      <c r="F414">
        <f t="shared" si="44"/>
        <v>51</v>
      </c>
      <c r="G414">
        <f t="shared" si="45"/>
        <v>-2.3997762899114008</v>
      </c>
      <c r="H414">
        <f>[1]!XLSTAT_PDFStudent(F414,36)</f>
        <v>1.2558951475119989E-35</v>
      </c>
      <c r="I414">
        <v>414</v>
      </c>
      <c r="K414">
        <f t="shared" si="46"/>
        <v>2.7129369469388998</v>
      </c>
      <c r="L414">
        <f>[1]!XLSTAT_PDFStudent(K414,36)</f>
        <v>1.2686278550306792E-2</v>
      </c>
    </row>
    <row r="415" spans="1:12" x14ac:dyDescent="0.3">
      <c r="A415">
        <v>415</v>
      </c>
      <c r="B415">
        <f t="shared" si="42"/>
        <v>51</v>
      </c>
      <c r="C415">
        <f t="shared" si="43"/>
        <v>3.7766902239484121</v>
      </c>
      <c r="D415">
        <f>[1]!XLSTAT_PDFStudent(B415,36)</f>
        <v>1.2558951475119989E-35</v>
      </c>
      <c r="E415">
        <v>415</v>
      </c>
      <c r="F415">
        <f t="shared" si="44"/>
        <v>51</v>
      </c>
      <c r="G415">
        <f t="shared" si="45"/>
        <v>-2.3913289651627077</v>
      </c>
      <c r="H415">
        <f>[1]!XLSTAT_PDFStudent(F415,36)</f>
        <v>1.2558951475119989E-35</v>
      </c>
      <c r="I415">
        <v>415</v>
      </c>
      <c r="K415">
        <f t="shared" si="46"/>
        <v>2.7295298334645199</v>
      </c>
      <c r="L415">
        <f>[1]!XLSTAT_PDFStudent(K415,36)</f>
        <v>1.2207261354091231E-2</v>
      </c>
    </row>
    <row r="416" spans="1:12" x14ac:dyDescent="0.3">
      <c r="A416">
        <v>416</v>
      </c>
      <c r="B416">
        <f t="shared" si="42"/>
        <v>3.7766902239484121</v>
      </c>
      <c r="C416">
        <f t="shared" si="43"/>
        <v>3.7766902239484121</v>
      </c>
      <c r="D416">
        <f>[1]!XLSTAT_PDFStudent(B416,36)</f>
        <v>8.2477042185530888E-4</v>
      </c>
      <c r="E416">
        <v>416</v>
      </c>
      <c r="F416">
        <f t="shared" si="44"/>
        <v>-2.3913289651627077</v>
      </c>
      <c r="G416">
        <f t="shared" si="45"/>
        <v>-2.3913289651627077</v>
      </c>
      <c r="H416">
        <f>[1]!XLSTAT_PDFStudent(F416,36)</f>
        <v>2.5907107693168424E-2</v>
      </c>
      <c r="I416">
        <v>416</v>
      </c>
      <c r="K416">
        <f t="shared" si="46"/>
        <v>2.7461227199901392</v>
      </c>
      <c r="L416">
        <f>[1]!XLSTAT_PDFStudent(K416,36)</f>
        <v>1.1744521838456892E-2</v>
      </c>
    </row>
    <row r="417" spans="1:12" x14ac:dyDescent="0.3">
      <c r="A417">
        <v>417</v>
      </c>
      <c r="B417">
        <f t="shared" si="42"/>
        <v>3.7851375486971053</v>
      </c>
      <c r="C417">
        <f t="shared" si="43"/>
        <v>3.7851375486971053</v>
      </c>
      <c r="D417">
        <f>[1]!XLSTAT_PDFStudent(B417,36)</f>
        <v>8.0561767194135033E-4</v>
      </c>
      <c r="E417">
        <v>417</v>
      </c>
      <c r="F417">
        <f t="shared" si="44"/>
        <v>-2.3828816404140145</v>
      </c>
      <c r="G417">
        <f t="shared" si="45"/>
        <v>-2.3828816404140145</v>
      </c>
      <c r="H417">
        <f>[1]!XLSTAT_PDFStudent(F417,36)</f>
        <v>2.6374825974215609E-2</v>
      </c>
      <c r="I417">
        <v>417</v>
      </c>
      <c r="K417">
        <f t="shared" si="46"/>
        <v>2.7627156065157594</v>
      </c>
      <c r="L417">
        <f>[1]!XLSTAT_PDFStudent(K417,36)</f>
        <v>1.1297595594842383E-2</v>
      </c>
    </row>
    <row r="418" spans="1:12" x14ac:dyDescent="0.3">
      <c r="A418">
        <v>418</v>
      </c>
      <c r="B418">
        <f t="shared" si="42"/>
        <v>51</v>
      </c>
      <c r="C418">
        <f t="shared" si="43"/>
        <v>3.7851375486971053</v>
      </c>
      <c r="D418">
        <f>[1]!XLSTAT_PDFStudent(B418,36)</f>
        <v>1.2558951475119989E-35</v>
      </c>
      <c r="E418">
        <v>418</v>
      </c>
      <c r="F418">
        <f t="shared" si="44"/>
        <v>51</v>
      </c>
      <c r="G418">
        <f t="shared" si="45"/>
        <v>-2.3828816404140145</v>
      </c>
      <c r="H418">
        <f>[1]!XLSTAT_PDFStudent(F418,36)</f>
        <v>1.2558951475119989E-35</v>
      </c>
      <c r="I418">
        <v>418</v>
      </c>
      <c r="K418">
        <f t="shared" si="46"/>
        <v>2.7793084930413796</v>
      </c>
      <c r="L418">
        <f>[1]!XLSTAT_PDFStudent(K418,36)</f>
        <v>1.0866027210226456E-2</v>
      </c>
    </row>
    <row r="419" spans="1:12" x14ac:dyDescent="0.3">
      <c r="A419">
        <v>419</v>
      </c>
      <c r="B419">
        <f t="shared" si="42"/>
        <v>51</v>
      </c>
      <c r="C419">
        <f t="shared" si="43"/>
        <v>3.7935848734457989</v>
      </c>
      <c r="D419">
        <f>[1]!XLSTAT_PDFStudent(B419,36)</f>
        <v>1.2558951475119989E-35</v>
      </c>
      <c r="E419">
        <v>419</v>
      </c>
      <c r="F419">
        <f t="shared" si="44"/>
        <v>51</v>
      </c>
      <c r="G419">
        <f t="shared" si="45"/>
        <v>-2.3744343156653214</v>
      </c>
      <c r="H419">
        <f>[1]!XLSTAT_PDFStudent(F419,36)</f>
        <v>1.2558951475119989E-35</v>
      </c>
      <c r="I419">
        <v>419</v>
      </c>
      <c r="K419">
        <f t="shared" si="46"/>
        <v>2.7959013795669998</v>
      </c>
      <c r="L419">
        <f>[1]!XLSTAT_PDFStudent(K419,36)</f>
        <v>1.0449370302067445E-2</v>
      </c>
    </row>
    <row r="420" spans="1:12" x14ac:dyDescent="0.3">
      <c r="A420">
        <v>420</v>
      </c>
      <c r="B420">
        <f t="shared" si="42"/>
        <v>3.7935848734457989</v>
      </c>
      <c r="C420">
        <f t="shared" si="43"/>
        <v>3.7935848734457989</v>
      </c>
      <c r="D420">
        <f>[1]!XLSTAT_PDFStudent(B420,36)</f>
        <v>7.868919082159475E-4</v>
      </c>
      <c r="E420">
        <v>420</v>
      </c>
      <c r="F420">
        <f t="shared" si="44"/>
        <v>-2.3744343156653214</v>
      </c>
      <c r="G420">
        <f t="shared" si="45"/>
        <v>-2.3744343156653214</v>
      </c>
      <c r="H420">
        <f>[1]!XLSTAT_PDFStudent(F420,36)</f>
        <v>2.6849750828284148E-2</v>
      </c>
      <c r="I420">
        <v>420</v>
      </c>
      <c r="K420">
        <f t="shared" si="46"/>
        <v>2.81249426609262</v>
      </c>
      <c r="L420">
        <f>[1]!XLSTAT_PDFStudent(K420,36)</f>
        <v>1.0047187540163965E-2</v>
      </c>
    </row>
    <row r="421" spans="1:12" x14ac:dyDescent="0.3">
      <c r="A421">
        <v>421</v>
      </c>
      <c r="B421">
        <f t="shared" si="42"/>
        <v>3.802032198194492</v>
      </c>
      <c r="C421">
        <f t="shared" si="43"/>
        <v>3.802032198194492</v>
      </c>
      <c r="D421">
        <f>[1]!XLSTAT_PDFStudent(B421,36)</f>
        <v>7.6858413731942102E-4</v>
      </c>
      <c r="E421">
        <v>421</v>
      </c>
      <c r="F421">
        <f t="shared" si="44"/>
        <v>-2.3659869909166282</v>
      </c>
      <c r="G421">
        <f t="shared" si="45"/>
        <v>-2.3659869909166282</v>
      </c>
      <c r="H421">
        <f>[1]!XLSTAT_PDFStudent(F421,36)</f>
        <v>2.7331963748008722E-2</v>
      </c>
      <c r="I421">
        <v>421</v>
      </c>
      <c r="K421">
        <f t="shared" si="46"/>
        <v>2.8290871526182393</v>
      </c>
      <c r="L421">
        <f>[1]!XLSTAT_PDFStudent(K421,36)</f>
        <v>9.6590506560606127E-3</v>
      </c>
    </row>
    <row r="422" spans="1:12" x14ac:dyDescent="0.3">
      <c r="A422">
        <v>422</v>
      </c>
      <c r="B422">
        <f t="shared" si="42"/>
        <v>51</v>
      </c>
      <c r="C422">
        <f t="shared" si="43"/>
        <v>3.802032198194492</v>
      </c>
      <c r="D422">
        <f>[1]!XLSTAT_PDFStudent(B422,36)</f>
        <v>1.2558951475119989E-35</v>
      </c>
      <c r="E422">
        <v>422</v>
      </c>
      <c r="F422">
        <f t="shared" si="44"/>
        <v>51</v>
      </c>
      <c r="G422">
        <f t="shared" si="45"/>
        <v>-2.3659869909166282</v>
      </c>
      <c r="H422">
        <f>[1]!XLSTAT_PDFStudent(F422,36)</f>
        <v>1.2558951475119989E-35</v>
      </c>
      <c r="I422">
        <v>422</v>
      </c>
      <c r="K422">
        <f t="shared" si="46"/>
        <v>2.8456800391438595</v>
      </c>
      <c r="L422">
        <f>[1]!XLSTAT_PDFStudent(K422,36)</f>
        <v>9.2845404406128613E-3</v>
      </c>
    </row>
    <row r="423" spans="1:12" x14ac:dyDescent="0.3">
      <c r="A423">
        <v>423</v>
      </c>
      <c r="B423">
        <f t="shared" si="42"/>
        <v>51</v>
      </c>
      <c r="C423">
        <f t="shared" si="43"/>
        <v>3.8104795229431851</v>
      </c>
      <c r="D423">
        <f>[1]!XLSTAT_PDFStudent(B423,36)</f>
        <v>1.2558951475119989E-35</v>
      </c>
      <c r="E423">
        <v>423</v>
      </c>
      <c r="F423">
        <f t="shared" si="44"/>
        <v>51</v>
      </c>
      <c r="G423">
        <f t="shared" si="45"/>
        <v>-2.3575396661679351</v>
      </c>
      <c r="H423">
        <f>[1]!XLSTAT_PDFStudent(F423,36)</f>
        <v>1.2558951475119989E-35</v>
      </c>
      <c r="I423">
        <v>423</v>
      </c>
      <c r="K423">
        <f t="shared" si="46"/>
        <v>2.8622729256694797</v>
      </c>
      <c r="L423">
        <f>[1]!XLSTAT_PDFStudent(K423,36)</f>
        <v>8.9232467303142163E-3</v>
      </c>
    </row>
    <row r="424" spans="1:12" x14ac:dyDescent="0.3">
      <c r="A424">
        <v>424</v>
      </c>
      <c r="B424">
        <f t="shared" si="42"/>
        <v>3.8104795229431851</v>
      </c>
      <c r="C424">
        <f t="shared" si="43"/>
        <v>3.8104795229431851</v>
      </c>
      <c r="D424">
        <f>[1]!XLSTAT_PDFStudent(B424,36)</f>
        <v>7.5068554017059159E-4</v>
      </c>
      <c r="E424">
        <v>424</v>
      </c>
      <c r="F424">
        <f t="shared" si="44"/>
        <v>-2.3575396661679351</v>
      </c>
      <c r="G424">
        <f t="shared" si="45"/>
        <v>-2.3575396661679351</v>
      </c>
      <c r="H424">
        <f>[1]!XLSTAT_PDFStudent(F424,36)</f>
        <v>2.7821546455102639E-2</v>
      </c>
      <c r="I424">
        <v>424</v>
      </c>
      <c r="K424">
        <f t="shared" si="46"/>
        <v>2.8788658121950998</v>
      </c>
      <c r="L424">
        <f>[1]!XLSTAT_PDFStudent(K424,36)</f>
        <v>8.5747683829778387E-3</v>
      </c>
    </row>
    <row r="425" spans="1:12" x14ac:dyDescent="0.3">
      <c r="A425">
        <v>425</v>
      </c>
      <c r="B425">
        <f t="shared" si="42"/>
        <v>3.8189268476918783</v>
      </c>
      <c r="C425">
        <f t="shared" si="43"/>
        <v>3.8189268476918783</v>
      </c>
      <c r="D425">
        <f>[1]!XLSTAT_PDFStudent(B425,36)</f>
        <v>7.3318746901637852E-4</v>
      </c>
      <c r="E425">
        <v>425</v>
      </c>
      <c r="F425">
        <f t="shared" si="44"/>
        <v>-2.3490923414192419</v>
      </c>
      <c r="G425">
        <f t="shared" si="45"/>
        <v>-2.3490923414192419</v>
      </c>
      <c r="H425">
        <f>[1]!XLSTAT_PDFStudent(F425,36)</f>
        <v>2.8318580882707875E-2</v>
      </c>
      <c r="I425">
        <v>425</v>
      </c>
      <c r="K425">
        <f t="shared" si="46"/>
        <v>2.89545869872072</v>
      </c>
      <c r="L425">
        <f>[1]!XLSTAT_PDFStudent(K425,36)</f>
        <v>8.2387132433532524E-3</v>
      </c>
    </row>
    <row r="426" spans="1:12" x14ac:dyDescent="0.3">
      <c r="A426">
        <v>426</v>
      </c>
      <c r="B426">
        <f t="shared" si="42"/>
        <v>51</v>
      </c>
      <c r="C426">
        <f t="shared" si="43"/>
        <v>3.8189268476918783</v>
      </c>
      <c r="D426">
        <f>[1]!XLSTAT_PDFStudent(B426,36)</f>
        <v>1.2558951475119989E-35</v>
      </c>
      <c r="E426">
        <v>426</v>
      </c>
      <c r="F426">
        <f t="shared" si="44"/>
        <v>51</v>
      </c>
      <c r="G426">
        <f t="shared" si="45"/>
        <v>-2.3490923414192419</v>
      </c>
      <c r="H426">
        <f>[1]!XLSTAT_PDFStudent(F426,36)</f>
        <v>1.2558951475119989E-35</v>
      </c>
      <c r="I426">
        <v>426</v>
      </c>
      <c r="K426">
        <f t="shared" si="46"/>
        <v>2.9120515852463393</v>
      </c>
      <c r="L426">
        <f>[1]!XLSTAT_PDFStudent(K426,36)</f>
        <v>7.9146980992459391E-3</v>
      </c>
    </row>
    <row r="427" spans="1:12" x14ac:dyDescent="0.3">
      <c r="A427">
        <v>427</v>
      </c>
      <c r="B427">
        <f t="shared" si="42"/>
        <v>51</v>
      </c>
      <c r="C427">
        <f t="shared" si="43"/>
        <v>3.8273741724405719</v>
      </c>
      <c r="D427">
        <f>[1]!XLSTAT_PDFStudent(B427,36)</f>
        <v>1.2558951475119989E-35</v>
      </c>
      <c r="E427">
        <v>427</v>
      </c>
      <c r="F427">
        <f t="shared" si="44"/>
        <v>51</v>
      </c>
      <c r="G427">
        <f t="shared" si="45"/>
        <v>-2.3406450166705488</v>
      </c>
      <c r="H427">
        <f>[1]!XLSTAT_PDFStudent(F427,36)</f>
        <v>1.2558951475119989E-35</v>
      </c>
      <c r="I427">
        <v>427</v>
      </c>
      <c r="K427">
        <f t="shared" si="46"/>
        <v>2.9286444717719595</v>
      </c>
      <c r="L427">
        <f>[1]!XLSTAT_PDFStudent(K427,36)</f>
        <v>7.602348628694874E-3</v>
      </c>
    </row>
    <row r="428" spans="1:12" x14ac:dyDescent="0.3">
      <c r="A428">
        <v>428</v>
      </c>
      <c r="B428">
        <f t="shared" si="42"/>
        <v>3.8273741724405719</v>
      </c>
      <c r="C428">
        <f t="shared" si="43"/>
        <v>3.8273741724405719</v>
      </c>
      <c r="D428">
        <f>[1]!XLSTAT_PDFStudent(B428,36)</f>
        <v>7.1608144451938943E-4</v>
      </c>
      <c r="E428">
        <v>428</v>
      </c>
      <c r="F428">
        <f t="shared" si="44"/>
        <v>-2.3406450166705488</v>
      </c>
      <c r="G428">
        <f t="shared" si="45"/>
        <v>-2.3406450166705488</v>
      </c>
      <c r="H428">
        <f>[1]!XLSTAT_PDFStudent(F428,36)</f>
        <v>2.8823149157269041E-2</v>
      </c>
      <c r="I428">
        <v>428</v>
      </c>
      <c r="K428">
        <f t="shared" si="46"/>
        <v>2.9452373582975797</v>
      </c>
      <c r="L428">
        <f>[1]!XLSTAT_PDFStudent(K428,36)</f>
        <v>7.3012993387496601E-3</v>
      </c>
    </row>
    <row r="429" spans="1:12" x14ac:dyDescent="0.3">
      <c r="A429">
        <v>429</v>
      </c>
      <c r="B429">
        <f t="shared" si="42"/>
        <v>3.835821497189265</v>
      </c>
      <c r="C429">
        <f t="shared" si="43"/>
        <v>3.835821497189265</v>
      </c>
      <c r="D429">
        <f>[1]!XLSTAT_PDFStudent(B429,36)</f>
        <v>6.9935915288343918E-4</v>
      </c>
      <c r="E429">
        <v>429</v>
      </c>
      <c r="F429">
        <f t="shared" si="44"/>
        <v>-2.3321976919218557</v>
      </c>
      <c r="G429">
        <f t="shared" si="45"/>
        <v>-2.3321976919218557</v>
      </c>
      <c r="H429">
        <f>[1]!XLSTAT_PDFStudent(F429,36)</f>
        <v>2.9335333579923122E-2</v>
      </c>
      <c r="I429">
        <v>429</v>
      </c>
      <c r="K429">
        <f t="shared" si="46"/>
        <v>2.9618302448231999</v>
      </c>
      <c r="L429">
        <f>[1]!XLSTAT_PDFStudent(K429,36)</f>
        <v>7.0111934963746044E-3</v>
      </c>
    </row>
    <row r="430" spans="1:12" x14ac:dyDescent="0.3">
      <c r="A430">
        <v>430</v>
      </c>
      <c r="B430">
        <f t="shared" si="42"/>
        <v>51</v>
      </c>
      <c r="C430">
        <f t="shared" si="43"/>
        <v>3.835821497189265</v>
      </c>
      <c r="D430">
        <f>[1]!XLSTAT_PDFStudent(B430,36)</f>
        <v>1.2558951475119989E-35</v>
      </c>
      <c r="E430">
        <v>430</v>
      </c>
      <c r="F430">
        <f t="shared" si="44"/>
        <v>51</v>
      </c>
      <c r="G430">
        <f t="shared" si="45"/>
        <v>-2.3321976919218557</v>
      </c>
      <c r="H430">
        <f>[1]!XLSTAT_PDFStudent(F430,36)</f>
        <v>1.2558951475119989E-35</v>
      </c>
      <c r="I430">
        <v>430</v>
      </c>
      <c r="K430">
        <f t="shared" si="46"/>
        <v>2.9784231313488201</v>
      </c>
      <c r="L430">
        <f>[1]!XLSTAT_PDFStudent(K430,36)</f>
        <v>6.7316830519937839E-3</v>
      </c>
    </row>
    <row r="431" spans="1:12" x14ac:dyDescent="0.3">
      <c r="A431">
        <v>431</v>
      </c>
      <c r="B431">
        <f t="shared" si="42"/>
        <v>51</v>
      </c>
      <c r="C431">
        <f t="shared" si="43"/>
        <v>3.8442688219379582</v>
      </c>
      <c r="D431">
        <f>[1]!XLSTAT_PDFStudent(B431,36)</f>
        <v>1.2558951475119989E-35</v>
      </c>
      <c r="E431">
        <v>431</v>
      </c>
      <c r="F431">
        <f t="shared" si="44"/>
        <v>51</v>
      </c>
      <c r="G431">
        <f t="shared" si="45"/>
        <v>-2.3237503671731625</v>
      </c>
      <c r="H431">
        <f>[1]!XLSTAT_PDFStudent(F431,36)</f>
        <v>1.2558951475119989E-35</v>
      </c>
      <c r="I431">
        <v>431</v>
      </c>
      <c r="K431">
        <f t="shared" si="46"/>
        <v>2.9950160178744394</v>
      </c>
      <c r="L431">
        <f>[1]!XLSTAT_PDFStudent(K431,36)</f>
        <v>6.462428556175996E-3</v>
      </c>
    </row>
    <row r="432" spans="1:12" x14ac:dyDescent="0.3">
      <c r="A432">
        <v>432</v>
      </c>
      <c r="B432">
        <f t="shared" si="42"/>
        <v>3.8442688219379582</v>
      </c>
      <c r="C432">
        <f t="shared" si="43"/>
        <v>3.8442688219379582</v>
      </c>
      <c r="D432">
        <f>[1]!XLSTAT_PDFStudent(B432,36)</f>
        <v>6.8301244301672876E-4</v>
      </c>
      <c r="E432">
        <v>432</v>
      </c>
      <c r="F432">
        <f t="shared" si="44"/>
        <v>-2.3237503671731625</v>
      </c>
      <c r="G432">
        <f t="shared" si="45"/>
        <v>-2.3237503671731625</v>
      </c>
      <c r="H432">
        <f>[1]!XLSTAT_PDFStudent(F432,36)</f>
        <v>2.9855216607406448E-2</v>
      </c>
      <c r="I432">
        <v>432</v>
      </c>
      <c r="K432">
        <f t="shared" si="46"/>
        <v>3.0116089044000596</v>
      </c>
      <c r="L432">
        <f>[1]!XLSTAT_PDFStudent(K432,36)</f>
        <v>6.2030990699438017E-3</v>
      </c>
    </row>
    <row r="433" spans="1:12" x14ac:dyDescent="0.3">
      <c r="A433">
        <v>433</v>
      </c>
      <c r="B433">
        <f t="shared" si="42"/>
        <v>3.8527161466866513</v>
      </c>
      <c r="C433">
        <f t="shared" si="43"/>
        <v>3.8527161466866513</v>
      </c>
      <c r="D433">
        <f>[1]!XLSTAT_PDFStudent(B433,36)</f>
        <v>6.6703332373262961E-4</v>
      </c>
      <c r="E433">
        <v>433</v>
      </c>
      <c r="F433">
        <f t="shared" si="44"/>
        <v>-2.3153030424244694</v>
      </c>
      <c r="G433">
        <f t="shared" si="45"/>
        <v>-2.3153030424244694</v>
      </c>
      <c r="H433">
        <f>[1]!XLSTAT_PDFStudent(F433,36)</f>
        <v>3.0382880832471936E-2</v>
      </c>
      <c r="I433">
        <v>433</v>
      </c>
      <c r="K433">
        <f t="shared" si="46"/>
        <v>3.0282017909256798</v>
      </c>
      <c r="L433">
        <f>[1]!XLSTAT_PDFStudent(K433,36)</f>
        <v>5.9533720691766394E-3</v>
      </c>
    </row>
    <row r="434" spans="1:12" x14ac:dyDescent="0.3">
      <c r="A434">
        <v>434</v>
      </c>
      <c r="B434">
        <f t="shared" si="42"/>
        <v>51</v>
      </c>
      <c r="C434">
        <f t="shared" si="43"/>
        <v>3.8527161466866513</v>
      </c>
      <c r="D434">
        <f>[1]!XLSTAT_PDFStudent(B434,36)</f>
        <v>1.2558951475119989E-35</v>
      </c>
      <c r="E434">
        <v>434</v>
      </c>
      <c r="F434">
        <f t="shared" si="44"/>
        <v>51</v>
      </c>
      <c r="G434">
        <f t="shared" si="45"/>
        <v>-2.3153030424244694</v>
      </c>
      <c r="H434">
        <f>[1]!XLSTAT_PDFStudent(F434,36)</f>
        <v>1.2558951475119989E-35</v>
      </c>
      <c r="I434">
        <v>434</v>
      </c>
      <c r="K434">
        <f t="shared" si="46"/>
        <v>3.0447946774512999</v>
      </c>
      <c r="L434">
        <f>[1]!XLSTAT_PDFStudent(K434,36)</f>
        <v>5.7129333435619383E-3</v>
      </c>
    </row>
    <row r="435" spans="1:12" x14ac:dyDescent="0.3">
      <c r="A435">
        <v>435</v>
      </c>
      <c r="B435">
        <f t="shared" si="42"/>
        <v>51</v>
      </c>
      <c r="C435">
        <f t="shared" si="43"/>
        <v>3.8611634714353444</v>
      </c>
      <c r="D435">
        <f>[1]!XLSTAT_PDFStudent(B435,36)</f>
        <v>1.2558951475119989E-35</v>
      </c>
      <c r="E435">
        <v>435</v>
      </c>
      <c r="F435">
        <f t="shared" si="44"/>
        <v>51</v>
      </c>
      <c r="G435">
        <f t="shared" si="45"/>
        <v>-2.3068557176757758</v>
      </c>
      <c r="H435">
        <f>[1]!XLSTAT_PDFStudent(F435,36)</f>
        <v>1.2558951475119989E-35</v>
      </c>
      <c r="I435">
        <v>435</v>
      </c>
      <c r="K435">
        <f t="shared" si="46"/>
        <v>3.0613875639769192</v>
      </c>
      <c r="L435">
        <f>[1]!XLSTAT_PDFStudent(K435,36)</f>
        <v>5.4814768905339243E-3</v>
      </c>
    </row>
    <row r="436" spans="1:12" x14ac:dyDescent="0.3">
      <c r="A436">
        <v>436</v>
      </c>
      <c r="B436">
        <f t="shared" si="42"/>
        <v>3.8611634714353444</v>
      </c>
      <c r="C436">
        <f t="shared" si="43"/>
        <v>3.8611634714353444</v>
      </c>
      <c r="D436">
        <f>[1]!XLSTAT_PDFStudent(B436,36)</f>
        <v>6.5141396098780549E-4</v>
      </c>
      <c r="E436">
        <v>436</v>
      </c>
      <c r="F436">
        <f t="shared" si="44"/>
        <v>-2.3068557176757758</v>
      </c>
      <c r="G436">
        <f t="shared" si="45"/>
        <v>-2.3068557176757758</v>
      </c>
      <c r="H436">
        <f>[1]!XLSTAT_PDFStudent(F436,36)</f>
        <v>3.0918408963816719E-2</v>
      </c>
      <c r="I436">
        <v>436</v>
      </c>
      <c r="K436">
        <f t="shared" si="46"/>
        <v>3.0779804505025394</v>
      </c>
      <c r="L436">
        <f>[1]!XLSTAT_PDFStudent(K436,36)</f>
        <v>5.2587048046240622E-3</v>
      </c>
    </row>
    <row r="437" spans="1:12" x14ac:dyDescent="0.3">
      <c r="A437">
        <v>437</v>
      </c>
      <c r="B437">
        <f t="shared" si="42"/>
        <v>3.8696107961840376</v>
      </c>
      <c r="C437">
        <f t="shared" si="43"/>
        <v>3.8696107961840376</v>
      </c>
      <c r="D437">
        <f>[1]!XLSTAT_PDFStudent(B437,36)</f>
        <v>6.3614667515752958E-4</v>
      </c>
      <c r="E437">
        <v>437</v>
      </c>
      <c r="F437">
        <f t="shared" si="44"/>
        <v>-2.2984083929270827</v>
      </c>
      <c r="G437">
        <f t="shared" si="45"/>
        <v>-2.2984083929270827</v>
      </c>
      <c r="H437">
        <f>[1]!XLSTAT_PDFStudent(F437,36)</f>
        <v>3.1461883805514408E-2</v>
      </c>
      <c r="I437">
        <v>437</v>
      </c>
      <c r="K437">
        <f t="shared" si="46"/>
        <v>3.0945733370281596</v>
      </c>
      <c r="L437">
        <f>[1]!XLSTAT_PDFStudent(K437,36)</f>
        <v>5.044327162632322E-3</v>
      </c>
    </row>
    <row r="438" spans="1:12" x14ac:dyDescent="0.3">
      <c r="A438">
        <v>438</v>
      </c>
      <c r="B438">
        <f t="shared" si="42"/>
        <v>51</v>
      </c>
      <c r="C438">
        <f t="shared" si="43"/>
        <v>3.8696107961840376</v>
      </c>
      <c r="D438">
        <f>[1]!XLSTAT_PDFStudent(B438,36)</f>
        <v>1.2558951475119989E-35</v>
      </c>
      <c r="E438">
        <v>438</v>
      </c>
      <c r="F438">
        <f t="shared" si="44"/>
        <v>51</v>
      </c>
      <c r="G438">
        <f t="shared" si="45"/>
        <v>-2.2984083929270827</v>
      </c>
      <c r="H438">
        <f>[1]!XLSTAT_PDFStudent(F438,36)</f>
        <v>1.2558951475119989E-35</v>
      </c>
      <c r="I438">
        <v>438</v>
      </c>
      <c r="K438">
        <f t="shared" si="46"/>
        <v>3.1111662235537798</v>
      </c>
      <c r="L438">
        <f>[1]!XLSTAT_PDFStudent(K438,36)</f>
        <v>4.8380619050126207E-3</v>
      </c>
    </row>
    <row r="439" spans="1:12" x14ac:dyDescent="0.3">
      <c r="A439">
        <v>439</v>
      </c>
      <c r="B439">
        <f t="shared" si="42"/>
        <v>51</v>
      </c>
      <c r="C439">
        <f t="shared" si="43"/>
        <v>3.8780581209327307</v>
      </c>
      <c r="D439">
        <f>[1]!XLSTAT_PDFStudent(B439,36)</f>
        <v>1.2558951475119989E-35</v>
      </c>
      <c r="E439">
        <v>439</v>
      </c>
      <c r="F439">
        <f t="shared" si="44"/>
        <v>51</v>
      </c>
      <c r="G439">
        <f t="shared" si="45"/>
        <v>-2.2899610681783895</v>
      </c>
      <c r="H439">
        <f>[1]!XLSTAT_PDFStudent(F439,36)</f>
        <v>1.2558951475119989E-35</v>
      </c>
      <c r="I439">
        <v>439</v>
      </c>
      <c r="K439">
        <f t="shared" si="46"/>
        <v>3.1277591100794</v>
      </c>
      <c r="L439">
        <f>[1]!XLSTAT_PDFStudent(K439,36)</f>
        <v>4.6396347138514277E-3</v>
      </c>
    </row>
    <row r="440" spans="1:12" x14ac:dyDescent="0.3">
      <c r="A440">
        <v>440</v>
      </c>
      <c r="B440">
        <f t="shared" si="42"/>
        <v>3.8780581209327307</v>
      </c>
      <c r="C440">
        <f t="shared" si="43"/>
        <v>3.8780581209327307</v>
      </c>
      <c r="D440">
        <f>[1]!XLSTAT_PDFStudent(B440,36)</f>
        <v>6.2122393834799497E-4</v>
      </c>
      <c r="E440">
        <v>440</v>
      </c>
      <c r="F440">
        <f t="shared" si="44"/>
        <v>-2.2899610681783895</v>
      </c>
      <c r="G440">
        <f t="shared" si="45"/>
        <v>-2.2899610681783895</v>
      </c>
      <c r="H440">
        <f>[1]!XLSTAT_PDFStudent(F440,36)</f>
        <v>3.2013388235952664E-2</v>
      </c>
      <c r="I440">
        <v>440</v>
      </c>
      <c r="K440">
        <f t="shared" si="46"/>
        <v>3.1443519966050193</v>
      </c>
      <c r="L440">
        <f>[1]!XLSTAT_PDFStudent(K440,36)</f>
        <v>4.4487788878029028E-3</v>
      </c>
    </row>
    <row r="441" spans="1:12" x14ac:dyDescent="0.3">
      <c r="A441">
        <v>441</v>
      </c>
      <c r="B441">
        <f t="shared" si="42"/>
        <v>3.8865054456814239</v>
      </c>
      <c r="C441">
        <f t="shared" si="43"/>
        <v>3.8865054456814239</v>
      </c>
      <c r="D441">
        <f>[1]!XLSTAT_PDFStudent(B441,36)</f>
        <v>6.0663837174538182E-4</v>
      </c>
      <c r="E441">
        <v>441</v>
      </c>
      <c r="F441">
        <f t="shared" si="44"/>
        <v>-2.2815137434296964</v>
      </c>
      <c r="G441">
        <f t="shared" si="45"/>
        <v>-2.2815137434296964</v>
      </c>
      <c r="H441">
        <f>[1]!XLSTAT_PDFStudent(F441,36)</f>
        <v>3.2573005186271327E-2</v>
      </c>
      <c r="I441">
        <v>441</v>
      </c>
      <c r="K441">
        <f t="shared" si="46"/>
        <v>3.1609448831306395</v>
      </c>
      <c r="L441">
        <f>[1]!XLSTAT_PDFStudent(K441,36)</f>
        <v>4.2652352143292627E-3</v>
      </c>
    </row>
    <row r="442" spans="1:12" x14ac:dyDescent="0.3">
      <c r="A442">
        <v>442</v>
      </c>
      <c r="B442">
        <f t="shared" si="42"/>
        <v>51</v>
      </c>
      <c r="C442">
        <f t="shared" si="43"/>
        <v>3.8865054456814239</v>
      </c>
      <c r="D442">
        <f>[1]!XLSTAT_PDFStudent(B442,36)</f>
        <v>1.2558951475119989E-35</v>
      </c>
      <c r="E442">
        <v>442</v>
      </c>
      <c r="F442">
        <f t="shared" si="44"/>
        <v>51</v>
      </c>
      <c r="G442">
        <f t="shared" si="45"/>
        <v>-2.2815137434296964</v>
      </c>
      <c r="H442">
        <f>[1]!XLSTAT_PDFStudent(F442,36)</f>
        <v>1.2558951475119989E-35</v>
      </c>
      <c r="I442">
        <v>442</v>
      </c>
      <c r="K442">
        <f t="shared" si="46"/>
        <v>3.1775377696562597</v>
      </c>
      <c r="L442">
        <f>[1]!XLSTAT_PDFStudent(K442,36)</f>
        <v>4.0887518395803122E-3</v>
      </c>
    </row>
    <row r="443" spans="1:12" x14ac:dyDescent="0.3">
      <c r="A443">
        <v>443</v>
      </c>
      <c r="B443">
        <f t="shared" si="42"/>
        <v>51</v>
      </c>
      <c r="C443">
        <f t="shared" si="43"/>
        <v>3.894952770430117</v>
      </c>
      <c r="D443">
        <f>[1]!XLSTAT_PDFStudent(B443,36)</f>
        <v>1.2558951475119989E-35</v>
      </c>
      <c r="E443">
        <v>443</v>
      </c>
      <c r="F443">
        <f t="shared" si="44"/>
        <v>51</v>
      </c>
      <c r="G443">
        <f t="shared" si="45"/>
        <v>-2.2730664186810028</v>
      </c>
      <c r="H443">
        <f>[1]!XLSTAT_PDFStudent(F443,36)</f>
        <v>1.2558951475119989E-35</v>
      </c>
      <c r="I443">
        <v>443</v>
      </c>
      <c r="K443">
        <f t="shared" si="46"/>
        <v>3.1941306561818799</v>
      </c>
      <c r="L443">
        <f>[1]!XLSTAT_PDFStudent(K443,36)</f>
        <v>3.9190841362313133E-3</v>
      </c>
    </row>
    <row r="444" spans="1:12" x14ac:dyDescent="0.3">
      <c r="A444">
        <v>444</v>
      </c>
      <c r="B444">
        <f t="shared" si="42"/>
        <v>3.894952770430117</v>
      </c>
      <c r="C444">
        <f t="shared" si="43"/>
        <v>3.894952770430117</v>
      </c>
      <c r="D444">
        <f>[1]!XLSTAT_PDFStudent(B444,36)</f>
        <v>5.9238274300151298E-4</v>
      </c>
      <c r="E444">
        <v>444</v>
      </c>
      <c r="F444">
        <f t="shared" si="44"/>
        <v>-2.2730664186810028</v>
      </c>
      <c r="G444">
        <f t="shared" si="45"/>
        <v>-2.2730664186810028</v>
      </c>
      <c r="H444">
        <f>[1]!XLSTAT_PDFStudent(F444,36)</f>
        <v>3.3140817618299484E-2</v>
      </c>
      <c r="I444">
        <v>444</v>
      </c>
      <c r="K444">
        <f t="shared" si="46"/>
        <v>3.2107235427075</v>
      </c>
      <c r="L444">
        <f>[1]!XLSTAT_PDFStudent(K444,36)</f>
        <v>3.7559945695841801E-3</v>
      </c>
    </row>
    <row r="445" spans="1:12" x14ac:dyDescent="0.3">
      <c r="A445">
        <v>445</v>
      </c>
      <c r="B445">
        <f t="shared" si="42"/>
        <v>3.9034000951788101</v>
      </c>
      <c r="C445">
        <f t="shared" si="43"/>
        <v>3.9034000951788101</v>
      </c>
      <c r="D445">
        <f>[1]!XLSTAT_PDFStudent(B445,36)</f>
        <v>5.7844996365582135E-4</v>
      </c>
      <c r="E445">
        <v>445</v>
      </c>
      <c r="F445">
        <f t="shared" si="44"/>
        <v>-2.2646190939323096</v>
      </c>
      <c r="G445">
        <f t="shared" si="45"/>
        <v>-2.2646190939323096</v>
      </c>
      <c r="H445">
        <f>[1]!XLSTAT_PDFStudent(F445,36)</f>
        <v>3.3716908501990377E-2</v>
      </c>
      <c r="I445">
        <v>445</v>
      </c>
      <c r="K445">
        <f t="shared" si="46"/>
        <v>3.2273164292331193</v>
      </c>
      <c r="L445">
        <f>[1]!XLSTAT_PDFStudent(K445,36)</f>
        <v>3.599252562222593E-3</v>
      </c>
    </row>
    <row r="446" spans="1:12" x14ac:dyDescent="0.3">
      <c r="A446">
        <v>446</v>
      </c>
      <c r="B446">
        <f t="shared" si="42"/>
        <v>51</v>
      </c>
      <c r="C446">
        <f t="shared" si="43"/>
        <v>3.9034000951788101</v>
      </c>
      <c r="D446">
        <f>[1]!XLSTAT_PDFStudent(B446,36)</f>
        <v>1.2558951475119989E-35</v>
      </c>
      <c r="E446">
        <v>446</v>
      </c>
      <c r="F446">
        <f t="shared" si="44"/>
        <v>51</v>
      </c>
      <c r="G446">
        <f t="shared" si="45"/>
        <v>-2.2646190939323096</v>
      </c>
      <c r="H446">
        <f>[1]!XLSTAT_PDFStudent(F446,36)</f>
        <v>1.2558951475119989E-35</v>
      </c>
      <c r="I446">
        <v>446</v>
      </c>
      <c r="K446">
        <f t="shared" si="46"/>
        <v>3.2439093157587395</v>
      </c>
      <c r="L446">
        <f>[1]!XLSTAT_PDFStudent(K446,36)</f>
        <v>3.4486343574978403E-3</v>
      </c>
    </row>
    <row r="447" spans="1:12" x14ac:dyDescent="0.3">
      <c r="A447">
        <v>447</v>
      </c>
      <c r="B447">
        <f t="shared" si="42"/>
        <v>51</v>
      </c>
      <c r="C447">
        <f t="shared" si="43"/>
        <v>3.9118474199275033</v>
      </c>
      <c r="D447">
        <f>[1]!XLSTAT_PDFStudent(B447,36)</f>
        <v>1.2558951475119989E-35</v>
      </c>
      <c r="E447">
        <v>447</v>
      </c>
      <c r="F447">
        <f t="shared" si="44"/>
        <v>51</v>
      </c>
      <c r="G447">
        <f t="shared" si="45"/>
        <v>-2.2561717691836165</v>
      </c>
      <c r="H447">
        <f>[1]!XLSTAT_PDFStudent(F447,36)</f>
        <v>1.2558951475119989E-35</v>
      </c>
      <c r="I447">
        <v>447</v>
      </c>
      <c r="K447">
        <f t="shared" si="46"/>
        <v>3.2605022022843597</v>
      </c>
      <c r="L447">
        <f>[1]!XLSTAT_PDFStudent(K447,36)</f>
        <v>3.3039228821084062E-3</v>
      </c>
    </row>
    <row r="448" spans="1:12" x14ac:dyDescent="0.3">
      <c r="A448">
        <v>448</v>
      </c>
      <c r="B448">
        <f t="shared" si="42"/>
        <v>3.9118474199275033</v>
      </c>
      <c r="C448">
        <f t="shared" si="43"/>
        <v>3.9118474199275033</v>
      </c>
      <c r="D448">
        <f>[1]!XLSTAT_PDFStudent(B448,36)</f>
        <v>5.6483308659343852E-4</v>
      </c>
      <c r="E448">
        <v>448</v>
      </c>
      <c r="F448">
        <f t="shared" si="44"/>
        <v>-2.2561717691836165</v>
      </c>
      <c r="G448">
        <f t="shared" si="45"/>
        <v>-2.2561717691836165</v>
      </c>
      <c r="H448">
        <f>[1]!XLSTAT_PDFStudent(F448,36)</f>
        <v>3.4301360792351493E-2</v>
      </c>
      <c r="I448">
        <v>448</v>
      </c>
      <c r="K448">
        <f t="shared" si="46"/>
        <v>3.2770950888099799</v>
      </c>
      <c r="L448">
        <f>[1]!XLSTAT_PDFStudent(K448,36)</f>
        <v>3.1649076080229946E-3</v>
      </c>
    </row>
    <row r="449" spans="1:12" x14ac:dyDescent="0.3">
      <c r="A449">
        <v>449</v>
      </c>
      <c r="B449">
        <f t="shared" ref="B449:B500" si="47">IF(-1^(INT(A449/2)+2)&gt;0,2.02809400096892+2*INT(A449/2-1/2)*0.0042236623743466,51)</f>
        <v>3.9202947446761969</v>
      </c>
      <c r="C449">
        <f t="shared" ref="C449:C500" si="48">2.02809400096892+2*INT(A449/2-1/2)*0.0042236623743466</f>
        <v>3.9202947446761969</v>
      </c>
      <c r="D449">
        <f>[1]!XLSTAT_PDFStudent(B449,36)</f>
        <v>5.5152530353914605E-4</v>
      </c>
      <c r="E449">
        <v>449</v>
      </c>
      <c r="F449">
        <f t="shared" ref="F449:F500" si="49">IF(-1^(INT(E449/2)+2)&gt;0,-4.1399251881422+2*INT(E449/2-1/2)*0.0042236623743466,51)</f>
        <v>-2.2477244444349234</v>
      </c>
      <c r="G449">
        <f t="shared" ref="G449:G500" si="50">-4.1399251881422+2*INT(E449/2-1/2)*0.0042236623743466</f>
        <v>-2.2477244444349234</v>
      </c>
      <c r="H449">
        <f>[1]!XLSTAT_PDFStudent(F449,36)</f>
        <v>3.4894257405869017E-2</v>
      </c>
      <c r="I449">
        <v>449</v>
      </c>
      <c r="K449">
        <f t="shared" ref="K449:K500" si="51">-4.13992518814216+(I449-1)*0.01659288652562</f>
        <v>3.2936879753356001</v>
      </c>
      <c r="L449">
        <f>[1]!XLSTAT_PDFStudent(K449,36)</f>
        <v>3.0313844139834242E-3</v>
      </c>
    </row>
    <row r="450" spans="1:12" x14ac:dyDescent="0.3">
      <c r="A450">
        <v>450</v>
      </c>
      <c r="B450">
        <f t="shared" si="47"/>
        <v>51</v>
      </c>
      <c r="C450">
        <f t="shared" si="48"/>
        <v>3.9202947446761969</v>
      </c>
      <c r="D450">
        <f>[1]!XLSTAT_PDFStudent(B450,36)</f>
        <v>1.2558951475119989E-35</v>
      </c>
      <c r="E450">
        <v>450</v>
      </c>
      <c r="F450">
        <f t="shared" si="49"/>
        <v>51</v>
      </c>
      <c r="G450">
        <f t="shared" si="50"/>
        <v>-2.2477244444349234</v>
      </c>
      <c r="H450">
        <f>[1]!XLSTAT_PDFStudent(F450,36)</f>
        <v>1.2558951475119989E-35</v>
      </c>
      <c r="I450">
        <v>450</v>
      </c>
      <c r="K450">
        <f t="shared" si="51"/>
        <v>3.3102808618612194</v>
      </c>
      <c r="L450">
        <f>[1]!XLSTAT_PDFStudent(K450,36)</f>
        <v>2.9031554468112756E-3</v>
      </c>
    </row>
    <row r="451" spans="1:12" x14ac:dyDescent="0.3">
      <c r="A451">
        <v>451</v>
      </c>
      <c r="B451">
        <f t="shared" si="47"/>
        <v>51</v>
      </c>
      <c r="C451">
        <f t="shared" si="48"/>
        <v>3.92874206942489</v>
      </c>
      <c r="D451">
        <f>[1]!XLSTAT_PDFStudent(B451,36)</f>
        <v>1.2558951475119989E-35</v>
      </c>
      <c r="E451">
        <v>451</v>
      </c>
      <c r="F451">
        <f t="shared" si="49"/>
        <v>51</v>
      </c>
      <c r="G451">
        <f t="shared" si="50"/>
        <v>-2.2392771196862302</v>
      </c>
      <c r="H451">
        <f>[1]!XLSTAT_PDFStudent(F451,36)</f>
        <v>1.2558951475119989E-35</v>
      </c>
      <c r="I451">
        <v>451</v>
      </c>
      <c r="K451">
        <f t="shared" si="51"/>
        <v>3.3268737483868396</v>
      </c>
      <c r="L451">
        <f>[1]!XLSTAT_PDFStudent(K451,36)</f>
        <v>2.7800289827291441E-3</v>
      </c>
    </row>
    <row r="452" spans="1:12" x14ac:dyDescent="0.3">
      <c r="A452">
        <v>452</v>
      </c>
      <c r="B452">
        <f t="shared" si="47"/>
        <v>3.92874206942489</v>
      </c>
      <c r="C452">
        <f t="shared" si="48"/>
        <v>3.92874206942489</v>
      </c>
      <c r="D452">
        <f>[1]!XLSTAT_PDFStudent(B452,36)</f>
        <v>5.385199425869474E-4</v>
      </c>
      <c r="E452">
        <v>452</v>
      </c>
      <c r="F452">
        <f t="shared" si="49"/>
        <v>-2.2392771196862302</v>
      </c>
      <c r="G452">
        <f t="shared" si="50"/>
        <v>-2.2392771196862302</v>
      </c>
      <c r="H452">
        <f>[1]!XLSTAT_PDFStudent(F452,36)</f>
        <v>3.5495681196425176E-2</v>
      </c>
      <c r="I452">
        <v>452</v>
      </c>
      <c r="K452">
        <f t="shared" si="51"/>
        <v>3.3434666349124598</v>
      </c>
      <c r="L452">
        <f>[1]!XLSTAT_PDFStudent(K452,36)</f>
        <v>2.6618192888959338E-3</v>
      </c>
    </row>
    <row r="453" spans="1:12" x14ac:dyDescent="0.3">
      <c r="A453">
        <v>453</v>
      </c>
      <c r="B453">
        <f t="shared" si="47"/>
        <v>3.9371893941735832</v>
      </c>
      <c r="C453">
        <f t="shared" si="48"/>
        <v>3.9371893941735832</v>
      </c>
      <c r="D453">
        <f>[1]!XLSTAT_PDFStudent(B453,36)</f>
        <v>5.2581046576500071E-4</v>
      </c>
      <c r="E453">
        <v>453</v>
      </c>
      <c r="F453">
        <f t="shared" si="49"/>
        <v>-2.2308297949375371</v>
      </c>
      <c r="G453">
        <f t="shared" si="50"/>
        <v>-2.2308297949375371</v>
      </c>
      <c r="H453">
        <f>[1]!XLSTAT_PDFStudent(F453,36)</f>
        <v>3.6105714930706329E-2</v>
      </c>
      <c r="I453">
        <v>453</v>
      </c>
      <c r="K453">
        <f t="shared" si="51"/>
        <v>3.36005952143808</v>
      </c>
      <c r="L453">
        <f>[1]!XLSTAT_PDFStudent(K453,36)</f>
        <v>2.5483464853428904E-3</v>
      </c>
    </row>
    <row r="454" spans="1:12" x14ac:dyDescent="0.3">
      <c r="A454">
        <v>454</v>
      </c>
      <c r="B454">
        <f t="shared" si="47"/>
        <v>51</v>
      </c>
      <c r="C454">
        <f t="shared" si="48"/>
        <v>3.9371893941735832</v>
      </c>
      <c r="D454">
        <f>[1]!XLSTAT_PDFStudent(B454,36)</f>
        <v>1.2558951475119989E-35</v>
      </c>
      <c r="E454">
        <v>454</v>
      </c>
      <c r="F454">
        <f t="shared" si="49"/>
        <v>51</v>
      </c>
      <c r="G454">
        <f t="shared" si="50"/>
        <v>-2.2308297949375371</v>
      </c>
      <c r="H454">
        <f>[1]!XLSTAT_PDFStudent(F454,36)</f>
        <v>1.2558951475119989E-35</v>
      </c>
      <c r="I454">
        <v>454</v>
      </c>
      <c r="K454">
        <f t="shared" si="51"/>
        <v>3.3766524079636993</v>
      </c>
      <c r="L454">
        <f>[1]!XLSTAT_PDFStudent(K454,36)</f>
        <v>2.4394364074863343E-3</v>
      </c>
    </row>
    <row r="455" spans="1:12" x14ac:dyDescent="0.3">
      <c r="A455">
        <v>455</v>
      </c>
      <c r="B455">
        <f t="shared" si="47"/>
        <v>51</v>
      </c>
      <c r="C455">
        <f t="shared" si="48"/>
        <v>3.9456367189222763</v>
      </c>
      <c r="D455">
        <f>[1]!XLSTAT_PDFStudent(B455,36)</f>
        <v>1.2558951475119989E-35</v>
      </c>
      <c r="E455">
        <v>455</v>
      </c>
      <c r="F455">
        <f t="shared" si="49"/>
        <v>51</v>
      </c>
      <c r="G455">
        <f t="shared" si="50"/>
        <v>-2.2223824701888439</v>
      </c>
      <c r="H455">
        <f>[1]!XLSTAT_PDFStudent(F455,36)</f>
        <v>1.2558951475119989E-35</v>
      </c>
      <c r="I455">
        <v>455</v>
      </c>
      <c r="K455">
        <f t="shared" si="51"/>
        <v>3.3932452944893194</v>
      </c>
      <c r="L455">
        <f>[1]!XLSTAT_PDFStudent(K455,36)</f>
        <v>2.3349204693812815E-3</v>
      </c>
    </row>
    <row r="456" spans="1:12" x14ac:dyDescent="0.3">
      <c r="A456">
        <v>456</v>
      </c>
      <c r="B456">
        <f t="shared" si="47"/>
        <v>3.9456367189222763</v>
      </c>
      <c r="C456">
        <f t="shared" si="48"/>
        <v>3.9456367189222763</v>
      </c>
      <c r="D456">
        <f>[1]!XLSTAT_PDFStudent(B456,36)</f>
        <v>5.1339046663566735E-4</v>
      </c>
      <c r="E456">
        <v>456</v>
      </c>
      <c r="F456">
        <f t="shared" si="49"/>
        <v>-2.2223824701888439</v>
      </c>
      <c r="G456">
        <f t="shared" si="50"/>
        <v>-2.2223824701888439</v>
      </c>
      <c r="H456">
        <f>[1]!XLSTAT_PDFStudent(F456,36)</f>
        <v>3.6724441263103751E-2</v>
      </c>
      <c r="I456">
        <v>456</v>
      </c>
      <c r="K456">
        <f t="shared" si="51"/>
        <v>3.4098381810149396</v>
      </c>
      <c r="L456">
        <f>[1]!XLSTAT_PDFStudent(K456,36)</f>
        <v>2.2346355278697297E-3</v>
      </c>
    </row>
    <row r="457" spans="1:12" x14ac:dyDescent="0.3">
      <c r="A457">
        <v>457</v>
      </c>
      <c r="B457">
        <f t="shared" si="47"/>
        <v>3.9540840436709699</v>
      </c>
      <c r="C457">
        <f t="shared" si="48"/>
        <v>3.9540840436709699</v>
      </c>
      <c r="D457">
        <f>[1]!XLSTAT_PDFStudent(B457,36)</f>
        <v>5.0125366793039199E-4</v>
      </c>
      <c r="E457">
        <v>457</v>
      </c>
      <c r="F457">
        <f t="shared" si="49"/>
        <v>-2.2139351454401508</v>
      </c>
      <c r="G457">
        <f t="shared" si="50"/>
        <v>-2.2139351454401508</v>
      </c>
      <c r="H457">
        <f>[1]!XLSTAT_PDFStudent(F457,36)</f>
        <v>3.7351942710103357E-2</v>
      </c>
      <c r="I457">
        <v>457</v>
      </c>
      <c r="K457">
        <f t="shared" si="51"/>
        <v>3.4264310675405598</v>
      </c>
      <c r="L457">
        <f>[1]!XLSTAT_PDFStudent(K457,36)</f>
        <v>2.1384237477666177E-3</v>
      </c>
    </row>
    <row r="458" spans="1:12" x14ac:dyDescent="0.3">
      <c r="A458">
        <v>458</v>
      </c>
      <c r="B458">
        <f t="shared" si="47"/>
        <v>51</v>
      </c>
      <c r="C458">
        <f t="shared" si="48"/>
        <v>3.9540840436709699</v>
      </c>
      <c r="D458">
        <f>[1]!XLSTAT_PDFStudent(B458,36)</f>
        <v>1.2558951475119989E-35</v>
      </c>
      <c r="E458">
        <v>458</v>
      </c>
      <c r="F458">
        <f t="shared" si="49"/>
        <v>51</v>
      </c>
      <c r="G458">
        <f t="shared" si="50"/>
        <v>-2.2139351454401508</v>
      </c>
      <c r="H458">
        <f>[1]!XLSTAT_PDFStudent(F458,36)</f>
        <v>1.2558951475119989E-35</v>
      </c>
      <c r="I458">
        <v>458</v>
      </c>
      <c r="K458">
        <f t="shared" si="51"/>
        <v>3.44302395406618</v>
      </c>
      <c r="L458">
        <f>[1]!XLSTAT_PDFStudent(K458,36)</f>
        <v>2.0461324682164543E-3</v>
      </c>
    </row>
    <row r="459" spans="1:12" x14ac:dyDescent="0.3">
      <c r="A459">
        <v>459</v>
      </c>
      <c r="B459">
        <f t="shared" si="47"/>
        <v>51</v>
      </c>
      <c r="C459">
        <f t="shared" si="48"/>
        <v>3.962531368419663</v>
      </c>
      <c r="D459">
        <f>[1]!XLSTAT_PDFStudent(B459,36)</f>
        <v>1.2558951475119989E-35</v>
      </c>
      <c r="E459">
        <v>459</v>
      </c>
      <c r="F459">
        <f t="shared" si="49"/>
        <v>51</v>
      </c>
      <c r="G459">
        <f t="shared" si="50"/>
        <v>-2.2054878206914577</v>
      </c>
      <c r="H459">
        <f>[1]!XLSTAT_PDFStudent(F459,36)</f>
        <v>1.2558951475119989E-35</v>
      </c>
      <c r="I459">
        <v>459</v>
      </c>
      <c r="K459">
        <f t="shared" si="51"/>
        <v>3.4596168405917993</v>
      </c>
      <c r="L459">
        <f>[1]!XLSTAT_PDFStudent(K459,36)</f>
        <v>1.9576140703439246E-3</v>
      </c>
    </row>
    <row r="460" spans="1:12" x14ac:dyDescent="0.3">
      <c r="A460">
        <v>460</v>
      </c>
      <c r="B460">
        <f t="shared" si="47"/>
        <v>3.962531368419663</v>
      </c>
      <c r="C460">
        <f t="shared" si="48"/>
        <v>3.962531368419663</v>
      </c>
      <c r="D460">
        <f>[1]!XLSTAT_PDFStudent(B460,36)</f>
        <v>4.8939391921915801E-4</v>
      </c>
      <c r="E460">
        <v>460</v>
      </c>
      <c r="F460">
        <f t="shared" si="49"/>
        <v>-2.2054878206914577</v>
      </c>
      <c r="G460">
        <f t="shared" si="50"/>
        <v>-2.2054878206914577</v>
      </c>
      <c r="H460">
        <f>[1]!XLSTAT_PDFStudent(F460,36)</f>
        <v>3.7988301624166942E-2</v>
      </c>
      <c r="I460">
        <v>460</v>
      </c>
      <c r="K460">
        <f t="shared" si="51"/>
        <v>3.4762097271174195</v>
      </c>
      <c r="L460">
        <f>[1]!XLSTAT_PDFStudent(K460,36)</f>
        <v>1.8727258463120573E-3</v>
      </c>
    </row>
    <row r="461" spans="1:12" x14ac:dyDescent="0.3">
      <c r="A461">
        <v>461</v>
      </c>
      <c r="B461">
        <f t="shared" si="47"/>
        <v>3.9709786931683562</v>
      </c>
      <c r="C461">
        <f t="shared" si="48"/>
        <v>3.9709786931683562</v>
      </c>
      <c r="D461">
        <f>[1]!XLSTAT_PDFStudent(B461,36)</f>
        <v>4.7780519461423752E-4</v>
      </c>
      <c r="E461">
        <v>461</v>
      </c>
      <c r="F461">
        <f t="shared" si="49"/>
        <v>-2.1970404959427645</v>
      </c>
      <c r="G461">
        <f t="shared" si="50"/>
        <v>-2.1970404959427645</v>
      </c>
      <c r="H461">
        <f>[1]!XLSTAT_PDFStudent(F461,36)</f>
        <v>3.8633600167102426E-2</v>
      </c>
      <c r="I461">
        <v>461</v>
      </c>
      <c r="K461">
        <f t="shared" si="51"/>
        <v>3.4928026136430397</v>
      </c>
      <c r="L461">
        <f>[1]!XLSTAT_PDFStudent(K461,36)</f>
        <v>1.7913298698929337E-3</v>
      </c>
    </row>
    <row r="462" spans="1:12" x14ac:dyDescent="0.3">
      <c r="A462">
        <v>462</v>
      </c>
      <c r="B462">
        <f t="shared" si="47"/>
        <v>51</v>
      </c>
      <c r="C462">
        <f t="shared" si="48"/>
        <v>3.9709786931683562</v>
      </c>
      <c r="D462">
        <f>[1]!XLSTAT_PDFStudent(B462,36)</f>
        <v>1.2558951475119989E-35</v>
      </c>
      <c r="E462">
        <v>462</v>
      </c>
      <c r="F462">
        <f t="shared" si="49"/>
        <v>51</v>
      </c>
      <c r="G462">
        <f t="shared" si="50"/>
        <v>-2.1970404959427645</v>
      </c>
      <c r="H462">
        <f>[1]!XLSTAT_PDFStudent(F462,36)</f>
        <v>1.2558951475119989E-35</v>
      </c>
      <c r="I462">
        <v>462</v>
      </c>
      <c r="K462">
        <f t="shared" si="51"/>
        <v>3.5093955001686599</v>
      </c>
      <c r="L462">
        <f>[1]!XLSTAT_PDFStudent(K462,36)</f>
        <v>1.7132928686466378E-3</v>
      </c>
    </row>
    <row r="463" spans="1:12" x14ac:dyDescent="0.3">
      <c r="A463">
        <v>463</v>
      </c>
      <c r="B463">
        <f t="shared" si="47"/>
        <v>51</v>
      </c>
      <c r="C463">
        <f t="shared" si="48"/>
        <v>3.9794260179170493</v>
      </c>
      <c r="D463">
        <f>[1]!XLSTAT_PDFStudent(B463,36)</f>
        <v>1.2558951475119989E-35</v>
      </c>
      <c r="E463">
        <v>463</v>
      </c>
      <c r="F463">
        <f t="shared" si="49"/>
        <v>51</v>
      </c>
      <c r="G463">
        <f t="shared" si="50"/>
        <v>-2.1885931711940714</v>
      </c>
      <c r="H463">
        <f>[1]!XLSTAT_PDFStudent(F463,36)</f>
        <v>1.2558951475119989E-35</v>
      </c>
      <c r="I463">
        <v>463</v>
      </c>
      <c r="K463">
        <f t="shared" si="51"/>
        <v>3.5259883866942801</v>
      </c>
      <c r="L463">
        <f>[1]!XLSTAT_PDFStudent(K463,36)</f>
        <v>1.6384860977962401E-3</v>
      </c>
    </row>
    <row r="464" spans="1:12" x14ac:dyDescent="0.3">
      <c r="A464">
        <v>464</v>
      </c>
      <c r="B464">
        <f t="shared" si="47"/>
        <v>3.9794260179170493</v>
      </c>
      <c r="C464">
        <f t="shared" si="48"/>
        <v>3.9794260179170493</v>
      </c>
      <c r="D464">
        <f>[1]!XLSTAT_PDFStudent(B464,36)</f>
        <v>4.664815905079471E-4</v>
      </c>
      <c r="E464">
        <v>464</v>
      </c>
      <c r="F464">
        <f t="shared" si="49"/>
        <v>-2.1885931711940714</v>
      </c>
      <c r="G464">
        <f t="shared" si="50"/>
        <v>-2.1885931711940714</v>
      </c>
      <c r="H464">
        <f>[1]!XLSTAT_PDFStudent(F464,36)</f>
        <v>3.9287920282925277E-2</v>
      </c>
      <c r="I464">
        <v>464</v>
      </c>
      <c r="K464">
        <f t="shared" si="51"/>
        <v>3.5425812732198994</v>
      </c>
      <c r="L464">
        <f>[1]!XLSTAT_PDFStudent(K464,36)</f>
        <v>1.5667852158783488E-3</v>
      </c>
    </row>
    <row r="465" spans="1:12" x14ac:dyDescent="0.3">
      <c r="A465">
        <v>465</v>
      </c>
      <c r="B465">
        <f t="shared" si="47"/>
        <v>3.9878733426657424</v>
      </c>
      <c r="C465">
        <f t="shared" si="48"/>
        <v>3.9878733426657424</v>
      </c>
      <c r="D465">
        <f>[1]!XLSTAT_PDFStudent(B465,36)</f>
        <v>4.5541732334413002E-4</v>
      </c>
      <c r="E465">
        <v>465</v>
      </c>
      <c r="F465">
        <f t="shared" si="49"/>
        <v>-2.1801458464453778</v>
      </c>
      <c r="G465">
        <f t="shared" si="50"/>
        <v>-2.1801458464453778</v>
      </c>
      <c r="H465">
        <f>[1]!XLSTAT_PDFStudent(F465,36)</f>
        <v>3.9951343670211303E-2</v>
      </c>
      <c r="I465">
        <v>465</v>
      </c>
      <c r="K465">
        <f t="shared" si="51"/>
        <v>3.5591741597455195</v>
      </c>
      <c r="L465">
        <f>[1]!XLSTAT_PDFStudent(K465,36)</f>
        <v>1.4980701622410262E-3</v>
      </c>
    </row>
    <row r="466" spans="1:12" x14ac:dyDescent="0.3">
      <c r="A466">
        <v>466</v>
      </c>
      <c r="B466">
        <f t="shared" si="47"/>
        <v>51</v>
      </c>
      <c r="C466">
        <f t="shared" si="48"/>
        <v>3.9878733426657424</v>
      </c>
      <c r="D466">
        <f>[1]!XLSTAT_PDFStudent(B466,36)</f>
        <v>1.2558951475119989E-35</v>
      </c>
      <c r="E466">
        <v>466</v>
      </c>
      <c r="F466">
        <f t="shared" si="49"/>
        <v>51</v>
      </c>
      <c r="G466">
        <f t="shared" si="50"/>
        <v>-2.1801458464453778</v>
      </c>
      <c r="H466">
        <f>[1]!XLSTAT_PDFStudent(F466,36)</f>
        <v>1.2558951475119989E-35</v>
      </c>
      <c r="I466">
        <v>466</v>
      </c>
      <c r="K466">
        <f t="shared" si="51"/>
        <v>3.5757670462711397</v>
      </c>
      <c r="L466">
        <f>[1]!XLSTAT_PDFStudent(K466,36)</f>
        <v>1.4322250364537496E-3</v>
      </c>
    </row>
    <row r="467" spans="1:12" x14ac:dyDescent="0.3">
      <c r="A467">
        <v>467</v>
      </c>
      <c r="B467">
        <f t="shared" si="47"/>
        <v>51</v>
      </c>
      <c r="C467">
        <f t="shared" si="48"/>
        <v>3.9963206674144356</v>
      </c>
      <c r="D467">
        <f>[1]!XLSTAT_PDFStudent(B467,36)</f>
        <v>1.2558951475119989E-35</v>
      </c>
      <c r="E467">
        <v>467</v>
      </c>
      <c r="F467">
        <f t="shared" si="49"/>
        <v>51</v>
      </c>
      <c r="G467">
        <f t="shared" si="50"/>
        <v>-2.1716985216966846</v>
      </c>
      <c r="H467">
        <f>[1]!XLSTAT_PDFStudent(F467,36)</f>
        <v>1.2558951475119989E-35</v>
      </c>
      <c r="I467">
        <v>467</v>
      </c>
      <c r="K467">
        <f t="shared" si="51"/>
        <v>3.5923599327967599</v>
      </c>
      <c r="L467">
        <f>[1]!XLSTAT_PDFStudent(K467,36)</f>
        <v>1.3691379796867448E-3</v>
      </c>
    </row>
    <row r="468" spans="1:12" x14ac:dyDescent="0.3">
      <c r="A468">
        <v>468</v>
      </c>
      <c r="B468">
        <f t="shared" si="47"/>
        <v>3.9963206674144356</v>
      </c>
      <c r="C468">
        <f t="shared" si="48"/>
        <v>3.9963206674144356</v>
      </c>
      <c r="D468">
        <f>[1]!XLSTAT_PDFStudent(B468,36)</f>
        <v>4.4460672742307165E-4</v>
      </c>
      <c r="E468">
        <v>468</v>
      </c>
      <c r="F468">
        <f t="shared" si="49"/>
        <v>-2.1716985216966846</v>
      </c>
      <c r="G468">
        <f t="shared" si="50"/>
        <v>-2.1716985216966846</v>
      </c>
      <c r="H468">
        <f>[1]!XLSTAT_PDFStudent(F468,36)</f>
        <v>4.0623951753939777E-2</v>
      </c>
      <c r="I468">
        <v>468</v>
      </c>
      <c r="K468">
        <f t="shared" si="51"/>
        <v>3.6089528193223792</v>
      </c>
      <c r="L468">
        <f>[1]!XLSTAT_PDFStudent(K468,36)</f>
        <v>1.3087010581105791E-3</v>
      </c>
    </row>
    <row r="469" spans="1:12" x14ac:dyDescent="0.3">
      <c r="A469">
        <v>469</v>
      </c>
      <c r="B469">
        <f t="shared" si="47"/>
        <v>4.0047679921631287</v>
      </c>
      <c r="C469">
        <f t="shared" si="48"/>
        <v>4.0047679921631287</v>
      </c>
      <c r="D469">
        <f>[1]!XLSTAT_PDFStudent(B469,36)</f>
        <v>4.3404425273955728E-4</v>
      </c>
      <c r="E469">
        <v>469</v>
      </c>
      <c r="F469">
        <f t="shared" si="49"/>
        <v>-2.1632511969479915</v>
      </c>
      <c r="G469">
        <f t="shared" si="50"/>
        <v>-2.1632511969479915</v>
      </c>
      <c r="H469">
        <f>[1]!XLSTAT_PDFStudent(F469,36)</f>
        <v>4.1305825656832003E-2</v>
      </c>
      <c r="I469">
        <v>469</v>
      </c>
      <c r="K469">
        <f t="shared" si="51"/>
        <v>3.6255457058479994</v>
      </c>
      <c r="L469">
        <f>[1]!XLSTAT_PDFStudent(K469,36)</f>
        <v>1.2508101483604392E-3</v>
      </c>
    </row>
    <row r="470" spans="1:12" x14ac:dyDescent="0.3">
      <c r="A470">
        <v>470</v>
      </c>
      <c r="B470">
        <f t="shared" si="47"/>
        <v>51</v>
      </c>
      <c r="C470">
        <f t="shared" si="48"/>
        <v>4.0047679921631287</v>
      </c>
      <c r="D470">
        <f>[1]!XLSTAT_PDFStudent(B470,36)</f>
        <v>1.2558951475119989E-35</v>
      </c>
      <c r="E470">
        <v>470</v>
      </c>
      <c r="F470">
        <f t="shared" si="49"/>
        <v>51</v>
      </c>
      <c r="G470">
        <f t="shared" si="50"/>
        <v>-2.1632511969479915</v>
      </c>
      <c r="H470">
        <f>[1]!XLSTAT_PDFStudent(F470,36)</f>
        <v>1.2558951475119989E-35</v>
      </c>
      <c r="I470">
        <v>470</v>
      </c>
      <c r="K470">
        <f t="shared" si="51"/>
        <v>3.6421385923736196</v>
      </c>
      <c r="L470">
        <f>[1]!XLSTAT_PDFStudent(K470,36)</f>
        <v>1.1953648251033834E-3</v>
      </c>
    </row>
    <row r="471" spans="1:12" x14ac:dyDescent="0.3">
      <c r="A471">
        <v>471</v>
      </c>
      <c r="B471">
        <f t="shared" si="47"/>
        <v>51</v>
      </c>
      <c r="C471">
        <f t="shared" si="48"/>
        <v>4.0132153169118219</v>
      </c>
      <c r="D471">
        <f>[1]!XLSTAT_PDFStudent(B471,36)</f>
        <v>1.2558951475119989E-35</v>
      </c>
      <c r="E471">
        <v>471</v>
      </c>
      <c r="F471">
        <f t="shared" si="49"/>
        <v>51</v>
      </c>
      <c r="G471">
        <f t="shared" si="50"/>
        <v>-2.1548038721992984</v>
      </c>
      <c r="H471">
        <f>[1]!XLSTAT_PDFStudent(F471,36)</f>
        <v>1.2558951475119989E-35</v>
      </c>
      <c r="I471">
        <v>471</v>
      </c>
      <c r="K471">
        <f t="shared" si="51"/>
        <v>3.6587314788992398</v>
      </c>
      <c r="L471">
        <f>[1]!XLSTAT_PDFStudent(K471,36)</f>
        <v>1.1422682507411636E-3</v>
      </c>
    </row>
    <row r="472" spans="1:12" x14ac:dyDescent="0.3">
      <c r="A472">
        <v>472</v>
      </c>
      <c r="B472">
        <f t="shared" si="47"/>
        <v>4.0132153169118219</v>
      </c>
      <c r="C472">
        <f t="shared" si="48"/>
        <v>4.0132153169118219</v>
      </c>
      <c r="D472">
        <f>[1]!XLSTAT_PDFStudent(B472,36)</f>
        <v>4.2372446285376486E-4</v>
      </c>
      <c r="E472">
        <v>472</v>
      </c>
      <c r="F472">
        <f t="shared" si="49"/>
        <v>-2.1548038721992984</v>
      </c>
      <c r="G472">
        <f t="shared" si="50"/>
        <v>-2.1548038721992984</v>
      </c>
      <c r="H472">
        <f>[1]!XLSTAT_PDFStudent(F472,36)</f>
        <v>4.1997046170181331E-2</v>
      </c>
      <c r="I472">
        <v>472</v>
      </c>
      <c r="K472">
        <f t="shared" si="51"/>
        <v>3.67532436542486</v>
      </c>
      <c r="L472">
        <f>[1]!XLSTAT_PDFStudent(K472,36)</f>
        <v>1.0914270672757308E-3</v>
      </c>
    </row>
    <row r="473" spans="1:12" x14ac:dyDescent="0.3">
      <c r="A473">
        <v>473</v>
      </c>
      <c r="B473">
        <f t="shared" si="47"/>
        <v>4.021662641660515</v>
      </c>
      <c r="C473">
        <f t="shared" si="48"/>
        <v>4.021662641660515</v>
      </c>
      <c r="D473">
        <f>[1]!XLSTAT_PDFStudent(B473,36)</f>
        <v>4.1364203279468709E-4</v>
      </c>
      <c r="E473">
        <v>473</v>
      </c>
      <c r="F473">
        <f t="shared" si="49"/>
        <v>-2.1463565474506048</v>
      </c>
      <c r="G473">
        <f t="shared" si="50"/>
        <v>-2.1463565474506048</v>
      </c>
      <c r="H473">
        <f>[1]!XLSTAT_PDFStudent(F473,36)</f>
        <v>4.2697693724181945E-2</v>
      </c>
      <c r="I473">
        <v>473</v>
      </c>
      <c r="K473">
        <f t="shared" si="51"/>
        <v>3.6919172519504793</v>
      </c>
      <c r="L473">
        <f>[1]!XLSTAT_PDFStudent(K473,36)</f>
        <v>1.0427512903593784E-3</v>
      </c>
    </row>
    <row r="474" spans="1:12" x14ac:dyDescent="0.3">
      <c r="A474">
        <v>474</v>
      </c>
      <c r="B474">
        <f t="shared" si="47"/>
        <v>51</v>
      </c>
      <c r="C474">
        <f t="shared" si="48"/>
        <v>4.021662641660515</v>
      </c>
      <c r="D474">
        <f>[1]!XLSTAT_PDFStudent(B474,36)</f>
        <v>1.2558951475119989E-35</v>
      </c>
      <c r="E474">
        <v>474</v>
      </c>
      <c r="F474">
        <f t="shared" si="49"/>
        <v>51</v>
      </c>
      <c r="G474">
        <f t="shared" si="50"/>
        <v>-2.1463565474506048</v>
      </c>
      <c r="H474">
        <f>[1]!XLSTAT_PDFStudent(F474,36)</f>
        <v>1.2558951475119989E-35</v>
      </c>
      <c r="I474">
        <v>474</v>
      </c>
      <c r="K474">
        <f t="shared" si="51"/>
        <v>3.7085101384760994</v>
      </c>
      <c r="L474">
        <f>[1]!XLSTAT_PDFStudent(K474,36)</f>
        <v>9.9615420554650838E-4</v>
      </c>
    </row>
    <row r="475" spans="1:12" x14ac:dyDescent="0.3">
      <c r="A475">
        <v>475</v>
      </c>
      <c r="B475">
        <f t="shared" si="47"/>
        <v>51</v>
      </c>
      <c r="C475">
        <f t="shared" si="48"/>
        <v>4.0301099664092082</v>
      </c>
      <c r="D475">
        <f>[1]!XLSTAT_PDFStudent(B475,36)</f>
        <v>1.2558951475119989E-35</v>
      </c>
      <c r="E475">
        <v>475</v>
      </c>
      <c r="F475">
        <f t="shared" si="49"/>
        <v>51</v>
      </c>
      <c r="G475">
        <f t="shared" si="50"/>
        <v>-2.1379092227019121</v>
      </c>
      <c r="H475">
        <f>[1]!XLSTAT_PDFStudent(F475,36)</f>
        <v>1.2558951475119989E-35</v>
      </c>
      <c r="I475">
        <v>475</v>
      </c>
      <c r="K475">
        <f t="shared" si="51"/>
        <v>3.7251030250017196</v>
      </c>
      <c r="L475">
        <f>[1]!XLSTAT_PDFStudent(K475,36)</f>
        <v>9.5155226675953215E-4</v>
      </c>
    </row>
    <row r="476" spans="1:12" x14ac:dyDescent="0.3">
      <c r="A476">
        <v>476</v>
      </c>
      <c r="B476">
        <f t="shared" si="47"/>
        <v>4.0301099664092082</v>
      </c>
      <c r="C476">
        <f t="shared" si="48"/>
        <v>4.0301099664092082</v>
      </c>
      <c r="D476">
        <f>[1]!XLSTAT_PDFStudent(B476,36)</f>
        <v>4.0379174699579923E-4</v>
      </c>
      <c r="E476">
        <v>476</v>
      </c>
      <c r="F476">
        <f t="shared" si="49"/>
        <v>-2.1379092227019121</v>
      </c>
      <c r="G476">
        <f t="shared" si="50"/>
        <v>-2.1379092227019121</v>
      </c>
      <c r="H476">
        <f>[1]!XLSTAT_PDFStudent(F476,36)</f>
        <v>4.3407848357753673E-2</v>
      </c>
      <c r="I476">
        <v>476</v>
      </c>
      <c r="K476">
        <f t="shared" si="51"/>
        <v>3.7416959115273398</v>
      </c>
      <c r="L476">
        <f>[1]!XLSTAT_PDFStudent(K476,36)</f>
        <v>9.0886499697690132E-4</v>
      </c>
    </row>
    <row r="477" spans="1:12" x14ac:dyDescent="0.3">
      <c r="A477">
        <v>477</v>
      </c>
      <c r="B477">
        <f t="shared" si="47"/>
        <v>4.0385572911579022</v>
      </c>
      <c r="C477">
        <f t="shared" si="48"/>
        <v>4.0385572911579022</v>
      </c>
      <c r="D477">
        <f>[1]!XLSTAT_PDFStudent(B477,36)</f>
        <v>3.9416849726263187E-4</v>
      </c>
      <c r="E477">
        <v>477</v>
      </c>
      <c r="F477">
        <f t="shared" si="49"/>
        <v>-2.1294618979532185</v>
      </c>
      <c r="G477">
        <f t="shared" si="50"/>
        <v>-2.1294618979532185</v>
      </c>
      <c r="H477">
        <f>[1]!XLSTAT_PDFStudent(F477,36)</f>
        <v>4.4127589687868986E-2</v>
      </c>
      <c r="I477">
        <v>477</v>
      </c>
      <c r="K477">
        <f t="shared" si="51"/>
        <v>3.75828879805296</v>
      </c>
      <c r="L477">
        <f>[1]!XLSTAT_PDFStudent(K477,36)</f>
        <v>8.6801489114732061E-4</v>
      </c>
    </row>
    <row r="478" spans="1:12" x14ac:dyDescent="0.3">
      <c r="A478">
        <v>478</v>
      </c>
      <c r="B478">
        <f t="shared" si="47"/>
        <v>51</v>
      </c>
      <c r="C478">
        <f t="shared" si="48"/>
        <v>4.0385572911579022</v>
      </c>
      <c r="D478">
        <f>[1]!XLSTAT_PDFStudent(B478,36)</f>
        <v>1.2558951475119989E-35</v>
      </c>
      <c r="E478">
        <v>478</v>
      </c>
      <c r="F478">
        <f t="shared" si="49"/>
        <v>51</v>
      </c>
      <c r="G478">
        <f t="shared" si="50"/>
        <v>-2.1294618979532185</v>
      </c>
      <c r="H478">
        <f>[1]!XLSTAT_PDFStudent(F478,36)</f>
        <v>1.2558951475119989E-35</v>
      </c>
      <c r="I478">
        <v>478</v>
      </c>
      <c r="K478">
        <f t="shared" si="51"/>
        <v>3.7748816845785793</v>
      </c>
      <c r="L478">
        <f>[1]!XLSTAT_PDFStudent(K478,36)</f>
        <v>8.2892732133026201E-4</v>
      </c>
    </row>
    <row r="479" spans="1:12" x14ac:dyDescent="0.3">
      <c r="A479">
        <v>479</v>
      </c>
      <c r="B479">
        <f t="shared" si="47"/>
        <v>51</v>
      </c>
      <c r="C479">
        <f t="shared" si="48"/>
        <v>4.0470046159065944</v>
      </c>
      <c r="D479">
        <f>[1]!XLSTAT_PDFStudent(B479,36)</f>
        <v>1.2558951475119989E-35</v>
      </c>
      <c r="E479">
        <v>479</v>
      </c>
      <c r="F479">
        <f t="shared" si="49"/>
        <v>51</v>
      </c>
      <c r="G479">
        <f t="shared" si="50"/>
        <v>-2.1210145732045254</v>
      </c>
      <c r="H479">
        <f>[1]!XLSTAT_PDFStudent(F479,36)</f>
        <v>1.2558951475119989E-35</v>
      </c>
      <c r="I479">
        <v>479</v>
      </c>
      <c r="K479">
        <f t="shared" si="51"/>
        <v>3.7914745711041995</v>
      </c>
      <c r="L479">
        <f>[1]!XLSTAT_PDFStudent(K479,36)</f>
        <v>7.9153044405936256E-4</v>
      </c>
    </row>
    <row r="480" spans="1:12" x14ac:dyDescent="0.3">
      <c r="A480">
        <v>480</v>
      </c>
      <c r="B480">
        <f t="shared" si="47"/>
        <v>4.0470046159065944</v>
      </c>
      <c r="C480">
        <f t="shared" si="48"/>
        <v>4.0470046159065944</v>
      </c>
      <c r="D480">
        <f>[1]!XLSTAT_PDFStudent(B480,36)</f>
        <v>3.8476728077196611E-4</v>
      </c>
      <c r="E480">
        <v>480</v>
      </c>
      <c r="F480">
        <f t="shared" si="49"/>
        <v>-2.1210145732045254</v>
      </c>
      <c r="G480">
        <f t="shared" si="50"/>
        <v>-2.1210145732045254</v>
      </c>
      <c r="H480">
        <f>[1]!XLSTAT_PDFStudent(F480,36)</f>
        <v>4.4856996878381662E-2</v>
      </c>
      <c r="I480">
        <v>480</v>
      </c>
      <c r="K480">
        <f t="shared" si="51"/>
        <v>3.8080674576298197</v>
      </c>
      <c r="L480">
        <f>[1]!XLSTAT_PDFStudent(K480,36)</f>
        <v>7.5575510992191076E-4</v>
      </c>
    </row>
    <row r="481" spans="1:12" x14ac:dyDescent="0.3">
      <c r="A481">
        <v>481</v>
      </c>
      <c r="B481">
        <f t="shared" si="47"/>
        <v>4.0554519406552885</v>
      </c>
      <c r="C481">
        <f t="shared" si="48"/>
        <v>4.0554519406552885</v>
      </c>
      <c r="D481">
        <f>[1]!XLSTAT_PDFStudent(B481,36)</f>
        <v>3.755831981023071E-4</v>
      </c>
      <c r="E481">
        <v>481</v>
      </c>
      <c r="F481">
        <f t="shared" si="49"/>
        <v>-2.1125672484558322</v>
      </c>
      <c r="G481">
        <f t="shared" si="50"/>
        <v>-2.1125672484558322</v>
      </c>
      <c r="H481">
        <f>[1]!XLSTAT_PDFStudent(F481,36)</f>
        <v>4.5596148608362197E-2</v>
      </c>
      <c r="I481">
        <v>481</v>
      </c>
      <c r="K481">
        <f t="shared" si="51"/>
        <v>3.8246603441554399</v>
      </c>
      <c r="L481">
        <f>[1]!XLSTAT_PDFStudent(K481,36)</f>
        <v>7.2153477534445988E-4</v>
      </c>
    </row>
    <row r="482" spans="1:12" x14ac:dyDescent="0.3">
      <c r="A482">
        <v>482</v>
      </c>
      <c r="B482">
        <f t="shared" si="47"/>
        <v>51</v>
      </c>
      <c r="C482">
        <f t="shared" si="48"/>
        <v>4.0554519406552885</v>
      </c>
      <c r="D482">
        <f>[1]!XLSTAT_PDFStudent(B482,36)</f>
        <v>1.2558951475119989E-35</v>
      </c>
      <c r="E482">
        <v>482</v>
      </c>
      <c r="F482">
        <f t="shared" si="49"/>
        <v>51</v>
      </c>
      <c r="G482">
        <f t="shared" si="50"/>
        <v>-2.1125672484558322</v>
      </c>
      <c r="H482">
        <f>[1]!XLSTAT_PDFStudent(F482,36)</f>
        <v>1.2558951475119989E-35</v>
      </c>
      <c r="I482">
        <v>482</v>
      </c>
      <c r="K482">
        <f t="shared" si="51"/>
        <v>3.8412532306810601</v>
      </c>
      <c r="L482">
        <f>[1]!XLSTAT_PDFStudent(K482,36)</f>
        <v>6.8880541657177351E-4</v>
      </c>
    </row>
    <row r="483" spans="1:12" x14ac:dyDescent="0.3">
      <c r="A483">
        <v>483</v>
      </c>
      <c r="B483">
        <f t="shared" si="47"/>
        <v>51</v>
      </c>
      <c r="C483">
        <f t="shared" si="48"/>
        <v>4.0638992654039807</v>
      </c>
      <c r="D483">
        <f>[1]!XLSTAT_PDFStudent(B483,36)</f>
        <v>1.2558951475119989E-35</v>
      </c>
      <c r="E483">
        <v>483</v>
      </c>
      <c r="F483">
        <f t="shared" si="49"/>
        <v>51</v>
      </c>
      <c r="G483">
        <f t="shared" si="50"/>
        <v>-2.1041199237071391</v>
      </c>
      <c r="H483">
        <f>[1]!XLSTAT_PDFStudent(F483,36)</f>
        <v>1.2558951475119989E-35</v>
      </c>
      <c r="I483">
        <v>483</v>
      </c>
      <c r="K483">
        <f t="shared" si="51"/>
        <v>3.8578461172066794</v>
      </c>
      <c r="L483">
        <f>[1]!XLSTAT_PDFStudent(K483,36)</f>
        <v>6.5750544582352682E-4</v>
      </c>
    </row>
    <row r="484" spans="1:12" x14ac:dyDescent="0.3">
      <c r="A484">
        <v>484</v>
      </c>
      <c r="B484">
        <f t="shared" si="47"/>
        <v>4.0638992654039807</v>
      </c>
      <c r="C484">
        <f t="shared" si="48"/>
        <v>4.0638992654039807</v>
      </c>
      <c r="D484">
        <f>[1]!XLSTAT_PDFStudent(B484,36)</f>
        <v>3.66611451295351E-4</v>
      </c>
      <c r="E484">
        <v>484</v>
      </c>
      <c r="F484">
        <f t="shared" si="49"/>
        <v>-2.1041199237071391</v>
      </c>
      <c r="G484">
        <f t="shared" si="50"/>
        <v>-2.1041199237071391</v>
      </c>
      <c r="H484">
        <f>[1]!XLSTAT_PDFStudent(F484,36)</f>
        <v>4.6345123039943127E-2</v>
      </c>
      <c r="I484">
        <v>484</v>
      </c>
      <c r="K484">
        <f t="shared" si="51"/>
        <v>3.8744390037322995</v>
      </c>
      <c r="L484">
        <f>[1]!XLSTAT_PDFStudent(K484,36)</f>
        <v>6.2757562961072684E-4</v>
      </c>
    </row>
    <row r="485" spans="1:12" x14ac:dyDescent="0.3">
      <c r="A485">
        <v>485</v>
      </c>
      <c r="B485">
        <f t="shared" si="47"/>
        <v>4.0723465901526748</v>
      </c>
      <c r="C485">
        <f t="shared" si="48"/>
        <v>4.0723465901526748</v>
      </c>
      <c r="D485">
        <f>[1]!XLSTAT_PDFStudent(B485,36)</f>
        <v>3.5784734194809441E-4</v>
      </c>
      <c r="E485">
        <v>485</v>
      </c>
      <c r="F485">
        <f t="shared" si="49"/>
        <v>-2.0956725989584459</v>
      </c>
      <c r="G485">
        <f t="shared" si="50"/>
        <v>-2.0956725989584459</v>
      </c>
      <c r="H485">
        <f>[1]!XLSTAT_PDFStudent(F485,36)</f>
        <v>4.7103997785676414E-2</v>
      </c>
      <c r="I485">
        <v>485</v>
      </c>
      <c r="K485">
        <f t="shared" si="51"/>
        <v>3.8910318902579197</v>
      </c>
      <c r="L485">
        <f>[1]!XLSTAT_PDFStudent(K485,36)</f>
        <v>5.9895900919151662E-4</v>
      </c>
    </row>
    <row r="486" spans="1:12" x14ac:dyDescent="0.3">
      <c r="A486">
        <v>486</v>
      </c>
      <c r="B486">
        <f t="shared" si="47"/>
        <v>51</v>
      </c>
      <c r="C486">
        <f t="shared" si="48"/>
        <v>4.0723465901526748</v>
      </c>
      <c r="D486">
        <f>[1]!XLSTAT_PDFStudent(B486,36)</f>
        <v>1.2558951475119989E-35</v>
      </c>
      <c r="E486">
        <v>486</v>
      </c>
      <c r="F486">
        <f t="shared" si="49"/>
        <v>51</v>
      </c>
      <c r="G486">
        <f t="shared" si="50"/>
        <v>-2.0956725989584459</v>
      </c>
      <c r="H486">
        <f>[1]!XLSTAT_PDFStudent(F486,36)</f>
        <v>1.2558951475119989E-35</v>
      </c>
      <c r="I486">
        <v>486</v>
      </c>
      <c r="K486">
        <f t="shared" si="51"/>
        <v>3.9076247767835399</v>
      </c>
      <c r="L486">
        <f>[1]!XLSTAT_PDFStudent(K486,36)</f>
        <v>5.7160082314386179E-4</v>
      </c>
    </row>
    <row r="487" spans="1:12" x14ac:dyDescent="0.3">
      <c r="A487">
        <v>487</v>
      </c>
      <c r="B487">
        <f t="shared" si="47"/>
        <v>51</v>
      </c>
      <c r="C487">
        <f t="shared" si="48"/>
        <v>4.080793914901367</v>
      </c>
      <c r="D487">
        <f>[1]!XLSTAT_PDFStudent(B487,36)</f>
        <v>1.2558951475119989E-35</v>
      </c>
      <c r="E487">
        <v>487</v>
      </c>
      <c r="F487">
        <f t="shared" si="49"/>
        <v>51</v>
      </c>
      <c r="G487">
        <f t="shared" si="50"/>
        <v>-2.0872252742097528</v>
      </c>
      <c r="H487">
        <f>[1]!XLSTAT_PDFStudent(F487,36)</f>
        <v>1.2558951475119989E-35</v>
      </c>
      <c r="I487">
        <v>487</v>
      </c>
      <c r="K487">
        <f t="shared" si="51"/>
        <v>3.9242176633091601</v>
      </c>
      <c r="L487">
        <f>[1]!XLSTAT_PDFStudent(K487,36)</f>
        <v>5.454484320307389E-4</v>
      </c>
    </row>
    <row r="488" spans="1:12" x14ac:dyDescent="0.3">
      <c r="A488">
        <v>488</v>
      </c>
      <c r="B488">
        <f t="shared" si="47"/>
        <v>4.080793914901367</v>
      </c>
      <c r="C488">
        <f t="shared" si="48"/>
        <v>4.080793914901367</v>
      </c>
      <c r="D488">
        <f>[1]!XLSTAT_PDFStudent(B488,36)</f>
        <v>3.4928626933529493E-4</v>
      </c>
      <c r="E488">
        <v>488</v>
      </c>
      <c r="F488">
        <f t="shared" si="49"/>
        <v>-2.0872252742097528</v>
      </c>
      <c r="G488">
        <f t="shared" si="50"/>
        <v>-2.0872252742097528</v>
      </c>
      <c r="H488">
        <f>[1]!XLSTAT_PDFStudent(F488,36)</f>
        <v>4.7872849875408421E-2</v>
      </c>
      <c r="I488">
        <v>488</v>
      </c>
      <c r="K488">
        <f t="shared" si="51"/>
        <v>3.9408105498347803</v>
      </c>
      <c r="L488">
        <f>[1]!XLSTAT_PDFStudent(K488,36)</f>
        <v>5.204512451316087E-4</v>
      </c>
    </row>
    <row r="489" spans="1:12" x14ac:dyDescent="0.3">
      <c r="A489">
        <v>489</v>
      </c>
      <c r="B489">
        <f t="shared" si="47"/>
        <v>4.089241239650061</v>
      </c>
      <c r="C489">
        <f t="shared" si="48"/>
        <v>4.089241239650061</v>
      </c>
      <c r="D489">
        <f>[1]!XLSTAT_PDFStudent(B489,36)</f>
        <v>3.4092372856192859E-4</v>
      </c>
      <c r="E489">
        <v>489</v>
      </c>
      <c r="F489">
        <f t="shared" si="49"/>
        <v>-2.0787779494610596</v>
      </c>
      <c r="G489">
        <f t="shared" si="50"/>
        <v>-2.0787779494610596</v>
      </c>
      <c r="H489">
        <f>[1]!XLSTAT_PDFStudent(F489,36)</f>
        <v>4.8651755722676819E-2</v>
      </c>
      <c r="I489">
        <v>489</v>
      </c>
      <c r="K489">
        <f t="shared" si="51"/>
        <v>3.9574034363604005</v>
      </c>
      <c r="L489">
        <f>[1]!XLSTAT_PDFStudent(K489,36)</f>
        <v>4.9656064921240882E-4</v>
      </c>
    </row>
    <row r="490" spans="1:12" x14ac:dyDescent="0.3">
      <c r="A490">
        <v>490</v>
      </c>
      <c r="B490">
        <f t="shared" si="47"/>
        <v>51</v>
      </c>
      <c r="C490">
        <f t="shared" si="48"/>
        <v>4.089241239650061</v>
      </c>
      <c r="D490">
        <f>[1]!XLSTAT_PDFStudent(B490,36)</f>
        <v>1.2558951475119989E-35</v>
      </c>
      <c r="E490">
        <v>490</v>
      </c>
      <c r="F490">
        <f t="shared" si="49"/>
        <v>51</v>
      </c>
      <c r="G490">
        <f t="shared" si="50"/>
        <v>-2.0787779494610596</v>
      </c>
      <c r="H490">
        <f>[1]!XLSTAT_PDFStudent(F490,36)</f>
        <v>1.2558951475119989E-35</v>
      </c>
      <c r="I490">
        <v>490</v>
      </c>
      <c r="K490">
        <f t="shared" si="51"/>
        <v>3.9739963228860189</v>
      </c>
      <c r="L490">
        <f>[1]!XLSTAT_PDFStudent(K490,36)</f>
        <v>4.737299393047877E-4</v>
      </c>
    </row>
    <row r="491" spans="1:12" x14ac:dyDescent="0.3">
      <c r="A491">
        <v>491</v>
      </c>
      <c r="B491">
        <f t="shared" si="47"/>
        <v>51</v>
      </c>
      <c r="C491">
        <f t="shared" si="48"/>
        <v>4.0976885643987542</v>
      </c>
      <c r="D491">
        <f>[1]!XLSTAT_PDFStudent(B491,36)</f>
        <v>1.2558951475119989E-35</v>
      </c>
      <c r="E491">
        <v>491</v>
      </c>
      <c r="F491">
        <f t="shared" si="49"/>
        <v>51</v>
      </c>
      <c r="G491">
        <f t="shared" si="50"/>
        <v>-2.0703306247123661</v>
      </c>
      <c r="H491">
        <f>[1]!XLSTAT_PDFStudent(F491,36)</f>
        <v>1.2558951475119989E-35</v>
      </c>
      <c r="I491">
        <v>491</v>
      </c>
      <c r="K491">
        <f t="shared" si="51"/>
        <v>3.9905892094116391</v>
      </c>
      <c r="L491">
        <f>[1]!XLSTAT_PDFStudent(K491,36)</f>
        <v>4.5191425146403621E-4</v>
      </c>
    </row>
    <row r="492" spans="1:12" x14ac:dyDescent="0.3">
      <c r="A492">
        <v>492</v>
      </c>
      <c r="B492">
        <f t="shared" si="47"/>
        <v>4.0976885643987542</v>
      </c>
      <c r="C492">
        <f t="shared" si="48"/>
        <v>4.0976885643987542</v>
      </c>
      <c r="D492">
        <f>[1]!XLSTAT_PDFStudent(B492,36)</f>
        <v>3.3275530874535275E-4</v>
      </c>
      <c r="E492">
        <v>492</v>
      </c>
      <c r="F492">
        <f t="shared" si="49"/>
        <v>-2.0703306247123661</v>
      </c>
      <c r="G492">
        <f t="shared" si="50"/>
        <v>-2.0703306247123661</v>
      </c>
      <c r="H492">
        <f>[1]!XLSTAT_PDFStudent(F492,36)</f>
        <v>4.944079109063261E-2</v>
      </c>
      <c r="I492">
        <v>492</v>
      </c>
      <c r="K492">
        <f t="shared" si="51"/>
        <v>4.0071820959372593</v>
      </c>
      <c r="L492">
        <f>[1]!XLSTAT_PDFStudent(K492,36)</f>
        <v>4.3107049747401422E-4</v>
      </c>
    </row>
    <row r="493" spans="1:12" x14ac:dyDescent="0.3">
      <c r="A493">
        <v>493</v>
      </c>
      <c r="B493">
        <f t="shared" si="47"/>
        <v>4.1061358891474473</v>
      </c>
      <c r="C493">
        <f t="shared" si="48"/>
        <v>4.1061358891474473</v>
      </c>
      <c r="D493">
        <f>[1]!XLSTAT_PDFStudent(B493,36)</f>
        <v>3.2477669122682207E-4</v>
      </c>
      <c r="E493">
        <v>493</v>
      </c>
      <c r="F493">
        <f t="shared" si="49"/>
        <v>-2.0618832999636729</v>
      </c>
      <c r="G493">
        <f t="shared" si="50"/>
        <v>-2.0618832999636729</v>
      </c>
      <c r="H493">
        <f>[1]!XLSTAT_PDFStudent(F493,36)</f>
        <v>5.0240031057493993E-2</v>
      </c>
      <c r="I493">
        <v>493</v>
      </c>
      <c r="K493">
        <f t="shared" si="51"/>
        <v>4.0237749824628795</v>
      </c>
      <c r="L493">
        <f>[1]!XLSTAT_PDFStudent(K493,36)</f>
        <v>4.1115730146627484E-4</v>
      </c>
    </row>
    <row r="494" spans="1:12" x14ac:dyDescent="0.3">
      <c r="A494">
        <v>494</v>
      </c>
      <c r="B494">
        <f t="shared" si="47"/>
        <v>51</v>
      </c>
      <c r="C494">
        <f t="shared" si="48"/>
        <v>4.1061358891474473</v>
      </c>
      <c r="D494">
        <f>[1]!XLSTAT_PDFStudent(B494,36)</f>
        <v>1.2558951475119989E-35</v>
      </c>
      <c r="E494">
        <v>494</v>
      </c>
      <c r="F494">
        <f t="shared" si="49"/>
        <v>51</v>
      </c>
      <c r="G494">
        <f t="shared" si="50"/>
        <v>-2.0618832999636729</v>
      </c>
      <c r="H494">
        <f>[1]!XLSTAT_PDFStudent(F494,36)</f>
        <v>1.2558951475119989E-35</v>
      </c>
      <c r="I494">
        <v>494</v>
      </c>
      <c r="K494">
        <f t="shared" si="51"/>
        <v>4.0403678689884996</v>
      </c>
      <c r="L494">
        <f>[1]!XLSTAT_PDFStudent(K494,36)</f>
        <v>3.9213493841975785E-4</v>
      </c>
    </row>
    <row r="495" spans="1:12" x14ac:dyDescent="0.3">
      <c r="A495">
        <v>495</v>
      </c>
      <c r="B495">
        <f t="shared" si="47"/>
        <v>51</v>
      </c>
      <c r="C495">
        <f t="shared" si="48"/>
        <v>4.1145832138961405</v>
      </c>
      <c r="D495">
        <f>[1]!XLSTAT_PDFStudent(B495,36)</f>
        <v>1.2558951475119989E-35</v>
      </c>
      <c r="E495">
        <v>495</v>
      </c>
      <c r="F495">
        <f t="shared" si="49"/>
        <v>51</v>
      </c>
      <c r="G495">
        <f t="shared" si="50"/>
        <v>-2.0534359752149798</v>
      </c>
      <c r="H495">
        <f>[1]!XLSTAT_PDFStudent(F495,36)</f>
        <v>1.2558951475119989E-35</v>
      </c>
      <c r="I495">
        <v>495</v>
      </c>
      <c r="K495">
        <f t="shared" si="51"/>
        <v>4.0569607555141198</v>
      </c>
      <c r="L495">
        <f>[1]!XLSTAT_PDFStudent(K495,36)</f>
        <v>3.739652745065982E-4</v>
      </c>
    </row>
    <row r="496" spans="1:12" x14ac:dyDescent="0.3">
      <c r="A496">
        <v>496</v>
      </c>
      <c r="B496">
        <f t="shared" si="47"/>
        <v>4.1145832138961405</v>
      </c>
      <c r="C496">
        <f t="shared" si="48"/>
        <v>4.1145832138961405</v>
      </c>
      <c r="D496">
        <f>[1]!XLSTAT_PDFStudent(B496,36)</f>
        <v>3.1698364781204393E-4</v>
      </c>
      <c r="E496">
        <v>496</v>
      </c>
      <c r="F496">
        <f t="shared" si="49"/>
        <v>-2.0534359752149798</v>
      </c>
      <c r="G496">
        <f t="shared" si="50"/>
        <v>-2.0534359752149798</v>
      </c>
      <c r="H496">
        <f>[1]!XLSTAT_PDFStudent(F496,36)</f>
        <v>5.1049549981537226E-2</v>
      </c>
      <c r="I496">
        <v>496</v>
      </c>
      <c r="K496">
        <f t="shared" si="51"/>
        <v>4.07355364203974</v>
      </c>
      <c r="L496">
        <f>[1]!XLSTAT_PDFStudent(K496,36)</f>
        <v>3.5661170924891796E-4</v>
      </c>
    </row>
    <row r="497" spans="1:12" x14ac:dyDescent="0.3">
      <c r="A497">
        <v>497</v>
      </c>
      <c r="B497">
        <f t="shared" si="47"/>
        <v>4.1230305386448336</v>
      </c>
      <c r="C497">
        <f t="shared" si="48"/>
        <v>4.1230305386448336</v>
      </c>
      <c r="D497">
        <f>[1]!XLSTAT_PDFStudent(B497,36)</f>
        <v>3.0937203904044701E-4</v>
      </c>
      <c r="E497">
        <v>497</v>
      </c>
      <c r="F497">
        <f t="shared" si="49"/>
        <v>-2.0449886504662866</v>
      </c>
      <c r="G497">
        <f t="shared" si="50"/>
        <v>-2.0449886504662866</v>
      </c>
      <c r="H497">
        <f>[1]!XLSTAT_PDFStudent(F497,36)</f>
        <v>5.1869421465629E-2</v>
      </c>
      <c r="I497">
        <v>497</v>
      </c>
      <c r="K497">
        <f t="shared" si="51"/>
        <v>4.0901465285653602</v>
      </c>
      <c r="L497">
        <f>[1]!XLSTAT_PDFStudent(K497,36)</f>
        <v>3.4003911945093465E-4</v>
      </c>
    </row>
    <row r="498" spans="1:12" x14ac:dyDescent="0.3">
      <c r="A498">
        <v>498</v>
      </c>
      <c r="B498">
        <f t="shared" si="47"/>
        <v>51</v>
      </c>
      <c r="C498">
        <f t="shared" si="48"/>
        <v>4.1230305386448336</v>
      </c>
      <c r="D498">
        <f>[1]!XLSTAT_PDFStudent(B498,36)</f>
        <v>1.2558951475119989E-35</v>
      </c>
      <c r="E498">
        <v>498</v>
      </c>
      <c r="F498">
        <f t="shared" si="49"/>
        <v>51</v>
      </c>
      <c r="G498">
        <f t="shared" si="50"/>
        <v>-2.0449886504662866</v>
      </c>
      <c r="H498">
        <f>[1]!XLSTAT_PDFStudent(F498,36)</f>
        <v>1.2558951475119989E-35</v>
      </c>
      <c r="I498">
        <v>498</v>
      </c>
      <c r="K498">
        <f t="shared" si="51"/>
        <v>4.1067394150909804</v>
      </c>
      <c r="L498">
        <f>[1]!XLSTAT_PDFStudent(K498,36)</f>
        <v>3.2421380487023004E-4</v>
      </c>
    </row>
    <row r="499" spans="1:12" x14ac:dyDescent="0.3">
      <c r="A499">
        <v>499</v>
      </c>
      <c r="B499">
        <f t="shared" si="47"/>
        <v>51</v>
      </c>
      <c r="C499">
        <f t="shared" si="48"/>
        <v>4.1314778633935267</v>
      </c>
      <c r="D499">
        <f>[1]!XLSTAT_PDFStudent(B499,36)</f>
        <v>1.2558951475119989E-35</v>
      </c>
      <c r="E499">
        <v>499</v>
      </c>
      <c r="F499">
        <f t="shared" si="49"/>
        <v>51</v>
      </c>
      <c r="G499">
        <f t="shared" si="50"/>
        <v>-2.0365413257175935</v>
      </c>
      <c r="H499">
        <f>[1]!XLSTAT_PDFStudent(F499,36)</f>
        <v>1.2558951475119989E-35</v>
      </c>
      <c r="I499">
        <v>499</v>
      </c>
      <c r="K499">
        <f t="shared" si="51"/>
        <v>4.1233323016165988</v>
      </c>
      <c r="L499">
        <f>[1]!XLSTAT_PDFStudent(K499,36)</f>
        <v>3.0910343559165001E-4</v>
      </c>
    </row>
    <row r="500" spans="1:12" x14ac:dyDescent="0.3">
      <c r="A500">
        <v>500</v>
      </c>
      <c r="B500">
        <f t="shared" si="47"/>
        <v>4.1314778633935267</v>
      </c>
      <c r="C500">
        <f t="shared" si="48"/>
        <v>4.1314778633935267</v>
      </c>
      <c r="D500">
        <f>[1]!XLSTAT_PDFStudent(B500,36)</f>
        <v>3.0193781248282842E-4</v>
      </c>
      <c r="E500">
        <v>500</v>
      </c>
      <c r="F500">
        <f t="shared" si="49"/>
        <v>-2.0365413257175935</v>
      </c>
      <c r="G500">
        <f t="shared" si="50"/>
        <v>-2.0365413257175935</v>
      </c>
      <c r="H500">
        <f>[1]!XLSTAT_PDFStudent(F500,36)</f>
        <v>5.2699718321308132E-2</v>
      </c>
      <c r="I500">
        <v>500</v>
      </c>
      <c r="K500">
        <f t="shared" si="51"/>
        <v>4.139925188142219</v>
      </c>
      <c r="L500">
        <f>[1]!XLSTAT_PDFStudent(K500,36)</f>
        <v>2.9467700106704844E-4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Grades</vt:lpstr>
      <vt:lpstr>XLSTAT_20211117_193257_1_HID1</vt:lpstr>
      <vt:lpstr>XLSTAT_20211117_193257_1_HID</vt:lpstr>
      <vt:lpstr>XLSTAT_20211117_193106_1_HID1</vt:lpstr>
      <vt:lpstr>XLSTAT_20211117_193106_1_HID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KHURRAM</cp:lastModifiedBy>
  <dcterms:created xsi:type="dcterms:W3CDTF">2021-06-22T12:56:29Z</dcterms:created>
  <dcterms:modified xsi:type="dcterms:W3CDTF">2022-03-24T08:13:59Z</dcterms:modified>
  <cp:category/>
</cp:coreProperties>
</file>