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jay-pc\Downloads\"/>
    </mc:Choice>
  </mc:AlternateContent>
  <xr:revisionPtr revIDLastSave="0" documentId="13_ncr:1_{581999B6-6D99-4479-8632-52EF03B029A7}" xr6:coauthVersionLast="47" xr6:coauthVersionMax="47" xr10:uidLastSave="{00000000-0000-0000-0000-000000000000}"/>
  <bookViews>
    <workbookView xWindow="-120" yWindow="-120" windowWidth="20730" windowHeight="11160" activeTab="10" xr2:uid="{00000000-000D-0000-FFFF-FFFF00000000}"/>
  </bookViews>
  <sheets>
    <sheet name="Original_Data_Set" sheetId="1" r:id="rId1"/>
    <sheet name="Q 7,8,9,10" sheetId="2" r:id="rId2"/>
    <sheet name="Question_11" sheetId="3" r:id="rId3"/>
    <sheet name="Question_12" sheetId="4" r:id="rId4"/>
    <sheet name="Question_13" sheetId="5" r:id="rId5"/>
    <sheet name="Question_15" sheetId="7" r:id="rId6"/>
    <sheet name="Pivot_tab5" sheetId="8" r:id="rId7"/>
    <sheet name="pivot_tab1" sheetId="10" r:id="rId8"/>
    <sheet name="pivot_tab2" sheetId="11" r:id="rId9"/>
    <sheet name="pivot_tab3" sheetId="12" r:id="rId10"/>
    <sheet name="DASHBOARD" sheetId="9" r:id="rId11"/>
  </sheets>
  <definedNames>
    <definedName name="_xlnm._FilterDatabase" localSheetId="1" hidden="1">'Q 7,8,9,10'!$B$20:$M$20</definedName>
    <definedName name="_xlnm._FilterDatabase" localSheetId="2" hidden="1">Question_11!#REF!</definedName>
    <definedName name="Slicer_Browser">#N/A</definedName>
    <definedName name="Slicer_Month1">#N/A</definedName>
    <definedName name="Slicer_ProductRelated">#N/A</definedName>
    <definedName name="Slicer_Regi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7" l="1"/>
  <c r="I4" i="7"/>
  <c r="I5" i="7"/>
  <c r="I6" i="7"/>
  <c r="I7" i="7"/>
  <c r="I8" i="7"/>
  <c r="I9" i="7"/>
  <c r="I10" i="7"/>
  <c r="I11" i="7"/>
  <c r="I12" i="7"/>
  <c r="I13" i="7"/>
  <c r="I2" i="7"/>
  <c r="A6" i="7"/>
  <c r="C28" i="2"/>
  <c r="B28" i="2"/>
  <c r="B8" i="2"/>
  <c r="B4" i="2"/>
</calcChain>
</file>

<file path=xl/sharedStrings.xml><?xml version="1.0" encoding="utf-8"?>
<sst xmlns="http://schemas.openxmlformats.org/spreadsheetml/2006/main" count="1121" uniqueCount="72">
  <si>
    <t>ProductRelated</t>
  </si>
  <si>
    <t>ProductRelated_Duration</t>
  </si>
  <si>
    <t>BounceRates</t>
  </si>
  <si>
    <t>ExitRates</t>
  </si>
  <si>
    <t>PageValues</t>
  </si>
  <si>
    <t>SpecialDay</t>
  </si>
  <si>
    <t>Month</t>
  </si>
  <si>
    <t>OperatingSystems</t>
  </si>
  <si>
    <t>Browser</t>
  </si>
  <si>
    <t>Region</t>
  </si>
  <si>
    <t>TrafficType</t>
  </si>
  <si>
    <t>VisitorType</t>
  </si>
  <si>
    <t>Weekend</t>
  </si>
  <si>
    <t>Revenue</t>
  </si>
  <si>
    <t>Feb</t>
  </si>
  <si>
    <t>Returning_Visitor</t>
  </si>
  <si>
    <t>New_Visitor</t>
  </si>
  <si>
    <t>Mar</t>
  </si>
  <si>
    <t>Section 1: Practical Excel Questions</t>
  </si>
  <si>
    <t>Q : 6. How would you sum up the values of cells A1 to A10?</t>
  </si>
  <si>
    <t>ANS . Using Sum Function BY RANGE</t>
  </si>
  <si>
    <t>ANS . Using AVERAGE Function BY RANGE</t>
  </si>
  <si>
    <t xml:space="preserve"> Q : 7.  Write the formula for calculating the average value of the numbers in cells B1 to B5</t>
  </si>
  <si>
    <t>Q : 8. Describe the steps to create a drop-down list in cell C1.</t>
  </si>
  <si>
    <t>2. Select Data Validation</t>
  </si>
  <si>
    <t>3. In the Data Validation popup, go to the drop-down menu under Allow and select List.</t>
  </si>
  <si>
    <t>4. on the popup window, enter the items you want to be able to choose from in your drop-down list, each one separated only by a comma or Simply by range.</t>
  </si>
  <si>
    <t xml:space="preserve">5. When you click OK, your drop-down lists will be saved to your Excel spreadsheet </t>
  </si>
  <si>
    <t>Q : 9. Explain how you would apply a filter to a dataset in Excel.</t>
  </si>
  <si>
    <t>ANSWER 1. Select the cells where the drop-down lists are needed</t>
  </si>
  <si>
    <t>ANSWER : Click on any cell within the data range you wish to filter.</t>
  </si>
  <si>
    <t>2. Select the "Data" tab in the main toolbar at the top of the window.</t>
  </si>
  <si>
    <t>3. Click the "Filter" option in the "Sort &amp; Filter" section.</t>
  </si>
  <si>
    <t>4. Type your filter criteria  and click OK.</t>
  </si>
  <si>
    <t>Q : 10. Write a formula that combines the text in cells A1 and B1 into cell C1.</t>
  </si>
  <si>
    <t>Section 2: Project-Related Excel Questions</t>
  </si>
  <si>
    <t>11.	You have a sales report with monthly sales data. How would you create a chart to display this data?</t>
  </si>
  <si>
    <t>ANSWER : 1. Select your entire table with your cursor and navigate to the toolbar. Click the Insert tab, and then select PivotTable, as shown in the gif below. This table will display the end result after you complete the following steps.</t>
  </si>
  <si>
    <t>2. After selecting PivotTable you should see a pop-up window</t>
  </si>
  <si>
    <t>3. 2. Leave the Select a table or range field as is and simply select New worksheet and click OK.</t>
  </si>
  <si>
    <t xml:space="preserve">4 . Then click on Pivot Charts </t>
  </si>
  <si>
    <r>
      <t xml:space="preserve">ANSWER : 1. select the column header in your dataset of excel that you want to sort.here I select column </t>
    </r>
    <r>
      <rPr>
        <b/>
        <sz val="11"/>
        <color theme="1"/>
        <rFont val="Calibri"/>
        <family val="2"/>
        <scheme val="minor"/>
      </rPr>
      <t xml:space="preserve"> "ProductRelated"</t>
    </r>
  </si>
  <si>
    <t>2. After that, in the Editing group click on the Sort &amp; Filter command and click on the Custom Sort.</t>
  </si>
  <si>
    <t>3. A new dialog box named Sort will open. In the popped-up dialog box, select "ProductRelated" in the Sort by drop-down and Smallest to Largest in the Order drop-down. After that, click OK.</t>
  </si>
  <si>
    <t>4. The "ProductRelated" column would be sorted in the manner stated, with the lowest values at the top and the greatest values at the bottom. After running the procedure, look for any irregularities in the data range to determine outliers.</t>
  </si>
  <si>
    <t xml:space="preserve">SELECT </t>
  </si>
  <si>
    <t>Using Concatenate Function.</t>
  </si>
  <si>
    <t>Sum of ProductRelated</t>
  </si>
  <si>
    <t>Sum of ProductRelated_Duration</t>
  </si>
  <si>
    <t>Sum of BounceRates</t>
  </si>
  <si>
    <t>Sum of ExitRates</t>
  </si>
  <si>
    <t>Sum of PageValues</t>
  </si>
  <si>
    <t>Sum of SpecialDay</t>
  </si>
  <si>
    <t>Row Labels</t>
  </si>
  <si>
    <t>Grand Total</t>
  </si>
  <si>
    <t>Sum of OperatingSystems</t>
  </si>
  <si>
    <t>Sum of Browser</t>
  </si>
  <si>
    <t>Sum of Region</t>
  </si>
  <si>
    <t>Sum of TrafficType</t>
  </si>
  <si>
    <t>FALSE</t>
  </si>
  <si>
    <t>TRUE</t>
  </si>
  <si>
    <t>3. Under Columns, check or uncheck the columns where you want to remove the duplicates.</t>
  </si>
  <si>
    <t>Question 11. If given a large dataset, how would you use Excel to find and remove duplicates?</t>
  </si>
  <si>
    <t>ANSWER 1. Select the range of cells with duplicate values you want to remove.</t>
  </si>
  <si>
    <t>2. Next, locate the 'Remove Duplicates' option and select it. Data tab , Data Tools section , Remove Duplicates.</t>
  </si>
  <si>
    <t>Question 15 . Describe a scenario where you would use the IF function in project management.</t>
  </si>
  <si>
    <t xml:space="preserve">RESULT </t>
  </si>
  <si>
    <t xml:space="preserve">ANSWER : A formula that checks if a number is greater than a given number, And here's a formula </t>
  </si>
  <si>
    <t>For Numbers which are less than 2, the formula returns "Invalid"</t>
  </si>
  <si>
    <t>Dashboard</t>
  </si>
  <si>
    <t>Question 12. Describe how you would use Excel to identify outliers in a dataset.</t>
  </si>
  <si>
    <t>Average of TrafficType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</si>
</sst>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theme="1"/>
      <name val="Segoe UI"/>
      <family val="2"/>
    </font>
    <font>
      <sz val="12"/>
      <color theme="1"/>
      <name val="Segoe UI"/>
      <family val="2"/>
    </font>
    <font>
      <sz val="11"/>
      <color rgb="FF080A12"/>
      <name val="Times New Roman"/>
      <family val="1"/>
    </font>
    <font>
      <sz val="12"/>
      <color rgb="FF080A12"/>
      <name val="Times New Roman"/>
      <family val="1"/>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sz val="12"/>
      <color rgb="FF202124"/>
      <name val="Arial"/>
      <family val="2"/>
    </font>
    <font>
      <sz val="14"/>
      <color theme="1"/>
      <name val="Times New Roman"/>
      <family val="1"/>
    </font>
    <font>
      <sz val="11"/>
      <color rgb="FF202124"/>
      <name val="Times New Roman"/>
      <family val="1"/>
    </font>
    <font>
      <sz val="11"/>
      <color rgb="FF000000"/>
      <name val="Arial"/>
      <family val="2"/>
    </font>
    <font>
      <sz val="10"/>
      <color rgb="FF454545"/>
      <name val="Courier New"/>
      <family val="3"/>
    </font>
    <font>
      <b/>
      <sz val="18"/>
      <color theme="1"/>
      <name val="Times New Roman"/>
      <family val="1"/>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top/>
      <bottom/>
      <diagonal/>
    </border>
  </borders>
  <cellStyleXfs count="1">
    <xf numFmtId="0" fontId="0" fillId="0" borderId="0"/>
  </cellStyleXfs>
  <cellXfs count="39">
    <xf numFmtId="0" fontId="0" fillId="0" borderId="0" xfId="0"/>
    <xf numFmtId="11" fontId="0" fillId="0" borderId="0" xfId="0" applyNumberFormat="1"/>
    <xf numFmtId="0" fontId="2"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wrapText="1"/>
    </xf>
    <xf numFmtId="0" fontId="5" fillId="0" borderId="0" xfId="0" applyFont="1"/>
    <xf numFmtId="0" fontId="0" fillId="0" borderId="0" xfId="0"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xf numFmtId="0" fontId="8" fillId="0" borderId="0" xfId="0" applyFont="1" applyAlignment="1">
      <alignment horizontal="left" vertical="top"/>
    </xf>
    <xf numFmtId="0" fontId="8" fillId="0" borderId="0" xfId="0" applyFont="1" applyAlignment="1">
      <alignment vertical="top"/>
    </xf>
    <xf numFmtId="0" fontId="7" fillId="0" borderId="0" xfId="0" applyFont="1" applyAlignment="1">
      <alignment vertical="top"/>
    </xf>
    <xf numFmtId="0" fontId="2" fillId="0" borderId="0" xfId="0" applyFont="1" applyAlignment="1">
      <alignment horizontal="center" vertical="center"/>
    </xf>
    <xf numFmtId="0" fontId="7" fillId="0" borderId="0" xfId="0" applyFont="1"/>
    <xf numFmtId="0" fontId="0" fillId="0" borderId="1" xfId="0" applyBorder="1"/>
    <xf numFmtId="0" fontId="6" fillId="0" borderId="0" xfId="0" applyFont="1" applyAlignment="1">
      <alignment vertical="top" wrapText="1"/>
    </xf>
    <xf numFmtId="0" fontId="0" fillId="0" borderId="0" xfId="0" applyAlignment="1">
      <alignment vertical="top" wrapText="1"/>
    </xf>
    <xf numFmtId="0" fontId="9" fillId="0" borderId="1" xfId="0" applyFont="1" applyBorder="1"/>
    <xf numFmtId="0" fontId="1" fillId="0" borderId="2" xfId="0" applyFont="1" applyBorder="1"/>
    <xf numFmtId="0" fontId="0" fillId="0" borderId="3"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3" fillId="0" borderId="0" xfId="0" applyFont="1" applyAlignment="1">
      <alignment horizontal="left" wrapText="1"/>
    </xf>
    <xf numFmtId="0" fontId="1" fillId="2" borderId="4" xfId="0" applyFont="1" applyFill="1" applyBorder="1"/>
    <xf numFmtId="0" fontId="0" fillId="2" borderId="0" xfId="0" applyFill="1" applyAlignment="1">
      <alignment horizontal="left" vertical="top" wrapText="1"/>
    </xf>
    <xf numFmtId="0" fontId="0" fillId="2" borderId="0" xfId="0" applyFill="1"/>
    <xf numFmtId="0" fontId="15"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[Task_ADITI_MADAM.xlsx]Question_11!PivotTable2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Question_11!$C$8</c:f>
              <c:strCache>
                <c:ptCount val="1"/>
                <c:pt idx="0">
                  <c:v>Sum of ProductRelated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Question_11!$C$9:$C$15</c:f>
              <c:numCache>
                <c:formatCode>General</c:formatCode>
                <c:ptCount val="2"/>
                <c:pt idx="0">
                  <c:v>66</c:v>
                </c:pt>
                <c:pt idx="1">
                  <c:v>6</c:v>
                </c:pt>
              </c:numCache>
            </c:numRef>
          </c:val>
          <c:smooth val="0"/>
          <c:extLst>
            <c:ext xmlns:c16="http://schemas.microsoft.com/office/drawing/2014/chart" uri="{C3380CC4-5D6E-409C-BE32-E72D297353CC}">
              <c16:uniqueId val="{00000000-0751-4E15-9301-650D2FF3166D}"/>
            </c:ext>
          </c:extLst>
        </c:ser>
        <c:ser>
          <c:idx val="1"/>
          <c:order val="1"/>
          <c:tx>
            <c:strRef>
              <c:f>Question_11!$D$8</c:f>
              <c:strCache>
                <c:ptCount val="1"/>
                <c:pt idx="0">
                  <c:v>Sum of ProductRelated_Duration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Question_11!$D$9:$D$15</c:f>
              <c:numCache>
                <c:formatCode>General</c:formatCode>
                <c:ptCount val="2"/>
                <c:pt idx="0">
                  <c:v>5638.0833337000004</c:v>
                </c:pt>
                <c:pt idx="1">
                  <c:v>117.5</c:v>
                </c:pt>
              </c:numCache>
            </c:numRef>
          </c:val>
          <c:smooth val="0"/>
          <c:extLst>
            <c:ext xmlns:c16="http://schemas.microsoft.com/office/drawing/2014/chart" uri="{C3380CC4-5D6E-409C-BE32-E72D297353CC}">
              <c16:uniqueId val="{00000001-0751-4E15-9301-650D2FF3166D}"/>
            </c:ext>
          </c:extLst>
        </c:ser>
        <c:ser>
          <c:idx val="2"/>
          <c:order val="2"/>
          <c:tx>
            <c:strRef>
              <c:f>Question_11!$E$8</c:f>
              <c:strCache>
                <c:ptCount val="1"/>
                <c:pt idx="0">
                  <c:v>Sum of BounceRates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Question_11!$E$9:$E$15</c:f>
              <c:numCache>
                <c:formatCode>General</c:formatCode>
                <c:ptCount val="2"/>
                <c:pt idx="0">
                  <c:v>8.3333333000000009E-2</c:v>
                </c:pt>
                <c:pt idx="1">
                  <c:v>0</c:v>
                </c:pt>
              </c:numCache>
            </c:numRef>
          </c:val>
          <c:smooth val="0"/>
          <c:extLst>
            <c:ext xmlns:c16="http://schemas.microsoft.com/office/drawing/2014/chart" uri="{C3380CC4-5D6E-409C-BE32-E72D297353CC}">
              <c16:uniqueId val="{00000002-0751-4E15-9301-650D2FF3166D}"/>
            </c:ext>
          </c:extLst>
        </c:ser>
        <c:ser>
          <c:idx val="3"/>
          <c:order val="3"/>
          <c:tx>
            <c:strRef>
              <c:f>Question_11!$F$8</c:f>
              <c:strCache>
                <c:ptCount val="1"/>
                <c:pt idx="0">
                  <c:v>Sum of ExitRates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Question_11!$F$9:$F$15</c:f>
              <c:numCache>
                <c:formatCode>General</c:formatCode>
                <c:ptCount val="2"/>
                <c:pt idx="0">
                  <c:v>0.44222222200000011</c:v>
                </c:pt>
                <c:pt idx="1">
                  <c:v>3.3333333E-2</c:v>
                </c:pt>
              </c:numCache>
            </c:numRef>
          </c:val>
          <c:smooth val="0"/>
          <c:extLst>
            <c:ext xmlns:c16="http://schemas.microsoft.com/office/drawing/2014/chart" uri="{C3380CC4-5D6E-409C-BE32-E72D297353CC}">
              <c16:uniqueId val="{00000003-0751-4E15-9301-650D2FF3166D}"/>
            </c:ext>
          </c:extLst>
        </c:ser>
        <c:ser>
          <c:idx val="4"/>
          <c:order val="4"/>
          <c:tx>
            <c:strRef>
              <c:f>Question_11!$G$8</c:f>
              <c:strCache>
                <c:ptCount val="1"/>
                <c:pt idx="0">
                  <c:v>Sum of PageValues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Question_11!$G$9:$G$15</c:f>
              <c:numCache>
                <c:formatCode>General</c:formatCode>
                <c:ptCount val="2"/>
                <c:pt idx="0">
                  <c:v>0</c:v>
                </c:pt>
                <c:pt idx="1">
                  <c:v>0</c:v>
                </c:pt>
              </c:numCache>
            </c:numRef>
          </c:val>
          <c:smooth val="0"/>
          <c:extLst>
            <c:ext xmlns:c16="http://schemas.microsoft.com/office/drawing/2014/chart" uri="{C3380CC4-5D6E-409C-BE32-E72D297353CC}">
              <c16:uniqueId val="{00000004-0751-4E15-9301-650D2FF3166D}"/>
            </c:ext>
          </c:extLst>
        </c:ser>
        <c:ser>
          <c:idx val="5"/>
          <c:order val="5"/>
          <c:tx>
            <c:strRef>
              <c:f>Question_11!$H$8</c:f>
              <c:strCache>
                <c:ptCount val="1"/>
                <c:pt idx="0">
                  <c:v>Sum of SpecialDay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Question_11!$H$9:$H$15</c:f>
              <c:numCache>
                <c:formatCode>General</c:formatCode>
                <c:ptCount val="2"/>
                <c:pt idx="0">
                  <c:v>2.8000000000000003</c:v>
                </c:pt>
                <c:pt idx="1">
                  <c:v>0.8</c:v>
                </c:pt>
              </c:numCache>
            </c:numRef>
          </c:val>
          <c:smooth val="0"/>
          <c:extLst>
            <c:ext xmlns:c16="http://schemas.microsoft.com/office/drawing/2014/chart" uri="{C3380CC4-5D6E-409C-BE32-E72D297353CC}">
              <c16:uniqueId val="{00000005-0751-4E15-9301-650D2FF3166D}"/>
            </c:ext>
          </c:extLst>
        </c:ser>
        <c:ser>
          <c:idx val="6"/>
          <c:order val="6"/>
          <c:tx>
            <c:strRef>
              <c:f>Question_11!$I$8</c:f>
              <c:strCache>
                <c:ptCount val="1"/>
                <c:pt idx="0">
                  <c:v>Sum of OperatingSystems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Question_11!$I$9:$I$15</c:f>
              <c:numCache>
                <c:formatCode>General</c:formatCode>
                <c:ptCount val="2"/>
                <c:pt idx="0">
                  <c:v>18</c:v>
                </c:pt>
                <c:pt idx="1">
                  <c:v>1</c:v>
                </c:pt>
              </c:numCache>
            </c:numRef>
          </c:val>
          <c:smooth val="0"/>
          <c:extLst>
            <c:ext xmlns:c16="http://schemas.microsoft.com/office/drawing/2014/chart" uri="{C3380CC4-5D6E-409C-BE32-E72D297353CC}">
              <c16:uniqueId val="{00000006-0751-4E15-9301-650D2FF3166D}"/>
            </c:ext>
          </c:extLst>
        </c:ser>
        <c:ser>
          <c:idx val="7"/>
          <c:order val="7"/>
          <c:tx>
            <c:strRef>
              <c:f>Question_11!$J$8</c:f>
              <c:strCache>
                <c:ptCount val="1"/>
                <c:pt idx="0">
                  <c:v>Sum of Browser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Question_11!$J$9:$J$15</c:f>
              <c:numCache>
                <c:formatCode>General</c:formatCode>
                <c:ptCount val="2"/>
                <c:pt idx="0">
                  <c:v>24</c:v>
                </c:pt>
                <c:pt idx="1">
                  <c:v>1</c:v>
                </c:pt>
              </c:numCache>
            </c:numRef>
          </c:val>
          <c:smooth val="0"/>
          <c:extLst>
            <c:ext xmlns:c16="http://schemas.microsoft.com/office/drawing/2014/chart" uri="{C3380CC4-5D6E-409C-BE32-E72D297353CC}">
              <c16:uniqueId val="{00000007-0751-4E15-9301-650D2FF3166D}"/>
            </c:ext>
          </c:extLst>
        </c:ser>
        <c:ser>
          <c:idx val="8"/>
          <c:order val="8"/>
          <c:tx>
            <c:strRef>
              <c:f>Question_11!$K$8</c:f>
              <c:strCache>
                <c:ptCount val="1"/>
                <c:pt idx="0">
                  <c:v>Sum of Region</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Question_11!$K$9:$K$15</c:f>
              <c:numCache>
                <c:formatCode>General</c:formatCode>
                <c:ptCount val="2"/>
                <c:pt idx="0">
                  <c:v>39</c:v>
                </c:pt>
                <c:pt idx="1">
                  <c:v>1</c:v>
                </c:pt>
              </c:numCache>
            </c:numRef>
          </c:val>
          <c:smooth val="0"/>
          <c:extLst>
            <c:ext xmlns:c16="http://schemas.microsoft.com/office/drawing/2014/chart" uri="{C3380CC4-5D6E-409C-BE32-E72D297353CC}">
              <c16:uniqueId val="{00000008-0751-4E15-9301-650D2FF3166D}"/>
            </c:ext>
          </c:extLst>
        </c:ser>
        <c:ser>
          <c:idx val="9"/>
          <c:order val="9"/>
          <c:tx>
            <c:strRef>
              <c:f>Question_11!$L$8</c:f>
              <c:strCache>
                <c:ptCount val="1"/>
                <c:pt idx="0">
                  <c:v>Sum of TrafficType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Question_11!$B$9:$B$15</c:f>
              <c:multiLvlStrCache>
                <c:ptCount val="2"/>
                <c:lvl>
                  <c:pt idx="0">
                    <c:v>FALSE</c:v>
                  </c:pt>
                  <c:pt idx="1">
                    <c:v>FALSE</c:v>
                  </c:pt>
                </c:lvl>
                <c:lvl>
                  <c:pt idx="0">
                    <c:v>FALSE</c:v>
                  </c:pt>
                  <c:pt idx="1">
                    <c:v>TRUE</c:v>
                  </c:pt>
                </c:lvl>
                <c:lvl>
                  <c:pt idx="0">
                    <c:v>Returning_Visitor</c:v>
                  </c:pt>
                </c:lvl>
                <c:lvl>
                  <c:pt idx="0">
                    <c:v>Feb</c:v>
                  </c:pt>
                </c:lvl>
              </c:multiLvlStrCache>
            </c:multiLvlStrRef>
          </c:cat>
          <c:val>
            <c:numRef>
              <c:f>Question_11!$L$9:$L$15</c:f>
              <c:numCache>
                <c:formatCode>General</c:formatCode>
                <c:ptCount val="2"/>
                <c:pt idx="0">
                  <c:v>28</c:v>
                </c:pt>
                <c:pt idx="1">
                  <c:v>3</c:v>
                </c:pt>
              </c:numCache>
            </c:numRef>
          </c:val>
          <c:smooth val="0"/>
          <c:extLst>
            <c:ext xmlns:c16="http://schemas.microsoft.com/office/drawing/2014/chart" uri="{C3380CC4-5D6E-409C-BE32-E72D297353CC}">
              <c16:uniqueId val="{00000009-0751-4E15-9301-650D2FF3166D}"/>
            </c:ext>
          </c:extLst>
        </c:ser>
        <c:dLbls>
          <c:showLegendKey val="0"/>
          <c:showVal val="0"/>
          <c:showCatName val="0"/>
          <c:showSerName val="0"/>
          <c:showPercent val="0"/>
          <c:showBubbleSize val="0"/>
        </c:dLbls>
        <c:marker val="1"/>
        <c:smooth val="0"/>
        <c:axId val="386761903"/>
        <c:axId val="436095055"/>
      </c:lineChart>
      <c:catAx>
        <c:axId val="386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95055"/>
        <c:crosses val="autoZero"/>
        <c:auto val="1"/>
        <c:lblAlgn val="ctr"/>
        <c:lblOffset val="100"/>
        <c:noMultiLvlLbl val="0"/>
      </c:catAx>
      <c:valAx>
        <c:axId val="4360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[Task_ADITI_MADAM.xlsx]Pivot_tab5!PivotTable3</c:name>
    <c:fmtId val="1"/>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Pivot_tab5!$B$2</c:f>
              <c:strCache>
                <c:ptCount val="1"/>
                <c:pt idx="0">
                  <c:v>Sum of BounceRates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Pivot_tab5!$A$3:$A$7</c:f>
              <c:multiLvlStrCache>
                <c:ptCount val="2"/>
                <c:lvl>
                  <c:pt idx="0">
                    <c:v>FALSE</c:v>
                  </c:pt>
                  <c:pt idx="1">
                    <c:v>TRUE</c:v>
                  </c:pt>
                </c:lvl>
                <c:lvl>
                  <c:pt idx="0">
                    <c:v>FALSE</c:v>
                  </c:pt>
                </c:lvl>
                <c:lvl>
                  <c:pt idx="0">
                    <c:v>Feb</c:v>
                  </c:pt>
                </c:lvl>
              </c:multiLvlStrCache>
            </c:multiLvlStrRef>
          </c:cat>
          <c:val>
            <c:numRef>
              <c:f>Pivot_tab5!$B$3:$B$7</c:f>
              <c:numCache>
                <c:formatCode>General</c:formatCode>
                <c:ptCount val="2"/>
                <c:pt idx="0">
                  <c:v>8.3333333000000009E-2</c:v>
                </c:pt>
                <c:pt idx="1">
                  <c:v>0</c:v>
                </c:pt>
              </c:numCache>
            </c:numRef>
          </c:val>
          <c:smooth val="0"/>
          <c:extLst>
            <c:ext xmlns:c16="http://schemas.microsoft.com/office/drawing/2014/chart" uri="{C3380CC4-5D6E-409C-BE32-E72D297353CC}">
              <c16:uniqueId val="{00000000-C08A-495F-A9B0-36E875E068B3}"/>
            </c:ext>
          </c:extLst>
        </c:ser>
        <c:ser>
          <c:idx val="1"/>
          <c:order val="1"/>
          <c:tx>
            <c:strRef>
              <c:f>Pivot_tab5!$C$2</c:f>
              <c:strCache>
                <c:ptCount val="1"/>
                <c:pt idx="0">
                  <c:v>Sum of OperatingSystems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Pivot_tab5!$A$3:$A$7</c:f>
              <c:multiLvlStrCache>
                <c:ptCount val="2"/>
                <c:lvl>
                  <c:pt idx="0">
                    <c:v>FALSE</c:v>
                  </c:pt>
                  <c:pt idx="1">
                    <c:v>TRUE</c:v>
                  </c:pt>
                </c:lvl>
                <c:lvl>
                  <c:pt idx="0">
                    <c:v>FALSE</c:v>
                  </c:pt>
                </c:lvl>
                <c:lvl>
                  <c:pt idx="0">
                    <c:v>Feb</c:v>
                  </c:pt>
                </c:lvl>
              </c:multiLvlStrCache>
            </c:multiLvlStrRef>
          </c:cat>
          <c:val>
            <c:numRef>
              <c:f>Pivot_tab5!$C$3:$C$7</c:f>
              <c:numCache>
                <c:formatCode>General</c:formatCode>
                <c:ptCount val="2"/>
                <c:pt idx="0">
                  <c:v>18</c:v>
                </c:pt>
                <c:pt idx="1">
                  <c:v>1</c:v>
                </c:pt>
              </c:numCache>
            </c:numRef>
          </c:val>
          <c:smooth val="0"/>
          <c:extLst>
            <c:ext xmlns:c16="http://schemas.microsoft.com/office/drawing/2014/chart" uri="{C3380CC4-5D6E-409C-BE32-E72D297353CC}">
              <c16:uniqueId val="{00000001-C08A-495F-A9B0-36E875E068B3}"/>
            </c:ext>
          </c:extLst>
        </c:ser>
        <c:ser>
          <c:idx val="2"/>
          <c:order val="2"/>
          <c:tx>
            <c:strRef>
              <c:f>Pivot_tab5!$D$2</c:f>
              <c:strCache>
                <c:ptCount val="1"/>
                <c:pt idx="0">
                  <c:v>Sum of Browser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Pivot_tab5!$A$3:$A$7</c:f>
              <c:multiLvlStrCache>
                <c:ptCount val="2"/>
                <c:lvl>
                  <c:pt idx="0">
                    <c:v>FALSE</c:v>
                  </c:pt>
                  <c:pt idx="1">
                    <c:v>TRUE</c:v>
                  </c:pt>
                </c:lvl>
                <c:lvl>
                  <c:pt idx="0">
                    <c:v>FALSE</c:v>
                  </c:pt>
                </c:lvl>
                <c:lvl>
                  <c:pt idx="0">
                    <c:v>Feb</c:v>
                  </c:pt>
                </c:lvl>
              </c:multiLvlStrCache>
            </c:multiLvlStrRef>
          </c:cat>
          <c:val>
            <c:numRef>
              <c:f>Pivot_tab5!$D$3:$D$7</c:f>
              <c:numCache>
                <c:formatCode>General</c:formatCode>
                <c:ptCount val="2"/>
                <c:pt idx="0">
                  <c:v>24</c:v>
                </c:pt>
                <c:pt idx="1">
                  <c:v>1</c:v>
                </c:pt>
              </c:numCache>
            </c:numRef>
          </c:val>
          <c:smooth val="0"/>
          <c:extLst>
            <c:ext xmlns:c16="http://schemas.microsoft.com/office/drawing/2014/chart" uri="{C3380CC4-5D6E-409C-BE32-E72D297353CC}">
              <c16:uniqueId val="{00000002-C08A-495F-A9B0-36E875E068B3}"/>
            </c:ext>
          </c:extLst>
        </c:ser>
        <c:ser>
          <c:idx val="3"/>
          <c:order val="3"/>
          <c:tx>
            <c:strRef>
              <c:f>Pivot_tab5!$E$2</c:f>
              <c:strCache>
                <c:ptCount val="1"/>
                <c:pt idx="0">
                  <c:v>Sum of Region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Pivot_tab5!$A$3:$A$7</c:f>
              <c:multiLvlStrCache>
                <c:ptCount val="2"/>
                <c:lvl>
                  <c:pt idx="0">
                    <c:v>FALSE</c:v>
                  </c:pt>
                  <c:pt idx="1">
                    <c:v>TRUE</c:v>
                  </c:pt>
                </c:lvl>
                <c:lvl>
                  <c:pt idx="0">
                    <c:v>FALSE</c:v>
                  </c:pt>
                </c:lvl>
                <c:lvl>
                  <c:pt idx="0">
                    <c:v>Feb</c:v>
                  </c:pt>
                </c:lvl>
              </c:multiLvlStrCache>
            </c:multiLvlStrRef>
          </c:cat>
          <c:val>
            <c:numRef>
              <c:f>Pivot_tab5!$E$3:$E$7</c:f>
              <c:numCache>
                <c:formatCode>General</c:formatCode>
                <c:ptCount val="2"/>
                <c:pt idx="0">
                  <c:v>39</c:v>
                </c:pt>
                <c:pt idx="1">
                  <c:v>1</c:v>
                </c:pt>
              </c:numCache>
            </c:numRef>
          </c:val>
          <c:smooth val="0"/>
          <c:extLst>
            <c:ext xmlns:c16="http://schemas.microsoft.com/office/drawing/2014/chart" uri="{C3380CC4-5D6E-409C-BE32-E72D297353CC}">
              <c16:uniqueId val="{00000003-C08A-495F-A9B0-36E875E068B3}"/>
            </c:ext>
          </c:extLst>
        </c:ser>
        <c:dLbls>
          <c:dLblPos val="t"/>
          <c:showLegendKey val="0"/>
          <c:showVal val="1"/>
          <c:showCatName val="0"/>
          <c:showSerName val="0"/>
          <c:showPercent val="0"/>
          <c:showBubbleSize val="0"/>
        </c:dLbls>
        <c:marker val="1"/>
        <c:smooth val="0"/>
        <c:axId val="445985999"/>
        <c:axId val="328017679"/>
      </c:lineChart>
      <c:catAx>
        <c:axId val="445985999"/>
        <c:scaling>
          <c:orientation val="minMax"/>
        </c:scaling>
        <c:delete val="1"/>
        <c:axPos val="b"/>
        <c:numFmt formatCode="General" sourceLinked="1"/>
        <c:majorTickMark val="out"/>
        <c:minorTickMark val="none"/>
        <c:tickLblPos val="nextTo"/>
        <c:crossAx val="328017679"/>
        <c:crosses val="autoZero"/>
        <c:auto val="1"/>
        <c:lblAlgn val="ctr"/>
        <c:lblOffset val="100"/>
        <c:noMultiLvlLbl val="0"/>
      </c:catAx>
      <c:valAx>
        <c:axId val="3280176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4598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[Task_ADITI_MADAM.xlsx]pivot_tab1!PivotTable4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pivotFmt>
      <c:pivotFmt>
        <c:idx val="29"/>
      </c:pivotFmt>
    </c:pivotFmts>
    <c:plotArea>
      <c:layout/>
      <c:pieChart>
        <c:varyColors val="1"/>
        <c:ser>
          <c:idx val="0"/>
          <c:order val="0"/>
          <c:tx>
            <c:strRef>
              <c:f>pivot_tab1!$B$1</c:f>
              <c:strCache>
                <c:ptCount val="1"/>
                <c:pt idx="0">
                  <c:v>Sum of ProductRelated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EB-49BE-A8D6-50B5F2D41F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EB-49BE-A8D6-50B5F2D41F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EB-49BE-A8D6-50B5F2D41F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9EB-49BE-A8D6-50B5F2D41F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pivot_tab1!$A$2:$A$5</c:f>
              <c:multiLvlStrCache>
                <c:ptCount val="2"/>
                <c:lvl>
                  <c:pt idx="0">
                    <c:v>FALSE</c:v>
                  </c:pt>
                  <c:pt idx="1">
                    <c:v>TRUE</c:v>
                  </c:pt>
                </c:lvl>
                <c:lvl>
                  <c:pt idx="0">
                    <c:v>Feb</c:v>
                  </c:pt>
                </c:lvl>
              </c:multiLvlStrCache>
            </c:multiLvlStrRef>
          </c:cat>
          <c:val>
            <c:numRef>
              <c:f>pivot_tab1!$B$2:$B$5</c:f>
              <c:numCache>
                <c:formatCode>General</c:formatCode>
                <c:ptCount val="2"/>
                <c:pt idx="0">
                  <c:v>66</c:v>
                </c:pt>
                <c:pt idx="1">
                  <c:v>6</c:v>
                </c:pt>
              </c:numCache>
            </c:numRef>
          </c:val>
          <c:extLst>
            <c:ext xmlns:c16="http://schemas.microsoft.com/office/drawing/2014/chart" uri="{C3380CC4-5D6E-409C-BE32-E72D297353CC}">
              <c16:uniqueId val="{00000008-C9EB-49BE-A8D6-50B5F2D41F82}"/>
            </c:ext>
          </c:extLst>
        </c:ser>
        <c:ser>
          <c:idx val="1"/>
          <c:order val="1"/>
          <c:tx>
            <c:strRef>
              <c:f>pivot_tab1!$C$1</c:f>
              <c:strCache>
                <c:ptCount val="1"/>
                <c:pt idx="0">
                  <c:v>Sum of SpecialDay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9EB-49BE-A8D6-50B5F2D41F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9EB-49BE-A8D6-50B5F2D41F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C9EB-49BE-A8D6-50B5F2D41F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C9EB-49BE-A8D6-50B5F2D41F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pivot_tab1!$A$2:$A$5</c:f>
              <c:multiLvlStrCache>
                <c:ptCount val="2"/>
                <c:lvl>
                  <c:pt idx="0">
                    <c:v>FALSE</c:v>
                  </c:pt>
                  <c:pt idx="1">
                    <c:v>TRUE</c:v>
                  </c:pt>
                </c:lvl>
                <c:lvl>
                  <c:pt idx="0">
                    <c:v>Feb</c:v>
                  </c:pt>
                </c:lvl>
              </c:multiLvlStrCache>
            </c:multiLvlStrRef>
          </c:cat>
          <c:val>
            <c:numRef>
              <c:f>pivot_tab1!$C$2:$C$5</c:f>
              <c:numCache>
                <c:formatCode>General</c:formatCode>
                <c:ptCount val="2"/>
                <c:pt idx="0">
                  <c:v>2.8000000000000003</c:v>
                </c:pt>
                <c:pt idx="1">
                  <c:v>0.8</c:v>
                </c:pt>
              </c:numCache>
            </c:numRef>
          </c:val>
          <c:extLst>
            <c:ext xmlns:c16="http://schemas.microsoft.com/office/drawing/2014/chart" uri="{C3380CC4-5D6E-409C-BE32-E72D297353CC}">
              <c16:uniqueId val="{00000011-C9EB-49BE-A8D6-50B5F2D41F82}"/>
            </c:ext>
          </c:extLst>
        </c:ser>
        <c:ser>
          <c:idx val="2"/>
          <c:order val="2"/>
          <c:tx>
            <c:strRef>
              <c:f>pivot_tab1!$D$1</c:f>
              <c:strCache>
                <c:ptCount val="1"/>
                <c:pt idx="0">
                  <c:v>Sum of Region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9EB-49BE-A8D6-50B5F2D41F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9EB-49BE-A8D6-50B5F2D41F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9EB-49BE-A8D6-50B5F2D41F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9EB-49BE-A8D6-50B5F2D41F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pivot_tab1!$A$2:$A$5</c:f>
              <c:multiLvlStrCache>
                <c:ptCount val="2"/>
                <c:lvl>
                  <c:pt idx="0">
                    <c:v>FALSE</c:v>
                  </c:pt>
                  <c:pt idx="1">
                    <c:v>TRUE</c:v>
                  </c:pt>
                </c:lvl>
                <c:lvl>
                  <c:pt idx="0">
                    <c:v>Feb</c:v>
                  </c:pt>
                </c:lvl>
              </c:multiLvlStrCache>
            </c:multiLvlStrRef>
          </c:cat>
          <c:val>
            <c:numRef>
              <c:f>pivot_tab1!$D$2:$D$5</c:f>
              <c:numCache>
                <c:formatCode>General</c:formatCode>
                <c:ptCount val="2"/>
                <c:pt idx="0">
                  <c:v>39</c:v>
                </c:pt>
                <c:pt idx="1">
                  <c:v>1</c:v>
                </c:pt>
              </c:numCache>
            </c:numRef>
          </c:val>
          <c:extLst>
            <c:ext xmlns:c16="http://schemas.microsoft.com/office/drawing/2014/chart" uri="{C3380CC4-5D6E-409C-BE32-E72D297353CC}">
              <c16:uniqueId val="{0000001A-C9EB-49BE-A8D6-50B5F2D41F8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[Task_ADITI_MADAM.xlsx]pivot_tab2!PivotTable5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pPr>
            <a:solidFill>
              <a:schemeClr val="lt1"/>
            </a:solidFill>
            <a:ln w="15875">
              <a:solidFill>
                <a:schemeClr val="accent1"/>
              </a:solidFill>
              <a:round/>
            </a:ln>
            <a:effectLst/>
          </c:spPr>
        </c:marker>
      </c:pivotFmt>
      <c:pivotFmt>
        <c:idx val="2"/>
        <c:spPr>
          <a:solidFill>
            <a:schemeClr val="accent1"/>
          </a:solidFill>
          <a:ln>
            <a:noFill/>
          </a:ln>
          <a:effectLst/>
        </c:spPr>
        <c:marker>
          <c:spPr>
            <a:solidFill>
              <a:schemeClr val="lt1"/>
            </a:solidFill>
            <a:ln w="15875">
              <a:solidFill>
                <a:schemeClr val="accent1"/>
              </a:solidFill>
              <a:round/>
            </a:ln>
            <a:effectLst/>
          </c:spPr>
        </c:marker>
      </c:pivotFmt>
      <c:pivotFmt>
        <c:idx val="3"/>
        <c:spPr>
          <a:solidFill>
            <a:schemeClr val="accent1"/>
          </a:solidFill>
          <a:ln>
            <a:noFill/>
          </a:ln>
          <a:effectLst/>
        </c:spPr>
        <c:marker>
          <c:spPr>
            <a:solidFill>
              <a:schemeClr val="lt1"/>
            </a:solidFill>
            <a:ln w="15875">
              <a:solidFill>
                <a:schemeClr val="accent1"/>
              </a:solidFill>
              <a:round/>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pivot_tab2!$B$1</c:f>
              <c:strCache>
                <c:ptCount val="1"/>
                <c:pt idx="0">
                  <c:v>Average of TrafficType</c:v>
                </c:pt>
              </c:strCache>
            </c:strRef>
          </c:tx>
          <c:spPr>
            <a:solidFill>
              <a:schemeClr val="accent1"/>
            </a:solidFill>
            <a:ln>
              <a:noFill/>
            </a:ln>
            <a:effectLst/>
          </c:spPr>
          <c:invertIfNegative val="0"/>
          <c:cat>
            <c:multiLvlStrRef>
              <c:f>pivot_tab2!$A$2:$A$7</c:f>
              <c:multiLvlStrCache>
                <c:ptCount val="2"/>
                <c:lvl>
                  <c:pt idx="0">
                    <c:v>Feb</c:v>
                  </c:pt>
                  <c:pt idx="1">
                    <c:v>Feb</c:v>
                  </c:pt>
                </c:lvl>
                <c:lvl>
                  <c:pt idx="0">
                    <c:v>FALSE</c:v>
                  </c:pt>
                  <c:pt idx="1">
                    <c:v>TRUE</c:v>
                  </c:pt>
                </c:lvl>
                <c:lvl>
                  <c:pt idx="0">
                    <c:v>FALSE</c:v>
                  </c:pt>
                </c:lvl>
              </c:multiLvlStrCache>
            </c:multiLvlStrRef>
          </c:cat>
          <c:val>
            <c:numRef>
              <c:f>pivot_tab2!$B$2:$B$7</c:f>
              <c:numCache>
                <c:formatCode>General</c:formatCode>
                <c:ptCount val="2"/>
                <c:pt idx="0">
                  <c:v>2.5454545454545454</c:v>
                </c:pt>
                <c:pt idx="1">
                  <c:v>3</c:v>
                </c:pt>
              </c:numCache>
            </c:numRef>
          </c:val>
          <c:extLst>
            <c:ext xmlns:c16="http://schemas.microsoft.com/office/drawing/2014/chart" uri="{C3380CC4-5D6E-409C-BE32-E72D297353CC}">
              <c16:uniqueId val="{00000000-E743-405D-9D3E-250769840FB8}"/>
            </c:ext>
          </c:extLst>
        </c:ser>
        <c:ser>
          <c:idx val="1"/>
          <c:order val="1"/>
          <c:tx>
            <c:strRef>
              <c:f>pivot_tab2!$C$1</c:f>
              <c:strCache>
                <c:ptCount val="1"/>
                <c:pt idx="0">
                  <c:v>Sum of Region</c:v>
                </c:pt>
              </c:strCache>
            </c:strRef>
          </c:tx>
          <c:spPr>
            <a:solidFill>
              <a:schemeClr val="accent2"/>
            </a:solidFill>
            <a:ln>
              <a:noFill/>
            </a:ln>
            <a:effectLst/>
          </c:spPr>
          <c:invertIfNegative val="0"/>
          <c:cat>
            <c:multiLvlStrRef>
              <c:f>pivot_tab2!$A$2:$A$7</c:f>
              <c:multiLvlStrCache>
                <c:ptCount val="2"/>
                <c:lvl>
                  <c:pt idx="0">
                    <c:v>Feb</c:v>
                  </c:pt>
                  <c:pt idx="1">
                    <c:v>Feb</c:v>
                  </c:pt>
                </c:lvl>
                <c:lvl>
                  <c:pt idx="0">
                    <c:v>FALSE</c:v>
                  </c:pt>
                  <c:pt idx="1">
                    <c:v>TRUE</c:v>
                  </c:pt>
                </c:lvl>
                <c:lvl>
                  <c:pt idx="0">
                    <c:v>FALSE</c:v>
                  </c:pt>
                </c:lvl>
              </c:multiLvlStrCache>
            </c:multiLvlStrRef>
          </c:cat>
          <c:val>
            <c:numRef>
              <c:f>pivot_tab2!$C$2:$C$7</c:f>
              <c:numCache>
                <c:formatCode>General</c:formatCode>
                <c:ptCount val="2"/>
                <c:pt idx="0">
                  <c:v>39</c:v>
                </c:pt>
                <c:pt idx="1">
                  <c:v>1</c:v>
                </c:pt>
              </c:numCache>
            </c:numRef>
          </c:val>
          <c:extLst>
            <c:ext xmlns:c16="http://schemas.microsoft.com/office/drawing/2014/chart" uri="{C3380CC4-5D6E-409C-BE32-E72D297353CC}">
              <c16:uniqueId val="{00000001-E743-405D-9D3E-250769840FB8}"/>
            </c:ext>
          </c:extLst>
        </c:ser>
        <c:ser>
          <c:idx val="2"/>
          <c:order val="2"/>
          <c:tx>
            <c:strRef>
              <c:f>pivot_tab2!$D$1</c:f>
              <c:strCache>
                <c:ptCount val="1"/>
                <c:pt idx="0">
                  <c:v>Sum of Browser</c:v>
                </c:pt>
              </c:strCache>
            </c:strRef>
          </c:tx>
          <c:spPr>
            <a:solidFill>
              <a:schemeClr val="accent3"/>
            </a:solidFill>
            <a:ln>
              <a:noFill/>
            </a:ln>
            <a:effectLst/>
          </c:spPr>
          <c:invertIfNegative val="0"/>
          <c:cat>
            <c:multiLvlStrRef>
              <c:f>pivot_tab2!$A$2:$A$7</c:f>
              <c:multiLvlStrCache>
                <c:ptCount val="2"/>
                <c:lvl>
                  <c:pt idx="0">
                    <c:v>Feb</c:v>
                  </c:pt>
                  <c:pt idx="1">
                    <c:v>Feb</c:v>
                  </c:pt>
                </c:lvl>
                <c:lvl>
                  <c:pt idx="0">
                    <c:v>FALSE</c:v>
                  </c:pt>
                  <c:pt idx="1">
                    <c:v>TRUE</c:v>
                  </c:pt>
                </c:lvl>
                <c:lvl>
                  <c:pt idx="0">
                    <c:v>FALSE</c:v>
                  </c:pt>
                </c:lvl>
              </c:multiLvlStrCache>
            </c:multiLvlStrRef>
          </c:cat>
          <c:val>
            <c:numRef>
              <c:f>pivot_tab2!$D$2:$D$7</c:f>
              <c:numCache>
                <c:formatCode>General</c:formatCode>
                <c:ptCount val="2"/>
                <c:pt idx="0">
                  <c:v>24</c:v>
                </c:pt>
                <c:pt idx="1">
                  <c:v>1</c:v>
                </c:pt>
              </c:numCache>
            </c:numRef>
          </c:val>
          <c:extLst>
            <c:ext xmlns:c16="http://schemas.microsoft.com/office/drawing/2014/chart" uri="{C3380CC4-5D6E-409C-BE32-E72D297353CC}">
              <c16:uniqueId val="{00000002-E743-405D-9D3E-250769840FB8}"/>
            </c:ext>
          </c:extLst>
        </c:ser>
        <c:ser>
          <c:idx val="3"/>
          <c:order val="3"/>
          <c:tx>
            <c:strRef>
              <c:f>pivot_tab2!$E$1</c:f>
              <c:strCache>
                <c:ptCount val="1"/>
                <c:pt idx="0">
                  <c:v>Sum of ExitRates</c:v>
                </c:pt>
              </c:strCache>
            </c:strRef>
          </c:tx>
          <c:spPr>
            <a:solidFill>
              <a:schemeClr val="accent4"/>
            </a:solidFill>
            <a:ln>
              <a:noFill/>
            </a:ln>
            <a:effectLst/>
          </c:spPr>
          <c:invertIfNegative val="0"/>
          <c:cat>
            <c:multiLvlStrRef>
              <c:f>pivot_tab2!$A$2:$A$7</c:f>
              <c:multiLvlStrCache>
                <c:ptCount val="2"/>
                <c:lvl>
                  <c:pt idx="0">
                    <c:v>Feb</c:v>
                  </c:pt>
                  <c:pt idx="1">
                    <c:v>Feb</c:v>
                  </c:pt>
                </c:lvl>
                <c:lvl>
                  <c:pt idx="0">
                    <c:v>FALSE</c:v>
                  </c:pt>
                  <c:pt idx="1">
                    <c:v>TRUE</c:v>
                  </c:pt>
                </c:lvl>
                <c:lvl>
                  <c:pt idx="0">
                    <c:v>FALSE</c:v>
                  </c:pt>
                </c:lvl>
              </c:multiLvlStrCache>
            </c:multiLvlStrRef>
          </c:cat>
          <c:val>
            <c:numRef>
              <c:f>pivot_tab2!$E$2:$E$7</c:f>
              <c:numCache>
                <c:formatCode>General</c:formatCode>
                <c:ptCount val="2"/>
                <c:pt idx="0">
                  <c:v>0.44222222200000011</c:v>
                </c:pt>
                <c:pt idx="1">
                  <c:v>3.3333333E-2</c:v>
                </c:pt>
              </c:numCache>
            </c:numRef>
          </c:val>
          <c:extLst>
            <c:ext xmlns:c16="http://schemas.microsoft.com/office/drawing/2014/chart" uri="{C3380CC4-5D6E-409C-BE32-E72D297353CC}">
              <c16:uniqueId val="{00000003-E743-405D-9D3E-250769840FB8}"/>
            </c:ext>
          </c:extLst>
        </c:ser>
        <c:dLbls>
          <c:showLegendKey val="0"/>
          <c:showVal val="0"/>
          <c:showCatName val="0"/>
          <c:showSerName val="0"/>
          <c:showPercent val="0"/>
          <c:showBubbleSize val="0"/>
        </c:dLbls>
        <c:gapWidth val="267"/>
        <c:overlap val="-43"/>
        <c:axId val="440471087"/>
        <c:axId val="1020508735"/>
      </c:barChart>
      <c:catAx>
        <c:axId val="4404710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0508735"/>
        <c:crosses val="autoZero"/>
        <c:auto val="1"/>
        <c:lblAlgn val="ctr"/>
        <c:lblOffset val="100"/>
        <c:noMultiLvlLbl val="0"/>
      </c:catAx>
      <c:valAx>
        <c:axId val="10205087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4047108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38100</xdr:colOff>
      <xdr:row>6</xdr:row>
      <xdr:rowOff>61912</xdr:rowOff>
    </xdr:from>
    <xdr:to>
      <xdr:col>0</xdr:col>
      <xdr:colOff>4610100</xdr:colOff>
      <xdr:row>20</xdr:row>
      <xdr:rowOff>138112</xdr:rowOff>
    </xdr:to>
    <xdr:graphicFrame macro="">
      <xdr:nvGraphicFramePr>
        <xdr:cNvPr id="2" name="Chart 1">
          <a:extLst>
            <a:ext uri="{FF2B5EF4-FFF2-40B4-BE49-F238E27FC236}">
              <a16:creationId xmlns:a16="http://schemas.microsoft.com/office/drawing/2014/main" id="{E6B40331-1D97-4F5F-97F1-4EB03BFAF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514349</xdr:colOff>
      <xdr:row>1</xdr:row>
      <xdr:rowOff>9526</xdr:rowOff>
    </xdr:from>
    <xdr:to>
      <xdr:col>2</xdr:col>
      <xdr:colOff>1076324</xdr:colOff>
      <xdr:row>5</xdr:row>
      <xdr:rowOff>19051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8F344D1C-4292-449B-99BF-8448DF28008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00849" y="228601"/>
              <a:ext cx="19335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23810</xdr:rowOff>
    </xdr:from>
    <xdr:to>
      <xdr:col>10</xdr:col>
      <xdr:colOff>561974</xdr:colOff>
      <xdr:row>13</xdr:row>
      <xdr:rowOff>38099</xdr:rowOff>
    </xdr:to>
    <xdr:graphicFrame macro="">
      <xdr:nvGraphicFramePr>
        <xdr:cNvPr id="2" name="Chart 1">
          <a:extLst>
            <a:ext uri="{FF2B5EF4-FFF2-40B4-BE49-F238E27FC236}">
              <a16:creationId xmlns:a16="http://schemas.microsoft.com/office/drawing/2014/main" id="{8CD5AE19-50F6-4C00-A549-CABDA12D3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523874</xdr:colOff>
      <xdr:row>14</xdr:row>
      <xdr:rowOff>123826</xdr:rowOff>
    </xdr:from>
    <xdr:to>
      <xdr:col>13</xdr:col>
      <xdr:colOff>571499</xdr:colOff>
      <xdr:row>20</xdr:row>
      <xdr:rowOff>180976</xdr:rowOff>
    </xdr:to>
    <mc:AlternateContent xmlns:mc="http://schemas.openxmlformats.org/markup-compatibility/2006" xmlns:a14="http://schemas.microsoft.com/office/drawing/2010/main">
      <mc:Choice Requires="a14">
        <xdr:graphicFrame macro="">
          <xdr:nvGraphicFramePr>
            <xdr:cNvPr id="3" name="ProductRelated">
              <a:extLst>
                <a:ext uri="{FF2B5EF4-FFF2-40B4-BE49-F238E27FC236}">
                  <a16:creationId xmlns:a16="http://schemas.microsoft.com/office/drawing/2014/main" id="{59521049-DF43-421F-A45E-4672BEDCA871}"/>
                </a:ext>
              </a:extLst>
            </xdr:cNvPr>
            <xdr:cNvGraphicFramePr/>
          </xdr:nvGraphicFramePr>
          <xdr:xfrm>
            <a:off x="0" y="0"/>
            <a:ext cx="0" cy="0"/>
          </xdr:xfrm>
          <a:graphic>
            <a:graphicData uri="http://schemas.microsoft.com/office/drawing/2010/slicer">
              <sle:slicer xmlns:sle="http://schemas.microsoft.com/office/drawing/2010/slicer" name="ProductRelated"/>
            </a:graphicData>
          </a:graphic>
        </xdr:graphicFrame>
      </mc:Choice>
      <mc:Fallback xmlns="">
        <xdr:sp macro="" textlink="">
          <xdr:nvSpPr>
            <xdr:cNvPr id="0" name=""/>
            <xdr:cNvSpPr>
              <a:spLocks noTextEdit="1"/>
            </xdr:cNvSpPr>
          </xdr:nvSpPr>
          <xdr:spPr>
            <a:xfrm>
              <a:off x="6010274" y="2790826"/>
              <a:ext cx="24860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428625</xdr:colOff>
      <xdr:row>19</xdr:row>
      <xdr:rowOff>19051</xdr:rowOff>
    </xdr:from>
    <xdr:to>
      <xdr:col>8</xdr:col>
      <xdr:colOff>400050</xdr:colOff>
      <xdr:row>23</xdr:row>
      <xdr:rowOff>152401</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1E833D9-A6C0-4B21-9BCD-5A3FE5FE614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476625" y="3638551"/>
              <a:ext cx="18002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13</xdr:row>
      <xdr:rowOff>66676</xdr:rowOff>
    </xdr:from>
    <xdr:to>
      <xdr:col>9</xdr:col>
      <xdr:colOff>314325</xdr:colOff>
      <xdr:row>19</xdr:row>
      <xdr:rowOff>0</xdr:rowOff>
    </xdr:to>
    <mc:AlternateContent xmlns:mc="http://schemas.openxmlformats.org/markup-compatibility/2006" xmlns:a14="http://schemas.microsoft.com/office/drawing/2010/main">
      <mc:Choice Requires="a14">
        <xdr:graphicFrame macro="">
          <xdr:nvGraphicFramePr>
            <xdr:cNvPr id="5" name="Browser">
              <a:extLst>
                <a:ext uri="{FF2B5EF4-FFF2-40B4-BE49-F238E27FC236}">
                  <a16:creationId xmlns:a16="http://schemas.microsoft.com/office/drawing/2014/main" id="{A6F03C50-EF93-4555-9E63-9AA58DC46972}"/>
                </a:ext>
              </a:extLst>
            </xdr:cNvPr>
            <xdr:cNvGraphicFramePr/>
          </xdr:nvGraphicFramePr>
          <xdr:xfrm>
            <a:off x="0" y="0"/>
            <a:ext cx="0" cy="0"/>
          </xdr:xfrm>
          <a:graphic>
            <a:graphicData uri="http://schemas.microsoft.com/office/drawing/2010/slicer">
              <sle:slicer xmlns:sle="http://schemas.microsoft.com/office/drawing/2010/slicer" name="Browser"/>
            </a:graphicData>
          </a:graphic>
        </xdr:graphicFrame>
      </mc:Choice>
      <mc:Fallback xmlns="">
        <xdr:sp macro="" textlink="">
          <xdr:nvSpPr>
            <xdr:cNvPr id="0" name=""/>
            <xdr:cNvSpPr>
              <a:spLocks noTextEdit="1"/>
            </xdr:cNvSpPr>
          </xdr:nvSpPr>
          <xdr:spPr>
            <a:xfrm>
              <a:off x="3400425" y="2543176"/>
              <a:ext cx="2400300" cy="107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14</xdr:row>
      <xdr:rowOff>76200</xdr:rowOff>
    </xdr:from>
    <xdr:to>
      <xdr:col>19</xdr:col>
      <xdr:colOff>9525</xdr:colOff>
      <xdr:row>20</xdr:row>
      <xdr:rowOff>85725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FF8D475-C5BC-49FF-827A-C56E5D4C8D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43925" y="2743200"/>
              <a:ext cx="30480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180975</xdr:rowOff>
    </xdr:from>
    <xdr:to>
      <xdr:col>5</xdr:col>
      <xdr:colOff>333375</xdr:colOff>
      <xdr:row>23</xdr:row>
      <xdr:rowOff>133350</xdr:rowOff>
    </xdr:to>
    <xdr:graphicFrame macro="">
      <xdr:nvGraphicFramePr>
        <xdr:cNvPr id="7" name="Chart 1">
          <a:extLst>
            <a:ext uri="{FF2B5EF4-FFF2-40B4-BE49-F238E27FC236}">
              <a16:creationId xmlns:a16="http://schemas.microsoft.com/office/drawing/2014/main" id="{3BA801BA-B5A6-45F5-BF80-B300D4BB4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142875</xdr:colOff>
      <xdr:row>0</xdr:row>
      <xdr:rowOff>0</xdr:rowOff>
    </xdr:from>
    <xdr:to>
      <xdr:col>20</xdr:col>
      <xdr:colOff>504825</xdr:colOff>
      <xdr:row>14</xdr:row>
      <xdr:rowOff>76200</xdr:rowOff>
    </xdr:to>
    <xdr:graphicFrame macro="">
      <xdr:nvGraphicFramePr>
        <xdr:cNvPr id="8" name="Chart 1">
          <a:extLst>
            <a:ext uri="{FF2B5EF4-FFF2-40B4-BE49-F238E27FC236}">
              <a16:creationId xmlns:a16="http://schemas.microsoft.com/office/drawing/2014/main" id="{4AB10A66-8BDB-45A0-AD4D-C81B21348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ps" refreshedDate="45247.634281944447" createdVersion="6" refreshedVersion="6" minRefreshableVersion="3" recordCount="206" xr:uid="{07C86F8C-D70A-4C9A-8F1C-E5C4D15A392F}">
  <cacheSource type="worksheet">
    <worksheetSource name="Table1"/>
  </cacheSource>
  <cacheFields count="14">
    <cacheField name="ProductRelated" numFmtId="0">
      <sharedItems containsSemiMixedTypes="0" containsString="0" containsNumber="1" containsInteger="1" minValue="0" maxValue="128" count="48">
        <n v="1"/>
        <n v="2"/>
        <n v="10"/>
        <n v="19"/>
        <n v="0"/>
        <n v="3"/>
        <n v="16"/>
        <n v="7"/>
        <n v="6"/>
        <n v="23"/>
        <n v="13"/>
        <n v="20"/>
        <n v="8"/>
        <n v="5"/>
        <n v="32"/>
        <n v="4"/>
        <n v="45"/>
        <n v="14"/>
        <n v="52"/>
        <n v="9"/>
        <n v="46"/>
        <n v="15"/>
        <n v="22"/>
        <n v="11"/>
        <n v="12"/>
        <n v="36"/>
        <n v="42"/>
        <n v="27"/>
        <n v="90"/>
        <n v="18"/>
        <n v="38"/>
        <n v="17"/>
        <n v="128"/>
        <n v="25"/>
        <n v="30"/>
        <n v="21"/>
        <n v="51"/>
        <n v="26"/>
        <n v="28"/>
        <n v="31"/>
        <n v="24"/>
        <n v="50"/>
        <n v="96"/>
        <n v="49"/>
        <n v="68"/>
        <n v="98"/>
        <n v="67"/>
        <n v="55"/>
      </sharedItems>
    </cacheField>
    <cacheField name="ProductRelated_Duration" numFmtId="0">
      <sharedItems containsSemiMixedTypes="0" containsString="0" containsNumber="1" minValue="0" maxValue="6951.9722220000003"/>
    </cacheField>
    <cacheField name="BounceRates" numFmtId="0">
      <sharedItems containsSemiMixedTypes="0" containsString="0" containsNumber="1" minValue="0" maxValue="0.2"/>
    </cacheField>
    <cacheField name="ExitRates" numFmtId="0">
      <sharedItems containsSemiMixedTypes="0" containsString="0" containsNumber="1" minValue="1.6666669999999999E-3" maxValue="0.2"/>
    </cacheField>
    <cacheField name="PageValues" numFmtId="0">
      <sharedItems containsSemiMixedTypes="0" containsString="0" containsNumber="1" minValue="0" maxValue="153.44324779999999"/>
    </cacheField>
    <cacheField name="SpecialDay" numFmtId="0">
      <sharedItems containsSemiMixedTypes="0" containsString="0" containsNumber="1" minValue="0" maxValue="1"/>
    </cacheField>
    <cacheField name="Month" numFmtId="0">
      <sharedItems count="2">
        <s v="Feb"/>
        <s v="Mar"/>
      </sharedItems>
    </cacheField>
    <cacheField name="OperatingSystems" numFmtId="0">
      <sharedItems containsSemiMixedTypes="0" containsString="0" containsNumber="1" containsInteger="1" minValue="1" maxValue="4"/>
    </cacheField>
    <cacheField name="Browser" numFmtId="0">
      <sharedItems containsSemiMixedTypes="0" containsString="0" containsNumber="1" containsInteger="1" minValue="1" maxValue="7" count="7">
        <n v="1"/>
        <n v="2"/>
        <n v="3"/>
        <n v="4"/>
        <n v="5"/>
        <n v="6"/>
        <n v="7"/>
      </sharedItems>
    </cacheField>
    <cacheField name="Region" numFmtId="0">
      <sharedItems containsSemiMixedTypes="0" containsString="0" containsNumber="1" containsInteger="1" minValue="1" maxValue="9" count="9">
        <n v="1"/>
        <n v="9"/>
        <n v="2"/>
        <n v="3"/>
        <n v="4"/>
        <n v="5"/>
        <n v="6"/>
        <n v="7"/>
        <n v="8"/>
      </sharedItems>
    </cacheField>
    <cacheField name="TrafficType" numFmtId="0">
      <sharedItems containsSemiMixedTypes="0" containsString="0" containsNumber="1" containsInteger="1" minValue="1" maxValue="10"/>
    </cacheField>
    <cacheField name="VisitorType" numFmtId="0">
      <sharedItems count="2">
        <s v="Returning_Visitor"/>
        <s v="New_Visitor"/>
      </sharedItems>
    </cacheField>
    <cacheField name="Weekend" numFmtId="0">
      <sharedItems count="2">
        <b v="0"/>
        <b v="1"/>
      </sharedItems>
    </cacheField>
    <cacheField name="Revenue" numFmtId="0">
      <sharedItems count="2">
        <b v="0"/>
        <b v="1"/>
      </sharedItems>
    </cacheField>
  </cacheFields>
  <extLst>
    <ext xmlns:x14="http://schemas.microsoft.com/office/spreadsheetml/2009/9/main" uri="{725AE2AE-9491-48be-B2B4-4EB974FC3084}">
      <x14:pivotCacheDefinition pivotCacheId="432617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n v="0"/>
    <n v="0.2"/>
    <n v="0.2"/>
    <n v="0"/>
    <n v="0"/>
    <x v="0"/>
    <n v="1"/>
    <x v="0"/>
    <x v="0"/>
    <n v="1"/>
    <x v="0"/>
    <x v="0"/>
    <x v="0"/>
  </r>
  <r>
    <x v="1"/>
    <n v="64"/>
    <n v="0"/>
    <n v="0.1"/>
    <n v="0"/>
    <n v="0"/>
    <x v="0"/>
    <n v="2"/>
    <x v="1"/>
    <x v="0"/>
    <n v="2"/>
    <x v="0"/>
    <x v="0"/>
    <x v="0"/>
  </r>
  <r>
    <x v="0"/>
    <n v="0"/>
    <n v="0.2"/>
    <n v="0.2"/>
    <n v="0"/>
    <n v="0"/>
    <x v="0"/>
    <n v="4"/>
    <x v="0"/>
    <x v="1"/>
    <n v="3"/>
    <x v="0"/>
    <x v="0"/>
    <x v="0"/>
  </r>
  <r>
    <x v="1"/>
    <n v="2.6666666669999999"/>
    <n v="0.05"/>
    <n v="0.14000000000000001"/>
    <n v="0"/>
    <n v="0"/>
    <x v="0"/>
    <n v="3"/>
    <x v="1"/>
    <x v="2"/>
    <n v="4"/>
    <x v="0"/>
    <x v="0"/>
    <x v="0"/>
  </r>
  <r>
    <x v="2"/>
    <n v="627.5"/>
    <n v="0.02"/>
    <n v="0.05"/>
    <n v="0"/>
    <n v="0"/>
    <x v="0"/>
    <n v="3"/>
    <x v="2"/>
    <x v="0"/>
    <n v="4"/>
    <x v="0"/>
    <x v="1"/>
    <x v="0"/>
  </r>
  <r>
    <x v="3"/>
    <n v="154.21666669999999"/>
    <n v="1.5789474000000001E-2"/>
    <n v="2.4561403999999998E-2"/>
    <n v="0"/>
    <n v="0"/>
    <x v="0"/>
    <n v="2"/>
    <x v="1"/>
    <x v="0"/>
    <n v="3"/>
    <x v="0"/>
    <x v="0"/>
    <x v="0"/>
  </r>
  <r>
    <x v="0"/>
    <n v="0"/>
    <n v="0.2"/>
    <n v="0.2"/>
    <n v="0"/>
    <n v="0.4"/>
    <x v="0"/>
    <n v="2"/>
    <x v="3"/>
    <x v="3"/>
    <n v="3"/>
    <x v="0"/>
    <x v="0"/>
    <x v="0"/>
  </r>
  <r>
    <x v="4"/>
    <n v="0"/>
    <n v="0.2"/>
    <n v="0.2"/>
    <n v="0"/>
    <n v="0"/>
    <x v="0"/>
    <n v="1"/>
    <x v="1"/>
    <x v="0"/>
    <n v="5"/>
    <x v="0"/>
    <x v="1"/>
    <x v="0"/>
  </r>
  <r>
    <x v="1"/>
    <n v="37"/>
    <n v="0"/>
    <n v="0.1"/>
    <n v="0"/>
    <n v="0.8"/>
    <x v="0"/>
    <n v="2"/>
    <x v="1"/>
    <x v="2"/>
    <n v="3"/>
    <x v="0"/>
    <x v="0"/>
    <x v="0"/>
  </r>
  <r>
    <x v="5"/>
    <n v="738"/>
    <n v="0"/>
    <n v="2.2222222E-2"/>
    <n v="0"/>
    <n v="0.4"/>
    <x v="0"/>
    <n v="2"/>
    <x v="3"/>
    <x v="0"/>
    <n v="2"/>
    <x v="0"/>
    <x v="0"/>
    <x v="0"/>
  </r>
  <r>
    <x v="5"/>
    <n v="395"/>
    <n v="0"/>
    <n v="6.6666666999999999E-2"/>
    <n v="0"/>
    <n v="0"/>
    <x v="0"/>
    <n v="1"/>
    <x v="0"/>
    <x v="3"/>
    <n v="3"/>
    <x v="0"/>
    <x v="0"/>
    <x v="0"/>
  </r>
  <r>
    <x v="6"/>
    <n v="407.75"/>
    <n v="1.8749999999999999E-2"/>
    <n v="2.5833333E-2"/>
    <n v="0"/>
    <n v="0.4"/>
    <x v="0"/>
    <n v="1"/>
    <x v="0"/>
    <x v="4"/>
    <n v="3"/>
    <x v="0"/>
    <x v="0"/>
    <x v="0"/>
  </r>
  <r>
    <x v="7"/>
    <n v="280.5"/>
    <n v="0"/>
    <n v="2.8571428999999999E-2"/>
    <n v="0"/>
    <n v="0"/>
    <x v="0"/>
    <n v="1"/>
    <x v="0"/>
    <x v="0"/>
    <n v="3"/>
    <x v="0"/>
    <x v="0"/>
    <x v="0"/>
  </r>
  <r>
    <x v="8"/>
    <n v="98"/>
    <n v="0"/>
    <n v="6.6666666999999999E-2"/>
    <n v="0"/>
    <n v="0"/>
    <x v="0"/>
    <n v="2"/>
    <x v="4"/>
    <x v="0"/>
    <n v="3"/>
    <x v="0"/>
    <x v="0"/>
    <x v="0"/>
  </r>
  <r>
    <x v="1"/>
    <n v="68"/>
    <n v="0"/>
    <n v="0.1"/>
    <n v="0"/>
    <n v="0"/>
    <x v="0"/>
    <n v="3"/>
    <x v="1"/>
    <x v="3"/>
    <n v="3"/>
    <x v="0"/>
    <x v="0"/>
    <x v="0"/>
  </r>
  <r>
    <x v="9"/>
    <n v="1668.2851189999999"/>
    <n v="8.3333330000000001E-3"/>
    <n v="1.6312635999999998E-2"/>
    <n v="0"/>
    <n v="0"/>
    <x v="0"/>
    <n v="1"/>
    <x v="0"/>
    <x v="1"/>
    <n v="3"/>
    <x v="0"/>
    <x v="0"/>
    <x v="0"/>
  </r>
  <r>
    <x v="0"/>
    <n v="0"/>
    <n v="0.2"/>
    <n v="0.2"/>
    <n v="0"/>
    <n v="0"/>
    <x v="0"/>
    <n v="1"/>
    <x v="0"/>
    <x v="4"/>
    <n v="3"/>
    <x v="0"/>
    <x v="0"/>
    <x v="0"/>
  </r>
  <r>
    <x v="10"/>
    <n v="334.96666670000002"/>
    <n v="0"/>
    <n v="7.6923080000000001E-3"/>
    <n v="0"/>
    <n v="0"/>
    <x v="0"/>
    <n v="1"/>
    <x v="0"/>
    <x v="0"/>
    <n v="4"/>
    <x v="0"/>
    <x v="1"/>
    <x v="0"/>
  </r>
  <r>
    <x v="1"/>
    <n v="32"/>
    <n v="0"/>
    <n v="0.1"/>
    <n v="0"/>
    <n v="0"/>
    <x v="0"/>
    <n v="2"/>
    <x v="1"/>
    <x v="0"/>
    <n v="3"/>
    <x v="0"/>
    <x v="0"/>
    <x v="0"/>
  </r>
  <r>
    <x v="11"/>
    <n v="2981.166667"/>
    <n v="0"/>
    <n v="0.01"/>
    <n v="0"/>
    <n v="0"/>
    <x v="0"/>
    <n v="2"/>
    <x v="3"/>
    <x v="4"/>
    <n v="4"/>
    <x v="0"/>
    <x v="0"/>
    <x v="0"/>
  </r>
  <r>
    <x v="12"/>
    <n v="136.16666670000001"/>
    <n v="0"/>
    <n v="8.3333330000000001E-3"/>
    <n v="0"/>
    <n v="1"/>
    <x v="0"/>
    <n v="2"/>
    <x v="1"/>
    <x v="5"/>
    <n v="1"/>
    <x v="0"/>
    <x v="1"/>
    <x v="0"/>
  </r>
  <r>
    <x v="1"/>
    <n v="0"/>
    <n v="0.2"/>
    <n v="0.2"/>
    <n v="0"/>
    <n v="0"/>
    <x v="0"/>
    <n v="3"/>
    <x v="2"/>
    <x v="0"/>
    <n v="3"/>
    <x v="0"/>
    <x v="0"/>
    <x v="0"/>
  </r>
  <r>
    <x v="5"/>
    <n v="105"/>
    <n v="0"/>
    <n v="3.3333333E-2"/>
    <n v="0"/>
    <n v="0"/>
    <x v="0"/>
    <n v="3"/>
    <x v="1"/>
    <x v="0"/>
    <n v="5"/>
    <x v="0"/>
    <x v="0"/>
    <x v="0"/>
  </r>
  <r>
    <x v="1"/>
    <n v="15"/>
    <n v="0"/>
    <n v="0.1"/>
    <n v="0"/>
    <n v="0.8"/>
    <x v="0"/>
    <n v="2"/>
    <x v="3"/>
    <x v="0"/>
    <n v="3"/>
    <x v="0"/>
    <x v="0"/>
    <x v="0"/>
  </r>
  <r>
    <x v="0"/>
    <n v="0"/>
    <n v="0.2"/>
    <n v="0.2"/>
    <n v="0"/>
    <n v="0"/>
    <x v="0"/>
    <n v="2"/>
    <x v="1"/>
    <x v="4"/>
    <n v="1"/>
    <x v="0"/>
    <x v="1"/>
    <x v="0"/>
  </r>
  <r>
    <x v="13"/>
    <n v="156"/>
    <n v="0"/>
    <n v="0.04"/>
    <n v="0"/>
    <n v="0"/>
    <x v="0"/>
    <n v="1"/>
    <x v="0"/>
    <x v="1"/>
    <n v="3"/>
    <x v="0"/>
    <x v="0"/>
    <x v="0"/>
  </r>
  <r>
    <x v="14"/>
    <n v="1135.444444"/>
    <n v="2.8571429999999999E-3"/>
    <n v="9.5238100000000006E-3"/>
    <n v="0"/>
    <n v="0"/>
    <x v="0"/>
    <n v="2"/>
    <x v="1"/>
    <x v="0"/>
    <n v="3"/>
    <x v="0"/>
    <x v="0"/>
    <x v="0"/>
  </r>
  <r>
    <x v="15"/>
    <n v="76"/>
    <n v="0.05"/>
    <n v="0.1"/>
    <n v="0"/>
    <n v="0"/>
    <x v="0"/>
    <n v="1"/>
    <x v="0"/>
    <x v="0"/>
    <n v="3"/>
    <x v="0"/>
    <x v="0"/>
    <x v="0"/>
  </r>
  <r>
    <x v="15"/>
    <n v="63"/>
    <n v="0"/>
    <n v="0.05"/>
    <n v="0"/>
    <n v="0.2"/>
    <x v="0"/>
    <n v="2"/>
    <x v="5"/>
    <x v="0"/>
    <n v="3"/>
    <x v="0"/>
    <x v="0"/>
    <x v="0"/>
  </r>
  <r>
    <x v="16"/>
    <n v="1582.75"/>
    <n v="4.3478260999999997E-2"/>
    <n v="5.0821256000000002E-2"/>
    <n v="54.179764259999999"/>
    <n v="0.4"/>
    <x v="0"/>
    <n v="3"/>
    <x v="1"/>
    <x v="0"/>
    <n v="1"/>
    <x v="0"/>
    <x v="0"/>
    <x v="0"/>
  </r>
  <r>
    <x v="1"/>
    <n v="35"/>
    <n v="0"/>
    <n v="0.1"/>
    <n v="0"/>
    <n v="0"/>
    <x v="0"/>
    <n v="1"/>
    <x v="0"/>
    <x v="6"/>
    <n v="3"/>
    <x v="0"/>
    <x v="0"/>
    <x v="0"/>
  </r>
  <r>
    <x v="5"/>
    <n v="78"/>
    <n v="0"/>
    <n v="6.6666666999999999E-2"/>
    <n v="0"/>
    <n v="0"/>
    <x v="0"/>
    <n v="1"/>
    <x v="1"/>
    <x v="6"/>
    <n v="6"/>
    <x v="0"/>
    <x v="1"/>
    <x v="0"/>
  </r>
  <r>
    <x v="12"/>
    <n v="209.5"/>
    <n v="0"/>
    <n v="2.5000000000000001E-2"/>
    <n v="0"/>
    <n v="0"/>
    <x v="0"/>
    <n v="2"/>
    <x v="1"/>
    <x v="0"/>
    <n v="1"/>
    <x v="0"/>
    <x v="0"/>
    <x v="0"/>
  </r>
  <r>
    <x v="2"/>
    <n v="183.66666670000001"/>
    <n v="0.04"/>
    <n v="0.08"/>
    <n v="0"/>
    <n v="0"/>
    <x v="0"/>
    <n v="1"/>
    <x v="0"/>
    <x v="3"/>
    <n v="1"/>
    <x v="0"/>
    <x v="0"/>
    <x v="0"/>
  </r>
  <r>
    <x v="17"/>
    <n v="380.5"/>
    <n v="1.4285714E-2"/>
    <n v="2.8571428999999999E-2"/>
    <n v="0"/>
    <n v="0"/>
    <x v="0"/>
    <n v="2"/>
    <x v="1"/>
    <x v="0"/>
    <n v="1"/>
    <x v="0"/>
    <x v="0"/>
    <x v="0"/>
  </r>
  <r>
    <x v="18"/>
    <n v="2086.2428570000002"/>
    <n v="1.5384615000000001E-2"/>
    <n v="2.0352564E-2"/>
    <n v="0"/>
    <n v="0"/>
    <x v="0"/>
    <n v="2"/>
    <x v="1"/>
    <x v="7"/>
    <n v="1"/>
    <x v="0"/>
    <x v="0"/>
    <x v="0"/>
  </r>
  <r>
    <x v="12"/>
    <n v="388"/>
    <n v="2.5000000000000001E-2"/>
    <n v="5.6250000000000001E-2"/>
    <n v="0"/>
    <n v="0"/>
    <x v="0"/>
    <n v="3"/>
    <x v="1"/>
    <x v="0"/>
    <n v="4"/>
    <x v="0"/>
    <x v="1"/>
    <x v="0"/>
  </r>
  <r>
    <x v="13"/>
    <n v="298"/>
    <n v="0"/>
    <n v="2.8571428999999999E-2"/>
    <n v="0"/>
    <n v="0.8"/>
    <x v="0"/>
    <n v="2"/>
    <x v="1"/>
    <x v="8"/>
    <n v="4"/>
    <x v="0"/>
    <x v="0"/>
    <x v="0"/>
  </r>
  <r>
    <x v="7"/>
    <n v="63"/>
    <n v="2.8571428999999999E-2"/>
    <n v="7.1428570999999996E-2"/>
    <n v="0"/>
    <n v="0.6"/>
    <x v="0"/>
    <n v="2"/>
    <x v="1"/>
    <x v="0"/>
    <n v="3"/>
    <x v="0"/>
    <x v="0"/>
    <x v="0"/>
  </r>
  <r>
    <x v="19"/>
    <n v="482"/>
    <n v="0"/>
    <n v="2.2222222E-2"/>
    <n v="0"/>
    <n v="0"/>
    <x v="0"/>
    <n v="2"/>
    <x v="4"/>
    <x v="0"/>
    <n v="6"/>
    <x v="0"/>
    <x v="0"/>
    <x v="0"/>
  </r>
  <r>
    <x v="20"/>
    <n v="4084.393939"/>
    <n v="0"/>
    <n v="1.7948720000000001E-3"/>
    <n v="0"/>
    <n v="0"/>
    <x v="0"/>
    <n v="2"/>
    <x v="1"/>
    <x v="8"/>
    <n v="4"/>
    <x v="0"/>
    <x v="0"/>
    <x v="0"/>
  </r>
  <r>
    <x v="5"/>
    <n v="22"/>
    <n v="0"/>
    <n v="6.6666666999999999E-2"/>
    <n v="0"/>
    <n v="0.6"/>
    <x v="0"/>
    <n v="1"/>
    <x v="0"/>
    <x v="3"/>
    <n v="2"/>
    <x v="0"/>
    <x v="0"/>
    <x v="0"/>
  </r>
  <r>
    <x v="21"/>
    <n v="310.16666670000001"/>
    <n v="0"/>
    <n v="6.6666670000000003E-3"/>
    <n v="0"/>
    <n v="0"/>
    <x v="0"/>
    <n v="1"/>
    <x v="0"/>
    <x v="4"/>
    <n v="4"/>
    <x v="0"/>
    <x v="0"/>
    <x v="0"/>
  </r>
  <r>
    <x v="1"/>
    <n v="34"/>
    <n v="0"/>
    <n v="0.05"/>
    <n v="0"/>
    <n v="0.4"/>
    <x v="0"/>
    <n v="3"/>
    <x v="1"/>
    <x v="2"/>
    <n v="3"/>
    <x v="0"/>
    <x v="0"/>
    <x v="0"/>
  </r>
  <r>
    <x v="15"/>
    <n v="88"/>
    <n v="0"/>
    <n v="0.05"/>
    <n v="0"/>
    <n v="0"/>
    <x v="0"/>
    <n v="4"/>
    <x v="0"/>
    <x v="0"/>
    <n v="3"/>
    <x v="0"/>
    <x v="0"/>
    <x v="0"/>
  </r>
  <r>
    <x v="22"/>
    <n v="622.25"/>
    <n v="3.0303029999999998E-3"/>
    <n v="6.0606059999999996E-3"/>
    <n v="0"/>
    <n v="0.2"/>
    <x v="0"/>
    <n v="2"/>
    <x v="4"/>
    <x v="0"/>
    <n v="4"/>
    <x v="0"/>
    <x v="0"/>
    <x v="0"/>
  </r>
  <r>
    <x v="17"/>
    <n v="222.4"/>
    <n v="1.7142857000000001E-2"/>
    <n v="5.7142856999999998E-2"/>
    <n v="0"/>
    <n v="0"/>
    <x v="0"/>
    <n v="1"/>
    <x v="0"/>
    <x v="0"/>
    <n v="2"/>
    <x v="0"/>
    <x v="0"/>
    <x v="0"/>
  </r>
  <r>
    <x v="5"/>
    <n v="80"/>
    <n v="6.6666666999999999E-2"/>
    <n v="0.133333333"/>
    <n v="0"/>
    <n v="0.2"/>
    <x v="0"/>
    <n v="3"/>
    <x v="1"/>
    <x v="0"/>
    <n v="3"/>
    <x v="0"/>
    <x v="0"/>
    <x v="0"/>
  </r>
  <r>
    <x v="23"/>
    <n v="800.83333330000005"/>
    <n v="0"/>
    <n v="3.636364E-3"/>
    <n v="0"/>
    <n v="0"/>
    <x v="0"/>
    <n v="3"/>
    <x v="1"/>
    <x v="0"/>
    <n v="3"/>
    <x v="0"/>
    <x v="0"/>
    <x v="0"/>
  </r>
  <r>
    <x v="0"/>
    <n v="0"/>
    <n v="0.2"/>
    <n v="0.2"/>
    <n v="0"/>
    <n v="0.6"/>
    <x v="0"/>
    <n v="2"/>
    <x v="1"/>
    <x v="3"/>
    <n v="2"/>
    <x v="0"/>
    <x v="0"/>
    <x v="0"/>
  </r>
  <r>
    <x v="0"/>
    <n v="0"/>
    <n v="0.2"/>
    <n v="0.2"/>
    <n v="0"/>
    <n v="0"/>
    <x v="0"/>
    <n v="1"/>
    <x v="0"/>
    <x v="3"/>
    <n v="4"/>
    <x v="0"/>
    <x v="1"/>
    <x v="0"/>
  </r>
  <r>
    <x v="24"/>
    <n v="265.16666670000001"/>
    <n v="1.1111111E-2"/>
    <n v="2.6111110999999999E-2"/>
    <n v="0"/>
    <n v="0.2"/>
    <x v="0"/>
    <n v="3"/>
    <x v="1"/>
    <x v="0"/>
    <n v="3"/>
    <x v="0"/>
    <x v="0"/>
    <x v="0"/>
  </r>
  <r>
    <x v="1"/>
    <n v="29"/>
    <n v="0"/>
    <n v="0.1"/>
    <n v="0"/>
    <n v="1"/>
    <x v="0"/>
    <n v="2"/>
    <x v="3"/>
    <x v="4"/>
    <n v="2"/>
    <x v="0"/>
    <x v="1"/>
    <x v="0"/>
  </r>
  <r>
    <x v="15"/>
    <n v="160"/>
    <n v="0"/>
    <n v="7.4999999999999997E-2"/>
    <n v="0"/>
    <n v="0"/>
    <x v="0"/>
    <n v="4"/>
    <x v="1"/>
    <x v="2"/>
    <n v="3"/>
    <x v="0"/>
    <x v="0"/>
    <x v="0"/>
  </r>
  <r>
    <x v="15"/>
    <n v="135.66666670000001"/>
    <n v="0.05"/>
    <n v="2.5000000000000001E-2"/>
    <n v="0"/>
    <n v="0.4"/>
    <x v="0"/>
    <n v="3"/>
    <x v="2"/>
    <x v="0"/>
    <n v="4"/>
    <x v="0"/>
    <x v="0"/>
    <x v="0"/>
  </r>
  <r>
    <x v="0"/>
    <n v="0"/>
    <n v="0.2"/>
    <n v="0.2"/>
    <n v="0"/>
    <n v="0.2"/>
    <x v="0"/>
    <n v="2"/>
    <x v="3"/>
    <x v="0"/>
    <n v="3"/>
    <x v="0"/>
    <x v="0"/>
    <x v="0"/>
  </r>
  <r>
    <x v="0"/>
    <n v="0"/>
    <n v="0.2"/>
    <n v="0.2"/>
    <n v="0"/>
    <n v="0.6"/>
    <x v="0"/>
    <n v="3"/>
    <x v="1"/>
    <x v="3"/>
    <n v="3"/>
    <x v="0"/>
    <x v="0"/>
    <x v="0"/>
  </r>
  <r>
    <x v="25"/>
    <n v="998.7416667"/>
    <n v="0"/>
    <n v="1.4736467E-2"/>
    <n v="19.447079129999999"/>
    <n v="0.2"/>
    <x v="0"/>
    <n v="2"/>
    <x v="1"/>
    <x v="4"/>
    <n v="1"/>
    <x v="0"/>
    <x v="0"/>
    <x v="0"/>
  </r>
  <r>
    <x v="15"/>
    <n v="104"/>
    <n v="0"/>
    <n v="0.05"/>
    <n v="0"/>
    <n v="0.4"/>
    <x v="0"/>
    <n v="2"/>
    <x v="5"/>
    <x v="6"/>
    <n v="3"/>
    <x v="0"/>
    <x v="0"/>
    <x v="0"/>
  </r>
  <r>
    <x v="6"/>
    <n v="381.68650789999998"/>
    <n v="1.1764706E-2"/>
    <n v="4.6568627000000001E-2"/>
    <n v="0"/>
    <n v="0.6"/>
    <x v="0"/>
    <n v="2"/>
    <x v="3"/>
    <x v="2"/>
    <n v="1"/>
    <x v="0"/>
    <x v="0"/>
    <x v="0"/>
  </r>
  <r>
    <x v="8"/>
    <n v="169"/>
    <n v="0"/>
    <n v="1.6666667E-2"/>
    <n v="0"/>
    <n v="0.4"/>
    <x v="0"/>
    <n v="1"/>
    <x v="0"/>
    <x v="3"/>
    <n v="3"/>
    <x v="0"/>
    <x v="0"/>
    <x v="0"/>
  </r>
  <r>
    <x v="12"/>
    <n v="400.8"/>
    <n v="0.05"/>
    <n v="0.120833333"/>
    <n v="0"/>
    <n v="0"/>
    <x v="0"/>
    <n v="1"/>
    <x v="0"/>
    <x v="0"/>
    <n v="3"/>
    <x v="0"/>
    <x v="0"/>
    <x v="0"/>
  </r>
  <r>
    <x v="26"/>
    <n v="1553.583333"/>
    <n v="8.9999999999999993E-3"/>
    <n v="1.9666666999999999E-2"/>
    <n v="38.308492680000001"/>
    <n v="0"/>
    <x v="0"/>
    <n v="1"/>
    <x v="0"/>
    <x v="3"/>
    <n v="2"/>
    <x v="0"/>
    <x v="0"/>
    <x v="0"/>
  </r>
  <r>
    <x v="17"/>
    <n v="706.5"/>
    <n v="0"/>
    <n v="7.1428569999999999E-3"/>
    <n v="0"/>
    <n v="0"/>
    <x v="0"/>
    <n v="2"/>
    <x v="1"/>
    <x v="5"/>
    <n v="4"/>
    <x v="0"/>
    <x v="1"/>
    <x v="0"/>
  </r>
  <r>
    <x v="0"/>
    <n v="0"/>
    <n v="0.2"/>
    <n v="0.2"/>
    <n v="0"/>
    <n v="0"/>
    <x v="0"/>
    <n v="2"/>
    <x v="1"/>
    <x v="4"/>
    <n v="3"/>
    <x v="0"/>
    <x v="0"/>
    <x v="0"/>
  </r>
  <r>
    <x v="27"/>
    <n v="798.33333330000005"/>
    <n v="0"/>
    <n v="1.2643678E-2"/>
    <n v="22.916035699999998"/>
    <n v="0.8"/>
    <x v="0"/>
    <n v="2"/>
    <x v="1"/>
    <x v="3"/>
    <n v="1"/>
    <x v="0"/>
    <x v="0"/>
    <x v="1"/>
  </r>
  <r>
    <x v="28"/>
    <n v="6951.9722220000003"/>
    <n v="2.150538E-3"/>
    <n v="1.5013034E-2"/>
    <n v="0"/>
    <n v="0"/>
    <x v="0"/>
    <n v="4"/>
    <x v="0"/>
    <x v="0"/>
    <n v="3"/>
    <x v="0"/>
    <x v="0"/>
    <x v="0"/>
  </r>
  <r>
    <x v="0"/>
    <n v="0"/>
    <n v="0.2"/>
    <n v="0.2"/>
    <n v="0"/>
    <n v="0.6"/>
    <x v="0"/>
    <n v="2"/>
    <x v="1"/>
    <x v="5"/>
    <n v="1"/>
    <x v="0"/>
    <x v="0"/>
    <x v="0"/>
  </r>
  <r>
    <x v="29"/>
    <n v="902"/>
    <n v="0"/>
    <n v="7.4074070000000004E-3"/>
    <n v="0"/>
    <n v="0"/>
    <x v="0"/>
    <n v="2"/>
    <x v="6"/>
    <x v="2"/>
    <n v="4"/>
    <x v="0"/>
    <x v="0"/>
    <x v="0"/>
  </r>
  <r>
    <x v="0"/>
    <n v="0"/>
    <n v="0.2"/>
    <n v="0.2"/>
    <n v="0"/>
    <n v="0.2"/>
    <x v="0"/>
    <n v="3"/>
    <x v="1"/>
    <x v="3"/>
    <n v="3"/>
    <x v="0"/>
    <x v="0"/>
    <x v="0"/>
  </r>
  <r>
    <x v="0"/>
    <n v="0"/>
    <n v="0.2"/>
    <n v="0.2"/>
    <n v="0"/>
    <n v="0"/>
    <x v="0"/>
    <n v="2"/>
    <x v="5"/>
    <x v="0"/>
    <n v="2"/>
    <x v="0"/>
    <x v="0"/>
    <x v="0"/>
  </r>
  <r>
    <x v="11"/>
    <n v="197.37777779999999"/>
    <n v="2.5000000000000001E-2"/>
    <n v="5.2499999999999998E-2"/>
    <n v="0"/>
    <n v="0"/>
    <x v="0"/>
    <n v="2"/>
    <x v="5"/>
    <x v="6"/>
    <n v="1"/>
    <x v="0"/>
    <x v="0"/>
    <x v="0"/>
  </r>
  <r>
    <x v="1"/>
    <n v="43"/>
    <n v="0"/>
    <n v="0.1"/>
    <n v="0"/>
    <n v="0.4"/>
    <x v="0"/>
    <n v="2"/>
    <x v="1"/>
    <x v="3"/>
    <n v="3"/>
    <x v="0"/>
    <x v="0"/>
    <x v="0"/>
  </r>
  <r>
    <x v="12"/>
    <n v="426.66666670000001"/>
    <n v="0"/>
    <n v="1.2500000000000001E-2"/>
    <n v="0"/>
    <n v="0"/>
    <x v="0"/>
    <n v="2"/>
    <x v="3"/>
    <x v="3"/>
    <n v="2"/>
    <x v="0"/>
    <x v="0"/>
    <x v="0"/>
  </r>
  <r>
    <x v="5"/>
    <n v="135"/>
    <n v="0"/>
    <n v="6.6666666999999999E-2"/>
    <n v="0"/>
    <n v="0"/>
    <x v="0"/>
    <n v="2"/>
    <x v="3"/>
    <x v="3"/>
    <n v="3"/>
    <x v="0"/>
    <x v="0"/>
    <x v="0"/>
  </r>
  <r>
    <x v="6"/>
    <n v="588.33333330000005"/>
    <n v="0"/>
    <n v="2.5000000000000001E-2"/>
    <n v="0"/>
    <n v="0"/>
    <x v="0"/>
    <n v="2"/>
    <x v="3"/>
    <x v="0"/>
    <n v="1"/>
    <x v="0"/>
    <x v="0"/>
    <x v="0"/>
  </r>
  <r>
    <x v="25"/>
    <n v="2111.3416670000001"/>
    <n v="4.3478259999999999E-3"/>
    <n v="1.4492754E-2"/>
    <n v="11.43941195"/>
    <n v="0"/>
    <x v="0"/>
    <n v="2"/>
    <x v="5"/>
    <x v="0"/>
    <n v="2"/>
    <x v="0"/>
    <x v="0"/>
    <x v="1"/>
  </r>
  <r>
    <x v="1"/>
    <n v="76"/>
    <n v="0"/>
    <n v="0.05"/>
    <n v="0"/>
    <n v="0.6"/>
    <x v="0"/>
    <n v="3"/>
    <x v="1"/>
    <x v="3"/>
    <n v="3"/>
    <x v="0"/>
    <x v="0"/>
    <x v="0"/>
  </r>
  <r>
    <x v="0"/>
    <n v="0"/>
    <n v="0.2"/>
    <n v="0.2"/>
    <n v="0"/>
    <n v="1"/>
    <x v="0"/>
    <n v="1"/>
    <x v="0"/>
    <x v="0"/>
    <n v="3"/>
    <x v="0"/>
    <x v="1"/>
    <x v="0"/>
  </r>
  <r>
    <x v="0"/>
    <n v="0"/>
    <n v="0.2"/>
    <n v="0.2"/>
    <n v="0"/>
    <n v="0.4"/>
    <x v="0"/>
    <n v="1"/>
    <x v="0"/>
    <x v="0"/>
    <n v="3"/>
    <x v="0"/>
    <x v="0"/>
    <x v="0"/>
  </r>
  <r>
    <x v="7"/>
    <n v="208"/>
    <n v="0"/>
    <n v="2.8571428999999999E-2"/>
    <n v="0"/>
    <n v="0"/>
    <x v="0"/>
    <n v="4"/>
    <x v="0"/>
    <x v="0"/>
    <n v="5"/>
    <x v="0"/>
    <x v="1"/>
    <x v="0"/>
  </r>
  <r>
    <x v="15"/>
    <n v="270"/>
    <n v="0"/>
    <n v="1.6666667E-2"/>
    <n v="0"/>
    <n v="0.8"/>
    <x v="0"/>
    <n v="1"/>
    <x v="0"/>
    <x v="0"/>
    <n v="3"/>
    <x v="0"/>
    <x v="0"/>
    <x v="0"/>
  </r>
  <r>
    <x v="8"/>
    <n v="39.5"/>
    <n v="0"/>
    <n v="0.02"/>
    <n v="0"/>
    <n v="0"/>
    <x v="0"/>
    <n v="2"/>
    <x v="1"/>
    <x v="0"/>
    <n v="3"/>
    <x v="0"/>
    <x v="0"/>
    <x v="0"/>
  </r>
  <r>
    <x v="24"/>
    <n v="375"/>
    <n v="1.6666667E-2"/>
    <n v="5.8333333000000001E-2"/>
    <n v="0"/>
    <n v="0"/>
    <x v="0"/>
    <n v="3"/>
    <x v="1"/>
    <x v="4"/>
    <n v="1"/>
    <x v="0"/>
    <x v="0"/>
    <x v="0"/>
  </r>
  <r>
    <x v="0"/>
    <n v="0"/>
    <n v="0.2"/>
    <n v="0.2"/>
    <n v="0"/>
    <n v="0.8"/>
    <x v="0"/>
    <n v="2"/>
    <x v="1"/>
    <x v="2"/>
    <n v="1"/>
    <x v="0"/>
    <x v="1"/>
    <x v="0"/>
  </r>
  <r>
    <x v="0"/>
    <n v="0"/>
    <n v="0.2"/>
    <n v="0.2"/>
    <n v="0"/>
    <n v="0"/>
    <x v="0"/>
    <n v="1"/>
    <x v="0"/>
    <x v="0"/>
    <n v="3"/>
    <x v="0"/>
    <x v="0"/>
    <x v="0"/>
  </r>
  <r>
    <x v="7"/>
    <n v="150"/>
    <n v="5.7142856999999998E-2"/>
    <n v="8.5714286000000001E-2"/>
    <n v="0"/>
    <n v="0"/>
    <x v="0"/>
    <n v="2"/>
    <x v="1"/>
    <x v="2"/>
    <n v="1"/>
    <x v="0"/>
    <x v="0"/>
    <x v="0"/>
  </r>
  <r>
    <x v="5"/>
    <n v="138"/>
    <n v="0"/>
    <n v="6.6666666999999999E-2"/>
    <n v="0"/>
    <n v="0"/>
    <x v="0"/>
    <n v="1"/>
    <x v="0"/>
    <x v="0"/>
    <n v="3"/>
    <x v="0"/>
    <x v="0"/>
    <x v="0"/>
  </r>
  <r>
    <x v="7"/>
    <n v="337.5"/>
    <n v="2.8571428999999999E-2"/>
    <n v="2.3809523999999999E-2"/>
    <n v="0"/>
    <n v="0.4"/>
    <x v="0"/>
    <n v="4"/>
    <x v="0"/>
    <x v="3"/>
    <n v="3"/>
    <x v="0"/>
    <x v="0"/>
    <x v="0"/>
  </r>
  <r>
    <x v="3"/>
    <n v="620.03333329999998"/>
    <n v="0"/>
    <n v="7.8947370000000006E-3"/>
    <n v="0"/>
    <n v="0"/>
    <x v="0"/>
    <n v="1"/>
    <x v="0"/>
    <x v="4"/>
    <n v="2"/>
    <x v="0"/>
    <x v="0"/>
    <x v="0"/>
  </r>
  <r>
    <x v="21"/>
    <n v="168.8461538"/>
    <n v="0"/>
    <n v="1.1764706E-2"/>
    <n v="0"/>
    <n v="0.4"/>
    <x v="0"/>
    <n v="1"/>
    <x v="0"/>
    <x v="0"/>
    <n v="3"/>
    <x v="0"/>
    <x v="0"/>
    <x v="0"/>
  </r>
  <r>
    <x v="0"/>
    <n v="0"/>
    <n v="0.2"/>
    <n v="0.2"/>
    <n v="0"/>
    <n v="0"/>
    <x v="0"/>
    <n v="1"/>
    <x v="0"/>
    <x v="0"/>
    <n v="2"/>
    <x v="0"/>
    <x v="1"/>
    <x v="0"/>
  </r>
  <r>
    <x v="1"/>
    <n v="52"/>
    <n v="0"/>
    <n v="0.1"/>
    <n v="0"/>
    <n v="0"/>
    <x v="0"/>
    <n v="1"/>
    <x v="0"/>
    <x v="0"/>
    <n v="3"/>
    <x v="0"/>
    <x v="0"/>
    <x v="0"/>
  </r>
  <r>
    <x v="10"/>
    <n v="649.25"/>
    <n v="0"/>
    <n v="1.5384615000000001E-2"/>
    <n v="0"/>
    <n v="0"/>
    <x v="0"/>
    <n v="2"/>
    <x v="1"/>
    <x v="0"/>
    <n v="5"/>
    <x v="1"/>
    <x v="0"/>
    <x v="0"/>
  </r>
  <r>
    <x v="27"/>
    <n v="925.33333330000005"/>
    <n v="3.7037039999999999E-3"/>
    <n v="2.5925925999999998E-2"/>
    <n v="0"/>
    <n v="0.6"/>
    <x v="0"/>
    <n v="4"/>
    <x v="0"/>
    <x v="3"/>
    <n v="3"/>
    <x v="0"/>
    <x v="0"/>
    <x v="0"/>
  </r>
  <r>
    <x v="1"/>
    <n v="33"/>
    <n v="0"/>
    <n v="0.1"/>
    <n v="0"/>
    <n v="0.2"/>
    <x v="0"/>
    <n v="1"/>
    <x v="0"/>
    <x v="0"/>
    <n v="3"/>
    <x v="0"/>
    <x v="0"/>
    <x v="0"/>
  </r>
  <r>
    <x v="8"/>
    <n v="1566.5"/>
    <n v="0.05"/>
    <n v="6.6666666999999999E-2"/>
    <n v="0"/>
    <n v="0.2"/>
    <x v="0"/>
    <n v="1"/>
    <x v="0"/>
    <x v="0"/>
    <n v="3"/>
    <x v="0"/>
    <x v="0"/>
    <x v="0"/>
  </r>
  <r>
    <x v="15"/>
    <n v="105"/>
    <n v="0"/>
    <n v="2.5000000000000001E-2"/>
    <n v="0"/>
    <n v="0.6"/>
    <x v="0"/>
    <n v="1"/>
    <x v="0"/>
    <x v="0"/>
    <n v="4"/>
    <x v="0"/>
    <x v="0"/>
    <x v="0"/>
  </r>
  <r>
    <x v="7"/>
    <n v="50"/>
    <n v="3.8095237999999997E-2"/>
    <n v="8.0952381000000004E-2"/>
    <n v="0"/>
    <n v="0.6"/>
    <x v="0"/>
    <n v="2"/>
    <x v="3"/>
    <x v="0"/>
    <n v="7"/>
    <x v="0"/>
    <x v="0"/>
    <x v="0"/>
  </r>
  <r>
    <x v="6"/>
    <n v="644.20000000000005"/>
    <n v="4.1666669999999998E-3"/>
    <n v="3.1666667000000003E-2"/>
    <n v="0"/>
    <n v="0"/>
    <x v="0"/>
    <n v="3"/>
    <x v="1"/>
    <x v="3"/>
    <n v="4"/>
    <x v="0"/>
    <x v="0"/>
    <x v="0"/>
  </r>
  <r>
    <x v="30"/>
    <n v="2635.1777780000002"/>
    <n v="0"/>
    <n v="8.9473680000000007E-3"/>
    <n v="0"/>
    <n v="0.4"/>
    <x v="0"/>
    <n v="2"/>
    <x v="3"/>
    <x v="0"/>
    <n v="2"/>
    <x v="0"/>
    <x v="0"/>
    <x v="0"/>
  </r>
  <r>
    <x v="3"/>
    <n v="607"/>
    <n v="0"/>
    <n v="2.6984127E-2"/>
    <n v="17.53595893"/>
    <n v="1"/>
    <x v="0"/>
    <n v="1"/>
    <x v="0"/>
    <x v="7"/>
    <n v="4"/>
    <x v="0"/>
    <x v="1"/>
    <x v="1"/>
  </r>
  <r>
    <x v="8"/>
    <n v="415"/>
    <n v="0"/>
    <n v="3.3333333E-2"/>
    <n v="0"/>
    <n v="0.4"/>
    <x v="0"/>
    <n v="1"/>
    <x v="0"/>
    <x v="3"/>
    <n v="2"/>
    <x v="0"/>
    <x v="0"/>
    <x v="0"/>
  </r>
  <r>
    <x v="25"/>
    <n v="2083.5309520000001"/>
    <n v="0"/>
    <n v="1.351025E-2"/>
    <n v="0"/>
    <n v="0.8"/>
    <x v="0"/>
    <n v="2"/>
    <x v="1"/>
    <x v="4"/>
    <n v="3"/>
    <x v="0"/>
    <x v="0"/>
    <x v="0"/>
  </r>
  <r>
    <x v="31"/>
    <n v="281.66666670000001"/>
    <n v="7.058824E-3"/>
    <n v="1.7647059E-2"/>
    <n v="0"/>
    <n v="0"/>
    <x v="0"/>
    <n v="1"/>
    <x v="0"/>
    <x v="3"/>
    <n v="4"/>
    <x v="0"/>
    <x v="0"/>
    <x v="0"/>
  </r>
  <r>
    <x v="1"/>
    <n v="27"/>
    <n v="0.15"/>
    <n v="0.15"/>
    <n v="0"/>
    <n v="0"/>
    <x v="0"/>
    <n v="1"/>
    <x v="0"/>
    <x v="7"/>
    <n v="2"/>
    <x v="0"/>
    <x v="0"/>
    <x v="0"/>
  </r>
  <r>
    <x v="19"/>
    <n v="215"/>
    <n v="4.4444444E-2"/>
    <n v="7.4074074000000004E-2"/>
    <n v="0"/>
    <n v="0.8"/>
    <x v="0"/>
    <n v="4"/>
    <x v="0"/>
    <x v="0"/>
    <n v="3"/>
    <x v="0"/>
    <x v="0"/>
    <x v="0"/>
  </r>
  <r>
    <x v="24"/>
    <n v="162"/>
    <n v="0.05"/>
    <n v="6.6666666999999999E-2"/>
    <n v="0"/>
    <n v="0"/>
    <x v="0"/>
    <n v="1"/>
    <x v="0"/>
    <x v="0"/>
    <n v="3"/>
    <x v="0"/>
    <x v="0"/>
    <x v="0"/>
  </r>
  <r>
    <x v="1"/>
    <n v="114"/>
    <n v="0.05"/>
    <n v="6.6666666999999999E-2"/>
    <n v="0"/>
    <n v="0.8"/>
    <x v="0"/>
    <n v="3"/>
    <x v="2"/>
    <x v="0"/>
    <n v="3"/>
    <x v="0"/>
    <x v="0"/>
    <x v="0"/>
  </r>
  <r>
    <x v="32"/>
    <n v="5062.213753"/>
    <n v="8.5470100000000003E-4"/>
    <n v="1.7918469999999999E-2"/>
    <n v="0"/>
    <n v="0"/>
    <x v="0"/>
    <n v="2"/>
    <x v="4"/>
    <x v="0"/>
    <n v="3"/>
    <x v="0"/>
    <x v="0"/>
    <x v="0"/>
  </r>
  <r>
    <x v="15"/>
    <n v="253"/>
    <n v="0"/>
    <n v="1.6666667E-2"/>
    <n v="0"/>
    <n v="0.6"/>
    <x v="0"/>
    <n v="2"/>
    <x v="1"/>
    <x v="3"/>
    <n v="3"/>
    <x v="0"/>
    <x v="0"/>
    <x v="0"/>
  </r>
  <r>
    <x v="15"/>
    <n v="0"/>
    <n v="0.2"/>
    <n v="0.2"/>
    <n v="0"/>
    <n v="0.4"/>
    <x v="0"/>
    <n v="2"/>
    <x v="1"/>
    <x v="0"/>
    <n v="3"/>
    <x v="0"/>
    <x v="0"/>
    <x v="0"/>
  </r>
  <r>
    <x v="0"/>
    <n v="0"/>
    <n v="0.2"/>
    <n v="0.2"/>
    <n v="0"/>
    <n v="0.8"/>
    <x v="0"/>
    <n v="1"/>
    <x v="0"/>
    <x v="2"/>
    <n v="3"/>
    <x v="0"/>
    <x v="0"/>
    <x v="0"/>
  </r>
  <r>
    <x v="33"/>
    <n v="436.5"/>
    <n v="8.0000000000000002E-3"/>
    <n v="2.4E-2"/>
    <n v="0"/>
    <n v="0.2"/>
    <x v="0"/>
    <n v="2"/>
    <x v="3"/>
    <x v="0"/>
    <n v="1"/>
    <x v="0"/>
    <x v="0"/>
    <x v="0"/>
  </r>
  <r>
    <x v="34"/>
    <n v="1045.833333"/>
    <n v="1.2903226E-2"/>
    <n v="3.5483871E-2"/>
    <n v="0"/>
    <n v="0.2"/>
    <x v="0"/>
    <n v="1"/>
    <x v="0"/>
    <x v="0"/>
    <n v="3"/>
    <x v="0"/>
    <x v="0"/>
    <x v="0"/>
  </r>
  <r>
    <x v="24"/>
    <n v="317.83333329999999"/>
    <n v="0"/>
    <n v="5.5555559999999997E-3"/>
    <n v="0"/>
    <n v="0"/>
    <x v="0"/>
    <n v="1"/>
    <x v="0"/>
    <x v="0"/>
    <n v="4"/>
    <x v="0"/>
    <x v="1"/>
    <x v="0"/>
  </r>
  <r>
    <x v="35"/>
    <n v="1146.333333"/>
    <n v="0"/>
    <n v="1.2962962999999999E-2"/>
    <n v="0"/>
    <n v="0.8"/>
    <x v="0"/>
    <n v="3"/>
    <x v="1"/>
    <x v="0"/>
    <n v="3"/>
    <x v="0"/>
    <x v="0"/>
    <x v="0"/>
  </r>
  <r>
    <x v="23"/>
    <n v="577"/>
    <n v="1.8181817999999999E-2"/>
    <n v="2.7272727E-2"/>
    <n v="0"/>
    <n v="0.2"/>
    <x v="0"/>
    <n v="2"/>
    <x v="1"/>
    <x v="3"/>
    <n v="1"/>
    <x v="0"/>
    <x v="0"/>
    <x v="0"/>
  </r>
  <r>
    <x v="12"/>
    <n v="95"/>
    <n v="0"/>
    <n v="7.4999999999999997E-2"/>
    <n v="0"/>
    <n v="0"/>
    <x v="0"/>
    <n v="4"/>
    <x v="0"/>
    <x v="3"/>
    <n v="3"/>
    <x v="0"/>
    <x v="0"/>
    <x v="0"/>
  </r>
  <r>
    <x v="8"/>
    <n v="301.5"/>
    <n v="0"/>
    <n v="0.111111111"/>
    <n v="0"/>
    <n v="0"/>
    <x v="0"/>
    <n v="2"/>
    <x v="3"/>
    <x v="1"/>
    <n v="3"/>
    <x v="0"/>
    <x v="0"/>
    <x v="0"/>
  </r>
  <r>
    <x v="8"/>
    <n v="243"/>
    <n v="0"/>
    <n v="3.3333333E-2"/>
    <n v="0"/>
    <n v="0"/>
    <x v="0"/>
    <n v="2"/>
    <x v="3"/>
    <x v="4"/>
    <n v="1"/>
    <x v="0"/>
    <x v="0"/>
    <x v="0"/>
  </r>
  <r>
    <x v="15"/>
    <n v="135.5"/>
    <n v="0"/>
    <n v="0.05"/>
    <n v="0"/>
    <n v="0.6"/>
    <x v="0"/>
    <n v="2"/>
    <x v="1"/>
    <x v="0"/>
    <n v="2"/>
    <x v="0"/>
    <x v="0"/>
    <x v="0"/>
  </r>
  <r>
    <x v="17"/>
    <n v="442.33333329999999"/>
    <n v="0"/>
    <n v="3.4375000000000003E-2"/>
    <n v="0"/>
    <n v="0.8"/>
    <x v="0"/>
    <n v="1"/>
    <x v="0"/>
    <x v="3"/>
    <n v="3"/>
    <x v="0"/>
    <x v="0"/>
    <x v="0"/>
  </r>
  <r>
    <x v="5"/>
    <n v="41"/>
    <n v="0"/>
    <n v="6.6666666999999999E-2"/>
    <n v="0"/>
    <n v="0"/>
    <x v="0"/>
    <n v="1"/>
    <x v="0"/>
    <x v="3"/>
    <n v="3"/>
    <x v="0"/>
    <x v="0"/>
    <x v="0"/>
  </r>
  <r>
    <x v="23"/>
    <n v="292.89999999999998"/>
    <n v="2.8000000000000001E-2"/>
    <n v="0.11952380999999999"/>
    <n v="0"/>
    <n v="0"/>
    <x v="0"/>
    <n v="2"/>
    <x v="3"/>
    <x v="3"/>
    <n v="1"/>
    <x v="0"/>
    <x v="0"/>
    <x v="0"/>
  </r>
  <r>
    <x v="0"/>
    <n v="0"/>
    <n v="0.2"/>
    <n v="0.2"/>
    <n v="0"/>
    <n v="0"/>
    <x v="0"/>
    <n v="1"/>
    <x v="0"/>
    <x v="3"/>
    <n v="3"/>
    <x v="0"/>
    <x v="0"/>
    <x v="0"/>
  </r>
  <r>
    <x v="19"/>
    <n v="1238.333333"/>
    <n v="0"/>
    <n v="4.0740740999999997E-2"/>
    <n v="0"/>
    <n v="0.4"/>
    <x v="0"/>
    <n v="2"/>
    <x v="1"/>
    <x v="0"/>
    <n v="3"/>
    <x v="0"/>
    <x v="0"/>
    <x v="0"/>
  </r>
  <r>
    <x v="2"/>
    <n v="225.46666669999999"/>
    <n v="0"/>
    <n v="0.05"/>
    <n v="0"/>
    <n v="0.4"/>
    <x v="0"/>
    <n v="1"/>
    <x v="0"/>
    <x v="8"/>
    <n v="3"/>
    <x v="0"/>
    <x v="0"/>
    <x v="0"/>
  </r>
  <r>
    <x v="36"/>
    <n v="1873.2166669999999"/>
    <n v="0"/>
    <n v="7.5471699999999997E-3"/>
    <n v="0"/>
    <n v="0.6"/>
    <x v="0"/>
    <n v="2"/>
    <x v="1"/>
    <x v="1"/>
    <n v="3"/>
    <x v="0"/>
    <x v="0"/>
    <x v="0"/>
  </r>
  <r>
    <x v="5"/>
    <n v="13"/>
    <n v="0.133333333"/>
    <n v="0.16666666699999999"/>
    <n v="0"/>
    <n v="0"/>
    <x v="0"/>
    <n v="2"/>
    <x v="3"/>
    <x v="0"/>
    <n v="1"/>
    <x v="0"/>
    <x v="0"/>
    <x v="0"/>
  </r>
  <r>
    <x v="1"/>
    <n v="222"/>
    <n v="0"/>
    <n v="0.1"/>
    <n v="0"/>
    <n v="0"/>
    <x v="0"/>
    <n v="2"/>
    <x v="5"/>
    <x v="0"/>
    <n v="2"/>
    <x v="0"/>
    <x v="1"/>
    <x v="0"/>
  </r>
  <r>
    <x v="6"/>
    <n v="214.83333329999999"/>
    <n v="0"/>
    <n v="2.2222222E-2"/>
    <n v="0"/>
    <n v="0"/>
    <x v="0"/>
    <n v="2"/>
    <x v="1"/>
    <x v="0"/>
    <n v="6"/>
    <x v="0"/>
    <x v="0"/>
    <x v="0"/>
  </r>
  <r>
    <x v="0"/>
    <n v="0"/>
    <n v="0.2"/>
    <n v="0.2"/>
    <n v="0"/>
    <n v="0"/>
    <x v="0"/>
    <n v="3"/>
    <x v="1"/>
    <x v="3"/>
    <n v="3"/>
    <x v="0"/>
    <x v="0"/>
    <x v="0"/>
  </r>
  <r>
    <x v="8"/>
    <n v="2017.166667"/>
    <n v="0"/>
    <n v="1.1111111E-2"/>
    <n v="0"/>
    <n v="0.8"/>
    <x v="0"/>
    <n v="2"/>
    <x v="1"/>
    <x v="4"/>
    <n v="3"/>
    <x v="0"/>
    <x v="0"/>
    <x v="0"/>
  </r>
  <r>
    <x v="37"/>
    <n v="449.02777780000002"/>
    <n v="0"/>
    <n v="1.8518519000000001E-2"/>
    <n v="0"/>
    <n v="0.6"/>
    <x v="0"/>
    <n v="1"/>
    <x v="0"/>
    <x v="3"/>
    <n v="3"/>
    <x v="0"/>
    <x v="0"/>
    <x v="0"/>
  </r>
  <r>
    <x v="8"/>
    <n v="158.16666670000001"/>
    <n v="0"/>
    <n v="3.3333333E-2"/>
    <n v="0"/>
    <n v="0"/>
    <x v="0"/>
    <n v="3"/>
    <x v="1"/>
    <x v="4"/>
    <n v="2"/>
    <x v="0"/>
    <x v="0"/>
    <x v="0"/>
  </r>
  <r>
    <x v="19"/>
    <n v="303.66666670000001"/>
    <n v="5.5555559999999997E-3"/>
    <n v="4.6296296000000001E-2"/>
    <n v="0"/>
    <n v="0"/>
    <x v="0"/>
    <n v="2"/>
    <x v="3"/>
    <x v="5"/>
    <n v="2"/>
    <x v="0"/>
    <x v="0"/>
    <x v="0"/>
  </r>
  <r>
    <x v="5"/>
    <n v="25"/>
    <n v="0"/>
    <n v="6.6666666999999999E-2"/>
    <n v="0"/>
    <n v="0"/>
    <x v="0"/>
    <n v="2"/>
    <x v="3"/>
    <x v="0"/>
    <n v="5"/>
    <x v="0"/>
    <x v="0"/>
    <x v="0"/>
  </r>
  <r>
    <x v="1"/>
    <n v="42"/>
    <n v="0.05"/>
    <n v="0.15"/>
    <n v="0"/>
    <n v="0.4"/>
    <x v="0"/>
    <n v="2"/>
    <x v="1"/>
    <x v="0"/>
    <n v="4"/>
    <x v="0"/>
    <x v="0"/>
    <x v="0"/>
  </r>
  <r>
    <x v="17"/>
    <n v="1003.416667"/>
    <n v="0"/>
    <n v="1.8039216E-2"/>
    <n v="0"/>
    <n v="0.2"/>
    <x v="0"/>
    <n v="1"/>
    <x v="0"/>
    <x v="3"/>
    <n v="3"/>
    <x v="0"/>
    <x v="0"/>
    <x v="0"/>
  </r>
  <r>
    <x v="0"/>
    <n v="0"/>
    <n v="0.2"/>
    <n v="0.2"/>
    <n v="0"/>
    <n v="0"/>
    <x v="0"/>
    <n v="2"/>
    <x v="1"/>
    <x v="7"/>
    <n v="3"/>
    <x v="0"/>
    <x v="0"/>
    <x v="0"/>
  </r>
  <r>
    <x v="19"/>
    <n v="272.5"/>
    <n v="0"/>
    <n v="1.1851852E-2"/>
    <n v="0"/>
    <n v="0.2"/>
    <x v="0"/>
    <n v="1"/>
    <x v="0"/>
    <x v="6"/>
    <n v="3"/>
    <x v="0"/>
    <x v="0"/>
    <x v="0"/>
  </r>
  <r>
    <x v="12"/>
    <n v="344"/>
    <n v="0"/>
    <n v="7.4074070000000004E-3"/>
    <n v="0"/>
    <n v="0"/>
    <x v="0"/>
    <n v="2"/>
    <x v="3"/>
    <x v="2"/>
    <n v="3"/>
    <x v="0"/>
    <x v="0"/>
    <x v="0"/>
  </r>
  <r>
    <x v="0"/>
    <n v="0"/>
    <n v="0.2"/>
    <n v="0.2"/>
    <n v="0"/>
    <n v="0"/>
    <x v="0"/>
    <n v="2"/>
    <x v="1"/>
    <x v="2"/>
    <n v="3"/>
    <x v="0"/>
    <x v="0"/>
    <x v="0"/>
  </r>
  <r>
    <x v="2"/>
    <n v="852"/>
    <n v="0"/>
    <n v="9.0909089999999994E-3"/>
    <n v="0"/>
    <n v="0"/>
    <x v="0"/>
    <n v="2"/>
    <x v="1"/>
    <x v="3"/>
    <n v="6"/>
    <x v="0"/>
    <x v="0"/>
    <x v="0"/>
  </r>
  <r>
    <x v="5"/>
    <n v="780"/>
    <n v="6.6666666999999999E-2"/>
    <n v="6.6666666999999999E-2"/>
    <n v="0"/>
    <n v="0.4"/>
    <x v="0"/>
    <n v="2"/>
    <x v="3"/>
    <x v="0"/>
    <n v="3"/>
    <x v="0"/>
    <x v="0"/>
    <x v="0"/>
  </r>
  <r>
    <x v="5"/>
    <n v="1038"/>
    <n v="0"/>
    <n v="3.3333333E-2"/>
    <n v="0"/>
    <n v="0"/>
    <x v="0"/>
    <n v="2"/>
    <x v="1"/>
    <x v="0"/>
    <n v="1"/>
    <x v="0"/>
    <x v="0"/>
    <x v="0"/>
  </r>
  <r>
    <x v="15"/>
    <n v="573"/>
    <n v="0"/>
    <n v="0.05"/>
    <n v="0"/>
    <n v="0"/>
    <x v="0"/>
    <n v="2"/>
    <x v="1"/>
    <x v="3"/>
    <n v="3"/>
    <x v="0"/>
    <x v="0"/>
    <x v="0"/>
  </r>
  <r>
    <x v="38"/>
    <n v="1231.2333329999999"/>
    <n v="7.1428569999999999E-3"/>
    <n v="3.0357143E-2"/>
    <n v="0"/>
    <n v="0"/>
    <x v="0"/>
    <n v="1"/>
    <x v="0"/>
    <x v="4"/>
    <n v="3"/>
    <x v="0"/>
    <x v="0"/>
    <x v="0"/>
  </r>
  <r>
    <x v="23"/>
    <n v="316.66666670000001"/>
    <n v="0"/>
    <n v="2.7272727E-2"/>
    <n v="0"/>
    <n v="0.8"/>
    <x v="0"/>
    <n v="2"/>
    <x v="1"/>
    <x v="2"/>
    <n v="1"/>
    <x v="0"/>
    <x v="0"/>
    <x v="0"/>
  </r>
  <r>
    <x v="11"/>
    <n v="873.73650789999999"/>
    <n v="7.4999999999999997E-3"/>
    <n v="2.8166666999999999E-2"/>
    <n v="0"/>
    <n v="0"/>
    <x v="0"/>
    <n v="1"/>
    <x v="1"/>
    <x v="0"/>
    <n v="1"/>
    <x v="0"/>
    <x v="0"/>
    <x v="0"/>
  </r>
  <r>
    <x v="0"/>
    <n v="0"/>
    <n v="0.2"/>
    <n v="0.2"/>
    <n v="0"/>
    <n v="0.4"/>
    <x v="0"/>
    <n v="2"/>
    <x v="1"/>
    <x v="3"/>
    <n v="4"/>
    <x v="0"/>
    <x v="0"/>
    <x v="0"/>
  </r>
  <r>
    <x v="15"/>
    <n v="16"/>
    <n v="0.1"/>
    <n v="0.15"/>
    <n v="0"/>
    <n v="0"/>
    <x v="0"/>
    <n v="2"/>
    <x v="4"/>
    <x v="5"/>
    <n v="1"/>
    <x v="0"/>
    <x v="0"/>
    <x v="0"/>
  </r>
  <r>
    <x v="3"/>
    <n v="615"/>
    <n v="0"/>
    <n v="2.6315788999999999E-2"/>
    <n v="0"/>
    <n v="0.2"/>
    <x v="0"/>
    <n v="2"/>
    <x v="1"/>
    <x v="3"/>
    <n v="3"/>
    <x v="0"/>
    <x v="0"/>
    <x v="0"/>
  </r>
  <r>
    <x v="19"/>
    <n v="261.75"/>
    <n v="0"/>
    <n v="2.6666667000000002E-2"/>
    <n v="0"/>
    <n v="0"/>
    <x v="0"/>
    <n v="2"/>
    <x v="5"/>
    <x v="0"/>
    <n v="1"/>
    <x v="0"/>
    <x v="0"/>
    <x v="0"/>
  </r>
  <r>
    <x v="35"/>
    <n v="615.8831169"/>
    <n v="3.3333333E-2"/>
    <n v="4.9930809999999999E-2"/>
    <n v="0"/>
    <n v="0"/>
    <x v="0"/>
    <n v="3"/>
    <x v="1"/>
    <x v="2"/>
    <n v="1"/>
    <x v="0"/>
    <x v="1"/>
    <x v="0"/>
  </r>
  <r>
    <x v="0"/>
    <n v="0"/>
    <n v="0.2"/>
    <n v="0.2"/>
    <n v="0"/>
    <n v="0"/>
    <x v="0"/>
    <n v="3"/>
    <x v="2"/>
    <x v="3"/>
    <n v="2"/>
    <x v="0"/>
    <x v="1"/>
    <x v="0"/>
  </r>
  <r>
    <x v="8"/>
    <n v="117.5"/>
    <n v="0"/>
    <n v="3.3333333E-2"/>
    <n v="0"/>
    <n v="0.8"/>
    <x v="0"/>
    <n v="1"/>
    <x v="0"/>
    <x v="0"/>
    <n v="3"/>
    <x v="0"/>
    <x v="1"/>
    <x v="0"/>
  </r>
  <r>
    <x v="0"/>
    <n v="0"/>
    <n v="0.2"/>
    <n v="0.2"/>
    <n v="0"/>
    <n v="0"/>
    <x v="0"/>
    <n v="1"/>
    <x v="0"/>
    <x v="0"/>
    <n v="3"/>
    <x v="0"/>
    <x v="0"/>
    <x v="0"/>
  </r>
  <r>
    <x v="0"/>
    <n v="0"/>
    <n v="0.2"/>
    <n v="0.2"/>
    <n v="0"/>
    <n v="0"/>
    <x v="0"/>
    <n v="3"/>
    <x v="1"/>
    <x v="3"/>
    <n v="3"/>
    <x v="0"/>
    <x v="0"/>
    <x v="0"/>
  </r>
  <r>
    <x v="9"/>
    <n v="501.66666670000001"/>
    <n v="8.6956519999999999E-3"/>
    <n v="1.8840579999999999E-2"/>
    <n v="0"/>
    <n v="0.6"/>
    <x v="0"/>
    <n v="1"/>
    <x v="0"/>
    <x v="4"/>
    <n v="2"/>
    <x v="0"/>
    <x v="0"/>
    <x v="0"/>
  </r>
  <r>
    <x v="39"/>
    <n v="829.16666669999995"/>
    <n v="3.0303030000000002E-2"/>
    <n v="4.0606060999999999E-2"/>
    <n v="0"/>
    <n v="0"/>
    <x v="0"/>
    <n v="1"/>
    <x v="0"/>
    <x v="0"/>
    <n v="1"/>
    <x v="0"/>
    <x v="1"/>
    <x v="0"/>
  </r>
  <r>
    <x v="9"/>
    <n v="1223"/>
    <n v="1.5217391E-2"/>
    <n v="1.2463768E-2"/>
    <n v="0"/>
    <n v="0"/>
    <x v="0"/>
    <n v="1"/>
    <x v="0"/>
    <x v="0"/>
    <n v="2"/>
    <x v="0"/>
    <x v="1"/>
    <x v="0"/>
  </r>
  <r>
    <x v="8"/>
    <n v="467"/>
    <n v="0"/>
    <n v="1.6666667E-2"/>
    <n v="0"/>
    <n v="0.4"/>
    <x v="0"/>
    <n v="1"/>
    <x v="0"/>
    <x v="3"/>
    <n v="3"/>
    <x v="0"/>
    <x v="0"/>
    <x v="0"/>
  </r>
  <r>
    <x v="9"/>
    <n v="737.16666669999995"/>
    <n v="8.6956519999999999E-3"/>
    <n v="1.1594203000000001E-2"/>
    <n v="0"/>
    <n v="0.6"/>
    <x v="0"/>
    <n v="2"/>
    <x v="1"/>
    <x v="0"/>
    <n v="3"/>
    <x v="0"/>
    <x v="0"/>
    <x v="0"/>
  </r>
  <r>
    <x v="24"/>
    <n v="129"/>
    <n v="0"/>
    <n v="3.3333333E-2"/>
    <n v="0"/>
    <n v="0"/>
    <x v="0"/>
    <n v="1"/>
    <x v="0"/>
    <x v="3"/>
    <n v="2"/>
    <x v="0"/>
    <x v="0"/>
    <x v="0"/>
  </r>
  <r>
    <x v="13"/>
    <n v="63"/>
    <n v="0"/>
    <n v="0.04"/>
    <n v="0"/>
    <n v="0"/>
    <x v="0"/>
    <n v="2"/>
    <x v="1"/>
    <x v="0"/>
    <n v="3"/>
    <x v="0"/>
    <x v="0"/>
    <x v="0"/>
  </r>
  <r>
    <x v="13"/>
    <n v="125"/>
    <n v="8.6666667000000003E-2"/>
    <n v="0.16666666699999999"/>
    <n v="0"/>
    <n v="0"/>
    <x v="0"/>
    <n v="2"/>
    <x v="1"/>
    <x v="0"/>
    <n v="3"/>
    <x v="0"/>
    <x v="0"/>
    <x v="0"/>
  </r>
  <r>
    <x v="23"/>
    <n v="684.33333330000005"/>
    <n v="1.8181817999999999E-2"/>
    <n v="6.3636364000000001E-2"/>
    <n v="0"/>
    <n v="0"/>
    <x v="0"/>
    <n v="2"/>
    <x v="3"/>
    <x v="6"/>
    <n v="1"/>
    <x v="0"/>
    <x v="0"/>
    <x v="0"/>
  </r>
  <r>
    <x v="11"/>
    <n v="665.47222220000003"/>
    <n v="0"/>
    <n v="1.4500000000000001E-2"/>
    <n v="0"/>
    <n v="0.8"/>
    <x v="0"/>
    <n v="3"/>
    <x v="1"/>
    <x v="7"/>
    <n v="4"/>
    <x v="0"/>
    <x v="1"/>
    <x v="0"/>
  </r>
  <r>
    <x v="21"/>
    <n v="487.5"/>
    <n v="0"/>
    <n v="1.9166666999999998E-2"/>
    <n v="0"/>
    <n v="0.8"/>
    <x v="0"/>
    <n v="1"/>
    <x v="0"/>
    <x v="2"/>
    <n v="4"/>
    <x v="0"/>
    <x v="1"/>
    <x v="0"/>
  </r>
  <r>
    <x v="31"/>
    <n v="437.16666670000001"/>
    <n v="1.1111111E-2"/>
    <n v="3.3333333E-2"/>
    <n v="0"/>
    <n v="0"/>
    <x v="0"/>
    <n v="2"/>
    <x v="3"/>
    <x v="0"/>
    <n v="3"/>
    <x v="0"/>
    <x v="0"/>
    <x v="0"/>
  </r>
  <r>
    <x v="5"/>
    <n v="55"/>
    <n v="6.6666666999999999E-2"/>
    <n v="0.1"/>
    <n v="0"/>
    <n v="0.6"/>
    <x v="0"/>
    <n v="1"/>
    <x v="0"/>
    <x v="0"/>
    <n v="3"/>
    <x v="0"/>
    <x v="0"/>
    <x v="0"/>
  </r>
  <r>
    <x v="0"/>
    <n v="0"/>
    <n v="0.2"/>
    <n v="0.2"/>
    <n v="0"/>
    <n v="0.8"/>
    <x v="0"/>
    <n v="1"/>
    <x v="0"/>
    <x v="0"/>
    <n v="2"/>
    <x v="0"/>
    <x v="1"/>
    <x v="0"/>
  </r>
  <r>
    <x v="40"/>
    <n v="446.9277778"/>
    <n v="0"/>
    <n v="8.6021510000000006E-3"/>
    <n v="0"/>
    <n v="1"/>
    <x v="0"/>
    <n v="2"/>
    <x v="1"/>
    <x v="8"/>
    <n v="1"/>
    <x v="0"/>
    <x v="1"/>
    <x v="0"/>
  </r>
  <r>
    <x v="2"/>
    <n v="320.5"/>
    <n v="0"/>
    <n v="1.5384615000000001E-2"/>
    <n v="0"/>
    <n v="0"/>
    <x v="0"/>
    <n v="1"/>
    <x v="0"/>
    <x v="2"/>
    <n v="3"/>
    <x v="0"/>
    <x v="0"/>
    <x v="0"/>
  </r>
  <r>
    <x v="7"/>
    <n v="666"/>
    <n v="0"/>
    <n v="1.4285714E-2"/>
    <n v="0"/>
    <n v="0"/>
    <x v="0"/>
    <n v="1"/>
    <x v="0"/>
    <x v="6"/>
    <n v="2"/>
    <x v="0"/>
    <x v="0"/>
    <x v="0"/>
  </r>
  <r>
    <x v="35"/>
    <n v="405.7095238"/>
    <n v="1.0743802E-2"/>
    <n v="4.7002635000000001E-2"/>
    <n v="0"/>
    <n v="0"/>
    <x v="0"/>
    <n v="1"/>
    <x v="0"/>
    <x v="0"/>
    <n v="4"/>
    <x v="0"/>
    <x v="0"/>
    <x v="0"/>
  </r>
  <r>
    <x v="0"/>
    <n v="0"/>
    <n v="0.2"/>
    <n v="0.2"/>
    <n v="0"/>
    <n v="0"/>
    <x v="0"/>
    <n v="3"/>
    <x v="1"/>
    <x v="3"/>
    <n v="3"/>
    <x v="0"/>
    <x v="0"/>
    <x v="0"/>
  </r>
  <r>
    <x v="8"/>
    <n v="163.25"/>
    <n v="3.3333333E-2"/>
    <n v="3.3333333E-2"/>
    <n v="0"/>
    <n v="0.6"/>
    <x v="0"/>
    <n v="1"/>
    <x v="0"/>
    <x v="6"/>
    <n v="2"/>
    <x v="0"/>
    <x v="0"/>
    <x v="0"/>
  </r>
  <r>
    <x v="31"/>
    <n v="284.25"/>
    <n v="0"/>
    <n v="1.1764706E-2"/>
    <n v="0"/>
    <n v="0"/>
    <x v="0"/>
    <n v="3"/>
    <x v="1"/>
    <x v="6"/>
    <n v="2"/>
    <x v="0"/>
    <x v="1"/>
    <x v="0"/>
  </r>
  <r>
    <x v="0"/>
    <n v="0"/>
    <n v="0.2"/>
    <n v="0.2"/>
    <n v="0"/>
    <n v="0.6"/>
    <x v="0"/>
    <n v="4"/>
    <x v="1"/>
    <x v="0"/>
    <n v="3"/>
    <x v="0"/>
    <x v="0"/>
    <x v="0"/>
  </r>
  <r>
    <x v="0"/>
    <n v="0"/>
    <n v="0.2"/>
    <n v="0.2"/>
    <n v="0"/>
    <n v="0"/>
    <x v="0"/>
    <n v="2"/>
    <x v="3"/>
    <x v="0"/>
    <n v="1"/>
    <x v="0"/>
    <x v="0"/>
    <x v="0"/>
  </r>
  <r>
    <x v="12"/>
    <n v="260"/>
    <n v="8.3333330000000001E-3"/>
    <n v="2.5000000000000001E-2"/>
    <n v="0"/>
    <n v="0.8"/>
    <x v="0"/>
    <n v="3"/>
    <x v="1"/>
    <x v="0"/>
    <n v="3"/>
    <x v="0"/>
    <x v="1"/>
    <x v="0"/>
  </r>
  <r>
    <x v="13"/>
    <n v="279.85714289999999"/>
    <n v="3.1746029999999998E-3"/>
    <n v="1.2764202000000001E-2"/>
    <n v="0"/>
    <n v="0"/>
    <x v="1"/>
    <n v="2"/>
    <x v="1"/>
    <x v="0"/>
    <n v="8"/>
    <x v="0"/>
    <x v="0"/>
    <x v="0"/>
  </r>
  <r>
    <x v="11"/>
    <n v="927.45"/>
    <n v="1.1111111E-2"/>
    <n v="2.7248676999999999E-2"/>
    <n v="8.0007407409999995"/>
    <n v="0"/>
    <x v="1"/>
    <n v="1"/>
    <x v="0"/>
    <x v="3"/>
    <n v="1"/>
    <x v="0"/>
    <x v="0"/>
    <x v="0"/>
  </r>
  <r>
    <x v="41"/>
    <n v="836.8"/>
    <n v="0"/>
    <n v="6.3398689999999997E-3"/>
    <n v="0"/>
    <n v="0"/>
    <x v="1"/>
    <n v="2"/>
    <x v="1"/>
    <x v="3"/>
    <n v="2"/>
    <x v="0"/>
    <x v="0"/>
    <x v="0"/>
  </r>
  <r>
    <x v="42"/>
    <n v="3283.1667389999998"/>
    <n v="1.9607840000000001E-3"/>
    <n v="1.3509414000000001E-2"/>
    <n v="0"/>
    <n v="0"/>
    <x v="1"/>
    <n v="3"/>
    <x v="1"/>
    <x v="6"/>
    <n v="2"/>
    <x v="0"/>
    <x v="1"/>
    <x v="0"/>
  </r>
  <r>
    <x v="43"/>
    <n v="1868.8196969999999"/>
    <n v="0"/>
    <n v="2.0708873999999999E-2"/>
    <n v="1.7060149659999999"/>
    <n v="0"/>
    <x v="1"/>
    <n v="2"/>
    <x v="1"/>
    <x v="7"/>
    <n v="2"/>
    <x v="0"/>
    <x v="0"/>
    <x v="1"/>
  </r>
  <r>
    <x v="44"/>
    <n v="3008.124108"/>
    <n v="7.1428569999999999E-3"/>
    <n v="1.6727891000000002E-2"/>
    <n v="46.530175110000002"/>
    <n v="0"/>
    <x v="1"/>
    <n v="2"/>
    <x v="1"/>
    <x v="0"/>
    <n v="1"/>
    <x v="0"/>
    <x v="0"/>
    <x v="0"/>
  </r>
  <r>
    <x v="1"/>
    <n v="0"/>
    <n v="0.2"/>
    <n v="0.2"/>
    <n v="0"/>
    <n v="0"/>
    <x v="1"/>
    <n v="1"/>
    <x v="0"/>
    <x v="0"/>
    <n v="3"/>
    <x v="0"/>
    <x v="0"/>
    <x v="0"/>
  </r>
  <r>
    <x v="40"/>
    <n v="3230.25"/>
    <n v="3.6190475999999999E-2"/>
    <n v="9.6000000000000002E-2"/>
    <n v="0"/>
    <n v="0"/>
    <x v="1"/>
    <n v="2"/>
    <x v="1"/>
    <x v="0"/>
    <n v="2"/>
    <x v="0"/>
    <x v="0"/>
    <x v="0"/>
  </r>
  <r>
    <x v="19"/>
    <n v="319"/>
    <n v="0"/>
    <n v="0.02"/>
    <n v="0"/>
    <n v="0"/>
    <x v="1"/>
    <n v="1"/>
    <x v="0"/>
    <x v="0"/>
    <n v="1"/>
    <x v="0"/>
    <x v="0"/>
    <x v="0"/>
  </r>
  <r>
    <x v="5"/>
    <n v="42"/>
    <n v="0"/>
    <n v="6.6666666999999999E-2"/>
    <n v="0"/>
    <n v="0"/>
    <x v="1"/>
    <n v="2"/>
    <x v="1"/>
    <x v="3"/>
    <n v="1"/>
    <x v="0"/>
    <x v="0"/>
    <x v="0"/>
  </r>
  <r>
    <x v="22"/>
    <n v="354.33333329999999"/>
    <n v="9.0909089999999994E-3"/>
    <n v="5.7662338E-2"/>
    <n v="0"/>
    <n v="0"/>
    <x v="1"/>
    <n v="1"/>
    <x v="0"/>
    <x v="7"/>
    <n v="2"/>
    <x v="0"/>
    <x v="1"/>
    <x v="0"/>
  </r>
  <r>
    <x v="45"/>
    <n v="3556.6124100000002"/>
    <n v="2.0618559999999999E-3"/>
    <n v="1.0173465E-2"/>
    <n v="0"/>
    <n v="0"/>
    <x v="1"/>
    <n v="1"/>
    <x v="0"/>
    <x v="0"/>
    <n v="3"/>
    <x v="0"/>
    <x v="0"/>
    <x v="0"/>
  </r>
  <r>
    <x v="46"/>
    <n v="2563.7833329999999"/>
    <n v="0"/>
    <n v="5.7971009999999998E-3"/>
    <n v="19.342650169999999"/>
    <n v="0"/>
    <x v="1"/>
    <n v="2"/>
    <x v="1"/>
    <x v="4"/>
    <n v="2"/>
    <x v="1"/>
    <x v="0"/>
    <x v="1"/>
  </r>
  <r>
    <x v="10"/>
    <n v="3014.0185190000002"/>
    <n v="1.3068181999999999E-2"/>
    <n v="6.1406250000000002E-2"/>
    <n v="0"/>
    <n v="0"/>
    <x v="1"/>
    <n v="2"/>
    <x v="1"/>
    <x v="0"/>
    <n v="2"/>
    <x v="0"/>
    <x v="0"/>
    <x v="0"/>
  </r>
  <r>
    <x v="31"/>
    <n v="840.23333330000003"/>
    <n v="0"/>
    <n v="1.6666669999999999E-3"/>
    <n v="109.176"/>
    <n v="0"/>
    <x v="1"/>
    <n v="2"/>
    <x v="1"/>
    <x v="1"/>
    <n v="2"/>
    <x v="1"/>
    <x v="0"/>
    <x v="1"/>
  </r>
  <r>
    <x v="47"/>
    <n v="1970.844805"/>
    <n v="0"/>
    <n v="1.7241380000000001E-3"/>
    <n v="96.25511582"/>
    <n v="0"/>
    <x v="1"/>
    <n v="2"/>
    <x v="3"/>
    <x v="0"/>
    <n v="2"/>
    <x v="1"/>
    <x v="1"/>
    <x v="1"/>
  </r>
  <r>
    <x v="41"/>
    <n v="2867"/>
    <n v="0"/>
    <n v="4.0000000000000001E-3"/>
    <n v="153.44324779999999"/>
    <n v="0"/>
    <x v="1"/>
    <n v="2"/>
    <x v="1"/>
    <x v="7"/>
    <n v="8"/>
    <x v="0"/>
    <x v="1"/>
    <x v="1"/>
  </r>
  <r>
    <x v="13"/>
    <n v="43"/>
    <n v="0"/>
    <n v="0.04"/>
    <n v="0"/>
    <n v="0"/>
    <x v="1"/>
    <n v="1"/>
    <x v="0"/>
    <x v="0"/>
    <n v="9"/>
    <x v="0"/>
    <x v="1"/>
    <x v="0"/>
  </r>
  <r>
    <x v="10"/>
    <n v="284.5"/>
    <n v="0"/>
    <n v="4.1666669999999998E-3"/>
    <n v="0"/>
    <n v="0"/>
    <x v="1"/>
    <n v="1"/>
    <x v="0"/>
    <x v="0"/>
    <n v="2"/>
    <x v="1"/>
    <x v="0"/>
    <x v="0"/>
  </r>
  <r>
    <x v="5"/>
    <n v="133.5"/>
    <n v="0"/>
    <n v="8.8888888999999999E-2"/>
    <n v="0"/>
    <n v="0"/>
    <x v="1"/>
    <n v="1"/>
    <x v="1"/>
    <x v="0"/>
    <n v="8"/>
    <x v="0"/>
    <x v="0"/>
    <x v="0"/>
  </r>
  <r>
    <x v="24"/>
    <n v="297.66666670000001"/>
    <n v="0"/>
    <n v="8.3333330000000001E-3"/>
    <n v="0"/>
    <n v="0"/>
    <x v="1"/>
    <n v="3"/>
    <x v="1"/>
    <x v="0"/>
    <n v="10"/>
    <x v="0"/>
    <x v="0"/>
    <x v="0"/>
  </r>
  <r>
    <x v="6"/>
    <n v="453.75"/>
    <n v="0"/>
    <n v="5.2631580000000004E-3"/>
    <n v="0"/>
    <n v="0"/>
    <x v="1"/>
    <n v="2"/>
    <x v="1"/>
    <x v="5"/>
    <n v="2"/>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2C5F8-25D9-49F2-92F9-F7E2DE0FFE4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8:L15" firstHeaderRow="0" firstDataRow="1" firstDataCol="1"/>
  <pivotFields count="14">
    <pivotField dataField="1" showAll="0">
      <items count="49">
        <item h="1" x="4"/>
        <item h="1" x="0"/>
        <item h="1" x="1"/>
        <item h="1" x="5"/>
        <item h="1" x="15"/>
        <item h="1" x="13"/>
        <item x="8"/>
        <item h="1" x="7"/>
        <item h="1" x="12"/>
        <item h="1" x="19"/>
        <item h="1" x="2"/>
        <item h="1" x="23"/>
        <item h="1" x="24"/>
        <item h="1" x="10"/>
        <item h="1" x="17"/>
        <item h="1" x="21"/>
        <item h="1" x="6"/>
        <item h="1" x="31"/>
        <item h="1" x="29"/>
        <item h="1" x="3"/>
        <item h="1" x="11"/>
        <item h="1" x="35"/>
        <item h="1" x="22"/>
        <item h="1" x="9"/>
        <item h="1" x="40"/>
        <item h="1" x="33"/>
        <item h="1" x="37"/>
        <item h="1" x="27"/>
        <item h="1" x="38"/>
        <item h="1" x="34"/>
        <item h="1" x="39"/>
        <item h="1" x="14"/>
        <item h="1" x="25"/>
        <item h="1" x="30"/>
        <item h="1" x="26"/>
        <item h="1" x="16"/>
        <item h="1" x="20"/>
        <item h="1" x="43"/>
        <item h="1" x="41"/>
        <item h="1" x="36"/>
        <item h="1" x="18"/>
        <item h="1" x="47"/>
        <item h="1" x="46"/>
        <item h="1" x="44"/>
        <item h="1" x="28"/>
        <item h="1" x="42"/>
        <item h="1" x="45"/>
        <item h="1" x="32"/>
        <item t="default"/>
      </items>
    </pivotField>
    <pivotField dataField="1" showAll="0"/>
    <pivotField dataField="1" showAll="0"/>
    <pivotField dataField="1" showAll="0"/>
    <pivotField dataField="1" showAll="0"/>
    <pivotField dataField="1" showAll="0"/>
    <pivotField axis="axisRow" showAll="0">
      <items count="3">
        <item x="0"/>
        <item x="1"/>
        <item t="default"/>
      </items>
    </pivotField>
    <pivotField dataField="1" showAll="0"/>
    <pivotField dataField="1" showAll="0">
      <items count="8">
        <item x="0"/>
        <item x="1"/>
        <item x="2"/>
        <item x="3"/>
        <item x="4"/>
        <item x="5"/>
        <item x="6"/>
        <item t="default"/>
      </items>
    </pivotField>
    <pivotField dataField="1" showAll="0">
      <items count="10">
        <item x="0"/>
        <item x="2"/>
        <item x="3"/>
        <item x="4"/>
        <item x="5"/>
        <item x="6"/>
        <item x="7"/>
        <item x="8"/>
        <item x="1"/>
        <item t="default"/>
      </items>
    </pivotField>
    <pivotField dataField="1" showAll="0"/>
    <pivotField axis="axisRow" showAll="0">
      <items count="3">
        <item x="1"/>
        <item x="0"/>
        <item t="default"/>
      </items>
    </pivotField>
    <pivotField axis="axisRow" showAll="0">
      <items count="3">
        <item x="0"/>
        <item x="1"/>
        <item t="default"/>
      </items>
    </pivotField>
    <pivotField axis="axisRow" showAll="0">
      <items count="3">
        <item x="0"/>
        <item x="1"/>
        <item t="default"/>
      </items>
    </pivotField>
  </pivotFields>
  <rowFields count="4">
    <field x="6"/>
    <field x="11"/>
    <field x="12"/>
    <field x="13"/>
  </rowFields>
  <rowItems count="7">
    <i>
      <x/>
    </i>
    <i r="1">
      <x v="1"/>
    </i>
    <i r="2">
      <x/>
    </i>
    <i r="3">
      <x/>
    </i>
    <i r="2">
      <x v="1"/>
    </i>
    <i r="3">
      <x/>
    </i>
    <i t="grand">
      <x/>
    </i>
  </rowItems>
  <colFields count="1">
    <field x="-2"/>
  </colFields>
  <colItems count="10">
    <i>
      <x/>
    </i>
    <i i="1">
      <x v="1"/>
    </i>
    <i i="2">
      <x v="2"/>
    </i>
    <i i="3">
      <x v="3"/>
    </i>
    <i i="4">
      <x v="4"/>
    </i>
    <i i="5">
      <x v="5"/>
    </i>
    <i i="6">
      <x v="6"/>
    </i>
    <i i="7">
      <x v="7"/>
    </i>
    <i i="8">
      <x v="8"/>
    </i>
    <i i="9">
      <x v="9"/>
    </i>
  </colItems>
  <dataFields count="10">
    <dataField name="Sum of ProductRelated" fld="0" baseField="0" baseItem="0"/>
    <dataField name="Sum of ProductRelated_Duration" fld="1" baseField="0" baseItem="0"/>
    <dataField name="Sum of BounceRates" fld="2" baseField="0" baseItem="0"/>
    <dataField name="Sum of ExitRates" fld="3" baseField="0" baseItem="0"/>
    <dataField name="Sum of PageValues" fld="4" baseField="0" baseItem="0"/>
    <dataField name="Sum of SpecialDay" fld="5" baseField="0" baseItem="0"/>
    <dataField name="Sum of OperatingSystems" fld="7" baseField="0" baseItem="0"/>
    <dataField name="Sum of Browser" fld="8" baseField="0" baseItem="0"/>
    <dataField name="Sum of Region" fld="9" baseField="0" baseItem="0"/>
    <dataField name="Sum of TrafficType" fld="10"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3D140-345E-4B2E-981C-6FEE418931C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E7" firstHeaderRow="0" firstDataRow="1" firstDataCol="1"/>
  <pivotFields count="14">
    <pivotField showAll="0">
      <items count="49">
        <item h="1" x="4"/>
        <item h="1" x="0"/>
        <item h="1" x="1"/>
        <item h="1" x="5"/>
        <item h="1" x="15"/>
        <item h="1" x="13"/>
        <item x="8"/>
        <item h="1" x="7"/>
        <item h="1" x="12"/>
        <item h="1" x="19"/>
        <item h="1" x="2"/>
        <item h="1" x="23"/>
        <item h="1" x="24"/>
        <item h="1" x="10"/>
        <item h="1" x="17"/>
        <item h="1" x="21"/>
        <item h="1" x="6"/>
        <item h="1" x="31"/>
        <item h="1" x="29"/>
        <item h="1" x="3"/>
        <item h="1" x="11"/>
        <item h="1" x="35"/>
        <item h="1" x="22"/>
        <item h="1" x="9"/>
        <item h="1" x="40"/>
        <item h="1" x="33"/>
        <item h="1" x="37"/>
        <item h="1" x="27"/>
        <item h="1" x="38"/>
        <item h="1" x="34"/>
        <item h="1" x="39"/>
        <item h="1" x="14"/>
        <item h="1" x="25"/>
        <item h="1" x="30"/>
        <item h="1" x="26"/>
        <item h="1" x="16"/>
        <item h="1" x="20"/>
        <item h="1" x="43"/>
        <item h="1" x="41"/>
        <item h="1" x="36"/>
        <item h="1" x="18"/>
        <item h="1" x="47"/>
        <item h="1" x="46"/>
        <item h="1" x="44"/>
        <item h="1" x="28"/>
        <item h="1" x="42"/>
        <item h="1" x="45"/>
        <item h="1" x="32"/>
        <item t="default"/>
      </items>
    </pivotField>
    <pivotField showAll="0"/>
    <pivotField dataField="1" showAll="0"/>
    <pivotField showAll="0"/>
    <pivotField showAll="0"/>
    <pivotField showAll="0"/>
    <pivotField axis="axisRow" showAll="0">
      <items count="3">
        <item x="0"/>
        <item x="1"/>
        <item t="default"/>
      </items>
    </pivotField>
    <pivotField dataField="1" showAll="0"/>
    <pivotField dataField="1" showAll="0">
      <items count="8">
        <item x="0"/>
        <item x="1"/>
        <item x="2"/>
        <item x="3"/>
        <item x="4"/>
        <item x="5"/>
        <item x="6"/>
        <item t="default"/>
      </items>
    </pivotField>
    <pivotField dataField="1" showAll="0">
      <items count="10">
        <item x="0"/>
        <item x="2"/>
        <item x="3"/>
        <item x="4"/>
        <item x="5"/>
        <item x="6"/>
        <item x="7"/>
        <item x="8"/>
        <item x="1"/>
        <item t="default"/>
      </items>
    </pivotField>
    <pivotField showAll="0"/>
    <pivotField showAll="0">
      <items count="3">
        <item x="1"/>
        <item x="0"/>
        <item t="default"/>
      </items>
    </pivotField>
    <pivotField axis="axisRow" showAll="0">
      <items count="3">
        <item x="0"/>
        <item x="1"/>
        <item t="default"/>
      </items>
    </pivotField>
    <pivotField axis="axisRow" showAll="0">
      <items count="3">
        <item x="0"/>
        <item x="1"/>
        <item t="default"/>
      </items>
    </pivotField>
  </pivotFields>
  <rowFields count="3">
    <field x="6"/>
    <field x="13"/>
    <field x="12"/>
  </rowFields>
  <rowItems count="5">
    <i>
      <x/>
    </i>
    <i r="1">
      <x/>
    </i>
    <i r="2">
      <x/>
    </i>
    <i r="2">
      <x v="1"/>
    </i>
    <i t="grand">
      <x/>
    </i>
  </rowItems>
  <colFields count="1">
    <field x="-2"/>
  </colFields>
  <colItems count="4">
    <i>
      <x/>
    </i>
    <i i="1">
      <x v="1"/>
    </i>
    <i i="2">
      <x v="2"/>
    </i>
    <i i="3">
      <x v="3"/>
    </i>
  </colItems>
  <dataFields count="4">
    <dataField name="Sum of BounceRates" fld="2" baseField="0" baseItem="0"/>
    <dataField name="Sum of OperatingSystems" fld="7" baseField="0" baseItem="0"/>
    <dataField name="Sum of Browser" fld="8" baseField="0" baseItem="0"/>
    <dataField name="Sum of Region" fld="9" baseField="0" baseItem="0"/>
  </dataFields>
  <chartFormats count="4">
    <chartFormat chart="1" format="7"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 chart="1" format="12" series="1">
      <pivotArea type="data" outline="0" fieldPosition="0">
        <references count="1">
          <reference field="4294967294" count="1" selected="0">
            <x v="2"/>
          </reference>
        </references>
      </pivotArea>
    </chartFormat>
    <chartFormat chart="1" format="13" series="1">
      <pivotArea type="data" outline="0" fieldPosition="0">
        <references count="1">
          <reference field="4294967294" count="1" selected="0">
            <x v="3"/>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DBBEC-5400-4AE3-A63C-770494A2D93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D5" firstHeaderRow="0" firstDataRow="1" firstDataCol="1"/>
  <pivotFields count="14">
    <pivotField dataField="1" showAll="0">
      <items count="49">
        <item h="1" x="4"/>
        <item h="1" x="0"/>
        <item h="1" x="1"/>
        <item h="1" x="5"/>
        <item h="1" x="15"/>
        <item h="1" x="13"/>
        <item x="8"/>
        <item h="1" x="7"/>
        <item h="1" x="12"/>
        <item h="1" x="19"/>
        <item h="1" x="2"/>
        <item h="1" x="23"/>
        <item h="1" x="24"/>
        <item h="1" x="10"/>
        <item h="1" x="17"/>
        <item h="1" x="21"/>
        <item h="1" x="6"/>
        <item h="1" x="31"/>
        <item h="1" x="29"/>
        <item h="1" x="3"/>
        <item h="1" x="11"/>
        <item h="1" x="35"/>
        <item h="1" x="22"/>
        <item h="1" x="9"/>
        <item h="1" x="40"/>
        <item h="1" x="33"/>
        <item h="1" x="37"/>
        <item h="1" x="27"/>
        <item h="1" x="38"/>
        <item h="1" x="34"/>
        <item h="1" x="39"/>
        <item h="1" x="14"/>
        <item h="1" x="25"/>
        <item h="1" x="30"/>
        <item h="1" x="26"/>
        <item h="1" x="16"/>
        <item h="1" x="20"/>
        <item h="1" x="43"/>
        <item h="1" x="41"/>
        <item h="1" x="36"/>
        <item h="1" x="18"/>
        <item h="1" x="47"/>
        <item h="1" x="46"/>
        <item h="1" x="44"/>
        <item h="1" x="28"/>
        <item h="1" x="42"/>
        <item h="1" x="45"/>
        <item h="1" x="32"/>
        <item t="default"/>
      </items>
    </pivotField>
    <pivotField showAll="0"/>
    <pivotField showAll="0"/>
    <pivotField showAll="0"/>
    <pivotField showAll="0"/>
    <pivotField dataField="1" showAll="0"/>
    <pivotField axis="axisRow" showAll="0">
      <items count="3">
        <item x="0"/>
        <item x="1"/>
        <item t="default"/>
      </items>
    </pivotField>
    <pivotField showAll="0"/>
    <pivotField showAll="0">
      <items count="8">
        <item x="0"/>
        <item x="1"/>
        <item x="2"/>
        <item x="3"/>
        <item x="4"/>
        <item x="5"/>
        <item x="6"/>
        <item t="default"/>
      </items>
    </pivotField>
    <pivotField dataField="1" showAll="0">
      <items count="10">
        <item x="0"/>
        <item x="2"/>
        <item x="3"/>
        <item x="4"/>
        <item x="5"/>
        <item x="6"/>
        <item x="7"/>
        <item x="8"/>
        <item x="1"/>
        <item t="default"/>
      </items>
    </pivotField>
    <pivotField showAll="0"/>
    <pivotField showAll="0"/>
    <pivotField axis="axisRow" showAll="0">
      <items count="3">
        <item x="0"/>
        <item x="1"/>
        <item t="default"/>
      </items>
    </pivotField>
    <pivotField showAll="0">
      <items count="3">
        <item x="0"/>
        <item x="1"/>
        <item t="default"/>
      </items>
    </pivotField>
  </pivotFields>
  <rowFields count="2">
    <field x="6"/>
    <field x="12"/>
  </rowFields>
  <rowItems count="4">
    <i>
      <x/>
    </i>
    <i r="1">
      <x/>
    </i>
    <i r="1">
      <x v="1"/>
    </i>
    <i t="grand">
      <x/>
    </i>
  </rowItems>
  <colFields count="1">
    <field x="-2"/>
  </colFields>
  <colItems count="3">
    <i>
      <x/>
    </i>
    <i i="1">
      <x v="1"/>
    </i>
    <i i="2">
      <x v="2"/>
    </i>
  </colItems>
  <dataFields count="3">
    <dataField name="Sum of ProductRelated" fld="0" baseField="0" baseItem="0"/>
    <dataField name="Sum of SpecialDay" fld="5" baseField="0" baseItem="0"/>
    <dataField name="Sum of Region" fld="9" baseField="0" baseItem="0"/>
  </dataFields>
  <chartFormats count="15">
    <chartFormat chart="1" format="15" series="1">
      <pivotArea type="data" outline="0" fieldPosition="0">
        <references count="1">
          <reference field="4294967294" count="1" selected="0">
            <x v="0"/>
          </reference>
        </references>
      </pivotArea>
    </chartFormat>
    <chartFormat chart="1" format="16">
      <pivotArea type="data" outline="0" fieldPosition="0">
        <references count="3">
          <reference field="4294967294" count="1" selected="0">
            <x v="0"/>
          </reference>
          <reference field="6" count="1" selected="0">
            <x v="0"/>
          </reference>
          <reference field="12" count="1" selected="0">
            <x v="0"/>
          </reference>
        </references>
      </pivotArea>
    </chartFormat>
    <chartFormat chart="1" format="17">
      <pivotArea type="data" outline="0" fieldPosition="0">
        <references count="3">
          <reference field="4294967294" count="1" selected="0">
            <x v="0"/>
          </reference>
          <reference field="6" count="1" selected="0">
            <x v="0"/>
          </reference>
          <reference field="12" count="1" selected="0">
            <x v="1"/>
          </reference>
        </references>
      </pivotArea>
    </chartFormat>
    <chartFormat chart="1" format="18">
      <pivotArea type="data" outline="0" fieldPosition="0">
        <references count="3">
          <reference field="4294967294" count="1" selected="0">
            <x v="0"/>
          </reference>
          <reference field="6" count="1" selected="0">
            <x v="1"/>
          </reference>
          <reference field="12" count="1" selected="0">
            <x v="0"/>
          </reference>
        </references>
      </pivotArea>
    </chartFormat>
    <chartFormat chart="1" format="19">
      <pivotArea type="data" outline="0" fieldPosition="0">
        <references count="3">
          <reference field="4294967294" count="1" selected="0">
            <x v="0"/>
          </reference>
          <reference field="6" count="1" selected="0">
            <x v="1"/>
          </reference>
          <reference field="12" count="1" selected="0">
            <x v="1"/>
          </reference>
        </references>
      </pivotArea>
    </chartFormat>
    <chartFormat chart="1" format="20" series="1">
      <pivotArea type="data" outline="0" fieldPosition="0">
        <references count="1">
          <reference field="4294967294" count="1" selected="0">
            <x v="1"/>
          </reference>
        </references>
      </pivotArea>
    </chartFormat>
    <chartFormat chart="1" format="21">
      <pivotArea type="data" outline="0" fieldPosition="0">
        <references count="3">
          <reference field="4294967294" count="1" selected="0">
            <x v="1"/>
          </reference>
          <reference field="6" count="1" selected="0">
            <x v="0"/>
          </reference>
          <reference field="12" count="1" selected="0">
            <x v="0"/>
          </reference>
        </references>
      </pivotArea>
    </chartFormat>
    <chartFormat chart="1" format="22">
      <pivotArea type="data" outline="0" fieldPosition="0">
        <references count="3">
          <reference field="4294967294" count="1" selected="0">
            <x v="1"/>
          </reference>
          <reference field="6" count="1" selected="0">
            <x v="0"/>
          </reference>
          <reference field="12" count="1" selected="0">
            <x v="1"/>
          </reference>
        </references>
      </pivotArea>
    </chartFormat>
    <chartFormat chart="1" format="23">
      <pivotArea type="data" outline="0" fieldPosition="0">
        <references count="3">
          <reference field="4294967294" count="1" selected="0">
            <x v="1"/>
          </reference>
          <reference field="6" count="1" selected="0">
            <x v="1"/>
          </reference>
          <reference field="12" count="1" selected="0">
            <x v="0"/>
          </reference>
        </references>
      </pivotArea>
    </chartFormat>
    <chartFormat chart="1" format="24">
      <pivotArea type="data" outline="0" fieldPosition="0">
        <references count="3">
          <reference field="4294967294" count="1" selected="0">
            <x v="1"/>
          </reference>
          <reference field="6" count="1" selected="0">
            <x v="1"/>
          </reference>
          <reference field="12" count="1" selected="0">
            <x v="1"/>
          </reference>
        </references>
      </pivotArea>
    </chartFormat>
    <chartFormat chart="1" format="25" series="1">
      <pivotArea type="data" outline="0" fieldPosition="0">
        <references count="1">
          <reference field="4294967294" count="1" selected="0">
            <x v="2"/>
          </reference>
        </references>
      </pivotArea>
    </chartFormat>
    <chartFormat chart="1" format="26">
      <pivotArea type="data" outline="0" fieldPosition="0">
        <references count="3">
          <reference field="4294967294" count="1" selected="0">
            <x v="2"/>
          </reference>
          <reference field="6" count="1" selected="0">
            <x v="0"/>
          </reference>
          <reference field="12" count="1" selected="0">
            <x v="0"/>
          </reference>
        </references>
      </pivotArea>
    </chartFormat>
    <chartFormat chart="1" format="27">
      <pivotArea type="data" outline="0" fieldPosition="0">
        <references count="3">
          <reference field="4294967294" count="1" selected="0">
            <x v="2"/>
          </reference>
          <reference field="6" count="1" selected="0">
            <x v="0"/>
          </reference>
          <reference field="12" count="1" selected="0">
            <x v="1"/>
          </reference>
        </references>
      </pivotArea>
    </chartFormat>
    <chartFormat chart="1" format="28">
      <pivotArea type="data" outline="0" fieldPosition="0">
        <references count="3">
          <reference field="4294967294" count="1" selected="0">
            <x v="2"/>
          </reference>
          <reference field="6" count="1" selected="0">
            <x v="1"/>
          </reference>
          <reference field="12" count="1" selected="0">
            <x v="0"/>
          </reference>
        </references>
      </pivotArea>
    </chartFormat>
    <chartFormat chart="1" format="29">
      <pivotArea type="data" outline="0" fieldPosition="0">
        <references count="3">
          <reference field="4294967294" count="1" selected="0">
            <x v="2"/>
          </reference>
          <reference field="6"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4CADE-E296-48EB-9E57-30EBE9C19FA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E7" firstHeaderRow="0" firstDataRow="1" firstDataCol="1"/>
  <pivotFields count="14">
    <pivotField showAll="0">
      <items count="49">
        <item h="1" x="4"/>
        <item h="1" x="0"/>
        <item h="1" x="1"/>
        <item h="1" x="5"/>
        <item h="1" x="15"/>
        <item h="1" x="13"/>
        <item x="8"/>
        <item h="1" x="7"/>
        <item h="1" x="12"/>
        <item h="1" x="19"/>
        <item h="1" x="2"/>
        <item h="1" x="23"/>
        <item h="1" x="24"/>
        <item h="1" x="10"/>
        <item h="1" x="17"/>
        <item h="1" x="21"/>
        <item h="1" x="6"/>
        <item h="1" x="31"/>
        <item h="1" x="29"/>
        <item h="1" x="3"/>
        <item h="1" x="11"/>
        <item h="1" x="35"/>
        <item h="1" x="22"/>
        <item h="1" x="9"/>
        <item h="1" x="40"/>
        <item h="1" x="33"/>
        <item h="1" x="37"/>
        <item h="1" x="27"/>
        <item h="1" x="38"/>
        <item h="1" x="34"/>
        <item h="1" x="39"/>
        <item h="1" x="14"/>
        <item h="1" x="25"/>
        <item h="1" x="30"/>
        <item h="1" x="26"/>
        <item h="1" x="16"/>
        <item h="1" x="20"/>
        <item h="1" x="43"/>
        <item h="1" x="41"/>
        <item h="1" x="36"/>
        <item h="1" x="18"/>
        <item h="1" x="47"/>
        <item h="1" x="46"/>
        <item h="1" x="44"/>
        <item h="1" x="28"/>
        <item h="1" x="42"/>
        <item h="1" x="45"/>
        <item h="1" x="32"/>
        <item t="default"/>
      </items>
    </pivotField>
    <pivotField showAll="0"/>
    <pivotField showAll="0"/>
    <pivotField dataField="1" showAll="0"/>
    <pivotField showAll="0"/>
    <pivotField showAll="0"/>
    <pivotField axis="axisRow" showAll="0">
      <items count="3">
        <item x="0"/>
        <item x="1"/>
        <item t="default"/>
      </items>
    </pivotField>
    <pivotField showAll="0"/>
    <pivotField dataField="1" showAll="0">
      <items count="8">
        <item x="0"/>
        <item x="1"/>
        <item x="2"/>
        <item x="3"/>
        <item x="4"/>
        <item x="5"/>
        <item x="6"/>
        <item t="default"/>
      </items>
    </pivotField>
    <pivotField dataField="1" showAll="0">
      <items count="10">
        <item x="0"/>
        <item x="2"/>
        <item x="3"/>
        <item x="4"/>
        <item x="5"/>
        <item x="6"/>
        <item x="7"/>
        <item x="8"/>
        <item x="1"/>
        <item t="default"/>
      </items>
    </pivotField>
    <pivotField dataField="1" showAll="0"/>
    <pivotField showAll="0"/>
    <pivotField axis="axisRow" showAll="0">
      <items count="3">
        <item x="0"/>
        <item x="1"/>
        <item t="default"/>
      </items>
    </pivotField>
    <pivotField axis="axisRow" showAll="0">
      <items count="3">
        <item x="0"/>
        <item x="1"/>
        <item t="default"/>
      </items>
    </pivotField>
  </pivotFields>
  <rowFields count="3">
    <field x="13"/>
    <field x="12"/>
    <field x="6"/>
  </rowFields>
  <rowItems count="6">
    <i>
      <x/>
    </i>
    <i r="1">
      <x/>
    </i>
    <i r="2">
      <x/>
    </i>
    <i r="1">
      <x v="1"/>
    </i>
    <i r="2">
      <x/>
    </i>
    <i t="grand">
      <x/>
    </i>
  </rowItems>
  <colFields count="1">
    <field x="-2"/>
  </colFields>
  <colItems count="4">
    <i>
      <x/>
    </i>
    <i i="1">
      <x v="1"/>
    </i>
    <i i="2">
      <x v="2"/>
    </i>
    <i i="3">
      <x v="3"/>
    </i>
  </colItems>
  <dataFields count="4">
    <dataField name="Average of TrafficType" fld="10" subtotal="average" baseField="0" baseItem="16"/>
    <dataField name="Sum of Region" fld="9" baseField="0" baseItem="0"/>
    <dataField name="Sum of Browser" fld="8" baseField="0" baseItem="0"/>
    <dataField name="Sum of ExitRates" fld="3" baseField="0" baseItem="0"/>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A397F6-0B40-4175-BB56-C1044F1D2CB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C4" firstHeaderRow="0" firstDataRow="1" firstDataCol="1"/>
  <pivotFields count="14">
    <pivotField dataField="1" showAll="0">
      <items count="49">
        <item h="1" x="4"/>
        <item h="1" x="0"/>
        <item h="1" x="1"/>
        <item h="1" x="5"/>
        <item h="1" x="15"/>
        <item h="1" x="13"/>
        <item x="8"/>
        <item h="1" x="7"/>
        <item h="1" x="12"/>
        <item h="1" x="19"/>
        <item h="1" x="2"/>
        <item h="1" x="23"/>
        <item h="1" x="24"/>
        <item h="1" x="10"/>
        <item h="1" x="17"/>
        <item h="1" x="21"/>
        <item h="1" x="6"/>
        <item h="1" x="31"/>
        <item h="1" x="29"/>
        <item h="1" x="3"/>
        <item h="1" x="11"/>
        <item h="1" x="35"/>
        <item h="1" x="22"/>
        <item h="1" x="9"/>
        <item h="1" x="40"/>
        <item h="1" x="33"/>
        <item h="1" x="37"/>
        <item h="1" x="27"/>
        <item h="1" x="38"/>
        <item h="1" x="34"/>
        <item h="1" x="39"/>
        <item h="1" x="14"/>
        <item h="1" x="25"/>
        <item h="1" x="30"/>
        <item h="1" x="26"/>
        <item h="1" x="16"/>
        <item h="1" x="20"/>
        <item h="1" x="43"/>
        <item h="1" x="41"/>
        <item h="1" x="36"/>
        <item h="1" x="18"/>
        <item h="1" x="47"/>
        <item h="1" x="46"/>
        <item h="1" x="44"/>
        <item h="1" x="28"/>
        <item h="1" x="42"/>
        <item h="1" x="45"/>
        <item h="1" x="32"/>
        <item t="default"/>
      </items>
    </pivotField>
    <pivotField showAll="0"/>
    <pivotField showAll="0"/>
    <pivotField showAll="0"/>
    <pivotField showAll="0"/>
    <pivotField dataField="1" showAll="0"/>
    <pivotField axis="axisRow" showAll="0">
      <items count="3">
        <item x="0"/>
        <item x="1"/>
        <item t="default"/>
      </items>
    </pivotField>
    <pivotField showAll="0"/>
    <pivotField showAll="0">
      <items count="8">
        <item x="0"/>
        <item x="1"/>
        <item x="2"/>
        <item x="3"/>
        <item x="4"/>
        <item x="5"/>
        <item x="6"/>
        <item t="default"/>
      </items>
    </pivotField>
    <pivotField showAll="0">
      <items count="10">
        <item x="0"/>
        <item x="2"/>
        <item x="3"/>
        <item x="4"/>
        <item x="5"/>
        <item x="6"/>
        <item x="7"/>
        <item x="8"/>
        <item x="1"/>
        <item t="default"/>
      </items>
    </pivotField>
    <pivotField showAll="0"/>
    <pivotField showAll="0"/>
    <pivotField showAll="0"/>
    <pivotField axis="axisRow" showAll="0">
      <items count="3">
        <item x="0"/>
        <item x="1"/>
        <item t="default"/>
      </items>
    </pivotField>
  </pivotFields>
  <rowFields count="2">
    <field x="13"/>
    <field x="6"/>
  </rowFields>
  <rowItems count="3">
    <i>
      <x/>
    </i>
    <i r="1">
      <x/>
    </i>
    <i t="grand">
      <x/>
    </i>
  </rowItems>
  <colFields count="1">
    <field x="-2"/>
  </colFields>
  <colItems count="2">
    <i>
      <x/>
    </i>
    <i i="1">
      <x v="1"/>
    </i>
  </colItems>
  <dataFields count="2">
    <dataField name="Sum of ProductRelated" fld="0" baseField="0" baseItem="0"/>
    <dataField name="Sum of SpecialDa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Related" xr10:uid="{523D7F6D-C48A-416A-8CED-4C106DF51511}" sourceName="ProductRelated">
  <pivotTables>
    <pivotTable tabId="8" name="PivotTable3"/>
    <pivotTable tabId="10" name="PivotTable4"/>
    <pivotTable tabId="11" name="PivotTable5"/>
    <pivotTable tabId="12" name="PivotTable6"/>
    <pivotTable tabId="3" name="PivotTable2"/>
  </pivotTables>
  <data>
    <tabular pivotCacheId="432617629">
      <items count="48">
        <i x="4"/>
        <i x="0"/>
        <i x="1"/>
        <i x="5"/>
        <i x="15"/>
        <i x="13"/>
        <i x="8" s="1"/>
        <i x="7"/>
        <i x="12"/>
        <i x="19"/>
        <i x="2"/>
        <i x="23"/>
        <i x="24"/>
        <i x="10"/>
        <i x="17"/>
        <i x="21"/>
        <i x="6"/>
        <i x="31"/>
        <i x="29"/>
        <i x="3"/>
        <i x="11"/>
        <i x="35"/>
        <i x="22"/>
        <i x="9"/>
        <i x="40"/>
        <i x="33"/>
        <i x="37"/>
        <i x="27"/>
        <i x="38"/>
        <i x="34"/>
        <i x="39"/>
        <i x="14"/>
        <i x="25"/>
        <i x="30"/>
        <i x="26"/>
        <i x="16"/>
        <i x="20"/>
        <i x="43"/>
        <i x="41"/>
        <i x="36"/>
        <i x="18"/>
        <i x="47"/>
        <i x="46"/>
        <i x="44"/>
        <i x="28"/>
        <i x="42"/>
        <i x="45"/>
        <i x="3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5D6467B-48C3-463C-A3AF-683901020788}" sourceName="Month">
  <pivotTables>
    <pivotTable tabId="8" name="PivotTable3"/>
    <pivotTable tabId="10" name="PivotTable4"/>
    <pivotTable tabId="11" name="PivotTable5"/>
    <pivotTable tabId="12" name="PivotTable6"/>
    <pivotTable tabId="3" name="PivotTable2"/>
  </pivotTables>
  <data>
    <tabular pivotCacheId="432617629">
      <items count="2">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wser" xr10:uid="{9746860F-1C54-43DC-B730-7CA0EB9CDFBA}" sourceName="Browser">
  <pivotTables>
    <pivotTable tabId="8" name="PivotTable3"/>
    <pivotTable tabId="10" name="PivotTable4"/>
    <pivotTable tabId="11" name="PivotTable5"/>
    <pivotTable tabId="12" name="PivotTable6"/>
    <pivotTable tabId="3" name="PivotTable2"/>
  </pivotTables>
  <data>
    <tabular pivotCacheId="432617629">
      <items count="7">
        <i x="0" s="1"/>
        <i x="1" s="1"/>
        <i x="3" s="1"/>
        <i x="4" s="1"/>
        <i x="2" s="1" nd="1"/>
        <i x="5"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8D5141-9A3B-4E94-A4C3-CCC8AB8DA608}" sourceName="Region">
  <pivotTables>
    <pivotTable tabId="8" name="PivotTable3"/>
    <pivotTable tabId="10" name="PivotTable4"/>
    <pivotTable tabId="11" name="PivotTable5"/>
    <pivotTable tabId="12" name="PivotTable6"/>
    <pivotTable tabId="3" name="PivotTable2"/>
  </pivotTables>
  <data>
    <tabular pivotCacheId="432617629">
      <items count="9">
        <i x="0" s="1"/>
        <i x="3" s="1"/>
        <i x="4" s="1"/>
        <i x="6" s="1"/>
        <i x="1" s="1"/>
        <i x="2" s="1" nd="1"/>
        <i x="5" s="1" nd="1"/>
        <i x="7"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F46FE18-1A58-420C-9D25-9218CE169065}" cache="Slicer_Month1"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Related" xr10:uid="{798191D7-0D41-4DCA-A8BA-3D7473DF2A0F}" cache="Slicer_ProductRelated" caption="ProductRelated" columnCount="4" style="SlicerStyleDark6" rowHeight="241300"/>
  <slicer name="Month 1" xr10:uid="{FA3B747E-A57D-49AF-8424-A9BF37A34DC9}" cache="Slicer_Month1" caption="Month" style="SlicerStyleDark6" rowHeight="241300"/>
  <slicer name="Browser" xr10:uid="{F7BD0FBB-E3BE-4DDD-82E4-030E72B47806}" cache="Slicer_Browser" caption="Browser" columnCount="3" style="SlicerStyleDark6" rowHeight="241300"/>
  <slicer name="Region" xr10:uid="{19238A78-F6E9-4206-AB8C-E71D24423AD0}" cache="Slicer_Region" caption="Region" columnCount="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D4B264-E024-4FE7-B20A-332CE5E8D6B7}" name="Table1" displayName="Table1" ref="A1:N207" totalsRowShown="0">
  <autoFilter ref="A1:N207" xr:uid="{7D2E7B58-3D49-41F8-8C6A-E73321C4EF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08C75FE-5CF1-45CB-8C2D-E4CEA5217BC5}" name="ProductRelated"/>
    <tableColumn id="2" xr3:uid="{D1780E4A-0058-46C0-90D4-B9027E4CF025}" name="ProductRelated_Duration"/>
    <tableColumn id="3" xr3:uid="{39200EDD-FD8D-4203-8805-1748EEE79B4D}" name="BounceRates"/>
    <tableColumn id="4" xr3:uid="{19D1D2A5-A3BC-4F9B-B69C-4286FDD77A7E}" name="ExitRates"/>
    <tableColumn id="5" xr3:uid="{37F91EC1-5F01-4089-A8AA-6884D91E6D25}" name="PageValues"/>
    <tableColumn id="6" xr3:uid="{4E64C30D-FE4C-4BCF-AB8B-FD8BE4A34E16}" name="SpecialDay"/>
    <tableColumn id="7" xr3:uid="{AD7E5704-61BE-45CA-93A8-437CA824FF09}" name="Month"/>
    <tableColumn id="8" xr3:uid="{647A08E3-19DD-485C-814E-E4FDB212F922}" name="OperatingSystems"/>
    <tableColumn id="9" xr3:uid="{98680034-FCCB-4BC3-AB42-3F288C6AE6AA}" name="Browser"/>
    <tableColumn id="10" xr3:uid="{D5229851-7D0B-4A70-AE5D-2AE35629201F}" name="Region"/>
    <tableColumn id="11" xr3:uid="{25C2EBDF-00C6-4871-88ED-3BC69B03FC58}" name="TrafficType"/>
    <tableColumn id="12" xr3:uid="{17AA77D0-AD4C-47C5-93AD-D6E69817FBCF}" name="VisitorType"/>
    <tableColumn id="13" xr3:uid="{930327E7-5ADD-4F2D-B14C-3377694212AF}" name="Weekend"/>
    <tableColumn id="14" xr3:uid="{A58A6027-D555-4C39-ADFC-19EEF56FE695}" name="Revenue"/>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9"/>
  <sheetViews>
    <sheetView workbookViewId="0">
      <selection activeCell="E11" sqref="E11"/>
    </sheetView>
  </sheetViews>
  <sheetFormatPr defaultRowHeight="15" x14ac:dyDescent="0.25"/>
  <cols>
    <col min="1" max="1" width="16.85546875" customWidth="1"/>
    <col min="2" max="2" width="25.5703125" customWidth="1"/>
    <col min="3" max="3" width="14.5703125" customWidth="1"/>
    <col min="4" max="4" width="11.28515625" customWidth="1"/>
    <col min="5" max="5" width="13.42578125" customWidth="1"/>
    <col min="6" max="6" width="12.7109375" customWidth="1"/>
    <col min="7" max="7" width="9.140625" customWidth="1"/>
    <col min="8" max="8" width="19.28515625" customWidth="1"/>
    <col min="9" max="9" width="10.42578125" customWidth="1"/>
    <col min="10" max="10" width="9.28515625" customWidth="1"/>
    <col min="11" max="11" width="13" customWidth="1"/>
    <col min="12" max="12" width="13.28515625" customWidth="1"/>
    <col min="13" max="13" width="11.85546875" customWidth="1"/>
    <col min="14" max="14" width="1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v>0</v>
      </c>
      <c r="C2">
        <v>0.2</v>
      </c>
      <c r="D2">
        <v>0.2</v>
      </c>
      <c r="E2">
        <v>0</v>
      </c>
      <c r="F2">
        <v>0</v>
      </c>
      <c r="G2" t="s">
        <v>14</v>
      </c>
      <c r="H2">
        <v>1</v>
      </c>
      <c r="I2">
        <v>1</v>
      </c>
      <c r="J2">
        <v>1</v>
      </c>
      <c r="K2">
        <v>1</v>
      </c>
      <c r="L2" t="s">
        <v>15</v>
      </c>
      <c r="M2" t="b">
        <v>0</v>
      </c>
      <c r="N2" t="b">
        <v>0</v>
      </c>
    </row>
    <row r="3" spans="1:14" x14ac:dyDescent="0.25">
      <c r="A3">
        <v>2</v>
      </c>
      <c r="B3">
        <v>64</v>
      </c>
      <c r="C3">
        <v>0</v>
      </c>
      <c r="D3">
        <v>0.1</v>
      </c>
      <c r="E3">
        <v>0</v>
      </c>
      <c r="F3">
        <v>0</v>
      </c>
      <c r="G3" t="s">
        <v>14</v>
      </c>
      <c r="H3">
        <v>2</v>
      </c>
      <c r="I3">
        <v>2</v>
      </c>
      <c r="J3">
        <v>1</v>
      </c>
      <c r="K3">
        <v>2</v>
      </c>
      <c r="L3" t="s">
        <v>15</v>
      </c>
      <c r="M3" t="b">
        <v>0</v>
      </c>
      <c r="N3" t="b">
        <v>0</v>
      </c>
    </row>
    <row r="4" spans="1:14" x14ac:dyDescent="0.25">
      <c r="A4">
        <v>1</v>
      </c>
      <c r="B4">
        <v>0</v>
      </c>
      <c r="C4">
        <v>0.2</v>
      </c>
      <c r="D4">
        <v>0.2</v>
      </c>
      <c r="E4">
        <v>0</v>
      </c>
      <c r="F4">
        <v>0</v>
      </c>
      <c r="G4" t="s">
        <v>14</v>
      </c>
      <c r="H4">
        <v>4</v>
      </c>
      <c r="I4">
        <v>1</v>
      </c>
      <c r="J4">
        <v>9</v>
      </c>
      <c r="K4">
        <v>3</v>
      </c>
      <c r="L4" t="s">
        <v>15</v>
      </c>
      <c r="M4" t="b">
        <v>0</v>
      </c>
      <c r="N4" t="b">
        <v>0</v>
      </c>
    </row>
    <row r="5" spans="1:14" x14ac:dyDescent="0.25">
      <c r="A5">
        <v>2</v>
      </c>
      <c r="B5">
        <v>2.6666666669999999</v>
      </c>
      <c r="C5">
        <v>0.05</v>
      </c>
      <c r="D5">
        <v>0.14000000000000001</v>
      </c>
      <c r="E5">
        <v>0</v>
      </c>
      <c r="F5">
        <v>0</v>
      </c>
      <c r="G5" t="s">
        <v>14</v>
      </c>
      <c r="H5">
        <v>3</v>
      </c>
      <c r="I5">
        <v>2</v>
      </c>
      <c r="J5">
        <v>2</v>
      </c>
      <c r="K5">
        <v>4</v>
      </c>
      <c r="L5" t="s">
        <v>15</v>
      </c>
      <c r="M5" t="b">
        <v>0</v>
      </c>
      <c r="N5" t="b">
        <v>0</v>
      </c>
    </row>
    <row r="6" spans="1:14" x14ac:dyDescent="0.25">
      <c r="A6">
        <v>10</v>
      </c>
      <c r="B6">
        <v>627.5</v>
      </c>
      <c r="C6">
        <v>0.02</v>
      </c>
      <c r="D6">
        <v>0.05</v>
      </c>
      <c r="E6">
        <v>0</v>
      </c>
      <c r="F6">
        <v>0</v>
      </c>
      <c r="G6" t="s">
        <v>14</v>
      </c>
      <c r="H6">
        <v>3</v>
      </c>
      <c r="I6">
        <v>3</v>
      </c>
      <c r="J6">
        <v>1</v>
      </c>
      <c r="K6">
        <v>4</v>
      </c>
      <c r="L6" t="s">
        <v>15</v>
      </c>
      <c r="M6" t="b">
        <v>1</v>
      </c>
      <c r="N6" t="b">
        <v>0</v>
      </c>
    </row>
    <row r="7" spans="1:14" x14ac:dyDescent="0.25">
      <c r="A7">
        <v>19</v>
      </c>
      <c r="B7">
        <v>154.21666669999999</v>
      </c>
      <c r="C7">
        <v>1.5789474000000001E-2</v>
      </c>
      <c r="D7">
        <v>2.4561403999999998E-2</v>
      </c>
      <c r="E7">
        <v>0</v>
      </c>
      <c r="F7">
        <v>0</v>
      </c>
      <c r="G7" t="s">
        <v>14</v>
      </c>
      <c r="H7">
        <v>2</v>
      </c>
      <c r="I7">
        <v>2</v>
      </c>
      <c r="J7">
        <v>1</v>
      </c>
      <c r="K7">
        <v>3</v>
      </c>
      <c r="L7" t="s">
        <v>15</v>
      </c>
      <c r="M7" t="b">
        <v>0</v>
      </c>
      <c r="N7" t="b">
        <v>0</v>
      </c>
    </row>
    <row r="8" spans="1:14" x14ac:dyDescent="0.25">
      <c r="A8">
        <v>1</v>
      </c>
      <c r="B8">
        <v>0</v>
      </c>
      <c r="C8">
        <v>0.2</v>
      </c>
      <c r="D8">
        <v>0.2</v>
      </c>
      <c r="E8">
        <v>0</v>
      </c>
      <c r="F8">
        <v>0.4</v>
      </c>
      <c r="G8" t="s">
        <v>14</v>
      </c>
      <c r="H8">
        <v>2</v>
      </c>
      <c r="I8">
        <v>4</v>
      </c>
      <c r="J8">
        <v>3</v>
      </c>
      <c r="K8">
        <v>3</v>
      </c>
      <c r="L8" t="s">
        <v>15</v>
      </c>
      <c r="M8" t="b">
        <v>0</v>
      </c>
      <c r="N8" t="b">
        <v>0</v>
      </c>
    </row>
    <row r="9" spans="1:14" x14ac:dyDescent="0.25">
      <c r="A9">
        <v>0</v>
      </c>
      <c r="B9">
        <v>0</v>
      </c>
      <c r="C9">
        <v>0.2</v>
      </c>
      <c r="D9">
        <v>0.2</v>
      </c>
      <c r="E9">
        <v>0</v>
      </c>
      <c r="F9">
        <v>0</v>
      </c>
      <c r="G9" t="s">
        <v>14</v>
      </c>
      <c r="H9">
        <v>1</v>
      </c>
      <c r="I9">
        <v>2</v>
      </c>
      <c r="J9">
        <v>1</v>
      </c>
      <c r="K9">
        <v>5</v>
      </c>
      <c r="L9" t="s">
        <v>15</v>
      </c>
      <c r="M9" t="b">
        <v>1</v>
      </c>
      <c r="N9" t="b">
        <v>0</v>
      </c>
    </row>
    <row r="10" spans="1:14" x14ac:dyDescent="0.25">
      <c r="A10">
        <v>2</v>
      </c>
      <c r="B10">
        <v>37</v>
      </c>
      <c r="C10">
        <v>0</v>
      </c>
      <c r="D10">
        <v>0.1</v>
      </c>
      <c r="E10">
        <v>0</v>
      </c>
      <c r="F10">
        <v>0.8</v>
      </c>
      <c r="G10" t="s">
        <v>14</v>
      </c>
      <c r="H10">
        <v>2</v>
      </c>
      <c r="I10">
        <v>2</v>
      </c>
      <c r="J10">
        <v>2</v>
      </c>
      <c r="K10">
        <v>3</v>
      </c>
      <c r="L10" t="s">
        <v>15</v>
      </c>
      <c r="M10" t="b">
        <v>0</v>
      </c>
      <c r="N10" t="b">
        <v>0</v>
      </c>
    </row>
    <row r="11" spans="1:14" x14ac:dyDescent="0.25">
      <c r="A11">
        <v>3</v>
      </c>
      <c r="B11">
        <v>738</v>
      </c>
      <c r="C11">
        <v>0</v>
      </c>
      <c r="D11">
        <v>2.2222222E-2</v>
      </c>
      <c r="E11">
        <v>0</v>
      </c>
      <c r="F11">
        <v>0.4</v>
      </c>
      <c r="G11" t="s">
        <v>14</v>
      </c>
      <c r="H11">
        <v>2</v>
      </c>
      <c r="I11">
        <v>4</v>
      </c>
      <c r="J11">
        <v>1</v>
      </c>
      <c r="K11">
        <v>2</v>
      </c>
      <c r="L11" t="s">
        <v>15</v>
      </c>
      <c r="M11" t="b">
        <v>0</v>
      </c>
      <c r="N11" t="b">
        <v>0</v>
      </c>
    </row>
    <row r="12" spans="1:14" x14ac:dyDescent="0.25">
      <c r="A12">
        <v>3</v>
      </c>
      <c r="B12">
        <v>395</v>
      </c>
      <c r="C12">
        <v>0</v>
      </c>
      <c r="D12">
        <v>6.6666666999999999E-2</v>
      </c>
      <c r="E12">
        <v>0</v>
      </c>
      <c r="F12">
        <v>0</v>
      </c>
      <c r="G12" t="s">
        <v>14</v>
      </c>
      <c r="H12">
        <v>1</v>
      </c>
      <c r="I12">
        <v>1</v>
      </c>
      <c r="J12">
        <v>3</v>
      </c>
      <c r="K12">
        <v>3</v>
      </c>
      <c r="L12" t="s">
        <v>15</v>
      </c>
      <c r="M12" t="b">
        <v>0</v>
      </c>
      <c r="N12" t="b">
        <v>0</v>
      </c>
    </row>
    <row r="13" spans="1:14" x14ac:dyDescent="0.25">
      <c r="A13">
        <v>16</v>
      </c>
      <c r="B13">
        <v>407.75</v>
      </c>
      <c r="C13">
        <v>1.8749999999999999E-2</v>
      </c>
      <c r="D13">
        <v>2.5833333E-2</v>
      </c>
      <c r="E13">
        <v>0</v>
      </c>
      <c r="F13">
        <v>0.4</v>
      </c>
      <c r="G13" t="s">
        <v>14</v>
      </c>
      <c r="H13">
        <v>1</v>
      </c>
      <c r="I13">
        <v>1</v>
      </c>
      <c r="J13">
        <v>4</v>
      </c>
      <c r="K13">
        <v>3</v>
      </c>
      <c r="L13" t="s">
        <v>15</v>
      </c>
      <c r="M13" t="b">
        <v>0</v>
      </c>
      <c r="N13" t="b">
        <v>0</v>
      </c>
    </row>
    <row r="14" spans="1:14" x14ac:dyDescent="0.25">
      <c r="A14">
        <v>7</v>
      </c>
      <c r="B14">
        <v>280.5</v>
      </c>
      <c r="C14">
        <v>0</v>
      </c>
      <c r="D14">
        <v>2.8571428999999999E-2</v>
      </c>
      <c r="E14">
        <v>0</v>
      </c>
      <c r="F14">
        <v>0</v>
      </c>
      <c r="G14" t="s">
        <v>14</v>
      </c>
      <c r="H14">
        <v>1</v>
      </c>
      <c r="I14">
        <v>1</v>
      </c>
      <c r="J14">
        <v>1</v>
      </c>
      <c r="K14">
        <v>3</v>
      </c>
      <c r="L14" t="s">
        <v>15</v>
      </c>
      <c r="M14" t="b">
        <v>0</v>
      </c>
      <c r="N14" t="b">
        <v>0</v>
      </c>
    </row>
    <row r="15" spans="1:14" x14ac:dyDescent="0.25">
      <c r="A15">
        <v>6</v>
      </c>
      <c r="B15">
        <v>98</v>
      </c>
      <c r="C15">
        <v>0</v>
      </c>
      <c r="D15">
        <v>6.6666666999999999E-2</v>
      </c>
      <c r="E15">
        <v>0</v>
      </c>
      <c r="F15">
        <v>0</v>
      </c>
      <c r="G15" t="s">
        <v>14</v>
      </c>
      <c r="H15">
        <v>2</v>
      </c>
      <c r="I15">
        <v>5</v>
      </c>
      <c r="J15">
        <v>1</v>
      </c>
      <c r="K15">
        <v>3</v>
      </c>
      <c r="L15" t="s">
        <v>15</v>
      </c>
      <c r="M15" t="b">
        <v>0</v>
      </c>
      <c r="N15" t="b">
        <v>0</v>
      </c>
    </row>
    <row r="16" spans="1:14" x14ac:dyDescent="0.25">
      <c r="A16">
        <v>2</v>
      </c>
      <c r="B16">
        <v>68</v>
      </c>
      <c r="C16">
        <v>0</v>
      </c>
      <c r="D16">
        <v>0.1</v>
      </c>
      <c r="E16">
        <v>0</v>
      </c>
      <c r="F16">
        <v>0</v>
      </c>
      <c r="G16" t="s">
        <v>14</v>
      </c>
      <c r="H16">
        <v>3</v>
      </c>
      <c r="I16">
        <v>2</v>
      </c>
      <c r="J16">
        <v>3</v>
      </c>
      <c r="K16">
        <v>3</v>
      </c>
      <c r="L16" t="s">
        <v>15</v>
      </c>
      <c r="M16" t="b">
        <v>0</v>
      </c>
      <c r="N16" t="b">
        <v>0</v>
      </c>
    </row>
    <row r="17" spans="1:14" x14ac:dyDescent="0.25">
      <c r="A17">
        <v>23</v>
      </c>
      <c r="B17">
        <v>1668.2851189999999</v>
      </c>
      <c r="C17">
        <v>8.3333330000000001E-3</v>
      </c>
      <c r="D17">
        <v>1.6312635999999998E-2</v>
      </c>
      <c r="E17">
        <v>0</v>
      </c>
      <c r="F17">
        <v>0</v>
      </c>
      <c r="G17" t="s">
        <v>14</v>
      </c>
      <c r="H17">
        <v>1</v>
      </c>
      <c r="I17">
        <v>1</v>
      </c>
      <c r="J17">
        <v>9</v>
      </c>
      <c r="K17">
        <v>3</v>
      </c>
      <c r="L17" t="s">
        <v>15</v>
      </c>
      <c r="M17" t="b">
        <v>0</v>
      </c>
      <c r="N17" t="b">
        <v>0</v>
      </c>
    </row>
    <row r="18" spans="1:14" x14ac:dyDescent="0.25">
      <c r="A18">
        <v>1</v>
      </c>
      <c r="B18">
        <v>0</v>
      </c>
      <c r="C18">
        <v>0.2</v>
      </c>
      <c r="D18">
        <v>0.2</v>
      </c>
      <c r="E18">
        <v>0</v>
      </c>
      <c r="F18">
        <v>0</v>
      </c>
      <c r="G18" t="s">
        <v>14</v>
      </c>
      <c r="H18">
        <v>1</v>
      </c>
      <c r="I18">
        <v>1</v>
      </c>
      <c r="J18">
        <v>4</v>
      </c>
      <c r="K18">
        <v>3</v>
      </c>
      <c r="L18" t="s">
        <v>15</v>
      </c>
      <c r="M18" t="b">
        <v>0</v>
      </c>
      <c r="N18" t="b">
        <v>0</v>
      </c>
    </row>
    <row r="19" spans="1:14" x14ac:dyDescent="0.25">
      <c r="A19">
        <v>13</v>
      </c>
      <c r="B19">
        <v>334.96666670000002</v>
      </c>
      <c r="C19">
        <v>0</v>
      </c>
      <c r="D19">
        <v>7.6923080000000001E-3</v>
      </c>
      <c r="E19">
        <v>0</v>
      </c>
      <c r="F19">
        <v>0</v>
      </c>
      <c r="G19" t="s">
        <v>14</v>
      </c>
      <c r="H19">
        <v>1</v>
      </c>
      <c r="I19">
        <v>1</v>
      </c>
      <c r="J19">
        <v>1</v>
      </c>
      <c r="K19">
        <v>4</v>
      </c>
      <c r="L19" t="s">
        <v>15</v>
      </c>
      <c r="M19" t="b">
        <v>1</v>
      </c>
      <c r="N19" t="b">
        <v>0</v>
      </c>
    </row>
    <row r="20" spans="1:14" x14ac:dyDescent="0.25">
      <c r="A20">
        <v>2</v>
      </c>
      <c r="B20">
        <v>32</v>
      </c>
      <c r="C20">
        <v>0</v>
      </c>
      <c r="D20">
        <v>0.1</v>
      </c>
      <c r="E20">
        <v>0</v>
      </c>
      <c r="F20">
        <v>0</v>
      </c>
      <c r="G20" t="s">
        <v>14</v>
      </c>
      <c r="H20">
        <v>2</v>
      </c>
      <c r="I20">
        <v>2</v>
      </c>
      <c r="J20">
        <v>1</v>
      </c>
      <c r="K20">
        <v>3</v>
      </c>
      <c r="L20" t="s">
        <v>15</v>
      </c>
      <c r="M20" t="b">
        <v>0</v>
      </c>
      <c r="N20" t="b">
        <v>0</v>
      </c>
    </row>
    <row r="21" spans="1:14" x14ac:dyDescent="0.25">
      <c r="A21">
        <v>20</v>
      </c>
      <c r="B21">
        <v>2981.166667</v>
      </c>
      <c r="C21">
        <v>0</v>
      </c>
      <c r="D21">
        <v>0.01</v>
      </c>
      <c r="E21">
        <v>0</v>
      </c>
      <c r="F21">
        <v>0</v>
      </c>
      <c r="G21" t="s">
        <v>14</v>
      </c>
      <c r="H21">
        <v>2</v>
      </c>
      <c r="I21">
        <v>4</v>
      </c>
      <c r="J21">
        <v>4</v>
      </c>
      <c r="K21">
        <v>4</v>
      </c>
      <c r="L21" t="s">
        <v>15</v>
      </c>
      <c r="M21" t="b">
        <v>0</v>
      </c>
      <c r="N21" t="b">
        <v>0</v>
      </c>
    </row>
    <row r="22" spans="1:14" x14ac:dyDescent="0.25">
      <c r="A22">
        <v>8</v>
      </c>
      <c r="B22">
        <v>136.16666670000001</v>
      </c>
      <c r="C22">
        <v>0</v>
      </c>
      <c r="D22">
        <v>8.3333330000000001E-3</v>
      </c>
      <c r="E22">
        <v>0</v>
      </c>
      <c r="F22">
        <v>1</v>
      </c>
      <c r="G22" t="s">
        <v>14</v>
      </c>
      <c r="H22">
        <v>2</v>
      </c>
      <c r="I22">
        <v>2</v>
      </c>
      <c r="J22">
        <v>5</v>
      </c>
      <c r="K22">
        <v>1</v>
      </c>
      <c r="L22" t="s">
        <v>15</v>
      </c>
      <c r="M22" t="b">
        <v>1</v>
      </c>
      <c r="N22" t="b">
        <v>0</v>
      </c>
    </row>
    <row r="23" spans="1:14" x14ac:dyDescent="0.25">
      <c r="A23">
        <v>2</v>
      </c>
      <c r="B23">
        <v>0</v>
      </c>
      <c r="C23">
        <v>0.2</v>
      </c>
      <c r="D23">
        <v>0.2</v>
      </c>
      <c r="E23">
        <v>0</v>
      </c>
      <c r="F23">
        <v>0</v>
      </c>
      <c r="G23" t="s">
        <v>14</v>
      </c>
      <c r="H23">
        <v>3</v>
      </c>
      <c r="I23">
        <v>3</v>
      </c>
      <c r="J23">
        <v>1</v>
      </c>
      <c r="K23">
        <v>3</v>
      </c>
      <c r="L23" t="s">
        <v>15</v>
      </c>
      <c r="M23" t="b">
        <v>0</v>
      </c>
      <c r="N23" t="b">
        <v>0</v>
      </c>
    </row>
    <row r="24" spans="1:14" x14ac:dyDescent="0.25">
      <c r="A24">
        <v>3</v>
      </c>
      <c r="B24">
        <v>105</v>
      </c>
      <c r="C24">
        <v>0</v>
      </c>
      <c r="D24">
        <v>3.3333333E-2</v>
      </c>
      <c r="E24">
        <v>0</v>
      </c>
      <c r="F24">
        <v>0</v>
      </c>
      <c r="G24" t="s">
        <v>14</v>
      </c>
      <c r="H24">
        <v>3</v>
      </c>
      <c r="I24">
        <v>2</v>
      </c>
      <c r="J24">
        <v>1</v>
      </c>
      <c r="K24">
        <v>5</v>
      </c>
      <c r="L24" t="s">
        <v>15</v>
      </c>
      <c r="M24" t="b">
        <v>0</v>
      </c>
      <c r="N24" t="b">
        <v>0</v>
      </c>
    </row>
    <row r="25" spans="1:14" x14ac:dyDescent="0.25">
      <c r="A25">
        <v>2</v>
      </c>
      <c r="B25">
        <v>15</v>
      </c>
      <c r="C25">
        <v>0</v>
      </c>
      <c r="D25">
        <v>0.1</v>
      </c>
      <c r="E25">
        <v>0</v>
      </c>
      <c r="F25">
        <v>0.8</v>
      </c>
      <c r="G25" t="s">
        <v>14</v>
      </c>
      <c r="H25">
        <v>2</v>
      </c>
      <c r="I25">
        <v>4</v>
      </c>
      <c r="J25">
        <v>1</v>
      </c>
      <c r="K25">
        <v>3</v>
      </c>
      <c r="L25" t="s">
        <v>15</v>
      </c>
      <c r="M25" t="b">
        <v>0</v>
      </c>
      <c r="N25" t="b">
        <v>0</v>
      </c>
    </row>
    <row r="26" spans="1:14" x14ac:dyDescent="0.25">
      <c r="A26">
        <v>1</v>
      </c>
      <c r="B26">
        <v>0</v>
      </c>
      <c r="C26">
        <v>0.2</v>
      </c>
      <c r="D26">
        <v>0.2</v>
      </c>
      <c r="E26">
        <v>0</v>
      </c>
      <c r="F26">
        <v>0</v>
      </c>
      <c r="G26" t="s">
        <v>14</v>
      </c>
      <c r="H26">
        <v>2</v>
      </c>
      <c r="I26">
        <v>2</v>
      </c>
      <c r="J26">
        <v>4</v>
      </c>
      <c r="K26">
        <v>1</v>
      </c>
      <c r="L26" t="s">
        <v>15</v>
      </c>
      <c r="M26" t="b">
        <v>1</v>
      </c>
      <c r="N26" t="b">
        <v>0</v>
      </c>
    </row>
    <row r="27" spans="1:14" x14ac:dyDescent="0.25">
      <c r="A27">
        <v>5</v>
      </c>
      <c r="B27">
        <v>156</v>
      </c>
      <c r="C27">
        <v>0</v>
      </c>
      <c r="D27">
        <v>0.04</v>
      </c>
      <c r="E27">
        <v>0</v>
      </c>
      <c r="F27">
        <v>0</v>
      </c>
      <c r="G27" t="s">
        <v>14</v>
      </c>
      <c r="H27">
        <v>1</v>
      </c>
      <c r="I27">
        <v>1</v>
      </c>
      <c r="J27">
        <v>9</v>
      </c>
      <c r="K27">
        <v>3</v>
      </c>
      <c r="L27" t="s">
        <v>15</v>
      </c>
      <c r="M27" t="b">
        <v>0</v>
      </c>
      <c r="N27" t="b">
        <v>0</v>
      </c>
    </row>
    <row r="28" spans="1:14" x14ac:dyDescent="0.25">
      <c r="A28">
        <v>32</v>
      </c>
      <c r="B28">
        <v>1135.444444</v>
      </c>
      <c r="C28">
        <v>2.8571429999999999E-3</v>
      </c>
      <c r="D28">
        <v>9.5238100000000006E-3</v>
      </c>
      <c r="E28">
        <v>0</v>
      </c>
      <c r="F28">
        <v>0</v>
      </c>
      <c r="G28" t="s">
        <v>14</v>
      </c>
      <c r="H28">
        <v>2</v>
      </c>
      <c r="I28">
        <v>2</v>
      </c>
      <c r="J28">
        <v>1</v>
      </c>
      <c r="K28">
        <v>3</v>
      </c>
      <c r="L28" t="s">
        <v>15</v>
      </c>
      <c r="M28" t="b">
        <v>0</v>
      </c>
      <c r="N28" t="b">
        <v>0</v>
      </c>
    </row>
    <row r="29" spans="1:14" x14ac:dyDescent="0.25">
      <c r="A29">
        <v>4</v>
      </c>
      <c r="B29">
        <v>76</v>
      </c>
      <c r="C29">
        <v>0.05</v>
      </c>
      <c r="D29">
        <v>0.1</v>
      </c>
      <c r="E29">
        <v>0</v>
      </c>
      <c r="F29">
        <v>0</v>
      </c>
      <c r="G29" t="s">
        <v>14</v>
      </c>
      <c r="H29">
        <v>1</v>
      </c>
      <c r="I29">
        <v>1</v>
      </c>
      <c r="J29">
        <v>1</v>
      </c>
      <c r="K29">
        <v>3</v>
      </c>
      <c r="L29" t="s">
        <v>15</v>
      </c>
      <c r="M29" t="b">
        <v>0</v>
      </c>
      <c r="N29" t="b">
        <v>0</v>
      </c>
    </row>
    <row r="30" spans="1:14" x14ac:dyDescent="0.25">
      <c r="A30">
        <v>4</v>
      </c>
      <c r="B30">
        <v>63</v>
      </c>
      <c r="C30">
        <v>0</v>
      </c>
      <c r="D30">
        <v>0.05</v>
      </c>
      <c r="E30">
        <v>0</v>
      </c>
      <c r="F30">
        <v>0.2</v>
      </c>
      <c r="G30" t="s">
        <v>14</v>
      </c>
      <c r="H30">
        <v>2</v>
      </c>
      <c r="I30">
        <v>6</v>
      </c>
      <c r="J30">
        <v>1</v>
      </c>
      <c r="K30">
        <v>3</v>
      </c>
      <c r="L30" t="s">
        <v>15</v>
      </c>
      <c r="M30" t="b">
        <v>0</v>
      </c>
      <c r="N30" t="b">
        <v>0</v>
      </c>
    </row>
    <row r="31" spans="1:14" x14ac:dyDescent="0.25">
      <c r="A31">
        <v>45</v>
      </c>
      <c r="B31">
        <v>1582.75</v>
      </c>
      <c r="C31">
        <v>4.3478260999999997E-2</v>
      </c>
      <c r="D31">
        <v>5.0821256000000002E-2</v>
      </c>
      <c r="E31">
        <v>54.179764259999999</v>
      </c>
      <c r="F31">
        <v>0.4</v>
      </c>
      <c r="G31" t="s">
        <v>14</v>
      </c>
      <c r="H31">
        <v>3</v>
      </c>
      <c r="I31">
        <v>2</v>
      </c>
      <c r="J31">
        <v>1</v>
      </c>
      <c r="K31">
        <v>1</v>
      </c>
      <c r="L31" t="s">
        <v>15</v>
      </c>
      <c r="M31" t="b">
        <v>0</v>
      </c>
      <c r="N31" t="b">
        <v>0</v>
      </c>
    </row>
    <row r="32" spans="1:14" x14ac:dyDescent="0.25">
      <c r="A32">
        <v>2</v>
      </c>
      <c r="B32">
        <v>35</v>
      </c>
      <c r="C32">
        <v>0</v>
      </c>
      <c r="D32">
        <v>0.1</v>
      </c>
      <c r="E32">
        <v>0</v>
      </c>
      <c r="F32">
        <v>0</v>
      </c>
      <c r="G32" t="s">
        <v>14</v>
      </c>
      <c r="H32">
        <v>1</v>
      </c>
      <c r="I32">
        <v>1</v>
      </c>
      <c r="J32">
        <v>6</v>
      </c>
      <c r="K32">
        <v>3</v>
      </c>
      <c r="L32" t="s">
        <v>15</v>
      </c>
      <c r="M32" t="b">
        <v>0</v>
      </c>
      <c r="N32" t="b">
        <v>0</v>
      </c>
    </row>
    <row r="33" spans="1:14" x14ac:dyDescent="0.25">
      <c r="A33">
        <v>3</v>
      </c>
      <c r="B33">
        <v>78</v>
      </c>
      <c r="C33">
        <v>0</v>
      </c>
      <c r="D33">
        <v>6.6666666999999999E-2</v>
      </c>
      <c r="E33">
        <v>0</v>
      </c>
      <c r="F33">
        <v>0</v>
      </c>
      <c r="G33" t="s">
        <v>14</v>
      </c>
      <c r="H33">
        <v>1</v>
      </c>
      <c r="I33">
        <v>2</v>
      </c>
      <c r="J33">
        <v>6</v>
      </c>
      <c r="K33">
        <v>6</v>
      </c>
      <c r="L33" t="s">
        <v>15</v>
      </c>
      <c r="M33" t="b">
        <v>1</v>
      </c>
      <c r="N33" t="b">
        <v>0</v>
      </c>
    </row>
    <row r="34" spans="1:14" x14ac:dyDescent="0.25">
      <c r="A34">
        <v>8</v>
      </c>
      <c r="B34">
        <v>209.5</v>
      </c>
      <c r="C34">
        <v>0</v>
      </c>
      <c r="D34">
        <v>2.5000000000000001E-2</v>
      </c>
      <c r="E34">
        <v>0</v>
      </c>
      <c r="F34">
        <v>0</v>
      </c>
      <c r="G34" t="s">
        <v>14</v>
      </c>
      <c r="H34">
        <v>2</v>
      </c>
      <c r="I34">
        <v>2</v>
      </c>
      <c r="J34">
        <v>1</v>
      </c>
      <c r="K34">
        <v>1</v>
      </c>
      <c r="L34" t="s">
        <v>15</v>
      </c>
      <c r="M34" t="b">
        <v>0</v>
      </c>
      <c r="N34" t="b">
        <v>0</v>
      </c>
    </row>
    <row r="35" spans="1:14" x14ac:dyDescent="0.25">
      <c r="A35">
        <v>10</v>
      </c>
      <c r="B35">
        <v>183.66666670000001</v>
      </c>
      <c r="C35">
        <v>0.04</v>
      </c>
      <c r="D35">
        <v>0.08</v>
      </c>
      <c r="E35">
        <v>0</v>
      </c>
      <c r="F35">
        <v>0</v>
      </c>
      <c r="G35" t="s">
        <v>14</v>
      </c>
      <c r="H35">
        <v>1</v>
      </c>
      <c r="I35">
        <v>1</v>
      </c>
      <c r="J35">
        <v>3</v>
      </c>
      <c r="K35">
        <v>1</v>
      </c>
      <c r="L35" t="s">
        <v>15</v>
      </c>
      <c r="M35" t="b">
        <v>0</v>
      </c>
      <c r="N35" t="b">
        <v>0</v>
      </c>
    </row>
    <row r="36" spans="1:14" x14ac:dyDescent="0.25">
      <c r="A36">
        <v>14</v>
      </c>
      <c r="B36">
        <v>380.5</v>
      </c>
      <c r="C36">
        <v>1.4285714E-2</v>
      </c>
      <c r="D36">
        <v>2.8571428999999999E-2</v>
      </c>
      <c r="E36">
        <v>0</v>
      </c>
      <c r="F36">
        <v>0</v>
      </c>
      <c r="G36" t="s">
        <v>14</v>
      </c>
      <c r="H36">
        <v>2</v>
      </c>
      <c r="I36">
        <v>2</v>
      </c>
      <c r="J36">
        <v>1</v>
      </c>
      <c r="K36">
        <v>1</v>
      </c>
      <c r="L36" t="s">
        <v>15</v>
      </c>
      <c r="M36" t="b">
        <v>0</v>
      </c>
      <c r="N36" t="b">
        <v>0</v>
      </c>
    </row>
    <row r="37" spans="1:14" x14ac:dyDescent="0.25">
      <c r="A37">
        <v>52</v>
      </c>
      <c r="B37">
        <v>2086.2428570000002</v>
      </c>
      <c r="C37">
        <v>1.5384615000000001E-2</v>
      </c>
      <c r="D37">
        <v>2.0352564E-2</v>
      </c>
      <c r="E37">
        <v>0</v>
      </c>
      <c r="F37">
        <v>0</v>
      </c>
      <c r="G37" t="s">
        <v>14</v>
      </c>
      <c r="H37">
        <v>2</v>
      </c>
      <c r="I37">
        <v>2</v>
      </c>
      <c r="J37">
        <v>7</v>
      </c>
      <c r="K37">
        <v>1</v>
      </c>
      <c r="L37" t="s">
        <v>15</v>
      </c>
      <c r="M37" t="b">
        <v>0</v>
      </c>
      <c r="N37" t="b">
        <v>0</v>
      </c>
    </row>
    <row r="38" spans="1:14" x14ac:dyDescent="0.25">
      <c r="A38">
        <v>8</v>
      </c>
      <c r="B38">
        <v>388</v>
      </c>
      <c r="C38">
        <v>2.5000000000000001E-2</v>
      </c>
      <c r="D38">
        <v>5.6250000000000001E-2</v>
      </c>
      <c r="E38">
        <v>0</v>
      </c>
      <c r="F38">
        <v>0</v>
      </c>
      <c r="G38" t="s">
        <v>14</v>
      </c>
      <c r="H38">
        <v>3</v>
      </c>
      <c r="I38">
        <v>2</v>
      </c>
      <c r="J38">
        <v>1</v>
      </c>
      <c r="K38">
        <v>4</v>
      </c>
      <c r="L38" t="s">
        <v>15</v>
      </c>
      <c r="M38" t="b">
        <v>1</v>
      </c>
      <c r="N38" t="b">
        <v>0</v>
      </c>
    </row>
    <row r="39" spans="1:14" x14ac:dyDescent="0.25">
      <c r="A39">
        <v>5</v>
      </c>
      <c r="B39">
        <v>298</v>
      </c>
      <c r="C39">
        <v>0</v>
      </c>
      <c r="D39">
        <v>2.8571428999999999E-2</v>
      </c>
      <c r="E39">
        <v>0</v>
      </c>
      <c r="F39">
        <v>0.8</v>
      </c>
      <c r="G39" t="s">
        <v>14</v>
      </c>
      <c r="H39">
        <v>2</v>
      </c>
      <c r="I39">
        <v>2</v>
      </c>
      <c r="J39">
        <v>8</v>
      </c>
      <c r="K39">
        <v>4</v>
      </c>
      <c r="L39" t="s">
        <v>15</v>
      </c>
      <c r="M39" t="b">
        <v>0</v>
      </c>
      <c r="N39" t="b">
        <v>0</v>
      </c>
    </row>
    <row r="40" spans="1:14" x14ac:dyDescent="0.25">
      <c r="A40">
        <v>7</v>
      </c>
      <c r="B40">
        <v>63</v>
      </c>
      <c r="C40">
        <v>2.8571428999999999E-2</v>
      </c>
      <c r="D40">
        <v>7.1428570999999996E-2</v>
      </c>
      <c r="E40">
        <v>0</v>
      </c>
      <c r="F40">
        <v>0.6</v>
      </c>
      <c r="G40" t="s">
        <v>14</v>
      </c>
      <c r="H40">
        <v>2</v>
      </c>
      <c r="I40">
        <v>2</v>
      </c>
      <c r="J40">
        <v>1</v>
      </c>
      <c r="K40">
        <v>3</v>
      </c>
      <c r="L40" t="s">
        <v>15</v>
      </c>
      <c r="M40" t="b">
        <v>0</v>
      </c>
      <c r="N40" t="b">
        <v>0</v>
      </c>
    </row>
    <row r="41" spans="1:14" x14ac:dyDescent="0.25">
      <c r="A41">
        <v>9</v>
      </c>
      <c r="B41">
        <v>482</v>
      </c>
      <c r="C41">
        <v>0</v>
      </c>
      <c r="D41">
        <v>2.2222222E-2</v>
      </c>
      <c r="E41">
        <v>0</v>
      </c>
      <c r="F41">
        <v>0</v>
      </c>
      <c r="G41" t="s">
        <v>14</v>
      </c>
      <c r="H41">
        <v>2</v>
      </c>
      <c r="I41">
        <v>5</v>
      </c>
      <c r="J41">
        <v>1</v>
      </c>
      <c r="K41">
        <v>6</v>
      </c>
      <c r="L41" t="s">
        <v>15</v>
      </c>
      <c r="M41" t="b">
        <v>0</v>
      </c>
      <c r="N41" t="b">
        <v>0</v>
      </c>
    </row>
    <row r="42" spans="1:14" x14ac:dyDescent="0.25">
      <c r="A42">
        <v>46</v>
      </c>
      <c r="B42">
        <v>4084.393939</v>
      </c>
      <c r="C42">
        <v>0</v>
      </c>
      <c r="D42">
        <v>1.7948720000000001E-3</v>
      </c>
      <c r="E42">
        <v>0</v>
      </c>
      <c r="F42">
        <v>0</v>
      </c>
      <c r="G42" t="s">
        <v>14</v>
      </c>
      <c r="H42">
        <v>2</v>
      </c>
      <c r="I42">
        <v>2</v>
      </c>
      <c r="J42">
        <v>8</v>
      </c>
      <c r="K42">
        <v>4</v>
      </c>
      <c r="L42" t="s">
        <v>15</v>
      </c>
      <c r="M42" t="b">
        <v>0</v>
      </c>
      <c r="N42" t="b">
        <v>0</v>
      </c>
    </row>
    <row r="43" spans="1:14" x14ac:dyDescent="0.25">
      <c r="A43">
        <v>3</v>
      </c>
      <c r="B43">
        <v>22</v>
      </c>
      <c r="C43">
        <v>0</v>
      </c>
      <c r="D43">
        <v>6.6666666999999999E-2</v>
      </c>
      <c r="E43">
        <v>0</v>
      </c>
      <c r="F43">
        <v>0.6</v>
      </c>
      <c r="G43" t="s">
        <v>14</v>
      </c>
      <c r="H43">
        <v>1</v>
      </c>
      <c r="I43">
        <v>1</v>
      </c>
      <c r="J43">
        <v>3</v>
      </c>
      <c r="K43">
        <v>2</v>
      </c>
      <c r="L43" t="s">
        <v>15</v>
      </c>
      <c r="M43" t="b">
        <v>0</v>
      </c>
      <c r="N43" t="b">
        <v>0</v>
      </c>
    </row>
    <row r="44" spans="1:14" x14ac:dyDescent="0.25">
      <c r="A44">
        <v>15</v>
      </c>
      <c r="B44">
        <v>310.16666670000001</v>
      </c>
      <c r="C44">
        <v>0</v>
      </c>
      <c r="D44">
        <v>6.6666670000000003E-3</v>
      </c>
      <c r="E44">
        <v>0</v>
      </c>
      <c r="F44">
        <v>0</v>
      </c>
      <c r="G44" t="s">
        <v>14</v>
      </c>
      <c r="H44">
        <v>1</v>
      </c>
      <c r="I44">
        <v>1</v>
      </c>
      <c r="J44">
        <v>4</v>
      </c>
      <c r="K44">
        <v>4</v>
      </c>
      <c r="L44" t="s">
        <v>15</v>
      </c>
      <c r="M44" t="b">
        <v>0</v>
      </c>
      <c r="N44" t="b">
        <v>0</v>
      </c>
    </row>
    <row r="45" spans="1:14" x14ac:dyDescent="0.25">
      <c r="A45">
        <v>2</v>
      </c>
      <c r="B45">
        <v>34</v>
      </c>
      <c r="C45">
        <v>0</v>
      </c>
      <c r="D45">
        <v>0.05</v>
      </c>
      <c r="E45">
        <v>0</v>
      </c>
      <c r="F45">
        <v>0.4</v>
      </c>
      <c r="G45" t="s">
        <v>14</v>
      </c>
      <c r="H45">
        <v>3</v>
      </c>
      <c r="I45">
        <v>2</v>
      </c>
      <c r="J45">
        <v>2</v>
      </c>
      <c r="K45">
        <v>3</v>
      </c>
      <c r="L45" t="s">
        <v>15</v>
      </c>
      <c r="M45" t="b">
        <v>0</v>
      </c>
      <c r="N45" t="b">
        <v>0</v>
      </c>
    </row>
    <row r="46" spans="1:14" x14ac:dyDescent="0.25">
      <c r="A46">
        <v>4</v>
      </c>
      <c r="B46">
        <v>88</v>
      </c>
      <c r="C46">
        <v>0</v>
      </c>
      <c r="D46">
        <v>0.05</v>
      </c>
      <c r="E46">
        <v>0</v>
      </c>
      <c r="F46">
        <v>0</v>
      </c>
      <c r="G46" t="s">
        <v>14</v>
      </c>
      <c r="H46">
        <v>4</v>
      </c>
      <c r="I46">
        <v>1</v>
      </c>
      <c r="J46">
        <v>1</v>
      </c>
      <c r="K46">
        <v>3</v>
      </c>
      <c r="L46" t="s">
        <v>15</v>
      </c>
      <c r="M46" t="b">
        <v>0</v>
      </c>
      <c r="N46" t="b">
        <v>0</v>
      </c>
    </row>
    <row r="47" spans="1:14" x14ac:dyDescent="0.25">
      <c r="A47">
        <v>22</v>
      </c>
      <c r="B47">
        <v>622.25</v>
      </c>
      <c r="C47">
        <v>3.0303029999999998E-3</v>
      </c>
      <c r="D47">
        <v>6.0606059999999996E-3</v>
      </c>
      <c r="E47">
        <v>0</v>
      </c>
      <c r="F47">
        <v>0.2</v>
      </c>
      <c r="G47" t="s">
        <v>14</v>
      </c>
      <c r="H47">
        <v>2</v>
      </c>
      <c r="I47">
        <v>5</v>
      </c>
      <c r="J47">
        <v>1</v>
      </c>
      <c r="K47">
        <v>4</v>
      </c>
      <c r="L47" t="s">
        <v>15</v>
      </c>
      <c r="M47" t="b">
        <v>0</v>
      </c>
      <c r="N47" t="b">
        <v>0</v>
      </c>
    </row>
    <row r="48" spans="1:14" x14ac:dyDescent="0.25">
      <c r="A48">
        <v>14</v>
      </c>
      <c r="B48">
        <v>222.4</v>
      </c>
      <c r="C48">
        <v>1.7142857000000001E-2</v>
      </c>
      <c r="D48">
        <v>5.7142856999999998E-2</v>
      </c>
      <c r="E48">
        <v>0</v>
      </c>
      <c r="F48">
        <v>0</v>
      </c>
      <c r="G48" t="s">
        <v>14</v>
      </c>
      <c r="H48">
        <v>1</v>
      </c>
      <c r="I48">
        <v>1</v>
      </c>
      <c r="J48">
        <v>1</v>
      </c>
      <c r="K48">
        <v>2</v>
      </c>
      <c r="L48" t="s">
        <v>15</v>
      </c>
      <c r="M48" t="b">
        <v>0</v>
      </c>
      <c r="N48" t="b">
        <v>0</v>
      </c>
    </row>
    <row r="49" spans="1:14" x14ac:dyDescent="0.25">
      <c r="A49">
        <v>3</v>
      </c>
      <c r="B49">
        <v>80</v>
      </c>
      <c r="C49">
        <v>6.6666666999999999E-2</v>
      </c>
      <c r="D49">
        <v>0.133333333</v>
      </c>
      <c r="E49">
        <v>0</v>
      </c>
      <c r="F49">
        <v>0.2</v>
      </c>
      <c r="G49" t="s">
        <v>14</v>
      </c>
      <c r="H49">
        <v>3</v>
      </c>
      <c r="I49">
        <v>2</v>
      </c>
      <c r="J49">
        <v>1</v>
      </c>
      <c r="K49">
        <v>3</v>
      </c>
      <c r="L49" t="s">
        <v>15</v>
      </c>
      <c r="M49" t="b">
        <v>0</v>
      </c>
      <c r="N49" t="b">
        <v>0</v>
      </c>
    </row>
    <row r="50" spans="1:14" x14ac:dyDescent="0.25">
      <c r="A50">
        <v>11</v>
      </c>
      <c r="B50">
        <v>800.83333330000005</v>
      </c>
      <c r="C50">
        <v>0</v>
      </c>
      <c r="D50">
        <v>3.636364E-3</v>
      </c>
      <c r="E50">
        <v>0</v>
      </c>
      <c r="F50">
        <v>0</v>
      </c>
      <c r="G50" t="s">
        <v>14</v>
      </c>
      <c r="H50">
        <v>3</v>
      </c>
      <c r="I50">
        <v>2</v>
      </c>
      <c r="J50">
        <v>1</v>
      </c>
      <c r="K50">
        <v>3</v>
      </c>
      <c r="L50" t="s">
        <v>15</v>
      </c>
      <c r="M50" t="b">
        <v>0</v>
      </c>
      <c r="N50" t="b">
        <v>0</v>
      </c>
    </row>
    <row r="51" spans="1:14" x14ac:dyDescent="0.25">
      <c r="A51">
        <v>1</v>
      </c>
      <c r="B51">
        <v>0</v>
      </c>
      <c r="C51">
        <v>0.2</v>
      </c>
      <c r="D51">
        <v>0.2</v>
      </c>
      <c r="E51">
        <v>0</v>
      </c>
      <c r="F51">
        <v>0.6</v>
      </c>
      <c r="G51" t="s">
        <v>14</v>
      </c>
      <c r="H51">
        <v>2</v>
      </c>
      <c r="I51">
        <v>2</v>
      </c>
      <c r="J51">
        <v>3</v>
      </c>
      <c r="K51">
        <v>2</v>
      </c>
      <c r="L51" t="s">
        <v>15</v>
      </c>
      <c r="M51" t="b">
        <v>0</v>
      </c>
      <c r="N51" t="b">
        <v>0</v>
      </c>
    </row>
    <row r="52" spans="1:14" x14ac:dyDescent="0.25">
      <c r="A52">
        <v>1</v>
      </c>
      <c r="B52">
        <v>0</v>
      </c>
      <c r="C52">
        <v>0.2</v>
      </c>
      <c r="D52">
        <v>0.2</v>
      </c>
      <c r="E52">
        <v>0</v>
      </c>
      <c r="F52">
        <v>0</v>
      </c>
      <c r="G52" t="s">
        <v>14</v>
      </c>
      <c r="H52">
        <v>1</v>
      </c>
      <c r="I52">
        <v>1</v>
      </c>
      <c r="J52">
        <v>3</v>
      </c>
      <c r="K52">
        <v>4</v>
      </c>
      <c r="L52" t="s">
        <v>15</v>
      </c>
      <c r="M52" t="b">
        <v>1</v>
      </c>
      <c r="N52" t="b">
        <v>0</v>
      </c>
    </row>
    <row r="53" spans="1:14" x14ac:dyDescent="0.25">
      <c r="A53">
        <v>12</v>
      </c>
      <c r="B53">
        <v>265.16666670000001</v>
      </c>
      <c r="C53">
        <v>1.1111111E-2</v>
      </c>
      <c r="D53">
        <v>2.6111110999999999E-2</v>
      </c>
      <c r="E53">
        <v>0</v>
      </c>
      <c r="F53">
        <v>0.2</v>
      </c>
      <c r="G53" t="s">
        <v>14</v>
      </c>
      <c r="H53">
        <v>3</v>
      </c>
      <c r="I53">
        <v>2</v>
      </c>
      <c r="J53">
        <v>1</v>
      </c>
      <c r="K53">
        <v>3</v>
      </c>
      <c r="L53" t="s">
        <v>15</v>
      </c>
      <c r="M53" t="b">
        <v>0</v>
      </c>
      <c r="N53" t="b">
        <v>0</v>
      </c>
    </row>
    <row r="54" spans="1:14" x14ac:dyDescent="0.25">
      <c r="A54">
        <v>2</v>
      </c>
      <c r="B54">
        <v>29</v>
      </c>
      <c r="C54">
        <v>0</v>
      </c>
      <c r="D54">
        <v>0.1</v>
      </c>
      <c r="E54">
        <v>0</v>
      </c>
      <c r="F54">
        <v>1</v>
      </c>
      <c r="G54" t="s">
        <v>14</v>
      </c>
      <c r="H54">
        <v>2</v>
      </c>
      <c r="I54">
        <v>4</v>
      </c>
      <c r="J54">
        <v>4</v>
      </c>
      <c r="K54">
        <v>2</v>
      </c>
      <c r="L54" t="s">
        <v>15</v>
      </c>
      <c r="M54" t="b">
        <v>1</v>
      </c>
      <c r="N54" t="b">
        <v>0</v>
      </c>
    </row>
    <row r="55" spans="1:14" x14ac:dyDescent="0.25">
      <c r="A55">
        <v>4</v>
      </c>
      <c r="B55">
        <v>160</v>
      </c>
      <c r="C55">
        <v>0</v>
      </c>
      <c r="D55">
        <v>7.4999999999999997E-2</v>
      </c>
      <c r="E55">
        <v>0</v>
      </c>
      <c r="F55">
        <v>0</v>
      </c>
      <c r="G55" t="s">
        <v>14</v>
      </c>
      <c r="H55">
        <v>4</v>
      </c>
      <c r="I55">
        <v>2</v>
      </c>
      <c r="J55">
        <v>2</v>
      </c>
      <c r="K55">
        <v>3</v>
      </c>
      <c r="L55" t="s">
        <v>15</v>
      </c>
      <c r="M55" t="b">
        <v>0</v>
      </c>
      <c r="N55" t="b">
        <v>0</v>
      </c>
    </row>
    <row r="56" spans="1:14" x14ac:dyDescent="0.25">
      <c r="A56">
        <v>4</v>
      </c>
      <c r="B56">
        <v>135.66666670000001</v>
      </c>
      <c r="C56">
        <v>0.05</v>
      </c>
      <c r="D56">
        <v>2.5000000000000001E-2</v>
      </c>
      <c r="E56">
        <v>0</v>
      </c>
      <c r="F56">
        <v>0.4</v>
      </c>
      <c r="G56" t="s">
        <v>14</v>
      </c>
      <c r="H56">
        <v>3</v>
      </c>
      <c r="I56">
        <v>3</v>
      </c>
      <c r="J56">
        <v>1</v>
      </c>
      <c r="K56">
        <v>4</v>
      </c>
      <c r="L56" t="s">
        <v>15</v>
      </c>
      <c r="M56" t="b">
        <v>0</v>
      </c>
      <c r="N56" t="b">
        <v>0</v>
      </c>
    </row>
    <row r="57" spans="1:14" x14ac:dyDescent="0.25">
      <c r="A57">
        <v>1</v>
      </c>
      <c r="B57">
        <v>0</v>
      </c>
      <c r="C57">
        <v>0.2</v>
      </c>
      <c r="D57">
        <v>0.2</v>
      </c>
      <c r="E57">
        <v>0</v>
      </c>
      <c r="F57">
        <v>0.2</v>
      </c>
      <c r="G57" t="s">
        <v>14</v>
      </c>
      <c r="H57">
        <v>2</v>
      </c>
      <c r="I57">
        <v>4</v>
      </c>
      <c r="J57">
        <v>1</v>
      </c>
      <c r="K57">
        <v>3</v>
      </c>
      <c r="L57" t="s">
        <v>15</v>
      </c>
      <c r="M57" t="b">
        <v>0</v>
      </c>
      <c r="N57" t="b">
        <v>0</v>
      </c>
    </row>
    <row r="58" spans="1:14" x14ac:dyDescent="0.25">
      <c r="A58">
        <v>1</v>
      </c>
      <c r="B58">
        <v>0</v>
      </c>
      <c r="C58">
        <v>0.2</v>
      </c>
      <c r="D58">
        <v>0.2</v>
      </c>
      <c r="E58">
        <v>0</v>
      </c>
      <c r="F58">
        <v>0.6</v>
      </c>
      <c r="G58" t="s">
        <v>14</v>
      </c>
      <c r="H58">
        <v>3</v>
      </c>
      <c r="I58">
        <v>2</v>
      </c>
      <c r="J58">
        <v>3</v>
      </c>
      <c r="K58">
        <v>3</v>
      </c>
      <c r="L58" t="s">
        <v>15</v>
      </c>
      <c r="M58" t="b">
        <v>0</v>
      </c>
      <c r="N58" t="b">
        <v>0</v>
      </c>
    </row>
    <row r="59" spans="1:14" x14ac:dyDescent="0.25">
      <c r="A59">
        <v>36</v>
      </c>
      <c r="B59">
        <v>998.7416667</v>
      </c>
      <c r="C59">
        <v>0</v>
      </c>
      <c r="D59">
        <v>1.4736467E-2</v>
      </c>
      <c r="E59">
        <v>19.447079129999999</v>
      </c>
      <c r="F59">
        <v>0.2</v>
      </c>
      <c r="G59" t="s">
        <v>14</v>
      </c>
      <c r="H59">
        <v>2</v>
      </c>
      <c r="I59">
        <v>2</v>
      </c>
      <c r="J59">
        <v>4</v>
      </c>
      <c r="K59">
        <v>1</v>
      </c>
      <c r="L59" t="s">
        <v>15</v>
      </c>
      <c r="M59" t="b">
        <v>0</v>
      </c>
      <c r="N59" t="b">
        <v>0</v>
      </c>
    </row>
    <row r="60" spans="1:14" x14ac:dyDescent="0.25">
      <c r="A60">
        <v>4</v>
      </c>
      <c r="B60">
        <v>104</v>
      </c>
      <c r="C60">
        <v>0</v>
      </c>
      <c r="D60">
        <v>0.05</v>
      </c>
      <c r="E60">
        <v>0</v>
      </c>
      <c r="F60">
        <v>0.4</v>
      </c>
      <c r="G60" t="s">
        <v>14</v>
      </c>
      <c r="H60">
        <v>2</v>
      </c>
      <c r="I60">
        <v>6</v>
      </c>
      <c r="J60">
        <v>6</v>
      </c>
      <c r="K60">
        <v>3</v>
      </c>
      <c r="L60" t="s">
        <v>15</v>
      </c>
      <c r="M60" t="b">
        <v>0</v>
      </c>
      <c r="N60" t="b">
        <v>0</v>
      </c>
    </row>
    <row r="61" spans="1:14" x14ac:dyDescent="0.25">
      <c r="A61">
        <v>16</v>
      </c>
      <c r="B61">
        <v>381.68650789999998</v>
      </c>
      <c r="C61">
        <v>1.1764706E-2</v>
      </c>
      <c r="D61">
        <v>4.6568627000000001E-2</v>
      </c>
      <c r="E61">
        <v>0</v>
      </c>
      <c r="F61">
        <v>0.6</v>
      </c>
      <c r="G61" t="s">
        <v>14</v>
      </c>
      <c r="H61">
        <v>2</v>
      </c>
      <c r="I61">
        <v>4</v>
      </c>
      <c r="J61">
        <v>2</v>
      </c>
      <c r="K61">
        <v>1</v>
      </c>
      <c r="L61" t="s">
        <v>15</v>
      </c>
      <c r="M61" t="b">
        <v>0</v>
      </c>
      <c r="N61" t="b">
        <v>0</v>
      </c>
    </row>
    <row r="62" spans="1:14" x14ac:dyDescent="0.25">
      <c r="A62">
        <v>6</v>
      </c>
      <c r="B62">
        <v>169</v>
      </c>
      <c r="C62">
        <v>0</v>
      </c>
      <c r="D62">
        <v>1.6666667E-2</v>
      </c>
      <c r="E62">
        <v>0</v>
      </c>
      <c r="F62">
        <v>0.4</v>
      </c>
      <c r="G62" t="s">
        <v>14</v>
      </c>
      <c r="H62">
        <v>1</v>
      </c>
      <c r="I62">
        <v>1</v>
      </c>
      <c r="J62">
        <v>3</v>
      </c>
      <c r="K62">
        <v>3</v>
      </c>
      <c r="L62" t="s">
        <v>15</v>
      </c>
      <c r="M62" t="b">
        <v>0</v>
      </c>
      <c r="N62" t="b">
        <v>0</v>
      </c>
    </row>
    <row r="63" spans="1:14" x14ac:dyDescent="0.25">
      <c r="A63">
        <v>8</v>
      </c>
      <c r="B63">
        <v>400.8</v>
      </c>
      <c r="C63">
        <v>0.05</v>
      </c>
      <c r="D63">
        <v>0.120833333</v>
      </c>
      <c r="E63">
        <v>0</v>
      </c>
      <c r="F63">
        <v>0</v>
      </c>
      <c r="G63" t="s">
        <v>14</v>
      </c>
      <c r="H63">
        <v>1</v>
      </c>
      <c r="I63">
        <v>1</v>
      </c>
      <c r="J63">
        <v>1</v>
      </c>
      <c r="K63">
        <v>3</v>
      </c>
      <c r="L63" t="s">
        <v>15</v>
      </c>
      <c r="M63" t="b">
        <v>0</v>
      </c>
      <c r="N63" t="b">
        <v>0</v>
      </c>
    </row>
    <row r="64" spans="1:14" x14ac:dyDescent="0.25">
      <c r="A64">
        <v>42</v>
      </c>
      <c r="B64">
        <v>1553.583333</v>
      </c>
      <c r="C64">
        <v>8.9999999999999993E-3</v>
      </c>
      <c r="D64">
        <v>1.9666666999999999E-2</v>
      </c>
      <c r="E64">
        <v>38.308492680000001</v>
      </c>
      <c r="F64">
        <v>0</v>
      </c>
      <c r="G64" t="s">
        <v>14</v>
      </c>
      <c r="H64">
        <v>1</v>
      </c>
      <c r="I64">
        <v>1</v>
      </c>
      <c r="J64">
        <v>3</v>
      </c>
      <c r="K64">
        <v>2</v>
      </c>
      <c r="L64" t="s">
        <v>15</v>
      </c>
      <c r="M64" t="b">
        <v>0</v>
      </c>
      <c r="N64" t="b">
        <v>0</v>
      </c>
    </row>
    <row r="65" spans="1:14" x14ac:dyDescent="0.25">
      <c r="A65">
        <v>14</v>
      </c>
      <c r="B65">
        <v>706.5</v>
      </c>
      <c r="C65">
        <v>0</v>
      </c>
      <c r="D65">
        <v>7.1428569999999999E-3</v>
      </c>
      <c r="E65">
        <v>0</v>
      </c>
      <c r="F65">
        <v>0</v>
      </c>
      <c r="G65" t="s">
        <v>14</v>
      </c>
      <c r="H65">
        <v>2</v>
      </c>
      <c r="I65">
        <v>2</v>
      </c>
      <c r="J65">
        <v>5</v>
      </c>
      <c r="K65">
        <v>4</v>
      </c>
      <c r="L65" t="s">
        <v>15</v>
      </c>
      <c r="M65" t="b">
        <v>1</v>
      </c>
      <c r="N65" t="b">
        <v>0</v>
      </c>
    </row>
    <row r="66" spans="1:14" x14ac:dyDescent="0.25">
      <c r="A66">
        <v>1</v>
      </c>
      <c r="B66">
        <v>0</v>
      </c>
      <c r="C66">
        <v>0.2</v>
      </c>
      <c r="D66">
        <v>0.2</v>
      </c>
      <c r="E66">
        <v>0</v>
      </c>
      <c r="F66">
        <v>0</v>
      </c>
      <c r="G66" t="s">
        <v>14</v>
      </c>
      <c r="H66">
        <v>2</v>
      </c>
      <c r="I66">
        <v>2</v>
      </c>
      <c r="J66">
        <v>4</v>
      </c>
      <c r="K66">
        <v>3</v>
      </c>
      <c r="L66" t="s">
        <v>15</v>
      </c>
      <c r="M66" t="b">
        <v>0</v>
      </c>
      <c r="N66" t="b">
        <v>0</v>
      </c>
    </row>
    <row r="67" spans="1:14" x14ac:dyDescent="0.25">
      <c r="A67">
        <v>27</v>
      </c>
      <c r="B67">
        <v>798.33333330000005</v>
      </c>
      <c r="C67">
        <v>0</v>
      </c>
      <c r="D67">
        <v>1.2643678E-2</v>
      </c>
      <c r="E67">
        <v>22.916035699999998</v>
      </c>
      <c r="F67">
        <v>0.8</v>
      </c>
      <c r="G67" t="s">
        <v>14</v>
      </c>
      <c r="H67">
        <v>2</v>
      </c>
      <c r="I67">
        <v>2</v>
      </c>
      <c r="J67">
        <v>3</v>
      </c>
      <c r="K67">
        <v>1</v>
      </c>
      <c r="L67" t="s">
        <v>15</v>
      </c>
      <c r="M67" t="b">
        <v>0</v>
      </c>
      <c r="N67" t="b">
        <v>1</v>
      </c>
    </row>
    <row r="68" spans="1:14" x14ac:dyDescent="0.25">
      <c r="A68">
        <v>90</v>
      </c>
      <c r="B68">
        <v>6951.9722220000003</v>
      </c>
      <c r="C68">
        <v>2.150538E-3</v>
      </c>
      <c r="D68">
        <v>1.5013034E-2</v>
      </c>
      <c r="E68">
        <v>0</v>
      </c>
      <c r="F68">
        <v>0</v>
      </c>
      <c r="G68" t="s">
        <v>14</v>
      </c>
      <c r="H68">
        <v>4</v>
      </c>
      <c r="I68">
        <v>1</v>
      </c>
      <c r="J68">
        <v>1</v>
      </c>
      <c r="K68">
        <v>3</v>
      </c>
      <c r="L68" t="s">
        <v>15</v>
      </c>
      <c r="M68" t="b">
        <v>0</v>
      </c>
      <c r="N68" t="b">
        <v>0</v>
      </c>
    </row>
    <row r="69" spans="1:14" x14ac:dyDescent="0.25">
      <c r="A69">
        <v>1</v>
      </c>
      <c r="B69">
        <v>0</v>
      </c>
      <c r="C69">
        <v>0.2</v>
      </c>
      <c r="D69">
        <v>0.2</v>
      </c>
      <c r="E69">
        <v>0</v>
      </c>
      <c r="F69">
        <v>0.6</v>
      </c>
      <c r="G69" t="s">
        <v>14</v>
      </c>
      <c r="H69">
        <v>2</v>
      </c>
      <c r="I69">
        <v>2</v>
      </c>
      <c r="J69">
        <v>5</v>
      </c>
      <c r="K69">
        <v>1</v>
      </c>
      <c r="L69" t="s">
        <v>15</v>
      </c>
      <c r="M69" t="b">
        <v>0</v>
      </c>
      <c r="N69" t="b">
        <v>0</v>
      </c>
    </row>
    <row r="70" spans="1:14" x14ac:dyDescent="0.25">
      <c r="A70">
        <v>18</v>
      </c>
      <c r="B70">
        <v>902</v>
      </c>
      <c r="C70">
        <v>0</v>
      </c>
      <c r="D70">
        <v>7.4074070000000004E-3</v>
      </c>
      <c r="E70">
        <v>0</v>
      </c>
      <c r="F70">
        <v>0</v>
      </c>
      <c r="G70" t="s">
        <v>14</v>
      </c>
      <c r="H70">
        <v>2</v>
      </c>
      <c r="I70">
        <v>7</v>
      </c>
      <c r="J70">
        <v>2</v>
      </c>
      <c r="K70">
        <v>4</v>
      </c>
      <c r="L70" t="s">
        <v>15</v>
      </c>
      <c r="M70" t="b">
        <v>0</v>
      </c>
      <c r="N70" t="b">
        <v>0</v>
      </c>
    </row>
    <row r="71" spans="1:14" x14ac:dyDescent="0.25">
      <c r="A71">
        <v>1</v>
      </c>
      <c r="B71">
        <v>0</v>
      </c>
      <c r="C71">
        <v>0.2</v>
      </c>
      <c r="D71">
        <v>0.2</v>
      </c>
      <c r="E71">
        <v>0</v>
      </c>
      <c r="F71">
        <v>0.2</v>
      </c>
      <c r="G71" t="s">
        <v>14</v>
      </c>
      <c r="H71">
        <v>3</v>
      </c>
      <c r="I71">
        <v>2</v>
      </c>
      <c r="J71">
        <v>3</v>
      </c>
      <c r="K71">
        <v>3</v>
      </c>
      <c r="L71" t="s">
        <v>15</v>
      </c>
      <c r="M71" t="b">
        <v>0</v>
      </c>
      <c r="N71" t="b">
        <v>0</v>
      </c>
    </row>
    <row r="72" spans="1:14" x14ac:dyDescent="0.25">
      <c r="A72">
        <v>1</v>
      </c>
      <c r="B72">
        <v>0</v>
      </c>
      <c r="C72">
        <v>0.2</v>
      </c>
      <c r="D72">
        <v>0.2</v>
      </c>
      <c r="E72">
        <v>0</v>
      </c>
      <c r="F72">
        <v>0</v>
      </c>
      <c r="G72" t="s">
        <v>14</v>
      </c>
      <c r="H72">
        <v>2</v>
      </c>
      <c r="I72">
        <v>6</v>
      </c>
      <c r="J72">
        <v>1</v>
      </c>
      <c r="K72">
        <v>2</v>
      </c>
      <c r="L72" t="s">
        <v>15</v>
      </c>
      <c r="M72" t="b">
        <v>0</v>
      </c>
      <c r="N72" t="b">
        <v>0</v>
      </c>
    </row>
    <row r="73" spans="1:14" x14ac:dyDescent="0.25">
      <c r="A73">
        <v>20</v>
      </c>
      <c r="B73">
        <v>197.37777779999999</v>
      </c>
      <c r="C73">
        <v>2.5000000000000001E-2</v>
      </c>
      <c r="D73">
        <v>5.2499999999999998E-2</v>
      </c>
      <c r="E73">
        <v>0</v>
      </c>
      <c r="F73">
        <v>0</v>
      </c>
      <c r="G73" t="s">
        <v>14</v>
      </c>
      <c r="H73">
        <v>2</v>
      </c>
      <c r="I73">
        <v>6</v>
      </c>
      <c r="J73">
        <v>6</v>
      </c>
      <c r="K73">
        <v>1</v>
      </c>
      <c r="L73" t="s">
        <v>15</v>
      </c>
      <c r="M73" t="b">
        <v>0</v>
      </c>
      <c r="N73" t="b">
        <v>0</v>
      </c>
    </row>
    <row r="74" spans="1:14" x14ac:dyDescent="0.25">
      <c r="A74">
        <v>2</v>
      </c>
      <c r="B74">
        <v>43</v>
      </c>
      <c r="C74">
        <v>0</v>
      </c>
      <c r="D74">
        <v>0.1</v>
      </c>
      <c r="E74">
        <v>0</v>
      </c>
      <c r="F74">
        <v>0.4</v>
      </c>
      <c r="G74" t="s">
        <v>14</v>
      </c>
      <c r="H74">
        <v>2</v>
      </c>
      <c r="I74">
        <v>2</v>
      </c>
      <c r="J74">
        <v>3</v>
      </c>
      <c r="K74">
        <v>3</v>
      </c>
      <c r="L74" t="s">
        <v>15</v>
      </c>
      <c r="M74" t="b">
        <v>0</v>
      </c>
      <c r="N74" t="b">
        <v>0</v>
      </c>
    </row>
    <row r="75" spans="1:14" x14ac:dyDescent="0.25">
      <c r="A75">
        <v>8</v>
      </c>
      <c r="B75">
        <v>426.66666670000001</v>
      </c>
      <c r="C75">
        <v>0</v>
      </c>
      <c r="D75">
        <v>1.2500000000000001E-2</v>
      </c>
      <c r="E75">
        <v>0</v>
      </c>
      <c r="F75">
        <v>0</v>
      </c>
      <c r="G75" t="s">
        <v>14</v>
      </c>
      <c r="H75">
        <v>2</v>
      </c>
      <c r="I75">
        <v>4</v>
      </c>
      <c r="J75">
        <v>3</v>
      </c>
      <c r="K75">
        <v>2</v>
      </c>
      <c r="L75" t="s">
        <v>15</v>
      </c>
      <c r="M75" t="b">
        <v>0</v>
      </c>
      <c r="N75" t="b">
        <v>0</v>
      </c>
    </row>
    <row r="76" spans="1:14" x14ac:dyDescent="0.25">
      <c r="A76">
        <v>3</v>
      </c>
      <c r="B76">
        <v>135</v>
      </c>
      <c r="C76">
        <v>0</v>
      </c>
      <c r="D76">
        <v>6.6666666999999999E-2</v>
      </c>
      <c r="E76">
        <v>0</v>
      </c>
      <c r="F76">
        <v>0</v>
      </c>
      <c r="G76" t="s">
        <v>14</v>
      </c>
      <c r="H76">
        <v>2</v>
      </c>
      <c r="I76">
        <v>4</v>
      </c>
      <c r="J76">
        <v>3</v>
      </c>
      <c r="K76">
        <v>3</v>
      </c>
      <c r="L76" t="s">
        <v>15</v>
      </c>
      <c r="M76" t="b">
        <v>0</v>
      </c>
      <c r="N76" t="b">
        <v>0</v>
      </c>
    </row>
    <row r="77" spans="1:14" x14ac:dyDescent="0.25">
      <c r="A77">
        <v>16</v>
      </c>
      <c r="B77">
        <v>588.33333330000005</v>
      </c>
      <c r="C77">
        <v>0</v>
      </c>
      <c r="D77">
        <v>2.5000000000000001E-2</v>
      </c>
      <c r="E77">
        <v>0</v>
      </c>
      <c r="F77">
        <v>0</v>
      </c>
      <c r="G77" t="s">
        <v>14</v>
      </c>
      <c r="H77">
        <v>2</v>
      </c>
      <c r="I77">
        <v>4</v>
      </c>
      <c r="J77">
        <v>1</v>
      </c>
      <c r="K77">
        <v>1</v>
      </c>
      <c r="L77" t="s">
        <v>15</v>
      </c>
      <c r="M77" t="b">
        <v>0</v>
      </c>
      <c r="N77" t="b">
        <v>0</v>
      </c>
    </row>
    <row r="78" spans="1:14" x14ac:dyDescent="0.25">
      <c r="A78">
        <v>36</v>
      </c>
      <c r="B78">
        <v>2111.3416670000001</v>
      </c>
      <c r="C78">
        <v>4.3478259999999999E-3</v>
      </c>
      <c r="D78">
        <v>1.4492754E-2</v>
      </c>
      <c r="E78">
        <v>11.43941195</v>
      </c>
      <c r="F78">
        <v>0</v>
      </c>
      <c r="G78" t="s">
        <v>14</v>
      </c>
      <c r="H78">
        <v>2</v>
      </c>
      <c r="I78">
        <v>6</v>
      </c>
      <c r="J78">
        <v>1</v>
      </c>
      <c r="K78">
        <v>2</v>
      </c>
      <c r="L78" t="s">
        <v>15</v>
      </c>
      <c r="M78" t="b">
        <v>0</v>
      </c>
      <c r="N78" t="b">
        <v>1</v>
      </c>
    </row>
    <row r="79" spans="1:14" x14ac:dyDescent="0.25">
      <c r="A79">
        <v>2</v>
      </c>
      <c r="B79">
        <v>76</v>
      </c>
      <c r="C79">
        <v>0</v>
      </c>
      <c r="D79">
        <v>0.05</v>
      </c>
      <c r="E79">
        <v>0</v>
      </c>
      <c r="F79">
        <v>0.6</v>
      </c>
      <c r="G79" t="s">
        <v>14</v>
      </c>
      <c r="H79">
        <v>3</v>
      </c>
      <c r="I79">
        <v>2</v>
      </c>
      <c r="J79">
        <v>3</v>
      </c>
      <c r="K79">
        <v>3</v>
      </c>
      <c r="L79" t="s">
        <v>15</v>
      </c>
      <c r="M79" t="b">
        <v>0</v>
      </c>
      <c r="N79" t="b">
        <v>0</v>
      </c>
    </row>
    <row r="80" spans="1:14" x14ac:dyDescent="0.25">
      <c r="A80">
        <v>1</v>
      </c>
      <c r="B80">
        <v>0</v>
      </c>
      <c r="C80">
        <v>0.2</v>
      </c>
      <c r="D80">
        <v>0.2</v>
      </c>
      <c r="E80">
        <v>0</v>
      </c>
      <c r="F80">
        <v>1</v>
      </c>
      <c r="G80" t="s">
        <v>14</v>
      </c>
      <c r="H80">
        <v>1</v>
      </c>
      <c r="I80">
        <v>1</v>
      </c>
      <c r="J80">
        <v>1</v>
      </c>
      <c r="K80">
        <v>3</v>
      </c>
      <c r="L80" t="s">
        <v>15</v>
      </c>
      <c r="M80" t="b">
        <v>1</v>
      </c>
      <c r="N80" t="b">
        <v>0</v>
      </c>
    </row>
    <row r="81" spans="1:14" x14ac:dyDescent="0.25">
      <c r="A81">
        <v>1</v>
      </c>
      <c r="B81">
        <v>0</v>
      </c>
      <c r="C81">
        <v>0.2</v>
      </c>
      <c r="D81">
        <v>0.2</v>
      </c>
      <c r="E81">
        <v>0</v>
      </c>
      <c r="F81">
        <v>0.4</v>
      </c>
      <c r="G81" t="s">
        <v>14</v>
      </c>
      <c r="H81">
        <v>1</v>
      </c>
      <c r="I81">
        <v>1</v>
      </c>
      <c r="J81">
        <v>1</v>
      </c>
      <c r="K81">
        <v>3</v>
      </c>
      <c r="L81" t="s">
        <v>15</v>
      </c>
      <c r="M81" t="b">
        <v>0</v>
      </c>
      <c r="N81" t="b">
        <v>0</v>
      </c>
    </row>
    <row r="82" spans="1:14" x14ac:dyDescent="0.25">
      <c r="A82">
        <v>7</v>
      </c>
      <c r="B82">
        <v>208</v>
      </c>
      <c r="C82">
        <v>0</v>
      </c>
      <c r="D82">
        <v>2.8571428999999999E-2</v>
      </c>
      <c r="E82">
        <v>0</v>
      </c>
      <c r="F82">
        <v>0</v>
      </c>
      <c r="G82" t="s">
        <v>14</v>
      </c>
      <c r="H82">
        <v>4</v>
      </c>
      <c r="I82">
        <v>1</v>
      </c>
      <c r="J82">
        <v>1</v>
      </c>
      <c r="K82">
        <v>5</v>
      </c>
      <c r="L82" t="s">
        <v>15</v>
      </c>
      <c r="M82" t="b">
        <v>1</v>
      </c>
      <c r="N82" t="b">
        <v>0</v>
      </c>
    </row>
    <row r="83" spans="1:14" x14ac:dyDescent="0.25">
      <c r="A83">
        <v>4</v>
      </c>
      <c r="B83">
        <v>270</v>
      </c>
      <c r="C83">
        <v>0</v>
      </c>
      <c r="D83">
        <v>1.6666667E-2</v>
      </c>
      <c r="E83">
        <v>0</v>
      </c>
      <c r="F83">
        <v>0.8</v>
      </c>
      <c r="G83" t="s">
        <v>14</v>
      </c>
      <c r="H83">
        <v>1</v>
      </c>
      <c r="I83">
        <v>1</v>
      </c>
      <c r="J83">
        <v>1</v>
      </c>
      <c r="K83">
        <v>3</v>
      </c>
      <c r="L83" t="s">
        <v>15</v>
      </c>
      <c r="M83" t="b">
        <v>0</v>
      </c>
      <c r="N83" t="b">
        <v>0</v>
      </c>
    </row>
    <row r="84" spans="1:14" x14ac:dyDescent="0.25">
      <c r="A84">
        <v>6</v>
      </c>
      <c r="B84">
        <v>39.5</v>
      </c>
      <c r="C84">
        <v>0</v>
      </c>
      <c r="D84">
        <v>0.02</v>
      </c>
      <c r="E84">
        <v>0</v>
      </c>
      <c r="F84">
        <v>0</v>
      </c>
      <c r="G84" t="s">
        <v>14</v>
      </c>
      <c r="H84">
        <v>2</v>
      </c>
      <c r="I84">
        <v>2</v>
      </c>
      <c r="J84">
        <v>1</v>
      </c>
      <c r="K84">
        <v>3</v>
      </c>
      <c r="L84" t="s">
        <v>15</v>
      </c>
      <c r="M84" t="b">
        <v>0</v>
      </c>
      <c r="N84" t="b">
        <v>0</v>
      </c>
    </row>
    <row r="85" spans="1:14" x14ac:dyDescent="0.25">
      <c r="A85">
        <v>12</v>
      </c>
      <c r="B85">
        <v>375</v>
      </c>
      <c r="C85">
        <v>1.6666667E-2</v>
      </c>
      <c r="D85">
        <v>5.8333333000000001E-2</v>
      </c>
      <c r="E85">
        <v>0</v>
      </c>
      <c r="F85">
        <v>0</v>
      </c>
      <c r="G85" t="s">
        <v>14</v>
      </c>
      <c r="H85">
        <v>3</v>
      </c>
      <c r="I85">
        <v>2</v>
      </c>
      <c r="J85">
        <v>4</v>
      </c>
      <c r="K85">
        <v>1</v>
      </c>
      <c r="L85" t="s">
        <v>15</v>
      </c>
      <c r="M85" t="b">
        <v>0</v>
      </c>
      <c r="N85" t="b">
        <v>0</v>
      </c>
    </row>
    <row r="86" spans="1:14" x14ac:dyDescent="0.25">
      <c r="A86">
        <v>1</v>
      </c>
      <c r="B86">
        <v>0</v>
      </c>
      <c r="C86">
        <v>0.2</v>
      </c>
      <c r="D86">
        <v>0.2</v>
      </c>
      <c r="E86">
        <v>0</v>
      </c>
      <c r="F86">
        <v>0.8</v>
      </c>
      <c r="G86" t="s">
        <v>14</v>
      </c>
      <c r="H86">
        <v>2</v>
      </c>
      <c r="I86">
        <v>2</v>
      </c>
      <c r="J86">
        <v>2</v>
      </c>
      <c r="K86">
        <v>1</v>
      </c>
      <c r="L86" t="s">
        <v>15</v>
      </c>
      <c r="M86" t="b">
        <v>1</v>
      </c>
      <c r="N86" t="b">
        <v>0</v>
      </c>
    </row>
    <row r="87" spans="1:14" x14ac:dyDescent="0.25">
      <c r="A87">
        <v>1</v>
      </c>
      <c r="B87">
        <v>0</v>
      </c>
      <c r="C87">
        <v>0.2</v>
      </c>
      <c r="D87">
        <v>0.2</v>
      </c>
      <c r="E87">
        <v>0</v>
      </c>
      <c r="F87">
        <v>0</v>
      </c>
      <c r="G87" t="s">
        <v>14</v>
      </c>
      <c r="H87">
        <v>1</v>
      </c>
      <c r="I87">
        <v>1</v>
      </c>
      <c r="J87">
        <v>1</v>
      </c>
      <c r="K87">
        <v>3</v>
      </c>
      <c r="L87" t="s">
        <v>15</v>
      </c>
      <c r="M87" t="b">
        <v>0</v>
      </c>
      <c r="N87" t="b">
        <v>0</v>
      </c>
    </row>
    <row r="88" spans="1:14" x14ac:dyDescent="0.25">
      <c r="A88">
        <v>7</v>
      </c>
      <c r="B88">
        <v>150</v>
      </c>
      <c r="C88">
        <v>5.7142856999999998E-2</v>
      </c>
      <c r="D88">
        <v>8.5714286000000001E-2</v>
      </c>
      <c r="E88">
        <v>0</v>
      </c>
      <c r="F88">
        <v>0</v>
      </c>
      <c r="G88" t="s">
        <v>14</v>
      </c>
      <c r="H88">
        <v>2</v>
      </c>
      <c r="I88">
        <v>2</v>
      </c>
      <c r="J88">
        <v>2</v>
      </c>
      <c r="K88">
        <v>1</v>
      </c>
      <c r="L88" t="s">
        <v>15</v>
      </c>
      <c r="M88" t="b">
        <v>0</v>
      </c>
      <c r="N88" t="b">
        <v>0</v>
      </c>
    </row>
    <row r="89" spans="1:14" x14ac:dyDescent="0.25">
      <c r="A89">
        <v>3</v>
      </c>
      <c r="B89">
        <v>138</v>
      </c>
      <c r="C89">
        <v>0</v>
      </c>
      <c r="D89">
        <v>6.6666666999999999E-2</v>
      </c>
      <c r="E89">
        <v>0</v>
      </c>
      <c r="F89">
        <v>0</v>
      </c>
      <c r="G89" t="s">
        <v>14</v>
      </c>
      <c r="H89">
        <v>1</v>
      </c>
      <c r="I89">
        <v>1</v>
      </c>
      <c r="J89">
        <v>1</v>
      </c>
      <c r="K89">
        <v>3</v>
      </c>
      <c r="L89" t="s">
        <v>15</v>
      </c>
      <c r="M89" t="b">
        <v>0</v>
      </c>
      <c r="N89" t="b">
        <v>0</v>
      </c>
    </row>
    <row r="90" spans="1:14" x14ac:dyDescent="0.25">
      <c r="A90">
        <v>7</v>
      </c>
      <c r="B90">
        <v>337.5</v>
      </c>
      <c r="C90">
        <v>2.8571428999999999E-2</v>
      </c>
      <c r="D90">
        <v>2.3809523999999999E-2</v>
      </c>
      <c r="E90">
        <v>0</v>
      </c>
      <c r="F90">
        <v>0.4</v>
      </c>
      <c r="G90" t="s">
        <v>14</v>
      </c>
      <c r="H90">
        <v>4</v>
      </c>
      <c r="I90">
        <v>1</v>
      </c>
      <c r="J90">
        <v>3</v>
      </c>
      <c r="K90">
        <v>3</v>
      </c>
      <c r="L90" t="s">
        <v>15</v>
      </c>
      <c r="M90" t="b">
        <v>0</v>
      </c>
      <c r="N90" t="b">
        <v>0</v>
      </c>
    </row>
    <row r="91" spans="1:14" x14ac:dyDescent="0.25">
      <c r="A91">
        <v>19</v>
      </c>
      <c r="B91">
        <v>620.03333329999998</v>
      </c>
      <c r="C91">
        <v>0</v>
      </c>
      <c r="D91">
        <v>7.8947370000000006E-3</v>
      </c>
      <c r="E91">
        <v>0</v>
      </c>
      <c r="F91">
        <v>0</v>
      </c>
      <c r="G91" t="s">
        <v>14</v>
      </c>
      <c r="H91">
        <v>1</v>
      </c>
      <c r="I91">
        <v>1</v>
      </c>
      <c r="J91">
        <v>4</v>
      </c>
      <c r="K91">
        <v>2</v>
      </c>
      <c r="L91" t="s">
        <v>15</v>
      </c>
      <c r="M91" t="b">
        <v>0</v>
      </c>
      <c r="N91" t="b">
        <v>0</v>
      </c>
    </row>
    <row r="92" spans="1:14" x14ac:dyDescent="0.25">
      <c r="A92">
        <v>15</v>
      </c>
      <c r="B92">
        <v>168.8461538</v>
      </c>
      <c r="C92">
        <v>0</v>
      </c>
      <c r="D92">
        <v>1.1764706E-2</v>
      </c>
      <c r="E92">
        <v>0</v>
      </c>
      <c r="F92">
        <v>0.4</v>
      </c>
      <c r="G92" t="s">
        <v>14</v>
      </c>
      <c r="H92">
        <v>1</v>
      </c>
      <c r="I92">
        <v>1</v>
      </c>
      <c r="J92">
        <v>1</v>
      </c>
      <c r="K92">
        <v>3</v>
      </c>
      <c r="L92" t="s">
        <v>15</v>
      </c>
      <c r="M92" t="b">
        <v>0</v>
      </c>
      <c r="N92" t="b">
        <v>0</v>
      </c>
    </row>
    <row r="93" spans="1:14" x14ac:dyDescent="0.25">
      <c r="A93">
        <v>1</v>
      </c>
      <c r="B93">
        <v>0</v>
      </c>
      <c r="C93">
        <v>0.2</v>
      </c>
      <c r="D93">
        <v>0.2</v>
      </c>
      <c r="E93">
        <v>0</v>
      </c>
      <c r="F93">
        <v>0</v>
      </c>
      <c r="G93" t="s">
        <v>14</v>
      </c>
      <c r="H93">
        <v>1</v>
      </c>
      <c r="I93">
        <v>1</v>
      </c>
      <c r="J93">
        <v>1</v>
      </c>
      <c r="K93">
        <v>2</v>
      </c>
      <c r="L93" t="s">
        <v>15</v>
      </c>
      <c r="M93" t="b">
        <v>1</v>
      </c>
      <c r="N93" t="b">
        <v>0</v>
      </c>
    </row>
    <row r="94" spans="1:14" x14ac:dyDescent="0.25">
      <c r="A94">
        <v>2</v>
      </c>
      <c r="B94">
        <v>52</v>
      </c>
      <c r="C94">
        <v>0</v>
      </c>
      <c r="D94">
        <v>0.1</v>
      </c>
      <c r="E94">
        <v>0</v>
      </c>
      <c r="F94">
        <v>0</v>
      </c>
      <c r="G94" t="s">
        <v>14</v>
      </c>
      <c r="H94">
        <v>1</v>
      </c>
      <c r="I94">
        <v>1</v>
      </c>
      <c r="J94">
        <v>1</v>
      </c>
      <c r="K94">
        <v>3</v>
      </c>
      <c r="L94" t="s">
        <v>15</v>
      </c>
      <c r="M94" t="b">
        <v>0</v>
      </c>
      <c r="N94" t="b">
        <v>0</v>
      </c>
    </row>
    <row r="95" spans="1:14" x14ac:dyDescent="0.25">
      <c r="A95">
        <v>13</v>
      </c>
      <c r="B95">
        <v>649.25</v>
      </c>
      <c r="C95">
        <v>0</v>
      </c>
      <c r="D95">
        <v>1.5384615000000001E-2</v>
      </c>
      <c r="E95">
        <v>0</v>
      </c>
      <c r="F95">
        <v>0</v>
      </c>
      <c r="G95" t="s">
        <v>14</v>
      </c>
      <c r="H95">
        <v>2</v>
      </c>
      <c r="I95">
        <v>2</v>
      </c>
      <c r="J95">
        <v>1</v>
      </c>
      <c r="K95">
        <v>5</v>
      </c>
      <c r="L95" t="s">
        <v>16</v>
      </c>
      <c r="M95" t="b">
        <v>0</v>
      </c>
      <c r="N95" t="b">
        <v>0</v>
      </c>
    </row>
    <row r="96" spans="1:14" x14ac:dyDescent="0.25">
      <c r="A96">
        <v>27</v>
      </c>
      <c r="B96">
        <v>925.33333330000005</v>
      </c>
      <c r="C96">
        <v>3.7037039999999999E-3</v>
      </c>
      <c r="D96">
        <v>2.5925925999999998E-2</v>
      </c>
      <c r="E96">
        <v>0</v>
      </c>
      <c r="F96">
        <v>0.6</v>
      </c>
      <c r="G96" t="s">
        <v>14</v>
      </c>
      <c r="H96">
        <v>4</v>
      </c>
      <c r="I96">
        <v>1</v>
      </c>
      <c r="J96">
        <v>3</v>
      </c>
      <c r="K96">
        <v>3</v>
      </c>
      <c r="L96" t="s">
        <v>15</v>
      </c>
      <c r="M96" t="b">
        <v>0</v>
      </c>
      <c r="N96" t="b">
        <v>0</v>
      </c>
    </row>
    <row r="97" spans="1:14" x14ac:dyDescent="0.25">
      <c r="A97">
        <v>2</v>
      </c>
      <c r="B97">
        <v>33</v>
      </c>
      <c r="C97">
        <v>0</v>
      </c>
      <c r="D97">
        <v>0.1</v>
      </c>
      <c r="E97">
        <v>0</v>
      </c>
      <c r="F97">
        <v>0.2</v>
      </c>
      <c r="G97" t="s">
        <v>14</v>
      </c>
      <c r="H97">
        <v>1</v>
      </c>
      <c r="I97">
        <v>1</v>
      </c>
      <c r="J97">
        <v>1</v>
      </c>
      <c r="K97">
        <v>3</v>
      </c>
      <c r="L97" t="s">
        <v>15</v>
      </c>
      <c r="M97" t="b">
        <v>0</v>
      </c>
      <c r="N97" t="b">
        <v>0</v>
      </c>
    </row>
    <row r="98" spans="1:14" x14ac:dyDescent="0.25">
      <c r="A98">
        <v>6</v>
      </c>
      <c r="B98">
        <v>1566.5</v>
      </c>
      <c r="C98">
        <v>0.05</v>
      </c>
      <c r="D98">
        <v>6.6666666999999999E-2</v>
      </c>
      <c r="E98">
        <v>0</v>
      </c>
      <c r="F98">
        <v>0.2</v>
      </c>
      <c r="G98" t="s">
        <v>14</v>
      </c>
      <c r="H98">
        <v>1</v>
      </c>
      <c r="I98">
        <v>1</v>
      </c>
      <c r="J98">
        <v>1</v>
      </c>
      <c r="K98">
        <v>3</v>
      </c>
      <c r="L98" t="s">
        <v>15</v>
      </c>
      <c r="M98" t="b">
        <v>0</v>
      </c>
      <c r="N98" t="b">
        <v>0</v>
      </c>
    </row>
    <row r="99" spans="1:14" x14ac:dyDescent="0.25">
      <c r="A99">
        <v>4</v>
      </c>
      <c r="B99">
        <v>105</v>
      </c>
      <c r="C99">
        <v>0</v>
      </c>
      <c r="D99">
        <v>2.5000000000000001E-2</v>
      </c>
      <c r="E99">
        <v>0</v>
      </c>
      <c r="F99">
        <v>0.6</v>
      </c>
      <c r="G99" t="s">
        <v>14</v>
      </c>
      <c r="H99">
        <v>1</v>
      </c>
      <c r="I99">
        <v>1</v>
      </c>
      <c r="J99">
        <v>1</v>
      </c>
      <c r="K99">
        <v>4</v>
      </c>
      <c r="L99" t="s">
        <v>15</v>
      </c>
      <c r="M99" t="b">
        <v>0</v>
      </c>
      <c r="N99" t="b">
        <v>0</v>
      </c>
    </row>
    <row r="100" spans="1:14" x14ac:dyDescent="0.25">
      <c r="A100">
        <v>7</v>
      </c>
      <c r="B100">
        <v>50</v>
      </c>
      <c r="C100">
        <v>3.8095237999999997E-2</v>
      </c>
      <c r="D100">
        <v>8.0952381000000004E-2</v>
      </c>
      <c r="E100">
        <v>0</v>
      </c>
      <c r="F100">
        <v>0.6</v>
      </c>
      <c r="G100" t="s">
        <v>14</v>
      </c>
      <c r="H100">
        <v>2</v>
      </c>
      <c r="I100">
        <v>4</v>
      </c>
      <c r="J100">
        <v>1</v>
      </c>
      <c r="K100">
        <v>7</v>
      </c>
      <c r="L100" t="s">
        <v>15</v>
      </c>
      <c r="M100" t="b">
        <v>0</v>
      </c>
      <c r="N100" t="b">
        <v>0</v>
      </c>
    </row>
    <row r="101" spans="1:14" x14ac:dyDescent="0.25">
      <c r="A101">
        <v>16</v>
      </c>
      <c r="B101">
        <v>644.20000000000005</v>
      </c>
      <c r="C101">
        <v>4.1666669999999998E-3</v>
      </c>
      <c r="D101">
        <v>3.1666667000000003E-2</v>
      </c>
      <c r="E101">
        <v>0</v>
      </c>
      <c r="F101">
        <v>0</v>
      </c>
      <c r="G101" t="s">
        <v>14</v>
      </c>
      <c r="H101">
        <v>3</v>
      </c>
      <c r="I101">
        <v>2</v>
      </c>
      <c r="J101">
        <v>3</v>
      </c>
      <c r="K101">
        <v>4</v>
      </c>
      <c r="L101" t="s">
        <v>15</v>
      </c>
      <c r="M101" t="b">
        <v>0</v>
      </c>
      <c r="N101" t="b">
        <v>0</v>
      </c>
    </row>
    <row r="102" spans="1:14" x14ac:dyDescent="0.25">
      <c r="A102">
        <v>38</v>
      </c>
      <c r="B102">
        <v>2635.1777780000002</v>
      </c>
      <c r="C102">
        <v>0</v>
      </c>
      <c r="D102">
        <v>8.9473680000000007E-3</v>
      </c>
      <c r="E102">
        <v>0</v>
      </c>
      <c r="F102">
        <v>0.4</v>
      </c>
      <c r="G102" t="s">
        <v>14</v>
      </c>
      <c r="H102">
        <v>2</v>
      </c>
      <c r="I102">
        <v>4</v>
      </c>
      <c r="J102">
        <v>1</v>
      </c>
      <c r="K102">
        <v>2</v>
      </c>
      <c r="L102" t="s">
        <v>15</v>
      </c>
      <c r="M102" t="b">
        <v>0</v>
      </c>
      <c r="N102" t="b">
        <v>0</v>
      </c>
    </row>
    <row r="103" spans="1:14" x14ac:dyDescent="0.25">
      <c r="A103">
        <v>19</v>
      </c>
      <c r="B103">
        <v>607</v>
      </c>
      <c r="C103">
        <v>0</v>
      </c>
      <c r="D103">
        <v>2.6984127E-2</v>
      </c>
      <c r="E103">
        <v>17.53595893</v>
      </c>
      <c r="F103">
        <v>1</v>
      </c>
      <c r="G103" t="s">
        <v>14</v>
      </c>
      <c r="H103">
        <v>1</v>
      </c>
      <c r="I103">
        <v>1</v>
      </c>
      <c r="J103">
        <v>7</v>
      </c>
      <c r="K103">
        <v>4</v>
      </c>
      <c r="L103" t="s">
        <v>15</v>
      </c>
      <c r="M103" t="b">
        <v>1</v>
      </c>
      <c r="N103" t="b">
        <v>1</v>
      </c>
    </row>
    <row r="104" spans="1:14" x14ac:dyDescent="0.25">
      <c r="A104">
        <v>6</v>
      </c>
      <c r="B104">
        <v>415</v>
      </c>
      <c r="C104">
        <v>0</v>
      </c>
      <c r="D104">
        <v>3.3333333E-2</v>
      </c>
      <c r="E104">
        <v>0</v>
      </c>
      <c r="F104">
        <v>0.4</v>
      </c>
      <c r="G104" t="s">
        <v>14</v>
      </c>
      <c r="H104">
        <v>1</v>
      </c>
      <c r="I104">
        <v>1</v>
      </c>
      <c r="J104">
        <v>3</v>
      </c>
      <c r="K104">
        <v>2</v>
      </c>
      <c r="L104" t="s">
        <v>15</v>
      </c>
      <c r="M104" t="b">
        <v>0</v>
      </c>
      <c r="N104" t="b">
        <v>0</v>
      </c>
    </row>
    <row r="105" spans="1:14" x14ac:dyDescent="0.25">
      <c r="A105">
        <v>36</v>
      </c>
      <c r="B105">
        <v>2083.5309520000001</v>
      </c>
      <c r="C105">
        <v>0</v>
      </c>
      <c r="D105">
        <v>1.351025E-2</v>
      </c>
      <c r="E105">
        <v>0</v>
      </c>
      <c r="F105">
        <v>0.8</v>
      </c>
      <c r="G105" t="s">
        <v>14</v>
      </c>
      <c r="H105">
        <v>2</v>
      </c>
      <c r="I105">
        <v>2</v>
      </c>
      <c r="J105">
        <v>4</v>
      </c>
      <c r="K105">
        <v>3</v>
      </c>
      <c r="L105" t="s">
        <v>15</v>
      </c>
      <c r="M105" t="b">
        <v>0</v>
      </c>
      <c r="N105" t="b">
        <v>0</v>
      </c>
    </row>
    <row r="106" spans="1:14" x14ac:dyDescent="0.25">
      <c r="A106">
        <v>17</v>
      </c>
      <c r="B106">
        <v>281.66666670000001</v>
      </c>
      <c r="C106">
        <v>7.058824E-3</v>
      </c>
      <c r="D106">
        <v>1.7647059E-2</v>
      </c>
      <c r="E106">
        <v>0</v>
      </c>
      <c r="F106">
        <v>0</v>
      </c>
      <c r="G106" t="s">
        <v>14</v>
      </c>
      <c r="H106">
        <v>1</v>
      </c>
      <c r="I106">
        <v>1</v>
      </c>
      <c r="J106">
        <v>3</v>
      </c>
      <c r="K106">
        <v>4</v>
      </c>
      <c r="L106" t="s">
        <v>15</v>
      </c>
      <c r="M106" t="b">
        <v>0</v>
      </c>
      <c r="N106" t="b">
        <v>0</v>
      </c>
    </row>
    <row r="107" spans="1:14" x14ac:dyDescent="0.25">
      <c r="A107">
        <v>2</v>
      </c>
      <c r="B107">
        <v>27</v>
      </c>
      <c r="C107">
        <v>0.15</v>
      </c>
      <c r="D107">
        <v>0.15</v>
      </c>
      <c r="E107">
        <v>0</v>
      </c>
      <c r="F107">
        <v>0</v>
      </c>
      <c r="G107" t="s">
        <v>14</v>
      </c>
      <c r="H107">
        <v>1</v>
      </c>
      <c r="I107">
        <v>1</v>
      </c>
      <c r="J107">
        <v>7</v>
      </c>
      <c r="K107">
        <v>2</v>
      </c>
      <c r="L107" t="s">
        <v>15</v>
      </c>
      <c r="M107" t="b">
        <v>0</v>
      </c>
      <c r="N107" t="b">
        <v>0</v>
      </c>
    </row>
    <row r="108" spans="1:14" x14ac:dyDescent="0.25">
      <c r="A108">
        <v>9</v>
      </c>
      <c r="B108">
        <v>215</v>
      </c>
      <c r="C108">
        <v>4.4444444E-2</v>
      </c>
      <c r="D108">
        <v>7.4074074000000004E-2</v>
      </c>
      <c r="E108">
        <v>0</v>
      </c>
      <c r="F108">
        <v>0.8</v>
      </c>
      <c r="G108" t="s">
        <v>14</v>
      </c>
      <c r="H108">
        <v>4</v>
      </c>
      <c r="I108">
        <v>1</v>
      </c>
      <c r="J108">
        <v>1</v>
      </c>
      <c r="K108">
        <v>3</v>
      </c>
      <c r="L108" t="s">
        <v>15</v>
      </c>
      <c r="M108" t="b">
        <v>0</v>
      </c>
      <c r="N108" t="b">
        <v>0</v>
      </c>
    </row>
    <row r="109" spans="1:14" x14ac:dyDescent="0.25">
      <c r="A109">
        <v>12</v>
      </c>
      <c r="B109">
        <v>162</v>
      </c>
      <c r="C109">
        <v>0.05</v>
      </c>
      <c r="D109">
        <v>6.6666666999999999E-2</v>
      </c>
      <c r="E109">
        <v>0</v>
      </c>
      <c r="F109">
        <v>0</v>
      </c>
      <c r="G109" t="s">
        <v>14</v>
      </c>
      <c r="H109">
        <v>1</v>
      </c>
      <c r="I109">
        <v>1</v>
      </c>
      <c r="J109">
        <v>1</v>
      </c>
      <c r="K109">
        <v>3</v>
      </c>
      <c r="L109" t="s">
        <v>15</v>
      </c>
      <c r="M109" t="b">
        <v>0</v>
      </c>
      <c r="N109" t="b">
        <v>0</v>
      </c>
    </row>
    <row r="110" spans="1:14" x14ac:dyDescent="0.25">
      <c r="A110">
        <v>2</v>
      </c>
      <c r="B110">
        <v>114</v>
      </c>
      <c r="C110">
        <v>0.05</v>
      </c>
      <c r="D110">
        <v>6.6666666999999999E-2</v>
      </c>
      <c r="E110">
        <v>0</v>
      </c>
      <c r="F110">
        <v>0.8</v>
      </c>
      <c r="G110" t="s">
        <v>14</v>
      </c>
      <c r="H110">
        <v>3</v>
      </c>
      <c r="I110">
        <v>3</v>
      </c>
      <c r="J110">
        <v>1</v>
      </c>
      <c r="K110">
        <v>3</v>
      </c>
      <c r="L110" t="s">
        <v>15</v>
      </c>
      <c r="M110" t="b">
        <v>0</v>
      </c>
      <c r="N110" t="b">
        <v>0</v>
      </c>
    </row>
    <row r="111" spans="1:14" x14ac:dyDescent="0.25">
      <c r="A111">
        <v>128</v>
      </c>
      <c r="B111">
        <v>5062.213753</v>
      </c>
      <c r="C111">
        <v>8.5470100000000003E-4</v>
      </c>
      <c r="D111">
        <v>1.7918469999999999E-2</v>
      </c>
      <c r="E111">
        <v>0</v>
      </c>
      <c r="F111">
        <v>0</v>
      </c>
      <c r="G111" t="s">
        <v>14</v>
      </c>
      <c r="H111">
        <v>2</v>
      </c>
      <c r="I111">
        <v>5</v>
      </c>
      <c r="J111">
        <v>1</v>
      </c>
      <c r="K111">
        <v>3</v>
      </c>
      <c r="L111" t="s">
        <v>15</v>
      </c>
      <c r="M111" t="b">
        <v>0</v>
      </c>
      <c r="N111" t="b">
        <v>0</v>
      </c>
    </row>
    <row r="112" spans="1:14" x14ac:dyDescent="0.25">
      <c r="A112">
        <v>4</v>
      </c>
      <c r="B112">
        <v>253</v>
      </c>
      <c r="C112">
        <v>0</v>
      </c>
      <c r="D112">
        <v>1.6666667E-2</v>
      </c>
      <c r="E112">
        <v>0</v>
      </c>
      <c r="F112">
        <v>0.6</v>
      </c>
      <c r="G112" t="s">
        <v>14</v>
      </c>
      <c r="H112">
        <v>2</v>
      </c>
      <c r="I112">
        <v>2</v>
      </c>
      <c r="J112">
        <v>3</v>
      </c>
      <c r="K112">
        <v>3</v>
      </c>
      <c r="L112" t="s">
        <v>15</v>
      </c>
      <c r="M112" t="b">
        <v>0</v>
      </c>
      <c r="N112" t="b">
        <v>0</v>
      </c>
    </row>
    <row r="113" spans="1:14" x14ac:dyDescent="0.25">
      <c r="A113">
        <v>4</v>
      </c>
      <c r="B113">
        <v>0</v>
      </c>
      <c r="C113">
        <v>0.2</v>
      </c>
      <c r="D113">
        <v>0.2</v>
      </c>
      <c r="E113">
        <v>0</v>
      </c>
      <c r="F113">
        <v>0.4</v>
      </c>
      <c r="G113" t="s">
        <v>14</v>
      </c>
      <c r="H113">
        <v>2</v>
      </c>
      <c r="I113">
        <v>2</v>
      </c>
      <c r="J113">
        <v>1</v>
      </c>
      <c r="K113">
        <v>3</v>
      </c>
      <c r="L113" t="s">
        <v>15</v>
      </c>
      <c r="M113" t="b">
        <v>0</v>
      </c>
      <c r="N113" t="b">
        <v>0</v>
      </c>
    </row>
    <row r="114" spans="1:14" x14ac:dyDescent="0.25">
      <c r="A114">
        <v>1</v>
      </c>
      <c r="B114">
        <v>0</v>
      </c>
      <c r="C114">
        <v>0.2</v>
      </c>
      <c r="D114">
        <v>0.2</v>
      </c>
      <c r="E114">
        <v>0</v>
      </c>
      <c r="F114">
        <v>0.8</v>
      </c>
      <c r="G114" t="s">
        <v>14</v>
      </c>
      <c r="H114">
        <v>1</v>
      </c>
      <c r="I114">
        <v>1</v>
      </c>
      <c r="J114">
        <v>2</v>
      </c>
      <c r="K114">
        <v>3</v>
      </c>
      <c r="L114" t="s">
        <v>15</v>
      </c>
      <c r="M114" t="b">
        <v>0</v>
      </c>
      <c r="N114" t="b">
        <v>0</v>
      </c>
    </row>
    <row r="115" spans="1:14" x14ac:dyDescent="0.25">
      <c r="A115">
        <v>25</v>
      </c>
      <c r="B115">
        <v>436.5</v>
      </c>
      <c r="C115">
        <v>8.0000000000000002E-3</v>
      </c>
      <c r="D115">
        <v>2.4E-2</v>
      </c>
      <c r="E115">
        <v>0</v>
      </c>
      <c r="F115">
        <v>0.2</v>
      </c>
      <c r="G115" t="s">
        <v>14</v>
      </c>
      <c r="H115">
        <v>2</v>
      </c>
      <c r="I115">
        <v>4</v>
      </c>
      <c r="J115">
        <v>1</v>
      </c>
      <c r="K115">
        <v>1</v>
      </c>
      <c r="L115" t="s">
        <v>15</v>
      </c>
      <c r="M115" t="b">
        <v>0</v>
      </c>
      <c r="N115" t="b">
        <v>0</v>
      </c>
    </row>
    <row r="116" spans="1:14" x14ac:dyDescent="0.25">
      <c r="A116">
        <v>30</v>
      </c>
      <c r="B116">
        <v>1045.833333</v>
      </c>
      <c r="C116">
        <v>1.2903226E-2</v>
      </c>
      <c r="D116">
        <v>3.5483871E-2</v>
      </c>
      <c r="E116">
        <v>0</v>
      </c>
      <c r="F116">
        <v>0.2</v>
      </c>
      <c r="G116" t="s">
        <v>14</v>
      </c>
      <c r="H116">
        <v>1</v>
      </c>
      <c r="I116">
        <v>1</v>
      </c>
      <c r="J116">
        <v>1</v>
      </c>
      <c r="K116">
        <v>3</v>
      </c>
      <c r="L116" t="s">
        <v>15</v>
      </c>
      <c r="M116" t="b">
        <v>0</v>
      </c>
      <c r="N116" t="b">
        <v>0</v>
      </c>
    </row>
    <row r="117" spans="1:14" x14ac:dyDescent="0.25">
      <c r="A117">
        <v>12</v>
      </c>
      <c r="B117">
        <v>317.83333329999999</v>
      </c>
      <c r="C117">
        <v>0</v>
      </c>
      <c r="D117">
        <v>5.5555559999999997E-3</v>
      </c>
      <c r="E117">
        <v>0</v>
      </c>
      <c r="F117">
        <v>0</v>
      </c>
      <c r="G117" t="s">
        <v>14</v>
      </c>
      <c r="H117">
        <v>1</v>
      </c>
      <c r="I117">
        <v>1</v>
      </c>
      <c r="J117">
        <v>1</v>
      </c>
      <c r="K117">
        <v>4</v>
      </c>
      <c r="L117" t="s">
        <v>15</v>
      </c>
      <c r="M117" t="b">
        <v>1</v>
      </c>
      <c r="N117" t="b">
        <v>0</v>
      </c>
    </row>
    <row r="118" spans="1:14" x14ac:dyDescent="0.25">
      <c r="A118">
        <v>21</v>
      </c>
      <c r="B118">
        <v>1146.333333</v>
      </c>
      <c r="C118">
        <v>0</v>
      </c>
      <c r="D118">
        <v>1.2962962999999999E-2</v>
      </c>
      <c r="E118">
        <v>0</v>
      </c>
      <c r="F118">
        <v>0.8</v>
      </c>
      <c r="G118" t="s">
        <v>14</v>
      </c>
      <c r="H118">
        <v>3</v>
      </c>
      <c r="I118">
        <v>2</v>
      </c>
      <c r="J118">
        <v>1</v>
      </c>
      <c r="K118">
        <v>3</v>
      </c>
      <c r="L118" t="s">
        <v>15</v>
      </c>
      <c r="M118" t="b">
        <v>0</v>
      </c>
      <c r="N118" t="b">
        <v>0</v>
      </c>
    </row>
    <row r="119" spans="1:14" x14ac:dyDescent="0.25">
      <c r="A119">
        <v>11</v>
      </c>
      <c r="B119">
        <v>577</v>
      </c>
      <c r="C119">
        <v>1.8181817999999999E-2</v>
      </c>
      <c r="D119">
        <v>2.7272727E-2</v>
      </c>
      <c r="E119">
        <v>0</v>
      </c>
      <c r="F119">
        <v>0.2</v>
      </c>
      <c r="G119" t="s">
        <v>14</v>
      </c>
      <c r="H119">
        <v>2</v>
      </c>
      <c r="I119">
        <v>2</v>
      </c>
      <c r="J119">
        <v>3</v>
      </c>
      <c r="K119">
        <v>1</v>
      </c>
      <c r="L119" t="s">
        <v>15</v>
      </c>
      <c r="M119" t="b">
        <v>0</v>
      </c>
      <c r="N119" t="b">
        <v>0</v>
      </c>
    </row>
    <row r="120" spans="1:14" x14ac:dyDescent="0.25">
      <c r="A120">
        <v>8</v>
      </c>
      <c r="B120">
        <v>95</v>
      </c>
      <c r="C120">
        <v>0</v>
      </c>
      <c r="D120">
        <v>7.4999999999999997E-2</v>
      </c>
      <c r="E120">
        <v>0</v>
      </c>
      <c r="F120">
        <v>0</v>
      </c>
      <c r="G120" t="s">
        <v>14</v>
      </c>
      <c r="H120">
        <v>4</v>
      </c>
      <c r="I120">
        <v>1</v>
      </c>
      <c r="J120">
        <v>3</v>
      </c>
      <c r="K120">
        <v>3</v>
      </c>
      <c r="L120" t="s">
        <v>15</v>
      </c>
      <c r="M120" t="b">
        <v>0</v>
      </c>
      <c r="N120" t="b">
        <v>0</v>
      </c>
    </row>
    <row r="121" spans="1:14" x14ac:dyDescent="0.25">
      <c r="A121">
        <v>6</v>
      </c>
      <c r="B121">
        <v>301.5</v>
      </c>
      <c r="C121">
        <v>0</v>
      </c>
      <c r="D121">
        <v>0.111111111</v>
      </c>
      <c r="E121">
        <v>0</v>
      </c>
      <c r="F121">
        <v>0</v>
      </c>
      <c r="G121" t="s">
        <v>14</v>
      </c>
      <c r="H121">
        <v>2</v>
      </c>
      <c r="I121">
        <v>4</v>
      </c>
      <c r="J121">
        <v>9</v>
      </c>
      <c r="K121">
        <v>3</v>
      </c>
      <c r="L121" t="s">
        <v>15</v>
      </c>
      <c r="M121" t="b">
        <v>0</v>
      </c>
      <c r="N121" t="b">
        <v>0</v>
      </c>
    </row>
    <row r="122" spans="1:14" x14ac:dyDescent="0.25">
      <c r="A122">
        <v>6</v>
      </c>
      <c r="B122">
        <v>243</v>
      </c>
      <c r="C122">
        <v>0</v>
      </c>
      <c r="D122">
        <v>3.3333333E-2</v>
      </c>
      <c r="E122">
        <v>0</v>
      </c>
      <c r="F122">
        <v>0</v>
      </c>
      <c r="G122" t="s">
        <v>14</v>
      </c>
      <c r="H122">
        <v>2</v>
      </c>
      <c r="I122">
        <v>4</v>
      </c>
      <c r="J122">
        <v>4</v>
      </c>
      <c r="K122">
        <v>1</v>
      </c>
      <c r="L122" t="s">
        <v>15</v>
      </c>
      <c r="M122" t="b">
        <v>0</v>
      </c>
      <c r="N122" t="b">
        <v>0</v>
      </c>
    </row>
    <row r="123" spans="1:14" x14ac:dyDescent="0.25">
      <c r="A123">
        <v>4</v>
      </c>
      <c r="B123">
        <v>135.5</v>
      </c>
      <c r="C123">
        <v>0</v>
      </c>
      <c r="D123">
        <v>0.05</v>
      </c>
      <c r="E123">
        <v>0</v>
      </c>
      <c r="F123">
        <v>0.6</v>
      </c>
      <c r="G123" t="s">
        <v>14</v>
      </c>
      <c r="H123">
        <v>2</v>
      </c>
      <c r="I123">
        <v>2</v>
      </c>
      <c r="J123">
        <v>1</v>
      </c>
      <c r="K123">
        <v>2</v>
      </c>
      <c r="L123" t="s">
        <v>15</v>
      </c>
      <c r="M123" t="b">
        <v>0</v>
      </c>
      <c r="N123" t="b">
        <v>0</v>
      </c>
    </row>
    <row r="124" spans="1:14" x14ac:dyDescent="0.25">
      <c r="A124">
        <v>14</v>
      </c>
      <c r="B124">
        <v>442.33333329999999</v>
      </c>
      <c r="C124">
        <v>0</v>
      </c>
      <c r="D124">
        <v>3.4375000000000003E-2</v>
      </c>
      <c r="E124">
        <v>0</v>
      </c>
      <c r="F124">
        <v>0.8</v>
      </c>
      <c r="G124" t="s">
        <v>14</v>
      </c>
      <c r="H124">
        <v>1</v>
      </c>
      <c r="I124">
        <v>1</v>
      </c>
      <c r="J124">
        <v>3</v>
      </c>
      <c r="K124">
        <v>3</v>
      </c>
      <c r="L124" t="s">
        <v>15</v>
      </c>
      <c r="M124" t="b">
        <v>0</v>
      </c>
      <c r="N124" t="b">
        <v>0</v>
      </c>
    </row>
    <row r="125" spans="1:14" x14ac:dyDescent="0.25">
      <c r="A125">
        <v>3</v>
      </c>
      <c r="B125">
        <v>41</v>
      </c>
      <c r="C125">
        <v>0</v>
      </c>
      <c r="D125">
        <v>6.6666666999999999E-2</v>
      </c>
      <c r="E125">
        <v>0</v>
      </c>
      <c r="F125">
        <v>0</v>
      </c>
      <c r="G125" t="s">
        <v>14</v>
      </c>
      <c r="H125">
        <v>1</v>
      </c>
      <c r="I125">
        <v>1</v>
      </c>
      <c r="J125">
        <v>3</v>
      </c>
      <c r="K125">
        <v>3</v>
      </c>
      <c r="L125" t="s">
        <v>15</v>
      </c>
      <c r="M125" t="b">
        <v>0</v>
      </c>
      <c r="N125" t="b">
        <v>0</v>
      </c>
    </row>
    <row r="126" spans="1:14" x14ac:dyDescent="0.25">
      <c r="A126">
        <v>11</v>
      </c>
      <c r="B126">
        <v>292.89999999999998</v>
      </c>
      <c r="C126">
        <v>2.8000000000000001E-2</v>
      </c>
      <c r="D126">
        <v>0.11952380999999999</v>
      </c>
      <c r="E126">
        <v>0</v>
      </c>
      <c r="F126">
        <v>0</v>
      </c>
      <c r="G126" t="s">
        <v>14</v>
      </c>
      <c r="H126">
        <v>2</v>
      </c>
      <c r="I126">
        <v>4</v>
      </c>
      <c r="J126">
        <v>3</v>
      </c>
      <c r="K126">
        <v>1</v>
      </c>
      <c r="L126" t="s">
        <v>15</v>
      </c>
      <c r="M126" t="b">
        <v>0</v>
      </c>
      <c r="N126" t="b">
        <v>0</v>
      </c>
    </row>
    <row r="127" spans="1:14" x14ac:dyDescent="0.25">
      <c r="A127">
        <v>1</v>
      </c>
      <c r="B127">
        <v>0</v>
      </c>
      <c r="C127">
        <v>0.2</v>
      </c>
      <c r="D127">
        <v>0.2</v>
      </c>
      <c r="E127">
        <v>0</v>
      </c>
      <c r="F127">
        <v>0</v>
      </c>
      <c r="G127" t="s">
        <v>14</v>
      </c>
      <c r="H127">
        <v>1</v>
      </c>
      <c r="I127">
        <v>1</v>
      </c>
      <c r="J127">
        <v>3</v>
      </c>
      <c r="K127">
        <v>3</v>
      </c>
      <c r="L127" t="s">
        <v>15</v>
      </c>
      <c r="M127" t="b">
        <v>0</v>
      </c>
      <c r="N127" t="b">
        <v>0</v>
      </c>
    </row>
    <row r="128" spans="1:14" x14ac:dyDescent="0.25">
      <c r="A128">
        <v>9</v>
      </c>
      <c r="B128">
        <v>1238.333333</v>
      </c>
      <c r="C128">
        <v>0</v>
      </c>
      <c r="D128">
        <v>4.0740740999999997E-2</v>
      </c>
      <c r="E128">
        <v>0</v>
      </c>
      <c r="F128">
        <v>0.4</v>
      </c>
      <c r="G128" t="s">
        <v>14</v>
      </c>
      <c r="H128">
        <v>2</v>
      </c>
      <c r="I128">
        <v>2</v>
      </c>
      <c r="J128">
        <v>1</v>
      </c>
      <c r="K128">
        <v>3</v>
      </c>
      <c r="L128" t="s">
        <v>15</v>
      </c>
      <c r="M128" t="b">
        <v>0</v>
      </c>
      <c r="N128" t="b">
        <v>0</v>
      </c>
    </row>
    <row r="129" spans="1:14" x14ac:dyDescent="0.25">
      <c r="A129">
        <v>10</v>
      </c>
      <c r="B129">
        <v>225.46666669999999</v>
      </c>
      <c r="C129">
        <v>0</v>
      </c>
      <c r="D129">
        <v>0.05</v>
      </c>
      <c r="E129">
        <v>0</v>
      </c>
      <c r="F129">
        <v>0.4</v>
      </c>
      <c r="G129" t="s">
        <v>14</v>
      </c>
      <c r="H129">
        <v>1</v>
      </c>
      <c r="I129">
        <v>1</v>
      </c>
      <c r="J129">
        <v>8</v>
      </c>
      <c r="K129">
        <v>3</v>
      </c>
      <c r="L129" t="s">
        <v>15</v>
      </c>
      <c r="M129" t="b">
        <v>0</v>
      </c>
      <c r="N129" t="b">
        <v>0</v>
      </c>
    </row>
    <row r="130" spans="1:14" x14ac:dyDescent="0.25">
      <c r="A130">
        <v>51</v>
      </c>
      <c r="B130">
        <v>1873.2166669999999</v>
      </c>
      <c r="C130">
        <v>0</v>
      </c>
      <c r="D130">
        <v>7.5471699999999997E-3</v>
      </c>
      <c r="E130">
        <v>0</v>
      </c>
      <c r="F130">
        <v>0.6</v>
      </c>
      <c r="G130" t="s">
        <v>14</v>
      </c>
      <c r="H130">
        <v>2</v>
      </c>
      <c r="I130">
        <v>2</v>
      </c>
      <c r="J130">
        <v>9</v>
      </c>
      <c r="K130">
        <v>3</v>
      </c>
      <c r="L130" t="s">
        <v>15</v>
      </c>
      <c r="M130" t="b">
        <v>0</v>
      </c>
      <c r="N130" t="b">
        <v>0</v>
      </c>
    </row>
    <row r="131" spans="1:14" x14ac:dyDescent="0.25">
      <c r="A131">
        <v>3</v>
      </c>
      <c r="B131">
        <v>13</v>
      </c>
      <c r="C131">
        <v>0.133333333</v>
      </c>
      <c r="D131">
        <v>0.16666666699999999</v>
      </c>
      <c r="E131">
        <v>0</v>
      </c>
      <c r="F131">
        <v>0</v>
      </c>
      <c r="G131" t="s">
        <v>14</v>
      </c>
      <c r="H131">
        <v>2</v>
      </c>
      <c r="I131">
        <v>4</v>
      </c>
      <c r="J131">
        <v>1</v>
      </c>
      <c r="K131">
        <v>1</v>
      </c>
      <c r="L131" t="s">
        <v>15</v>
      </c>
      <c r="M131" t="b">
        <v>0</v>
      </c>
      <c r="N131" t="b">
        <v>0</v>
      </c>
    </row>
    <row r="132" spans="1:14" x14ac:dyDescent="0.25">
      <c r="A132">
        <v>2</v>
      </c>
      <c r="B132">
        <v>222</v>
      </c>
      <c r="C132">
        <v>0</v>
      </c>
      <c r="D132">
        <v>0.1</v>
      </c>
      <c r="E132">
        <v>0</v>
      </c>
      <c r="F132">
        <v>0</v>
      </c>
      <c r="G132" t="s">
        <v>14</v>
      </c>
      <c r="H132">
        <v>2</v>
      </c>
      <c r="I132">
        <v>6</v>
      </c>
      <c r="J132">
        <v>1</v>
      </c>
      <c r="K132">
        <v>2</v>
      </c>
      <c r="L132" t="s">
        <v>15</v>
      </c>
      <c r="M132" t="b">
        <v>1</v>
      </c>
      <c r="N132" t="b">
        <v>0</v>
      </c>
    </row>
    <row r="133" spans="1:14" x14ac:dyDescent="0.25">
      <c r="A133">
        <v>16</v>
      </c>
      <c r="B133">
        <v>214.83333329999999</v>
      </c>
      <c r="C133">
        <v>0</v>
      </c>
      <c r="D133">
        <v>2.2222222E-2</v>
      </c>
      <c r="E133">
        <v>0</v>
      </c>
      <c r="F133">
        <v>0</v>
      </c>
      <c r="G133" t="s">
        <v>14</v>
      </c>
      <c r="H133">
        <v>2</v>
      </c>
      <c r="I133">
        <v>2</v>
      </c>
      <c r="J133">
        <v>1</v>
      </c>
      <c r="K133">
        <v>6</v>
      </c>
      <c r="L133" t="s">
        <v>15</v>
      </c>
      <c r="M133" t="b">
        <v>0</v>
      </c>
      <c r="N133" t="b">
        <v>0</v>
      </c>
    </row>
    <row r="134" spans="1:14" x14ac:dyDescent="0.25">
      <c r="A134">
        <v>1</v>
      </c>
      <c r="B134">
        <v>0</v>
      </c>
      <c r="C134">
        <v>0.2</v>
      </c>
      <c r="D134">
        <v>0.2</v>
      </c>
      <c r="E134">
        <v>0</v>
      </c>
      <c r="F134">
        <v>0</v>
      </c>
      <c r="G134" t="s">
        <v>14</v>
      </c>
      <c r="H134">
        <v>3</v>
      </c>
      <c r="I134">
        <v>2</v>
      </c>
      <c r="J134">
        <v>3</v>
      </c>
      <c r="K134">
        <v>3</v>
      </c>
      <c r="L134" t="s">
        <v>15</v>
      </c>
      <c r="M134" t="b">
        <v>0</v>
      </c>
      <c r="N134" t="b">
        <v>0</v>
      </c>
    </row>
    <row r="135" spans="1:14" x14ac:dyDescent="0.25">
      <c r="A135">
        <v>6</v>
      </c>
      <c r="B135">
        <v>2017.166667</v>
      </c>
      <c r="C135">
        <v>0</v>
      </c>
      <c r="D135">
        <v>1.1111111E-2</v>
      </c>
      <c r="E135">
        <v>0</v>
      </c>
      <c r="F135">
        <v>0.8</v>
      </c>
      <c r="G135" t="s">
        <v>14</v>
      </c>
      <c r="H135">
        <v>2</v>
      </c>
      <c r="I135">
        <v>2</v>
      </c>
      <c r="J135">
        <v>4</v>
      </c>
      <c r="K135">
        <v>3</v>
      </c>
      <c r="L135" t="s">
        <v>15</v>
      </c>
      <c r="M135" t="b">
        <v>0</v>
      </c>
      <c r="N135" t="b">
        <v>0</v>
      </c>
    </row>
    <row r="136" spans="1:14" x14ac:dyDescent="0.25">
      <c r="A136">
        <v>26</v>
      </c>
      <c r="B136">
        <v>449.02777780000002</v>
      </c>
      <c r="C136">
        <v>0</v>
      </c>
      <c r="D136">
        <v>1.8518519000000001E-2</v>
      </c>
      <c r="E136">
        <v>0</v>
      </c>
      <c r="F136">
        <v>0.6</v>
      </c>
      <c r="G136" t="s">
        <v>14</v>
      </c>
      <c r="H136">
        <v>1</v>
      </c>
      <c r="I136">
        <v>1</v>
      </c>
      <c r="J136">
        <v>3</v>
      </c>
      <c r="K136">
        <v>3</v>
      </c>
      <c r="L136" t="s">
        <v>15</v>
      </c>
      <c r="M136" t="b">
        <v>0</v>
      </c>
      <c r="N136" t="b">
        <v>0</v>
      </c>
    </row>
    <row r="137" spans="1:14" x14ac:dyDescent="0.25">
      <c r="A137">
        <v>6</v>
      </c>
      <c r="B137">
        <v>158.16666670000001</v>
      </c>
      <c r="C137">
        <v>0</v>
      </c>
      <c r="D137">
        <v>3.3333333E-2</v>
      </c>
      <c r="E137">
        <v>0</v>
      </c>
      <c r="F137">
        <v>0</v>
      </c>
      <c r="G137" t="s">
        <v>14</v>
      </c>
      <c r="H137">
        <v>3</v>
      </c>
      <c r="I137">
        <v>2</v>
      </c>
      <c r="J137">
        <v>4</v>
      </c>
      <c r="K137">
        <v>2</v>
      </c>
      <c r="L137" t="s">
        <v>15</v>
      </c>
      <c r="M137" t="b">
        <v>0</v>
      </c>
      <c r="N137" t="b">
        <v>0</v>
      </c>
    </row>
    <row r="138" spans="1:14" x14ac:dyDescent="0.25">
      <c r="A138">
        <v>9</v>
      </c>
      <c r="B138">
        <v>303.66666670000001</v>
      </c>
      <c r="C138">
        <v>5.5555559999999997E-3</v>
      </c>
      <c r="D138">
        <v>4.6296296000000001E-2</v>
      </c>
      <c r="E138">
        <v>0</v>
      </c>
      <c r="F138">
        <v>0</v>
      </c>
      <c r="G138" t="s">
        <v>14</v>
      </c>
      <c r="H138">
        <v>2</v>
      </c>
      <c r="I138">
        <v>4</v>
      </c>
      <c r="J138">
        <v>5</v>
      </c>
      <c r="K138">
        <v>2</v>
      </c>
      <c r="L138" t="s">
        <v>15</v>
      </c>
      <c r="M138" t="b">
        <v>0</v>
      </c>
      <c r="N138" t="b">
        <v>0</v>
      </c>
    </row>
    <row r="139" spans="1:14" x14ac:dyDescent="0.25">
      <c r="A139">
        <v>3</v>
      </c>
      <c r="B139">
        <v>25</v>
      </c>
      <c r="C139">
        <v>0</v>
      </c>
      <c r="D139">
        <v>6.6666666999999999E-2</v>
      </c>
      <c r="E139">
        <v>0</v>
      </c>
      <c r="F139">
        <v>0</v>
      </c>
      <c r="G139" t="s">
        <v>14</v>
      </c>
      <c r="H139">
        <v>2</v>
      </c>
      <c r="I139">
        <v>4</v>
      </c>
      <c r="J139">
        <v>1</v>
      </c>
      <c r="K139">
        <v>5</v>
      </c>
      <c r="L139" t="s">
        <v>15</v>
      </c>
      <c r="M139" t="b">
        <v>0</v>
      </c>
      <c r="N139" t="b">
        <v>0</v>
      </c>
    </row>
    <row r="140" spans="1:14" x14ac:dyDescent="0.25">
      <c r="A140">
        <v>2</v>
      </c>
      <c r="B140">
        <v>42</v>
      </c>
      <c r="C140">
        <v>0.05</v>
      </c>
      <c r="D140">
        <v>0.15</v>
      </c>
      <c r="E140">
        <v>0</v>
      </c>
      <c r="F140">
        <v>0.4</v>
      </c>
      <c r="G140" t="s">
        <v>14</v>
      </c>
      <c r="H140">
        <v>2</v>
      </c>
      <c r="I140">
        <v>2</v>
      </c>
      <c r="J140">
        <v>1</v>
      </c>
      <c r="K140">
        <v>4</v>
      </c>
      <c r="L140" t="s">
        <v>15</v>
      </c>
      <c r="M140" t="b">
        <v>0</v>
      </c>
      <c r="N140" t="b">
        <v>0</v>
      </c>
    </row>
    <row r="141" spans="1:14" x14ac:dyDescent="0.25">
      <c r="A141">
        <v>14</v>
      </c>
      <c r="B141">
        <v>1003.416667</v>
      </c>
      <c r="C141">
        <v>0</v>
      </c>
      <c r="D141">
        <v>1.8039216E-2</v>
      </c>
      <c r="E141">
        <v>0</v>
      </c>
      <c r="F141">
        <v>0.2</v>
      </c>
      <c r="G141" t="s">
        <v>14</v>
      </c>
      <c r="H141">
        <v>1</v>
      </c>
      <c r="I141">
        <v>1</v>
      </c>
      <c r="J141">
        <v>3</v>
      </c>
      <c r="K141">
        <v>3</v>
      </c>
      <c r="L141" t="s">
        <v>15</v>
      </c>
      <c r="M141" t="b">
        <v>0</v>
      </c>
      <c r="N141" t="b">
        <v>0</v>
      </c>
    </row>
    <row r="142" spans="1:14" x14ac:dyDescent="0.25">
      <c r="A142">
        <v>1</v>
      </c>
      <c r="B142">
        <v>0</v>
      </c>
      <c r="C142">
        <v>0.2</v>
      </c>
      <c r="D142">
        <v>0.2</v>
      </c>
      <c r="E142">
        <v>0</v>
      </c>
      <c r="F142">
        <v>0</v>
      </c>
      <c r="G142" t="s">
        <v>14</v>
      </c>
      <c r="H142">
        <v>2</v>
      </c>
      <c r="I142">
        <v>2</v>
      </c>
      <c r="J142">
        <v>7</v>
      </c>
      <c r="K142">
        <v>3</v>
      </c>
      <c r="L142" t="s">
        <v>15</v>
      </c>
      <c r="M142" t="b">
        <v>0</v>
      </c>
      <c r="N142" t="b">
        <v>0</v>
      </c>
    </row>
    <row r="143" spans="1:14" x14ac:dyDescent="0.25">
      <c r="A143">
        <v>9</v>
      </c>
      <c r="B143">
        <v>272.5</v>
      </c>
      <c r="C143">
        <v>0</v>
      </c>
      <c r="D143">
        <v>1.1851852E-2</v>
      </c>
      <c r="E143">
        <v>0</v>
      </c>
      <c r="F143">
        <v>0.2</v>
      </c>
      <c r="G143" t="s">
        <v>14</v>
      </c>
      <c r="H143">
        <v>1</v>
      </c>
      <c r="I143">
        <v>1</v>
      </c>
      <c r="J143">
        <v>6</v>
      </c>
      <c r="K143">
        <v>3</v>
      </c>
      <c r="L143" t="s">
        <v>15</v>
      </c>
      <c r="M143" t="b">
        <v>0</v>
      </c>
      <c r="N143" t="b">
        <v>0</v>
      </c>
    </row>
    <row r="144" spans="1:14" x14ac:dyDescent="0.25">
      <c r="A144">
        <v>8</v>
      </c>
      <c r="B144">
        <v>344</v>
      </c>
      <c r="C144">
        <v>0</v>
      </c>
      <c r="D144">
        <v>7.4074070000000004E-3</v>
      </c>
      <c r="E144">
        <v>0</v>
      </c>
      <c r="F144">
        <v>0</v>
      </c>
      <c r="G144" t="s">
        <v>14</v>
      </c>
      <c r="H144">
        <v>2</v>
      </c>
      <c r="I144">
        <v>4</v>
      </c>
      <c r="J144">
        <v>2</v>
      </c>
      <c r="K144">
        <v>3</v>
      </c>
      <c r="L144" t="s">
        <v>15</v>
      </c>
      <c r="M144" t="b">
        <v>0</v>
      </c>
      <c r="N144" t="b">
        <v>0</v>
      </c>
    </row>
    <row r="145" spans="1:14" x14ac:dyDescent="0.25">
      <c r="A145">
        <v>1</v>
      </c>
      <c r="B145">
        <v>0</v>
      </c>
      <c r="C145">
        <v>0.2</v>
      </c>
      <c r="D145">
        <v>0.2</v>
      </c>
      <c r="E145">
        <v>0</v>
      </c>
      <c r="F145">
        <v>0</v>
      </c>
      <c r="G145" t="s">
        <v>14</v>
      </c>
      <c r="H145">
        <v>2</v>
      </c>
      <c r="I145">
        <v>2</v>
      </c>
      <c r="J145">
        <v>2</v>
      </c>
      <c r="K145">
        <v>3</v>
      </c>
      <c r="L145" t="s">
        <v>15</v>
      </c>
      <c r="M145" t="b">
        <v>0</v>
      </c>
      <c r="N145" t="b">
        <v>0</v>
      </c>
    </row>
    <row r="146" spans="1:14" x14ac:dyDescent="0.25">
      <c r="A146">
        <v>10</v>
      </c>
      <c r="B146">
        <v>852</v>
      </c>
      <c r="C146">
        <v>0</v>
      </c>
      <c r="D146">
        <v>9.0909089999999994E-3</v>
      </c>
      <c r="E146">
        <v>0</v>
      </c>
      <c r="F146">
        <v>0</v>
      </c>
      <c r="G146" t="s">
        <v>14</v>
      </c>
      <c r="H146">
        <v>2</v>
      </c>
      <c r="I146">
        <v>2</v>
      </c>
      <c r="J146">
        <v>3</v>
      </c>
      <c r="K146">
        <v>6</v>
      </c>
      <c r="L146" t="s">
        <v>15</v>
      </c>
      <c r="M146" t="b">
        <v>0</v>
      </c>
      <c r="N146" t="b">
        <v>0</v>
      </c>
    </row>
    <row r="147" spans="1:14" x14ac:dyDescent="0.25">
      <c r="A147">
        <v>3</v>
      </c>
      <c r="B147">
        <v>780</v>
      </c>
      <c r="C147">
        <v>6.6666666999999999E-2</v>
      </c>
      <c r="D147">
        <v>6.6666666999999999E-2</v>
      </c>
      <c r="E147">
        <v>0</v>
      </c>
      <c r="F147">
        <v>0.4</v>
      </c>
      <c r="G147" t="s">
        <v>14</v>
      </c>
      <c r="H147">
        <v>2</v>
      </c>
      <c r="I147">
        <v>4</v>
      </c>
      <c r="J147">
        <v>1</v>
      </c>
      <c r="K147">
        <v>3</v>
      </c>
      <c r="L147" t="s">
        <v>15</v>
      </c>
      <c r="M147" t="b">
        <v>0</v>
      </c>
      <c r="N147" t="b">
        <v>0</v>
      </c>
    </row>
    <row r="148" spans="1:14" x14ac:dyDescent="0.25">
      <c r="A148">
        <v>3</v>
      </c>
      <c r="B148">
        <v>1038</v>
      </c>
      <c r="C148">
        <v>0</v>
      </c>
      <c r="D148">
        <v>3.3333333E-2</v>
      </c>
      <c r="E148">
        <v>0</v>
      </c>
      <c r="F148">
        <v>0</v>
      </c>
      <c r="G148" t="s">
        <v>14</v>
      </c>
      <c r="H148">
        <v>2</v>
      </c>
      <c r="I148">
        <v>2</v>
      </c>
      <c r="J148">
        <v>1</v>
      </c>
      <c r="K148">
        <v>1</v>
      </c>
      <c r="L148" t="s">
        <v>15</v>
      </c>
      <c r="M148" t="b">
        <v>0</v>
      </c>
      <c r="N148" t="b">
        <v>0</v>
      </c>
    </row>
    <row r="149" spans="1:14" x14ac:dyDescent="0.25">
      <c r="A149">
        <v>4</v>
      </c>
      <c r="B149">
        <v>573</v>
      </c>
      <c r="C149">
        <v>0</v>
      </c>
      <c r="D149">
        <v>0.05</v>
      </c>
      <c r="E149">
        <v>0</v>
      </c>
      <c r="F149">
        <v>0</v>
      </c>
      <c r="G149" t="s">
        <v>14</v>
      </c>
      <c r="H149">
        <v>2</v>
      </c>
      <c r="I149">
        <v>2</v>
      </c>
      <c r="J149">
        <v>3</v>
      </c>
      <c r="K149">
        <v>3</v>
      </c>
      <c r="L149" t="s">
        <v>15</v>
      </c>
      <c r="M149" t="b">
        <v>0</v>
      </c>
      <c r="N149" t="b">
        <v>0</v>
      </c>
    </row>
    <row r="150" spans="1:14" x14ac:dyDescent="0.25">
      <c r="A150">
        <v>28</v>
      </c>
      <c r="B150">
        <v>1231.2333329999999</v>
      </c>
      <c r="C150">
        <v>7.1428569999999999E-3</v>
      </c>
      <c r="D150">
        <v>3.0357143E-2</v>
      </c>
      <c r="E150">
        <v>0</v>
      </c>
      <c r="F150">
        <v>0</v>
      </c>
      <c r="G150" t="s">
        <v>14</v>
      </c>
      <c r="H150">
        <v>1</v>
      </c>
      <c r="I150">
        <v>1</v>
      </c>
      <c r="J150">
        <v>4</v>
      </c>
      <c r="K150">
        <v>3</v>
      </c>
      <c r="L150" t="s">
        <v>15</v>
      </c>
      <c r="M150" t="b">
        <v>0</v>
      </c>
      <c r="N150" t="b">
        <v>0</v>
      </c>
    </row>
    <row r="151" spans="1:14" x14ac:dyDescent="0.25">
      <c r="A151">
        <v>11</v>
      </c>
      <c r="B151">
        <v>316.66666670000001</v>
      </c>
      <c r="C151">
        <v>0</v>
      </c>
      <c r="D151">
        <v>2.7272727E-2</v>
      </c>
      <c r="E151">
        <v>0</v>
      </c>
      <c r="F151">
        <v>0.8</v>
      </c>
      <c r="G151" t="s">
        <v>14</v>
      </c>
      <c r="H151">
        <v>2</v>
      </c>
      <c r="I151">
        <v>2</v>
      </c>
      <c r="J151">
        <v>2</v>
      </c>
      <c r="K151">
        <v>1</v>
      </c>
      <c r="L151" t="s">
        <v>15</v>
      </c>
      <c r="M151" t="b">
        <v>0</v>
      </c>
      <c r="N151" t="b">
        <v>0</v>
      </c>
    </row>
    <row r="152" spans="1:14" x14ac:dyDescent="0.25">
      <c r="A152">
        <v>20</v>
      </c>
      <c r="B152">
        <v>873.73650789999999</v>
      </c>
      <c r="C152">
        <v>7.4999999999999997E-3</v>
      </c>
      <c r="D152">
        <v>2.8166666999999999E-2</v>
      </c>
      <c r="E152">
        <v>0</v>
      </c>
      <c r="F152">
        <v>0</v>
      </c>
      <c r="G152" t="s">
        <v>14</v>
      </c>
      <c r="H152">
        <v>1</v>
      </c>
      <c r="I152">
        <v>2</v>
      </c>
      <c r="J152">
        <v>1</v>
      </c>
      <c r="K152">
        <v>1</v>
      </c>
      <c r="L152" t="s">
        <v>15</v>
      </c>
      <c r="M152" t="b">
        <v>0</v>
      </c>
      <c r="N152" t="b">
        <v>0</v>
      </c>
    </row>
    <row r="153" spans="1:14" x14ac:dyDescent="0.25">
      <c r="A153">
        <v>1</v>
      </c>
      <c r="B153">
        <v>0</v>
      </c>
      <c r="C153">
        <v>0.2</v>
      </c>
      <c r="D153">
        <v>0.2</v>
      </c>
      <c r="E153">
        <v>0</v>
      </c>
      <c r="F153">
        <v>0.4</v>
      </c>
      <c r="G153" t="s">
        <v>14</v>
      </c>
      <c r="H153">
        <v>2</v>
      </c>
      <c r="I153">
        <v>2</v>
      </c>
      <c r="J153">
        <v>3</v>
      </c>
      <c r="K153">
        <v>4</v>
      </c>
      <c r="L153" t="s">
        <v>15</v>
      </c>
      <c r="M153" t="b">
        <v>0</v>
      </c>
      <c r="N153" t="b">
        <v>0</v>
      </c>
    </row>
    <row r="154" spans="1:14" x14ac:dyDescent="0.25">
      <c r="A154">
        <v>4</v>
      </c>
      <c r="B154">
        <v>16</v>
      </c>
      <c r="C154">
        <v>0.1</v>
      </c>
      <c r="D154">
        <v>0.15</v>
      </c>
      <c r="E154">
        <v>0</v>
      </c>
      <c r="F154">
        <v>0</v>
      </c>
      <c r="G154" t="s">
        <v>14</v>
      </c>
      <c r="H154">
        <v>2</v>
      </c>
      <c r="I154">
        <v>5</v>
      </c>
      <c r="J154">
        <v>5</v>
      </c>
      <c r="K154">
        <v>1</v>
      </c>
      <c r="L154" t="s">
        <v>15</v>
      </c>
      <c r="M154" t="b">
        <v>0</v>
      </c>
      <c r="N154" t="b">
        <v>0</v>
      </c>
    </row>
    <row r="155" spans="1:14" x14ac:dyDescent="0.25">
      <c r="A155">
        <v>19</v>
      </c>
      <c r="B155">
        <v>615</v>
      </c>
      <c r="C155">
        <v>0</v>
      </c>
      <c r="D155">
        <v>2.6315788999999999E-2</v>
      </c>
      <c r="E155">
        <v>0</v>
      </c>
      <c r="F155">
        <v>0.2</v>
      </c>
      <c r="G155" t="s">
        <v>14</v>
      </c>
      <c r="H155">
        <v>2</v>
      </c>
      <c r="I155">
        <v>2</v>
      </c>
      <c r="J155">
        <v>3</v>
      </c>
      <c r="K155">
        <v>3</v>
      </c>
      <c r="L155" t="s">
        <v>15</v>
      </c>
      <c r="M155" t="b">
        <v>0</v>
      </c>
      <c r="N155" t="b">
        <v>0</v>
      </c>
    </row>
    <row r="156" spans="1:14" x14ac:dyDescent="0.25">
      <c r="A156">
        <v>9</v>
      </c>
      <c r="B156">
        <v>261.75</v>
      </c>
      <c r="C156">
        <v>0</v>
      </c>
      <c r="D156">
        <v>2.6666667000000002E-2</v>
      </c>
      <c r="E156">
        <v>0</v>
      </c>
      <c r="F156">
        <v>0</v>
      </c>
      <c r="G156" t="s">
        <v>14</v>
      </c>
      <c r="H156">
        <v>2</v>
      </c>
      <c r="I156">
        <v>6</v>
      </c>
      <c r="J156">
        <v>1</v>
      </c>
      <c r="K156">
        <v>1</v>
      </c>
      <c r="L156" t="s">
        <v>15</v>
      </c>
      <c r="M156" t="b">
        <v>0</v>
      </c>
      <c r="N156" t="b">
        <v>0</v>
      </c>
    </row>
    <row r="157" spans="1:14" x14ac:dyDescent="0.25">
      <c r="A157">
        <v>21</v>
      </c>
      <c r="B157">
        <v>615.8831169</v>
      </c>
      <c r="C157">
        <v>3.3333333E-2</v>
      </c>
      <c r="D157">
        <v>4.9930809999999999E-2</v>
      </c>
      <c r="E157">
        <v>0</v>
      </c>
      <c r="F157">
        <v>0</v>
      </c>
      <c r="G157" t="s">
        <v>14</v>
      </c>
      <c r="H157">
        <v>3</v>
      </c>
      <c r="I157">
        <v>2</v>
      </c>
      <c r="J157">
        <v>2</v>
      </c>
      <c r="K157">
        <v>1</v>
      </c>
      <c r="L157" t="s">
        <v>15</v>
      </c>
      <c r="M157" t="b">
        <v>1</v>
      </c>
      <c r="N157" t="b">
        <v>0</v>
      </c>
    </row>
    <row r="158" spans="1:14" x14ac:dyDescent="0.25">
      <c r="A158">
        <v>1</v>
      </c>
      <c r="B158">
        <v>0</v>
      </c>
      <c r="C158">
        <v>0.2</v>
      </c>
      <c r="D158">
        <v>0.2</v>
      </c>
      <c r="E158">
        <v>0</v>
      </c>
      <c r="F158">
        <v>0</v>
      </c>
      <c r="G158" t="s">
        <v>14</v>
      </c>
      <c r="H158">
        <v>3</v>
      </c>
      <c r="I158">
        <v>3</v>
      </c>
      <c r="J158">
        <v>3</v>
      </c>
      <c r="K158">
        <v>2</v>
      </c>
      <c r="L158" t="s">
        <v>15</v>
      </c>
      <c r="M158" t="b">
        <v>1</v>
      </c>
      <c r="N158" t="b">
        <v>0</v>
      </c>
    </row>
    <row r="159" spans="1:14" x14ac:dyDescent="0.25">
      <c r="A159">
        <v>6</v>
      </c>
      <c r="B159">
        <v>117.5</v>
      </c>
      <c r="C159">
        <v>0</v>
      </c>
      <c r="D159">
        <v>3.3333333E-2</v>
      </c>
      <c r="E159">
        <v>0</v>
      </c>
      <c r="F159">
        <v>0.8</v>
      </c>
      <c r="G159" t="s">
        <v>14</v>
      </c>
      <c r="H159">
        <v>1</v>
      </c>
      <c r="I159">
        <v>1</v>
      </c>
      <c r="J159">
        <v>1</v>
      </c>
      <c r="K159">
        <v>3</v>
      </c>
      <c r="L159" t="s">
        <v>15</v>
      </c>
      <c r="M159" t="b">
        <v>1</v>
      </c>
      <c r="N159" t="b">
        <v>0</v>
      </c>
    </row>
    <row r="160" spans="1:14" x14ac:dyDescent="0.25">
      <c r="A160">
        <v>1</v>
      </c>
      <c r="B160">
        <v>0</v>
      </c>
      <c r="C160">
        <v>0.2</v>
      </c>
      <c r="D160">
        <v>0.2</v>
      </c>
      <c r="E160">
        <v>0</v>
      </c>
      <c r="F160">
        <v>0</v>
      </c>
      <c r="G160" t="s">
        <v>14</v>
      </c>
      <c r="H160">
        <v>1</v>
      </c>
      <c r="I160">
        <v>1</v>
      </c>
      <c r="J160">
        <v>1</v>
      </c>
      <c r="K160">
        <v>3</v>
      </c>
      <c r="L160" t="s">
        <v>15</v>
      </c>
      <c r="M160" t="b">
        <v>0</v>
      </c>
      <c r="N160" t="b">
        <v>0</v>
      </c>
    </row>
    <row r="161" spans="1:14" x14ac:dyDescent="0.25">
      <c r="A161">
        <v>1</v>
      </c>
      <c r="B161">
        <v>0</v>
      </c>
      <c r="C161">
        <v>0.2</v>
      </c>
      <c r="D161">
        <v>0.2</v>
      </c>
      <c r="E161">
        <v>0</v>
      </c>
      <c r="F161">
        <v>0</v>
      </c>
      <c r="G161" t="s">
        <v>14</v>
      </c>
      <c r="H161">
        <v>3</v>
      </c>
      <c r="I161">
        <v>2</v>
      </c>
      <c r="J161">
        <v>3</v>
      </c>
      <c r="K161">
        <v>3</v>
      </c>
      <c r="L161" t="s">
        <v>15</v>
      </c>
      <c r="M161" t="b">
        <v>0</v>
      </c>
      <c r="N161" t="b">
        <v>0</v>
      </c>
    </row>
    <row r="162" spans="1:14" x14ac:dyDescent="0.25">
      <c r="A162">
        <v>23</v>
      </c>
      <c r="B162">
        <v>501.66666670000001</v>
      </c>
      <c r="C162">
        <v>8.6956519999999999E-3</v>
      </c>
      <c r="D162">
        <v>1.8840579999999999E-2</v>
      </c>
      <c r="E162">
        <v>0</v>
      </c>
      <c r="F162">
        <v>0.6</v>
      </c>
      <c r="G162" t="s">
        <v>14</v>
      </c>
      <c r="H162">
        <v>1</v>
      </c>
      <c r="I162">
        <v>1</v>
      </c>
      <c r="J162">
        <v>4</v>
      </c>
      <c r="K162">
        <v>2</v>
      </c>
      <c r="L162" t="s">
        <v>15</v>
      </c>
      <c r="M162" t="b">
        <v>0</v>
      </c>
      <c r="N162" t="b">
        <v>0</v>
      </c>
    </row>
    <row r="163" spans="1:14" x14ac:dyDescent="0.25">
      <c r="A163">
        <v>31</v>
      </c>
      <c r="B163">
        <v>829.16666669999995</v>
      </c>
      <c r="C163">
        <v>3.0303030000000002E-2</v>
      </c>
      <c r="D163">
        <v>4.0606060999999999E-2</v>
      </c>
      <c r="E163">
        <v>0</v>
      </c>
      <c r="F163">
        <v>0</v>
      </c>
      <c r="G163" t="s">
        <v>14</v>
      </c>
      <c r="H163">
        <v>1</v>
      </c>
      <c r="I163">
        <v>1</v>
      </c>
      <c r="J163">
        <v>1</v>
      </c>
      <c r="K163">
        <v>1</v>
      </c>
      <c r="L163" t="s">
        <v>15</v>
      </c>
      <c r="M163" t="b">
        <v>1</v>
      </c>
      <c r="N163" t="b">
        <v>0</v>
      </c>
    </row>
    <row r="164" spans="1:14" x14ac:dyDescent="0.25">
      <c r="A164">
        <v>23</v>
      </c>
      <c r="B164">
        <v>1223</v>
      </c>
      <c r="C164">
        <v>1.5217391E-2</v>
      </c>
      <c r="D164">
        <v>1.2463768E-2</v>
      </c>
      <c r="E164">
        <v>0</v>
      </c>
      <c r="F164">
        <v>0</v>
      </c>
      <c r="G164" t="s">
        <v>14</v>
      </c>
      <c r="H164">
        <v>1</v>
      </c>
      <c r="I164">
        <v>1</v>
      </c>
      <c r="J164">
        <v>1</v>
      </c>
      <c r="K164">
        <v>2</v>
      </c>
      <c r="L164" t="s">
        <v>15</v>
      </c>
      <c r="M164" t="b">
        <v>1</v>
      </c>
      <c r="N164" t="b">
        <v>0</v>
      </c>
    </row>
    <row r="165" spans="1:14" x14ac:dyDescent="0.25">
      <c r="A165">
        <v>6</v>
      </c>
      <c r="B165">
        <v>467</v>
      </c>
      <c r="C165">
        <v>0</v>
      </c>
      <c r="D165">
        <v>1.6666667E-2</v>
      </c>
      <c r="E165">
        <v>0</v>
      </c>
      <c r="F165">
        <v>0.4</v>
      </c>
      <c r="G165" t="s">
        <v>14</v>
      </c>
      <c r="H165">
        <v>1</v>
      </c>
      <c r="I165">
        <v>1</v>
      </c>
      <c r="J165">
        <v>3</v>
      </c>
      <c r="K165">
        <v>3</v>
      </c>
      <c r="L165" t="s">
        <v>15</v>
      </c>
      <c r="M165" t="b">
        <v>0</v>
      </c>
      <c r="N165" t="b">
        <v>0</v>
      </c>
    </row>
    <row r="166" spans="1:14" x14ac:dyDescent="0.25">
      <c r="A166">
        <v>23</v>
      </c>
      <c r="B166">
        <v>737.16666669999995</v>
      </c>
      <c r="C166">
        <v>8.6956519999999999E-3</v>
      </c>
      <c r="D166">
        <v>1.1594203000000001E-2</v>
      </c>
      <c r="E166">
        <v>0</v>
      </c>
      <c r="F166">
        <v>0.6</v>
      </c>
      <c r="G166" t="s">
        <v>14</v>
      </c>
      <c r="H166">
        <v>2</v>
      </c>
      <c r="I166">
        <v>2</v>
      </c>
      <c r="J166">
        <v>1</v>
      </c>
      <c r="K166">
        <v>3</v>
      </c>
      <c r="L166" t="s">
        <v>15</v>
      </c>
      <c r="M166" t="b">
        <v>0</v>
      </c>
      <c r="N166" t="b">
        <v>0</v>
      </c>
    </row>
    <row r="167" spans="1:14" x14ac:dyDescent="0.25">
      <c r="A167">
        <v>12</v>
      </c>
      <c r="B167">
        <v>129</v>
      </c>
      <c r="C167">
        <v>0</v>
      </c>
      <c r="D167">
        <v>3.3333333E-2</v>
      </c>
      <c r="E167">
        <v>0</v>
      </c>
      <c r="F167">
        <v>0</v>
      </c>
      <c r="G167" t="s">
        <v>14</v>
      </c>
      <c r="H167">
        <v>1</v>
      </c>
      <c r="I167">
        <v>1</v>
      </c>
      <c r="J167">
        <v>3</v>
      </c>
      <c r="K167">
        <v>2</v>
      </c>
      <c r="L167" t="s">
        <v>15</v>
      </c>
      <c r="M167" t="b">
        <v>0</v>
      </c>
      <c r="N167" t="b">
        <v>0</v>
      </c>
    </row>
    <row r="168" spans="1:14" x14ac:dyDescent="0.25">
      <c r="A168">
        <v>5</v>
      </c>
      <c r="B168">
        <v>63</v>
      </c>
      <c r="C168">
        <v>0</v>
      </c>
      <c r="D168">
        <v>0.04</v>
      </c>
      <c r="E168">
        <v>0</v>
      </c>
      <c r="F168">
        <v>0</v>
      </c>
      <c r="G168" t="s">
        <v>14</v>
      </c>
      <c r="H168">
        <v>2</v>
      </c>
      <c r="I168">
        <v>2</v>
      </c>
      <c r="J168">
        <v>1</v>
      </c>
      <c r="K168">
        <v>3</v>
      </c>
      <c r="L168" t="s">
        <v>15</v>
      </c>
      <c r="M168" t="b">
        <v>0</v>
      </c>
      <c r="N168" t="b">
        <v>0</v>
      </c>
    </row>
    <row r="169" spans="1:14" x14ac:dyDescent="0.25">
      <c r="A169">
        <v>5</v>
      </c>
      <c r="B169">
        <v>125</v>
      </c>
      <c r="C169">
        <v>8.6666667000000003E-2</v>
      </c>
      <c r="D169">
        <v>0.16666666699999999</v>
      </c>
      <c r="E169">
        <v>0</v>
      </c>
      <c r="F169">
        <v>0</v>
      </c>
      <c r="G169" t="s">
        <v>14</v>
      </c>
      <c r="H169">
        <v>2</v>
      </c>
      <c r="I169">
        <v>2</v>
      </c>
      <c r="J169">
        <v>1</v>
      </c>
      <c r="K169">
        <v>3</v>
      </c>
      <c r="L169" t="s">
        <v>15</v>
      </c>
      <c r="M169" t="b">
        <v>0</v>
      </c>
      <c r="N169" t="b">
        <v>0</v>
      </c>
    </row>
    <row r="170" spans="1:14" x14ac:dyDescent="0.25">
      <c r="A170">
        <v>11</v>
      </c>
      <c r="B170">
        <v>684.33333330000005</v>
      </c>
      <c r="C170">
        <v>1.8181817999999999E-2</v>
      </c>
      <c r="D170">
        <v>6.3636364000000001E-2</v>
      </c>
      <c r="E170">
        <v>0</v>
      </c>
      <c r="F170">
        <v>0</v>
      </c>
      <c r="G170" t="s">
        <v>14</v>
      </c>
      <c r="H170">
        <v>2</v>
      </c>
      <c r="I170">
        <v>4</v>
      </c>
      <c r="J170">
        <v>6</v>
      </c>
      <c r="K170">
        <v>1</v>
      </c>
      <c r="L170" t="s">
        <v>15</v>
      </c>
      <c r="M170" t="b">
        <v>0</v>
      </c>
      <c r="N170" t="b">
        <v>0</v>
      </c>
    </row>
    <row r="171" spans="1:14" x14ac:dyDescent="0.25">
      <c r="A171">
        <v>20</v>
      </c>
      <c r="B171">
        <v>665.47222220000003</v>
      </c>
      <c r="C171">
        <v>0</v>
      </c>
      <c r="D171">
        <v>1.4500000000000001E-2</v>
      </c>
      <c r="E171">
        <v>0</v>
      </c>
      <c r="F171">
        <v>0.8</v>
      </c>
      <c r="G171" t="s">
        <v>14</v>
      </c>
      <c r="H171">
        <v>3</v>
      </c>
      <c r="I171">
        <v>2</v>
      </c>
      <c r="J171">
        <v>7</v>
      </c>
      <c r="K171">
        <v>4</v>
      </c>
      <c r="L171" t="s">
        <v>15</v>
      </c>
      <c r="M171" t="b">
        <v>1</v>
      </c>
      <c r="N171" t="b">
        <v>0</v>
      </c>
    </row>
    <row r="172" spans="1:14" x14ac:dyDescent="0.25">
      <c r="A172">
        <v>15</v>
      </c>
      <c r="B172">
        <v>487.5</v>
      </c>
      <c r="C172">
        <v>0</v>
      </c>
      <c r="D172">
        <v>1.9166666999999998E-2</v>
      </c>
      <c r="E172">
        <v>0</v>
      </c>
      <c r="F172">
        <v>0.8</v>
      </c>
      <c r="G172" t="s">
        <v>14</v>
      </c>
      <c r="H172">
        <v>1</v>
      </c>
      <c r="I172">
        <v>1</v>
      </c>
      <c r="J172">
        <v>2</v>
      </c>
      <c r="K172">
        <v>4</v>
      </c>
      <c r="L172" t="s">
        <v>15</v>
      </c>
      <c r="M172" t="b">
        <v>1</v>
      </c>
      <c r="N172" t="b">
        <v>0</v>
      </c>
    </row>
    <row r="173" spans="1:14" x14ac:dyDescent="0.25">
      <c r="A173">
        <v>17</v>
      </c>
      <c r="B173">
        <v>437.16666670000001</v>
      </c>
      <c r="C173">
        <v>1.1111111E-2</v>
      </c>
      <c r="D173">
        <v>3.3333333E-2</v>
      </c>
      <c r="E173">
        <v>0</v>
      </c>
      <c r="F173">
        <v>0</v>
      </c>
      <c r="G173" t="s">
        <v>14</v>
      </c>
      <c r="H173">
        <v>2</v>
      </c>
      <c r="I173">
        <v>4</v>
      </c>
      <c r="J173">
        <v>1</v>
      </c>
      <c r="K173">
        <v>3</v>
      </c>
      <c r="L173" t="s">
        <v>15</v>
      </c>
      <c r="M173" t="b">
        <v>0</v>
      </c>
      <c r="N173" t="b">
        <v>0</v>
      </c>
    </row>
    <row r="174" spans="1:14" x14ac:dyDescent="0.25">
      <c r="A174">
        <v>3</v>
      </c>
      <c r="B174">
        <v>55</v>
      </c>
      <c r="C174">
        <v>6.6666666999999999E-2</v>
      </c>
      <c r="D174">
        <v>0.1</v>
      </c>
      <c r="E174">
        <v>0</v>
      </c>
      <c r="F174">
        <v>0.6</v>
      </c>
      <c r="G174" t="s">
        <v>14</v>
      </c>
      <c r="H174">
        <v>1</v>
      </c>
      <c r="I174">
        <v>1</v>
      </c>
      <c r="J174">
        <v>1</v>
      </c>
      <c r="K174">
        <v>3</v>
      </c>
      <c r="L174" t="s">
        <v>15</v>
      </c>
      <c r="M174" t="b">
        <v>0</v>
      </c>
      <c r="N174" t="b">
        <v>0</v>
      </c>
    </row>
    <row r="175" spans="1:14" x14ac:dyDescent="0.25">
      <c r="A175">
        <v>1</v>
      </c>
      <c r="B175">
        <v>0</v>
      </c>
      <c r="C175">
        <v>0.2</v>
      </c>
      <c r="D175">
        <v>0.2</v>
      </c>
      <c r="E175">
        <v>0</v>
      </c>
      <c r="F175">
        <v>0.8</v>
      </c>
      <c r="G175" t="s">
        <v>14</v>
      </c>
      <c r="H175">
        <v>1</v>
      </c>
      <c r="I175">
        <v>1</v>
      </c>
      <c r="J175">
        <v>1</v>
      </c>
      <c r="K175">
        <v>2</v>
      </c>
      <c r="L175" t="s">
        <v>15</v>
      </c>
      <c r="M175" t="b">
        <v>1</v>
      </c>
      <c r="N175" t="b">
        <v>0</v>
      </c>
    </row>
    <row r="176" spans="1:14" x14ac:dyDescent="0.25">
      <c r="A176">
        <v>24</v>
      </c>
      <c r="B176">
        <v>446.9277778</v>
      </c>
      <c r="C176">
        <v>0</v>
      </c>
      <c r="D176">
        <v>8.6021510000000006E-3</v>
      </c>
      <c r="E176">
        <v>0</v>
      </c>
      <c r="F176">
        <v>1</v>
      </c>
      <c r="G176" t="s">
        <v>14</v>
      </c>
      <c r="H176">
        <v>2</v>
      </c>
      <c r="I176">
        <v>2</v>
      </c>
      <c r="J176">
        <v>8</v>
      </c>
      <c r="K176">
        <v>1</v>
      </c>
      <c r="L176" t="s">
        <v>15</v>
      </c>
      <c r="M176" t="b">
        <v>1</v>
      </c>
      <c r="N176" t="b">
        <v>0</v>
      </c>
    </row>
    <row r="177" spans="1:14" x14ac:dyDescent="0.25">
      <c r="A177">
        <v>10</v>
      </c>
      <c r="B177">
        <v>320.5</v>
      </c>
      <c r="C177">
        <v>0</v>
      </c>
      <c r="D177">
        <v>1.5384615000000001E-2</v>
      </c>
      <c r="E177">
        <v>0</v>
      </c>
      <c r="F177">
        <v>0</v>
      </c>
      <c r="G177" t="s">
        <v>14</v>
      </c>
      <c r="H177">
        <v>1</v>
      </c>
      <c r="I177">
        <v>1</v>
      </c>
      <c r="J177">
        <v>2</v>
      </c>
      <c r="K177">
        <v>3</v>
      </c>
      <c r="L177" t="s">
        <v>15</v>
      </c>
      <c r="M177" t="b">
        <v>0</v>
      </c>
      <c r="N177" t="b">
        <v>0</v>
      </c>
    </row>
    <row r="178" spans="1:14" x14ac:dyDescent="0.25">
      <c r="A178">
        <v>7</v>
      </c>
      <c r="B178">
        <v>666</v>
      </c>
      <c r="C178">
        <v>0</v>
      </c>
      <c r="D178">
        <v>1.4285714E-2</v>
      </c>
      <c r="E178">
        <v>0</v>
      </c>
      <c r="F178">
        <v>0</v>
      </c>
      <c r="G178" t="s">
        <v>14</v>
      </c>
      <c r="H178">
        <v>1</v>
      </c>
      <c r="I178">
        <v>1</v>
      </c>
      <c r="J178">
        <v>6</v>
      </c>
      <c r="K178">
        <v>2</v>
      </c>
      <c r="L178" t="s">
        <v>15</v>
      </c>
      <c r="M178" t="b">
        <v>0</v>
      </c>
      <c r="N178" t="b">
        <v>0</v>
      </c>
    </row>
    <row r="179" spans="1:14" x14ac:dyDescent="0.25">
      <c r="A179">
        <v>21</v>
      </c>
      <c r="B179">
        <v>405.7095238</v>
      </c>
      <c r="C179">
        <v>1.0743802E-2</v>
      </c>
      <c r="D179">
        <v>4.7002635000000001E-2</v>
      </c>
      <c r="E179">
        <v>0</v>
      </c>
      <c r="F179">
        <v>0</v>
      </c>
      <c r="G179" t="s">
        <v>14</v>
      </c>
      <c r="H179">
        <v>1</v>
      </c>
      <c r="I179">
        <v>1</v>
      </c>
      <c r="J179">
        <v>1</v>
      </c>
      <c r="K179">
        <v>4</v>
      </c>
      <c r="L179" t="s">
        <v>15</v>
      </c>
      <c r="M179" t="b">
        <v>0</v>
      </c>
      <c r="N179" t="b">
        <v>0</v>
      </c>
    </row>
    <row r="180" spans="1:14" x14ac:dyDescent="0.25">
      <c r="A180">
        <v>1</v>
      </c>
      <c r="B180">
        <v>0</v>
      </c>
      <c r="C180">
        <v>0.2</v>
      </c>
      <c r="D180">
        <v>0.2</v>
      </c>
      <c r="E180">
        <v>0</v>
      </c>
      <c r="F180">
        <v>0</v>
      </c>
      <c r="G180" t="s">
        <v>14</v>
      </c>
      <c r="H180">
        <v>3</v>
      </c>
      <c r="I180">
        <v>2</v>
      </c>
      <c r="J180">
        <v>3</v>
      </c>
      <c r="K180">
        <v>3</v>
      </c>
      <c r="L180" t="s">
        <v>15</v>
      </c>
      <c r="M180" t="b">
        <v>0</v>
      </c>
      <c r="N180" t="b">
        <v>0</v>
      </c>
    </row>
    <row r="181" spans="1:14" x14ac:dyDescent="0.25">
      <c r="A181">
        <v>6</v>
      </c>
      <c r="B181">
        <v>163.25</v>
      </c>
      <c r="C181">
        <v>3.3333333E-2</v>
      </c>
      <c r="D181">
        <v>3.3333333E-2</v>
      </c>
      <c r="E181">
        <v>0</v>
      </c>
      <c r="F181">
        <v>0.6</v>
      </c>
      <c r="G181" t="s">
        <v>14</v>
      </c>
      <c r="H181">
        <v>1</v>
      </c>
      <c r="I181">
        <v>1</v>
      </c>
      <c r="J181">
        <v>6</v>
      </c>
      <c r="K181">
        <v>2</v>
      </c>
      <c r="L181" t="s">
        <v>15</v>
      </c>
      <c r="M181" t="b">
        <v>0</v>
      </c>
      <c r="N181" t="b">
        <v>0</v>
      </c>
    </row>
    <row r="182" spans="1:14" x14ac:dyDescent="0.25">
      <c r="A182">
        <v>17</v>
      </c>
      <c r="B182">
        <v>284.25</v>
      </c>
      <c r="C182">
        <v>0</v>
      </c>
      <c r="D182">
        <v>1.1764706E-2</v>
      </c>
      <c r="E182">
        <v>0</v>
      </c>
      <c r="F182">
        <v>0</v>
      </c>
      <c r="G182" t="s">
        <v>14</v>
      </c>
      <c r="H182">
        <v>3</v>
      </c>
      <c r="I182">
        <v>2</v>
      </c>
      <c r="J182">
        <v>6</v>
      </c>
      <c r="K182">
        <v>2</v>
      </c>
      <c r="L182" t="s">
        <v>15</v>
      </c>
      <c r="M182" t="b">
        <v>1</v>
      </c>
      <c r="N182" t="b">
        <v>0</v>
      </c>
    </row>
    <row r="183" spans="1:14" x14ac:dyDescent="0.25">
      <c r="A183">
        <v>1</v>
      </c>
      <c r="B183">
        <v>0</v>
      </c>
      <c r="C183">
        <v>0.2</v>
      </c>
      <c r="D183">
        <v>0.2</v>
      </c>
      <c r="E183">
        <v>0</v>
      </c>
      <c r="F183">
        <v>0.6</v>
      </c>
      <c r="G183" t="s">
        <v>14</v>
      </c>
      <c r="H183">
        <v>4</v>
      </c>
      <c r="I183">
        <v>2</v>
      </c>
      <c r="J183">
        <v>1</v>
      </c>
      <c r="K183">
        <v>3</v>
      </c>
      <c r="L183" t="s">
        <v>15</v>
      </c>
      <c r="M183" t="b">
        <v>0</v>
      </c>
      <c r="N183" t="b">
        <v>0</v>
      </c>
    </row>
    <row r="184" spans="1:14" x14ac:dyDescent="0.25">
      <c r="A184">
        <v>1</v>
      </c>
      <c r="B184">
        <v>0</v>
      </c>
      <c r="C184">
        <v>0.2</v>
      </c>
      <c r="D184">
        <v>0.2</v>
      </c>
      <c r="E184">
        <v>0</v>
      </c>
      <c r="F184">
        <v>0</v>
      </c>
      <c r="G184" t="s">
        <v>14</v>
      </c>
      <c r="H184">
        <v>2</v>
      </c>
      <c r="I184">
        <v>4</v>
      </c>
      <c r="J184">
        <v>1</v>
      </c>
      <c r="K184">
        <v>1</v>
      </c>
      <c r="L184" t="s">
        <v>15</v>
      </c>
      <c r="M184" t="b">
        <v>0</v>
      </c>
      <c r="N184" t="b">
        <v>0</v>
      </c>
    </row>
    <row r="185" spans="1:14" x14ac:dyDescent="0.25">
      <c r="A185">
        <v>8</v>
      </c>
      <c r="B185">
        <v>260</v>
      </c>
      <c r="C185">
        <v>8.3333330000000001E-3</v>
      </c>
      <c r="D185">
        <v>2.5000000000000001E-2</v>
      </c>
      <c r="E185">
        <v>0</v>
      </c>
      <c r="F185">
        <v>0.8</v>
      </c>
      <c r="G185" t="s">
        <v>14</v>
      </c>
      <c r="H185">
        <v>3</v>
      </c>
      <c r="I185">
        <v>2</v>
      </c>
      <c r="J185">
        <v>1</v>
      </c>
      <c r="K185">
        <v>3</v>
      </c>
      <c r="L185" t="s">
        <v>15</v>
      </c>
      <c r="M185" t="b">
        <v>1</v>
      </c>
      <c r="N185" t="b">
        <v>0</v>
      </c>
    </row>
    <row r="186" spans="1:14" x14ac:dyDescent="0.25">
      <c r="A186">
        <v>5</v>
      </c>
      <c r="B186">
        <v>279.85714289999999</v>
      </c>
      <c r="C186">
        <v>3.1746029999999998E-3</v>
      </c>
      <c r="D186">
        <v>1.2764202000000001E-2</v>
      </c>
      <c r="E186">
        <v>0</v>
      </c>
      <c r="F186">
        <v>0</v>
      </c>
      <c r="G186" t="s">
        <v>17</v>
      </c>
      <c r="H186">
        <v>2</v>
      </c>
      <c r="I186">
        <v>2</v>
      </c>
      <c r="J186">
        <v>1</v>
      </c>
      <c r="K186">
        <v>8</v>
      </c>
      <c r="L186" t="s">
        <v>15</v>
      </c>
      <c r="M186" t="b">
        <v>0</v>
      </c>
      <c r="N186" t="b">
        <v>0</v>
      </c>
    </row>
    <row r="187" spans="1:14" x14ac:dyDescent="0.25">
      <c r="A187">
        <v>20</v>
      </c>
      <c r="B187">
        <v>927.45</v>
      </c>
      <c r="C187">
        <v>1.1111111E-2</v>
      </c>
      <c r="D187">
        <v>2.7248676999999999E-2</v>
      </c>
      <c r="E187">
        <v>8.0007407409999995</v>
      </c>
      <c r="F187">
        <v>0</v>
      </c>
      <c r="G187" t="s">
        <v>17</v>
      </c>
      <c r="H187">
        <v>1</v>
      </c>
      <c r="I187">
        <v>1</v>
      </c>
      <c r="J187">
        <v>3</v>
      </c>
      <c r="K187">
        <v>1</v>
      </c>
      <c r="L187" t="s">
        <v>15</v>
      </c>
      <c r="M187" t="b">
        <v>0</v>
      </c>
      <c r="N187" t="b">
        <v>0</v>
      </c>
    </row>
    <row r="188" spans="1:14" x14ac:dyDescent="0.25">
      <c r="A188">
        <v>50</v>
      </c>
      <c r="B188">
        <v>836.8</v>
      </c>
      <c r="C188">
        <v>0</v>
      </c>
      <c r="D188">
        <v>6.3398689999999997E-3</v>
      </c>
      <c r="E188">
        <v>0</v>
      </c>
      <c r="F188">
        <v>0</v>
      </c>
      <c r="G188" t="s">
        <v>17</v>
      </c>
      <c r="H188">
        <v>2</v>
      </c>
      <c r="I188">
        <v>2</v>
      </c>
      <c r="J188">
        <v>3</v>
      </c>
      <c r="K188">
        <v>2</v>
      </c>
      <c r="L188" t="s">
        <v>15</v>
      </c>
      <c r="M188" t="b">
        <v>0</v>
      </c>
      <c r="N188" t="b">
        <v>0</v>
      </c>
    </row>
    <row r="189" spans="1:14" x14ac:dyDescent="0.25">
      <c r="A189">
        <v>96</v>
      </c>
      <c r="B189">
        <v>3283.1667389999998</v>
      </c>
      <c r="C189">
        <v>1.9607840000000001E-3</v>
      </c>
      <c r="D189">
        <v>1.3509414000000001E-2</v>
      </c>
      <c r="E189">
        <v>0</v>
      </c>
      <c r="F189">
        <v>0</v>
      </c>
      <c r="G189" t="s">
        <v>17</v>
      </c>
      <c r="H189">
        <v>3</v>
      </c>
      <c r="I189">
        <v>2</v>
      </c>
      <c r="J189">
        <v>6</v>
      </c>
      <c r="K189">
        <v>2</v>
      </c>
      <c r="L189" t="s">
        <v>15</v>
      </c>
      <c r="M189" t="b">
        <v>1</v>
      </c>
      <c r="N189" t="b">
        <v>0</v>
      </c>
    </row>
    <row r="190" spans="1:14" x14ac:dyDescent="0.25">
      <c r="A190">
        <v>49</v>
      </c>
      <c r="B190">
        <v>1868.8196969999999</v>
      </c>
      <c r="C190">
        <v>0</v>
      </c>
      <c r="D190">
        <v>2.0708873999999999E-2</v>
      </c>
      <c r="E190">
        <v>1.7060149659999999</v>
      </c>
      <c r="F190">
        <v>0</v>
      </c>
      <c r="G190" t="s">
        <v>17</v>
      </c>
      <c r="H190">
        <v>2</v>
      </c>
      <c r="I190">
        <v>2</v>
      </c>
      <c r="J190">
        <v>7</v>
      </c>
      <c r="K190">
        <v>2</v>
      </c>
      <c r="L190" t="s">
        <v>15</v>
      </c>
      <c r="M190" t="b">
        <v>0</v>
      </c>
      <c r="N190" t="b">
        <v>1</v>
      </c>
    </row>
    <row r="191" spans="1:14" x14ac:dyDescent="0.25">
      <c r="A191">
        <v>68</v>
      </c>
      <c r="B191">
        <v>3008.124108</v>
      </c>
      <c r="C191">
        <v>7.1428569999999999E-3</v>
      </c>
      <c r="D191">
        <v>1.6727891000000002E-2</v>
      </c>
      <c r="E191">
        <v>46.530175110000002</v>
      </c>
      <c r="F191">
        <v>0</v>
      </c>
      <c r="G191" t="s">
        <v>17</v>
      </c>
      <c r="H191">
        <v>2</v>
      </c>
      <c r="I191">
        <v>2</v>
      </c>
      <c r="J191">
        <v>1</v>
      </c>
      <c r="K191">
        <v>1</v>
      </c>
      <c r="L191" t="s">
        <v>15</v>
      </c>
      <c r="M191" t="b">
        <v>0</v>
      </c>
      <c r="N191" t="b">
        <v>0</v>
      </c>
    </row>
    <row r="192" spans="1:14" x14ac:dyDescent="0.25">
      <c r="A192">
        <v>2</v>
      </c>
      <c r="B192">
        <v>0</v>
      </c>
      <c r="C192">
        <v>0.2</v>
      </c>
      <c r="D192">
        <v>0.2</v>
      </c>
      <c r="E192">
        <v>0</v>
      </c>
      <c r="F192">
        <v>0</v>
      </c>
      <c r="G192" t="s">
        <v>17</v>
      </c>
      <c r="H192">
        <v>1</v>
      </c>
      <c r="I192">
        <v>1</v>
      </c>
      <c r="J192">
        <v>1</v>
      </c>
      <c r="K192">
        <v>3</v>
      </c>
      <c r="L192" t="s">
        <v>15</v>
      </c>
      <c r="M192" t="b">
        <v>0</v>
      </c>
      <c r="N192" t="b">
        <v>0</v>
      </c>
    </row>
    <row r="193" spans="1:14" x14ac:dyDescent="0.25">
      <c r="A193">
        <v>24</v>
      </c>
      <c r="B193">
        <v>3230.25</v>
      </c>
      <c r="C193">
        <v>3.6190475999999999E-2</v>
      </c>
      <c r="D193">
        <v>9.6000000000000002E-2</v>
      </c>
      <c r="E193">
        <v>0</v>
      </c>
      <c r="F193">
        <v>0</v>
      </c>
      <c r="G193" t="s">
        <v>17</v>
      </c>
      <c r="H193">
        <v>2</v>
      </c>
      <c r="I193">
        <v>2</v>
      </c>
      <c r="J193">
        <v>1</v>
      </c>
      <c r="K193">
        <v>2</v>
      </c>
      <c r="L193" t="s">
        <v>15</v>
      </c>
      <c r="M193" t="b">
        <v>0</v>
      </c>
      <c r="N193" t="b">
        <v>0</v>
      </c>
    </row>
    <row r="194" spans="1:14" x14ac:dyDescent="0.25">
      <c r="A194">
        <v>9</v>
      </c>
      <c r="B194">
        <v>319</v>
      </c>
      <c r="C194">
        <v>0</v>
      </c>
      <c r="D194">
        <v>0.02</v>
      </c>
      <c r="E194">
        <v>0</v>
      </c>
      <c r="F194">
        <v>0</v>
      </c>
      <c r="G194" t="s">
        <v>17</v>
      </c>
      <c r="H194">
        <v>1</v>
      </c>
      <c r="I194">
        <v>1</v>
      </c>
      <c r="J194">
        <v>1</v>
      </c>
      <c r="K194">
        <v>1</v>
      </c>
      <c r="L194" t="s">
        <v>15</v>
      </c>
      <c r="M194" t="b">
        <v>0</v>
      </c>
      <c r="N194" t="b">
        <v>0</v>
      </c>
    </row>
    <row r="195" spans="1:14" x14ac:dyDescent="0.25">
      <c r="A195">
        <v>3</v>
      </c>
      <c r="B195">
        <v>42</v>
      </c>
      <c r="C195">
        <v>0</v>
      </c>
      <c r="D195">
        <v>6.6666666999999999E-2</v>
      </c>
      <c r="E195">
        <v>0</v>
      </c>
      <c r="F195">
        <v>0</v>
      </c>
      <c r="G195" t="s">
        <v>17</v>
      </c>
      <c r="H195">
        <v>2</v>
      </c>
      <c r="I195">
        <v>2</v>
      </c>
      <c r="J195">
        <v>3</v>
      </c>
      <c r="K195">
        <v>1</v>
      </c>
      <c r="L195" t="s">
        <v>15</v>
      </c>
      <c r="M195" t="b">
        <v>0</v>
      </c>
      <c r="N195" t="b">
        <v>0</v>
      </c>
    </row>
    <row r="196" spans="1:14" x14ac:dyDescent="0.25">
      <c r="A196">
        <v>22</v>
      </c>
      <c r="B196">
        <v>354.33333329999999</v>
      </c>
      <c r="C196">
        <v>9.0909089999999994E-3</v>
      </c>
      <c r="D196">
        <v>5.7662338E-2</v>
      </c>
      <c r="E196">
        <v>0</v>
      </c>
      <c r="F196">
        <v>0</v>
      </c>
      <c r="G196" t="s">
        <v>17</v>
      </c>
      <c r="H196">
        <v>1</v>
      </c>
      <c r="I196">
        <v>1</v>
      </c>
      <c r="J196">
        <v>7</v>
      </c>
      <c r="K196">
        <v>2</v>
      </c>
      <c r="L196" t="s">
        <v>15</v>
      </c>
      <c r="M196" t="b">
        <v>1</v>
      </c>
      <c r="N196" t="b">
        <v>0</v>
      </c>
    </row>
    <row r="197" spans="1:14" x14ac:dyDescent="0.25">
      <c r="A197">
        <v>98</v>
      </c>
      <c r="B197">
        <v>3556.6124100000002</v>
      </c>
      <c r="C197">
        <v>2.0618559999999999E-3</v>
      </c>
      <c r="D197">
        <v>1.0173465E-2</v>
      </c>
      <c r="E197">
        <v>0</v>
      </c>
      <c r="F197">
        <v>0</v>
      </c>
      <c r="G197" t="s">
        <v>17</v>
      </c>
      <c r="H197">
        <v>1</v>
      </c>
      <c r="I197">
        <v>1</v>
      </c>
      <c r="J197">
        <v>1</v>
      </c>
      <c r="K197">
        <v>3</v>
      </c>
      <c r="L197" t="s">
        <v>15</v>
      </c>
      <c r="M197" t="b">
        <v>0</v>
      </c>
      <c r="N197" t="b">
        <v>0</v>
      </c>
    </row>
    <row r="198" spans="1:14" x14ac:dyDescent="0.25">
      <c r="A198">
        <v>67</v>
      </c>
      <c r="B198">
        <v>2563.7833329999999</v>
      </c>
      <c r="C198">
        <v>0</v>
      </c>
      <c r="D198">
        <v>5.7971009999999998E-3</v>
      </c>
      <c r="E198">
        <v>19.342650169999999</v>
      </c>
      <c r="F198">
        <v>0</v>
      </c>
      <c r="G198" t="s">
        <v>17</v>
      </c>
      <c r="H198">
        <v>2</v>
      </c>
      <c r="I198">
        <v>2</v>
      </c>
      <c r="J198">
        <v>4</v>
      </c>
      <c r="K198">
        <v>2</v>
      </c>
      <c r="L198" t="s">
        <v>16</v>
      </c>
      <c r="M198" t="b">
        <v>0</v>
      </c>
      <c r="N198" t="b">
        <v>1</v>
      </c>
    </row>
    <row r="199" spans="1:14" x14ac:dyDescent="0.25">
      <c r="A199">
        <v>13</v>
      </c>
      <c r="B199">
        <v>3014.0185190000002</v>
      </c>
      <c r="C199">
        <v>1.3068181999999999E-2</v>
      </c>
      <c r="D199">
        <v>6.1406250000000002E-2</v>
      </c>
      <c r="E199">
        <v>0</v>
      </c>
      <c r="F199">
        <v>0</v>
      </c>
      <c r="G199" t="s">
        <v>17</v>
      </c>
      <c r="H199">
        <v>2</v>
      </c>
      <c r="I199">
        <v>2</v>
      </c>
      <c r="J199">
        <v>1</v>
      </c>
      <c r="K199">
        <v>2</v>
      </c>
      <c r="L199" t="s">
        <v>15</v>
      </c>
      <c r="M199" t="b">
        <v>0</v>
      </c>
      <c r="N199" t="b">
        <v>0</v>
      </c>
    </row>
    <row r="200" spans="1:14" x14ac:dyDescent="0.25">
      <c r="A200">
        <v>17</v>
      </c>
      <c r="B200">
        <v>840.23333330000003</v>
      </c>
      <c r="C200">
        <v>0</v>
      </c>
      <c r="D200">
        <v>1.6666669999999999E-3</v>
      </c>
      <c r="E200">
        <v>109.176</v>
      </c>
      <c r="F200">
        <v>0</v>
      </c>
      <c r="G200" t="s">
        <v>17</v>
      </c>
      <c r="H200">
        <v>2</v>
      </c>
      <c r="I200">
        <v>2</v>
      </c>
      <c r="J200">
        <v>9</v>
      </c>
      <c r="K200">
        <v>2</v>
      </c>
      <c r="L200" t="s">
        <v>16</v>
      </c>
      <c r="M200" t="b">
        <v>0</v>
      </c>
      <c r="N200" t="b">
        <v>1</v>
      </c>
    </row>
    <row r="201" spans="1:14" x14ac:dyDescent="0.25">
      <c r="A201">
        <v>55</v>
      </c>
      <c r="B201">
        <v>1970.844805</v>
      </c>
      <c r="C201">
        <v>0</v>
      </c>
      <c r="D201">
        <v>1.7241380000000001E-3</v>
      </c>
      <c r="E201">
        <v>96.25511582</v>
      </c>
      <c r="F201">
        <v>0</v>
      </c>
      <c r="G201" t="s">
        <v>17</v>
      </c>
      <c r="H201">
        <v>2</v>
      </c>
      <c r="I201">
        <v>4</v>
      </c>
      <c r="J201">
        <v>1</v>
      </c>
      <c r="K201">
        <v>2</v>
      </c>
      <c r="L201" t="s">
        <v>16</v>
      </c>
      <c r="M201" t="b">
        <v>1</v>
      </c>
      <c r="N201" t="b">
        <v>1</v>
      </c>
    </row>
    <row r="202" spans="1:14" x14ac:dyDescent="0.25">
      <c r="A202">
        <v>50</v>
      </c>
      <c r="B202">
        <v>2867</v>
      </c>
      <c r="C202">
        <v>0</v>
      </c>
      <c r="D202">
        <v>4.0000000000000001E-3</v>
      </c>
      <c r="E202">
        <v>153.44324779999999</v>
      </c>
      <c r="F202">
        <v>0</v>
      </c>
      <c r="G202" t="s">
        <v>17</v>
      </c>
      <c r="H202">
        <v>2</v>
      </c>
      <c r="I202">
        <v>2</v>
      </c>
      <c r="J202">
        <v>7</v>
      </c>
      <c r="K202">
        <v>8</v>
      </c>
      <c r="L202" t="s">
        <v>15</v>
      </c>
      <c r="M202" t="b">
        <v>1</v>
      </c>
      <c r="N202" t="b">
        <v>1</v>
      </c>
    </row>
    <row r="203" spans="1:14" x14ac:dyDescent="0.25">
      <c r="A203">
        <v>5</v>
      </c>
      <c r="B203">
        <v>43</v>
      </c>
      <c r="C203">
        <v>0</v>
      </c>
      <c r="D203">
        <v>0.04</v>
      </c>
      <c r="E203">
        <v>0</v>
      </c>
      <c r="F203">
        <v>0</v>
      </c>
      <c r="G203" t="s">
        <v>17</v>
      </c>
      <c r="H203">
        <v>1</v>
      </c>
      <c r="I203">
        <v>1</v>
      </c>
      <c r="J203">
        <v>1</v>
      </c>
      <c r="K203">
        <v>9</v>
      </c>
      <c r="L203" t="s">
        <v>15</v>
      </c>
      <c r="M203" t="b">
        <v>1</v>
      </c>
      <c r="N203" t="b">
        <v>0</v>
      </c>
    </row>
    <row r="204" spans="1:14" x14ac:dyDescent="0.25">
      <c r="A204">
        <v>13</v>
      </c>
      <c r="B204">
        <v>284.5</v>
      </c>
      <c r="C204">
        <v>0</v>
      </c>
      <c r="D204">
        <v>4.1666669999999998E-3</v>
      </c>
      <c r="E204">
        <v>0</v>
      </c>
      <c r="F204">
        <v>0</v>
      </c>
      <c r="G204" t="s">
        <v>17</v>
      </c>
      <c r="H204">
        <v>1</v>
      </c>
      <c r="I204">
        <v>1</v>
      </c>
      <c r="J204">
        <v>1</v>
      </c>
      <c r="K204">
        <v>2</v>
      </c>
      <c r="L204" t="s">
        <v>16</v>
      </c>
      <c r="M204" t="b">
        <v>0</v>
      </c>
      <c r="N204" t="b">
        <v>0</v>
      </c>
    </row>
    <row r="205" spans="1:14" x14ac:dyDescent="0.25">
      <c r="A205">
        <v>3</v>
      </c>
      <c r="B205">
        <v>133.5</v>
      </c>
      <c r="C205">
        <v>0</v>
      </c>
      <c r="D205">
        <v>8.8888888999999999E-2</v>
      </c>
      <c r="E205">
        <v>0</v>
      </c>
      <c r="F205">
        <v>0</v>
      </c>
      <c r="G205" t="s">
        <v>17</v>
      </c>
      <c r="H205">
        <v>1</v>
      </c>
      <c r="I205">
        <v>2</v>
      </c>
      <c r="J205">
        <v>1</v>
      </c>
      <c r="K205">
        <v>8</v>
      </c>
      <c r="L205" t="s">
        <v>15</v>
      </c>
      <c r="M205" t="b">
        <v>0</v>
      </c>
      <c r="N205" t="b">
        <v>0</v>
      </c>
    </row>
    <row r="206" spans="1:14" x14ac:dyDescent="0.25">
      <c r="A206">
        <v>12</v>
      </c>
      <c r="B206">
        <v>297.66666670000001</v>
      </c>
      <c r="C206">
        <v>0</v>
      </c>
      <c r="D206">
        <v>8.3333330000000001E-3</v>
      </c>
      <c r="E206">
        <v>0</v>
      </c>
      <c r="F206">
        <v>0</v>
      </c>
      <c r="G206" t="s">
        <v>17</v>
      </c>
      <c r="H206">
        <v>3</v>
      </c>
      <c r="I206">
        <v>2</v>
      </c>
      <c r="J206">
        <v>1</v>
      </c>
      <c r="K206">
        <v>10</v>
      </c>
      <c r="L206" t="s">
        <v>15</v>
      </c>
      <c r="M206" t="b">
        <v>0</v>
      </c>
      <c r="N206" t="b">
        <v>0</v>
      </c>
    </row>
    <row r="207" spans="1:14" x14ac:dyDescent="0.25">
      <c r="A207">
        <v>16</v>
      </c>
      <c r="B207">
        <v>453.75</v>
      </c>
      <c r="C207">
        <v>0</v>
      </c>
      <c r="D207">
        <v>5.2631580000000004E-3</v>
      </c>
      <c r="E207">
        <v>0</v>
      </c>
      <c r="F207">
        <v>0</v>
      </c>
      <c r="G207" t="s">
        <v>17</v>
      </c>
      <c r="H207">
        <v>2</v>
      </c>
      <c r="I207">
        <v>2</v>
      </c>
      <c r="J207">
        <v>5</v>
      </c>
      <c r="K207">
        <v>2</v>
      </c>
      <c r="L207" t="s">
        <v>16</v>
      </c>
      <c r="M207" t="b">
        <v>0</v>
      </c>
      <c r="N207" t="b">
        <v>0</v>
      </c>
    </row>
    <row r="208" spans="1:14" x14ac:dyDescent="0.25">
      <c r="A208">
        <v>16</v>
      </c>
      <c r="B208">
        <v>1331.75</v>
      </c>
      <c r="C208">
        <v>0</v>
      </c>
      <c r="D208">
        <v>1.2500000000000001E-2</v>
      </c>
      <c r="E208">
        <v>33.799567009999997</v>
      </c>
      <c r="F208">
        <v>0</v>
      </c>
      <c r="G208" t="s">
        <v>17</v>
      </c>
      <c r="H208">
        <v>2</v>
      </c>
      <c r="I208">
        <v>5</v>
      </c>
      <c r="J208">
        <v>2</v>
      </c>
      <c r="K208">
        <v>3</v>
      </c>
      <c r="L208" t="s">
        <v>16</v>
      </c>
      <c r="M208" t="b">
        <v>0</v>
      </c>
      <c r="N208" t="b">
        <v>1</v>
      </c>
    </row>
    <row r="209" spans="1:14" x14ac:dyDescent="0.25">
      <c r="A209">
        <v>5</v>
      </c>
      <c r="B209">
        <v>558.5</v>
      </c>
      <c r="C209">
        <v>0</v>
      </c>
      <c r="D209">
        <v>2.8571428999999999E-2</v>
      </c>
      <c r="E209">
        <v>0</v>
      </c>
      <c r="F209">
        <v>0</v>
      </c>
      <c r="G209" t="s">
        <v>17</v>
      </c>
      <c r="H209">
        <v>2</v>
      </c>
      <c r="I209">
        <v>2</v>
      </c>
      <c r="J209">
        <v>7</v>
      </c>
      <c r="K209">
        <v>2</v>
      </c>
      <c r="L209" t="s">
        <v>16</v>
      </c>
      <c r="M209" t="b">
        <v>1</v>
      </c>
      <c r="N209" t="b">
        <v>0</v>
      </c>
    </row>
    <row r="210" spans="1:14" x14ac:dyDescent="0.25">
      <c r="A210">
        <v>4</v>
      </c>
      <c r="B210">
        <v>145.83333329999999</v>
      </c>
      <c r="C210">
        <v>0</v>
      </c>
      <c r="D210">
        <v>1.6666667E-2</v>
      </c>
      <c r="E210">
        <v>0</v>
      </c>
      <c r="F210">
        <v>0</v>
      </c>
      <c r="G210" t="s">
        <v>17</v>
      </c>
      <c r="H210">
        <v>3</v>
      </c>
      <c r="I210">
        <v>2</v>
      </c>
      <c r="J210">
        <v>7</v>
      </c>
      <c r="K210">
        <v>1</v>
      </c>
      <c r="L210" t="s">
        <v>16</v>
      </c>
      <c r="M210" t="b">
        <v>0</v>
      </c>
      <c r="N210" t="b">
        <v>0</v>
      </c>
    </row>
    <row r="211" spans="1:14" x14ac:dyDescent="0.25">
      <c r="A211">
        <v>8</v>
      </c>
      <c r="B211">
        <v>731</v>
      </c>
      <c r="C211">
        <v>0</v>
      </c>
      <c r="D211">
        <v>4.3749999999999997E-2</v>
      </c>
      <c r="E211">
        <v>0</v>
      </c>
      <c r="F211">
        <v>0</v>
      </c>
      <c r="G211" t="s">
        <v>17</v>
      </c>
      <c r="H211">
        <v>2</v>
      </c>
      <c r="I211">
        <v>4</v>
      </c>
      <c r="J211">
        <v>1</v>
      </c>
      <c r="K211">
        <v>3</v>
      </c>
      <c r="L211" t="s">
        <v>15</v>
      </c>
      <c r="M211" t="b">
        <v>0</v>
      </c>
      <c r="N211" t="b">
        <v>0</v>
      </c>
    </row>
    <row r="212" spans="1:14" x14ac:dyDescent="0.25">
      <c r="A212">
        <v>4</v>
      </c>
      <c r="B212">
        <v>188</v>
      </c>
      <c r="C212">
        <v>3.3333333E-2</v>
      </c>
      <c r="D212">
        <v>3.7499999999999999E-2</v>
      </c>
      <c r="E212">
        <v>0</v>
      </c>
      <c r="F212">
        <v>0</v>
      </c>
      <c r="G212" t="s">
        <v>17</v>
      </c>
      <c r="H212">
        <v>3</v>
      </c>
      <c r="I212">
        <v>2</v>
      </c>
      <c r="J212">
        <v>3</v>
      </c>
      <c r="K212">
        <v>2</v>
      </c>
      <c r="L212" t="s">
        <v>15</v>
      </c>
      <c r="M212" t="b">
        <v>0</v>
      </c>
      <c r="N212" t="b">
        <v>0</v>
      </c>
    </row>
    <row r="213" spans="1:14" x14ac:dyDescent="0.25">
      <c r="A213">
        <v>14</v>
      </c>
      <c r="B213">
        <v>565.33333330000005</v>
      </c>
      <c r="C213">
        <v>3.7619048000000002E-2</v>
      </c>
      <c r="D213">
        <v>4.9523810000000001E-2</v>
      </c>
      <c r="E213">
        <v>0</v>
      </c>
      <c r="F213">
        <v>0</v>
      </c>
      <c r="G213" t="s">
        <v>17</v>
      </c>
      <c r="H213">
        <v>2</v>
      </c>
      <c r="I213">
        <v>6</v>
      </c>
      <c r="J213">
        <v>3</v>
      </c>
      <c r="K213">
        <v>1</v>
      </c>
      <c r="L213" t="s">
        <v>15</v>
      </c>
      <c r="M213" t="b">
        <v>0</v>
      </c>
      <c r="N213" t="b">
        <v>0</v>
      </c>
    </row>
    <row r="214" spans="1:14" x14ac:dyDescent="0.25">
      <c r="A214">
        <v>2</v>
      </c>
      <c r="B214">
        <v>50</v>
      </c>
      <c r="C214">
        <v>0</v>
      </c>
      <c r="D214">
        <v>0.05</v>
      </c>
      <c r="E214">
        <v>0</v>
      </c>
      <c r="F214">
        <v>0</v>
      </c>
      <c r="G214" t="s">
        <v>17</v>
      </c>
      <c r="H214">
        <v>3</v>
      </c>
      <c r="I214">
        <v>2</v>
      </c>
      <c r="J214">
        <v>8</v>
      </c>
      <c r="K214">
        <v>11</v>
      </c>
      <c r="L214" t="s">
        <v>15</v>
      </c>
      <c r="M214" t="b">
        <v>0</v>
      </c>
      <c r="N214" t="b">
        <v>0</v>
      </c>
    </row>
    <row r="215" spans="1:14" x14ac:dyDescent="0.25">
      <c r="A215">
        <v>7</v>
      </c>
      <c r="B215">
        <v>591</v>
      </c>
      <c r="C215">
        <v>6.6666670000000003E-3</v>
      </c>
      <c r="D215">
        <v>3.3333333E-2</v>
      </c>
      <c r="E215">
        <v>0</v>
      </c>
      <c r="F215">
        <v>0</v>
      </c>
      <c r="G215" t="s">
        <v>17</v>
      </c>
      <c r="H215">
        <v>1</v>
      </c>
      <c r="I215">
        <v>2</v>
      </c>
      <c r="J215">
        <v>6</v>
      </c>
      <c r="K215">
        <v>6</v>
      </c>
      <c r="L215" t="s">
        <v>15</v>
      </c>
      <c r="M215" t="b">
        <v>1</v>
      </c>
      <c r="N215" t="b">
        <v>0</v>
      </c>
    </row>
    <row r="216" spans="1:14" x14ac:dyDescent="0.25">
      <c r="A216">
        <v>10</v>
      </c>
      <c r="B216">
        <v>281</v>
      </c>
      <c r="C216">
        <v>0</v>
      </c>
      <c r="D216">
        <v>4.2857143E-2</v>
      </c>
      <c r="E216">
        <v>0</v>
      </c>
      <c r="F216">
        <v>0</v>
      </c>
      <c r="G216" t="s">
        <v>17</v>
      </c>
      <c r="H216">
        <v>2</v>
      </c>
      <c r="I216">
        <v>2</v>
      </c>
      <c r="J216">
        <v>1</v>
      </c>
      <c r="K216">
        <v>2</v>
      </c>
      <c r="L216" t="s">
        <v>15</v>
      </c>
      <c r="M216" t="b">
        <v>0</v>
      </c>
      <c r="N216" t="b">
        <v>0</v>
      </c>
    </row>
    <row r="217" spans="1:14" x14ac:dyDescent="0.25">
      <c r="A217">
        <v>18</v>
      </c>
      <c r="B217">
        <v>483.83333329999999</v>
      </c>
      <c r="C217">
        <v>0</v>
      </c>
      <c r="D217">
        <v>0.02</v>
      </c>
      <c r="E217">
        <v>0</v>
      </c>
      <c r="F217">
        <v>0</v>
      </c>
      <c r="G217" t="s">
        <v>17</v>
      </c>
      <c r="H217">
        <v>2</v>
      </c>
      <c r="I217">
        <v>2</v>
      </c>
      <c r="J217">
        <v>4</v>
      </c>
      <c r="K217">
        <v>1</v>
      </c>
      <c r="L217" t="s">
        <v>15</v>
      </c>
      <c r="M217" t="b">
        <v>0</v>
      </c>
      <c r="N217" t="b">
        <v>0</v>
      </c>
    </row>
    <row r="218" spans="1:14" x14ac:dyDescent="0.25">
      <c r="A218">
        <v>4</v>
      </c>
      <c r="B218">
        <v>42</v>
      </c>
      <c r="C218">
        <v>0</v>
      </c>
      <c r="D218">
        <v>6.6666666999999999E-2</v>
      </c>
      <c r="E218">
        <v>0</v>
      </c>
      <c r="F218">
        <v>0</v>
      </c>
      <c r="G218" t="s">
        <v>17</v>
      </c>
      <c r="H218">
        <v>1</v>
      </c>
      <c r="I218">
        <v>2</v>
      </c>
      <c r="J218">
        <v>7</v>
      </c>
      <c r="K218">
        <v>3</v>
      </c>
      <c r="L218" t="s">
        <v>15</v>
      </c>
      <c r="M218" t="b">
        <v>0</v>
      </c>
      <c r="N218" t="b">
        <v>0</v>
      </c>
    </row>
    <row r="219" spans="1:14" x14ac:dyDescent="0.25">
      <c r="A219">
        <v>35</v>
      </c>
      <c r="B219">
        <v>1192.386111</v>
      </c>
      <c r="C219">
        <v>5.7142859999999998E-3</v>
      </c>
      <c r="D219">
        <v>2.8571428999999999E-2</v>
      </c>
      <c r="E219">
        <v>0</v>
      </c>
      <c r="F219">
        <v>0</v>
      </c>
      <c r="G219" t="s">
        <v>17</v>
      </c>
      <c r="H219">
        <v>2</v>
      </c>
      <c r="I219">
        <v>4</v>
      </c>
      <c r="J219">
        <v>2</v>
      </c>
      <c r="K219">
        <v>2</v>
      </c>
      <c r="L219" t="s">
        <v>15</v>
      </c>
      <c r="M219" t="b">
        <v>0</v>
      </c>
      <c r="N219" t="b">
        <v>0</v>
      </c>
    </row>
    <row r="220" spans="1:14" x14ac:dyDescent="0.25">
      <c r="A220">
        <v>12</v>
      </c>
      <c r="B220">
        <v>198</v>
      </c>
      <c r="C220">
        <v>1.6666667E-2</v>
      </c>
      <c r="D220">
        <v>7.4999999999999997E-2</v>
      </c>
      <c r="E220">
        <v>0</v>
      </c>
      <c r="F220">
        <v>0</v>
      </c>
      <c r="G220" t="s">
        <v>17</v>
      </c>
      <c r="H220">
        <v>2</v>
      </c>
      <c r="I220">
        <v>2</v>
      </c>
      <c r="J220">
        <v>3</v>
      </c>
      <c r="K220">
        <v>2</v>
      </c>
      <c r="L220" t="s">
        <v>15</v>
      </c>
      <c r="M220" t="b">
        <v>0</v>
      </c>
      <c r="N220" t="b">
        <v>0</v>
      </c>
    </row>
    <row r="221" spans="1:14" x14ac:dyDescent="0.25">
      <c r="A221">
        <v>3</v>
      </c>
      <c r="B221">
        <v>15</v>
      </c>
      <c r="C221">
        <v>0</v>
      </c>
      <c r="D221">
        <v>6.6666666999999999E-2</v>
      </c>
      <c r="E221">
        <v>0</v>
      </c>
      <c r="F221">
        <v>0</v>
      </c>
      <c r="G221" t="s">
        <v>17</v>
      </c>
      <c r="H221">
        <v>2</v>
      </c>
      <c r="I221">
        <v>4</v>
      </c>
      <c r="J221">
        <v>3</v>
      </c>
      <c r="K221">
        <v>12</v>
      </c>
      <c r="L221" t="s">
        <v>15</v>
      </c>
      <c r="M221" t="b">
        <v>0</v>
      </c>
      <c r="N221" t="b">
        <v>0</v>
      </c>
    </row>
    <row r="222" spans="1:14" x14ac:dyDescent="0.25">
      <c r="A222">
        <v>14</v>
      </c>
      <c r="B222">
        <v>643</v>
      </c>
      <c r="C222">
        <v>0</v>
      </c>
      <c r="D222">
        <v>1.3333332999999999E-2</v>
      </c>
      <c r="E222">
        <v>35.092799999999997</v>
      </c>
      <c r="F222">
        <v>0</v>
      </c>
      <c r="G222" t="s">
        <v>17</v>
      </c>
      <c r="H222">
        <v>2</v>
      </c>
      <c r="I222">
        <v>2</v>
      </c>
      <c r="J222">
        <v>5</v>
      </c>
      <c r="K222">
        <v>1</v>
      </c>
      <c r="L222" t="s">
        <v>15</v>
      </c>
      <c r="M222" t="b">
        <v>0</v>
      </c>
      <c r="N222" t="b">
        <v>1</v>
      </c>
    </row>
    <row r="223" spans="1:14" x14ac:dyDescent="0.25">
      <c r="A223">
        <v>5</v>
      </c>
      <c r="B223">
        <v>23</v>
      </c>
      <c r="C223">
        <v>0.08</v>
      </c>
      <c r="D223">
        <v>0.12</v>
      </c>
      <c r="E223">
        <v>0</v>
      </c>
      <c r="F223">
        <v>0</v>
      </c>
      <c r="G223" t="s">
        <v>17</v>
      </c>
      <c r="H223">
        <v>2</v>
      </c>
      <c r="I223">
        <v>2</v>
      </c>
      <c r="J223">
        <v>1</v>
      </c>
      <c r="K223">
        <v>1</v>
      </c>
      <c r="L223" t="s">
        <v>15</v>
      </c>
      <c r="M223" t="b">
        <v>0</v>
      </c>
      <c r="N223" t="b">
        <v>0</v>
      </c>
    </row>
    <row r="224" spans="1:14" x14ac:dyDescent="0.25">
      <c r="A224">
        <v>4</v>
      </c>
      <c r="B224">
        <v>14</v>
      </c>
      <c r="C224">
        <v>0.1</v>
      </c>
      <c r="D224">
        <v>0.15</v>
      </c>
      <c r="E224">
        <v>0</v>
      </c>
      <c r="F224">
        <v>0</v>
      </c>
      <c r="G224" t="s">
        <v>17</v>
      </c>
      <c r="H224">
        <v>3</v>
      </c>
      <c r="I224">
        <v>2</v>
      </c>
      <c r="J224">
        <v>1</v>
      </c>
      <c r="K224">
        <v>1</v>
      </c>
      <c r="L224" t="s">
        <v>15</v>
      </c>
      <c r="M224" t="b">
        <v>0</v>
      </c>
      <c r="N224" t="b">
        <v>0</v>
      </c>
    </row>
    <row r="225" spans="1:14" x14ac:dyDescent="0.25">
      <c r="A225">
        <v>6</v>
      </c>
      <c r="B225">
        <v>210.5</v>
      </c>
      <c r="C225">
        <v>0</v>
      </c>
      <c r="D225">
        <v>0.02</v>
      </c>
      <c r="E225">
        <v>0</v>
      </c>
      <c r="F225">
        <v>0</v>
      </c>
      <c r="G225" t="s">
        <v>17</v>
      </c>
      <c r="H225">
        <v>2</v>
      </c>
      <c r="I225">
        <v>2</v>
      </c>
      <c r="J225">
        <v>1</v>
      </c>
      <c r="K225">
        <v>8</v>
      </c>
      <c r="L225" t="s">
        <v>16</v>
      </c>
      <c r="M225" t="b">
        <v>0</v>
      </c>
      <c r="N225" t="b">
        <v>0</v>
      </c>
    </row>
    <row r="226" spans="1:14" x14ac:dyDescent="0.25">
      <c r="A226">
        <v>28</v>
      </c>
      <c r="B226">
        <v>1529.30467</v>
      </c>
      <c r="C226">
        <v>1.481481E-3</v>
      </c>
      <c r="D226">
        <v>9.1503269999999998E-3</v>
      </c>
      <c r="E226">
        <v>0</v>
      </c>
      <c r="F226">
        <v>0</v>
      </c>
      <c r="G226" t="s">
        <v>17</v>
      </c>
      <c r="H226">
        <v>3</v>
      </c>
      <c r="I226">
        <v>2</v>
      </c>
      <c r="J226">
        <v>4</v>
      </c>
      <c r="K226">
        <v>2</v>
      </c>
      <c r="L226" t="s">
        <v>15</v>
      </c>
      <c r="M226" t="b">
        <v>0</v>
      </c>
      <c r="N226" t="b">
        <v>0</v>
      </c>
    </row>
    <row r="227" spans="1:14" x14ac:dyDescent="0.25">
      <c r="A227">
        <v>2</v>
      </c>
      <c r="B227">
        <v>19</v>
      </c>
      <c r="C227">
        <v>0</v>
      </c>
      <c r="D227">
        <v>0.1</v>
      </c>
      <c r="E227">
        <v>0</v>
      </c>
      <c r="F227">
        <v>0</v>
      </c>
      <c r="G227" t="s">
        <v>17</v>
      </c>
      <c r="H227">
        <v>2</v>
      </c>
      <c r="I227">
        <v>2</v>
      </c>
      <c r="J227">
        <v>3</v>
      </c>
      <c r="K227">
        <v>11</v>
      </c>
      <c r="L227" t="s">
        <v>15</v>
      </c>
      <c r="M227" t="b">
        <v>1</v>
      </c>
      <c r="N227" t="b">
        <v>0</v>
      </c>
    </row>
    <row r="228" spans="1:14" x14ac:dyDescent="0.25">
      <c r="A228">
        <v>37</v>
      </c>
      <c r="B228">
        <v>1599.083333</v>
      </c>
      <c r="C228">
        <v>0</v>
      </c>
      <c r="D228">
        <v>6.5789469999999999E-3</v>
      </c>
      <c r="E228">
        <v>0</v>
      </c>
      <c r="F228">
        <v>0</v>
      </c>
      <c r="G228" t="s">
        <v>17</v>
      </c>
      <c r="H228">
        <v>2</v>
      </c>
      <c r="I228">
        <v>2</v>
      </c>
      <c r="J228">
        <v>4</v>
      </c>
      <c r="K228">
        <v>1</v>
      </c>
      <c r="L228" t="s">
        <v>15</v>
      </c>
      <c r="M228" t="b">
        <v>0</v>
      </c>
      <c r="N228" t="b">
        <v>0</v>
      </c>
    </row>
    <row r="229" spans="1:14" x14ac:dyDescent="0.25">
      <c r="A229">
        <v>9</v>
      </c>
      <c r="B229">
        <v>102.5</v>
      </c>
      <c r="C229">
        <v>0</v>
      </c>
      <c r="D229">
        <v>2.2222222E-2</v>
      </c>
      <c r="E229">
        <v>0</v>
      </c>
      <c r="F229">
        <v>0</v>
      </c>
      <c r="G229" t="s">
        <v>17</v>
      </c>
      <c r="H229">
        <v>2</v>
      </c>
      <c r="I229">
        <v>2</v>
      </c>
      <c r="J229">
        <v>1</v>
      </c>
      <c r="K229">
        <v>3</v>
      </c>
      <c r="L229" t="s">
        <v>15</v>
      </c>
      <c r="M229" t="b">
        <v>0</v>
      </c>
      <c r="N229" t="b">
        <v>0</v>
      </c>
    </row>
    <row r="230" spans="1:14" x14ac:dyDescent="0.25">
      <c r="A230">
        <v>16</v>
      </c>
      <c r="B230">
        <v>2337</v>
      </c>
      <c r="C230">
        <v>0</v>
      </c>
      <c r="D230">
        <v>1.3333332999999999E-2</v>
      </c>
      <c r="E230">
        <v>17.762666670000002</v>
      </c>
      <c r="F230">
        <v>0</v>
      </c>
      <c r="G230" t="s">
        <v>17</v>
      </c>
      <c r="H230">
        <v>2</v>
      </c>
      <c r="I230">
        <v>2</v>
      </c>
      <c r="J230">
        <v>1</v>
      </c>
      <c r="K230">
        <v>1</v>
      </c>
      <c r="L230" t="s">
        <v>15</v>
      </c>
      <c r="M230" t="b">
        <v>0</v>
      </c>
      <c r="N230" t="b">
        <v>1</v>
      </c>
    </row>
    <row r="231" spans="1:14" x14ac:dyDescent="0.25">
      <c r="A231">
        <v>19</v>
      </c>
      <c r="B231">
        <v>1883.5</v>
      </c>
      <c r="C231">
        <v>1.0526316000000001E-2</v>
      </c>
      <c r="D231">
        <v>2.1052632000000002E-2</v>
      </c>
      <c r="E231">
        <v>0</v>
      </c>
      <c r="F231">
        <v>0</v>
      </c>
      <c r="G231" t="s">
        <v>17</v>
      </c>
      <c r="H231">
        <v>2</v>
      </c>
      <c r="I231">
        <v>2</v>
      </c>
      <c r="J231">
        <v>1</v>
      </c>
      <c r="K231">
        <v>3</v>
      </c>
      <c r="L231" t="s">
        <v>15</v>
      </c>
      <c r="M231" t="b">
        <v>0</v>
      </c>
      <c r="N231" t="b">
        <v>0</v>
      </c>
    </row>
    <row r="232" spans="1:14" x14ac:dyDescent="0.25">
      <c r="A232">
        <v>50</v>
      </c>
      <c r="B232">
        <v>1245.3</v>
      </c>
      <c r="C232">
        <v>4.0000000000000001E-3</v>
      </c>
      <c r="D232">
        <v>2.0666667E-2</v>
      </c>
      <c r="E232">
        <v>7.1462608879999996</v>
      </c>
      <c r="F232">
        <v>0</v>
      </c>
      <c r="G232" t="s">
        <v>17</v>
      </c>
      <c r="H232">
        <v>2</v>
      </c>
      <c r="I232">
        <v>2</v>
      </c>
      <c r="J232">
        <v>7</v>
      </c>
      <c r="K232">
        <v>9</v>
      </c>
      <c r="L232" t="s">
        <v>15</v>
      </c>
      <c r="M232" t="b">
        <v>1</v>
      </c>
      <c r="N232" t="b">
        <v>0</v>
      </c>
    </row>
    <row r="233" spans="1:14" x14ac:dyDescent="0.25">
      <c r="A233">
        <v>22</v>
      </c>
      <c r="B233">
        <v>1674.583333</v>
      </c>
      <c r="C233">
        <v>0</v>
      </c>
      <c r="D233">
        <v>1.4666667E-2</v>
      </c>
      <c r="E233">
        <v>0</v>
      </c>
      <c r="F233">
        <v>0</v>
      </c>
      <c r="G233" t="s">
        <v>17</v>
      </c>
      <c r="H233">
        <v>2</v>
      </c>
      <c r="I233">
        <v>2</v>
      </c>
      <c r="J233">
        <v>3</v>
      </c>
      <c r="K233">
        <v>2</v>
      </c>
      <c r="L233" t="s">
        <v>15</v>
      </c>
      <c r="M233" t="b">
        <v>0</v>
      </c>
      <c r="N233" t="b">
        <v>0</v>
      </c>
    </row>
    <row r="234" spans="1:14" x14ac:dyDescent="0.25">
      <c r="A234">
        <v>9</v>
      </c>
      <c r="B234">
        <v>132</v>
      </c>
      <c r="C234">
        <v>1.1111111E-2</v>
      </c>
      <c r="D234">
        <v>3.3333333E-2</v>
      </c>
      <c r="E234">
        <v>0</v>
      </c>
      <c r="F234">
        <v>0</v>
      </c>
      <c r="G234" t="s">
        <v>17</v>
      </c>
      <c r="H234">
        <v>4</v>
      </c>
      <c r="I234">
        <v>1</v>
      </c>
      <c r="J234">
        <v>1</v>
      </c>
      <c r="K234">
        <v>3</v>
      </c>
      <c r="L234" t="s">
        <v>15</v>
      </c>
      <c r="M234" t="b">
        <v>1</v>
      </c>
      <c r="N234" t="b">
        <v>0</v>
      </c>
    </row>
    <row r="235" spans="1:14" x14ac:dyDescent="0.25">
      <c r="A235">
        <v>50</v>
      </c>
      <c r="B235">
        <v>1434.255128</v>
      </c>
      <c r="C235">
        <v>0</v>
      </c>
      <c r="D235">
        <v>1.9230769000000002E-2</v>
      </c>
      <c r="E235">
        <v>22.03276923</v>
      </c>
      <c r="F235">
        <v>0</v>
      </c>
      <c r="G235" t="s">
        <v>17</v>
      </c>
      <c r="H235">
        <v>2</v>
      </c>
      <c r="I235">
        <v>2</v>
      </c>
      <c r="J235">
        <v>3</v>
      </c>
      <c r="K235">
        <v>2</v>
      </c>
      <c r="L235" t="s">
        <v>15</v>
      </c>
      <c r="M235" t="b">
        <v>1</v>
      </c>
      <c r="N235" t="b">
        <v>0</v>
      </c>
    </row>
    <row r="236" spans="1:14" x14ac:dyDescent="0.25">
      <c r="A236">
        <v>18</v>
      </c>
      <c r="B236">
        <v>367.25</v>
      </c>
      <c r="C236">
        <v>5.2631580000000004E-3</v>
      </c>
      <c r="D236">
        <v>4.4210526E-2</v>
      </c>
      <c r="E236">
        <v>0</v>
      </c>
      <c r="F236">
        <v>0</v>
      </c>
      <c r="G236" t="s">
        <v>17</v>
      </c>
      <c r="H236">
        <v>3</v>
      </c>
      <c r="I236">
        <v>2</v>
      </c>
      <c r="J236">
        <v>2</v>
      </c>
      <c r="K236">
        <v>1</v>
      </c>
      <c r="L236" t="s">
        <v>15</v>
      </c>
      <c r="M236" t="b">
        <v>1</v>
      </c>
      <c r="N236" t="b">
        <v>0</v>
      </c>
    </row>
    <row r="237" spans="1:14" x14ac:dyDescent="0.25">
      <c r="A237">
        <v>7</v>
      </c>
      <c r="B237">
        <v>148.5</v>
      </c>
      <c r="C237">
        <v>0</v>
      </c>
      <c r="D237">
        <v>1.4081633E-2</v>
      </c>
      <c r="E237">
        <v>0</v>
      </c>
      <c r="F237">
        <v>0</v>
      </c>
      <c r="G237" t="s">
        <v>17</v>
      </c>
      <c r="H237">
        <v>3</v>
      </c>
      <c r="I237">
        <v>2</v>
      </c>
      <c r="J237">
        <v>2</v>
      </c>
      <c r="K237">
        <v>2</v>
      </c>
      <c r="L237" t="s">
        <v>15</v>
      </c>
      <c r="M237" t="b">
        <v>0</v>
      </c>
      <c r="N237" t="b">
        <v>0</v>
      </c>
    </row>
    <row r="238" spans="1:14" x14ac:dyDescent="0.25">
      <c r="A238">
        <v>29</v>
      </c>
      <c r="B238">
        <v>1482.2107840000001</v>
      </c>
      <c r="C238">
        <v>6.8965520000000002E-3</v>
      </c>
      <c r="D238">
        <v>1.0600254999999999E-2</v>
      </c>
      <c r="E238">
        <v>0</v>
      </c>
      <c r="F238">
        <v>0</v>
      </c>
      <c r="G238" t="s">
        <v>17</v>
      </c>
      <c r="H238">
        <v>3</v>
      </c>
      <c r="I238">
        <v>2</v>
      </c>
      <c r="J238">
        <v>1</v>
      </c>
      <c r="K238">
        <v>8</v>
      </c>
      <c r="L238" t="s">
        <v>15</v>
      </c>
      <c r="M238" t="b">
        <v>1</v>
      </c>
      <c r="N238" t="b">
        <v>0</v>
      </c>
    </row>
    <row r="239" spans="1:14" x14ac:dyDescent="0.25">
      <c r="A239">
        <v>34</v>
      </c>
      <c r="B239">
        <v>1048.4920629999999</v>
      </c>
      <c r="C239">
        <v>1.1578946999999999E-2</v>
      </c>
      <c r="D239">
        <v>3.2225684999999997E-2</v>
      </c>
      <c r="E239">
        <v>0</v>
      </c>
      <c r="F239">
        <v>0</v>
      </c>
      <c r="G239" t="s">
        <v>17</v>
      </c>
      <c r="H239">
        <v>2</v>
      </c>
      <c r="I239">
        <v>6</v>
      </c>
      <c r="J239">
        <v>1</v>
      </c>
      <c r="K239">
        <v>1</v>
      </c>
      <c r="L239" t="s">
        <v>15</v>
      </c>
      <c r="M239" t="b">
        <v>1</v>
      </c>
      <c r="N239" t="b">
        <v>0</v>
      </c>
    </row>
    <row r="240" spans="1:14" x14ac:dyDescent="0.25">
      <c r="A240">
        <v>9</v>
      </c>
      <c r="B240">
        <v>478</v>
      </c>
      <c r="C240">
        <v>0</v>
      </c>
      <c r="D240">
        <v>1.1111111E-2</v>
      </c>
      <c r="E240">
        <v>0</v>
      </c>
      <c r="F240">
        <v>0</v>
      </c>
      <c r="G240" t="s">
        <v>17</v>
      </c>
      <c r="H240">
        <v>3</v>
      </c>
      <c r="I240">
        <v>2</v>
      </c>
      <c r="J240">
        <v>2</v>
      </c>
      <c r="K240">
        <v>3</v>
      </c>
      <c r="L240" t="s">
        <v>15</v>
      </c>
      <c r="M240" t="b">
        <v>1</v>
      </c>
      <c r="N240" t="b">
        <v>0</v>
      </c>
    </row>
    <row r="241" spans="1:14" x14ac:dyDescent="0.25">
      <c r="A241">
        <v>16</v>
      </c>
      <c r="B241">
        <v>980.25</v>
      </c>
      <c r="C241">
        <v>0</v>
      </c>
      <c r="D241">
        <v>0.04</v>
      </c>
      <c r="E241">
        <v>0</v>
      </c>
      <c r="F241">
        <v>0</v>
      </c>
      <c r="G241" t="s">
        <v>17</v>
      </c>
      <c r="H241">
        <v>2</v>
      </c>
      <c r="I241">
        <v>2</v>
      </c>
      <c r="J241">
        <v>4</v>
      </c>
      <c r="K241">
        <v>3</v>
      </c>
      <c r="L241" t="s">
        <v>15</v>
      </c>
      <c r="M241" t="b">
        <v>0</v>
      </c>
      <c r="N241" t="b">
        <v>0</v>
      </c>
    </row>
    <row r="242" spans="1:14" x14ac:dyDescent="0.25">
      <c r="A242">
        <v>51</v>
      </c>
      <c r="B242">
        <v>1124.693074</v>
      </c>
      <c r="C242">
        <v>2.2807017999999998E-2</v>
      </c>
      <c r="D242">
        <v>3.6550087000000002E-2</v>
      </c>
      <c r="E242">
        <v>0</v>
      </c>
      <c r="F242">
        <v>0</v>
      </c>
      <c r="G242" t="s">
        <v>17</v>
      </c>
      <c r="H242">
        <v>2</v>
      </c>
      <c r="I242">
        <v>2</v>
      </c>
      <c r="J242">
        <v>2</v>
      </c>
      <c r="K242">
        <v>2</v>
      </c>
      <c r="L242" t="s">
        <v>15</v>
      </c>
      <c r="M242" t="b">
        <v>0</v>
      </c>
      <c r="N242" t="b">
        <v>0</v>
      </c>
    </row>
    <row r="243" spans="1:14" x14ac:dyDescent="0.25">
      <c r="A243">
        <v>22</v>
      </c>
      <c r="B243">
        <v>353.16666670000001</v>
      </c>
      <c r="C243">
        <v>1.8181817999999999E-2</v>
      </c>
      <c r="D243">
        <v>3.1818182E-2</v>
      </c>
      <c r="E243">
        <v>0</v>
      </c>
      <c r="F243">
        <v>0</v>
      </c>
      <c r="G243" t="s">
        <v>17</v>
      </c>
      <c r="H243">
        <v>2</v>
      </c>
      <c r="I243">
        <v>5</v>
      </c>
      <c r="J243">
        <v>1</v>
      </c>
      <c r="K243">
        <v>3</v>
      </c>
      <c r="L243" t="s">
        <v>15</v>
      </c>
      <c r="M243" t="b">
        <v>0</v>
      </c>
      <c r="N243" t="b">
        <v>0</v>
      </c>
    </row>
    <row r="244" spans="1:14" x14ac:dyDescent="0.25">
      <c r="A244">
        <v>18</v>
      </c>
      <c r="B244">
        <v>1489.083333</v>
      </c>
      <c r="C244">
        <v>2.3529412E-2</v>
      </c>
      <c r="D244">
        <v>4.6470588E-2</v>
      </c>
      <c r="E244">
        <v>0</v>
      </c>
      <c r="F244">
        <v>0</v>
      </c>
      <c r="G244" t="s">
        <v>17</v>
      </c>
      <c r="H244">
        <v>2</v>
      </c>
      <c r="I244">
        <v>2</v>
      </c>
      <c r="J244">
        <v>8</v>
      </c>
      <c r="K244">
        <v>1</v>
      </c>
      <c r="L244" t="s">
        <v>15</v>
      </c>
      <c r="M244" t="b">
        <v>0</v>
      </c>
      <c r="N244" t="b">
        <v>0</v>
      </c>
    </row>
    <row r="245" spans="1:14" x14ac:dyDescent="0.25">
      <c r="A245">
        <v>28</v>
      </c>
      <c r="B245">
        <v>2389.333333</v>
      </c>
      <c r="C245">
        <v>1.6666667E-2</v>
      </c>
      <c r="D245">
        <v>3.0833333000000001E-2</v>
      </c>
      <c r="E245">
        <v>0</v>
      </c>
      <c r="F245">
        <v>0</v>
      </c>
      <c r="G245" t="s">
        <v>17</v>
      </c>
      <c r="H245">
        <v>2</v>
      </c>
      <c r="I245">
        <v>2</v>
      </c>
      <c r="J245">
        <v>1</v>
      </c>
      <c r="K245">
        <v>3</v>
      </c>
      <c r="L245" t="s">
        <v>15</v>
      </c>
      <c r="M245" t="b">
        <v>1</v>
      </c>
      <c r="N245" t="b">
        <v>0</v>
      </c>
    </row>
    <row r="246" spans="1:14" x14ac:dyDescent="0.25">
      <c r="A246">
        <v>7</v>
      </c>
      <c r="B246">
        <v>753</v>
      </c>
      <c r="C246">
        <v>0</v>
      </c>
      <c r="D246">
        <v>9.5238100000000006E-3</v>
      </c>
      <c r="E246">
        <v>0</v>
      </c>
      <c r="F246">
        <v>0</v>
      </c>
      <c r="G246" t="s">
        <v>17</v>
      </c>
      <c r="H246">
        <v>2</v>
      </c>
      <c r="I246">
        <v>10</v>
      </c>
      <c r="J246">
        <v>1</v>
      </c>
      <c r="K246">
        <v>2</v>
      </c>
      <c r="L246" t="s">
        <v>15</v>
      </c>
      <c r="M246" t="b">
        <v>0</v>
      </c>
      <c r="N246" t="b">
        <v>0</v>
      </c>
    </row>
    <row r="247" spans="1:14" x14ac:dyDescent="0.25">
      <c r="A247">
        <v>31</v>
      </c>
      <c r="B247">
        <v>688.16666669999995</v>
      </c>
      <c r="C247">
        <v>0</v>
      </c>
      <c r="D247">
        <v>1.9354838999999999E-2</v>
      </c>
      <c r="E247">
        <v>0</v>
      </c>
      <c r="F247">
        <v>0</v>
      </c>
      <c r="G247" t="s">
        <v>17</v>
      </c>
      <c r="H247">
        <v>4</v>
      </c>
      <c r="I247">
        <v>1</v>
      </c>
      <c r="J247">
        <v>1</v>
      </c>
      <c r="K247">
        <v>3</v>
      </c>
      <c r="L247" t="s">
        <v>15</v>
      </c>
      <c r="M247" t="b">
        <v>0</v>
      </c>
      <c r="N247" t="b">
        <v>0</v>
      </c>
    </row>
    <row r="248" spans="1:14" x14ac:dyDescent="0.25">
      <c r="A248">
        <v>14</v>
      </c>
      <c r="B248">
        <v>811</v>
      </c>
      <c r="C248">
        <v>1.5384615000000001E-2</v>
      </c>
      <c r="D248">
        <v>4.1025641000000002E-2</v>
      </c>
      <c r="E248">
        <v>0</v>
      </c>
      <c r="F248">
        <v>0</v>
      </c>
      <c r="G248" t="s">
        <v>17</v>
      </c>
      <c r="H248">
        <v>2</v>
      </c>
      <c r="I248">
        <v>2</v>
      </c>
      <c r="J248">
        <v>8</v>
      </c>
      <c r="K248">
        <v>1</v>
      </c>
      <c r="L248" t="s">
        <v>15</v>
      </c>
      <c r="M248" t="b">
        <v>0</v>
      </c>
      <c r="N248" t="b">
        <v>0</v>
      </c>
    </row>
    <row r="249" spans="1:14" x14ac:dyDescent="0.25">
      <c r="A249">
        <v>9</v>
      </c>
      <c r="B249">
        <v>415.25</v>
      </c>
      <c r="C249">
        <v>3.3333333E-2</v>
      </c>
      <c r="D249">
        <v>4.8148148000000002E-2</v>
      </c>
      <c r="E249">
        <v>0</v>
      </c>
      <c r="F249">
        <v>0</v>
      </c>
      <c r="G249" t="s">
        <v>17</v>
      </c>
      <c r="H249">
        <v>3</v>
      </c>
      <c r="I249">
        <v>3</v>
      </c>
      <c r="J249">
        <v>1</v>
      </c>
      <c r="K249">
        <v>1</v>
      </c>
      <c r="L249" t="s">
        <v>15</v>
      </c>
      <c r="M249" t="b">
        <v>0</v>
      </c>
      <c r="N249" t="b">
        <v>0</v>
      </c>
    </row>
    <row r="250" spans="1:14" x14ac:dyDescent="0.25">
      <c r="A250">
        <v>32</v>
      </c>
      <c r="B250">
        <v>908.01345600000002</v>
      </c>
      <c r="C250">
        <v>5.0000000000000001E-3</v>
      </c>
      <c r="D250">
        <v>1.8052760000000001E-2</v>
      </c>
      <c r="E250">
        <v>4.3685155560000002</v>
      </c>
      <c r="F250">
        <v>0</v>
      </c>
      <c r="G250" t="s">
        <v>17</v>
      </c>
      <c r="H250">
        <v>2</v>
      </c>
      <c r="I250">
        <v>2</v>
      </c>
      <c r="J250">
        <v>3</v>
      </c>
      <c r="K250">
        <v>2</v>
      </c>
      <c r="L250" t="s">
        <v>15</v>
      </c>
      <c r="M250" t="b">
        <v>0</v>
      </c>
      <c r="N250" t="b">
        <v>1</v>
      </c>
    </row>
    <row r="251" spans="1:14" x14ac:dyDescent="0.25">
      <c r="A251">
        <v>71</v>
      </c>
      <c r="B251">
        <v>2753.3785710000002</v>
      </c>
      <c r="C251">
        <v>1.2676056E-2</v>
      </c>
      <c r="D251">
        <v>1.5201207E-2</v>
      </c>
      <c r="E251">
        <v>0</v>
      </c>
      <c r="F251">
        <v>0</v>
      </c>
      <c r="G251" t="s">
        <v>17</v>
      </c>
      <c r="H251">
        <v>3</v>
      </c>
      <c r="I251">
        <v>2</v>
      </c>
      <c r="J251">
        <v>2</v>
      </c>
      <c r="K251">
        <v>1</v>
      </c>
      <c r="L251" t="s">
        <v>15</v>
      </c>
      <c r="M251" t="b">
        <v>1</v>
      </c>
      <c r="N251" t="b">
        <v>0</v>
      </c>
    </row>
    <row r="252" spans="1:14" x14ac:dyDescent="0.25">
      <c r="A252">
        <v>46</v>
      </c>
      <c r="B252">
        <v>2452.5821430000001</v>
      </c>
      <c r="C252">
        <v>7.246377E-3</v>
      </c>
      <c r="D252">
        <v>2.2253906E-2</v>
      </c>
      <c r="E252">
        <v>0</v>
      </c>
      <c r="F252">
        <v>0</v>
      </c>
      <c r="G252" t="s">
        <v>17</v>
      </c>
      <c r="H252">
        <v>3</v>
      </c>
      <c r="I252">
        <v>2</v>
      </c>
      <c r="J252">
        <v>9</v>
      </c>
      <c r="K252">
        <v>3</v>
      </c>
      <c r="L252" t="s">
        <v>15</v>
      </c>
      <c r="M252" t="b">
        <v>1</v>
      </c>
      <c r="N252" t="b">
        <v>0</v>
      </c>
    </row>
    <row r="253" spans="1:14" x14ac:dyDescent="0.25">
      <c r="A253">
        <v>18</v>
      </c>
      <c r="B253">
        <v>5188.5</v>
      </c>
      <c r="C253">
        <v>0</v>
      </c>
      <c r="D253">
        <v>0.05</v>
      </c>
      <c r="E253">
        <v>0</v>
      </c>
      <c r="F253">
        <v>0</v>
      </c>
      <c r="G253" t="s">
        <v>17</v>
      </c>
      <c r="H253">
        <v>2</v>
      </c>
      <c r="I253">
        <v>5</v>
      </c>
      <c r="J253">
        <v>1</v>
      </c>
      <c r="K253">
        <v>1</v>
      </c>
      <c r="L253" t="s">
        <v>15</v>
      </c>
      <c r="M253" t="b">
        <v>0</v>
      </c>
      <c r="N253" t="b">
        <v>0</v>
      </c>
    </row>
    <row r="254" spans="1:14" x14ac:dyDescent="0.25">
      <c r="A254">
        <v>2</v>
      </c>
      <c r="B254">
        <v>0</v>
      </c>
      <c r="C254">
        <v>0.2</v>
      </c>
      <c r="D254">
        <v>0.2</v>
      </c>
      <c r="E254">
        <v>0</v>
      </c>
      <c r="F254">
        <v>0</v>
      </c>
      <c r="G254" t="s">
        <v>17</v>
      </c>
      <c r="H254">
        <v>1</v>
      </c>
      <c r="I254">
        <v>1</v>
      </c>
      <c r="J254">
        <v>1</v>
      </c>
      <c r="K254">
        <v>1</v>
      </c>
      <c r="L254" t="s">
        <v>15</v>
      </c>
      <c r="M254" t="b">
        <v>0</v>
      </c>
      <c r="N254" t="b">
        <v>0</v>
      </c>
    </row>
    <row r="255" spans="1:14" x14ac:dyDescent="0.25">
      <c r="A255">
        <v>5</v>
      </c>
      <c r="B255">
        <v>57</v>
      </c>
      <c r="C255">
        <v>0.08</v>
      </c>
      <c r="D255">
        <v>0.12</v>
      </c>
      <c r="E255">
        <v>0</v>
      </c>
      <c r="F255">
        <v>0</v>
      </c>
      <c r="G255" t="s">
        <v>17</v>
      </c>
      <c r="H255">
        <v>2</v>
      </c>
      <c r="I255">
        <v>5</v>
      </c>
      <c r="J255">
        <v>2</v>
      </c>
      <c r="K255">
        <v>1</v>
      </c>
      <c r="L255" t="s">
        <v>15</v>
      </c>
      <c r="M255" t="b">
        <v>0</v>
      </c>
      <c r="N255" t="b">
        <v>0</v>
      </c>
    </row>
    <row r="256" spans="1:14" x14ac:dyDescent="0.25">
      <c r="A256">
        <v>2</v>
      </c>
      <c r="B256">
        <v>8</v>
      </c>
      <c r="C256">
        <v>0</v>
      </c>
      <c r="D256">
        <v>0.1</v>
      </c>
      <c r="E256">
        <v>0</v>
      </c>
      <c r="F256">
        <v>0</v>
      </c>
      <c r="G256" t="s">
        <v>17</v>
      </c>
      <c r="H256">
        <v>2</v>
      </c>
      <c r="I256">
        <v>2</v>
      </c>
      <c r="J256">
        <v>5</v>
      </c>
      <c r="K256">
        <v>1</v>
      </c>
      <c r="L256" t="s">
        <v>15</v>
      </c>
      <c r="M256" t="b">
        <v>1</v>
      </c>
      <c r="N256" t="b">
        <v>0</v>
      </c>
    </row>
    <row r="257" spans="1:14" x14ac:dyDescent="0.25">
      <c r="A257">
        <v>19</v>
      </c>
      <c r="B257">
        <v>1430.659091</v>
      </c>
      <c r="C257">
        <v>0.01</v>
      </c>
      <c r="D257">
        <v>2.5666667000000001E-2</v>
      </c>
      <c r="E257">
        <v>0</v>
      </c>
      <c r="F257">
        <v>0</v>
      </c>
      <c r="G257" t="s">
        <v>17</v>
      </c>
      <c r="H257">
        <v>1</v>
      </c>
      <c r="I257">
        <v>1</v>
      </c>
      <c r="J257">
        <v>1</v>
      </c>
      <c r="K257">
        <v>1</v>
      </c>
      <c r="L257" t="s">
        <v>15</v>
      </c>
      <c r="M257" t="b">
        <v>0</v>
      </c>
      <c r="N257" t="b">
        <v>0</v>
      </c>
    </row>
    <row r="258" spans="1:14" x14ac:dyDescent="0.25">
      <c r="A258">
        <v>2</v>
      </c>
      <c r="B258">
        <v>20</v>
      </c>
      <c r="C258">
        <v>0</v>
      </c>
      <c r="D258">
        <v>0.05</v>
      </c>
      <c r="E258">
        <v>0</v>
      </c>
      <c r="F258">
        <v>0</v>
      </c>
      <c r="G258" t="s">
        <v>17</v>
      </c>
      <c r="H258">
        <v>3</v>
      </c>
      <c r="I258">
        <v>2</v>
      </c>
      <c r="J258">
        <v>3</v>
      </c>
      <c r="K258">
        <v>2</v>
      </c>
      <c r="L258" t="s">
        <v>15</v>
      </c>
      <c r="M258" t="b">
        <v>0</v>
      </c>
      <c r="N258" t="b">
        <v>0</v>
      </c>
    </row>
    <row r="259" spans="1:14" x14ac:dyDescent="0.25">
      <c r="A259">
        <v>4</v>
      </c>
      <c r="B259">
        <v>1373.75</v>
      </c>
      <c r="C259">
        <v>0</v>
      </c>
      <c r="D259">
        <v>0.02</v>
      </c>
      <c r="E259">
        <v>0</v>
      </c>
      <c r="F259">
        <v>0</v>
      </c>
      <c r="G259" t="s">
        <v>17</v>
      </c>
      <c r="H259">
        <v>1</v>
      </c>
      <c r="I259">
        <v>1</v>
      </c>
      <c r="J259">
        <v>7</v>
      </c>
      <c r="K259">
        <v>8</v>
      </c>
      <c r="L259" t="s">
        <v>15</v>
      </c>
      <c r="M259" t="b">
        <v>0</v>
      </c>
      <c r="N259" t="b">
        <v>0</v>
      </c>
    </row>
    <row r="260" spans="1:14" x14ac:dyDescent="0.25">
      <c r="A260">
        <v>45</v>
      </c>
      <c r="B260">
        <v>844.25</v>
      </c>
      <c r="C260">
        <v>0</v>
      </c>
      <c r="D260">
        <v>1.037037E-2</v>
      </c>
      <c r="E260">
        <v>0</v>
      </c>
      <c r="F260">
        <v>0</v>
      </c>
      <c r="G260" t="s">
        <v>17</v>
      </c>
      <c r="H260">
        <v>1</v>
      </c>
      <c r="I260">
        <v>1</v>
      </c>
      <c r="J260">
        <v>3</v>
      </c>
      <c r="K260">
        <v>1</v>
      </c>
      <c r="L260" t="s">
        <v>15</v>
      </c>
      <c r="M260" t="b">
        <v>0</v>
      </c>
      <c r="N260" t="b">
        <v>0</v>
      </c>
    </row>
    <row r="261" spans="1:14" x14ac:dyDescent="0.25">
      <c r="A261">
        <v>7</v>
      </c>
      <c r="B261">
        <v>188</v>
      </c>
      <c r="C261">
        <v>0</v>
      </c>
      <c r="D261">
        <v>3.3333333E-2</v>
      </c>
      <c r="E261">
        <v>0</v>
      </c>
      <c r="F261">
        <v>0</v>
      </c>
      <c r="G261" t="s">
        <v>17</v>
      </c>
      <c r="H261">
        <v>2</v>
      </c>
      <c r="I261">
        <v>2</v>
      </c>
      <c r="J261">
        <v>1</v>
      </c>
      <c r="K261">
        <v>8</v>
      </c>
      <c r="L261" t="s">
        <v>16</v>
      </c>
      <c r="M261" t="b">
        <v>0</v>
      </c>
      <c r="N261" t="b">
        <v>0</v>
      </c>
    </row>
    <row r="262" spans="1:14" x14ac:dyDescent="0.25">
      <c r="A262">
        <v>14</v>
      </c>
      <c r="B262">
        <v>527.375</v>
      </c>
      <c r="C262">
        <v>1.5555556E-2</v>
      </c>
      <c r="D262">
        <v>3.3862433999999997E-2</v>
      </c>
      <c r="E262">
        <v>0</v>
      </c>
      <c r="F262">
        <v>0</v>
      </c>
      <c r="G262" t="s">
        <v>17</v>
      </c>
      <c r="H262">
        <v>7</v>
      </c>
      <c r="I262">
        <v>1</v>
      </c>
      <c r="J262">
        <v>6</v>
      </c>
      <c r="K262">
        <v>1</v>
      </c>
      <c r="L262" t="s">
        <v>15</v>
      </c>
      <c r="M262" t="b">
        <v>1</v>
      </c>
      <c r="N262" t="b">
        <v>0</v>
      </c>
    </row>
    <row r="263" spans="1:14" x14ac:dyDescent="0.25">
      <c r="A263">
        <v>1</v>
      </c>
      <c r="B263">
        <v>0</v>
      </c>
      <c r="C263">
        <v>0.2</v>
      </c>
      <c r="D263">
        <v>0.2</v>
      </c>
      <c r="E263">
        <v>0</v>
      </c>
      <c r="F263">
        <v>0</v>
      </c>
      <c r="G263" t="s">
        <v>17</v>
      </c>
      <c r="H263">
        <v>3</v>
      </c>
      <c r="I263">
        <v>3</v>
      </c>
      <c r="J263">
        <v>5</v>
      </c>
      <c r="K263">
        <v>2</v>
      </c>
      <c r="L263" t="s">
        <v>15</v>
      </c>
      <c r="M263" t="b">
        <v>0</v>
      </c>
      <c r="N263" t="b">
        <v>0</v>
      </c>
    </row>
    <row r="264" spans="1:14" x14ac:dyDescent="0.25">
      <c r="A264">
        <v>29</v>
      </c>
      <c r="B264">
        <v>1916.7619050000001</v>
      </c>
      <c r="C264">
        <v>6.4516130000000001E-3</v>
      </c>
      <c r="D264">
        <v>1.8709677000000001E-2</v>
      </c>
      <c r="E264">
        <v>8.7724731180000006</v>
      </c>
      <c r="F264">
        <v>0</v>
      </c>
      <c r="G264" t="s">
        <v>17</v>
      </c>
      <c r="H264">
        <v>2</v>
      </c>
      <c r="I264">
        <v>2</v>
      </c>
      <c r="J264">
        <v>3</v>
      </c>
      <c r="K264">
        <v>2</v>
      </c>
      <c r="L264" t="s">
        <v>15</v>
      </c>
      <c r="M264" t="b">
        <v>1</v>
      </c>
      <c r="N264" t="b">
        <v>1</v>
      </c>
    </row>
    <row r="265" spans="1:14" x14ac:dyDescent="0.25">
      <c r="A265">
        <v>9</v>
      </c>
      <c r="B265">
        <v>116.33333330000001</v>
      </c>
      <c r="C265">
        <v>0</v>
      </c>
      <c r="D265">
        <v>6.6666666999999999E-2</v>
      </c>
      <c r="E265">
        <v>0</v>
      </c>
      <c r="F265">
        <v>0</v>
      </c>
      <c r="G265" t="s">
        <v>17</v>
      </c>
      <c r="H265">
        <v>2</v>
      </c>
      <c r="I265">
        <v>2</v>
      </c>
      <c r="J265">
        <v>1</v>
      </c>
      <c r="K265">
        <v>1</v>
      </c>
      <c r="L265" t="s">
        <v>15</v>
      </c>
      <c r="M265" t="b">
        <v>0</v>
      </c>
      <c r="N265" t="b">
        <v>0</v>
      </c>
    </row>
    <row r="266" spans="1:14" x14ac:dyDescent="0.25">
      <c r="A266">
        <v>30</v>
      </c>
      <c r="B266">
        <v>397</v>
      </c>
      <c r="C266">
        <v>0</v>
      </c>
      <c r="D266">
        <v>0.02</v>
      </c>
      <c r="E266">
        <v>0</v>
      </c>
      <c r="F266">
        <v>0</v>
      </c>
      <c r="G266" t="s">
        <v>17</v>
      </c>
      <c r="H266">
        <v>2</v>
      </c>
      <c r="I266">
        <v>2</v>
      </c>
      <c r="J266">
        <v>7</v>
      </c>
      <c r="K266">
        <v>2</v>
      </c>
      <c r="L266" t="s">
        <v>15</v>
      </c>
      <c r="M266" t="b">
        <v>0</v>
      </c>
      <c r="N266" t="b">
        <v>0</v>
      </c>
    </row>
    <row r="267" spans="1:14" x14ac:dyDescent="0.25">
      <c r="A267">
        <v>63</v>
      </c>
      <c r="B267">
        <v>5220.0833329999996</v>
      </c>
      <c r="C267">
        <v>0</v>
      </c>
      <c r="D267">
        <v>3.329865E-3</v>
      </c>
      <c r="E267">
        <v>51.463311480000002</v>
      </c>
      <c r="F267">
        <v>0</v>
      </c>
      <c r="G267" t="s">
        <v>17</v>
      </c>
      <c r="H267">
        <v>2</v>
      </c>
      <c r="I267">
        <v>5</v>
      </c>
      <c r="J267">
        <v>3</v>
      </c>
      <c r="K267">
        <v>1</v>
      </c>
      <c r="L267" t="s">
        <v>15</v>
      </c>
      <c r="M267" t="b">
        <v>1</v>
      </c>
      <c r="N267" t="b">
        <v>1</v>
      </c>
    </row>
    <row r="268" spans="1:14" x14ac:dyDescent="0.25">
      <c r="A268">
        <v>20</v>
      </c>
      <c r="B268">
        <v>219.33333329999999</v>
      </c>
      <c r="C268">
        <v>0</v>
      </c>
      <c r="D268">
        <v>1.1666667E-2</v>
      </c>
      <c r="E268">
        <v>0</v>
      </c>
      <c r="F268">
        <v>0</v>
      </c>
      <c r="G268" t="s">
        <v>17</v>
      </c>
      <c r="H268">
        <v>1</v>
      </c>
      <c r="I268">
        <v>8</v>
      </c>
      <c r="J268">
        <v>7</v>
      </c>
      <c r="K268">
        <v>2</v>
      </c>
      <c r="L268" t="s">
        <v>15</v>
      </c>
      <c r="M268" t="b">
        <v>0</v>
      </c>
      <c r="N268" t="b">
        <v>0</v>
      </c>
    </row>
    <row r="269" spans="1:14" x14ac:dyDescent="0.25">
      <c r="A269">
        <v>5</v>
      </c>
      <c r="B269">
        <v>74</v>
      </c>
      <c r="C269">
        <v>0</v>
      </c>
      <c r="D269">
        <v>0.04</v>
      </c>
      <c r="E269">
        <v>0</v>
      </c>
      <c r="F269">
        <v>0</v>
      </c>
      <c r="G269" t="s">
        <v>17</v>
      </c>
      <c r="H269">
        <v>2</v>
      </c>
      <c r="I269">
        <v>2</v>
      </c>
      <c r="J269">
        <v>1</v>
      </c>
      <c r="K269">
        <v>10</v>
      </c>
      <c r="L269" t="s">
        <v>15</v>
      </c>
      <c r="M269" t="b">
        <v>0</v>
      </c>
      <c r="N269" t="b">
        <v>0</v>
      </c>
    </row>
    <row r="270" spans="1:14" x14ac:dyDescent="0.25">
      <c r="A270">
        <v>15</v>
      </c>
      <c r="B270">
        <v>1559.6</v>
      </c>
      <c r="C270">
        <v>0</v>
      </c>
      <c r="D270">
        <v>3.3846154000000003E-2</v>
      </c>
      <c r="E270">
        <v>0</v>
      </c>
      <c r="F270">
        <v>0</v>
      </c>
      <c r="G270" t="s">
        <v>17</v>
      </c>
      <c r="H270">
        <v>2</v>
      </c>
      <c r="I270">
        <v>4</v>
      </c>
      <c r="J270">
        <v>1</v>
      </c>
      <c r="K270">
        <v>1</v>
      </c>
      <c r="L270" t="s">
        <v>15</v>
      </c>
      <c r="M270" t="b">
        <v>0</v>
      </c>
      <c r="N270" t="b">
        <v>0</v>
      </c>
    </row>
    <row r="271" spans="1:14" x14ac:dyDescent="0.25">
      <c r="A271">
        <v>6</v>
      </c>
      <c r="B271">
        <v>236.5</v>
      </c>
      <c r="C271">
        <v>0</v>
      </c>
      <c r="D271">
        <v>1.6666667E-2</v>
      </c>
      <c r="E271">
        <v>0</v>
      </c>
      <c r="F271">
        <v>0</v>
      </c>
      <c r="G271" t="s">
        <v>17</v>
      </c>
      <c r="H271">
        <v>1</v>
      </c>
      <c r="I271">
        <v>1</v>
      </c>
      <c r="J271">
        <v>1</v>
      </c>
      <c r="K271">
        <v>3</v>
      </c>
      <c r="L271" t="s">
        <v>15</v>
      </c>
      <c r="M271" t="b">
        <v>1</v>
      </c>
      <c r="N271" t="b">
        <v>0</v>
      </c>
    </row>
    <row r="272" spans="1:14" x14ac:dyDescent="0.25">
      <c r="A272">
        <v>14</v>
      </c>
      <c r="B272">
        <v>348.66666670000001</v>
      </c>
      <c r="C272">
        <v>3.5714285999999998E-2</v>
      </c>
      <c r="D272">
        <v>5.3571428999999997E-2</v>
      </c>
      <c r="E272">
        <v>0</v>
      </c>
      <c r="F272">
        <v>0</v>
      </c>
      <c r="G272" t="s">
        <v>17</v>
      </c>
      <c r="H272">
        <v>3</v>
      </c>
      <c r="I272">
        <v>2</v>
      </c>
      <c r="J272">
        <v>1</v>
      </c>
      <c r="K272">
        <v>1</v>
      </c>
      <c r="L272" t="s">
        <v>15</v>
      </c>
      <c r="M272" t="b">
        <v>1</v>
      </c>
      <c r="N272" t="b">
        <v>0</v>
      </c>
    </row>
    <row r="273" spans="1:14" x14ac:dyDescent="0.25">
      <c r="A273">
        <v>1</v>
      </c>
      <c r="B273">
        <v>0</v>
      </c>
      <c r="C273">
        <v>0.2</v>
      </c>
      <c r="D273">
        <v>0.2</v>
      </c>
      <c r="E273">
        <v>0</v>
      </c>
      <c r="F273">
        <v>0</v>
      </c>
      <c r="G273" t="s">
        <v>17</v>
      </c>
      <c r="H273">
        <v>2</v>
      </c>
      <c r="I273">
        <v>5</v>
      </c>
      <c r="J273">
        <v>1</v>
      </c>
      <c r="K273">
        <v>1</v>
      </c>
      <c r="L273" t="s">
        <v>15</v>
      </c>
      <c r="M273" t="b">
        <v>0</v>
      </c>
      <c r="N273" t="b">
        <v>0</v>
      </c>
    </row>
    <row r="274" spans="1:14" x14ac:dyDescent="0.25">
      <c r="A274">
        <v>13</v>
      </c>
      <c r="B274">
        <v>224.5</v>
      </c>
      <c r="C274">
        <v>0</v>
      </c>
      <c r="D274">
        <v>1.4285714E-2</v>
      </c>
      <c r="E274">
        <v>0</v>
      </c>
      <c r="F274">
        <v>0</v>
      </c>
      <c r="G274" t="s">
        <v>17</v>
      </c>
      <c r="H274">
        <v>1</v>
      </c>
      <c r="I274">
        <v>1</v>
      </c>
      <c r="J274">
        <v>1</v>
      </c>
      <c r="K274">
        <v>8</v>
      </c>
      <c r="L274" t="s">
        <v>16</v>
      </c>
      <c r="M274" t="b">
        <v>0</v>
      </c>
      <c r="N274" t="b">
        <v>0</v>
      </c>
    </row>
    <row r="275" spans="1:14" x14ac:dyDescent="0.25">
      <c r="A275">
        <v>42</v>
      </c>
      <c r="B275">
        <v>601.76666669999997</v>
      </c>
      <c r="C275">
        <v>0</v>
      </c>
      <c r="D275">
        <v>4.5454550000000003E-3</v>
      </c>
      <c r="E275">
        <v>0</v>
      </c>
      <c r="F275">
        <v>0</v>
      </c>
      <c r="G275" t="s">
        <v>17</v>
      </c>
      <c r="H275">
        <v>2</v>
      </c>
      <c r="I275">
        <v>5</v>
      </c>
      <c r="J275">
        <v>3</v>
      </c>
      <c r="K275">
        <v>3</v>
      </c>
      <c r="L275" t="s">
        <v>15</v>
      </c>
      <c r="M275" t="b">
        <v>0</v>
      </c>
      <c r="N275" t="b">
        <v>0</v>
      </c>
    </row>
    <row r="276" spans="1:14" x14ac:dyDescent="0.25">
      <c r="A276">
        <v>5</v>
      </c>
      <c r="B276">
        <v>75.5</v>
      </c>
      <c r="C276">
        <v>0.02</v>
      </c>
      <c r="D276">
        <v>1.3333332999999999E-2</v>
      </c>
      <c r="E276">
        <v>0</v>
      </c>
      <c r="F276">
        <v>0</v>
      </c>
      <c r="G276" t="s">
        <v>17</v>
      </c>
      <c r="H276">
        <v>1</v>
      </c>
      <c r="I276">
        <v>1</v>
      </c>
      <c r="J276">
        <v>2</v>
      </c>
      <c r="K276">
        <v>9</v>
      </c>
      <c r="L276" t="s">
        <v>15</v>
      </c>
      <c r="M276" t="b">
        <v>1</v>
      </c>
      <c r="N276" t="b">
        <v>0</v>
      </c>
    </row>
    <row r="277" spans="1:14" x14ac:dyDescent="0.25">
      <c r="A277">
        <v>2</v>
      </c>
      <c r="B277">
        <v>153</v>
      </c>
      <c r="C277">
        <v>0</v>
      </c>
      <c r="D277">
        <v>0.05</v>
      </c>
      <c r="E277">
        <v>0</v>
      </c>
      <c r="F277">
        <v>0</v>
      </c>
      <c r="G277" t="s">
        <v>17</v>
      </c>
      <c r="H277">
        <v>2</v>
      </c>
      <c r="I277">
        <v>5</v>
      </c>
      <c r="J277">
        <v>6</v>
      </c>
      <c r="K277">
        <v>1</v>
      </c>
      <c r="L277" t="s">
        <v>15</v>
      </c>
      <c r="M277" t="b">
        <v>0</v>
      </c>
      <c r="N277" t="b">
        <v>0</v>
      </c>
    </row>
    <row r="278" spans="1:14" x14ac:dyDescent="0.25">
      <c r="A278">
        <v>10</v>
      </c>
      <c r="B278">
        <v>197.2</v>
      </c>
      <c r="C278">
        <v>0</v>
      </c>
      <c r="D278">
        <v>1.6666667E-2</v>
      </c>
      <c r="E278">
        <v>38.99</v>
      </c>
      <c r="F278">
        <v>0</v>
      </c>
      <c r="G278" t="s">
        <v>17</v>
      </c>
      <c r="H278">
        <v>1</v>
      </c>
      <c r="I278">
        <v>1</v>
      </c>
      <c r="J278">
        <v>1</v>
      </c>
      <c r="K278">
        <v>3</v>
      </c>
      <c r="L278" t="s">
        <v>15</v>
      </c>
      <c r="M278" t="b">
        <v>1</v>
      </c>
      <c r="N278" t="b">
        <v>1</v>
      </c>
    </row>
    <row r="279" spans="1:14" x14ac:dyDescent="0.25">
      <c r="A279">
        <v>18</v>
      </c>
      <c r="B279">
        <v>3658.5</v>
      </c>
      <c r="C279">
        <v>1.6666667E-2</v>
      </c>
      <c r="D279">
        <v>0.05</v>
      </c>
      <c r="E279">
        <v>0</v>
      </c>
      <c r="F279">
        <v>0</v>
      </c>
      <c r="G279" t="s">
        <v>17</v>
      </c>
      <c r="H279">
        <v>4</v>
      </c>
      <c r="I279">
        <v>2</v>
      </c>
      <c r="J279">
        <v>9</v>
      </c>
      <c r="K279">
        <v>1</v>
      </c>
      <c r="L279" t="s">
        <v>15</v>
      </c>
      <c r="M279" t="b">
        <v>0</v>
      </c>
      <c r="N279" t="b">
        <v>0</v>
      </c>
    </row>
    <row r="280" spans="1:14" x14ac:dyDescent="0.25">
      <c r="A280">
        <v>5</v>
      </c>
      <c r="B280">
        <v>1162.5</v>
      </c>
      <c r="C280">
        <v>0</v>
      </c>
      <c r="D280">
        <v>2.5000000000000001E-2</v>
      </c>
      <c r="E280">
        <v>0</v>
      </c>
      <c r="F280">
        <v>0</v>
      </c>
      <c r="G280" t="s">
        <v>17</v>
      </c>
      <c r="H280">
        <v>2</v>
      </c>
      <c r="I280">
        <v>2</v>
      </c>
      <c r="J280">
        <v>2</v>
      </c>
      <c r="K280">
        <v>2</v>
      </c>
      <c r="L280" t="s">
        <v>15</v>
      </c>
      <c r="M280" t="b">
        <v>0</v>
      </c>
      <c r="N280" t="b">
        <v>0</v>
      </c>
    </row>
    <row r="281" spans="1:14" x14ac:dyDescent="0.25">
      <c r="A281">
        <v>32</v>
      </c>
      <c r="B281">
        <v>556.6</v>
      </c>
      <c r="C281">
        <v>1.4583333E-2</v>
      </c>
      <c r="D281">
        <v>3.9583332999999998E-2</v>
      </c>
      <c r="E281">
        <v>0</v>
      </c>
      <c r="F281">
        <v>0</v>
      </c>
      <c r="G281" t="s">
        <v>17</v>
      </c>
      <c r="H281">
        <v>2</v>
      </c>
      <c r="I281">
        <v>2</v>
      </c>
      <c r="J281">
        <v>3</v>
      </c>
      <c r="K281">
        <v>1</v>
      </c>
      <c r="L281" t="s">
        <v>15</v>
      </c>
      <c r="M281" t="b">
        <v>0</v>
      </c>
      <c r="N281" t="b">
        <v>0</v>
      </c>
    </row>
    <row r="282" spans="1:14" x14ac:dyDescent="0.25">
      <c r="A282">
        <v>3</v>
      </c>
      <c r="B282">
        <v>41</v>
      </c>
      <c r="C282">
        <v>0</v>
      </c>
      <c r="D282">
        <v>3.3333333E-2</v>
      </c>
      <c r="E282">
        <v>0</v>
      </c>
      <c r="F282">
        <v>0</v>
      </c>
      <c r="G282" t="s">
        <v>17</v>
      </c>
      <c r="H282">
        <v>2</v>
      </c>
      <c r="I282">
        <v>2</v>
      </c>
      <c r="J282">
        <v>1</v>
      </c>
      <c r="K282">
        <v>3</v>
      </c>
      <c r="L282" t="s">
        <v>15</v>
      </c>
      <c r="M282" t="b">
        <v>1</v>
      </c>
      <c r="N282" t="b">
        <v>0</v>
      </c>
    </row>
    <row r="283" spans="1:14" x14ac:dyDescent="0.25">
      <c r="A283">
        <v>11</v>
      </c>
      <c r="B283">
        <v>300.07142859999999</v>
      </c>
      <c r="C283">
        <v>0</v>
      </c>
      <c r="D283">
        <v>0.02</v>
      </c>
      <c r="E283">
        <v>53.989199999999997</v>
      </c>
      <c r="F283">
        <v>0</v>
      </c>
      <c r="G283" t="s">
        <v>17</v>
      </c>
      <c r="H283">
        <v>2</v>
      </c>
      <c r="I283">
        <v>2</v>
      </c>
      <c r="J283">
        <v>1</v>
      </c>
      <c r="K283">
        <v>11</v>
      </c>
      <c r="L283" t="s">
        <v>15</v>
      </c>
      <c r="M283" t="b">
        <v>1</v>
      </c>
      <c r="N283" t="b">
        <v>1</v>
      </c>
    </row>
    <row r="284" spans="1:14" x14ac:dyDescent="0.25">
      <c r="A284">
        <v>36</v>
      </c>
      <c r="B284">
        <v>1626.6254329999999</v>
      </c>
      <c r="C284">
        <v>1.0638297999999999E-2</v>
      </c>
      <c r="D284">
        <v>2.6186254999999999E-2</v>
      </c>
      <c r="E284">
        <v>6.8317923919999997</v>
      </c>
      <c r="F284">
        <v>0</v>
      </c>
      <c r="G284" t="s">
        <v>17</v>
      </c>
      <c r="H284">
        <v>3</v>
      </c>
      <c r="I284">
        <v>2</v>
      </c>
      <c r="J284">
        <v>2</v>
      </c>
      <c r="K284">
        <v>3</v>
      </c>
      <c r="L284" t="s">
        <v>15</v>
      </c>
      <c r="M284" t="b">
        <v>0</v>
      </c>
      <c r="N284" t="b">
        <v>0</v>
      </c>
    </row>
    <row r="285" spans="1:14" x14ac:dyDescent="0.25">
      <c r="A285">
        <v>6</v>
      </c>
      <c r="B285">
        <v>69.25</v>
      </c>
      <c r="C285">
        <v>0</v>
      </c>
      <c r="D285">
        <v>4.4444444E-2</v>
      </c>
      <c r="E285">
        <v>0</v>
      </c>
      <c r="F285">
        <v>0</v>
      </c>
      <c r="G285" t="s">
        <v>17</v>
      </c>
      <c r="H285">
        <v>2</v>
      </c>
      <c r="I285">
        <v>2</v>
      </c>
      <c r="J285">
        <v>4</v>
      </c>
      <c r="K285">
        <v>3</v>
      </c>
      <c r="L285" t="s">
        <v>15</v>
      </c>
      <c r="M285" t="b">
        <v>0</v>
      </c>
      <c r="N285" t="b">
        <v>0</v>
      </c>
    </row>
    <row r="286" spans="1:14" x14ac:dyDescent="0.25">
      <c r="A286">
        <v>10</v>
      </c>
      <c r="B286">
        <v>1169.0999999999999</v>
      </c>
      <c r="C286">
        <v>0.02</v>
      </c>
      <c r="D286">
        <v>0.05</v>
      </c>
      <c r="E286">
        <v>0</v>
      </c>
      <c r="F286">
        <v>0</v>
      </c>
      <c r="G286" t="s">
        <v>17</v>
      </c>
      <c r="H286">
        <v>3</v>
      </c>
      <c r="I286">
        <v>9</v>
      </c>
      <c r="J286">
        <v>9</v>
      </c>
      <c r="K286">
        <v>2</v>
      </c>
      <c r="L286" t="s">
        <v>15</v>
      </c>
      <c r="M286" t="b">
        <v>0</v>
      </c>
      <c r="N286" t="b">
        <v>0</v>
      </c>
    </row>
    <row r="287" spans="1:14" x14ac:dyDescent="0.25">
      <c r="A287">
        <v>8</v>
      </c>
      <c r="B287">
        <v>402</v>
      </c>
      <c r="C287">
        <v>0</v>
      </c>
      <c r="D287">
        <v>3.8095237999999997E-2</v>
      </c>
      <c r="E287">
        <v>0</v>
      </c>
      <c r="F287">
        <v>0</v>
      </c>
      <c r="G287" t="s">
        <v>17</v>
      </c>
      <c r="H287">
        <v>2</v>
      </c>
      <c r="I287">
        <v>2</v>
      </c>
      <c r="J287">
        <v>2</v>
      </c>
      <c r="K287">
        <v>1</v>
      </c>
      <c r="L287" t="s">
        <v>15</v>
      </c>
      <c r="M287" t="b">
        <v>0</v>
      </c>
      <c r="N287" t="b">
        <v>0</v>
      </c>
    </row>
    <row r="288" spans="1:14" x14ac:dyDescent="0.25">
      <c r="A288">
        <v>1</v>
      </c>
      <c r="B288">
        <v>0</v>
      </c>
      <c r="C288">
        <v>0.2</v>
      </c>
      <c r="D288">
        <v>0.2</v>
      </c>
      <c r="E288">
        <v>0</v>
      </c>
      <c r="F288">
        <v>0</v>
      </c>
      <c r="G288" t="s">
        <v>17</v>
      </c>
      <c r="H288">
        <v>2</v>
      </c>
      <c r="I288">
        <v>2</v>
      </c>
      <c r="J288">
        <v>1</v>
      </c>
      <c r="K288">
        <v>1</v>
      </c>
      <c r="L288" t="s">
        <v>15</v>
      </c>
      <c r="M288" t="b">
        <v>0</v>
      </c>
      <c r="N288" t="b">
        <v>0</v>
      </c>
    </row>
    <row r="289" spans="1:14" x14ac:dyDescent="0.25">
      <c r="A289">
        <v>35</v>
      </c>
      <c r="B289">
        <v>3324.333333</v>
      </c>
      <c r="C289">
        <v>1.1428571E-2</v>
      </c>
      <c r="D289">
        <v>2.4761905000000001E-2</v>
      </c>
      <c r="E289">
        <v>0</v>
      </c>
      <c r="F289">
        <v>0</v>
      </c>
      <c r="G289" t="s">
        <v>17</v>
      </c>
      <c r="H289">
        <v>2</v>
      </c>
      <c r="I289">
        <v>2</v>
      </c>
      <c r="J289">
        <v>1</v>
      </c>
      <c r="K289">
        <v>1</v>
      </c>
      <c r="L289" t="s">
        <v>15</v>
      </c>
      <c r="M289" t="b">
        <v>0</v>
      </c>
      <c r="N289" t="b">
        <v>0</v>
      </c>
    </row>
    <row r="290" spans="1:14" x14ac:dyDescent="0.25">
      <c r="A290">
        <v>87</v>
      </c>
      <c r="B290">
        <v>3037.4999520000001</v>
      </c>
      <c r="C290">
        <v>2.150538E-3</v>
      </c>
      <c r="D290">
        <v>7.722385E-3</v>
      </c>
      <c r="E290">
        <v>0</v>
      </c>
      <c r="F290">
        <v>0</v>
      </c>
      <c r="G290" t="s">
        <v>17</v>
      </c>
      <c r="H290">
        <v>2</v>
      </c>
      <c r="I290">
        <v>2</v>
      </c>
      <c r="J290">
        <v>5</v>
      </c>
      <c r="K290">
        <v>1</v>
      </c>
      <c r="L290" t="s">
        <v>15</v>
      </c>
      <c r="M290" t="b">
        <v>0</v>
      </c>
      <c r="N290" t="b">
        <v>0</v>
      </c>
    </row>
    <row r="291" spans="1:14" x14ac:dyDescent="0.25">
      <c r="A291">
        <v>4</v>
      </c>
      <c r="B291">
        <v>59</v>
      </c>
      <c r="C291">
        <v>0</v>
      </c>
      <c r="D291">
        <v>0.05</v>
      </c>
      <c r="E291">
        <v>0</v>
      </c>
      <c r="F291">
        <v>0</v>
      </c>
      <c r="G291" t="s">
        <v>17</v>
      </c>
      <c r="H291">
        <v>1</v>
      </c>
      <c r="I291">
        <v>1</v>
      </c>
      <c r="J291">
        <v>1</v>
      </c>
      <c r="K291">
        <v>10</v>
      </c>
      <c r="L291" t="s">
        <v>15</v>
      </c>
      <c r="M291" t="b">
        <v>0</v>
      </c>
      <c r="N291" t="b">
        <v>0</v>
      </c>
    </row>
    <row r="292" spans="1:14" x14ac:dyDescent="0.25">
      <c r="A292">
        <v>51</v>
      </c>
      <c r="B292">
        <v>1059.2534720000001</v>
      </c>
      <c r="C292">
        <v>1.0588235E-2</v>
      </c>
      <c r="D292">
        <v>2.2643039E-2</v>
      </c>
      <c r="E292">
        <v>0</v>
      </c>
      <c r="F292">
        <v>0</v>
      </c>
      <c r="G292" t="s">
        <v>17</v>
      </c>
      <c r="H292">
        <v>3</v>
      </c>
      <c r="I292">
        <v>2</v>
      </c>
      <c r="J292">
        <v>6</v>
      </c>
      <c r="K292">
        <v>3</v>
      </c>
      <c r="L292" t="s">
        <v>15</v>
      </c>
      <c r="M292" t="b">
        <v>0</v>
      </c>
      <c r="N292" t="b">
        <v>0</v>
      </c>
    </row>
    <row r="293" spans="1:14" x14ac:dyDescent="0.25">
      <c r="A293">
        <v>7</v>
      </c>
      <c r="B293">
        <v>720</v>
      </c>
      <c r="C293">
        <v>0</v>
      </c>
      <c r="D293">
        <v>1.1111111E-2</v>
      </c>
      <c r="E293">
        <v>0</v>
      </c>
      <c r="F293">
        <v>0</v>
      </c>
      <c r="G293" t="s">
        <v>17</v>
      </c>
      <c r="H293">
        <v>2</v>
      </c>
      <c r="I293">
        <v>2</v>
      </c>
      <c r="J293">
        <v>3</v>
      </c>
      <c r="K293">
        <v>6</v>
      </c>
      <c r="L293" t="s">
        <v>15</v>
      </c>
      <c r="M293" t="b">
        <v>0</v>
      </c>
      <c r="N293" t="b">
        <v>0</v>
      </c>
    </row>
    <row r="294" spans="1:14" x14ac:dyDescent="0.25">
      <c r="A294">
        <v>40</v>
      </c>
      <c r="B294">
        <v>905.48560610000004</v>
      </c>
      <c r="C294">
        <v>1.35E-2</v>
      </c>
      <c r="D294">
        <v>3.747619E-2</v>
      </c>
      <c r="E294">
        <v>0</v>
      </c>
      <c r="F294">
        <v>0</v>
      </c>
      <c r="G294" t="s">
        <v>17</v>
      </c>
      <c r="H294">
        <v>3</v>
      </c>
      <c r="I294">
        <v>2</v>
      </c>
      <c r="J294">
        <v>2</v>
      </c>
      <c r="K294">
        <v>1</v>
      </c>
      <c r="L294" t="s">
        <v>15</v>
      </c>
      <c r="M294" t="b">
        <v>0</v>
      </c>
      <c r="N294" t="b">
        <v>0</v>
      </c>
    </row>
    <row r="295" spans="1:14" x14ac:dyDescent="0.25">
      <c r="A295">
        <v>1</v>
      </c>
      <c r="B295">
        <v>0</v>
      </c>
      <c r="C295">
        <v>0.2</v>
      </c>
      <c r="D295">
        <v>0.2</v>
      </c>
      <c r="E295">
        <v>0</v>
      </c>
      <c r="F295">
        <v>0</v>
      </c>
      <c r="G295" t="s">
        <v>17</v>
      </c>
      <c r="H295">
        <v>1</v>
      </c>
      <c r="I295">
        <v>1</v>
      </c>
      <c r="J295">
        <v>1</v>
      </c>
      <c r="K295">
        <v>1</v>
      </c>
      <c r="L295" t="s">
        <v>15</v>
      </c>
      <c r="M295" t="b">
        <v>1</v>
      </c>
      <c r="N295" t="b">
        <v>0</v>
      </c>
    </row>
    <row r="296" spans="1:14" x14ac:dyDescent="0.25">
      <c r="A296">
        <v>14</v>
      </c>
      <c r="B296">
        <v>603.66666669999995</v>
      </c>
      <c r="C296">
        <v>0</v>
      </c>
      <c r="D296">
        <v>1.2500000000000001E-2</v>
      </c>
      <c r="E296">
        <v>44.679250000000003</v>
      </c>
      <c r="F296">
        <v>0</v>
      </c>
      <c r="G296" t="s">
        <v>17</v>
      </c>
      <c r="H296">
        <v>2</v>
      </c>
      <c r="I296">
        <v>2</v>
      </c>
      <c r="J296">
        <v>1</v>
      </c>
      <c r="K296">
        <v>7</v>
      </c>
      <c r="L296" t="s">
        <v>15</v>
      </c>
      <c r="M296" t="b">
        <v>0</v>
      </c>
      <c r="N296" t="b">
        <v>1</v>
      </c>
    </row>
    <row r="297" spans="1:14" x14ac:dyDescent="0.25">
      <c r="A297">
        <v>13</v>
      </c>
      <c r="B297">
        <v>328.91666670000001</v>
      </c>
      <c r="C297">
        <v>0</v>
      </c>
      <c r="D297">
        <v>1.4285714E-2</v>
      </c>
      <c r="E297">
        <v>59.790142860000003</v>
      </c>
      <c r="F297">
        <v>0</v>
      </c>
      <c r="G297" t="s">
        <v>17</v>
      </c>
      <c r="H297">
        <v>3</v>
      </c>
      <c r="I297">
        <v>2</v>
      </c>
      <c r="J297">
        <v>1</v>
      </c>
      <c r="K297">
        <v>3</v>
      </c>
      <c r="L297" t="s">
        <v>15</v>
      </c>
      <c r="M297" t="b">
        <v>0</v>
      </c>
      <c r="N297" t="b">
        <v>1</v>
      </c>
    </row>
    <row r="298" spans="1:14" x14ac:dyDescent="0.25">
      <c r="A298">
        <v>33</v>
      </c>
      <c r="B298">
        <v>778.81666670000004</v>
      </c>
      <c r="C298">
        <v>0</v>
      </c>
      <c r="D298">
        <v>2.2424242E-2</v>
      </c>
      <c r="E298">
        <v>0</v>
      </c>
      <c r="F298">
        <v>0</v>
      </c>
      <c r="G298" t="s">
        <v>17</v>
      </c>
      <c r="H298">
        <v>2</v>
      </c>
      <c r="I298">
        <v>5</v>
      </c>
      <c r="J298">
        <v>1</v>
      </c>
      <c r="K298">
        <v>1</v>
      </c>
      <c r="L298" t="s">
        <v>15</v>
      </c>
      <c r="M298" t="b">
        <v>0</v>
      </c>
      <c r="N298" t="b">
        <v>0</v>
      </c>
    </row>
    <row r="299" spans="1:14" x14ac:dyDescent="0.25">
      <c r="A299">
        <v>22</v>
      </c>
      <c r="B299">
        <v>851.55952379999997</v>
      </c>
      <c r="C299">
        <v>4.5454550000000003E-3</v>
      </c>
      <c r="D299">
        <v>3.1907308000000002E-2</v>
      </c>
      <c r="E299">
        <v>0</v>
      </c>
      <c r="F299">
        <v>0</v>
      </c>
      <c r="G299" t="s">
        <v>17</v>
      </c>
      <c r="H299">
        <v>3</v>
      </c>
      <c r="I299">
        <v>2</v>
      </c>
      <c r="J299">
        <v>1</v>
      </c>
      <c r="K299">
        <v>1</v>
      </c>
      <c r="L299" t="s">
        <v>15</v>
      </c>
      <c r="M299" t="b">
        <v>0</v>
      </c>
      <c r="N299" t="b">
        <v>0</v>
      </c>
    </row>
    <row r="300" spans="1:14" x14ac:dyDescent="0.25">
      <c r="A300">
        <v>1</v>
      </c>
      <c r="B300">
        <v>0</v>
      </c>
      <c r="C300">
        <v>0.2</v>
      </c>
      <c r="D300">
        <v>0.2</v>
      </c>
      <c r="E300">
        <v>0</v>
      </c>
      <c r="F300">
        <v>0</v>
      </c>
      <c r="G300" t="s">
        <v>17</v>
      </c>
      <c r="H300">
        <v>1</v>
      </c>
      <c r="I300">
        <v>1</v>
      </c>
      <c r="J300">
        <v>8</v>
      </c>
      <c r="K300">
        <v>1</v>
      </c>
      <c r="L300" t="s">
        <v>15</v>
      </c>
      <c r="M300" t="b">
        <v>0</v>
      </c>
      <c r="N300" t="b">
        <v>0</v>
      </c>
    </row>
    <row r="301" spans="1:14" x14ac:dyDescent="0.25">
      <c r="A301">
        <v>3</v>
      </c>
      <c r="B301">
        <v>227.5</v>
      </c>
      <c r="C301">
        <v>0</v>
      </c>
      <c r="D301">
        <v>2.2222222E-2</v>
      </c>
      <c r="E301">
        <v>0</v>
      </c>
      <c r="F301">
        <v>0</v>
      </c>
      <c r="G301" t="s">
        <v>17</v>
      </c>
      <c r="H301">
        <v>2</v>
      </c>
      <c r="I301">
        <v>2</v>
      </c>
      <c r="J301">
        <v>1</v>
      </c>
      <c r="K301">
        <v>3</v>
      </c>
      <c r="L301" t="s">
        <v>15</v>
      </c>
      <c r="M301" t="b">
        <v>0</v>
      </c>
      <c r="N301" t="b">
        <v>0</v>
      </c>
    </row>
    <row r="302" spans="1:14" x14ac:dyDescent="0.25">
      <c r="A302">
        <v>17</v>
      </c>
      <c r="B302">
        <v>528.9</v>
      </c>
      <c r="C302">
        <v>0</v>
      </c>
      <c r="D302">
        <v>2.272727E-3</v>
      </c>
      <c r="E302">
        <v>0</v>
      </c>
      <c r="F302">
        <v>0</v>
      </c>
      <c r="G302" t="s">
        <v>17</v>
      </c>
      <c r="H302">
        <v>1</v>
      </c>
      <c r="I302">
        <v>1</v>
      </c>
      <c r="J302">
        <v>1</v>
      </c>
      <c r="K302">
        <v>9</v>
      </c>
      <c r="L302" t="s">
        <v>15</v>
      </c>
      <c r="M302" t="b">
        <v>1</v>
      </c>
      <c r="N302" t="b">
        <v>0</v>
      </c>
    </row>
    <row r="303" spans="1:14" x14ac:dyDescent="0.25">
      <c r="A303">
        <v>15</v>
      </c>
      <c r="B303">
        <v>872.83333330000005</v>
      </c>
      <c r="C303">
        <v>0</v>
      </c>
      <c r="D303">
        <v>2.6666667000000002E-2</v>
      </c>
      <c r="E303">
        <v>0</v>
      </c>
      <c r="F303">
        <v>0</v>
      </c>
      <c r="G303" t="s">
        <v>17</v>
      </c>
      <c r="H303">
        <v>2</v>
      </c>
      <c r="I303">
        <v>2</v>
      </c>
      <c r="J303">
        <v>2</v>
      </c>
      <c r="K303">
        <v>3</v>
      </c>
      <c r="L303" t="s">
        <v>15</v>
      </c>
      <c r="M303" t="b">
        <v>1</v>
      </c>
      <c r="N303" t="b">
        <v>0</v>
      </c>
    </row>
    <row r="304" spans="1:14" x14ac:dyDescent="0.25">
      <c r="A304">
        <v>2</v>
      </c>
      <c r="B304">
        <v>0</v>
      </c>
      <c r="C304">
        <v>0.2</v>
      </c>
      <c r="D304">
        <v>0.2</v>
      </c>
      <c r="E304">
        <v>0</v>
      </c>
      <c r="F304">
        <v>0</v>
      </c>
      <c r="G304" t="s">
        <v>17</v>
      </c>
      <c r="H304">
        <v>3</v>
      </c>
      <c r="I304">
        <v>2</v>
      </c>
      <c r="J304">
        <v>3</v>
      </c>
      <c r="K304">
        <v>1</v>
      </c>
      <c r="L304" t="s">
        <v>15</v>
      </c>
      <c r="M304" t="b">
        <v>0</v>
      </c>
      <c r="N304" t="b">
        <v>0</v>
      </c>
    </row>
    <row r="305" spans="1:14" x14ac:dyDescent="0.25">
      <c r="A305">
        <v>35</v>
      </c>
      <c r="B305">
        <v>835.06666670000004</v>
      </c>
      <c r="C305">
        <v>1.2571429E-2</v>
      </c>
      <c r="D305">
        <v>4.4761904999999998E-2</v>
      </c>
      <c r="E305">
        <v>0</v>
      </c>
      <c r="F305">
        <v>0</v>
      </c>
      <c r="G305" t="s">
        <v>17</v>
      </c>
      <c r="H305">
        <v>2</v>
      </c>
      <c r="I305">
        <v>2</v>
      </c>
      <c r="J305">
        <v>6</v>
      </c>
      <c r="K305">
        <v>1</v>
      </c>
      <c r="L305" t="s">
        <v>15</v>
      </c>
      <c r="M305" t="b">
        <v>0</v>
      </c>
      <c r="N305" t="b">
        <v>0</v>
      </c>
    </row>
    <row r="306" spans="1:14" x14ac:dyDescent="0.25">
      <c r="A306">
        <v>4</v>
      </c>
      <c r="B306">
        <v>82.5</v>
      </c>
      <c r="C306">
        <v>0</v>
      </c>
      <c r="D306">
        <v>0.05</v>
      </c>
      <c r="E306">
        <v>0</v>
      </c>
      <c r="F306">
        <v>0</v>
      </c>
      <c r="G306" t="s">
        <v>17</v>
      </c>
      <c r="H306">
        <v>3</v>
      </c>
      <c r="I306">
        <v>2</v>
      </c>
      <c r="J306">
        <v>1</v>
      </c>
      <c r="K306">
        <v>3</v>
      </c>
      <c r="L306" t="s">
        <v>15</v>
      </c>
      <c r="M306" t="b">
        <v>0</v>
      </c>
      <c r="N306" t="b">
        <v>0</v>
      </c>
    </row>
    <row r="307" spans="1:14" x14ac:dyDescent="0.25">
      <c r="A307">
        <v>1</v>
      </c>
      <c r="B307">
        <v>13</v>
      </c>
      <c r="C307">
        <v>0</v>
      </c>
      <c r="D307">
        <v>0.1</v>
      </c>
      <c r="E307">
        <v>0</v>
      </c>
      <c r="F307">
        <v>0</v>
      </c>
      <c r="G307" t="s">
        <v>17</v>
      </c>
      <c r="H307">
        <v>3</v>
      </c>
      <c r="I307">
        <v>2</v>
      </c>
      <c r="J307">
        <v>3</v>
      </c>
      <c r="K307">
        <v>1</v>
      </c>
      <c r="L307" t="s">
        <v>15</v>
      </c>
      <c r="M307" t="b">
        <v>0</v>
      </c>
      <c r="N307" t="b">
        <v>0</v>
      </c>
    </row>
    <row r="308" spans="1:14" x14ac:dyDescent="0.25">
      <c r="A308">
        <v>2</v>
      </c>
      <c r="B308">
        <v>9</v>
      </c>
      <c r="C308">
        <v>0</v>
      </c>
      <c r="D308">
        <v>0.1</v>
      </c>
      <c r="E308">
        <v>0</v>
      </c>
      <c r="F308">
        <v>0</v>
      </c>
      <c r="G308" t="s">
        <v>17</v>
      </c>
      <c r="H308">
        <v>2</v>
      </c>
      <c r="I308">
        <v>2</v>
      </c>
      <c r="J308">
        <v>1</v>
      </c>
      <c r="K308">
        <v>3</v>
      </c>
      <c r="L308" t="s">
        <v>15</v>
      </c>
      <c r="M308" t="b">
        <v>1</v>
      </c>
      <c r="N308" t="b">
        <v>0</v>
      </c>
    </row>
    <row r="309" spans="1:14" x14ac:dyDescent="0.25">
      <c r="A309">
        <v>2</v>
      </c>
      <c r="B309">
        <v>7</v>
      </c>
      <c r="C309">
        <v>0</v>
      </c>
      <c r="D309">
        <v>0.1</v>
      </c>
      <c r="E309">
        <v>0</v>
      </c>
      <c r="F309">
        <v>0</v>
      </c>
      <c r="G309" t="s">
        <v>17</v>
      </c>
      <c r="H309">
        <v>2</v>
      </c>
      <c r="I309">
        <v>2</v>
      </c>
      <c r="J309">
        <v>1</v>
      </c>
      <c r="K309">
        <v>1</v>
      </c>
      <c r="L309" t="s">
        <v>15</v>
      </c>
      <c r="M309" t="b">
        <v>0</v>
      </c>
      <c r="N309" t="b">
        <v>0</v>
      </c>
    </row>
    <row r="310" spans="1:14" x14ac:dyDescent="0.25">
      <c r="A310">
        <v>12</v>
      </c>
      <c r="B310">
        <v>94.5</v>
      </c>
      <c r="C310">
        <v>3.3333333E-2</v>
      </c>
      <c r="D310">
        <v>2.5555556E-2</v>
      </c>
      <c r="E310">
        <v>0</v>
      </c>
      <c r="F310">
        <v>0</v>
      </c>
      <c r="G310" t="s">
        <v>17</v>
      </c>
      <c r="H310">
        <v>3</v>
      </c>
      <c r="I310">
        <v>2</v>
      </c>
      <c r="J310">
        <v>4</v>
      </c>
      <c r="K310">
        <v>11</v>
      </c>
      <c r="L310" t="s">
        <v>15</v>
      </c>
      <c r="M310" t="b">
        <v>0</v>
      </c>
      <c r="N310" t="b">
        <v>0</v>
      </c>
    </row>
    <row r="311" spans="1:14" x14ac:dyDescent="0.25">
      <c r="A311">
        <v>23</v>
      </c>
      <c r="B311">
        <v>267.3</v>
      </c>
      <c r="C311">
        <v>0</v>
      </c>
      <c r="D311">
        <v>1.6E-2</v>
      </c>
      <c r="E311">
        <v>0</v>
      </c>
      <c r="F311">
        <v>0</v>
      </c>
      <c r="G311" t="s">
        <v>17</v>
      </c>
      <c r="H311">
        <v>1</v>
      </c>
      <c r="I311">
        <v>1</v>
      </c>
      <c r="J311">
        <v>4</v>
      </c>
      <c r="K311">
        <v>9</v>
      </c>
      <c r="L311" t="s">
        <v>15</v>
      </c>
      <c r="M311" t="b">
        <v>1</v>
      </c>
      <c r="N311" t="b">
        <v>0</v>
      </c>
    </row>
    <row r="312" spans="1:14" x14ac:dyDescent="0.25">
      <c r="A312">
        <v>29</v>
      </c>
      <c r="B312">
        <v>3312.5</v>
      </c>
      <c r="C312">
        <v>1.3793102999999999E-2</v>
      </c>
      <c r="D312">
        <v>2.8965517E-2</v>
      </c>
      <c r="E312">
        <v>0</v>
      </c>
      <c r="F312">
        <v>0</v>
      </c>
      <c r="G312" t="s">
        <v>17</v>
      </c>
      <c r="H312">
        <v>2</v>
      </c>
      <c r="I312">
        <v>2</v>
      </c>
      <c r="J312">
        <v>1</v>
      </c>
      <c r="K312">
        <v>13</v>
      </c>
      <c r="L312" t="s">
        <v>15</v>
      </c>
      <c r="M312" t="b">
        <v>0</v>
      </c>
      <c r="N312" t="b">
        <v>0</v>
      </c>
    </row>
    <row r="313" spans="1:14" x14ac:dyDescent="0.25">
      <c r="A313">
        <v>3</v>
      </c>
      <c r="B313">
        <v>75</v>
      </c>
      <c r="C313">
        <v>0</v>
      </c>
      <c r="D313">
        <v>6.6666666999999999E-2</v>
      </c>
      <c r="E313">
        <v>0</v>
      </c>
      <c r="F313">
        <v>0</v>
      </c>
      <c r="G313" t="s">
        <v>17</v>
      </c>
      <c r="H313">
        <v>2</v>
      </c>
      <c r="I313">
        <v>5</v>
      </c>
      <c r="J313">
        <v>1</v>
      </c>
      <c r="K313">
        <v>3</v>
      </c>
      <c r="L313" t="s">
        <v>15</v>
      </c>
      <c r="M313" t="b">
        <v>1</v>
      </c>
      <c r="N313" t="b">
        <v>0</v>
      </c>
    </row>
    <row r="314" spans="1:14" x14ac:dyDescent="0.25">
      <c r="A314">
        <v>10</v>
      </c>
      <c r="B314">
        <v>75</v>
      </c>
      <c r="C314">
        <v>0.05</v>
      </c>
      <c r="D314">
        <v>0.11</v>
      </c>
      <c r="E314">
        <v>0</v>
      </c>
      <c r="F314">
        <v>0</v>
      </c>
      <c r="G314" t="s">
        <v>17</v>
      </c>
      <c r="H314">
        <v>2</v>
      </c>
      <c r="I314">
        <v>2</v>
      </c>
      <c r="J314">
        <v>1</v>
      </c>
      <c r="K314">
        <v>1</v>
      </c>
      <c r="L314" t="s">
        <v>15</v>
      </c>
      <c r="M314" t="b">
        <v>0</v>
      </c>
      <c r="N314" t="b">
        <v>0</v>
      </c>
    </row>
    <row r="315" spans="1:14" x14ac:dyDescent="0.25">
      <c r="A315">
        <v>27</v>
      </c>
      <c r="B315">
        <v>1547.5</v>
      </c>
      <c r="C315">
        <v>3.7037039999999999E-3</v>
      </c>
      <c r="D315">
        <v>1.4814815E-2</v>
      </c>
      <c r="E315">
        <v>0</v>
      </c>
      <c r="F315">
        <v>0</v>
      </c>
      <c r="G315" t="s">
        <v>17</v>
      </c>
      <c r="H315">
        <v>3</v>
      </c>
      <c r="I315">
        <v>2</v>
      </c>
      <c r="J315">
        <v>1</v>
      </c>
      <c r="K315">
        <v>1</v>
      </c>
      <c r="L315" t="s">
        <v>15</v>
      </c>
      <c r="M315" t="b">
        <v>0</v>
      </c>
      <c r="N315" t="b">
        <v>0</v>
      </c>
    </row>
    <row r="316" spans="1:14" x14ac:dyDescent="0.25">
      <c r="A316">
        <v>35</v>
      </c>
      <c r="B316">
        <v>1276.1570710000001</v>
      </c>
      <c r="C316">
        <v>0</v>
      </c>
      <c r="D316">
        <v>8.6817649999999993E-3</v>
      </c>
      <c r="E316">
        <v>0</v>
      </c>
      <c r="F316">
        <v>0</v>
      </c>
      <c r="G316" t="s">
        <v>17</v>
      </c>
      <c r="H316">
        <v>1</v>
      </c>
      <c r="I316">
        <v>1</v>
      </c>
      <c r="J316">
        <v>6</v>
      </c>
      <c r="K316">
        <v>2</v>
      </c>
      <c r="L316" t="s">
        <v>15</v>
      </c>
      <c r="M316" t="b">
        <v>0</v>
      </c>
      <c r="N316" t="b">
        <v>0</v>
      </c>
    </row>
    <row r="317" spans="1:14" x14ac:dyDescent="0.25">
      <c r="A317">
        <v>54</v>
      </c>
      <c r="B317">
        <v>2631.1</v>
      </c>
      <c r="C317">
        <v>0</v>
      </c>
      <c r="D317">
        <v>9.6969699999999992E-3</v>
      </c>
      <c r="E317">
        <v>0</v>
      </c>
      <c r="F317">
        <v>0</v>
      </c>
      <c r="G317" t="s">
        <v>17</v>
      </c>
      <c r="H317">
        <v>1</v>
      </c>
      <c r="I317">
        <v>2</v>
      </c>
      <c r="J317">
        <v>1</v>
      </c>
      <c r="K317">
        <v>2</v>
      </c>
      <c r="L317" t="s">
        <v>15</v>
      </c>
      <c r="M317" t="b">
        <v>0</v>
      </c>
      <c r="N317" t="b">
        <v>0</v>
      </c>
    </row>
    <row r="318" spans="1:14" x14ac:dyDescent="0.25">
      <c r="A318">
        <v>2</v>
      </c>
      <c r="B318">
        <v>96</v>
      </c>
      <c r="C318">
        <v>0</v>
      </c>
      <c r="D318">
        <v>0.1</v>
      </c>
      <c r="E318">
        <v>0</v>
      </c>
      <c r="F318">
        <v>0</v>
      </c>
      <c r="G318" t="s">
        <v>17</v>
      </c>
      <c r="H318">
        <v>4</v>
      </c>
      <c r="I318">
        <v>1</v>
      </c>
      <c r="J318">
        <v>1</v>
      </c>
      <c r="K318">
        <v>1</v>
      </c>
      <c r="L318" t="s">
        <v>15</v>
      </c>
      <c r="M318" t="b">
        <v>0</v>
      </c>
      <c r="N318" t="b">
        <v>0</v>
      </c>
    </row>
    <row r="319" spans="1:14" x14ac:dyDescent="0.25">
      <c r="A319">
        <v>3</v>
      </c>
      <c r="B319">
        <v>1370</v>
      </c>
      <c r="C319">
        <v>0</v>
      </c>
      <c r="D319">
        <v>2.5000000000000001E-2</v>
      </c>
      <c r="E319">
        <v>0</v>
      </c>
      <c r="F319">
        <v>0</v>
      </c>
      <c r="G319" t="s">
        <v>17</v>
      </c>
      <c r="H319">
        <v>2</v>
      </c>
      <c r="I319">
        <v>2</v>
      </c>
      <c r="J319">
        <v>1</v>
      </c>
      <c r="K319">
        <v>8</v>
      </c>
      <c r="L319" t="s">
        <v>15</v>
      </c>
      <c r="M319" t="b">
        <v>0</v>
      </c>
      <c r="N319" t="b">
        <v>0</v>
      </c>
    </row>
    <row r="320" spans="1:14" x14ac:dyDescent="0.25">
      <c r="A320">
        <v>5</v>
      </c>
      <c r="B320">
        <v>97</v>
      </c>
      <c r="C320">
        <v>0</v>
      </c>
      <c r="D320">
        <v>0.04</v>
      </c>
      <c r="E320">
        <v>0</v>
      </c>
      <c r="F320">
        <v>0</v>
      </c>
      <c r="G320" t="s">
        <v>17</v>
      </c>
      <c r="H320">
        <v>2</v>
      </c>
      <c r="I320">
        <v>2</v>
      </c>
      <c r="J320">
        <v>1</v>
      </c>
      <c r="K320">
        <v>1</v>
      </c>
      <c r="L320" t="s">
        <v>15</v>
      </c>
      <c r="M320" t="b">
        <v>0</v>
      </c>
      <c r="N320" t="b">
        <v>0</v>
      </c>
    </row>
    <row r="321" spans="1:14" x14ac:dyDescent="0.25">
      <c r="A321">
        <v>46</v>
      </c>
      <c r="B321">
        <v>1380.166667</v>
      </c>
      <c r="C321">
        <v>0</v>
      </c>
      <c r="D321">
        <v>1.037037E-2</v>
      </c>
      <c r="E321">
        <v>0</v>
      </c>
      <c r="F321">
        <v>0</v>
      </c>
      <c r="G321" t="s">
        <v>17</v>
      </c>
      <c r="H321">
        <v>4</v>
      </c>
      <c r="I321">
        <v>1</v>
      </c>
      <c r="J321">
        <v>1</v>
      </c>
      <c r="K321">
        <v>1</v>
      </c>
      <c r="L321" t="s">
        <v>15</v>
      </c>
      <c r="M321" t="b">
        <v>0</v>
      </c>
      <c r="N321" t="b">
        <v>0</v>
      </c>
    </row>
    <row r="322" spans="1:14" x14ac:dyDescent="0.25">
      <c r="A322">
        <v>23</v>
      </c>
      <c r="B322">
        <v>1483.6</v>
      </c>
      <c r="C322">
        <v>2.2916667000000002E-2</v>
      </c>
      <c r="D322">
        <v>3.8373016000000003E-2</v>
      </c>
      <c r="E322">
        <v>7.1030208330000004</v>
      </c>
      <c r="F322">
        <v>0</v>
      </c>
      <c r="G322" t="s">
        <v>17</v>
      </c>
      <c r="H322">
        <v>3</v>
      </c>
      <c r="I322">
        <v>2</v>
      </c>
      <c r="J322">
        <v>6</v>
      </c>
      <c r="K322">
        <v>1</v>
      </c>
      <c r="L322" t="s">
        <v>15</v>
      </c>
      <c r="M322" t="b">
        <v>0</v>
      </c>
      <c r="N322" t="b">
        <v>1</v>
      </c>
    </row>
    <row r="323" spans="1:14" x14ac:dyDescent="0.25">
      <c r="A323">
        <v>5</v>
      </c>
      <c r="B323">
        <v>156</v>
      </c>
      <c r="C323">
        <v>0</v>
      </c>
      <c r="D323">
        <v>0.04</v>
      </c>
      <c r="E323">
        <v>0</v>
      </c>
      <c r="F323">
        <v>0</v>
      </c>
      <c r="G323" t="s">
        <v>17</v>
      </c>
      <c r="H323">
        <v>2</v>
      </c>
      <c r="I323">
        <v>2</v>
      </c>
      <c r="J323">
        <v>4</v>
      </c>
      <c r="K323">
        <v>1</v>
      </c>
      <c r="L323" t="s">
        <v>15</v>
      </c>
      <c r="M323" t="b">
        <v>0</v>
      </c>
      <c r="N323" t="b">
        <v>0</v>
      </c>
    </row>
    <row r="324" spans="1:14" x14ac:dyDescent="0.25">
      <c r="A324">
        <v>10</v>
      </c>
      <c r="B324">
        <v>240.75</v>
      </c>
      <c r="C324">
        <v>0</v>
      </c>
      <c r="D324">
        <v>0.02</v>
      </c>
      <c r="E324">
        <v>0</v>
      </c>
      <c r="F324">
        <v>0</v>
      </c>
      <c r="G324" t="s">
        <v>17</v>
      </c>
      <c r="H324">
        <v>2</v>
      </c>
      <c r="I324">
        <v>2</v>
      </c>
      <c r="J324">
        <v>9</v>
      </c>
      <c r="K324">
        <v>2</v>
      </c>
      <c r="L324" t="s">
        <v>15</v>
      </c>
      <c r="M324" t="b">
        <v>0</v>
      </c>
      <c r="N324" t="b">
        <v>0</v>
      </c>
    </row>
    <row r="325" spans="1:14" x14ac:dyDescent="0.25">
      <c r="A325">
        <v>37</v>
      </c>
      <c r="B325">
        <v>1238.5</v>
      </c>
      <c r="C325">
        <v>5.1282050000000003E-3</v>
      </c>
      <c r="D325">
        <v>1.6410256000000002E-2</v>
      </c>
      <c r="E325">
        <v>0</v>
      </c>
      <c r="F325">
        <v>0</v>
      </c>
      <c r="G325" t="s">
        <v>17</v>
      </c>
      <c r="H325">
        <v>2</v>
      </c>
      <c r="I325">
        <v>2</v>
      </c>
      <c r="J325">
        <v>1</v>
      </c>
      <c r="K325">
        <v>2</v>
      </c>
      <c r="L325" t="s">
        <v>16</v>
      </c>
      <c r="M325" t="b">
        <v>0</v>
      </c>
      <c r="N325" t="b">
        <v>0</v>
      </c>
    </row>
    <row r="326" spans="1:14" x14ac:dyDescent="0.25">
      <c r="A326">
        <v>68</v>
      </c>
      <c r="B326">
        <v>2524.7190479999999</v>
      </c>
      <c r="C326">
        <v>0</v>
      </c>
      <c r="D326">
        <v>1.7559300000000001E-4</v>
      </c>
      <c r="E326">
        <v>0</v>
      </c>
      <c r="F326">
        <v>0</v>
      </c>
      <c r="G326" t="s">
        <v>17</v>
      </c>
      <c r="H326">
        <v>1</v>
      </c>
      <c r="I326">
        <v>2</v>
      </c>
      <c r="J326">
        <v>6</v>
      </c>
      <c r="K326">
        <v>1</v>
      </c>
      <c r="L326" t="s">
        <v>15</v>
      </c>
      <c r="M326" t="b">
        <v>0</v>
      </c>
      <c r="N326" t="b">
        <v>0</v>
      </c>
    </row>
    <row r="327" spans="1:14" x14ac:dyDescent="0.25">
      <c r="A327">
        <v>4</v>
      </c>
      <c r="B327">
        <v>54</v>
      </c>
      <c r="C327">
        <v>0</v>
      </c>
      <c r="D327">
        <v>2.8571428999999999E-2</v>
      </c>
      <c r="E327">
        <v>0</v>
      </c>
      <c r="F327">
        <v>0</v>
      </c>
      <c r="G327" t="s">
        <v>17</v>
      </c>
      <c r="H327">
        <v>2</v>
      </c>
      <c r="I327">
        <v>2</v>
      </c>
      <c r="J327">
        <v>1</v>
      </c>
      <c r="K327">
        <v>1</v>
      </c>
      <c r="L327" t="s">
        <v>15</v>
      </c>
      <c r="M327" t="b">
        <v>0</v>
      </c>
      <c r="N327" t="b">
        <v>0</v>
      </c>
    </row>
    <row r="328" spans="1:14" x14ac:dyDescent="0.25">
      <c r="A328">
        <v>2</v>
      </c>
      <c r="B328">
        <v>35</v>
      </c>
      <c r="C328">
        <v>0</v>
      </c>
      <c r="D328">
        <v>0.05</v>
      </c>
      <c r="E328">
        <v>0</v>
      </c>
      <c r="F328">
        <v>0</v>
      </c>
      <c r="G328" t="s">
        <v>17</v>
      </c>
      <c r="H328">
        <v>2</v>
      </c>
      <c r="I328">
        <v>2</v>
      </c>
      <c r="J328">
        <v>1</v>
      </c>
      <c r="K328">
        <v>2</v>
      </c>
      <c r="L328" t="s">
        <v>16</v>
      </c>
      <c r="M328" t="b">
        <v>0</v>
      </c>
      <c r="N328" t="b">
        <v>0</v>
      </c>
    </row>
    <row r="329" spans="1:14" x14ac:dyDescent="0.25">
      <c r="A329">
        <v>15</v>
      </c>
      <c r="B329">
        <v>175.91666670000001</v>
      </c>
      <c r="C329">
        <v>1.3333332999999999E-2</v>
      </c>
      <c r="D329">
        <v>2.6666667000000002E-2</v>
      </c>
      <c r="E329">
        <v>0</v>
      </c>
      <c r="F329">
        <v>0</v>
      </c>
      <c r="G329" t="s">
        <v>17</v>
      </c>
      <c r="H329">
        <v>1</v>
      </c>
      <c r="I329">
        <v>1</v>
      </c>
      <c r="J329">
        <v>1</v>
      </c>
      <c r="K329">
        <v>1</v>
      </c>
      <c r="L329" t="s">
        <v>15</v>
      </c>
      <c r="M329" t="b">
        <v>1</v>
      </c>
      <c r="N329" t="b">
        <v>0</v>
      </c>
    </row>
    <row r="330" spans="1:14" x14ac:dyDescent="0.25">
      <c r="A330">
        <v>11</v>
      </c>
      <c r="B330">
        <v>263.60000000000002</v>
      </c>
      <c r="C330">
        <v>0</v>
      </c>
      <c r="D330">
        <v>3.5714290000000001E-3</v>
      </c>
      <c r="E330">
        <v>0</v>
      </c>
      <c r="F330">
        <v>0</v>
      </c>
      <c r="G330" t="s">
        <v>17</v>
      </c>
      <c r="H330">
        <v>3</v>
      </c>
      <c r="I330">
        <v>2</v>
      </c>
      <c r="J330">
        <v>1</v>
      </c>
      <c r="K330">
        <v>9</v>
      </c>
      <c r="L330" t="s">
        <v>15</v>
      </c>
      <c r="M330" t="b">
        <v>0</v>
      </c>
      <c r="N330" t="b">
        <v>0</v>
      </c>
    </row>
    <row r="331" spans="1:14" x14ac:dyDescent="0.25">
      <c r="A331">
        <v>7</v>
      </c>
      <c r="B331">
        <v>101.8</v>
      </c>
      <c r="C331">
        <v>0</v>
      </c>
      <c r="D331">
        <v>1.1111111E-2</v>
      </c>
      <c r="E331">
        <v>0</v>
      </c>
      <c r="F331">
        <v>0</v>
      </c>
      <c r="G331" t="s">
        <v>17</v>
      </c>
      <c r="H331">
        <v>3</v>
      </c>
      <c r="I331">
        <v>2</v>
      </c>
      <c r="J331">
        <v>8</v>
      </c>
      <c r="K331">
        <v>2</v>
      </c>
      <c r="L331" t="s">
        <v>16</v>
      </c>
      <c r="M331" t="b">
        <v>0</v>
      </c>
      <c r="N331" t="b">
        <v>0</v>
      </c>
    </row>
    <row r="332" spans="1:14" x14ac:dyDescent="0.25">
      <c r="A332">
        <v>1</v>
      </c>
      <c r="B332">
        <v>0</v>
      </c>
      <c r="C332">
        <v>0.2</v>
      </c>
      <c r="D332">
        <v>0.2</v>
      </c>
      <c r="E332">
        <v>0</v>
      </c>
      <c r="F332">
        <v>0</v>
      </c>
      <c r="G332" t="s">
        <v>17</v>
      </c>
      <c r="H332">
        <v>3</v>
      </c>
      <c r="I332">
        <v>2</v>
      </c>
      <c r="J332">
        <v>3</v>
      </c>
      <c r="K332">
        <v>1</v>
      </c>
      <c r="L332" t="s">
        <v>15</v>
      </c>
      <c r="M332" t="b">
        <v>0</v>
      </c>
      <c r="N332" t="b">
        <v>0</v>
      </c>
    </row>
    <row r="333" spans="1:14" x14ac:dyDescent="0.25">
      <c r="A333">
        <v>55</v>
      </c>
      <c r="B333">
        <v>1042.242857</v>
      </c>
      <c r="C333">
        <v>0</v>
      </c>
      <c r="D333">
        <v>2.2222219999999998E-3</v>
      </c>
      <c r="E333">
        <v>0</v>
      </c>
      <c r="F333">
        <v>0</v>
      </c>
      <c r="G333" t="s">
        <v>17</v>
      </c>
      <c r="H333">
        <v>4</v>
      </c>
      <c r="I333">
        <v>2</v>
      </c>
      <c r="J333">
        <v>1</v>
      </c>
      <c r="K333">
        <v>2</v>
      </c>
      <c r="L333" t="s">
        <v>16</v>
      </c>
      <c r="M333" t="b">
        <v>0</v>
      </c>
      <c r="N333" t="b">
        <v>0</v>
      </c>
    </row>
    <row r="334" spans="1:14" x14ac:dyDescent="0.25">
      <c r="A334">
        <v>21</v>
      </c>
      <c r="B334">
        <v>613.66666669999995</v>
      </c>
      <c r="C334">
        <v>8.3333330000000001E-3</v>
      </c>
      <c r="D334">
        <v>2.3611111000000001E-2</v>
      </c>
      <c r="E334">
        <v>0</v>
      </c>
      <c r="F334">
        <v>0</v>
      </c>
      <c r="G334" t="s">
        <v>17</v>
      </c>
      <c r="H334">
        <v>1</v>
      </c>
      <c r="I334">
        <v>2</v>
      </c>
      <c r="J334">
        <v>1</v>
      </c>
      <c r="K334">
        <v>1</v>
      </c>
      <c r="L334" t="s">
        <v>15</v>
      </c>
      <c r="M334" t="b">
        <v>0</v>
      </c>
      <c r="N334" t="b">
        <v>0</v>
      </c>
    </row>
    <row r="335" spans="1:14" x14ac:dyDescent="0.25">
      <c r="A335">
        <v>64</v>
      </c>
      <c r="B335">
        <v>1588.944444</v>
      </c>
      <c r="C335">
        <v>3.0769230000000001E-3</v>
      </c>
      <c r="D335">
        <v>9.2136749999999993E-3</v>
      </c>
      <c r="E335">
        <v>0</v>
      </c>
      <c r="F335">
        <v>0</v>
      </c>
      <c r="G335" t="s">
        <v>17</v>
      </c>
      <c r="H335">
        <v>2</v>
      </c>
      <c r="I335">
        <v>2</v>
      </c>
      <c r="J335">
        <v>1</v>
      </c>
      <c r="K335">
        <v>1</v>
      </c>
      <c r="L335" t="s">
        <v>15</v>
      </c>
      <c r="M335" t="b">
        <v>0</v>
      </c>
      <c r="N335" t="b">
        <v>0</v>
      </c>
    </row>
    <row r="336" spans="1:14" x14ac:dyDescent="0.25">
      <c r="A336">
        <v>75</v>
      </c>
      <c r="B336">
        <v>4105.6666670000004</v>
      </c>
      <c r="C336">
        <v>2.6315790000000002E-3</v>
      </c>
      <c r="D336">
        <v>1.7324560999999999E-2</v>
      </c>
      <c r="E336">
        <v>0</v>
      </c>
      <c r="F336">
        <v>0</v>
      </c>
      <c r="G336" t="s">
        <v>17</v>
      </c>
      <c r="H336">
        <v>2</v>
      </c>
      <c r="I336">
        <v>2</v>
      </c>
      <c r="J336">
        <v>3</v>
      </c>
      <c r="K336">
        <v>1</v>
      </c>
      <c r="L336" t="s">
        <v>15</v>
      </c>
      <c r="M336" t="b">
        <v>0</v>
      </c>
      <c r="N336" t="b">
        <v>0</v>
      </c>
    </row>
    <row r="337" spans="1:14" x14ac:dyDescent="0.25">
      <c r="A337">
        <v>14</v>
      </c>
      <c r="B337">
        <v>269.5</v>
      </c>
      <c r="C337">
        <v>0</v>
      </c>
      <c r="D337">
        <v>1.9047618999999998E-2</v>
      </c>
      <c r="E337">
        <v>0</v>
      </c>
      <c r="F337">
        <v>0</v>
      </c>
      <c r="G337" t="s">
        <v>17</v>
      </c>
      <c r="H337">
        <v>2</v>
      </c>
      <c r="I337">
        <v>2</v>
      </c>
      <c r="J337">
        <v>3</v>
      </c>
      <c r="K337">
        <v>1</v>
      </c>
      <c r="L337" t="s">
        <v>15</v>
      </c>
      <c r="M337" t="b">
        <v>0</v>
      </c>
      <c r="N337" t="b">
        <v>0</v>
      </c>
    </row>
    <row r="338" spans="1:14" x14ac:dyDescent="0.25">
      <c r="A338">
        <v>8</v>
      </c>
      <c r="B338">
        <v>1236.2</v>
      </c>
      <c r="C338">
        <v>0</v>
      </c>
      <c r="D338">
        <v>2.8571428999999999E-2</v>
      </c>
      <c r="E338">
        <v>0</v>
      </c>
      <c r="F338">
        <v>0</v>
      </c>
      <c r="G338" t="s">
        <v>17</v>
      </c>
      <c r="H338">
        <v>3</v>
      </c>
      <c r="I338">
        <v>2</v>
      </c>
      <c r="J338">
        <v>1</v>
      </c>
      <c r="K338">
        <v>3</v>
      </c>
      <c r="L338" t="s">
        <v>15</v>
      </c>
      <c r="M338" t="b">
        <v>0</v>
      </c>
      <c r="N338" t="b">
        <v>0</v>
      </c>
    </row>
    <row r="339" spans="1:14" x14ac:dyDescent="0.25">
      <c r="A339">
        <v>49</v>
      </c>
      <c r="B339">
        <v>1384.0166670000001</v>
      </c>
      <c r="C339">
        <v>0</v>
      </c>
      <c r="D339">
        <v>1.1904761999999999E-2</v>
      </c>
      <c r="E339">
        <v>0</v>
      </c>
      <c r="F339">
        <v>0</v>
      </c>
      <c r="G339" t="s">
        <v>17</v>
      </c>
      <c r="H339">
        <v>2</v>
      </c>
      <c r="I339">
        <v>2</v>
      </c>
      <c r="J339">
        <v>1</v>
      </c>
      <c r="K339">
        <v>2</v>
      </c>
      <c r="L339" t="s">
        <v>15</v>
      </c>
      <c r="M339" t="b">
        <v>0</v>
      </c>
      <c r="N339" t="b">
        <v>0</v>
      </c>
    </row>
    <row r="340" spans="1:14" x14ac:dyDescent="0.25">
      <c r="A340">
        <v>4</v>
      </c>
      <c r="B340">
        <v>52</v>
      </c>
      <c r="C340">
        <v>0</v>
      </c>
      <c r="D340">
        <v>2.5000000000000001E-2</v>
      </c>
      <c r="E340">
        <v>0</v>
      </c>
      <c r="F340">
        <v>0</v>
      </c>
      <c r="G340" t="s">
        <v>17</v>
      </c>
      <c r="H340">
        <v>2</v>
      </c>
      <c r="I340">
        <v>2</v>
      </c>
      <c r="J340">
        <v>1</v>
      </c>
      <c r="K340">
        <v>2</v>
      </c>
      <c r="L340" t="s">
        <v>15</v>
      </c>
      <c r="M340" t="b">
        <v>0</v>
      </c>
      <c r="N340" t="b">
        <v>0</v>
      </c>
    </row>
    <row r="341" spans="1:14" x14ac:dyDescent="0.25">
      <c r="A341">
        <v>29</v>
      </c>
      <c r="B341">
        <v>664.75</v>
      </c>
      <c r="C341">
        <v>0</v>
      </c>
      <c r="D341">
        <v>5.057471E-3</v>
      </c>
      <c r="E341">
        <v>0</v>
      </c>
      <c r="F341">
        <v>0</v>
      </c>
      <c r="G341" t="s">
        <v>17</v>
      </c>
      <c r="H341">
        <v>3</v>
      </c>
      <c r="I341">
        <v>2</v>
      </c>
      <c r="J341">
        <v>1</v>
      </c>
      <c r="K341">
        <v>2</v>
      </c>
      <c r="L341" t="s">
        <v>15</v>
      </c>
      <c r="M341" t="b">
        <v>0</v>
      </c>
      <c r="N341" t="b">
        <v>0</v>
      </c>
    </row>
    <row r="342" spans="1:14" x14ac:dyDescent="0.25">
      <c r="A342">
        <v>7</v>
      </c>
      <c r="B342">
        <v>64</v>
      </c>
      <c r="C342">
        <v>0</v>
      </c>
      <c r="D342">
        <v>1.4285714E-2</v>
      </c>
      <c r="E342">
        <v>0</v>
      </c>
      <c r="F342">
        <v>0</v>
      </c>
      <c r="G342" t="s">
        <v>17</v>
      </c>
      <c r="H342">
        <v>2</v>
      </c>
      <c r="I342">
        <v>2</v>
      </c>
      <c r="J342">
        <v>1</v>
      </c>
      <c r="K342">
        <v>3</v>
      </c>
      <c r="L342" t="s">
        <v>15</v>
      </c>
      <c r="M342" t="b">
        <v>0</v>
      </c>
      <c r="N342" t="b">
        <v>0</v>
      </c>
    </row>
    <row r="343" spans="1:14" x14ac:dyDescent="0.25">
      <c r="A343">
        <v>1</v>
      </c>
      <c r="B343">
        <v>0</v>
      </c>
      <c r="C343">
        <v>0.2</v>
      </c>
      <c r="D343">
        <v>0.2</v>
      </c>
      <c r="E343">
        <v>0</v>
      </c>
      <c r="F343">
        <v>0</v>
      </c>
      <c r="G343" t="s">
        <v>17</v>
      </c>
      <c r="H343">
        <v>2</v>
      </c>
      <c r="I343">
        <v>2</v>
      </c>
      <c r="J343">
        <v>4</v>
      </c>
      <c r="K343">
        <v>1</v>
      </c>
      <c r="L343" t="s">
        <v>15</v>
      </c>
      <c r="M343" t="b">
        <v>0</v>
      </c>
      <c r="N343" t="b">
        <v>0</v>
      </c>
    </row>
    <row r="344" spans="1:14" x14ac:dyDescent="0.25">
      <c r="A344">
        <v>8</v>
      </c>
      <c r="B344">
        <v>326.5</v>
      </c>
      <c r="C344">
        <v>0.1</v>
      </c>
      <c r="D344">
        <v>0.125</v>
      </c>
      <c r="E344">
        <v>0</v>
      </c>
      <c r="F344">
        <v>0</v>
      </c>
      <c r="G344" t="s">
        <v>17</v>
      </c>
      <c r="H344">
        <v>1</v>
      </c>
      <c r="I344">
        <v>1</v>
      </c>
      <c r="J344">
        <v>1</v>
      </c>
      <c r="K344">
        <v>3</v>
      </c>
      <c r="L344" t="s">
        <v>15</v>
      </c>
      <c r="M344" t="b">
        <v>0</v>
      </c>
      <c r="N344" t="b">
        <v>0</v>
      </c>
    </row>
    <row r="345" spans="1:14" x14ac:dyDescent="0.25">
      <c r="A345">
        <v>25</v>
      </c>
      <c r="B345">
        <v>1690.9777779999999</v>
      </c>
      <c r="C345">
        <v>8.0000000000000002E-3</v>
      </c>
      <c r="D345">
        <v>3.7333333000000003E-2</v>
      </c>
      <c r="E345">
        <v>0</v>
      </c>
      <c r="F345">
        <v>0</v>
      </c>
      <c r="G345" t="s">
        <v>17</v>
      </c>
      <c r="H345">
        <v>1</v>
      </c>
      <c r="I345">
        <v>1</v>
      </c>
      <c r="J345">
        <v>8</v>
      </c>
      <c r="K345">
        <v>1</v>
      </c>
      <c r="L345" t="s">
        <v>15</v>
      </c>
      <c r="M345" t="b">
        <v>0</v>
      </c>
      <c r="N345" t="b">
        <v>0</v>
      </c>
    </row>
    <row r="346" spans="1:14" x14ac:dyDescent="0.25">
      <c r="A346">
        <v>1</v>
      </c>
      <c r="B346">
        <v>0</v>
      </c>
      <c r="C346">
        <v>0.2</v>
      </c>
      <c r="D346">
        <v>0.2</v>
      </c>
      <c r="E346">
        <v>0</v>
      </c>
      <c r="F346">
        <v>0</v>
      </c>
      <c r="G346" t="s">
        <v>17</v>
      </c>
      <c r="H346">
        <v>2</v>
      </c>
      <c r="I346">
        <v>2</v>
      </c>
      <c r="J346">
        <v>8</v>
      </c>
      <c r="K346">
        <v>1</v>
      </c>
      <c r="L346" t="s">
        <v>15</v>
      </c>
      <c r="M346" t="b">
        <v>0</v>
      </c>
      <c r="N346" t="b">
        <v>0</v>
      </c>
    </row>
    <row r="347" spans="1:14" x14ac:dyDescent="0.25">
      <c r="A347">
        <v>3</v>
      </c>
      <c r="B347">
        <v>178.75</v>
      </c>
      <c r="C347">
        <v>0</v>
      </c>
      <c r="D347">
        <v>8.0000000000000002E-3</v>
      </c>
      <c r="E347">
        <v>0</v>
      </c>
      <c r="F347">
        <v>0</v>
      </c>
      <c r="G347" t="s">
        <v>17</v>
      </c>
      <c r="H347">
        <v>3</v>
      </c>
      <c r="I347">
        <v>2</v>
      </c>
      <c r="J347">
        <v>3</v>
      </c>
      <c r="K347">
        <v>8</v>
      </c>
      <c r="L347" t="s">
        <v>16</v>
      </c>
      <c r="M347" t="b">
        <v>0</v>
      </c>
      <c r="N347" t="b">
        <v>0</v>
      </c>
    </row>
    <row r="348" spans="1:14" x14ac:dyDescent="0.25">
      <c r="A348">
        <v>12</v>
      </c>
      <c r="B348">
        <v>407</v>
      </c>
      <c r="C348">
        <v>0</v>
      </c>
      <c r="D348">
        <v>3.3333333E-2</v>
      </c>
      <c r="E348">
        <v>0</v>
      </c>
      <c r="F348">
        <v>0</v>
      </c>
      <c r="G348" t="s">
        <v>17</v>
      </c>
      <c r="H348">
        <v>2</v>
      </c>
      <c r="I348">
        <v>2</v>
      </c>
      <c r="J348">
        <v>4</v>
      </c>
      <c r="K348">
        <v>3</v>
      </c>
      <c r="L348" t="s">
        <v>15</v>
      </c>
      <c r="M348" t="b">
        <v>0</v>
      </c>
      <c r="N348" t="b">
        <v>0</v>
      </c>
    </row>
    <row r="349" spans="1:14" x14ac:dyDescent="0.25">
      <c r="A349">
        <v>39</v>
      </c>
      <c r="B349">
        <v>1513.5666670000001</v>
      </c>
      <c r="C349">
        <v>5.1282050000000003E-3</v>
      </c>
      <c r="D349">
        <v>2.1367521E-2</v>
      </c>
      <c r="E349">
        <v>0</v>
      </c>
      <c r="F349">
        <v>0</v>
      </c>
      <c r="G349" t="s">
        <v>17</v>
      </c>
      <c r="H349">
        <v>1</v>
      </c>
      <c r="I349">
        <v>1</v>
      </c>
      <c r="J349">
        <v>1</v>
      </c>
      <c r="K349">
        <v>3</v>
      </c>
      <c r="L349" t="s">
        <v>15</v>
      </c>
      <c r="M349" t="b">
        <v>0</v>
      </c>
      <c r="N349" t="b">
        <v>0</v>
      </c>
    </row>
    <row r="350" spans="1:14" x14ac:dyDescent="0.25">
      <c r="A350">
        <v>24</v>
      </c>
      <c r="B350">
        <v>832.09090909999998</v>
      </c>
      <c r="C350">
        <v>0</v>
      </c>
      <c r="D350">
        <v>9.8765429999999998E-3</v>
      </c>
      <c r="E350">
        <v>0</v>
      </c>
      <c r="F350">
        <v>0</v>
      </c>
      <c r="G350" t="s">
        <v>17</v>
      </c>
      <c r="H350">
        <v>2</v>
      </c>
      <c r="I350">
        <v>10</v>
      </c>
      <c r="J350">
        <v>1</v>
      </c>
      <c r="K350">
        <v>3</v>
      </c>
      <c r="L350" t="s">
        <v>16</v>
      </c>
      <c r="M350" t="b">
        <v>0</v>
      </c>
      <c r="N350" t="b">
        <v>0</v>
      </c>
    </row>
    <row r="351" spans="1:14" x14ac:dyDescent="0.25">
      <c r="A351">
        <v>12</v>
      </c>
      <c r="B351">
        <v>250.83333329999999</v>
      </c>
      <c r="C351">
        <v>0</v>
      </c>
      <c r="D351">
        <v>1.6666667E-2</v>
      </c>
      <c r="E351">
        <v>0</v>
      </c>
      <c r="F351">
        <v>0</v>
      </c>
      <c r="G351" t="s">
        <v>17</v>
      </c>
      <c r="H351">
        <v>3</v>
      </c>
      <c r="I351">
        <v>2</v>
      </c>
      <c r="J351">
        <v>2</v>
      </c>
      <c r="K351">
        <v>1</v>
      </c>
      <c r="L351" t="s">
        <v>15</v>
      </c>
      <c r="M351" t="b">
        <v>1</v>
      </c>
      <c r="N351" t="b">
        <v>0</v>
      </c>
    </row>
    <row r="352" spans="1:14" x14ac:dyDescent="0.25">
      <c r="A352">
        <v>15</v>
      </c>
      <c r="B352">
        <v>565.66666669999995</v>
      </c>
      <c r="C352">
        <v>0</v>
      </c>
      <c r="D352">
        <v>6.2500000000000003E-3</v>
      </c>
      <c r="E352">
        <v>0</v>
      </c>
      <c r="F352">
        <v>0</v>
      </c>
      <c r="G352" t="s">
        <v>17</v>
      </c>
      <c r="H352">
        <v>2</v>
      </c>
      <c r="I352">
        <v>2</v>
      </c>
      <c r="J352">
        <v>1</v>
      </c>
      <c r="K352">
        <v>1</v>
      </c>
      <c r="L352" t="s">
        <v>16</v>
      </c>
      <c r="M352" t="b">
        <v>0</v>
      </c>
      <c r="N352" t="b">
        <v>0</v>
      </c>
    </row>
    <row r="353" spans="1:14" x14ac:dyDescent="0.25">
      <c r="A353">
        <v>10</v>
      </c>
      <c r="B353">
        <v>194</v>
      </c>
      <c r="C353">
        <v>0.02</v>
      </c>
      <c r="D353">
        <v>0.04</v>
      </c>
      <c r="E353">
        <v>0</v>
      </c>
      <c r="F353">
        <v>0</v>
      </c>
      <c r="G353" t="s">
        <v>17</v>
      </c>
      <c r="H353">
        <v>2</v>
      </c>
      <c r="I353">
        <v>5</v>
      </c>
      <c r="J353">
        <v>7</v>
      </c>
      <c r="K353">
        <v>1</v>
      </c>
      <c r="L353" t="s">
        <v>15</v>
      </c>
      <c r="M353" t="b">
        <v>0</v>
      </c>
      <c r="N353" t="b">
        <v>0</v>
      </c>
    </row>
    <row r="354" spans="1:14" x14ac:dyDescent="0.25">
      <c r="A354">
        <v>19</v>
      </c>
      <c r="B354">
        <v>298</v>
      </c>
      <c r="C354">
        <v>0</v>
      </c>
      <c r="D354">
        <v>1.6666667E-2</v>
      </c>
      <c r="E354">
        <v>19.66818546</v>
      </c>
      <c r="F354">
        <v>0</v>
      </c>
      <c r="G354" t="s">
        <v>17</v>
      </c>
      <c r="H354">
        <v>2</v>
      </c>
      <c r="I354">
        <v>2</v>
      </c>
      <c r="J354">
        <v>3</v>
      </c>
      <c r="K354">
        <v>1</v>
      </c>
      <c r="L354" t="s">
        <v>15</v>
      </c>
      <c r="M354" t="b">
        <v>1</v>
      </c>
      <c r="N354" t="b">
        <v>0</v>
      </c>
    </row>
    <row r="355" spans="1:14" x14ac:dyDescent="0.25">
      <c r="A355">
        <v>55</v>
      </c>
      <c r="B355">
        <v>1743.0666670000001</v>
      </c>
      <c r="C355">
        <v>0</v>
      </c>
      <c r="D355">
        <v>4.3715849999999999E-3</v>
      </c>
      <c r="E355">
        <v>0</v>
      </c>
      <c r="F355">
        <v>0</v>
      </c>
      <c r="G355" t="s">
        <v>17</v>
      </c>
      <c r="H355">
        <v>2</v>
      </c>
      <c r="I355">
        <v>2</v>
      </c>
      <c r="J355">
        <v>6</v>
      </c>
      <c r="K355">
        <v>2</v>
      </c>
      <c r="L355" t="s">
        <v>15</v>
      </c>
      <c r="M355" t="b">
        <v>0</v>
      </c>
      <c r="N355" t="b">
        <v>0</v>
      </c>
    </row>
    <row r="356" spans="1:14" x14ac:dyDescent="0.25">
      <c r="A356">
        <v>27</v>
      </c>
      <c r="B356">
        <v>655.91666669999995</v>
      </c>
      <c r="C356">
        <v>0</v>
      </c>
      <c r="D356">
        <v>1.1111111E-2</v>
      </c>
      <c r="E356">
        <v>0</v>
      </c>
      <c r="F356">
        <v>0</v>
      </c>
      <c r="G356" t="s">
        <v>17</v>
      </c>
      <c r="H356">
        <v>2</v>
      </c>
      <c r="I356">
        <v>2</v>
      </c>
      <c r="J356">
        <v>2</v>
      </c>
      <c r="K356">
        <v>1</v>
      </c>
      <c r="L356" t="s">
        <v>15</v>
      </c>
      <c r="M356" t="b">
        <v>0</v>
      </c>
      <c r="N356" t="b">
        <v>0</v>
      </c>
    </row>
    <row r="357" spans="1:14" x14ac:dyDescent="0.25">
      <c r="A357">
        <v>30</v>
      </c>
      <c r="B357">
        <v>1992.833333</v>
      </c>
      <c r="C357">
        <v>0</v>
      </c>
      <c r="D357">
        <v>3.333333E-3</v>
      </c>
      <c r="E357">
        <v>9.2270009670000004</v>
      </c>
      <c r="F357">
        <v>0</v>
      </c>
      <c r="G357" t="s">
        <v>17</v>
      </c>
      <c r="H357">
        <v>2</v>
      </c>
      <c r="I357">
        <v>4</v>
      </c>
      <c r="J357">
        <v>1</v>
      </c>
      <c r="K357">
        <v>3</v>
      </c>
      <c r="L357" t="s">
        <v>15</v>
      </c>
      <c r="M357" t="b">
        <v>0</v>
      </c>
      <c r="N357" t="b">
        <v>1</v>
      </c>
    </row>
    <row r="358" spans="1:14" x14ac:dyDescent="0.25">
      <c r="A358">
        <v>3</v>
      </c>
      <c r="B358">
        <v>0</v>
      </c>
      <c r="C358">
        <v>0.2</v>
      </c>
      <c r="D358">
        <v>0.2</v>
      </c>
      <c r="E358">
        <v>0</v>
      </c>
      <c r="F358">
        <v>0</v>
      </c>
      <c r="G358" t="s">
        <v>17</v>
      </c>
      <c r="H358">
        <v>2</v>
      </c>
      <c r="I358">
        <v>2</v>
      </c>
      <c r="J358">
        <v>4</v>
      </c>
      <c r="K358">
        <v>1</v>
      </c>
      <c r="L358" t="s">
        <v>15</v>
      </c>
      <c r="M358" t="b">
        <v>0</v>
      </c>
      <c r="N358" t="b">
        <v>0</v>
      </c>
    </row>
    <row r="359" spans="1:14" x14ac:dyDescent="0.25">
      <c r="A359">
        <v>24</v>
      </c>
      <c r="B359">
        <v>308.86355309999999</v>
      </c>
      <c r="C359">
        <v>0</v>
      </c>
      <c r="D359">
        <v>2.8030302999999999E-2</v>
      </c>
      <c r="E359">
        <v>0</v>
      </c>
      <c r="F359">
        <v>0</v>
      </c>
      <c r="G359" t="s">
        <v>17</v>
      </c>
      <c r="H359">
        <v>2</v>
      </c>
      <c r="I359">
        <v>6</v>
      </c>
      <c r="J359">
        <v>2</v>
      </c>
      <c r="K359">
        <v>2</v>
      </c>
      <c r="L359" t="s">
        <v>15</v>
      </c>
      <c r="M359" t="b">
        <v>0</v>
      </c>
      <c r="N359" t="b">
        <v>0</v>
      </c>
    </row>
    <row r="360" spans="1:14" x14ac:dyDescent="0.25">
      <c r="A360">
        <v>46</v>
      </c>
      <c r="B360">
        <v>2749.666667</v>
      </c>
      <c r="C360">
        <v>0</v>
      </c>
      <c r="D360">
        <v>5.5555559999999997E-3</v>
      </c>
      <c r="E360">
        <v>0</v>
      </c>
      <c r="F360">
        <v>0</v>
      </c>
      <c r="G360" t="s">
        <v>17</v>
      </c>
      <c r="H360">
        <v>2</v>
      </c>
      <c r="I360">
        <v>2</v>
      </c>
      <c r="J360">
        <v>1</v>
      </c>
      <c r="K360">
        <v>2</v>
      </c>
      <c r="L360" t="s">
        <v>15</v>
      </c>
      <c r="M360" t="b">
        <v>0</v>
      </c>
      <c r="N360" t="b">
        <v>0</v>
      </c>
    </row>
    <row r="361" spans="1:14" x14ac:dyDescent="0.25">
      <c r="A361">
        <v>1</v>
      </c>
      <c r="B361">
        <v>0</v>
      </c>
      <c r="C361">
        <v>0.2</v>
      </c>
      <c r="D361">
        <v>0.2</v>
      </c>
      <c r="E361">
        <v>0</v>
      </c>
      <c r="F361">
        <v>0</v>
      </c>
      <c r="G361" t="s">
        <v>17</v>
      </c>
      <c r="H361">
        <v>3</v>
      </c>
      <c r="I361">
        <v>2</v>
      </c>
      <c r="J361">
        <v>1</v>
      </c>
      <c r="K361">
        <v>1</v>
      </c>
      <c r="L361" t="s">
        <v>15</v>
      </c>
      <c r="M361" t="b">
        <v>0</v>
      </c>
      <c r="N361" t="b">
        <v>0</v>
      </c>
    </row>
    <row r="362" spans="1:14" x14ac:dyDescent="0.25">
      <c r="A362">
        <v>25</v>
      </c>
      <c r="B362">
        <v>812</v>
      </c>
      <c r="C362">
        <v>0</v>
      </c>
      <c r="D362">
        <v>8.0000000000000002E-3</v>
      </c>
      <c r="E362">
        <v>0</v>
      </c>
      <c r="F362">
        <v>0</v>
      </c>
      <c r="G362" t="s">
        <v>17</v>
      </c>
      <c r="H362">
        <v>2</v>
      </c>
      <c r="I362">
        <v>2</v>
      </c>
      <c r="J362">
        <v>1</v>
      </c>
      <c r="K362">
        <v>1</v>
      </c>
      <c r="L362" t="s">
        <v>15</v>
      </c>
      <c r="M362" t="b">
        <v>0</v>
      </c>
      <c r="N362" t="b">
        <v>0</v>
      </c>
    </row>
    <row r="363" spans="1:14" x14ac:dyDescent="0.25">
      <c r="A363">
        <v>12</v>
      </c>
      <c r="B363">
        <v>166</v>
      </c>
      <c r="C363">
        <v>2.8571428999999999E-2</v>
      </c>
      <c r="D363">
        <v>7.1428570999999996E-2</v>
      </c>
      <c r="E363">
        <v>0</v>
      </c>
      <c r="F363">
        <v>0</v>
      </c>
      <c r="G363" t="s">
        <v>17</v>
      </c>
      <c r="H363">
        <v>2</v>
      </c>
      <c r="I363">
        <v>2</v>
      </c>
      <c r="J363">
        <v>1</v>
      </c>
      <c r="K363">
        <v>1</v>
      </c>
      <c r="L363" t="s">
        <v>15</v>
      </c>
      <c r="M363" t="b">
        <v>1</v>
      </c>
      <c r="N363" t="b">
        <v>0</v>
      </c>
    </row>
    <row r="364" spans="1:14" x14ac:dyDescent="0.25">
      <c r="A364">
        <v>4</v>
      </c>
      <c r="B364">
        <v>65</v>
      </c>
      <c r="C364">
        <v>0</v>
      </c>
      <c r="D364">
        <v>0.05</v>
      </c>
      <c r="E364">
        <v>0</v>
      </c>
      <c r="F364">
        <v>0</v>
      </c>
      <c r="G364" t="s">
        <v>17</v>
      </c>
      <c r="H364">
        <v>2</v>
      </c>
      <c r="I364">
        <v>4</v>
      </c>
      <c r="J364">
        <v>3</v>
      </c>
      <c r="K364">
        <v>1</v>
      </c>
      <c r="L364" t="s">
        <v>15</v>
      </c>
      <c r="M364" t="b">
        <v>0</v>
      </c>
      <c r="N364" t="b">
        <v>0</v>
      </c>
    </row>
    <row r="365" spans="1:14" x14ac:dyDescent="0.25">
      <c r="A365">
        <v>46</v>
      </c>
      <c r="B365">
        <v>2450.688095</v>
      </c>
      <c r="C365">
        <v>2.7083333000000001E-2</v>
      </c>
      <c r="D365">
        <v>4.7905093000000003E-2</v>
      </c>
      <c r="E365">
        <v>0</v>
      </c>
      <c r="F365">
        <v>0</v>
      </c>
      <c r="G365" t="s">
        <v>17</v>
      </c>
      <c r="H365">
        <v>1</v>
      </c>
      <c r="I365">
        <v>1</v>
      </c>
      <c r="J365">
        <v>3</v>
      </c>
      <c r="K365">
        <v>3</v>
      </c>
      <c r="L365" t="s">
        <v>15</v>
      </c>
      <c r="M365" t="b">
        <v>0</v>
      </c>
      <c r="N365" t="b">
        <v>0</v>
      </c>
    </row>
    <row r="366" spans="1:14" x14ac:dyDescent="0.25">
      <c r="A366">
        <v>10</v>
      </c>
      <c r="B366">
        <v>226.83333329999999</v>
      </c>
      <c r="C366">
        <v>0</v>
      </c>
      <c r="D366">
        <v>0.01</v>
      </c>
      <c r="E366">
        <v>0</v>
      </c>
      <c r="F366">
        <v>0</v>
      </c>
      <c r="G366" t="s">
        <v>17</v>
      </c>
      <c r="H366">
        <v>1</v>
      </c>
      <c r="I366">
        <v>1</v>
      </c>
      <c r="J366">
        <v>1</v>
      </c>
      <c r="K366">
        <v>2</v>
      </c>
      <c r="L366" t="s">
        <v>15</v>
      </c>
      <c r="M366" t="b">
        <v>1</v>
      </c>
      <c r="N366" t="b">
        <v>0</v>
      </c>
    </row>
    <row r="367" spans="1:14" x14ac:dyDescent="0.25">
      <c r="A367">
        <v>9</v>
      </c>
      <c r="B367">
        <v>341</v>
      </c>
      <c r="C367">
        <v>0</v>
      </c>
      <c r="D367">
        <v>7.6923080000000001E-3</v>
      </c>
      <c r="E367">
        <v>34.436018769999997</v>
      </c>
      <c r="F367">
        <v>0</v>
      </c>
      <c r="G367" t="s">
        <v>17</v>
      </c>
      <c r="H367">
        <v>2</v>
      </c>
      <c r="I367">
        <v>2</v>
      </c>
      <c r="J367">
        <v>9</v>
      </c>
      <c r="K367">
        <v>3</v>
      </c>
      <c r="L367" t="s">
        <v>16</v>
      </c>
      <c r="M367" t="b">
        <v>0</v>
      </c>
      <c r="N367" t="b">
        <v>1</v>
      </c>
    </row>
    <row r="368" spans="1:14" x14ac:dyDescent="0.25">
      <c r="A368">
        <v>13</v>
      </c>
      <c r="B368">
        <v>226</v>
      </c>
      <c r="C368">
        <v>0</v>
      </c>
      <c r="D368">
        <v>5.3846154E-2</v>
      </c>
      <c r="E368">
        <v>0</v>
      </c>
      <c r="F368">
        <v>0</v>
      </c>
      <c r="G368" t="s">
        <v>17</v>
      </c>
      <c r="H368">
        <v>2</v>
      </c>
      <c r="I368">
        <v>2</v>
      </c>
      <c r="J368">
        <v>4</v>
      </c>
      <c r="K368">
        <v>3</v>
      </c>
      <c r="L368" t="s">
        <v>15</v>
      </c>
      <c r="M368" t="b">
        <v>1</v>
      </c>
      <c r="N368" t="b">
        <v>0</v>
      </c>
    </row>
    <row r="369" spans="1:14" x14ac:dyDescent="0.25">
      <c r="A369">
        <v>111</v>
      </c>
      <c r="B369">
        <v>3510.879903</v>
      </c>
      <c r="C369" s="1">
        <v>9.8300000000000004E-5</v>
      </c>
      <c r="D369">
        <v>9.4384269999999992E-3</v>
      </c>
      <c r="E369">
        <v>12.01656549</v>
      </c>
      <c r="F369">
        <v>0</v>
      </c>
      <c r="G369" t="s">
        <v>17</v>
      </c>
      <c r="H369">
        <v>3</v>
      </c>
      <c r="I369">
        <v>2</v>
      </c>
      <c r="J369">
        <v>5</v>
      </c>
      <c r="K369">
        <v>2</v>
      </c>
      <c r="L369" t="s">
        <v>15</v>
      </c>
      <c r="M369" t="b">
        <v>0</v>
      </c>
      <c r="N369" t="b">
        <v>0</v>
      </c>
    </row>
    <row r="370" spans="1:14" x14ac:dyDescent="0.25">
      <c r="A370">
        <v>2</v>
      </c>
      <c r="B370">
        <v>6</v>
      </c>
      <c r="C370">
        <v>0</v>
      </c>
      <c r="D370">
        <v>3.3333333E-2</v>
      </c>
      <c r="E370">
        <v>0</v>
      </c>
      <c r="F370">
        <v>0</v>
      </c>
      <c r="G370" t="s">
        <v>17</v>
      </c>
      <c r="H370">
        <v>2</v>
      </c>
      <c r="I370">
        <v>5</v>
      </c>
      <c r="J370">
        <v>2</v>
      </c>
      <c r="K370">
        <v>1</v>
      </c>
      <c r="L370" t="s">
        <v>15</v>
      </c>
      <c r="M370" t="b">
        <v>0</v>
      </c>
      <c r="N370" t="b">
        <v>0</v>
      </c>
    </row>
    <row r="371" spans="1:14" x14ac:dyDescent="0.25">
      <c r="A371">
        <v>27</v>
      </c>
      <c r="B371">
        <v>559.4</v>
      </c>
      <c r="C371">
        <v>1.4814815E-2</v>
      </c>
      <c r="D371">
        <v>3.0452674999999998E-2</v>
      </c>
      <c r="E371">
        <v>0</v>
      </c>
      <c r="F371">
        <v>0</v>
      </c>
      <c r="G371" t="s">
        <v>17</v>
      </c>
      <c r="H371">
        <v>2</v>
      </c>
      <c r="I371">
        <v>4</v>
      </c>
      <c r="J371">
        <v>4</v>
      </c>
      <c r="K371">
        <v>3</v>
      </c>
      <c r="L371" t="s">
        <v>15</v>
      </c>
      <c r="M371" t="b">
        <v>1</v>
      </c>
      <c r="N371" t="b">
        <v>0</v>
      </c>
    </row>
    <row r="372" spans="1:14" x14ac:dyDescent="0.25">
      <c r="A372">
        <v>33</v>
      </c>
      <c r="B372">
        <v>1109.883333</v>
      </c>
      <c r="C372">
        <v>1.3888889E-2</v>
      </c>
      <c r="D372">
        <v>2.7742164999999999E-2</v>
      </c>
      <c r="E372">
        <v>0</v>
      </c>
      <c r="F372">
        <v>0</v>
      </c>
      <c r="G372" t="s">
        <v>17</v>
      </c>
      <c r="H372">
        <v>1</v>
      </c>
      <c r="I372">
        <v>1</v>
      </c>
      <c r="J372">
        <v>4</v>
      </c>
      <c r="K372">
        <v>1</v>
      </c>
      <c r="L372" t="s">
        <v>15</v>
      </c>
      <c r="M372" t="b">
        <v>0</v>
      </c>
      <c r="N372" t="b">
        <v>0</v>
      </c>
    </row>
    <row r="373" spans="1:14" x14ac:dyDescent="0.25">
      <c r="A373">
        <v>5</v>
      </c>
      <c r="B373">
        <v>239</v>
      </c>
      <c r="C373">
        <v>0</v>
      </c>
      <c r="D373">
        <v>0.04</v>
      </c>
      <c r="E373">
        <v>0</v>
      </c>
      <c r="F373">
        <v>0</v>
      </c>
      <c r="G373" t="s">
        <v>17</v>
      </c>
      <c r="H373">
        <v>2</v>
      </c>
      <c r="I373">
        <v>2</v>
      </c>
      <c r="J373">
        <v>9</v>
      </c>
      <c r="K373">
        <v>1</v>
      </c>
      <c r="L373" t="s">
        <v>15</v>
      </c>
      <c r="M373" t="b">
        <v>0</v>
      </c>
      <c r="N373" t="b">
        <v>0</v>
      </c>
    </row>
    <row r="374" spans="1:14" x14ac:dyDescent="0.25">
      <c r="A374">
        <v>7</v>
      </c>
      <c r="B374">
        <v>212.16666670000001</v>
      </c>
      <c r="C374">
        <v>0</v>
      </c>
      <c r="D374">
        <v>6.2500000000000003E-3</v>
      </c>
      <c r="E374">
        <v>0</v>
      </c>
      <c r="F374">
        <v>0</v>
      </c>
      <c r="G374" t="s">
        <v>17</v>
      </c>
      <c r="H374">
        <v>3</v>
      </c>
      <c r="I374">
        <v>2</v>
      </c>
      <c r="J374">
        <v>1</v>
      </c>
      <c r="K374">
        <v>8</v>
      </c>
      <c r="L374" t="s">
        <v>16</v>
      </c>
      <c r="M374" t="b">
        <v>1</v>
      </c>
      <c r="N374" t="b">
        <v>0</v>
      </c>
    </row>
    <row r="375" spans="1:14" x14ac:dyDescent="0.25">
      <c r="A375">
        <v>81</v>
      </c>
      <c r="B375">
        <v>2820.9524190000002</v>
      </c>
      <c r="C375">
        <v>8.8974850000000001E-3</v>
      </c>
      <c r="D375">
        <v>2.9431011999999999E-2</v>
      </c>
      <c r="E375">
        <v>0</v>
      </c>
      <c r="F375">
        <v>0</v>
      </c>
      <c r="G375" t="s">
        <v>17</v>
      </c>
      <c r="H375">
        <v>2</v>
      </c>
      <c r="I375">
        <v>2</v>
      </c>
      <c r="J375">
        <v>3</v>
      </c>
      <c r="K375">
        <v>2</v>
      </c>
      <c r="L375" t="s">
        <v>15</v>
      </c>
      <c r="M375" t="b">
        <v>0</v>
      </c>
      <c r="N375" t="b">
        <v>0</v>
      </c>
    </row>
    <row r="376" spans="1:14" x14ac:dyDescent="0.25">
      <c r="A376">
        <v>6</v>
      </c>
      <c r="B376">
        <v>44</v>
      </c>
      <c r="C376">
        <v>6.6666666999999999E-2</v>
      </c>
      <c r="D376">
        <v>0.1</v>
      </c>
      <c r="E376">
        <v>0</v>
      </c>
      <c r="F376">
        <v>0</v>
      </c>
      <c r="G376" t="s">
        <v>17</v>
      </c>
      <c r="H376">
        <v>2</v>
      </c>
      <c r="I376">
        <v>2</v>
      </c>
      <c r="J376">
        <v>3</v>
      </c>
      <c r="K376">
        <v>1</v>
      </c>
      <c r="L376" t="s">
        <v>15</v>
      </c>
      <c r="M376" t="b">
        <v>0</v>
      </c>
      <c r="N376" t="b">
        <v>0</v>
      </c>
    </row>
    <row r="377" spans="1:14" x14ac:dyDescent="0.25">
      <c r="A377">
        <v>8</v>
      </c>
      <c r="B377">
        <v>781</v>
      </c>
      <c r="C377">
        <v>2.8571428999999999E-2</v>
      </c>
      <c r="D377">
        <v>5.7142856999999998E-2</v>
      </c>
      <c r="E377">
        <v>0</v>
      </c>
      <c r="F377">
        <v>0</v>
      </c>
      <c r="G377" t="s">
        <v>17</v>
      </c>
      <c r="H377">
        <v>3</v>
      </c>
      <c r="I377">
        <v>2</v>
      </c>
      <c r="J377">
        <v>4</v>
      </c>
      <c r="K377">
        <v>1</v>
      </c>
      <c r="L377" t="s">
        <v>15</v>
      </c>
      <c r="M377" t="b">
        <v>0</v>
      </c>
      <c r="N377" t="b">
        <v>0</v>
      </c>
    </row>
    <row r="378" spans="1:14" x14ac:dyDescent="0.25">
      <c r="A378">
        <v>14</v>
      </c>
      <c r="B378">
        <v>175.66666670000001</v>
      </c>
      <c r="C378">
        <v>0</v>
      </c>
      <c r="D378">
        <v>1.0588235E-2</v>
      </c>
      <c r="E378">
        <v>0</v>
      </c>
      <c r="F378">
        <v>0</v>
      </c>
      <c r="G378" t="s">
        <v>17</v>
      </c>
      <c r="H378">
        <v>2</v>
      </c>
      <c r="I378">
        <v>2</v>
      </c>
      <c r="J378">
        <v>5</v>
      </c>
      <c r="K378">
        <v>2</v>
      </c>
      <c r="L378" t="s">
        <v>15</v>
      </c>
      <c r="M378" t="b">
        <v>0</v>
      </c>
      <c r="N378" t="b">
        <v>0</v>
      </c>
    </row>
    <row r="379" spans="1:14" x14ac:dyDescent="0.25">
      <c r="A379">
        <v>25</v>
      </c>
      <c r="B379">
        <v>397.88461539999997</v>
      </c>
      <c r="C379">
        <v>5.333333E-3</v>
      </c>
      <c r="D379">
        <v>3.3504762E-2</v>
      </c>
      <c r="E379">
        <v>0</v>
      </c>
      <c r="F379">
        <v>0</v>
      </c>
      <c r="G379" t="s">
        <v>17</v>
      </c>
      <c r="H379">
        <v>2</v>
      </c>
      <c r="I379">
        <v>2</v>
      </c>
      <c r="J379">
        <v>1</v>
      </c>
      <c r="K379">
        <v>1</v>
      </c>
      <c r="L379" t="s">
        <v>15</v>
      </c>
      <c r="M379" t="b">
        <v>1</v>
      </c>
      <c r="N379" t="b">
        <v>0</v>
      </c>
    </row>
    <row r="380" spans="1:14" x14ac:dyDescent="0.25">
      <c r="A380">
        <v>25</v>
      </c>
      <c r="B380">
        <v>770.02857140000003</v>
      </c>
      <c r="C380">
        <v>1.12E-2</v>
      </c>
      <c r="D380">
        <v>3.4933332999999997E-2</v>
      </c>
      <c r="E380">
        <v>0</v>
      </c>
      <c r="F380">
        <v>0</v>
      </c>
      <c r="G380" t="s">
        <v>17</v>
      </c>
      <c r="H380">
        <v>3</v>
      </c>
      <c r="I380">
        <v>2</v>
      </c>
      <c r="J380">
        <v>8</v>
      </c>
      <c r="K380">
        <v>10</v>
      </c>
      <c r="L380" t="s">
        <v>15</v>
      </c>
      <c r="M380" t="b">
        <v>0</v>
      </c>
      <c r="N380" t="b">
        <v>0</v>
      </c>
    </row>
    <row r="381" spans="1:14" x14ac:dyDescent="0.25">
      <c r="A381">
        <v>22</v>
      </c>
      <c r="B381">
        <v>1034.9749999999999</v>
      </c>
      <c r="C381">
        <v>0</v>
      </c>
      <c r="D381">
        <v>1.4E-2</v>
      </c>
      <c r="E381">
        <v>16.143840000000001</v>
      </c>
      <c r="F381">
        <v>0</v>
      </c>
      <c r="G381" t="s">
        <v>17</v>
      </c>
      <c r="H381">
        <v>1</v>
      </c>
      <c r="I381">
        <v>1</v>
      </c>
      <c r="J381">
        <v>4</v>
      </c>
      <c r="K381">
        <v>2</v>
      </c>
      <c r="L381" t="s">
        <v>15</v>
      </c>
      <c r="M381" t="b">
        <v>0</v>
      </c>
      <c r="N381" t="b">
        <v>1</v>
      </c>
    </row>
    <row r="382" spans="1:14" x14ac:dyDescent="0.25">
      <c r="A382">
        <v>2</v>
      </c>
      <c r="B382">
        <v>12</v>
      </c>
      <c r="C382">
        <v>0</v>
      </c>
      <c r="D382">
        <v>0.1</v>
      </c>
      <c r="E382">
        <v>0</v>
      </c>
      <c r="F382">
        <v>0</v>
      </c>
      <c r="G382" t="s">
        <v>17</v>
      </c>
      <c r="H382">
        <v>1</v>
      </c>
      <c r="I382">
        <v>1</v>
      </c>
      <c r="J382">
        <v>5</v>
      </c>
      <c r="K382">
        <v>3</v>
      </c>
      <c r="L382" t="s">
        <v>15</v>
      </c>
      <c r="M382" t="b">
        <v>0</v>
      </c>
      <c r="N382" t="b">
        <v>0</v>
      </c>
    </row>
    <row r="383" spans="1:14" x14ac:dyDescent="0.25">
      <c r="A383">
        <v>3</v>
      </c>
      <c r="B383">
        <v>8</v>
      </c>
      <c r="C383">
        <v>6.6666666999999999E-2</v>
      </c>
      <c r="D383">
        <v>0.133333333</v>
      </c>
      <c r="E383">
        <v>0</v>
      </c>
      <c r="F383">
        <v>0</v>
      </c>
      <c r="G383" t="s">
        <v>17</v>
      </c>
      <c r="H383">
        <v>2</v>
      </c>
      <c r="I383">
        <v>4</v>
      </c>
      <c r="J383">
        <v>1</v>
      </c>
      <c r="K383">
        <v>3</v>
      </c>
      <c r="L383" t="s">
        <v>15</v>
      </c>
      <c r="M383" t="b">
        <v>0</v>
      </c>
      <c r="N383" t="b">
        <v>0</v>
      </c>
    </row>
    <row r="384" spans="1:14" x14ac:dyDescent="0.25">
      <c r="A384">
        <v>22</v>
      </c>
      <c r="B384">
        <v>399.8</v>
      </c>
      <c r="C384">
        <v>1.9047618999999998E-2</v>
      </c>
      <c r="D384">
        <v>3.8095237999999997E-2</v>
      </c>
      <c r="E384">
        <v>0</v>
      </c>
      <c r="F384">
        <v>0</v>
      </c>
      <c r="G384" t="s">
        <v>17</v>
      </c>
      <c r="H384">
        <v>1</v>
      </c>
      <c r="I384">
        <v>5</v>
      </c>
      <c r="J384">
        <v>7</v>
      </c>
      <c r="K384">
        <v>1</v>
      </c>
      <c r="L384" t="s">
        <v>15</v>
      </c>
      <c r="M384" t="b">
        <v>0</v>
      </c>
      <c r="N384" t="b">
        <v>0</v>
      </c>
    </row>
    <row r="385" spans="1:14" x14ac:dyDescent="0.25">
      <c r="A385">
        <v>1</v>
      </c>
      <c r="B385">
        <v>0</v>
      </c>
      <c r="C385">
        <v>0.2</v>
      </c>
      <c r="D385">
        <v>0.2</v>
      </c>
      <c r="E385">
        <v>0</v>
      </c>
      <c r="F385">
        <v>0</v>
      </c>
      <c r="G385" t="s">
        <v>17</v>
      </c>
      <c r="H385">
        <v>2</v>
      </c>
      <c r="I385">
        <v>2</v>
      </c>
      <c r="J385">
        <v>2</v>
      </c>
      <c r="K385">
        <v>3</v>
      </c>
      <c r="L385" t="s">
        <v>15</v>
      </c>
      <c r="M385" t="b">
        <v>0</v>
      </c>
      <c r="N385" t="b">
        <v>0</v>
      </c>
    </row>
    <row r="386" spans="1:14" x14ac:dyDescent="0.25">
      <c r="A386">
        <v>61</v>
      </c>
      <c r="B386">
        <v>2258.4305859999999</v>
      </c>
      <c r="C386">
        <v>0.01</v>
      </c>
      <c r="D386">
        <v>2.0655013999999999E-2</v>
      </c>
      <c r="E386">
        <v>2.810812468</v>
      </c>
      <c r="F386">
        <v>0</v>
      </c>
      <c r="G386" t="s">
        <v>17</v>
      </c>
      <c r="H386">
        <v>1</v>
      </c>
      <c r="I386">
        <v>1</v>
      </c>
      <c r="J386">
        <v>4</v>
      </c>
      <c r="K386">
        <v>2</v>
      </c>
      <c r="L386" t="s">
        <v>15</v>
      </c>
      <c r="M386" t="b">
        <v>0</v>
      </c>
      <c r="N386" t="b">
        <v>0</v>
      </c>
    </row>
    <row r="387" spans="1:14" x14ac:dyDescent="0.25">
      <c r="A387">
        <v>2</v>
      </c>
      <c r="B387">
        <v>254</v>
      </c>
      <c r="C387">
        <v>0</v>
      </c>
      <c r="D387">
        <v>0.1</v>
      </c>
      <c r="E387">
        <v>0</v>
      </c>
      <c r="F387">
        <v>0</v>
      </c>
      <c r="G387" t="s">
        <v>17</v>
      </c>
      <c r="H387">
        <v>3</v>
      </c>
      <c r="I387">
        <v>2</v>
      </c>
      <c r="J387">
        <v>4</v>
      </c>
      <c r="K387">
        <v>1</v>
      </c>
      <c r="L387" t="s">
        <v>15</v>
      </c>
      <c r="M387" t="b">
        <v>0</v>
      </c>
      <c r="N387" t="b">
        <v>0</v>
      </c>
    </row>
    <row r="388" spans="1:14" x14ac:dyDescent="0.25">
      <c r="A388">
        <v>7</v>
      </c>
      <c r="B388">
        <v>67</v>
      </c>
      <c r="C388">
        <v>0</v>
      </c>
      <c r="D388">
        <v>2.8571428999999999E-2</v>
      </c>
      <c r="E388">
        <v>0</v>
      </c>
      <c r="F388">
        <v>0</v>
      </c>
      <c r="G388" t="s">
        <v>17</v>
      </c>
      <c r="H388">
        <v>2</v>
      </c>
      <c r="I388">
        <v>2</v>
      </c>
      <c r="J388">
        <v>1</v>
      </c>
      <c r="K388">
        <v>2</v>
      </c>
      <c r="L388" t="s">
        <v>15</v>
      </c>
      <c r="M388" t="b">
        <v>0</v>
      </c>
      <c r="N388" t="b">
        <v>0</v>
      </c>
    </row>
    <row r="389" spans="1:14" x14ac:dyDescent="0.25">
      <c r="A389">
        <v>4</v>
      </c>
      <c r="B389">
        <v>57</v>
      </c>
      <c r="C389">
        <v>0</v>
      </c>
      <c r="D389">
        <v>2.5000000000000001E-2</v>
      </c>
      <c r="E389">
        <v>0</v>
      </c>
      <c r="F389">
        <v>0</v>
      </c>
      <c r="G389" t="s">
        <v>17</v>
      </c>
      <c r="H389">
        <v>2</v>
      </c>
      <c r="I389">
        <v>2</v>
      </c>
      <c r="J389">
        <v>6</v>
      </c>
      <c r="K389">
        <v>2</v>
      </c>
      <c r="L389" t="s">
        <v>15</v>
      </c>
      <c r="M389" t="b">
        <v>0</v>
      </c>
      <c r="N389" t="b">
        <v>0</v>
      </c>
    </row>
    <row r="390" spans="1:14" x14ac:dyDescent="0.25">
      <c r="A390">
        <v>12</v>
      </c>
      <c r="B390">
        <v>240.41666670000001</v>
      </c>
      <c r="C390">
        <v>0</v>
      </c>
      <c r="D390">
        <v>6.1688312000000002E-2</v>
      </c>
      <c r="E390">
        <v>0</v>
      </c>
      <c r="F390">
        <v>0</v>
      </c>
      <c r="G390" t="s">
        <v>17</v>
      </c>
      <c r="H390">
        <v>3</v>
      </c>
      <c r="I390">
        <v>2</v>
      </c>
      <c r="J390">
        <v>1</v>
      </c>
      <c r="K390">
        <v>6</v>
      </c>
      <c r="L390" t="s">
        <v>15</v>
      </c>
      <c r="M390" t="b">
        <v>0</v>
      </c>
      <c r="N390" t="b">
        <v>0</v>
      </c>
    </row>
    <row r="391" spans="1:14" x14ac:dyDescent="0.25">
      <c r="A391">
        <v>8</v>
      </c>
      <c r="B391">
        <v>551.16666669999995</v>
      </c>
      <c r="C391">
        <v>2.5000000000000001E-2</v>
      </c>
      <c r="D391">
        <v>3.5000000000000003E-2</v>
      </c>
      <c r="E391">
        <v>0</v>
      </c>
      <c r="F391">
        <v>0</v>
      </c>
      <c r="G391" t="s">
        <v>17</v>
      </c>
      <c r="H391">
        <v>3</v>
      </c>
      <c r="I391">
        <v>2</v>
      </c>
      <c r="J391">
        <v>2</v>
      </c>
      <c r="K391">
        <v>3</v>
      </c>
      <c r="L391" t="s">
        <v>15</v>
      </c>
      <c r="M391" t="b">
        <v>0</v>
      </c>
      <c r="N391" t="b">
        <v>0</v>
      </c>
    </row>
    <row r="392" spans="1:14" x14ac:dyDescent="0.25">
      <c r="A392">
        <v>47</v>
      </c>
      <c r="B392">
        <v>1532.2</v>
      </c>
      <c r="C392">
        <v>9.9290779999999992E-3</v>
      </c>
      <c r="D392">
        <v>1.9797366E-2</v>
      </c>
      <c r="E392">
        <v>27.26888014</v>
      </c>
      <c r="F392">
        <v>0</v>
      </c>
      <c r="G392" t="s">
        <v>17</v>
      </c>
      <c r="H392">
        <v>2</v>
      </c>
      <c r="I392">
        <v>2</v>
      </c>
      <c r="J392">
        <v>1</v>
      </c>
      <c r="K392">
        <v>1</v>
      </c>
      <c r="L392" t="s">
        <v>15</v>
      </c>
      <c r="M392" t="b">
        <v>0</v>
      </c>
      <c r="N392" t="b">
        <v>1</v>
      </c>
    </row>
    <row r="393" spans="1:14" x14ac:dyDescent="0.25">
      <c r="A393">
        <v>7</v>
      </c>
      <c r="B393">
        <v>379.5</v>
      </c>
      <c r="C393">
        <v>5.7142856999999998E-2</v>
      </c>
      <c r="D393">
        <v>8.5714286000000001E-2</v>
      </c>
      <c r="E393">
        <v>0</v>
      </c>
      <c r="F393">
        <v>0</v>
      </c>
      <c r="G393" t="s">
        <v>17</v>
      </c>
      <c r="H393">
        <v>3</v>
      </c>
      <c r="I393">
        <v>2</v>
      </c>
      <c r="J393">
        <v>8</v>
      </c>
      <c r="K393">
        <v>1</v>
      </c>
      <c r="L393" t="s">
        <v>15</v>
      </c>
      <c r="M393" t="b">
        <v>0</v>
      </c>
      <c r="N393" t="b">
        <v>0</v>
      </c>
    </row>
    <row r="394" spans="1:14" x14ac:dyDescent="0.25">
      <c r="A394">
        <v>14</v>
      </c>
      <c r="B394">
        <v>548.18571429999997</v>
      </c>
      <c r="C394">
        <v>2.8571428999999999E-2</v>
      </c>
      <c r="D394">
        <v>2.9870130000000002E-2</v>
      </c>
      <c r="E394">
        <v>0</v>
      </c>
      <c r="F394">
        <v>0</v>
      </c>
      <c r="G394" t="s">
        <v>17</v>
      </c>
      <c r="H394">
        <v>3</v>
      </c>
      <c r="I394">
        <v>2</v>
      </c>
      <c r="J394">
        <v>3</v>
      </c>
      <c r="K394">
        <v>1</v>
      </c>
      <c r="L394" t="s">
        <v>15</v>
      </c>
      <c r="M394" t="b">
        <v>1</v>
      </c>
      <c r="N394" t="b">
        <v>0</v>
      </c>
    </row>
    <row r="395" spans="1:14" x14ac:dyDescent="0.25">
      <c r="A395">
        <v>31</v>
      </c>
      <c r="B395">
        <v>1735.3015869999999</v>
      </c>
      <c r="C395">
        <v>1.5625E-2</v>
      </c>
      <c r="D395">
        <v>5.1562499999999997E-2</v>
      </c>
      <c r="E395">
        <v>0</v>
      </c>
      <c r="F395">
        <v>0</v>
      </c>
      <c r="G395" t="s">
        <v>17</v>
      </c>
      <c r="H395">
        <v>1</v>
      </c>
      <c r="I395">
        <v>1</v>
      </c>
      <c r="J395">
        <v>2</v>
      </c>
      <c r="K395">
        <v>1</v>
      </c>
      <c r="L395" t="s">
        <v>15</v>
      </c>
      <c r="M395" t="b">
        <v>0</v>
      </c>
      <c r="N395" t="b">
        <v>0</v>
      </c>
    </row>
    <row r="396" spans="1:14" x14ac:dyDescent="0.25">
      <c r="A396">
        <v>3</v>
      </c>
      <c r="B396">
        <v>103</v>
      </c>
      <c r="C396">
        <v>0</v>
      </c>
      <c r="D396">
        <v>2.2222222E-2</v>
      </c>
      <c r="E396">
        <v>0</v>
      </c>
      <c r="F396">
        <v>0</v>
      </c>
      <c r="G396" t="s">
        <v>17</v>
      </c>
      <c r="H396">
        <v>1</v>
      </c>
      <c r="I396">
        <v>1</v>
      </c>
      <c r="J396">
        <v>1</v>
      </c>
      <c r="K396">
        <v>3</v>
      </c>
      <c r="L396" t="s">
        <v>15</v>
      </c>
      <c r="M396" t="b">
        <v>1</v>
      </c>
      <c r="N396" t="b">
        <v>0</v>
      </c>
    </row>
    <row r="397" spans="1:14" x14ac:dyDescent="0.25">
      <c r="A397">
        <v>44</v>
      </c>
      <c r="B397">
        <v>1406.1</v>
      </c>
      <c r="C397">
        <v>4.0816330000000003E-3</v>
      </c>
      <c r="D397">
        <v>6.5014579999999999E-3</v>
      </c>
      <c r="E397">
        <v>0</v>
      </c>
      <c r="F397">
        <v>0</v>
      </c>
      <c r="G397" t="s">
        <v>17</v>
      </c>
      <c r="H397">
        <v>1</v>
      </c>
      <c r="I397">
        <v>1</v>
      </c>
      <c r="J397">
        <v>4</v>
      </c>
      <c r="K397">
        <v>2</v>
      </c>
      <c r="L397" t="s">
        <v>15</v>
      </c>
      <c r="M397" t="b">
        <v>0</v>
      </c>
      <c r="N397" t="b">
        <v>0</v>
      </c>
    </row>
    <row r="398" spans="1:14" x14ac:dyDescent="0.25">
      <c r="A398">
        <v>8</v>
      </c>
      <c r="B398">
        <v>331.4</v>
      </c>
      <c r="C398">
        <v>0</v>
      </c>
      <c r="D398">
        <v>3.333333E-3</v>
      </c>
      <c r="E398">
        <v>0</v>
      </c>
      <c r="F398">
        <v>0</v>
      </c>
      <c r="G398" t="s">
        <v>17</v>
      </c>
      <c r="H398">
        <v>3</v>
      </c>
      <c r="I398">
        <v>2</v>
      </c>
      <c r="J398">
        <v>2</v>
      </c>
      <c r="K398">
        <v>10</v>
      </c>
      <c r="L398" t="s">
        <v>16</v>
      </c>
      <c r="M398" t="b">
        <v>0</v>
      </c>
      <c r="N398" t="b">
        <v>0</v>
      </c>
    </row>
    <row r="399" spans="1:14" x14ac:dyDescent="0.25">
      <c r="A399">
        <v>88</v>
      </c>
      <c r="B399">
        <v>1759.275703</v>
      </c>
      <c r="C399">
        <v>4.5454550000000003E-3</v>
      </c>
      <c r="D399">
        <v>2.0644541999999998E-2</v>
      </c>
      <c r="E399">
        <v>0</v>
      </c>
      <c r="F399">
        <v>0</v>
      </c>
      <c r="G399" t="s">
        <v>17</v>
      </c>
      <c r="H399">
        <v>2</v>
      </c>
      <c r="I399">
        <v>2</v>
      </c>
      <c r="J399">
        <v>1</v>
      </c>
      <c r="K399">
        <v>2</v>
      </c>
      <c r="L399" t="s">
        <v>15</v>
      </c>
      <c r="M399" t="b">
        <v>0</v>
      </c>
      <c r="N399" t="b">
        <v>0</v>
      </c>
    </row>
    <row r="400" spans="1:14" x14ac:dyDescent="0.25">
      <c r="A400">
        <v>1</v>
      </c>
      <c r="B400">
        <v>0</v>
      </c>
      <c r="C400">
        <v>0.2</v>
      </c>
      <c r="D400">
        <v>0.2</v>
      </c>
      <c r="E400">
        <v>0</v>
      </c>
      <c r="F400">
        <v>0</v>
      </c>
      <c r="G400" t="s">
        <v>17</v>
      </c>
      <c r="H400">
        <v>2</v>
      </c>
      <c r="I400">
        <v>4</v>
      </c>
      <c r="J400">
        <v>1</v>
      </c>
      <c r="K400">
        <v>1</v>
      </c>
      <c r="L400" t="s">
        <v>15</v>
      </c>
      <c r="M400" t="b">
        <v>0</v>
      </c>
      <c r="N400" t="b">
        <v>0</v>
      </c>
    </row>
    <row r="401" spans="1:14" x14ac:dyDescent="0.25">
      <c r="A401">
        <v>31</v>
      </c>
      <c r="B401">
        <v>1204.6004330000001</v>
      </c>
      <c r="C401">
        <v>8.5470100000000003E-4</v>
      </c>
      <c r="D401">
        <v>1.3342491E-2</v>
      </c>
      <c r="E401">
        <v>11.920096149999999</v>
      </c>
      <c r="F401">
        <v>0</v>
      </c>
      <c r="G401" t="s">
        <v>17</v>
      </c>
      <c r="H401">
        <v>2</v>
      </c>
      <c r="I401">
        <v>2</v>
      </c>
      <c r="J401">
        <v>7</v>
      </c>
      <c r="K401">
        <v>2</v>
      </c>
      <c r="L401" t="s">
        <v>15</v>
      </c>
      <c r="M401" t="b">
        <v>0</v>
      </c>
      <c r="N401" t="b">
        <v>1</v>
      </c>
    </row>
    <row r="402" spans="1:14" x14ac:dyDescent="0.25">
      <c r="A402">
        <v>39</v>
      </c>
      <c r="B402">
        <v>1743.366667</v>
      </c>
      <c r="C402">
        <v>0</v>
      </c>
      <c r="D402">
        <v>1.6410256000000002E-2</v>
      </c>
      <c r="E402">
        <v>78.934835609999993</v>
      </c>
      <c r="F402">
        <v>0</v>
      </c>
      <c r="G402" t="s">
        <v>17</v>
      </c>
      <c r="H402">
        <v>3</v>
      </c>
      <c r="I402">
        <v>3</v>
      </c>
      <c r="J402">
        <v>2</v>
      </c>
      <c r="K402">
        <v>1</v>
      </c>
      <c r="L402" t="s">
        <v>15</v>
      </c>
      <c r="M402" t="b">
        <v>0</v>
      </c>
      <c r="N402" t="b">
        <v>1</v>
      </c>
    </row>
    <row r="403" spans="1:14" x14ac:dyDescent="0.25">
      <c r="A403">
        <v>10</v>
      </c>
      <c r="B403">
        <v>236</v>
      </c>
      <c r="C403">
        <v>0</v>
      </c>
      <c r="D403">
        <v>2.6666667000000002E-2</v>
      </c>
      <c r="E403">
        <v>0</v>
      </c>
      <c r="F403">
        <v>0</v>
      </c>
      <c r="G403" t="s">
        <v>17</v>
      </c>
      <c r="H403">
        <v>2</v>
      </c>
      <c r="I403">
        <v>2</v>
      </c>
      <c r="J403">
        <v>1</v>
      </c>
      <c r="K403">
        <v>1</v>
      </c>
      <c r="L403" t="s">
        <v>15</v>
      </c>
      <c r="M403" t="b">
        <v>0</v>
      </c>
      <c r="N403" t="b">
        <v>0</v>
      </c>
    </row>
    <row r="404" spans="1:14" x14ac:dyDescent="0.25">
      <c r="A404">
        <v>17</v>
      </c>
      <c r="B404">
        <v>427.08333329999999</v>
      </c>
      <c r="C404">
        <v>0</v>
      </c>
      <c r="D404">
        <v>8.6956519999999999E-3</v>
      </c>
      <c r="E404">
        <v>0</v>
      </c>
      <c r="F404">
        <v>0</v>
      </c>
      <c r="G404" t="s">
        <v>17</v>
      </c>
      <c r="H404">
        <v>1</v>
      </c>
      <c r="I404">
        <v>1</v>
      </c>
      <c r="J404">
        <v>3</v>
      </c>
      <c r="K404">
        <v>2</v>
      </c>
      <c r="L404" t="s">
        <v>16</v>
      </c>
      <c r="M404" t="b">
        <v>0</v>
      </c>
      <c r="N404" t="b">
        <v>0</v>
      </c>
    </row>
    <row r="405" spans="1:14" x14ac:dyDescent="0.25">
      <c r="A405">
        <v>46</v>
      </c>
      <c r="B405">
        <v>909.52261899999996</v>
      </c>
      <c r="C405">
        <v>4.2553189999999996E-3</v>
      </c>
      <c r="D405">
        <v>2.0449173000000001E-2</v>
      </c>
      <c r="E405">
        <v>0</v>
      </c>
      <c r="F405">
        <v>0</v>
      </c>
      <c r="G405" t="s">
        <v>17</v>
      </c>
      <c r="H405">
        <v>2</v>
      </c>
      <c r="I405">
        <v>2</v>
      </c>
      <c r="J405">
        <v>6</v>
      </c>
      <c r="K405">
        <v>1</v>
      </c>
      <c r="L405" t="s">
        <v>15</v>
      </c>
      <c r="M405" t="b">
        <v>0</v>
      </c>
      <c r="N405" t="b">
        <v>0</v>
      </c>
    </row>
    <row r="406" spans="1:14" x14ac:dyDescent="0.25">
      <c r="A406">
        <v>14</v>
      </c>
      <c r="B406">
        <v>702.91666669999995</v>
      </c>
      <c r="C406">
        <v>0</v>
      </c>
      <c r="D406">
        <v>1.4259259E-2</v>
      </c>
      <c r="E406">
        <v>0</v>
      </c>
      <c r="F406">
        <v>0</v>
      </c>
      <c r="G406" t="s">
        <v>17</v>
      </c>
      <c r="H406">
        <v>3</v>
      </c>
      <c r="I406">
        <v>2</v>
      </c>
      <c r="J406">
        <v>1</v>
      </c>
      <c r="K406">
        <v>2</v>
      </c>
      <c r="L406" t="s">
        <v>16</v>
      </c>
      <c r="M406" t="b">
        <v>0</v>
      </c>
      <c r="N406" t="b">
        <v>0</v>
      </c>
    </row>
    <row r="407" spans="1:14" x14ac:dyDescent="0.25">
      <c r="A407">
        <v>40</v>
      </c>
      <c r="B407">
        <v>962.33333330000005</v>
      </c>
      <c r="C407">
        <v>0</v>
      </c>
      <c r="D407">
        <v>1.6250000000000001E-2</v>
      </c>
      <c r="E407">
        <v>0</v>
      </c>
      <c r="F407">
        <v>0</v>
      </c>
      <c r="G407" t="s">
        <v>17</v>
      </c>
      <c r="H407">
        <v>2</v>
      </c>
      <c r="I407">
        <v>2</v>
      </c>
      <c r="J407">
        <v>9</v>
      </c>
      <c r="K407">
        <v>1</v>
      </c>
      <c r="L407" t="s">
        <v>15</v>
      </c>
      <c r="M407" t="b">
        <v>0</v>
      </c>
      <c r="N407" t="b">
        <v>0</v>
      </c>
    </row>
    <row r="408" spans="1:14" x14ac:dyDescent="0.25">
      <c r="A408">
        <v>2</v>
      </c>
      <c r="B408">
        <v>159</v>
      </c>
      <c r="C408">
        <v>0</v>
      </c>
      <c r="D408">
        <v>8.0000000000000002E-3</v>
      </c>
      <c r="E408">
        <v>0</v>
      </c>
      <c r="F408">
        <v>0</v>
      </c>
      <c r="G408" t="s">
        <v>17</v>
      </c>
      <c r="H408">
        <v>4</v>
      </c>
      <c r="I408">
        <v>2</v>
      </c>
      <c r="J408">
        <v>1</v>
      </c>
      <c r="K408">
        <v>7</v>
      </c>
      <c r="L408" t="s">
        <v>16</v>
      </c>
      <c r="M408" t="b">
        <v>0</v>
      </c>
      <c r="N408" t="b">
        <v>0</v>
      </c>
    </row>
    <row r="409" spans="1:14" x14ac:dyDescent="0.25">
      <c r="A409">
        <v>2</v>
      </c>
      <c r="B409">
        <v>24</v>
      </c>
      <c r="C409">
        <v>0</v>
      </c>
      <c r="D409">
        <v>0.1</v>
      </c>
      <c r="E409">
        <v>0</v>
      </c>
      <c r="F409">
        <v>0</v>
      </c>
      <c r="G409" t="s">
        <v>17</v>
      </c>
      <c r="H409">
        <v>2</v>
      </c>
      <c r="I409">
        <v>6</v>
      </c>
      <c r="J409">
        <v>1</v>
      </c>
      <c r="K409">
        <v>2</v>
      </c>
      <c r="L409" t="s">
        <v>15</v>
      </c>
      <c r="M409" t="b">
        <v>0</v>
      </c>
      <c r="N409" t="b">
        <v>0</v>
      </c>
    </row>
    <row r="410" spans="1:14" x14ac:dyDescent="0.25">
      <c r="A410">
        <v>30</v>
      </c>
      <c r="B410">
        <v>1569.625</v>
      </c>
      <c r="C410">
        <v>0</v>
      </c>
      <c r="D410">
        <v>8.1081079999999993E-3</v>
      </c>
      <c r="E410">
        <v>15.88906362</v>
      </c>
      <c r="F410">
        <v>0</v>
      </c>
      <c r="G410" t="s">
        <v>17</v>
      </c>
      <c r="H410">
        <v>1</v>
      </c>
      <c r="I410">
        <v>2</v>
      </c>
      <c r="J410">
        <v>1</v>
      </c>
      <c r="K410">
        <v>9</v>
      </c>
      <c r="L410" t="s">
        <v>15</v>
      </c>
      <c r="M410" t="b">
        <v>1</v>
      </c>
      <c r="N410" t="b">
        <v>1</v>
      </c>
    </row>
    <row r="411" spans="1:14" x14ac:dyDescent="0.25">
      <c r="A411">
        <v>15</v>
      </c>
      <c r="B411">
        <v>424.83333329999999</v>
      </c>
      <c r="C411">
        <v>0</v>
      </c>
      <c r="D411">
        <v>1.2500000000000001E-2</v>
      </c>
      <c r="E411">
        <v>0</v>
      </c>
      <c r="F411">
        <v>0</v>
      </c>
      <c r="G411" t="s">
        <v>17</v>
      </c>
      <c r="H411">
        <v>2</v>
      </c>
      <c r="I411">
        <v>2</v>
      </c>
      <c r="J411">
        <v>6</v>
      </c>
      <c r="K411">
        <v>6</v>
      </c>
      <c r="L411" t="s">
        <v>15</v>
      </c>
      <c r="M411" t="b">
        <v>0</v>
      </c>
      <c r="N411" t="b">
        <v>0</v>
      </c>
    </row>
    <row r="412" spans="1:14" x14ac:dyDescent="0.25">
      <c r="A412">
        <v>16</v>
      </c>
      <c r="B412">
        <v>154.83333329999999</v>
      </c>
      <c r="C412">
        <v>0</v>
      </c>
      <c r="D412">
        <v>6.2500000000000003E-3</v>
      </c>
      <c r="E412">
        <v>0</v>
      </c>
      <c r="F412">
        <v>0</v>
      </c>
      <c r="G412" t="s">
        <v>17</v>
      </c>
      <c r="H412">
        <v>2</v>
      </c>
      <c r="I412">
        <v>4</v>
      </c>
      <c r="J412">
        <v>7</v>
      </c>
      <c r="K412">
        <v>1</v>
      </c>
      <c r="L412" t="s">
        <v>15</v>
      </c>
      <c r="M412" t="b">
        <v>0</v>
      </c>
      <c r="N412" t="b">
        <v>0</v>
      </c>
    </row>
    <row r="413" spans="1:14" x14ac:dyDescent="0.25">
      <c r="A413">
        <v>37</v>
      </c>
      <c r="B413">
        <v>758.44285709999997</v>
      </c>
      <c r="C413">
        <v>0</v>
      </c>
      <c r="D413">
        <v>1.0526316000000001E-2</v>
      </c>
      <c r="E413">
        <v>0</v>
      </c>
      <c r="F413">
        <v>0</v>
      </c>
      <c r="G413" t="s">
        <v>17</v>
      </c>
      <c r="H413">
        <v>1</v>
      </c>
      <c r="I413">
        <v>1</v>
      </c>
      <c r="J413">
        <v>6</v>
      </c>
      <c r="K413">
        <v>1</v>
      </c>
      <c r="L413" t="s">
        <v>15</v>
      </c>
      <c r="M413" t="b">
        <v>1</v>
      </c>
      <c r="N413" t="b">
        <v>0</v>
      </c>
    </row>
    <row r="414" spans="1:14" x14ac:dyDescent="0.25">
      <c r="A414">
        <v>11</v>
      </c>
      <c r="B414">
        <v>305.875</v>
      </c>
      <c r="C414">
        <v>0</v>
      </c>
      <c r="D414">
        <v>1.7094020000000001E-3</v>
      </c>
      <c r="E414">
        <v>0</v>
      </c>
      <c r="F414">
        <v>0</v>
      </c>
      <c r="G414" t="s">
        <v>17</v>
      </c>
      <c r="H414">
        <v>1</v>
      </c>
      <c r="I414">
        <v>2</v>
      </c>
      <c r="J414">
        <v>3</v>
      </c>
      <c r="K414">
        <v>8</v>
      </c>
      <c r="L414" t="s">
        <v>16</v>
      </c>
      <c r="M414" t="b">
        <v>1</v>
      </c>
      <c r="N414" t="b">
        <v>0</v>
      </c>
    </row>
    <row r="415" spans="1:14" x14ac:dyDescent="0.25">
      <c r="A415">
        <v>2</v>
      </c>
      <c r="B415">
        <v>62</v>
      </c>
      <c r="C415">
        <v>0</v>
      </c>
      <c r="D415">
        <v>2.5000000000000001E-2</v>
      </c>
      <c r="E415">
        <v>0</v>
      </c>
      <c r="F415">
        <v>0</v>
      </c>
      <c r="G415" t="s">
        <v>17</v>
      </c>
      <c r="H415">
        <v>3</v>
      </c>
      <c r="I415">
        <v>2</v>
      </c>
      <c r="J415">
        <v>1</v>
      </c>
      <c r="K415">
        <v>10</v>
      </c>
      <c r="L415" t="s">
        <v>15</v>
      </c>
      <c r="M415" t="b">
        <v>1</v>
      </c>
      <c r="N415" t="b">
        <v>0</v>
      </c>
    </row>
    <row r="416" spans="1:14" x14ac:dyDescent="0.25">
      <c r="A416">
        <v>15</v>
      </c>
      <c r="B416">
        <v>656.25</v>
      </c>
      <c r="C416">
        <v>2.8571428999999999E-2</v>
      </c>
      <c r="D416">
        <v>2.8571428999999999E-2</v>
      </c>
      <c r="E416">
        <v>0</v>
      </c>
      <c r="F416">
        <v>0</v>
      </c>
      <c r="G416" t="s">
        <v>17</v>
      </c>
      <c r="H416">
        <v>1</v>
      </c>
      <c r="I416">
        <v>1</v>
      </c>
      <c r="J416">
        <v>8</v>
      </c>
      <c r="K416">
        <v>2</v>
      </c>
      <c r="L416" t="s">
        <v>15</v>
      </c>
      <c r="M416" t="b">
        <v>1</v>
      </c>
      <c r="N416" t="b">
        <v>0</v>
      </c>
    </row>
    <row r="417" spans="1:14" x14ac:dyDescent="0.25">
      <c r="A417">
        <v>29</v>
      </c>
      <c r="B417">
        <v>617.5</v>
      </c>
      <c r="C417">
        <v>6.8965520000000002E-3</v>
      </c>
      <c r="D417">
        <v>1.9540229999999999E-2</v>
      </c>
      <c r="E417">
        <v>0</v>
      </c>
      <c r="F417">
        <v>0</v>
      </c>
      <c r="G417" t="s">
        <v>17</v>
      </c>
      <c r="H417">
        <v>2</v>
      </c>
      <c r="I417">
        <v>2</v>
      </c>
      <c r="J417">
        <v>3</v>
      </c>
      <c r="K417">
        <v>10</v>
      </c>
      <c r="L417" t="s">
        <v>15</v>
      </c>
      <c r="M417" t="b">
        <v>0</v>
      </c>
      <c r="N417" t="b">
        <v>0</v>
      </c>
    </row>
    <row r="418" spans="1:14" x14ac:dyDescent="0.25">
      <c r="A418">
        <v>15</v>
      </c>
      <c r="B418">
        <v>245</v>
      </c>
      <c r="C418">
        <v>0</v>
      </c>
      <c r="D418">
        <v>1.2500000000000001E-2</v>
      </c>
      <c r="E418">
        <v>11.995540399999999</v>
      </c>
      <c r="F418">
        <v>0</v>
      </c>
      <c r="G418" t="s">
        <v>17</v>
      </c>
      <c r="H418">
        <v>2</v>
      </c>
      <c r="I418">
        <v>2</v>
      </c>
      <c r="J418">
        <v>1</v>
      </c>
      <c r="K418">
        <v>3</v>
      </c>
      <c r="L418" t="s">
        <v>15</v>
      </c>
      <c r="M418" t="b">
        <v>1</v>
      </c>
      <c r="N418" t="b">
        <v>1</v>
      </c>
    </row>
    <row r="419" spans="1:14" x14ac:dyDescent="0.25">
      <c r="A419">
        <v>3</v>
      </c>
      <c r="B419">
        <v>20</v>
      </c>
      <c r="C419">
        <v>0</v>
      </c>
      <c r="D419">
        <v>6.6666666999999999E-2</v>
      </c>
      <c r="E419">
        <v>0</v>
      </c>
      <c r="F419">
        <v>0</v>
      </c>
      <c r="G419" t="s">
        <v>17</v>
      </c>
      <c r="H419">
        <v>2</v>
      </c>
      <c r="I419">
        <v>2</v>
      </c>
      <c r="J419">
        <v>2</v>
      </c>
      <c r="K419">
        <v>1</v>
      </c>
      <c r="L419" t="s">
        <v>15</v>
      </c>
      <c r="M419" t="b">
        <v>1</v>
      </c>
      <c r="N419" t="b">
        <v>0</v>
      </c>
    </row>
    <row r="420" spans="1:14" x14ac:dyDescent="0.25">
      <c r="A420">
        <v>1</v>
      </c>
      <c r="B420">
        <v>0</v>
      </c>
      <c r="C420">
        <v>0.2</v>
      </c>
      <c r="D420">
        <v>0.2</v>
      </c>
      <c r="E420">
        <v>0</v>
      </c>
      <c r="F420">
        <v>0</v>
      </c>
      <c r="G420" t="s">
        <v>17</v>
      </c>
      <c r="H420">
        <v>1</v>
      </c>
      <c r="I420">
        <v>1</v>
      </c>
      <c r="J420">
        <v>1</v>
      </c>
      <c r="K420">
        <v>1</v>
      </c>
      <c r="L420" t="s">
        <v>15</v>
      </c>
      <c r="M420" t="b">
        <v>1</v>
      </c>
      <c r="N420" t="b">
        <v>0</v>
      </c>
    </row>
    <row r="421" spans="1:14" x14ac:dyDescent="0.25">
      <c r="A421">
        <v>2</v>
      </c>
      <c r="B421">
        <v>22</v>
      </c>
      <c r="C421">
        <v>0</v>
      </c>
      <c r="D421">
        <v>0.1</v>
      </c>
      <c r="E421">
        <v>0</v>
      </c>
      <c r="F421">
        <v>0</v>
      </c>
      <c r="G421" t="s">
        <v>17</v>
      </c>
      <c r="H421">
        <v>1</v>
      </c>
      <c r="I421">
        <v>2</v>
      </c>
      <c r="J421">
        <v>9</v>
      </c>
      <c r="K421">
        <v>2</v>
      </c>
      <c r="L421" t="s">
        <v>15</v>
      </c>
      <c r="M421" t="b">
        <v>0</v>
      </c>
      <c r="N421" t="b">
        <v>0</v>
      </c>
    </row>
    <row r="422" spans="1:14" x14ac:dyDescent="0.25">
      <c r="A422">
        <v>55</v>
      </c>
      <c r="B422">
        <v>872.4</v>
      </c>
      <c r="C422">
        <v>3.5087719999999998E-3</v>
      </c>
      <c r="D422">
        <v>1.7543860000000001E-2</v>
      </c>
      <c r="E422">
        <v>0</v>
      </c>
      <c r="F422">
        <v>0</v>
      </c>
      <c r="G422" t="s">
        <v>17</v>
      </c>
      <c r="H422">
        <v>2</v>
      </c>
      <c r="I422">
        <v>5</v>
      </c>
      <c r="J422">
        <v>1</v>
      </c>
      <c r="K422">
        <v>1</v>
      </c>
      <c r="L422" t="s">
        <v>15</v>
      </c>
      <c r="M422" t="b">
        <v>1</v>
      </c>
      <c r="N422" t="b">
        <v>0</v>
      </c>
    </row>
    <row r="423" spans="1:14" x14ac:dyDescent="0.25">
      <c r="A423">
        <v>1</v>
      </c>
      <c r="B423">
        <v>0</v>
      </c>
      <c r="C423">
        <v>0.2</v>
      </c>
      <c r="D423">
        <v>0.2</v>
      </c>
      <c r="E423">
        <v>0</v>
      </c>
      <c r="F423">
        <v>0</v>
      </c>
      <c r="G423" t="s">
        <v>17</v>
      </c>
      <c r="H423">
        <v>3</v>
      </c>
      <c r="I423">
        <v>2</v>
      </c>
      <c r="J423">
        <v>2</v>
      </c>
      <c r="K423">
        <v>1</v>
      </c>
      <c r="L423" t="s">
        <v>15</v>
      </c>
      <c r="M423" t="b">
        <v>0</v>
      </c>
      <c r="N423" t="b">
        <v>0</v>
      </c>
    </row>
    <row r="424" spans="1:14" x14ac:dyDescent="0.25">
      <c r="A424">
        <v>38</v>
      </c>
      <c r="B424">
        <v>1372</v>
      </c>
      <c r="C424">
        <v>5.4054050000000003E-3</v>
      </c>
      <c r="D424">
        <v>1.8918918999999999E-2</v>
      </c>
      <c r="E424">
        <v>0</v>
      </c>
      <c r="F424">
        <v>0</v>
      </c>
      <c r="G424" t="s">
        <v>17</v>
      </c>
      <c r="H424">
        <v>2</v>
      </c>
      <c r="I424">
        <v>2</v>
      </c>
      <c r="J424">
        <v>1</v>
      </c>
      <c r="K424">
        <v>2</v>
      </c>
      <c r="L424" t="s">
        <v>15</v>
      </c>
      <c r="M424" t="b">
        <v>0</v>
      </c>
      <c r="N424" t="b">
        <v>0</v>
      </c>
    </row>
    <row r="425" spans="1:14" x14ac:dyDescent="0.25">
      <c r="A425">
        <v>7</v>
      </c>
      <c r="B425">
        <v>139</v>
      </c>
      <c r="C425">
        <v>2.2222222E-2</v>
      </c>
      <c r="D425">
        <v>5.5555555999999999E-2</v>
      </c>
      <c r="E425">
        <v>0</v>
      </c>
      <c r="F425">
        <v>0</v>
      </c>
      <c r="G425" t="s">
        <v>17</v>
      </c>
      <c r="H425">
        <v>2</v>
      </c>
      <c r="I425">
        <v>5</v>
      </c>
      <c r="J425">
        <v>6</v>
      </c>
      <c r="K425">
        <v>2</v>
      </c>
      <c r="L425" t="s">
        <v>15</v>
      </c>
      <c r="M425" t="b">
        <v>1</v>
      </c>
      <c r="N425" t="b">
        <v>0</v>
      </c>
    </row>
    <row r="426" spans="1:14" x14ac:dyDescent="0.25">
      <c r="A426">
        <v>149</v>
      </c>
      <c r="B426">
        <v>5042.4580589999996</v>
      </c>
      <c r="C426">
        <v>3.8709679999999998E-3</v>
      </c>
      <c r="D426">
        <v>7.2851230000000001E-3</v>
      </c>
      <c r="E426">
        <v>18.368049160000002</v>
      </c>
      <c r="F426">
        <v>0</v>
      </c>
      <c r="G426" t="s">
        <v>17</v>
      </c>
      <c r="H426">
        <v>2</v>
      </c>
      <c r="I426">
        <v>2</v>
      </c>
      <c r="J426">
        <v>1</v>
      </c>
      <c r="K426">
        <v>2</v>
      </c>
      <c r="L426" t="s">
        <v>15</v>
      </c>
      <c r="M426" t="b">
        <v>0</v>
      </c>
      <c r="N426" t="b">
        <v>1</v>
      </c>
    </row>
    <row r="427" spans="1:14" x14ac:dyDescent="0.25">
      <c r="A427">
        <v>5</v>
      </c>
      <c r="B427">
        <v>288.5</v>
      </c>
      <c r="C427">
        <v>0</v>
      </c>
      <c r="D427">
        <v>1.2500000000000001E-2</v>
      </c>
      <c r="E427">
        <v>0</v>
      </c>
      <c r="F427">
        <v>0</v>
      </c>
      <c r="G427" t="s">
        <v>17</v>
      </c>
      <c r="H427">
        <v>2</v>
      </c>
      <c r="I427">
        <v>2</v>
      </c>
      <c r="J427">
        <v>1</v>
      </c>
      <c r="K427">
        <v>2</v>
      </c>
      <c r="L427" t="s">
        <v>15</v>
      </c>
      <c r="M427" t="b">
        <v>1</v>
      </c>
      <c r="N427" t="b">
        <v>0</v>
      </c>
    </row>
    <row r="428" spans="1:14" x14ac:dyDescent="0.25">
      <c r="A428">
        <v>2</v>
      </c>
      <c r="B428">
        <v>0</v>
      </c>
      <c r="C428">
        <v>0.2</v>
      </c>
      <c r="D428">
        <v>0.2</v>
      </c>
      <c r="E428">
        <v>0</v>
      </c>
      <c r="F428">
        <v>0</v>
      </c>
      <c r="G428" t="s">
        <v>17</v>
      </c>
      <c r="H428">
        <v>2</v>
      </c>
      <c r="I428">
        <v>2</v>
      </c>
      <c r="J428">
        <v>1</v>
      </c>
      <c r="K428">
        <v>3</v>
      </c>
      <c r="L428" t="s">
        <v>15</v>
      </c>
      <c r="M428" t="b">
        <v>1</v>
      </c>
      <c r="N428" t="b">
        <v>0</v>
      </c>
    </row>
    <row r="429" spans="1:14" x14ac:dyDescent="0.25">
      <c r="A429">
        <v>6</v>
      </c>
      <c r="B429">
        <v>192</v>
      </c>
      <c r="C429">
        <v>0</v>
      </c>
      <c r="D429">
        <v>0.04</v>
      </c>
      <c r="E429">
        <v>0</v>
      </c>
      <c r="F429">
        <v>0</v>
      </c>
      <c r="G429" t="s">
        <v>17</v>
      </c>
      <c r="H429">
        <v>2</v>
      </c>
      <c r="I429">
        <v>10</v>
      </c>
      <c r="J429">
        <v>4</v>
      </c>
      <c r="K429">
        <v>3</v>
      </c>
      <c r="L429" t="s">
        <v>15</v>
      </c>
      <c r="M429" t="b">
        <v>0</v>
      </c>
      <c r="N429" t="b">
        <v>0</v>
      </c>
    </row>
    <row r="430" spans="1:14" x14ac:dyDescent="0.25">
      <c r="A430">
        <v>27</v>
      </c>
      <c r="B430">
        <v>954.66666669999995</v>
      </c>
      <c r="C430">
        <v>0</v>
      </c>
      <c r="D430">
        <v>3.8461540000000001E-3</v>
      </c>
      <c r="E430">
        <v>0</v>
      </c>
      <c r="F430">
        <v>0</v>
      </c>
      <c r="G430" t="s">
        <v>17</v>
      </c>
      <c r="H430">
        <v>2</v>
      </c>
      <c r="I430">
        <v>2</v>
      </c>
      <c r="J430">
        <v>1</v>
      </c>
      <c r="K430">
        <v>2</v>
      </c>
      <c r="L430" t="s">
        <v>15</v>
      </c>
      <c r="M430" t="b">
        <v>0</v>
      </c>
      <c r="N430" t="b">
        <v>0</v>
      </c>
    </row>
    <row r="431" spans="1:14" x14ac:dyDescent="0.25">
      <c r="A431">
        <v>1</v>
      </c>
      <c r="B431">
        <v>0</v>
      </c>
      <c r="C431">
        <v>0.2</v>
      </c>
      <c r="D431">
        <v>0.2</v>
      </c>
      <c r="E431">
        <v>0</v>
      </c>
      <c r="F431">
        <v>0</v>
      </c>
      <c r="G431" t="s">
        <v>17</v>
      </c>
      <c r="H431">
        <v>2</v>
      </c>
      <c r="I431">
        <v>2</v>
      </c>
      <c r="J431">
        <v>4</v>
      </c>
      <c r="K431">
        <v>11</v>
      </c>
      <c r="L431" t="s">
        <v>15</v>
      </c>
      <c r="M431" t="b">
        <v>0</v>
      </c>
      <c r="N431" t="b">
        <v>0</v>
      </c>
    </row>
    <row r="432" spans="1:14" x14ac:dyDescent="0.25">
      <c r="A432">
        <v>13</v>
      </c>
      <c r="B432">
        <v>429</v>
      </c>
      <c r="C432">
        <v>1.3333332999999999E-2</v>
      </c>
      <c r="D432">
        <v>4.0444444000000003E-2</v>
      </c>
      <c r="E432">
        <v>0</v>
      </c>
      <c r="F432">
        <v>0</v>
      </c>
      <c r="G432" t="s">
        <v>17</v>
      </c>
      <c r="H432">
        <v>2</v>
      </c>
      <c r="I432">
        <v>4</v>
      </c>
      <c r="J432">
        <v>3</v>
      </c>
      <c r="K432">
        <v>6</v>
      </c>
      <c r="L432" t="s">
        <v>15</v>
      </c>
      <c r="M432" t="b">
        <v>0</v>
      </c>
      <c r="N432" t="b">
        <v>0</v>
      </c>
    </row>
    <row r="433" spans="1:14" x14ac:dyDescent="0.25">
      <c r="A433">
        <v>41</v>
      </c>
      <c r="B433">
        <v>1546.5</v>
      </c>
      <c r="C433">
        <v>0</v>
      </c>
      <c r="D433">
        <v>8.3333330000000001E-3</v>
      </c>
      <c r="E433">
        <v>0</v>
      </c>
      <c r="F433">
        <v>0</v>
      </c>
      <c r="G433" t="s">
        <v>17</v>
      </c>
      <c r="H433">
        <v>3</v>
      </c>
      <c r="I433">
        <v>2</v>
      </c>
      <c r="J433">
        <v>1</v>
      </c>
      <c r="K433">
        <v>1</v>
      </c>
      <c r="L433" t="s">
        <v>15</v>
      </c>
      <c r="M433" t="b">
        <v>1</v>
      </c>
      <c r="N433" t="b">
        <v>0</v>
      </c>
    </row>
    <row r="434" spans="1:14" x14ac:dyDescent="0.25">
      <c r="A434">
        <v>9</v>
      </c>
      <c r="B434">
        <v>96.466666669999995</v>
      </c>
      <c r="C434">
        <v>0</v>
      </c>
      <c r="D434">
        <v>1.8181817999999999E-2</v>
      </c>
      <c r="E434">
        <v>0</v>
      </c>
      <c r="F434">
        <v>0</v>
      </c>
      <c r="G434" t="s">
        <v>17</v>
      </c>
      <c r="H434">
        <v>2</v>
      </c>
      <c r="I434">
        <v>2</v>
      </c>
      <c r="J434">
        <v>3</v>
      </c>
      <c r="K434">
        <v>1</v>
      </c>
      <c r="L434" t="s">
        <v>15</v>
      </c>
      <c r="M434" t="b">
        <v>0</v>
      </c>
      <c r="N434" t="b">
        <v>0</v>
      </c>
    </row>
    <row r="435" spans="1:14" x14ac:dyDescent="0.25">
      <c r="A435">
        <v>9</v>
      </c>
      <c r="B435">
        <v>198.83333329999999</v>
      </c>
      <c r="C435">
        <v>0</v>
      </c>
      <c r="D435">
        <v>6.0606059999999996E-3</v>
      </c>
      <c r="E435">
        <v>0</v>
      </c>
      <c r="F435">
        <v>0</v>
      </c>
      <c r="G435" t="s">
        <v>17</v>
      </c>
      <c r="H435">
        <v>3</v>
      </c>
      <c r="I435">
        <v>2</v>
      </c>
      <c r="J435">
        <v>3</v>
      </c>
      <c r="K435">
        <v>2</v>
      </c>
      <c r="L435" t="s">
        <v>16</v>
      </c>
      <c r="M435" t="b">
        <v>1</v>
      </c>
      <c r="N435" t="b">
        <v>0</v>
      </c>
    </row>
    <row r="436" spans="1:14" x14ac:dyDescent="0.25">
      <c r="A436">
        <v>8</v>
      </c>
      <c r="B436">
        <v>181</v>
      </c>
      <c r="C436">
        <v>7.4999999999999997E-2</v>
      </c>
      <c r="D436">
        <v>0.1</v>
      </c>
      <c r="E436">
        <v>0</v>
      </c>
      <c r="F436">
        <v>0</v>
      </c>
      <c r="G436" t="s">
        <v>17</v>
      </c>
      <c r="H436">
        <v>3</v>
      </c>
      <c r="I436">
        <v>2</v>
      </c>
      <c r="J436">
        <v>1</v>
      </c>
      <c r="K436">
        <v>13</v>
      </c>
      <c r="L436" t="s">
        <v>15</v>
      </c>
      <c r="M436" t="b">
        <v>1</v>
      </c>
      <c r="N436" t="b">
        <v>0</v>
      </c>
    </row>
    <row r="437" spans="1:14" x14ac:dyDescent="0.25">
      <c r="A437">
        <v>15</v>
      </c>
      <c r="B437">
        <v>208.5</v>
      </c>
      <c r="C437">
        <v>0</v>
      </c>
      <c r="D437">
        <v>1.1764706E-2</v>
      </c>
      <c r="E437">
        <v>0</v>
      </c>
      <c r="F437">
        <v>0</v>
      </c>
      <c r="G437" t="s">
        <v>17</v>
      </c>
      <c r="H437">
        <v>2</v>
      </c>
      <c r="I437">
        <v>2</v>
      </c>
      <c r="J437">
        <v>3</v>
      </c>
      <c r="K437">
        <v>2</v>
      </c>
      <c r="L437" t="s">
        <v>16</v>
      </c>
      <c r="M437" t="b">
        <v>1</v>
      </c>
      <c r="N437" t="b">
        <v>0</v>
      </c>
    </row>
    <row r="438" spans="1:14" x14ac:dyDescent="0.25">
      <c r="A438">
        <v>21</v>
      </c>
      <c r="B438">
        <v>517.42380949999995</v>
      </c>
      <c r="C438">
        <v>1.9047618999999998E-2</v>
      </c>
      <c r="D438">
        <v>2.5000000000000001E-2</v>
      </c>
      <c r="E438">
        <v>0</v>
      </c>
      <c r="F438">
        <v>0</v>
      </c>
      <c r="G438" t="s">
        <v>17</v>
      </c>
      <c r="H438">
        <v>2</v>
      </c>
      <c r="I438">
        <v>5</v>
      </c>
      <c r="J438">
        <v>2</v>
      </c>
      <c r="K438">
        <v>1</v>
      </c>
      <c r="L438" t="s">
        <v>15</v>
      </c>
      <c r="M438" t="b">
        <v>0</v>
      </c>
      <c r="N438" t="b">
        <v>0</v>
      </c>
    </row>
    <row r="439" spans="1:14" x14ac:dyDescent="0.25">
      <c r="A439">
        <v>12</v>
      </c>
      <c r="B439">
        <v>358.06666669999998</v>
      </c>
      <c r="C439">
        <v>0</v>
      </c>
      <c r="D439">
        <v>2.5000000000000001E-2</v>
      </c>
      <c r="E439">
        <v>0</v>
      </c>
      <c r="F439">
        <v>0</v>
      </c>
      <c r="G439" t="s">
        <v>17</v>
      </c>
      <c r="H439">
        <v>3</v>
      </c>
      <c r="I439">
        <v>3</v>
      </c>
      <c r="J439">
        <v>2</v>
      </c>
      <c r="K439">
        <v>1</v>
      </c>
      <c r="L439" t="s">
        <v>15</v>
      </c>
      <c r="M439" t="b">
        <v>0</v>
      </c>
      <c r="N439" t="b">
        <v>0</v>
      </c>
    </row>
    <row r="440" spans="1:14" x14ac:dyDescent="0.25">
      <c r="A440">
        <v>22</v>
      </c>
      <c r="B440">
        <v>339.25</v>
      </c>
      <c r="C440">
        <v>0</v>
      </c>
      <c r="D440">
        <v>2.6984127E-2</v>
      </c>
      <c r="E440">
        <v>0</v>
      </c>
      <c r="F440">
        <v>0</v>
      </c>
      <c r="G440" t="s">
        <v>17</v>
      </c>
      <c r="H440">
        <v>2</v>
      </c>
      <c r="I440">
        <v>2</v>
      </c>
      <c r="J440">
        <v>2</v>
      </c>
      <c r="K440">
        <v>3</v>
      </c>
      <c r="L440" t="s">
        <v>15</v>
      </c>
      <c r="M440" t="b">
        <v>0</v>
      </c>
      <c r="N440" t="b">
        <v>0</v>
      </c>
    </row>
    <row r="441" spans="1:14" x14ac:dyDescent="0.25">
      <c r="A441">
        <v>13</v>
      </c>
      <c r="B441">
        <v>796</v>
      </c>
      <c r="C441">
        <v>0</v>
      </c>
      <c r="D441">
        <v>1.3333332999999999E-2</v>
      </c>
      <c r="E441">
        <v>0</v>
      </c>
      <c r="F441">
        <v>0</v>
      </c>
      <c r="G441" t="s">
        <v>17</v>
      </c>
      <c r="H441">
        <v>2</v>
      </c>
      <c r="I441">
        <v>2</v>
      </c>
      <c r="J441">
        <v>5</v>
      </c>
      <c r="K441">
        <v>2</v>
      </c>
      <c r="L441" t="s">
        <v>15</v>
      </c>
      <c r="M441" t="b">
        <v>0</v>
      </c>
      <c r="N441" t="b">
        <v>0</v>
      </c>
    </row>
    <row r="442" spans="1:14" x14ac:dyDescent="0.25">
      <c r="A442">
        <v>31</v>
      </c>
      <c r="B442">
        <v>1759.416667</v>
      </c>
      <c r="C442">
        <v>0</v>
      </c>
      <c r="D442">
        <v>2.9032260000000001E-3</v>
      </c>
      <c r="E442">
        <v>0</v>
      </c>
      <c r="F442">
        <v>0</v>
      </c>
      <c r="G442" t="s">
        <v>17</v>
      </c>
      <c r="H442">
        <v>2</v>
      </c>
      <c r="I442">
        <v>2</v>
      </c>
      <c r="J442">
        <v>4</v>
      </c>
      <c r="K442">
        <v>2</v>
      </c>
      <c r="L442" t="s">
        <v>15</v>
      </c>
      <c r="M442" t="b">
        <v>1</v>
      </c>
      <c r="N442" t="b">
        <v>0</v>
      </c>
    </row>
    <row r="443" spans="1:14" x14ac:dyDescent="0.25">
      <c r="A443">
        <v>19</v>
      </c>
      <c r="B443">
        <v>3277</v>
      </c>
      <c r="C443">
        <v>1.5789474000000001E-2</v>
      </c>
      <c r="D443">
        <v>3.7894736999999998E-2</v>
      </c>
      <c r="E443">
        <v>0</v>
      </c>
      <c r="F443">
        <v>0</v>
      </c>
      <c r="G443" t="s">
        <v>17</v>
      </c>
      <c r="H443">
        <v>2</v>
      </c>
      <c r="I443">
        <v>2</v>
      </c>
      <c r="J443">
        <v>4</v>
      </c>
      <c r="K443">
        <v>6</v>
      </c>
      <c r="L443" t="s">
        <v>15</v>
      </c>
      <c r="M443" t="b">
        <v>0</v>
      </c>
      <c r="N443" t="b">
        <v>0</v>
      </c>
    </row>
    <row r="444" spans="1:14" x14ac:dyDescent="0.25">
      <c r="A444">
        <v>13</v>
      </c>
      <c r="B444">
        <v>265.16666670000001</v>
      </c>
      <c r="C444">
        <v>0</v>
      </c>
      <c r="D444">
        <v>4.6153845999999998E-2</v>
      </c>
      <c r="E444">
        <v>0</v>
      </c>
      <c r="F444">
        <v>0</v>
      </c>
      <c r="G444" t="s">
        <v>17</v>
      </c>
      <c r="H444">
        <v>2</v>
      </c>
      <c r="I444">
        <v>2</v>
      </c>
      <c r="J444">
        <v>4</v>
      </c>
      <c r="K444">
        <v>2</v>
      </c>
      <c r="L444" t="s">
        <v>15</v>
      </c>
      <c r="M444" t="b">
        <v>0</v>
      </c>
      <c r="N444" t="b">
        <v>0</v>
      </c>
    </row>
    <row r="445" spans="1:14" x14ac:dyDescent="0.25">
      <c r="A445">
        <v>13</v>
      </c>
      <c r="B445">
        <v>437.2</v>
      </c>
      <c r="C445">
        <v>0</v>
      </c>
      <c r="D445">
        <v>2.2222219999999998E-3</v>
      </c>
      <c r="E445">
        <v>0</v>
      </c>
      <c r="F445">
        <v>0</v>
      </c>
      <c r="G445" t="s">
        <v>17</v>
      </c>
      <c r="H445">
        <v>1</v>
      </c>
      <c r="I445">
        <v>8</v>
      </c>
      <c r="J445">
        <v>4</v>
      </c>
      <c r="K445">
        <v>11</v>
      </c>
      <c r="L445" t="s">
        <v>16</v>
      </c>
      <c r="M445" t="b">
        <v>0</v>
      </c>
      <c r="N445" t="b">
        <v>0</v>
      </c>
    </row>
    <row r="446" spans="1:14" x14ac:dyDescent="0.25">
      <c r="A446">
        <v>6</v>
      </c>
      <c r="B446">
        <v>92</v>
      </c>
      <c r="C446">
        <v>0</v>
      </c>
      <c r="D446">
        <v>6.6666666999999999E-2</v>
      </c>
      <c r="E446">
        <v>0</v>
      </c>
      <c r="F446">
        <v>0</v>
      </c>
      <c r="G446" t="s">
        <v>17</v>
      </c>
      <c r="H446">
        <v>1</v>
      </c>
      <c r="I446">
        <v>1</v>
      </c>
      <c r="J446">
        <v>3</v>
      </c>
      <c r="K446">
        <v>10</v>
      </c>
      <c r="L446" t="s">
        <v>15</v>
      </c>
      <c r="M446" t="b">
        <v>0</v>
      </c>
      <c r="N446" t="b">
        <v>0</v>
      </c>
    </row>
    <row r="447" spans="1:14" x14ac:dyDescent="0.25">
      <c r="A447">
        <v>0</v>
      </c>
      <c r="B447">
        <v>0</v>
      </c>
      <c r="C447">
        <v>0</v>
      </c>
      <c r="D447">
        <v>0.05</v>
      </c>
      <c r="E447">
        <v>0</v>
      </c>
      <c r="F447">
        <v>0</v>
      </c>
      <c r="G447" t="s">
        <v>17</v>
      </c>
      <c r="H447">
        <v>3</v>
      </c>
      <c r="I447">
        <v>2</v>
      </c>
      <c r="J447">
        <v>1</v>
      </c>
      <c r="K447">
        <v>10</v>
      </c>
      <c r="L447" t="s">
        <v>15</v>
      </c>
      <c r="M447" t="b">
        <v>1</v>
      </c>
      <c r="N447" t="b">
        <v>0</v>
      </c>
    </row>
    <row r="448" spans="1:14" x14ac:dyDescent="0.25">
      <c r="A448">
        <v>23</v>
      </c>
      <c r="B448">
        <v>1266.267677</v>
      </c>
      <c r="C448">
        <v>2.197802E-3</v>
      </c>
      <c r="D448">
        <v>3.7765567999999999E-2</v>
      </c>
      <c r="E448">
        <v>0</v>
      </c>
      <c r="F448">
        <v>0</v>
      </c>
      <c r="G448" t="s">
        <v>17</v>
      </c>
      <c r="H448">
        <v>2</v>
      </c>
      <c r="I448">
        <v>2</v>
      </c>
      <c r="J448">
        <v>3</v>
      </c>
      <c r="K448">
        <v>2</v>
      </c>
      <c r="L448" t="s">
        <v>15</v>
      </c>
      <c r="M448" t="b">
        <v>0</v>
      </c>
      <c r="N448" t="b">
        <v>0</v>
      </c>
    </row>
    <row r="449" spans="1:14" x14ac:dyDescent="0.25">
      <c r="A449">
        <v>2</v>
      </c>
      <c r="B449">
        <v>19</v>
      </c>
      <c r="C449">
        <v>0</v>
      </c>
      <c r="D449">
        <v>3.3333333E-2</v>
      </c>
      <c r="E449">
        <v>0</v>
      </c>
      <c r="F449">
        <v>0</v>
      </c>
      <c r="G449" t="s">
        <v>17</v>
      </c>
      <c r="H449">
        <v>1</v>
      </c>
      <c r="I449">
        <v>1</v>
      </c>
      <c r="J449">
        <v>8</v>
      </c>
      <c r="K449">
        <v>2</v>
      </c>
      <c r="L449" t="s">
        <v>16</v>
      </c>
      <c r="M449" t="b">
        <v>0</v>
      </c>
      <c r="N449" t="b">
        <v>0</v>
      </c>
    </row>
    <row r="450" spans="1:14" x14ac:dyDescent="0.25">
      <c r="A450">
        <v>47</v>
      </c>
      <c r="B450">
        <v>1882.113409</v>
      </c>
      <c r="C450">
        <v>4.0000000000000001E-3</v>
      </c>
      <c r="D450">
        <v>1.9314286E-2</v>
      </c>
      <c r="E450">
        <v>17.527656</v>
      </c>
      <c r="F450">
        <v>0</v>
      </c>
      <c r="G450" t="s">
        <v>17</v>
      </c>
      <c r="H450">
        <v>1</v>
      </c>
      <c r="I450">
        <v>1</v>
      </c>
      <c r="J450">
        <v>4</v>
      </c>
      <c r="K450">
        <v>3</v>
      </c>
      <c r="L450" t="s">
        <v>15</v>
      </c>
      <c r="M450" t="b">
        <v>0</v>
      </c>
      <c r="N450" t="b">
        <v>0</v>
      </c>
    </row>
    <row r="451" spans="1:14" x14ac:dyDescent="0.25">
      <c r="A451">
        <v>12</v>
      </c>
      <c r="B451">
        <v>616.4</v>
      </c>
      <c r="C451">
        <v>0</v>
      </c>
      <c r="D451">
        <v>1.8181817999999999E-2</v>
      </c>
      <c r="E451">
        <v>0</v>
      </c>
      <c r="F451">
        <v>0</v>
      </c>
      <c r="G451" t="s">
        <v>17</v>
      </c>
      <c r="H451">
        <v>1</v>
      </c>
      <c r="I451">
        <v>1</v>
      </c>
      <c r="J451">
        <v>3</v>
      </c>
      <c r="K451">
        <v>1</v>
      </c>
      <c r="L451" t="s">
        <v>15</v>
      </c>
      <c r="M451" t="b">
        <v>1</v>
      </c>
      <c r="N451" t="b">
        <v>0</v>
      </c>
    </row>
    <row r="452" spans="1:14" x14ac:dyDescent="0.25">
      <c r="A452">
        <v>5</v>
      </c>
      <c r="B452">
        <v>155</v>
      </c>
      <c r="C452">
        <v>0.04</v>
      </c>
      <c r="D452">
        <v>5.3333332999999997E-2</v>
      </c>
      <c r="E452">
        <v>0</v>
      </c>
      <c r="F452">
        <v>0</v>
      </c>
      <c r="G452" t="s">
        <v>17</v>
      </c>
      <c r="H452">
        <v>2</v>
      </c>
      <c r="I452">
        <v>2</v>
      </c>
      <c r="J452">
        <v>1</v>
      </c>
      <c r="K452">
        <v>2</v>
      </c>
      <c r="L452" t="s">
        <v>15</v>
      </c>
      <c r="M452" t="b">
        <v>0</v>
      </c>
      <c r="N452" t="b">
        <v>0</v>
      </c>
    </row>
    <row r="453" spans="1:14" x14ac:dyDescent="0.25">
      <c r="A453">
        <v>11</v>
      </c>
      <c r="B453">
        <v>814.5</v>
      </c>
      <c r="C453">
        <v>0</v>
      </c>
      <c r="D453">
        <v>0.01</v>
      </c>
      <c r="E453">
        <v>0</v>
      </c>
      <c r="F453">
        <v>0</v>
      </c>
      <c r="G453" t="s">
        <v>17</v>
      </c>
      <c r="H453">
        <v>1</v>
      </c>
      <c r="I453">
        <v>1</v>
      </c>
      <c r="J453">
        <v>1</v>
      </c>
      <c r="K453">
        <v>2</v>
      </c>
      <c r="L453" t="s">
        <v>16</v>
      </c>
      <c r="M453" t="b">
        <v>0</v>
      </c>
      <c r="N453" t="b">
        <v>0</v>
      </c>
    </row>
    <row r="454" spans="1:14" x14ac:dyDescent="0.25">
      <c r="A454">
        <v>21</v>
      </c>
      <c r="B454">
        <v>460.41666670000001</v>
      </c>
      <c r="C454">
        <v>1.9047618999999998E-2</v>
      </c>
      <c r="D454">
        <v>3.6507936999999997E-2</v>
      </c>
      <c r="E454">
        <v>0</v>
      </c>
      <c r="F454">
        <v>0</v>
      </c>
      <c r="G454" t="s">
        <v>17</v>
      </c>
      <c r="H454">
        <v>2</v>
      </c>
      <c r="I454">
        <v>2</v>
      </c>
      <c r="J454">
        <v>6</v>
      </c>
      <c r="K454">
        <v>1</v>
      </c>
      <c r="L454" t="s">
        <v>15</v>
      </c>
      <c r="M454" t="b">
        <v>0</v>
      </c>
      <c r="N454" t="b">
        <v>0</v>
      </c>
    </row>
    <row r="455" spans="1:14" x14ac:dyDescent="0.25">
      <c r="A455">
        <v>5</v>
      </c>
      <c r="B455">
        <v>819.5</v>
      </c>
      <c r="C455">
        <v>0</v>
      </c>
      <c r="D455">
        <v>3.5999999999999997E-2</v>
      </c>
      <c r="E455">
        <v>0</v>
      </c>
      <c r="F455">
        <v>0</v>
      </c>
      <c r="G455" t="s">
        <v>17</v>
      </c>
      <c r="H455">
        <v>2</v>
      </c>
      <c r="I455">
        <v>2</v>
      </c>
      <c r="J455">
        <v>1</v>
      </c>
      <c r="K455">
        <v>2</v>
      </c>
      <c r="L455" t="s">
        <v>15</v>
      </c>
      <c r="M455" t="b">
        <v>1</v>
      </c>
      <c r="N455" t="b">
        <v>0</v>
      </c>
    </row>
    <row r="456" spans="1:14" x14ac:dyDescent="0.25">
      <c r="A456">
        <v>30</v>
      </c>
      <c r="B456">
        <v>659.2</v>
      </c>
      <c r="C456">
        <v>0</v>
      </c>
      <c r="D456">
        <v>6.4516130000000001E-3</v>
      </c>
      <c r="E456">
        <v>0</v>
      </c>
      <c r="F456">
        <v>0</v>
      </c>
      <c r="G456" t="s">
        <v>17</v>
      </c>
      <c r="H456">
        <v>2</v>
      </c>
      <c r="I456">
        <v>2</v>
      </c>
      <c r="J456">
        <v>3</v>
      </c>
      <c r="K456">
        <v>3</v>
      </c>
      <c r="L456" t="s">
        <v>16</v>
      </c>
      <c r="M456" t="b">
        <v>1</v>
      </c>
      <c r="N456" t="b">
        <v>0</v>
      </c>
    </row>
    <row r="457" spans="1:14" x14ac:dyDescent="0.25">
      <c r="A457">
        <v>5</v>
      </c>
      <c r="B457">
        <v>427</v>
      </c>
      <c r="C457">
        <v>0</v>
      </c>
      <c r="D457">
        <v>0.04</v>
      </c>
      <c r="E457">
        <v>0</v>
      </c>
      <c r="F457">
        <v>0</v>
      </c>
      <c r="G457" t="s">
        <v>17</v>
      </c>
      <c r="H457">
        <v>3</v>
      </c>
      <c r="I457">
        <v>3</v>
      </c>
      <c r="J457">
        <v>3</v>
      </c>
      <c r="K457">
        <v>9</v>
      </c>
      <c r="L457" t="s">
        <v>15</v>
      </c>
      <c r="M457" t="b">
        <v>1</v>
      </c>
      <c r="N457" t="b">
        <v>0</v>
      </c>
    </row>
    <row r="458" spans="1:14" x14ac:dyDescent="0.25">
      <c r="A458">
        <v>1</v>
      </c>
      <c r="B458">
        <v>0</v>
      </c>
      <c r="C458">
        <v>0.2</v>
      </c>
      <c r="D458">
        <v>0.2</v>
      </c>
      <c r="E458">
        <v>0</v>
      </c>
      <c r="F458">
        <v>0</v>
      </c>
      <c r="G458" t="s">
        <v>17</v>
      </c>
      <c r="H458">
        <v>2</v>
      </c>
      <c r="I458">
        <v>2</v>
      </c>
      <c r="J458">
        <v>4</v>
      </c>
      <c r="K458">
        <v>1</v>
      </c>
      <c r="L458" t="s">
        <v>15</v>
      </c>
      <c r="M458" t="b">
        <v>0</v>
      </c>
      <c r="N458" t="b">
        <v>0</v>
      </c>
    </row>
    <row r="459" spans="1:14" x14ac:dyDescent="0.25">
      <c r="A459">
        <v>17</v>
      </c>
      <c r="B459">
        <v>766.5</v>
      </c>
      <c r="C459">
        <v>0</v>
      </c>
      <c r="D459">
        <v>1.2500000000000001E-2</v>
      </c>
      <c r="E459">
        <v>61.939500000000002</v>
      </c>
      <c r="F459">
        <v>0</v>
      </c>
      <c r="G459" t="s">
        <v>17</v>
      </c>
      <c r="H459">
        <v>2</v>
      </c>
      <c r="I459">
        <v>2</v>
      </c>
      <c r="J459">
        <v>1</v>
      </c>
      <c r="K459">
        <v>2</v>
      </c>
      <c r="L459" t="s">
        <v>16</v>
      </c>
      <c r="M459" t="b">
        <v>1</v>
      </c>
      <c r="N459" t="b">
        <v>1</v>
      </c>
    </row>
    <row r="460" spans="1:14" x14ac:dyDescent="0.25">
      <c r="A460">
        <v>1</v>
      </c>
      <c r="B460">
        <v>0</v>
      </c>
      <c r="C460">
        <v>0.2</v>
      </c>
      <c r="D460">
        <v>0.2</v>
      </c>
      <c r="E460">
        <v>0</v>
      </c>
      <c r="F460">
        <v>0</v>
      </c>
      <c r="G460" t="s">
        <v>17</v>
      </c>
      <c r="H460">
        <v>2</v>
      </c>
      <c r="I460">
        <v>5</v>
      </c>
      <c r="J460">
        <v>5</v>
      </c>
      <c r="K460">
        <v>1</v>
      </c>
      <c r="L460" t="s">
        <v>15</v>
      </c>
      <c r="M460" t="b">
        <v>0</v>
      </c>
      <c r="N460" t="b">
        <v>0</v>
      </c>
    </row>
    <row r="461" spans="1:14" x14ac:dyDescent="0.25">
      <c r="A461">
        <v>14</v>
      </c>
      <c r="B461">
        <v>2425</v>
      </c>
      <c r="C461">
        <v>0</v>
      </c>
      <c r="D461">
        <v>7.1428569999999999E-3</v>
      </c>
      <c r="E461">
        <v>0</v>
      </c>
      <c r="F461">
        <v>0</v>
      </c>
      <c r="G461" t="s">
        <v>17</v>
      </c>
      <c r="H461">
        <v>2</v>
      </c>
      <c r="I461">
        <v>2</v>
      </c>
      <c r="J461">
        <v>1</v>
      </c>
      <c r="K461">
        <v>3</v>
      </c>
      <c r="L461" t="s">
        <v>15</v>
      </c>
      <c r="M461" t="b">
        <v>0</v>
      </c>
      <c r="N461" t="b">
        <v>0</v>
      </c>
    </row>
    <row r="462" spans="1:14" x14ac:dyDescent="0.25">
      <c r="A462">
        <v>11</v>
      </c>
      <c r="B462">
        <v>416.5</v>
      </c>
      <c r="C462">
        <v>0</v>
      </c>
      <c r="D462">
        <v>7.1428569999999999E-3</v>
      </c>
      <c r="E462">
        <v>0</v>
      </c>
      <c r="F462">
        <v>0</v>
      </c>
      <c r="G462" t="s">
        <v>17</v>
      </c>
      <c r="H462">
        <v>3</v>
      </c>
      <c r="I462">
        <v>2</v>
      </c>
      <c r="J462">
        <v>1</v>
      </c>
      <c r="K462">
        <v>9</v>
      </c>
      <c r="L462" t="s">
        <v>16</v>
      </c>
      <c r="M462" t="b">
        <v>1</v>
      </c>
      <c r="N462" t="b">
        <v>0</v>
      </c>
    </row>
    <row r="463" spans="1:14" x14ac:dyDescent="0.25">
      <c r="A463">
        <v>15</v>
      </c>
      <c r="B463">
        <v>638.64285710000001</v>
      </c>
      <c r="C463">
        <v>3.5714290000000001E-3</v>
      </c>
      <c r="D463">
        <v>5.3571428999999997E-2</v>
      </c>
      <c r="E463">
        <v>0</v>
      </c>
      <c r="F463">
        <v>0</v>
      </c>
      <c r="G463" t="s">
        <v>17</v>
      </c>
      <c r="H463">
        <v>3</v>
      </c>
      <c r="I463">
        <v>2</v>
      </c>
      <c r="J463">
        <v>1</v>
      </c>
      <c r="K463">
        <v>1</v>
      </c>
      <c r="L463" t="s">
        <v>15</v>
      </c>
      <c r="M463" t="b">
        <v>0</v>
      </c>
      <c r="N463" t="b">
        <v>0</v>
      </c>
    </row>
    <row r="464" spans="1:14" x14ac:dyDescent="0.25">
      <c r="A464">
        <v>8</v>
      </c>
      <c r="B464">
        <v>445</v>
      </c>
      <c r="C464">
        <v>0</v>
      </c>
      <c r="D464">
        <v>1.4285714E-2</v>
      </c>
      <c r="E464">
        <v>0</v>
      </c>
      <c r="F464">
        <v>0</v>
      </c>
      <c r="G464" t="s">
        <v>17</v>
      </c>
      <c r="H464">
        <v>3</v>
      </c>
      <c r="I464">
        <v>2</v>
      </c>
      <c r="J464">
        <v>4</v>
      </c>
      <c r="K464">
        <v>14</v>
      </c>
      <c r="L464" t="s">
        <v>15</v>
      </c>
      <c r="M464" t="b">
        <v>1</v>
      </c>
      <c r="N464" t="b">
        <v>0</v>
      </c>
    </row>
    <row r="465" spans="1:14" x14ac:dyDescent="0.25">
      <c r="A465">
        <v>4</v>
      </c>
      <c r="B465">
        <v>81</v>
      </c>
      <c r="C465">
        <v>0</v>
      </c>
      <c r="D465">
        <v>2.5000000000000001E-2</v>
      </c>
      <c r="E465">
        <v>0</v>
      </c>
      <c r="F465">
        <v>0</v>
      </c>
      <c r="G465" t="s">
        <v>17</v>
      </c>
      <c r="H465">
        <v>2</v>
      </c>
      <c r="I465">
        <v>2</v>
      </c>
      <c r="J465">
        <v>3</v>
      </c>
      <c r="K465">
        <v>2</v>
      </c>
      <c r="L465" t="s">
        <v>15</v>
      </c>
      <c r="M465" t="b">
        <v>0</v>
      </c>
      <c r="N465" t="b">
        <v>0</v>
      </c>
    </row>
    <row r="466" spans="1:14" x14ac:dyDescent="0.25">
      <c r="A466">
        <v>20</v>
      </c>
      <c r="B466">
        <v>1985</v>
      </c>
      <c r="C466">
        <v>0.03</v>
      </c>
      <c r="D466">
        <v>5.5E-2</v>
      </c>
      <c r="E466">
        <v>0</v>
      </c>
      <c r="F466">
        <v>0</v>
      </c>
      <c r="G466" t="s">
        <v>17</v>
      </c>
      <c r="H466">
        <v>1</v>
      </c>
      <c r="I466">
        <v>1</v>
      </c>
      <c r="J466">
        <v>1</v>
      </c>
      <c r="K466">
        <v>1</v>
      </c>
      <c r="L466" t="s">
        <v>15</v>
      </c>
      <c r="M466" t="b">
        <v>0</v>
      </c>
      <c r="N466" t="b">
        <v>0</v>
      </c>
    </row>
    <row r="467" spans="1:14" x14ac:dyDescent="0.25">
      <c r="A467">
        <v>24</v>
      </c>
      <c r="B467">
        <v>758.1444444</v>
      </c>
      <c r="C467">
        <v>0.04</v>
      </c>
      <c r="D467">
        <v>5.9846153999999999E-2</v>
      </c>
      <c r="E467">
        <v>0</v>
      </c>
      <c r="F467">
        <v>0</v>
      </c>
      <c r="G467" t="s">
        <v>17</v>
      </c>
      <c r="H467">
        <v>3</v>
      </c>
      <c r="I467">
        <v>2</v>
      </c>
      <c r="J467">
        <v>2</v>
      </c>
      <c r="K467">
        <v>1</v>
      </c>
      <c r="L467" t="s">
        <v>15</v>
      </c>
      <c r="M467" t="b">
        <v>1</v>
      </c>
      <c r="N467" t="b">
        <v>0</v>
      </c>
    </row>
    <row r="468" spans="1:14" x14ac:dyDescent="0.25">
      <c r="A468">
        <v>15</v>
      </c>
      <c r="B468">
        <v>310.89999999999998</v>
      </c>
      <c r="C468">
        <v>0</v>
      </c>
      <c r="D468">
        <v>0.01</v>
      </c>
      <c r="E468">
        <v>0</v>
      </c>
      <c r="F468">
        <v>0</v>
      </c>
      <c r="G468" t="s">
        <v>17</v>
      </c>
      <c r="H468">
        <v>2</v>
      </c>
      <c r="I468">
        <v>2</v>
      </c>
      <c r="J468">
        <v>4</v>
      </c>
      <c r="K468">
        <v>2</v>
      </c>
      <c r="L468" t="s">
        <v>15</v>
      </c>
      <c r="M468" t="b">
        <v>0</v>
      </c>
      <c r="N468" t="b">
        <v>0</v>
      </c>
    </row>
    <row r="469" spans="1:14" x14ac:dyDescent="0.25">
      <c r="A469">
        <v>15</v>
      </c>
      <c r="B469">
        <v>482</v>
      </c>
      <c r="C469">
        <v>1.2500000000000001E-2</v>
      </c>
      <c r="D469">
        <v>2.5000000000000001E-2</v>
      </c>
      <c r="E469">
        <v>0</v>
      </c>
      <c r="F469">
        <v>0</v>
      </c>
      <c r="G469" t="s">
        <v>17</v>
      </c>
      <c r="H469">
        <v>2</v>
      </c>
      <c r="I469">
        <v>2</v>
      </c>
      <c r="J469">
        <v>6</v>
      </c>
      <c r="K469">
        <v>1</v>
      </c>
      <c r="L469" t="s">
        <v>15</v>
      </c>
      <c r="M469" t="b">
        <v>0</v>
      </c>
      <c r="N469" t="b">
        <v>0</v>
      </c>
    </row>
    <row r="470" spans="1:14" x14ac:dyDescent="0.25">
      <c r="A470">
        <v>2</v>
      </c>
      <c r="B470">
        <v>0</v>
      </c>
      <c r="C470">
        <v>0.2</v>
      </c>
      <c r="D470">
        <v>0.2</v>
      </c>
      <c r="E470">
        <v>0</v>
      </c>
      <c r="F470">
        <v>0</v>
      </c>
      <c r="G470" t="s">
        <v>17</v>
      </c>
      <c r="H470">
        <v>2</v>
      </c>
      <c r="I470">
        <v>5</v>
      </c>
      <c r="J470">
        <v>1</v>
      </c>
      <c r="K470">
        <v>1</v>
      </c>
      <c r="L470" t="s">
        <v>15</v>
      </c>
      <c r="M470" t="b">
        <v>0</v>
      </c>
      <c r="N470" t="b">
        <v>0</v>
      </c>
    </row>
    <row r="471" spans="1:14" x14ac:dyDescent="0.25">
      <c r="A471">
        <v>30</v>
      </c>
      <c r="B471">
        <v>709.83333330000005</v>
      </c>
      <c r="C471">
        <v>2.6666667000000002E-2</v>
      </c>
      <c r="D471">
        <v>4.6666667000000002E-2</v>
      </c>
      <c r="E471">
        <v>0</v>
      </c>
      <c r="F471">
        <v>0</v>
      </c>
      <c r="G471" t="s">
        <v>17</v>
      </c>
      <c r="H471">
        <v>1</v>
      </c>
      <c r="I471">
        <v>1</v>
      </c>
      <c r="J471">
        <v>2</v>
      </c>
      <c r="K471">
        <v>1</v>
      </c>
      <c r="L471" t="s">
        <v>15</v>
      </c>
      <c r="M471" t="b">
        <v>1</v>
      </c>
      <c r="N471" t="b">
        <v>0</v>
      </c>
    </row>
    <row r="472" spans="1:14" x14ac:dyDescent="0.25">
      <c r="A472">
        <v>31</v>
      </c>
      <c r="B472">
        <v>4547.1666670000004</v>
      </c>
      <c r="C472">
        <v>1.2903226E-2</v>
      </c>
      <c r="D472">
        <v>3.9247311999999999E-2</v>
      </c>
      <c r="E472">
        <v>8.6827419349999992</v>
      </c>
      <c r="F472">
        <v>0</v>
      </c>
      <c r="G472" t="s">
        <v>17</v>
      </c>
      <c r="H472">
        <v>2</v>
      </c>
      <c r="I472">
        <v>4</v>
      </c>
      <c r="J472">
        <v>5</v>
      </c>
      <c r="K472">
        <v>2</v>
      </c>
      <c r="L472" t="s">
        <v>15</v>
      </c>
      <c r="M472" t="b">
        <v>0</v>
      </c>
      <c r="N472" t="b">
        <v>0</v>
      </c>
    </row>
    <row r="473" spans="1:14" x14ac:dyDescent="0.25">
      <c r="A473">
        <v>9</v>
      </c>
      <c r="B473">
        <v>1040</v>
      </c>
      <c r="C473">
        <v>7.7777778000000006E-2</v>
      </c>
      <c r="D473">
        <v>0.116666667</v>
      </c>
      <c r="E473">
        <v>0</v>
      </c>
      <c r="F473">
        <v>0</v>
      </c>
      <c r="G473" t="s">
        <v>17</v>
      </c>
      <c r="H473">
        <v>2</v>
      </c>
      <c r="I473">
        <v>4</v>
      </c>
      <c r="J473">
        <v>3</v>
      </c>
      <c r="K473">
        <v>1</v>
      </c>
      <c r="L473" t="s">
        <v>15</v>
      </c>
      <c r="M473" t="b">
        <v>0</v>
      </c>
      <c r="N473" t="b">
        <v>0</v>
      </c>
    </row>
    <row r="474" spans="1:14" x14ac:dyDescent="0.25">
      <c r="A474">
        <v>3</v>
      </c>
      <c r="B474">
        <v>223</v>
      </c>
      <c r="C474">
        <v>6.6666666999999999E-2</v>
      </c>
      <c r="D474">
        <v>0.133333333</v>
      </c>
      <c r="E474">
        <v>0</v>
      </c>
      <c r="F474">
        <v>0</v>
      </c>
      <c r="G474" t="s">
        <v>17</v>
      </c>
      <c r="H474">
        <v>1</v>
      </c>
      <c r="I474">
        <v>1</v>
      </c>
      <c r="J474">
        <v>8</v>
      </c>
      <c r="K474">
        <v>3</v>
      </c>
      <c r="L474" t="s">
        <v>15</v>
      </c>
      <c r="M474" t="b">
        <v>0</v>
      </c>
      <c r="N474" t="b">
        <v>0</v>
      </c>
    </row>
    <row r="475" spans="1:14" x14ac:dyDescent="0.25">
      <c r="A475">
        <v>11</v>
      </c>
      <c r="B475">
        <v>687.5</v>
      </c>
      <c r="C475">
        <v>2.0512821000000001E-2</v>
      </c>
      <c r="D475">
        <v>3.5897435999999998E-2</v>
      </c>
      <c r="E475">
        <v>0</v>
      </c>
      <c r="F475">
        <v>0</v>
      </c>
      <c r="G475" t="s">
        <v>17</v>
      </c>
      <c r="H475">
        <v>3</v>
      </c>
      <c r="I475">
        <v>2</v>
      </c>
      <c r="J475">
        <v>1</v>
      </c>
      <c r="K475">
        <v>3</v>
      </c>
      <c r="L475" t="s">
        <v>15</v>
      </c>
      <c r="M475" t="b">
        <v>1</v>
      </c>
      <c r="N475" t="b">
        <v>0</v>
      </c>
    </row>
    <row r="476" spans="1:14" x14ac:dyDescent="0.25">
      <c r="A476">
        <v>30</v>
      </c>
      <c r="B476">
        <v>632.58333330000005</v>
      </c>
      <c r="C476">
        <v>0</v>
      </c>
      <c r="D476">
        <v>2.1666667000000001E-2</v>
      </c>
      <c r="E476">
        <v>0</v>
      </c>
      <c r="F476">
        <v>0</v>
      </c>
      <c r="G476" t="s">
        <v>17</v>
      </c>
      <c r="H476">
        <v>2</v>
      </c>
      <c r="I476">
        <v>5</v>
      </c>
      <c r="J476">
        <v>1</v>
      </c>
      <c r="K476">
        <v>1</v>
      </c>
      <c r="L476" t="s">
        <v>15</v>
      </c>
      <c r="M476" t="b">
        <v>0</v>
      </c>
      <c r="N476" t="b">
        <v>0</v>
      </c>
    </row>
    <row r="477" spans="1:14" x14ac:dyDescent="0.25">
      <c r="A477">
        <v>9</v>
      </c>
      <c r="B477">
        <v>312</v>
      </c>
      <c r="C477">
        <v>0</v>
      </c>
      <c r="D477">
        <v>4.4444444E-2</v>
      </c>
      <c r="E477">
        <v>0</v>
      </c>
      <c r="F477">
        <v>0</v>
      </c>
      <c r="G477" t="s">
        <v>17</v>
      </c>
      <c r="H477">
        <v>1</v>
      </c>
      <c r="I477">
        <v>1</v>
      </c>
      <c r="J477">
        <v>3</v>
      </c>
      <c r="K477">
        <v>3</v>
      </c>
      <c r="L477" t="s">
        <v>16</v>
      </c>
      <c r="M477" t="b">
        <v>1</v>
      </c>
      <c r="N477" t="b">
        <v>0</v>
      </c>
    </row>
    <row r="478" spans="1:14" x14ac:dyDescent="0.25">
      <c r="A478">
        <v>45</v>
      </c>
      <c r="B478">
        <v>2502.9666670000001</v>
      </c>
      <c r="C478">
        <v>0</v>
      </c>
      <c r="D478">
        <v>8.5106379999999992E-3</v>
      </c>
      <c r="E478">
        <v>9.7021132810000008</v>
      </c>
      <c r="F478">
        <v>0</v>
      </c>
      <c r="G478" t="s">
        <v>17</v>
      </c>
      <c r="H478">
        <v>2</v>
      </c>
      <c r="I478">
        <v>4</v>
      </c>
      <c r="J478">
        <v>1</v>
      </c>
      <c r="K478">
        <v>2</v>
      </c>
      <c r="L478" t="s">
        <v>16</v>
      </c>
      <c r="M478" t="b">
        <v>1</v>
      </c>
      <c r="N478" t="b">
        <v>0</v>
      </c>
    </row>
    <row r="479" spans="1:14" x14ac:dyDescent="0.25">
      <c r="A479">
        <v>47</v>
      </c>
      <c r="B479">
        <v>3608.9</v>
      </c>
      <c r="C479">
        <v>0</v>
      </c>
      <c r="D479">
        <v>1.9871795000000001E-2</v>
      </c>
      <c r="E479">
        <v>7.2562191330000001</v>
      </c>
      <c r="F479">
        <v>0</v>
      </c>
      <c r="G479" t="s">
        <v>17</v>
      </c>
      <c r="H479">
        <v>2</v>
      </c>
      <c r="I479">
        <v>2</v>
      </c>
      <c r="J479">
        <v>3</v>
      </c>
      <c r="K479">
        <v>1</v>
      </c>
      <c r="L479" t="s">
        <v>15</v>
      </c>
      <c r="M479" t="b">
        <v>0</v>
      </c>
      <c r="N479" t="b">
        <v>0</v>
      </c>
    </row>
    <row r="480" spans="1:14" x14ac:dyDescent="0.25">
      <c r="A480">
        <v>15</v>
      </c>
      <c r="B480">
        <v>406.57499999999999</v>
      </c>
      <c r="C480">
        <v>1.9047618999999998E-2</v>
      </c>
      <c r="D480">
        <v>3.2380951999999998E-2</v>
      </c>
      <c r="E480">
        <v>0</v>
      </c>
      <c r="F480">
        <v>0</v>
      </c>
      <c r="G480" t="s">
        <v>17</v>
      </c>
      <c r="H480">
        <v>3</v>
      </c>
      <c r="I480">
        <v>2</v>
      </c>
      <c r="J480">
        <v>3</v>
      </c>
      <c r="K480">
        <v>2</v>
      </c>
      <c r="L480" t="s">
        <v>15</v>
      </c>
      <c r="M480" t="b">
        <v>0</v>
      </c>
      <c r="N480" t="b">
        <v>0</v>
      </c>
    </row>
    <row r="481" spans="1:14" x14ac:dyDescent="0.25">
      <c r="A481">
        <v>1</v>
      </c>
      <c r="B481">
        <v>0</v>
      </c>
      <c r="C481">
        <v>0.2</v>
      </c>
      <c r="D481">
        <v>0.2</v>
      </c>
      <c r="E481">
        <v>0</v>
      </c>
      <c r="F481">
        <v>0</v>
      </c>
      <c r="G481" t="s">
        <v>17</v>
      </c>
      <c r="H481">
        <v>2</v>
      </c>
      <c r="I481">
        <v>2</v>
      </c>
      <c r="J481">
        <v>3</v>
      </c>
      <c r="K481">
        <v>3</v>
      </c>
      <c r="L481" t="s">
        <v>15</v>
      </c>
      <c r="M481" t="b">
        <v>0</v>
      </c>
      <c r="N481" t="b">
        <v>0</v>
      </c>
    </row>
    <row r="482" spans="1:14" x14ac:dyDescent="0.25">
      <c r="A482">
        <v>39</v>
      </c>
      <c r="B482">
        <v>2487.5</v>
      </c>
      <c r="C482">
        <v>1.7105262999999999E-2</v>
      </c>
      <c r="D482">
        <v>4.7105263000000001E-2</v>
      </c>
      <c r="E482">
        <v>0</v>
      </c>
      <c r="F482">
        <v>0</v>
      </c>
      <c r="G482" t="s">
        <v>17</v>
      </c>
      <c r="H482">
        <v>2</v>
      </c>
      <c r="I482">
        <v>2</v>
      </c>
      <c r="J482">
        <v>1</v>
      </c>
      <c r="K482">
        <v>3</v>
      </c>
      <c r="L482" t="s">
        <v>15</v>
      </c>
      <c r="M482" t="b">
        <v>0</v>
      </c>
      <c r="N482" t="b">
        <v>0</v>
      </c>
    </row>
    <row r="483" spans="1:14" x14ac:dyDescent="0.25">
      <c r="A483">
        <v>15</v>
      </c>
      <c r="B483">
        <v>212.8</v>
      </c>
      <c r="C483">
        <v>1.9047618999999998E-2</v>
      </c>
      <c r="D483">
        <v>4.2857143E-2</v>
      </c>
      <c r="E483">
        <v>0</v>
      </c>
      <c r="F483">
        <v>0</v>
      </c>
      <c r="G483" t="s">
        <v>17</v>
      </c>
      <c r="H483">
        <v>1</v>
      </c>
      <c r="I483">
        <v>1</v>
      </c>
      <c r="J483">
        <v>3</v>
      </c>
      <c r="K483">
        <v>1</v>
      </c>
      <c r="L483" t="s">
        <v>15</v>
      </c>
      <c r="M483" t="b">
        <v>0</v>
      </c>
      <c r="N483" t="b">
        <v>0</v>
      </c>
    </row>
    <row r="484" spans="1:14" x14ac:dyDescent="0.25">
      <c r="A484">
        <v>20</v>
      </c>
      <c r="B484">
        <v>510</v>
      </c>
      <c r="C484">
        <v>1.3636364E-2</v>
      </c>
      <c r="D484">
        <v>3.4848484999999998E-2</v>
      </c>
      <c r="E484">
        <v>0</v>
      </c>
      <c r="F484">
        <v>0</v>
      </c>
      <c r="G484" t="s">
        <v>17</v>
      </c>
      <c r="H484">
        <v>4</v>
      </c>
      <c r="I484">
        <v>1</v>
      </c>
      <c r="J484">
        <v>6</v>
      </c>
      <c r="K484">
        <v>1</v>
      </c>
      <c r="L484" t="s">
        <v>15</v>
      </c>
      <c r="M484" t="b">
        <v>0</v>
      </c>
      <c r="N484" t="b">
        <v>0</v>
      </c>
    </row>
    <row r="485" spans="1:14" x14ac:dyDescent="0.25">
      <c r="A485">
        <v>1</v>
      </c>
      <c r="B485">
        <v>0</v>
      </c>
      <c r="C485">
        <v>0.2</v>
      </c>
      <c r="D485">
        <v>0.2</v>
      </c>
      <c r="E485">
        <v>0</v>
      </c>
      <c r="F485">
        <v>0</v>
      </c>
      <c r="G485" t="s">
        <v>17</v>
      </c>
      <c r="H485">
        <v>3</v>
      </c>
      <c r="I485">
        <v>2</v>
      </c>
      <c r="J485">
        <v>3</v>
      </c>
      <c r="K485">
        <v>1</v>
      </c>
      <c r="L485" t="s">
        <v>15</v>
      </c>
      <c r="M485" t="b">
        <v>0</v>
      </c>
      <c r="N485" t="b">
        <v>0</v>
      </c>
    </row>
    <row r="486" spans="1:14" x14ac:dyDescent="0.25">
      <c r="A486">
        <v>5</v>
      </c>
      <c r="B486">
        <v>72.333333330000002</v>
      </c>
      <c r="C486">
        <v>0</v>
      </c>
      <c r="D486">
        <v>1.4285714E-2</v>
      </c>
      <c r="E486">
        <v>0</v>
      </c>
      <c r="F486">
        <v>0</v>
      </c>
      <c r="G486" t="s">
        <v>17</v>
      </c>
      <c r="H486">
        <v>1</v>
      </c>
      <c r="I486">
        <v>1</v>
      </c>
      <c r="J486">
        <v>8</v>
      </c>
      <c r="K486">
        <v>2</v>
      </c>
      <c r="L486" t="s">
        <v>16</v>
      </c>
      <c r="M486" t="b">
        <v>0</v>
      </c>
      <c r="N486" t="b">
        <v>0</v>
      </c>
    </row>
    <row r="487" spans="1:14" x14ac:dyDescent="0.25">
      <c r="A487">
        <v>13</v>
      </c>
      <c r="B487">
        <v>96.5</v>
      </c>
      <c r="C487">
        <v>3.0769231000000001E-2</v>
      </c>
      <c r="D487">
        <v>7.6923077000000006E-2</v>
      </c>
      <c r="E487">
        <v>0</v>
      </c>
      <c r="F487">
        <v>0</v>
      </c>
      <c r="G487" t="s">
        <v>17</v>
      </c>
      <c r="H487">
        <v>2</v>
      </c>
      <c r="I487">
        <v>6</v>
      </c>
      <c r="J487">
        <v>4</v>
      </c>
      <c r="K487">
        <v>1</v>
      </c>
      <c r="L487" t="s">
        <v>15</v>
      </c>
      <c r="M487" t="b">
        <v>0</v>
      </c>
      <c r="N487" t="b">
        <v>0</v>
      </c>
    </row>
    <row r="488" spans="1:14" x14ac:dyDescent="0.25">
      <c r="A488">
        <v>8</v>
      </c>
      <c r="B488">
        <v>267</v>
      </c>
      <c r="C488">
        <v>0</v>
      </c>
      <c r="D488">
        <v>0.05</v>
      </c>
      <c r="E488">
        <v>0</v>
      </c>
      <c r="F488">
        <v>0</v>
      </c>
      <c r="G488" t="s">
        <v>17</v>
      </c>
      <c r="H488">
        <v>2</v>
      </c>
      <c r="I488">
        <v>2</v>
      </c>
      <c r="J488">
        <v>3</v>
      </c>
      <c r="K488">
        <v>3</v>
      </c>
      <c r="L488" t="s">
        <v>15</v>
      </c>
      <c r="M488" t="b">
        <v>0</v>
      </c>
      <c r="N488" t="b">
        <v>0</v>
      </c>
    </row>
    <row r="489" spans="1:14" x14ac:dyDescent="0.25">
      <c r="A489">
        <v>8</v>
      </c>
      <c r="B489">
        <v>481.16666670000001</v>
      </c>
      <c r="C489">
        <v>0</v>
      </c>
      <c r="D489">
        <v>2.5000000000000001E-2</v>
      </c>
      <c r="E489">
        <v>0</v>
      </c>
      <c r="F489">
        <v>0</v>
      </c>
      <c r="G489" t="s">
        <v>17</v>
      </c>
      <c r="H489">
        <v>2</v>
      </c>
      <c r="I489">
        <v>2</v>
      </c>
      <c r="J489">
        <v>7</v>
      </c>
      <c r="K489">
        <v>7</v>
      </c>
      <c r="L489" t="s">
        <v>15</v>
      </c>
      <c r="M489" t="b">
        <v>0</v>
      </c>
      <c r="N489" t="b">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9B5B-F09B-4140-A609-2854F385BE83}">
  <dimension ref="A1:C4"/>
  <sheetViews>
    <sheetView workbookViewId="0">
      <selection activeCell="C16" sqref="C16"/>
    </sheetView>
  </sheetViews>
  <sheetFormatPr defaultRowHeight="15" x14ac:dyDescent="0.25"/>
  <cols>
    <col min="1" max="1" width="13.140625" bestFit="1" customWidth="1"/>
    <col min="2" max="2" width="21.7109375" bestFit="1" customWidth="1"/>
    <col min="3" max="3" width="17.42578125" bestFit="1" customWidth="1"/>
  </cols>
  <sheetData>
    <row r="1" spans="1:3" x14ac:dyDescent="0.25">
      <c r="A1" s="21" t="s">
        <v>53</v>
      </c>
      <c r="B1" t="s">
        <v>47</v>
      </c>
      <c r="C1" t="s">
        <v>52</v>
      </c>
    </row>
    <row r="2" spans="1:3" x14ac:dyDescent="0.25">
      <c r="A2" s="22" t="s">
        <v>59</v>
      </c>
      <c r="B2">
        <v>72</v>
      </c>
      <c r="C2">
        <v>3.6</v>
      </c>
    </row>
    <row r="3" spans="1:3" x14ac:dyDescent="0.25">
      <c r="A3" s="23" t="s">
        <v>14</v>
      </c>
      <c r="B3">
        <v>72</v>
      </c>
      <c r="C3">
        <v>3.6</v>
      </c>
    </row>
    <row r="4" spans="1:3" x14ac:dyDescent="0.25">
      <c r="A4" s="22" t="s">
        <v>54</v>
      </c>
      <c r="B4">
        <v>72</v>
      </c>
      <c r="C4">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AB563-6011-47AF-987A-73C12F049ED3}">
  <sheetPr>
    <tabColor theme="1"/>
  </sheetPr>
  <dimension ref="A1"/>
  <sheetViews>
    <sheetView tabSelected="1" workbookViewId="0">
      <selection activeCell="T19" sqref="T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8A29-B3DB-4D47-A8AC-70F6C60CE69B}">
  <dimension ref="A1:M28"/>
  <sheetViews>
    <sheetView topLeftCell="A16" workbookViewId="0">
      <selection activeCell="A35" sqref="A35"/>
    </sheetView>
  </sheetViews>
  <sheetFormatPr defaultRowHeight="15" x14ac:dyDescent="0.25"/>
  <cols>
    <col min="1" max="1" width="102" bestFit="1" customWidth="1"/>
    <col min="2" max="2" width="16" bestFit="1" customWidth="1"/>
    <col min="3" max="3" width="12.5703125" bestFit="1" customWidth="1"/>
    <col min="4" max="4" width="14.140625" bestFit="1" customWidth="1"/>
    <col min="5" max="5" width="13.42578125" bestFit="1" customWidth="1"/>
    <col min="6" max="6" width="9.5703125" bestFit="1" customWidth="1"/>
    <col min="7" max="7" width="20.7109375" bestFit="1" customWidth="1"/>
    <col min="8" max="8" width="11.28515625" bestFit="1" customWidth="1"/>
    <col min="9" max="9" width="10" bestFit="1" customWidth="1"/>
    <col min="10" max="10" width="14" bestFit="1" customWidth="1"/>
    <col min="11" max="11" width="14.28515625" bestFit="1" customWidth="1"/>
    <col min="12" max="12" width="12.28515625" bestFit="1" customWidth="1"/>
    <col min="13" max="13" width="11.7109375" bestFit="1" customWidth="1"/>
  </cols>
  <sheetData>
    <row r="1" spans="1:7" ht="17.25" x14ac:dyDescent="0.25">
      <c r="A1" s="2" t="s">
        <v>18</v>
      </c>
    </row>
    <row r="3" spans="1:7" ht="15.75" x14ac:dyDescent="0.25">
      <c r="A3" s="11" t="s">
        <v>19</v>
      </c>
    </row>
    <row r="4" spans="1:7" x14ac:dyDescent="0.25">
      <c r="A4" t="s">
        <v>20</v>
      </c>
      <c r="B4">
        <f>SUM(Original_Data_Set!A1:A10)</f>
        <v>38</v>
      </c>
    </row>
    <row r="5" spans="1:7" x14ac:dyDescent="0.25">
      <c r="A5" s="38"/>
      <c r="B5" s="38"/>
      <c r="C5" s="38"/>
      <c r="D5" s="38"/>
      <c r="E5" s="38"/>
      <c r="F5" s="38"/>
      <c r="G5" s="38"/>
    </row>
    <row r="7" spans="1:7" ht="15.75" x14ac:dyDescent="0.25">
      <c r="A7" s="10" t="s">
        <v>22</v>
      </c>
    </row>
    <row r="8" spans="1:7" x14ac:dyDescent="0.25">
      <c r="A8" t="s">
        <v>21</v>
      </c>
      <c r="B8">
        <f>AVERAGE(Original_Data_Set!B1:B5)</f>
        <v>16.66666666675</v>
      </c>
    </row>
    <row r="11" spans="1:7" ht="15.75" x14ac:dyDescent="0.25">
      <c r="A11" s="9" t="s">
        <v>23</v>
      </c>
      <c r="C11" t="s">
        <v>45</v>
      </c>
    </row>
    <row r="12" spans="1:7" x14ac:dyDescent="0.25">
      <c r="A12" s="3" t="s">
        <v>29</v>
      </c>
    </row>
    <row r="13" spans="1:7" ht="15.75" x14ac:dyDescent="0.25">
      <c r="A13" s="4" t="s">
        <v>24</v>
      </c>
    </row>
    <row r="14" spans="1:7" ht="15.75" x14ac:dyDescent="0.25">
      <c r="A14" s="5" t="s">
        <v>25</v>
      </c>
    </row>
    <row r="15" spans="1:7" ht="31.5" x14ac:dyDescent="0.25">
      <c r="A15" s="8" t="s">
        <v>26</v>
      </c>
      <c r="B15" s="6"/>
      <c r="C15" s="6"/>
    </row>
    <row r="16" spans="1:7" x14ac:dyDescent="0.25">
      <c r="A16" t="s">
        <v>27</v>
      </c>
    </row>
    <row r="19" spans="1:13" ht="15.75" x14ac:dyDescent="0.25">
      <c r="A19" s="9" t="s">
        <v>28</v>
      </c>
    </row>
    <row r="20" spans="1:13" x14ac:dyDescent="0.25">
      <c r="A20" t="s">
        <v>30</v>
      </c>
      <c r="B20" s="18" t="s">
        <v>2</v>
      </c>
      <c r="C20" s="18" t="s">
        <v>3</v>
      </c>
      <c r="D20" s="18" t="s">
        <v>4</v>
      </c>
      <c r="E20" s="18" t="s">
        <v>5</v>
      </c>
      <c r="F20" s="18" t="s">
        <v>6</v>
      </c>
      <c r="G20" s="18" t="s">
        <v>7</v>
      </c>
      <c r="H20" s="18" t="s">
        <v>8</v>
      </c>
      <c r="I20" s="18" t="s">
        <v>9</v>
      </c>
      <c r="J20" s="18" t="s">
        <v>10</v>
      </c>
      <c r="K20" s="18" t="s">
        <v>11</v>
      </c>
      <c r="L20" s="18" t="s">
        <v>12</v>
      </c>
      <c r="M20" s="18" t="s">
        <v>13</v>
      </c>
    </row>
    <row r="21" spans="1:13" x14ac:dyDescent="0.25">
      <c r="A21" t="s">
        <v>31</v>
      </c>
      <c r="B21" s="15">
        <v>0.2</v>
      </c>
      <c r="C21" s="15">
        <v>0.2</v>
      </c>
      <c r="D21" s="15">
        <v>0</v>
      </c>
      <c r="E21" s="15">
        <v>0</v>
      </c>
      <c r="F21" s="15" t="s">
        <v>14</v>
      </c>
      <c r="G21" s="15">
        <v>1</v>
      </c>
      <c r="H21" s="15">
        <v>1</v>
      </c>
      <c r="I21" s="15">
        <v>1</v>
      </c>
      <c r="J21" s="15">
        <v>1</v>
      </c>
      <c r="K21" s="15" t="s">
        <v>15</v>
      </c>
      <c r="L21" s="15" t="b">
        <v>0</v>
      </c>
      <c r="M21" s="15" t="b">
        <v>0</v>
      </c>
    </row>
    <row r="22" spans="1:13" x14ac:dyDescent="0.25">
      <c r="A22" t="s">
        <v>32</v>
      </c>
      <c r="B22" s="15">
        <v>0</v>
      </c>
      <c r="C22" s="15">
        <v>0.1</v>
      </c>
      <c r="D22" s="15">
        <v>0</v>
      </c>
      <c r="E22" s="15">
        <v>0</v>
      </c>
      <c r="F22" s="15" t="s">
        <v>14</v>
      </c>
      <c r="G22" s="15">
        <v>2</v>
      </c>
      <c r="H22" s="15">
        <v>2</v>
      </c>
      <c r="I22" s="15">
        <v>1</v>
      </c>
      <c r="J22" s="15">
        <v>2</v>
      </c>
      <c r="K22" s="15" t="s">
        <v>15</v>
      </c>
      <c r="L22" s="15" t="b">
        <v>0</v>
      </c>
      <c r="M22" s="15" t="b">
        <v>0</v>
      </c>
    </row>
    <row r="23" spans="1:13" x14ac:dyDescent="0.25">
      <c r="A23" t="s">
        <v>33</v>
      </c>
      <c r="B23" s="15">
        <v>0.2</v>
      </c>
      <c r="C23" s="15">
        <v>0.2</v>
      </c>
      <c r="D23" s="15">
        <v>0</v>
      </c>
      <c r="E23" s="15">
        <v>0</v>
      </c>
      <c r="F23" s="15" t="s">
        <v>14</v>
      </c>
      <c r="G23" s="15">
        <v>4</v>
      </c>
      <c r="H23" s="15">
        <v>1</v>
      </c>
      <c r="I23" s="15">
        <v>9</v>
      </c>
      <c r="J23" s="15">
        <v>3</v>
      </c>
      <c r="K23" s="15" t="s">
        <v>15</v>
      </c>
      <c r="L23" s="15" t="b">
        <v>0</v>
      </c>
      <c r="M23" s="15" t="b">
        <v>0</v>
      </c>
    </row>
    <row r="24" spans="1:13" x14ac:dyDescent="0.25">
      <c r="B24" s="15">
        <v>0.05</v>
      </c>
      <c r="C24" s="15">
        <v>0.14000000000000001</v>
      </c>
      <c r="D24" s="15">
        <v>0</v>
      </c>
      <c r="E24" s="15">
        <v>0</v>
      </c>
      <c r="F24" s="15" t="s">
        <v>14</v>
      </c>
      <c r="G24" s="15">
        <v>3</v>
      </c>
      <c r="H24" s="15">
        <v>2</v>
      </c>
      <c r="I24" s="15">
        <v>2</v>
      </c>
      <c r="J24" s="15">
        <v>4</v>
      </c>
      <c r="K24" s="15" t="s">
        <v>15</v>
      </c>
      <c r="L24" s="15" t="b">
        <v>0</v>
      </c>
      <c r="M24" s="15" t="b">
        <v>0</v>
      </c>
    </row>
    <row r="27" spans="1:13" ht="15.75" x14ac:dyDescent="0.25">
      <c r="A27" s="11" t="s">
        <v>34</v>
      </c>
    </row>
    <row r="28" spans="1:13" x14ac:dyDescent="0.25">
      <c r="A28" t="s">
        <v>46</v>
      </c>
      <c r="B28" t="str">
        <f>CONCATENATE(Original_Data_Set!A64," ",Original_Data_Set!B64)</f>
        <v>42 1553.583333</v>
      </c>
      <c r="C28" t="str">
        <f>CONCATENATE(Original_Data_Set!L64," ",Original_Data_Set!M64)</f>
        <v>Returning_Visitor FALSE</v>
      </c>
    </row>
  </sheetData>
  <autoFilter ref="B20:M20" xr:uid="{BB6F9585-7DF0-4A65-AE66-FDB93F42C55C}"/>
  <mergeCells count="1">
    <mergeCell ref="A5:G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2E2E94F-EF4F-45BC-BBE9-9AD1A50BA357}">
          <x14:formula1>
            <xm:f>Original_Data_Set!$A$1:$A$9</xm:f>
          </x14:formula1>
          <xm:sqref>C1</xm:sqref>
        </x14:dataValidation>
        <x14:dataValidation type="list" allowBlank="1" showInputMessage="1" showErrorMessage="1" xr:uid="{43D65083-9DA7-42BA-B19F-6667609C262B}">
          <x14:formula1>
            <xm:f>Original_Data_Set!$A$1:$A$11</xm:f>
          </x14:formula1>
          <xm:sqref>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E0849-FC7C-47C2-82AC-BF2ECD41E1CB}">
  <dimension ref="A1:N26"/>
  <sheetViews>
    <sheetView workbookViewId="0">
      <selection activeCell="A17" sqref="A17"/>
    </sheetView>
  </sheetViews>
  <sheetFormatPr defaultRowHeight="15" x14ac:dyDescent="0.25"/>
  <cols>
    <col min="1" max="1" width="94.28515625" bestFit="1" customWidth="1"/>
    <col min="2" max="2" width="20.5703125" bestFit="1" customWidth="1"/>
    <col min="3" max="3" width="21.7109375" bestFit="1" customWidth="1"/>
    <col min="4" max="4" width="30.7109375" bestFit="1" customWidth="1"/>
    <col min="5" max="5" width="19.28515625" bestFit="1" customWidth="1"/>
    <col min="6" max="6" width="15.85546875" bestFit="1" customWidth="1"/>
    <col min="7" max="7" width="18.140625" bestFit="1" customWidth="1"/>
    <col min="8" max="8" width="17.42578125" bestFit="1" customWidth="1"/>
    <col min="9" max="9" width="24.140625" bestFit="1" customWidth="1"/>
    <col min="10" max="10" width="15" bestFit="1" customWidth="1"/>
    <col min="11" max="11" width="13.85546875" bestFit="1" customWidth="1"/>
    <col min="12" max="12" width="17.7109375" bestFit="1" customWidth="1"/>
    <col min="13" max="13" width="12" bestFit="1" customWidth="1"/>
    <col min="14" max="14" width="11.140625" bestFit="1" customWidth="1"/>
  </cols>
  <sheetData>
    <row r="1" spans="1:12" ht="17.25" x14ac:dyDescent="0.25">
      <c r="A1" s="13" t="s">
        <v>35</v>
      </c>
      <c r="B1" s="13"/>
      <c r="C1" s="13"/>
      <c r="D1" s="13"/>
      <c r="E1" s="13"/>
      <c r="F1" s="13"/>
    </row>
    <row r="2" spans="1:12" ht="15.75" x14ac:dyDescent="0.25">
      <c r="A2" s="14" t="s">
        <v>36</v>
      </c>
    </row>
    <row r="3" spans="1:12" ht="45" x14ac:dyDescent="0.25">
      <c r="A3" s="6" t="s">
        <v>37</v>
      </c>
    </row>
    <row r="4" spans="1:12" x14ac:dyDescent="0.25">
      <c r="A4" t="s">
        <v>38</v>
      </c>
    </row>
    <row r="5" spans="1:12" x14ac:dyDescent="0.25">
      <c r="A5" t="s">
        <v>39</v>
      </c>
    </row>
    <row r="6" spans="1:12" x14ac:dyDescent="0.25">
      <c r="A6" t="s">
        <v>40</v>
      </c>
    </row>
    <row r="8" spans="1:12" x14ac:dyDescent="0.25">
      <c r="B8" s="21" t="s">
        <v>53</v>
      </c>
      <c r="C8" t="s">
        <v>47</v>
      </c>
      <c r="D8" t="s">
        <v>48</v>
      </c>
      <c r="E8" t="s">
        <v>49</v>
      </c>
      <c r="F8" t="s">
        <v>50</v>
      </c>
      <c r="G8" t="s">
        <v>51</v>
      </c>
      <c r="H8" t="s">
        <v>52</v>
      </c>
      <c r="I8" t="s">
        <v>55</v>
      </c>
      <c r="J8" t="s">
        <v>56</v>
      </c>
      <c r="K8" t="s">
        <v>57</v>
      </c>
      <c r="L8" t="s">
        <v>58</v>
      </c>
    </row>
    <row r="9" spans="1:12" x14ac:dyDescent="0.25">
      <c r="B9" s="22" t="s">
        <v>14</v>
      </c>
      <c r="C9">
        <v>72</v>
      </c>
      <c r="D9">
        <v>5755.5833337000004</v>
      </c>
      <c r="E9">
        <v>8.3333333000000009E-2</v>
      </c>
      <c r="F9">
        <v>0.47555555500000013</v>
      </c>
      <c r="G9">
        <v>0</v>
      </c>
      <c r="H9">
        <v>3.6000000000000005</v>
      </c>
      <c r="I9">
        <v>19</v>
      </c>
      <c r="J9">
        <v>25</v>
      </c>
      <c r="K9">
        <v>40</v>
      </c>
      <c r="L9">
        <v>31</v>
      </c>
    </row>
    <row r="10" spans="1:12" x14ac:dyDescent="0.25">
      <c r="B10" s="23" t="s">
        <v>15</v>
      </c>
      <c r="C10">
        <v>72</v>
      </c>
      <c r="D10">
        <v>5755.5833337000004</v>
      </c>
      <c r="E10">
        <v>8.3333333000000009E-2</v>
      </c>
      <c r="F10">
        <v>0.47555555500000013</v>
      </c>
      <c r="G10">
        <v>0</v>
      </c>
      <c r="H10">
        <v>3.6000000000000005</v>
      </c>
      <c r="I10">
        <v>19</v>
      </c>
      <c r="J10">
        <v>25</v>
      </c>
      <c r="K10">
        <v>40</v>
      </c>
      <c r="L10">
        <v>31</v>
      </c>
    </row>
    <row r="11" spans="1:12" x14ac:dyDescent="0.25">
      <c r="B11" s="24" t="s">
        <v>59</v>
      </c>
      <c r="C11">
        <v>66</v>
      </c>
      <c r="D11">
        <v>5638.0833337000004</v>
      </c>
      <c r="E11">
        <v>8.3333333000000009E-2</v>
      </c>
      <c r="F11">
        <v>0.44222222200000011</v>
      </c>
      <c r="G11">
        <v>0</v>
      </c>
      <c r="H11">
        <v>2.8000000000000003</v>
      </c>
      <c r="I11">
        <v>18</v>
      </c>
      <c r="J11">
        <v>24</v>
      </c>
      <c r="K11">
        <v>39</v>
      </c>
      <c r="L11">
        <v>28</v>
      </c>
    </row>
    <row r="12" spans="1:12" x14ac:dyDescent="0.25">
      <c r="B12" s="25" t="s">
        <v>59</v>
      </c>
      <c r="C12">
        <v>66</v>
      </c>
      <c r="D12">
        <v>5638.0833337000004</v>
      </c>
      <c r="E12">
        <v>8.3333333000000009E-2</v>
      </c>
      <c r="F12">
        <v>0.44222222200000011</v>
      </c>
      <c r="G12">
        <v>0</v>
      </c>
      <c r="H12">
        <v>2.8000000000000003</v>
      </c>
      <c r="I12">
        <v>18</v>
      </c>
      <c r="J12">
        <v>24</v>
      </c>
      <c r="K12">
        <v>39</v>
      </c>
      <c r="L12">
        <v>28</v>
      </c>
    </row>
    <row r="13" spans="1:12" x14ac:dyDescent="0.25">
      <c r="B13" s="24" t="s">
        <v>60</v>
      </c>
      <c r="C13">
        <v>6</v>
      </c>
      <c r="D13">
        <v>117.5</v>
      </c>
      <c r="E13">
        <v>0</v>
      </c>
      <c r="F13">
        <v>3.3333333E-2</v>
      </c>
      <c r="G13">
        <v>0</v>
      </c>
      <c r="H13">
        <v>0.8</v>
      </c>
      <c r="I13">
        <v>1</v>
      </c>
      <c r="J13">
        <v>1</v>
      </c>
      <c r="K13">
        <v>1</v>
      </c>
      <c r="L13">
        <v>3</v>
      </c>
    </row>
    <row r="14" spans="1:12" x14ac:dyDescent="0.25">
      <c r="B14" s="25" t="s">
        <v>59</v>
      </c>
      <c r="C14">
        <v>6</v>
      </c>
      <c r="D14">
        <v>117.5</v>
      </c>
      <c r="E14">
        <v>0</v>
      </c>
      <c r="F14">
        <v>3.3333333E-2</v>
      </c>
      <c r="G14">
        <v>0</v>
      </c>
      <c r="H14">
        <v>0.8</v>
      </c>
      <c r="I14">
        <v>1</v>
      </c>
      <c r="J14">
        <v>1</v>
      </c>
      <c r="K14">
        <v>1</v>
      </c>
      <c r="L14">
        <v>3</v>
      </c>
    </row>
    <row r="15" spans="1:12" x14ac:dyDescent="0.25">
      <c r="B15" s="22" t="s">
        <v>54</v>
      </c>
      <c r="C15">
        <v>72</v>
      </c>
      <c r="D15">
        <v>5755.5833337000004</v>
      </c>
      <c r="E15">
        <v>8.3333333000000009E-2</v>
      </c>
      <c r="F15">
        <v>0.47555555500000013</v>
      </c>
      <c r="G15">
        <v>0</v>
      </c>
      <c r="H15">
        <v>3.6000000000000005</v>
      </c>
      <c r="I15">
        <v>19</v>
      </c>
      <c r="J15">
        <v>25</v>
      </c>
      <c r="K15">
        <v>40</v>
      </c>
      <c r="L15">
        <v>31</v>
      </c>
    </row>
    <row r="21" spans="13:14" x14ac:dyDescent="0.25">
      <c r="M21" s="15" t="b">
        <v>0</v>
      </c>
      <c r="N21" s="15" t="b">
        <v>0</v>
      </c>
    </row>
    <row r="22" spans="13:14" x14ac:dyDescent="0.25">
      <c r="M22" s="15" t="b">
        <v>0</v>
      </c>
      <c r="N22" s="15" t="b">
        <v>0</v>
      </c>
    </row>
    <row r="23" spans="13:14" x14ac:dyDescent="0.25">
      <c r="M23" s="15" t="b">
        <v>0</v>
      </c>
      <c r="N23" s="15" t="b">
        <v>0</v>
      </c>
    </row>
    <row r="24" spans="13:14" x14ac:dyDescent="0.25">
      <c r="M24" s="15" t="b">
        <v>0</v>
      </c>
      <c r="N24" s="15" t="b">
        <v>0</v>
      </c>
    </row>
    <row r="25" spans="13:14" x14ac:dyDescent="0.25">
      <c r="M25" s="15" t="b">
        <v>0</v>
      </c>
      <c r="N25" s="15" t="b">
        <v>0</v>
      </c>
    </row>
    <row r="26" spans="13:14" x14ac:dyDescent="0.25">
      <c r="M26" s="15" t="b">
        <v>1</v>
      </c>
      <c r="N26" s="15" t="b">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F7305-36A0-4EF5-AD6C-E6683B8AC765}">
  <dimension ref="A1:M5"/>
  <sheetViews>
    <sheetView workbookViewId="0">
      <selection activeCell="A9" sqref="A9"/>
    </sheetView>
  </sheetViews>
  <sheetFormatPr defaultRowHeight="15" x14ac:dyDescent="0.25"/>
  <cols>
    <col min="1" max="1" width="97.7109375" customWidth="1"/>
  </cols>
  <sheetData>
    <row r="1" spans="1:13" ht="15.75" x14ac:dyDescent="0.25">
      <c r="A1" s="12" t="s">
        <v>70</v>
      </c>
    </row>
    <row r="2" spans="1:13" ht="30" x14ac:dyDescent="0.25">
      <c r="A2" s="6" t="s">
        <v>41</v>
      </c>
      <c r="B2" s="6"/>
      <c r="C2" s="6"/>
      <c r="D2" s="6"/>
      <c r="E2" s="6"/>
    </row>
    <row r="3" spans="1:13" x14ac:dyDescent="0.25">
      <c r="A3" s="17" t="s">
        <v>42</v>
      </c>
      <c r="B3" s="6"/>
      <c r="C3" s="6"/>
    </row>
    <row r="4" spans="1:13" ht="30" x14ac:dyDescent="0.25">
      <c r="A4" s="16" t="s">
        <v>43</v>
      </c>
      <c r="B4" s="6"/>
      <c r="C4" s="6"/>
      <c r="D4" s="6"/>
      <c r="E4" s="6"/>
      <c r="F4" s="6"/>
      <c r="G4" s="6"/>
      <c r="H4" s="6"/>
      <c r="I4" s="6"/>
      <c r="J4" s="6"/>
      <c r="K4" s="6"/>
      <c r="L4" s="6"/>
    </row>
    <row r="5" spans="1:13" ht="45" x14ac:dyDescent="0.25">
      <c r="A5" s="7" t="s">
        <v>44</v>
      </c>
      <c r="B5" s="6"/>
      <c r="C5" s="6"/>
      <c r="D5" s="6"/>
      <c r="E5" s="6"/>
      <c r="F5" s="6"/>
      <c r="G5" s="6"/>
      <c r="H5" s="6"/>
      <c r="I5" s="6"/>
      <c r="J5" s="6"/>
      <c r="K5" s="6"/>
      <c r="L5" s="6"/>
      <c r="M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CF897-BE65-495D-AF5C-143931D3DF07}">
  <dimension ref="A1:E17"/>
  <sheetViews>
    <sheetView workbookViewId="0">
      <selection activeCell="A18" sqref="A18"/>
    </sheetView>
  </sheetViews>
  <sheetFormatPr defaultRowHeight="15" x14ac:dyDescent="0.25"/>
  <cols>
    <col min="1" max="1" width="91.7109375" customWidth="1"/>
    <col min="3" max="3" width="14.85546875" bestFit="1" customWidth="1"/>
  </cols>
  <sheetData>
    <row r="1" spans="1:5" ht="37.5" x14ac:dyDescent="0.25">
      <c r="A1" s="27" t="s">
        <v>62</v>
      </c>
    </row>
    <row r="2" spans="1:5" ht="15.75" thickBot="1" x14ac:dyDescent="0.3">
      <c r="A2" s="26" t="s">
        <v>63</v>
      </c>
      <c r="C2" s="19" t="s">
        <v>0</v>
      </c>
      <c r="E2" s="19" t="s">
        <v>0</v>
      </c>
    </row>
    <row r="3" spans="1:5" ht="30" x14ac:dyDescent="0.25">
      <c r="A3" s="28" t="s">
        <v>64</v>
      </c>
      <c r="C3" s="20">
        <v>1</v>
      </c>
      <c r="E3" s="20">
        <v>1</v>
      </c>
    </row>
    <row r="4" spans="1:5" x14ac:dyDescent="0.25">
      <c r="A4" s="28" t="s">
        <v>61</v>
      </c>
      <c r="C4" s="20">
        <v>2</v>
      </c>
      <c r="E4" s="20">
        <v>2</v>
      </c>
    </row>
    <row r="5" spans="1:5" x14ac:dyDescent="0.25">
      <c r="C5" s="20">
        <v>1</v>
      </c>
      <c r="E5" s="20">
        <v>10</v>
      </c>
    </row>
    <row r="6" spans="1:5" x14ac:dyDescent="0.25">
      <c r="C6" s="20">
        <v>2</v>
      </c>
      <c r="E6" s="20">
        <v>19</v>
      </c>
    </row>
    <row r="7" spans="1:5" x14ac:dyDescent="0.25">
      <c r="C7" s="20">
        <v>10</v>
      </c>
      <c r="E7" s="20">
        <v>0</v>
      </c>
    </row>
    <row r="8" spans="1:5" x14ac:dyDescent="0.25">
      <c r="C8" s="20">
        <v>19</v>
      </c>
      <c r="E8" s="20">
        <v>3</v>
      </c>
    </row>
    <row r="9" spans="1:5" x14ac:dyDescent="0.25">
      <c r="C9" s="20">
        <v>1</v>
      </c>
      <c r="E9" s="20">
        <v>16</v>
      </c>
    </row>
    <row r="10" spans="1:5" x14ac:dyDescent="0.25">
      <c r="C10" s="20">
        <v>0</v>
      </c>
      <c r="E10" s="20">
        <v>7</v>
      </c>
    </row>
    <row r="11" spans="1:5" x14ac:dyDescent="0.25">
      <c r="C11" s="20">
        <v>2</v>
      </c>
      <c r="E11" s="20">
        <v>6</v>
      </c>
    </row>
    <row r="12" spans="1:5" x14ac:dyDescent="0.25">
      <c r="C12" s="20">
        <v>3</v>
      </c>
    </row>
    <row r="13" spans="1:5" x14ac:dyDescent="0.25">
      <c r="C13" s="20">
        <v>3</v>
      </c>
    </row>
    <row r="14" spans="1:5" x14ac:dyDescent="0.25">
      <c r="C14" s="20">
        <v>16</v>
      </c>
    </row>
    <row r="15" spans="1:5" x14ac:dyDescent="0.25">
      <c r="C15" s="20">
        <v>7</v>
      </c>
    </row>
    <row r="16" spans="1:5" x14ac:dyDescent="0.25">
      <c r="C16" s="20">
        <v>6</v>
      </c>
    </row>
    <row r="17" spans="3:3" x14ac:dyDescent="0.25">
      <c r="C17" s="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D017-7022-4081-AFE1-D23C61E6B49F}">
  <dimension ref="A1:I13"/>
  <sheetViews>
    <sheetView workbookViewId="0">
      <selection activeCell="A16" sqref="A16"/>
    </sheetView>
  </sheetViews>
  <sheetFormatPr defaultRowHeight="15" x14ac:dyDescent="0.25"/>
  <cols>
    <col min="1" max="1" width="95.140625" customWidth="1"/>
    <col min="9" max="9" width="9.140625" style="36"/>
  </cols>
  <sheetData>
    <row r="1" spans="1:9" ht="35.25" thickBot="1" x14ac:dyDescent="0.35">
      <c r="A1" s="33" t="s">
        <v>65</v>
      </c>
      <c r="C1" s="19" t="s">
        <v>5</v>
      </c>
      <c r="D1" s="19" t="s">
        <v>6</v>
      </c>
      <c r="E1" s="19" t="s">
        <v>7</v>
      </c>
      <c r="F1" s="19" t="s">
        <v>8</v>
      </c>
      <c r="G1" s="19" t="s">
        <v>9</v>
      </c>
      <c r="I1" s="34" t="s">
        <v>66</v>
      </c>
    </row>
    <row r="2" spans="1:9" ht="17.25" x14ac:dyDescent="0.25">
      <c r="A2" s="29"/>
      <c r="B2" s="30"/>
      <c r="C2" s="20">
        <v>0</v>
      </c>
      <c r="D2" s="20" t="s">
        <v>14</v>
      </c>
      <c r="E2" s="20">
        <v>1</v>
      </c>
      <c r="F2" s="20">
        <v>1</v>
      </c>
      <c r="G2" s="20">
        <v>1</v>
      </c>
      <c r="H2" s="30"/>
      <c r="I2" s="35" t="str">
        <f>IF(F2 &gt; 2,"INVALID","0")</f>
        <v>0</v>
      </c>
    </row>
    <row r="3" spans="1:9" x14ac:dyDescent="0.25">
      <c r="A3" s="31" t="s">
        <v>67</v>
      </c>
      <c r="C3" s="20">
        <v>0</v>
      </c>
      <c r="D3" s="20" t="s">
        <v>14</v>
      </c>
      <c r="E3" s="20">
        <v>2</v>
      </c>
      <c r="F3" s="20">
        <v>2</v>
      </c>
      <c r="G3" s="20">
        <v>1</v>
      </c>
      <c r="I3" s="35" t="str">
        <f t="shared" ref="I3:I13" si="0">IF(F3 &gt; 2,"INVALID","0")</f>
        <v>0</v>
      </c>
    </row>
    <row r="4" spans="1:9" x14ac:dyDescent="0.25">
      <c r="A4" s="31"/>
      <c r="C4" s="20">
        <v>0</v>
      </c>
      <c r="D4" s="20" t="s">
        <v>14</v>
      </c>
      <c r="E4" s="20">
        <v>4</v>
      </c>
      <c r="F4" s="20">
        <v>1</v>
      </c>
      <c r="G4" s="20">
        <v>9</v>
      </c>
      <c r="I4" s="35" t="str">
        <f t="shared" si="0"/>
        <v>0</v>
      </c>
    </row>
    <row r="5" spans="1:9" x14ac:dyDescent="0.25">
      <c r="A5" s="31" t="s">
        <v>68</v>
      </c>
      <c r="C5" s="20">
        <v>0</v>
      </c>
      <c r="D5" s="20" t="s">
        <v>14</v>
      </c>
      <c r="E5" s="20">
        <v>3</v>
      </c>
      <c r="F5" s="20">
        <v>2</v>
      </c>
      <c r="G5" s="20">
        <v>2</v>
      </c>
      <c r="I5" s="35" t="str">
        <f t="shared" si="0"/>
        <v>0</v>
      </c>
    </row>
    <row r="6" spans="1:9" x14ac:dyDescent="0.25">
      <c r="A6" s="32" t="str">
        <f>IF(B3&lt;0, "Invalid", "")</f>
        <v/>
      </c>
      <c r="C6" s="20">
        <v>0</v>
      </c>
      <c r="D6" s="20" t="s">
        <v>14</v>
      </c>
      <c r="E6" s="20">
        <v>0</v>
      </c>
      <c r="F6" s="20">
        <v>3</v>
      </c>
      <c r="G6" s="20">
        <v>1</v>
      </c>
      <c r="I6" s="35" t="str">
        <f t="shared" si="0"/>
        <v>INVALID</v>
      </c>
    </row>
    <row r="7" spans="1:9" x14ac:dyDescent="0.25">
      <c r="C7" s="20">
        <v>0</v>
      </c>
      <c r="D7" s="20" t="s">
        <v>14</v>
      </c>
      <c r="E7" s="20">
        <v>2</v>
      </c>
      <c r="F7" s="20">
        <v>2</v>
      </c>
      <c r="G7" s="20">
        <v>1</v>
      </c>
      <c r="I7" s="35" t="str">
        <f t="shared" si="0"/>
        <v>0</v>
      </c>
    </row>
    <row r="8" spans="1:9" x14ac:dyDescent="0.25">
      <c r="C8" s="20">
        <v>0.4</v>
      </c>
      <c r="D8" s="20" t="s">
        <v>14</v>
      </c>
      <c r="E8" s="20">
        <v>2</v>
      </c>
      <c r="F8" s="20">
        <v>4</v>
      </c>
      <c r="G8" s="20">
        <v>3</v>
      </c>
      <c r="I8" s="35" t="str">
        <f t="shared" si="0"/>
        <v>INVALID</v>
      </c>
    </row>
    <row r="9" spans="1:9" x14ac:dyDescent="0.25">
      <c r="C9" s="20">
        <v>0</v>
      </c>
      <c r="D9" s="20" t="s">
        <v>14</v>
      </c>
      <c r="E9" s="20">
        <v>0</v>
      </c>
      <c r="F9" s="20">
        <v>2</v>
      </c>
      <c r="G9" s="20">
        <v>1</v>
      </c>
      <c r="I9" s="35" t="str">
        <f t="shared" si="0"/>
        <v>0</v>
      </c>
    </row>
    <row r="10" spans="1:9" x14ac:dyDescent="0.25">
      <c r="C10" s="20">
        <v>0.8</v>
      </c>
      <c r="D10" s="20" t="s">
        <v>14</v>
      </c>
      <c r="E10" s="20">
        <v>2</v>
      </c>
      <c r="F10" s="20">
        <v>2</v>
      </c>
      <c r="G10" s="20">
        <v>2</v>
      </c>
      <c r="I10" s="35" t="str">
        <f t="shared" si="0"/>
        <v>0</v>
      </c>
    </row>
    <row r="11" spans="1:9" x14ac:dyDescent="0.25">
      <c r="C11" s="20">
        <v>0.4</v>
      </c>
      <c r="D11" s="20" t="s">
        <v>14</v>
      </c>
      <c r="E11" s="20">
        <v>2</v>
      </c>
      <c r="F11" s="20">
        <v>4</v>
      </c>
      <c r="G11" s="20">
        <v>1</v>
      </c>
      <c r="I11" s="35" t="str">
        <f t="shared" si="0"/>
        <v>INVALID</v>
      </c>
    </row>
    <row r="12" spans="1:9" x14ac:dyDescent="0.25">
      <c r="C12" s="20">
        <v>0</v>
      </c>
      <c r="D12" s="20" t="s">
        <v>14</v>
      </c>
      <c r="E12" s="20">
        <v>0</v>
      </c>
      <c r="F12" s="20">
        <v>1</v>
      </c>
      <c r="G12" s="20">
        <v>3</v>
      </c>
      <c r="I12" s="35" t="str">
        <f t="shared" si="0"/>
        <v>0</v>
      </c>
    </row>
    <row r="13" spans="1:9" x14ac:dyDescent="0.25">
      <c r="C13" s="20">
        <v>0.4</v>
      </c>
      <c r="D13" s="20" t="s">
        <v>14</v>
      </c>
      <c r="E13" s="20">
        <v>1</v>
      </c>
      <c r="F13" s="20">
        <v>1</v>
      </c>
      <c r="G13" s="20">
        <v>4</v>
      </c>
      <c r="I13" s="35" t="str">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4BB4-ECEA-4605-B1CE-6EE1795D0B72}">
  <dimension ref="A1:E7"/>
  <sheetViews>
    <sheetView workbookViewId="0">
      <selection activeCell="G19" sqref="G19"/>
    </sheetView>
  </sheetViews>
  <sheetFormatPr defaultRowHeight="15" x14ac:dyDescent="0.25"/>
  <cols>
    <col min="1" max="1" width="13.140625" bestFit="1" customWidth="1"/>
    <col min="2" max="2" width="19.28515625" bestFit="1" customWidth="1"/>
    <col min="3" max="3" width="24.140625" bestFit="1" customWidth="1"/>
    <col min="4" max="4" width="15" bestFit="1" customWidth="1"/>
    <col min="5" max="10" width="13.85546875" bestFit="1" customWidth="1"/>
    <col min="11" max="11" width="17.7109375" bestFit="1" customWidth="1"/>
  </cols>
  <sheetData>
    <row r="1" spans="1:5" ht="22.5" x14ac:dyDescent="0.3">
      <c r="A1" s="37" t="s">
        <v>69</v>
      </c>
    </row>
    <row r="2" spans="1:5" x14ac:dyDescent="0.25">
      <c r="A2" s="21" t="s">
        <v>53</v>
      </c>
      <c r="B2" t="s">
        <v>49</v>
      </c>
      <c r="C2" t="s">
        <v>55</v>
      </c>
      <c r="D2" t="s">
        <v>56</v>
      </c>
      <c r="E2" t="s">
        <v>57</v>
      </c>
    </row>
    <row r="3" spans="1:5" x14ac:dyDescent="0.25">
      <c r="A3" s="22" t="s">
        <v>14</v>
      </c>
      <c r="B3">
        <v>8.3333333000000009E-2</v>
      </c>
      <c r="C3">
        <v>19</v>
      </c>
      <c r="D3">
        <v>25</v>
      </c>
      <c r="E3">
        <v>40</v>
      </c>
    </row>
    <row r="4" spans="1:5" x14ac:dyDescent="0.25">
      <c r="A4" s="23" t="s">
        <v>59</v>
      </c>
      <c r="B4">
        <v>8.3333333000000009E-2</v>
      </c>
      <c r="C4">
        <v>19</v>
      </c>
      <c r="D4">
        <v>25</v>
      </c>
      <c r="E4">
        <v>40</v>
      </c>
    </row>
    <row r="5" spans="1:5" x14ac:dyDescent="0.25">
      <c r="A5" s="24" t="s">
        <v>59</v>
      </c>
      <c r="B5">
        <v>8.3333333000000009E-2</v>
      </c>
      <c r="C5">
        <v>18</v>
      </c>
      <c r="D5">
        <v>24</v>
      </c>
      <c r="E5">
        <v>39</v>
      </c>
    </row>
    <row r="6" spans="1:5" x14ac:dyDescent="0.25">
      <c r="A6" s="24" t="s">
        <v>60</v>
      </c>
      <c r="B6">
        <v>0</v>
      </c>
      <c r="C6">
        <v>1</v>
      </c>
      <c r="D6">
        <v>1</v>
      </c>
      <c r="E6">
        <v>1</v>
      </c>
    </row>
    <row r="7" spans="1:5" x14ac:dyDescent="0.25">
      <c r="A7" s="22" t="s">
        <v>54</v>
      </c>
      <c r="B7">
        <v>8.3333333000000009E-2</v>
      </c>
      <c r="C7">
        <v>19</v>
      </c>
      <c r="D7">
        <v>25</v>
      </c>
      <c r="E7">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E41E1-F45F-459E-84B9-C3FF227C970B}">
  <dimension ref="A1:D5"/>
  <sheetViews>
    <sheetView workbookViewId="0">
      <selection activeCell="C17" sqref="C17"/>
    </sheetView>
  </sheetViews>
  <sheetFormatPr defaultRowHeight="15" x14ac:dyDescent="0.25"/>
  <cols>
    <col min="1" max="1" width="13.140625" bestFit="1" customWidth="1"/>
    <col min="2" max="2" width="21.7109375" bestFit="1" customWidth="1"/>
    <col min="3" max="3" width="17.42578125" bestFit="1" customWidth="1"/>
    <col min="4" max="4" width="13.85546875" bestFit="1" customWidth="1"/>
  </cols>
  <sheetData>
    <row r="1" spans="1:4" x14ac:dyDescent="0.25">
      <c r="A1" s="21" t="s">
        <v>53</v>
      </c>
      <c r="B1" t="s">
        <v>47</v>
      </c>
      <c r="C1" t="s">
        <v>52</v>
      </c>
      <c r="D1" t="s">
        <v>57</v>
      </c>
    </row>
    <row r="2" spans="1:4" x14ac:dyDescent="0.25">
      <c r="A2" s="22" t="s">
        <v>14</v>
      </c>
      <c r="B2">
        <v>72</v>
      </c>
      <c r="C2">
        <v>3.6000000000000005</v>
      </c>
      <c r="D2">
        <v>40</v>
      </c>
    </row>
    <row r="3" spans="1:4" x14ac:dyDescent="0.25">
      <c r="A3" s="23" t="s">
        <v>59</v>
      </c>
      <c r="B3">
        <v>66</v>
      </c>
      <c r="C3">
        <v>2.8000000000000003</v>
      </c>
      <c r="D3">
        <v>39</v>
      </c>
    </row>
    <row r="4" spans="1:4" x14ac:dyDescent="0.25">
      <c r="A4" s="23" t="s">
        <v>60</v>
      </c>
      <c r="B4">
        <v>6</v>
      </c>
      <c r="C4">
        <v>0.8</v>
      </c>
      <c r="D4">
        <v>1</v>
      </c>
    </row>
    <row r="5" spans="1:4" x14ac:dyDescent="0.25">
      <c r="A5" s="22" t="s">
        <v>54</v>
      </c>
      <c r="B5">
        <v>72</v>
      </c>
      <c r="C5">
        <v>3.6000000000000005</v>
      </c>
      <c r="D5">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6D83-9EB8-4C78-96A7-943AAF957E77}">
  <dimension ref="A1:E7"/>
  <sheetViews>
    <sheetView workbookViewId="0">
      <selection activeCell="C16" sqref="C16"/>
    </sheetView>
  </sheetViews>
  <sheetFormatPr defaultRowHeight="15" x14ac:dyDescent="0.25"/>
  <cols>
    <col min="1" max="1" width="13.140625" bestFit="1" customWidth="1"/>
    <col min="2" max="2" width="21.140625" bestFit="1" customWidth="1"/>
    <col min="3" max="3" width="13.85546875" bestFit="1" customWidth="1"/>
    <col min="4" max="4" width="15" bestFit="1" customWidth="1"/>
    <col min="5" max="7" width="15.85546875" bestFit="1" customWidth="1"/>
  </cols>
  <sheetData>
    <row r="1" spans="1:5" x14ac:dyDescent="0.25">
      <c r="A1" s="21" t="s">
        <v>53</v>
      </c>
      <c r="B1" t="s">
        <v>71</v>
      </c>
      <c r="C1" t="s">
        <v>57</v>
      </c>
      <c r="D1" t="s">
        <v>56</v>
      </c>
      <c r="E1" t="s">
        <v>50</v>
      </c>
    </row>
    <row r="2" spans="1:5" x14ac:dyDescent="0.25">
      <c r="A2" s="22" t="s">
        <v>59</v>
      </c>
      <c r="B2">
        <v>2.5833333333333335</v>
      </c>
      <c r="C2">
        <v>40</v>
      </c>
      <c r="D2">
        <v>25</v>
      </c>
      <c r="E2">
        <v>0.47555555500000013</v>
      </c>
    </row>
    <row r="3" spans="1:5" x14ac:dyDescent="0.25">
      <c r="A3" s="23" t="s">
        <v>59</v>
      </c>
      <c r="B3">
        <v>2.5454545454545454</v>
      </c>
      <c r="C3">
        <v>39</v>
      </c>
      <c r="D3">
        <v>24</v>
      </c>
      <c r="E3">
        <v>0.44222222200000011</v>
      </c>
    </row>
    <row r="4" spans="1:5" x14ac:dyDescent="0.25">
      <c r="A4" s="24" t="s">
        <v>14</v>
      </c>
      <c r="B4">
        <v>2.5454545454545454</v>
      </c>
      <c r="C4">
        <v>39</v>
      </c>
      <c r="D4">
        <v>24</v>
      </c>
      <c r="E4">
        <v>0.44222222200000011</v>
      </c>
    </row>
    <row r="5" spans="1:5" x14ac:dyDescent="0.25">
      <c r="A5" s="23" t="s">
        <v>60</v>
      </c>
      <c r="B5">
        <v>3</v>
      </c>
      <c r="C5">
        <v>1</v>
      </c>
      <c r="D5">
        <v>1</v>
      </c>
      <c r="E5">
        <v>3.3333333E-2</v>
      </c>
    </row>
    <row r="6" spans="1:5" x14ac:dyDescent="0.25">
      <c r="A6" s="24" t="s">
        <v>14</v>
      </c>
      <c r="B6">
        <v>3</v>
      </c>
      <c r="C6">
        <v>1</v>
      </c>
      <c r="D6">
        <v>1</v>
      </c>
      <c r="E6">
        <v>3.3333333E-2</v>
      </c>
    </row>
    <row r="7" spans="1:5" x14ac:dyDescent="0.25">
      <c r="A7" s="22" t="s">
        <v>54</v>
      </c>
      <c r="B7">
        <v>2.5833333333333335</v>
      </c>
      <c r="C7">
        <v>40</v>
      </c>
      <c r="D7">
        <v>25</v>
      </c>
      <c r="E7">
        <v>0.47555555500000013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h H l x 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E e X 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H l x V y i K R 7 g O A A A A E Q A A A B M A H A B G b 3 J t d W x h c y 9 T Z W N 0 a W 9 u M S 5 t I K I Y A C i g F A A A A A A A A A A A A A A A A A A A A A A A A A A A A C t O T S 7 J z M 9 T C I b Q h t Y A U E s B A i 0 A F A A C A A g A h H l x V 4 U q Y V m m A A A A + Q A A A B I A A A A A A A A A A A A A A A A A A A A A A E N v b m Z p Z y 9 Q Y W N r Y W d l L n h t b F B L A Q I t A B Q A A g A I A I R 5 c V c P y u m r p A A A A O k A A A A T A A A A A A A A A A A A A A A A A P I A A A B b Q 2 9 u d G V u d F 9 U e X B l c 1 0 u e G 1 s U E s B A i 0 A F A A C A A g A h H l x 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j O / p H n q + 9 C p O Q 1 l h C 4 i / Y A A A A A A g A A A A A A E G Y A A A A B A A A g A A A A z s m 2 u R J D x p C L L 9 b o S r t Y C f V 4 L K W v + e f z t Y R t V + R H l / k A A A A A D o A A A A A C A A A g A A A A z F Y Z 3 a q f E a P z R m m 3 0 U x N C p 1 n Z x 2 D o w 1 8 k 4 M M h z M c 9 8 F Q A A A A M l l I F b E r m K C T w I M D 0 G v O D D b U 5 E W 7 q 7 v q x 3 F L e Q X v p q C T A / 5 s Y c b / 9 p W F q F A H 4 d Y 9 N a X n C + b V O W g q L 8 N o b y Y 5 P n d 3 8 M q w D j 8 3 h z 4 3 Q o g M J S d A A A A A i W y u / K j c Q 8 V v 6 u g S 2 J + N B g d k v 9 M o A X B f B 2 M E U T G M P p S 8 h 4 L q p B G h S Y u c M e i b j s o 6 5 Q J W 6 E c c w 1 P x B F w L 4 e E e 7 A = = < / D a t a M a s h u p > 
</file>

<file path=customXml/itemProps1.xml><?xml version="1.0" encoding="utf-8"?>
<ds:datastoreItem xmlns:ds="http://schemas.openxmlformats.org/officeDocument/2006/customXml" ds:itemID="{489B58BB-D078-497C-8E6B-B9284EDA13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Original_Data_Set</vt:lpstr>
      <vt:lpstr>Q 7,8,9,10</vt:lpstr>
      <vt:lpstr>Question_11</vt:lpstr>
      <vt:lpstr>Question_12</vt:lpstr>
      <vt:lpstr>Question_13</vt:lpstr>
      <vt:lpstr>Question_15</vt:lpstr>
      <vt:lpstr>Pivot_tab5</vt:lpstr>
      <vt:lpstr>pivot_tab1</vt:lpstr>
      <vt:lpstr>pivot_tab2</vt:lpstr>
      <vt:lpstr>pivot_tab3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jay-pc</cp:lastModifiedBy>
  <dcterms:created xsi:type="dcterms:W3CDTF">2015-06-05T18:17:20Z</dcterms:created>
  <dcterms:modified xsi:type="dcterms:W3CDTF">2023-11-18T02:36:53Z</dcterms:modified>
</cp:coreProperties>
</file>