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fr5001tu i5\Downloads\"/>
    </mc:Choice>
  </mc:AlternateContent>
  <xr:revisionPtr revIDLastSave="0" documentId="13_ncr:1_{A6D7AD11-C0B1-402F-86BE-FCCA9E81E57F}" xr6:coauthVersionLast="47" xr6:coauthVersionMax="47" xr10:uidLastSave="{00000000-0000-0000-0000-000000000000}"/>
  <bookViews>
    <workbookView xWindow="-108" yWindow="-108" windowWidth="23256" windowHeight="12456" activeTab="2" xr2:uid="{F8420BDF-C08E-4FBB-891B-F574F63AC6D0}"/>
  </bookViews>
  <sheets>
    <sheet name="BlinkIT Grocery Data" sheetId="1" r:id="rId1"/>
    <sheet name="Sheet1" sheetId="2" r:id="rId2"/>
    <sheet name="Dashboard" sheetId="3" r:id="rId3"/>
  </sheets>
  <definedNames>
    <definedName name="_xlchart.v2.0" hidden="1">Sheet1!$A$43:$A$45</definedName>
    <definedName name="_xlchart.v2.1" hidden="1">Sheet1!$B$42</definedName>
    <definedName name="_xlchart.v2.2" hidden="1">Sheet1!$B$43:$B$45</definedName>
    <definedName name="_xlchart.v2.3" hidden="1">Sheet1!$A$43:$A$45</definedName>
    <definedName name="_xlchart.v2.4" hidden="1">Sheet1!$B$42</definedName>
    <definedName name="_xlchart.v2.5" hidden="1">Sheet1!$B$43:$B$45</definedName>
    <definedName name="_xlchart.v2.6" hidden="1">Sheet1!$A$43:$A$45</definedName>
    <definedName name="_xlchart.v2.7" hidden="1">Sheet1!$B$42</definedName>
    <definedName name="_xlchart.v2.8" hidden="1">Sheet1!$B$43:$B$45</definedName>
    <definedName name="Slicer_Item_Type">#N/A</definedName>
    <definedName name="Slicer_Outlet_Location_Type">#N/A</definedName>
    <definedName name="Slicer_Outlet_Size">#N/A</definedName>
  </definedNames>
  <calcPr calcId="191029"/>
  <pivotCaches>
    <pivotCache cacheId="2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3" i="2" l="1"/>
  <c r="A44" i="2"/>
  <c r="A45" i="2"/>
  <c r="B45" i="2"/>
  <c r="B44" i="2"/>
  <c r="B43" i="2"/>
  <c r="D7" i="2"/>
  <c r="C7" i="2"/>
  <c r="B7" i="2"/>
  <c r="A7" i="2"/>
</calcChain>
</file>

<file path=xl/sharedStrings.xml><?xml version="1.0" encoding="utf-8"?>
<sst xmlns="http://schemas.openxmlformats.org/spreadsheetml/2006/main" count="59755" uniqueCount="1635">
  <si>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</si>
  <si>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</si>
  <si>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</si>
  <si>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</si>
  <si>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</si>
  <si>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</si>
  <si>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</si>
  <si>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</si>
  <si>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</si>
  <si>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</si>
  <si>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</si>
  <si>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</si>
  <si>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</si>
  <si>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</si>
  <si>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</si>
  <si>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</si>
  <si>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</si>
  <si>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</si>
  <si>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</si>
  <si>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</si>
  <si>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</si>
  <si>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</si>
  <si>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</si>
  <si>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</si>
  <si>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</si>
  <si>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</si>
  <si>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</si>
  <si>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</si>
  <si>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</si>
  <si>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</si>
  <si>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</si>
  <si>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</si>
  <si>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</si>
  <si>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</si>
  <si>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</si>
  <si>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</si>
  <si>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</si>
  <si>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</si>
  <si>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</si>
  <si>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</si>
  <si>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</si>
  <si>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</si>
  <si>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</si>
  <si>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</si>
  <si>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</si>
  <si>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</si>
  <si>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</si>
  <si>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</si>
  <si>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</si>
  <si>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</si>
  <si>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</si>
  <si>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</si>
  <si>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</si>
  <si>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</si>
  <si>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</si>
  <si>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</si>
  <si>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</si>
  <si>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</si>
  <si>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</si>
  <si>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</si>
  <si>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</si>
  <si>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</si>
  <si>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</si>
  <si>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</si>
  <si>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</si>
  <si>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</si>
  <si>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</si>
  <si>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</si>
  <si>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</si>
  <si>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</si>
  <si>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</si>
  <si>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</si>
  <si>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</si>
  <si>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</si>
  <si>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</si>
  <si>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</si>
  <si>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</si>
  <si>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</si>
  <si>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</si>
  <si>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</si>
  <si>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</si>
  <si>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</si>
  <si>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</si>
  <si>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</si>
  <si>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</si>
  <si>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</si>
  <si>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</si>
  <si>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</si>
  <si>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</si>
  <si>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</si>
  <si>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</si>
  <si>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</si>
  <si>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</si>
  <si>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</si>
  <si>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</si>
  <si>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</si>
  <si>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</si>
  <si>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</si>
  <si>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</si>
  <si>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</si>
  <si>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</si>
  <si>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</si>
  <si>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</si>
  <si>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</si>
  <si>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</si>
  <si>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</si>
  <si>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</si>
  <si>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</si>
  <si>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</si>
  <si>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</si>
  <si>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</si>
  <si>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</si>
  <si>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</si>
  <si>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</si>
  <si>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</si>
  <si>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</si>
  <si>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</si>
  <si>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</si>
  <si>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</si>
  <si>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</si>
  <si>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</si>
  <si>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</si>
  <si>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</si>
  <si>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</si>
  <si>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</si>
  <si>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</si>
  <si>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</si>
  <si>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</si>
  <si>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</si>
  <si>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</si>
  <si>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</si>
  <si>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</si>
  <si>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</si>
  <si>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</si>
  <si>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</si>
  <si>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</si>
  <si>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</si>
  <si>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</si>
  <si>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</si>
  <si>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</si>
  <si>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</si>
  <si>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</si>
  <si>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</si>
  <si>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</si>
  <si>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</si>
  <si>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</si>
  <si>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</si>
  <si>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</si>
  <si>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</si>
  <si>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</si>
  <si>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</si>
  <si>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</si>
  <si>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</si>
  <si>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</si>
  <si>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</si>
  <si>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</si>
  <si>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</si>
  <si>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</si>
  <si>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</si>
  <si>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</si>
  <si>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</si>
  <si>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</si>
  <si>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</si>
  <si>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</si>
  <si>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</si>
  <si>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</si>
  <si>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</si>
  <si>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</si>
  <si>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</si>
  <si>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</si>
  <si>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</si>
  <si>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</si>
  <si>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</si>
  <si>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</si>
  <si>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</si>
  <si>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</si>
  <si>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</si>
  <si>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</si>
  <si>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</si>
  <si>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</si>
  <si>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</si>
  <si>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</si>
  <si>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</si>
  <si>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</si>
  <si>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</si>
  <si>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</si>
  <si>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</si>
  <si>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</si>
  <si>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</si>
  <si>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</si>
  <si>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</si>
  <si>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</si>
  <si>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</si>
  <si>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</si>
  <si>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</si>
  <si>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</si>
  <si>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</si>
  <si>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</si>
  <si>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</si>
  <si>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</si>
  <si>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</si>
  <si>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</si>
  <si>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</si>
  <si>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</si>
  <si>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</si>
  <si>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</si>
  <si>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</si>
  <si>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</si>
  <si>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</si>
  <si>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</si>
  <si>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</si>
  <si>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</si>
  <si>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</si>
  <si>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</si>
  <si>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</si>
  <si>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</si>
  <si>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</si>
  <si>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</si>
  <si>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</si>
  <si>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</si>
  <si>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</si>
  <si>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</si>
  <si>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</si>
  <si>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</si>
  <si>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</si>
  <si>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</si>
  <si>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</si>
  <si>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</si>
  <si>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</si>
  <si>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</si>
  <si>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</si>
  <si>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</si>
  <si>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</si>
  <si>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</si>
  <si>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</si>
  <si>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</si>
  <si>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</si>
  <si>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</si>
  <si>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</si>
  <si>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</si>
  <si>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</si>
  <si>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</si>
  <si>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</si>
  <si>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</si>
  <si>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</si>
  <si>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</si>
  <si>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</si>
  <si>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</si>
  <si>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</si>
  <si>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</si>
  <si>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</si>
  <si>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</si>
  <si>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</si>
  <si>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</si>
  <si>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</si>
  <si>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</si>
  <si>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</si>
  <si>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</si>
  <si>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</si>
  <si>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</si>
  <si>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</si>
  <si>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</si>
  <si>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</si>
  <si>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</si>
  <si>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</si>
  <si>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</si>
  <si>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</si>
  <si>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</si>
  <si>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</si>
  <si>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</si>
  <si>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</si>
  <si>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</si>
  <si>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</si>
  <si>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</si>
  <si>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</si>
  <si>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</si>
  <si>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</si>
  <si>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</si>
  <si>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</si>
  <si>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</si>
  <si>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</si>
  <si>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</si>
  <si>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</si>
  <si>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</si>
  <si>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</si>
  <si>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</si>
  <si>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</si>
  <si>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</si>
  <si>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</si>
  <si>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</si>
  <si>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</si>
  <si>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</si>
  <si>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</si>
  <si>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</si>
  <si>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</si>
  <si>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</si>
  <si>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</si>
  <si>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</si>
  <si>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</si>
  <si>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</si>
  <si>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</si>
  <si>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</si>
  <si>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</si>
  <si>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</si>
  <si>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</si>
  <si>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</si>
  <si>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</si>
  <si>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</si>
  <si>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</si>
  <si>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</si>
  <si>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</si>
  <si>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</si>
  <si>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</si>
  <si>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</si>
  <si>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</si>
  <si>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</si>
  <si>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</si>
  <si>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</si>
  <si>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</si>
  <si>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</si>
  <si>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</si>
  <si>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</si>
  <si>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</si>
  <si>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</si>
  <si>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</si>
  <si>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</si>
  <si>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</si>
  <si>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</si>
  <si>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</si>
  <si>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</si>
  <si>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</si>
  <si>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</si>
  <si>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</si>
  <si>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</si>
  <si>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</si>
  <si>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</si>
  <si>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</si>
  <si>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</si>
  <si>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</si>
  <si>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</si>
  <si>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</si>
  <si>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</si>
  <si>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</si>
  <si>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</si>
  <si>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</si>
  <si>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</si>
  <si>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</si>
  <si>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</si>
  <si>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</si>
  <si>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</si>
  <si>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</si>
  <si>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</si>
  <si>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</si>
  <si>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</si>
  <si>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</si>
  <si>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</si>
  <si>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</si>
  <si>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</si>
  <si>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</si>
  <si>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</si>
  <si>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</si>
  <si>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</si>
  <si>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</si>
  <si>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</si>
  <si>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</si>
  <si>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</si>
  <si>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</si>
  <si>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</si>
  <si>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</si>
  <si>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</si>
  <si>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</si>
  <si>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</si>
  <si>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</si>
  <si>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</si>
  <si>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</si>
  <si>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</si>
  <si>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</si>
  <si>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</si>
  <si>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</si>
  <si>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</si>
  <si>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</si>
  <si>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</si>
  <si>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</si>
  <si>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</si>
  <si>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</si>
  <si>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</si>
  <si>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</si>
  <si>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</si>
  <si>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</si>
  <si>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</si>
  <si>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</si>
  <si>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</si>
  <si>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</si>
  <si>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</si>
  <si>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</si>
  <si>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</si>
  <si>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</si>
  <si>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</si>
  <si>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</si>
  <si>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</si>
  <si>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</si>
  <si>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</si>
  <si>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</si>
  <si>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</si>
  <si>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</si>
  <si>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</si>
  <si>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</si>
  <si>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</si>
  <si>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</si>
  <si>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</si>
  <si>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</si>
  <si>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</si>
  <si>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</si>
  <si>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</si>
  <si>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</si>
  <si>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</si>
  <si>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</si>
  <si>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</si>
  <si>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</si>
  <si>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</si>
  <si>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</si>
  <si>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</si>
  <si>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</si>
  <si>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</si>
  <si>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</si>
  <si>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</si>
  <si>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</si>
  <si>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</si>
  <si>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</si>
  <si>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</si>
  <si>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</si>
  <si>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</si>
  <si>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</si>
  <si>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</si>
  <si>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</si>
  <si>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</si>
  <si>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</si>
  <si>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</si>
  <si>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</si>
  <si>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</si>
  <si>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</si>
  <si>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</si>
  <si>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</si>
  <si>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</si>
  <si>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</si>
  <si>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</si>
  <si>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</si>
  <si>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</si>
  <si>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</si>
  <si>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</si>
  <si>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</si>
  <si>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</si>
  <si>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</si>
  <si>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</si>
  <si>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</si>
  <si>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</si>
  <si>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</si>
  <si>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</si>
  <si>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</si>
  <si>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</si>
  <si>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</si>
  <si>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</si>
  <si>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</si>
  <si>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</si>
  <si>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</si>
  <si>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</si>
  <si>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</si>
  <si>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</si>
  <si>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</si>
  <si>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</si>
  <si>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</si>
  <si>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</si>
  <si>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</si>
  <si>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</si>
  <si>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</si>
  <si>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</si>
  <si>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</si>
  <si>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</si>
  <si>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</si>
  <si>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</si>
  <si>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</si>
  <si>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</si>
  <si>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</si>
  <si>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</si>
  <si>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</si>
  <si>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</si>
  <si>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</si>
  <si>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</si>
  <si>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</si>
  <si>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</si>
  <si>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</si>
  <si>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</si>
  <si>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</si>
  <si>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</si>
  <si>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</si>
  <si>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</si>
  <si>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</si>
  <si>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</si>
  <si>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</si>
  <si>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</si>
  <si>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</si>
  <si>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</si>
  <si>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</si>
  <si>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</si>
  <si>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</si>
  <si>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</si>
  <si>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</si>
  <si>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</si>
  <si>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</si>
  <si>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</si>
  <si>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</si>
  <si>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</si>
  <si>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</si>
  <si>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</si>
  <si>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</si>
  <si>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</si>
  <si>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</si>
  <si>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</si>
  <si>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</si>
  <si>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</si>
  <si>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</si>
  <si>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</si>
  <si>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</si>
  <si>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</si>
  <si>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</si>
  <si>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</si>
  <si>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</si>
  <si>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</si>
  <si>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</si>
  <si>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</si>
  <si>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</si>
  <si>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</si>
  <si>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</si>
  <si>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</si>
  <si>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</si>
  <si>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</si>
  <si>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</si>
  <si>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</si>
  <si>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</si>
  <si>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</si>
  <si>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</si>
  <si>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</si>
  <si>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</si>
  <si>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</si>
  <si>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</si>
  <si>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</si>
  <si>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</si>
  <si>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</si>
  <si>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</si>
  <si>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</si>
  <si>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</si>
  <si>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</si>
  <si>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</si>
  <si>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</si>
  <si>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</si>
  <si>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</si>
  <si>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</si>
  <si>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</si>
  <si>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</si>
  <si>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</si>
  <si>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</si>
  <si>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</si>
  <si>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</si>
  <si>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</si>
  <si>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</si>
  <si>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</si>
  <si>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</si>
  <si>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</si>
  <si>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</si>
  <si>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</si>
  <si>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</si>
  <si>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</si>
  <si>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</si>
  <si>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</si>
  <si>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</si>
  <si>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</si>
  <si>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</si>
  <si>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</si>
  <si>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</si>
  <si>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</si>
  <si>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</si>
  <si>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</si>
  <si>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</si>
  <si>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</si>
  <si>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</si>
  <si>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</si>
  <si>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</si>
  <si>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</si>
  <si>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</si>
  <si>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</si>
  <si>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</si>
  <si>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</si>
  <si>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</si>
  <si>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</si>
  <si>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</si>
  <si>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</si>
  <si>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</si>
  <si>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</si>
  <si>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</si>
  <si>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</si>
  <si>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</si>
  <si>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</si>
  <si>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</si>
  <si>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</si>
  <si>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</si>
  <si>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</si>
  <si>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</si>
  <si>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</si>
  <si>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</si>
  <si>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</si>
  <si>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</si>
  <si>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</si>
  <si>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</si>
  <si>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</si>
  <si>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</si>
  <si>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</si>
  <si>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</si>
  <si>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</si>
  <si>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</si>
  <si>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</si>
  <si>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</si>
  <si>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</si>
  <si>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</si>
  <si>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</si>
  <si>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</si>
  <si>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</si>
  <si>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</si>
  <si>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</si>
  <si>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</si>
  <si>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</si>
  <si>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</si>
  <si>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</si>
  <si>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</si>
  <si>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</si>
  <si>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</si>
  <si>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</si>
  <si>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</si>
  <si>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</si>
  <si>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</si>
  <si>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</si>
  <si>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</si>
  <si>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</si>
  <si>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</si>
  <si>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</si>
  <si>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</si>
  <si>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</si>
  <si>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</si>
  <si>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</si>
  <si>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</si>
  <si>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</si>
  <si>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</si>
  <si>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</si>
  <si>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</si>
  <si>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</si>
  <si>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</si>
  <si>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</si>
  <si>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</si>
  <si>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</si>
  <si>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</si>
  <si>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</si>
  <si>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</si>
  <si>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</si>
  <si>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</si>
  <si>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</si>
  <si>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</si>
  <si>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</si>
  <si>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</si>
  <si>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</si>
  <si>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</si>
  <si>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</si>
  <si>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</si>
  <si>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</si>
  <si>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</si>
  <si>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</si>
  <si>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</si>
  <si>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</si>
  <si>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</si>
  <si>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</si>
  <si>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</si>
  <si>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</si>
  <si>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</si>
  <si>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</si>
  <si>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</si>
  <si>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</si>
  <si>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</si>
  <si>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</si>
  <si>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</si>
  <si>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</si>
  <si>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</si>
  <si>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</si>
  <si>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</si>
  <si>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</si>
  <si>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</si>
  <si>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</si>
  <si>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</si>
  <si>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</si>
  <si>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</si>
  <si>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</si>
  <si>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</si>
  <si>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</si>
  <si>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</si>
  <si>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</si>
  <si>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</si>
  <si>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</si>
  <si>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</si>
  <si>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</si>
  <si>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</si>
  <si>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</si>
  <si>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</si>
  <si>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</si>
  <si>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</si>
  <si>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</si>
  <si>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</si>
  <si>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</si>
  <si>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</si>
  <si>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</si>
  <si>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</si>
  <si>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</si>
  <si>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</si>
  <si>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</si>
  <si>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</si>
  <si>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</si>
  <si>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</si>
  <si>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</si>
  <si>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</si>
  <si>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</si>
  <si>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</si>
  <si>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</si>
  <si>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</si>
  <si>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</si>
  <si>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</si>
  <si>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</si>
  <si>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</si>
  <si>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</si>
  <si>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</si>
  <si>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</si>
  <si>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</si>
  <si>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</si>
  <si>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</si>
  <si>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</si>
  <si>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</si>
  <si>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</si>
  <si>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</si>
  <si>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</si>
  <si>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</si>
  <si>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</si>
  <si>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</si>
  <si>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</si>
  <si>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</si>
  <si>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</si>
  <si>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</si>
  <si>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</si>
  <si>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</si>
  <si>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</si>
  <si>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</si>
  <si>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</si>
  <si>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</si>
  <si>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</si>
  <si>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</si>
  <si>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</si>
  <si>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</si>
  <si>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</si>
  <si>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</si>
  <si>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</si>
  <si>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</si>
  <si>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</si>
  <si>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</si>
  <si>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</si>
  <si>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</si>
  <si>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</si>
  <si>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</si>
  <si>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</si>
  <si>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</si>
  <si>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</si>
  <si>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</si>
  <si>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</si>
  <si>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</si>
  <si>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</si>
  <si>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</si>
  <si>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</si>
  <si>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</si>
  <si>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</si>
  <si>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</si>
  <si>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</si>
  <si>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</si>
  <si>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</si>
  <si>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</si>
  <si>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</si>
  <si>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</si>
  <si>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</si>
  <si>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</si>
  <si>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</si>
  <si>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</si>
  <si>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</si>
  <si>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</si>
  <si>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</si>
  <si>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</si>
  <si>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</si>
  <si>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</si>
  <si>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</si>
  <si>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</si>
  <si>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</si>
  <si>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</si>
  <si>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</si>
  <si>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</si>
  <si>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</si>
  <si>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</si>
  <si>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</si>
  <si>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</si>
  <si>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</si>
  <si>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</si>
  <si>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</si>
  <si>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</si>
  <si>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</si>
  <si>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</si>
  <si>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</si>
  <si>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</si>
  <si>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</si>
  <si>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</si>
  <si>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</si>
  <si>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</si>
  <si>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</si>
  <si>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</si>
  <si>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</si>
  <si>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</si>
  <si>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</si>
  <si>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</si>
  <si>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</si>
  <si>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</si>
  <si>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</si>
  <si>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</si>
  <si>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</si>
  <si>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</si>
  <si>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</si>
  <si>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</si>
  <si>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</si>
  <si>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</si>
  <si>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</si>
  <si>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</si>
  <si>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</si>
  <si>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</si>
  <si>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</si>
  <si>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</si>
  <si>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</si>
  <si>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</si>
  <si>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</si>
  <si>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</si>
  <si>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</si>
  <si>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</si>
  <si>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</si>
  <si>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</si>
  <si>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</si>
  <si>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</si>
  <si>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</si>
  <si>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</si>
  <si>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</si>
  <si>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</si>
  <si>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</si>
  <si>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</si>
  <si>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</si>
  <si>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</si>
  <si>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</si>
  <si>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</si>
  <si>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</si>
  <si>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</si>
  <si>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</si>
  <si>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</si>
  <si>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</si>
  <si>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</si>
  <si>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</si>
  <si>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</si>
  <si>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</si>
  <si>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</si>
  <si>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</si>
  <si>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</si>
  <si>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</si>
  <si>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</si>
  <si>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</si>
  <si>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</si>
  <si>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</si>
  <si>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</si>
  <si>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</si>
  <si>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</si>
  <si>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</si>
  <si>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</si>
  <si>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</si>
  <si>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</si>
  <si>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</si>
  <si>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</si>
  <si>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</si>
  <si>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</si>
  <si>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</si>
  <si>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</si>
  <si>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</si>
  <si>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</si>
  <si>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</si>
  <si>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</si>
  <si>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</si>
  <si>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</si>
  <si>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</si>
  <si>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</si>
  <si>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</si>
  <si>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</si>
  <si>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</si>
  <si>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</si>
  <si>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</si>
  <si>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</si>
  <si>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</si>
  <si>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</si>
  <si>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</si>
  <si>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</si>
  <si>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</si>
  <si>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</si>
  <si>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</si>
  <si>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</si>
  <si>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</si>
  <si>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</si>
  <si>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</si>
  <si>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</si>
  <si>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</si>
  <si>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</si>
  <si>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</si>
  <si>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</si>
  <si>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</si>
  <si>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</si>
  <si>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</si>
  <si>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</si>
  <si>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</si>
  <si>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</si>
  <si>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</si>
  <si>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</si>
  <si>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</si>
  <si>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</si>
  <si>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</si>
  <si>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</si>
  <si>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</si>
  <si>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</si>
  <si>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</si>
  <si>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</si>
  <si>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</si>
  <si>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</si>
  <si>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</si>
  <si>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</si>
  <si>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</si>
  <si>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</si>
  <si>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</si>
  <si>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</si>
  <si>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</si>
  <si>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</si>
  <si>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</si>
  <si>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</si>
  <si>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</si>
  <si>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</si>
  <si>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</si>
  <si>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</si>
  <si>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</si>
  <si>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</si>
  <si>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</si>
  <si>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</si>
  <si>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</si>
  <si>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</si>
  <si>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</si>
  <si>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</si>
  <si>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</si>
  <si>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</si>
  <si>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</si>
  <si>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</si>
  <si>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</si>
  <si>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</si>
  <si>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</si>
  <si>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</si>
  <si>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</si>
  <si>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</si>
  <si>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</si>
  <si>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</si>
  <si>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</si>
  <si>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</si>
  <si>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</si>
  <si>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</si>
  <si>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</si>
  <si>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</si>
  <si>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</si>
  <si>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</si>
  <si>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</si>
  <si>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</si>
  <si>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</si>
  <si>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</si>
  <si>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</si>
  <si>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</si>
  <si>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</si>
  <si>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</si>
  <si>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</si>
  <si>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</si>
  <si>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</si>
  <si>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</si>
  <si>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</si>
  <si>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</si>
  <si>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</si>
  <si>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</si>
  <si>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</si>
  <si>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</si>
  <si>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</si>
  <si>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</si>
  <si>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</si>
  <si>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</si>
  <si>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</si>
  <si>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</si>
  <si>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</si>
  <si>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</si>
  <si>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</si>
  <si>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</si>
  <si>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</si>
  <si>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</si>
  <si>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</si>
  <si>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</si>
  <si>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</si>
  <si>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</si>
  <si>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</si>
  <si>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</si>
  <si>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</si>
  <si>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</si>
  <si>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</si>
  <si>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</si>
  <si>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</si>
  <si>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</si>
  <si>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</si>
  <si>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</si>
  <si>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</si>
  <si>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</si>
  <si>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</si>
  <si>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</si>
  <si>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</si>
  <si>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</si>
  <si>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</si>
  <si>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</si>
  <si>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</si>
  <si>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</si>
  <si>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</si>
  <si>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</si>
  <si>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</si>
  <si>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</si>
  <si>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</si>
  <si>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</si>
  <si>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</si>
  <si>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</si>
  <si>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</si>
  <si>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</si>
  <si>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</si>
  <si>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</si>
  <si>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</si>
  <si>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</si>
  <si>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</si>
  <si>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</si>
  <si>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</si>
  <si>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</si>
  <si>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</si>
  <si>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</si>
  <si>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</si>
  <si>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</si>
  <si>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</si>
  <si>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</si>
  <si>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</si>
  <si>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</si>
  <si>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</si>
  <si>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</si>
  <si>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</si>
  <si>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</si>
  <si>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</si>
  <si>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</si>
  <si>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</si>
  <si>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</si>
  <si>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</si>
  <si>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</si>
  <si>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</si>
  <si>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</si>
  <si>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</si>
  <si>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</si>
  <si>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</si>
  <si>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</si>
  <si>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</si>
  <si>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</si>
  <si>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</si>
  <si>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</si>
  <si>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</si>
  <si>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</si>
  <si>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</si>
  <si>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</si>
  <si>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</si>
  <si>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</si>
  <si>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</si>
  <si>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</si>
  <si>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</si>
  <si>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</si>
  <si>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</si>
  <si>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</si>
  <si>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</si>
  <si>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</si>
  <si>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</si>
  <si>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</si>
  <si>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</si>
  <si>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</si>
  <si>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</si>
  <si>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</si>
  <si>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</si>
  <si>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</si>
  <si>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</si>
  <si>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</si>
  <si>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</si>
  <si>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</si>
  <si>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</si>
  <si>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</si>
  <si>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</si>
  <si>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</si>
  <si>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</si>
  <si>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</si>
  <si>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</si>
  <si>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</si>
  <si>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</si>
  <si>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</si>
  <si>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</si>
  <si>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</si>
  <si>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</si>
  <si>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</si>
  <si>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</si>
  <si>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</si>
  <si>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</si>
  <si>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</si>
  <si>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</si>
  <si>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</si>
  <si>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</si>
  <si>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</si>
  <si>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</si>
  <si>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</si>
  <si>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</si>
  <si>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</si>
  <si>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</si>
  <si>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</si>
  <si>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</si>
  <si>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</si>
  <si>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</si>
  <si>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</si>
  <si>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</si>
  <si>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</si>
  <si>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</si>
  <si>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</si>
  <si>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</si>
  <si>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</si>
  <si>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</si>
  <si>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</si>
  <si>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</si>
  <si>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</si>
  <si>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</si>
  <si>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</si>
  <si>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</si>
  <si>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</si>
  <si>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</si>
  <si>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</si>
  <si>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</si>
  <si>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</si>
  <si>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</si>
  <si>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</si>
  <si>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</si>
  <si>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</si>
  <si>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</si>
  <si>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</si>
  <si>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</si>
  <si>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</si>
  <si>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</si>
  <si>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</si>
  <si>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</si>
  <si>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</si>
  <si>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</si>
  <si>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</si>
  <si>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</si>
  <si>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</si>
  <si>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</si>
  <si>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</si>
  <si>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</si>
  <si>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</si>
  <si>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</si>
  <si>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</si>
  <si>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</si>
  <si>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</si>
  <si>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</si>
  <si>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</si>
  <si>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</si>
  <si>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</si>
  <si>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</si>
  <si>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</si>
  <si>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</si>
  <si>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</si>
  <si>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</si>
  <si>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</si>
  <si>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</si>
  <si>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</si>
  <si>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</si>
  <si>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</si>
  <si>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</si>
  <si>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</si>
  <si>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</si>
  <si>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</si>
  <si>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</si>
  <si>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</si>
  <si>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</si>
  <si>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</si>
  <si>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</si>
  <si>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</si>
  <si>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</si>
  <si>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</si>
  <si>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</si>
  <si>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</si>
  <si>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</si>
  <si>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</si>
  <si>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</si>
  <si>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</si>
  <si>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</si>
  <si>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</si>
  <si>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</si>
  <si>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</si>
  <si>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</si>
  <si>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</si>
  <si>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</si>
  <si>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</si>
  <si>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</si>
  <si>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</si>
  <si>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</si>
  <si>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</si>
  <si>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</si>
  <si>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</si>
  <si>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</si>
  <si>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</si>
  <si>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</si>
  <si>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</si>
  <si>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</si>
  <si>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</si>
  <si>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</si>
  <si>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</si>
  <si>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</si>
  <si>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</si>
  <si>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</si>
  <si>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</si>
  <si>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</si>
  <si>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</si>
  <si>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</si>
  <si>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</si>
  <si>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</si>
  <si>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</si>
  <si>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</si>
  <si>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</si>
  <si>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</si>
  <si>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</si>
  <si>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</si>
  <si>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</si>
  <si>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</si>
  <si>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</si>
  <si>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</si>
  <si>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</si>
  <si>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</si>
  <si>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</si>
  <si>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</si>
  <si>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</si>
  <si>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</si>
  <si>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</si>
  <si>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</si>
  <si>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</si>
  <si>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</si>
  <si>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</si>
  <si>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</si>
  <si>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</si>
  <si>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</si>
  <si>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</si>
  <si>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</si>
  <si>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</si>
  <si>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</si>
  <si>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</si>
  <si>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</si>
  <si>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</si>
  <si>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</si>
  <si>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</si>
  <si>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</si>
  <si>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</si>
  <si>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</si>
  <si>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</si>
  <si>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</si>
  <si>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</si>
  <si>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</si>
  <si>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</si>
  <si>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</si>
  <si>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</si>
  <si>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</si>
  <si>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</si>
  <si>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</si>
  <si>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</si>
  <si>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</si>
  <si>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</si>
  <si>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</si>
  <si>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</si>
  <si>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</si>
  <si>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</si>
  <si>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</si>
  <si>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</si>
  <si>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</si>
  <si>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</si>
  <si>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</si>
  <si>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</si>
  <si>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</si>
  <si>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</si>
  <si>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</si>
  <si>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</si>
  <si>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</si>
  <si>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</si>
  <si>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</si>
  <si>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</si>
  <si>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</si>
  <si>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</si>
  <si>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</si>
  <si>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</si>
  <si>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</si>
  <si>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</si>
  <si>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</si>
  <si>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</si>
  <si>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</si>
  <si>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</si>
  <si>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</si>
  <si>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</si>
  <si>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</si>
  <si>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</si>
  <si>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</si>
  <si>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</si>
  <si>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</si>
  <si>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</si>
  <si>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</si>
  <si>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</si>
  <si>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</si>
  <si>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</si>
  <si>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</si>
  <si>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</si>
  <si>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</si>
  <si>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</si>
  <si>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</si>
  <si>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</si>
  <si>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</si>
  <si>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</si>
  <si>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</si>
  <si>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</si>
  <si>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</si>
  <si>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</si>
  <si>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</si>
  <si>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</si>
  <si>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</si>
  <si>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</si>
  <si>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</si>
  <si>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</si>
  <si>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</si>
  <si>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</si>
  <si>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</si>
  <si>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</si>
  <si>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</si>
  <si>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</si>
  <si>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</si>
  <si>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</si>
  <si>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</si>
  <si>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</si>
  <si>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</si>
  <si>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</si>
  <si>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</si>
  <si>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</si>
  <si>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</si>
  <si>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</si>
  <si>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</si>
  <si>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</si>
  <si>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</si>
  <si>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</si>
  <si>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</si>
  <si>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</si>
  <si>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</si>
  <si>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</si>
  <si>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</si>
  <si>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</si>
  <si>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</si>
  <si>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</si>
  <si>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</si>
  <si>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</si>
  <si>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</si>
  <si>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</si>
  <si>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</si>
  <si>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</si>
  <si>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</si>
  <si>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</si>
  <si>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</si>
  <si>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</si>
  <si>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</si>
  <si>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</si>
  <si>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</si>
  <si>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</si>
  <si>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</si>
  <si>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</si>
  <si>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</si>
  <si>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</si>
  <si>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</si>
  <si>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</si>
  <si>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</si>
  <si>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</si>
  <si>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</si>
  <si>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</si>
  <si>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</si>
  <si>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</si>
  <si>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</si>
  <si>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</si>
  <si>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</si>
  <si>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</si>
  <si>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</si>
  <si>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</si>
  <si>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</si>
  <si>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</si>
  <si>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</si>
  <si>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</si>
  <si>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</si>
  <si>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</si>
  <si>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</si>
  <si>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</si>
  <si>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</si>
  <si>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</si>
  <si>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</si>
  <si>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</si>
  <si>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</si>
  <si>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</si>
  <si>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</si>
  <si>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</si>
  <si>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</si>
  <si>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</si>
  <si>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</si>
  <si>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</si>
  <si>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</si>
  <si>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</si>
  <si>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</si>
  <si>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</si>
  <si>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</si>
  <si>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</si>
  <si>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</si>
  <si>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</si>
  <si>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</si>
  <si>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</si>
  <si>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</si>
  <si>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</si>
  <si>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</si>
  <si>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</si>
  <si>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</si>
  <si>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</si>
  <si>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</si>
  <si>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</si>
  <si>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</si>
  <si>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</si>
  <si>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</si>
  <si>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</si>
  <si>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</si>
  <si>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</si>
  <si>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</si>
  <si>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</si>
  <si>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</si>
  <si>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</si>
  <si>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</si>
  <si>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</si>
  <si>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</si>
  <si>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</si>
  <si>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</si>
  <si>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</si>
  <si>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</si>
  <si>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</si>
  <si>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</si>
  <si>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</si>
  <si>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</si>
  <si>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</si>
  <si>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</si>
  <si>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</si>
  <si>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</si>
  <si>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</si>
  <si>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</si>
  <si>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</si>
  <si>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</si>
  <si>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</si>
  <si>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</si>
  <si>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</si>
  <si>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</si>
  <si>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</si>
  <si>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</si>
  <si>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</si>
  <si>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</si>
  <si>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</si>
  <si>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</si>
  <si>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</si>
  <si>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</si>
  <si>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</si>
  <si>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</si>
  <si>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</si>
  <si>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</si>
  <si>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</si>
  <si>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</si>
  <si>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</si>
  <si>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</si>
  <si>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</si>
  <si>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</si>
  <si>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</si>
  <si>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</si>
  <si>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</si>
  <si>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</si>
  <si>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</si>
  <si>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</si>
  <si>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</si>
  <si>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</si>
  <si>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</si>
  <si>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</si>
  <si>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</si>
  <si>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</si>
  <si>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</si>
  <si>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</si>
  <si>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</si>
  <si>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</si>
  <si>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</si>
  <si>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</si>
  <si>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</si>
  <si>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</si>
  <si>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</si>
  <si>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</si>
  <si>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</si>
  <si>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</si>
  <si>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</si>
  <si>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</si>
  <si>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</si>
  <si>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</si>
  <si>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</si>
  <si>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</si>
  <si>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</si>
  <si>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</si>
  <si>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</si>
  <si>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</si>
  <si>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</si>
  <si>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</si>
  <si>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</si>
  <si>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</si>
  <si>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</si>
  <si>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</si>
  <si>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</si>
  <si>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</si>
  <si>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</si>
  <si>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</si>
  <si>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</si>
  <si>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</si>
  <si>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</si>
  <si>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</si>
  <si>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</si>
  <si>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</si>
  <si>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</si>
  <si>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</si>
  <si>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</si>
  <si>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</si>
  <si>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</si>
  <si>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</si>
  <si>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</si>
  <si>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</si>
  <si>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</si>
  <si>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</si>
  <si>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</si>
  <si>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</si>
  <si>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</si>
  <si>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</si>
  <si>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</si>
  <si>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</si>
  <si>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</si>
  <si>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</si>
  <si>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</si>
  <si>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</si>
  <si>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</si>
  <si>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</si>
  <si>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</si>
  <si>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</si>
  <si>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</si>
  <si>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</si>
  <si>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</si>
  <si>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</si>
  <si>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</si>
  <si>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</si>
  <si>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</si>
  <si>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</si>
  <si>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</si>
  <si>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</si>
  <si>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</si>
  <si>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</si>
  <si>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</si>
  <si>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</si>
  <si>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</si>
  <si>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</si>
  <si>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</si>
  <si>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</si>
  <si>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</si>
  <si>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</si>
  <si>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</si>
  <si>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</si>
  <si>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</si>
  <si>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</si>
  <si>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</si>
  <si>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</si>
  <si>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</si>
  <si>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</si>
  <si>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</si>
  <si>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</si>
  <si>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</si>
  <si>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</si>
  <si>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</si>
  <si>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</si>
  <si>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</si>
  <si>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</si>
  <si>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Serial Number</t>
  </si>
  <si>
    <t>Number of Items</t>
  </si>
  <si>
    <t>Average of Rating</t>
  </si>
  <si>
    <t>Total Sales</t>
  </si>
  <si>
    <t>Avg Sales</t>
  </si>
  <si>
    <t>Avg Rating</t>
  </si>
  <si>
    <t>No. of Items</t>
  </si>
  <si>
    <t>KPI's Requirements</t>
  </si>
  <si>
    <t>Row Labels</t>
  </si>
  <si>
    <t>Total Sales By fat content</t>
  </si>
  <si>
    <t>Column Labels</t>
  </si>
  <si>
    <t>Fat content by outlet for total sales</t>
  </si>
  <si>
    <t>Total sales by item type</t>
  </si>
  <si>
    <t>total sales by outlet establishment</t>
  </si>
  <si>
    <t>sales by outlet size</t>
  </si>
  <si>
    <t>Sales by outlet location</t>
  </si>
  <si>
    <t>copied table</t>
  </si>
  <si>
    <t>copied location</t>
  </si>
  <si>
    <t>sales</t>
  </si>
  <si>
    <t>outlet type by sale</t>
  </si>
  <si>
    <t>outlet type by average sale</t>
  </si>
  <si>
    <t>Count of Sales</t>
  </si>
  <si>
    <t>OUTLET TYPE BY NUMBER OF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</si>
</sst>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9" formatCode="&quot;$&quot;0"/>
    <numFmt numFmtId="170" formatCode="0.0"/>
    <numFmt numFmtId="171" formatCode="&quot;$&quot;0.00,,&quot;M&quot;"/>
    <numFmt numFmtId="173" formatCode="&quot;$&quot;0.0,&quot;K&quot;"/>
    <numFmt numFmtId="174" formatCode="\$0"/>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1"/>
      <color rgb="FF000000"/>
      <name val="Segoe UI Black"/>
      <family val="2"/>
    </font>
    <font>
      <sz val="12"/>
      <color theme="1"/>
      <name val="Segoe UI Black"/>
      <family val="2"/>
    </font>
    <font>
      <b/>
      <sz val="12"/>
      <color theme="1"/>
      <name val="Segoe UI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1">
    <xf numFmtId="0" fontId="0" fillId="0" borderId="0" xfId="0"/>
    <xf numFmtId="0" fontId="18" fillId="0" borderId="0" xfId="0" applyFont="1"/>
    <xf numFmtId="0" fontId="0" fillId="0" borderId="11" xfId="0" applyBorder="1"/>
    <xf numFmtId="0" fontId="0" fillId="0" borderId="12" xfId="0" applyBorder="1"/>
    <xf numFmtId="0" fontId="0" fillId="0" borderId="13" xfId="0" applyBorder="1"/>
    <xf numFmtId="0" fontId="0" fillId="0" borderId="14" xfId="0" applyBorder="1"/>
    <xf numFmtId="0" fontId="0" fillId="0" borderId="0" xfId="0" applyBorder="1"/>
    <xf numFmtId="0" fontId="0" fillId="0" borderId="15" xfId="0" applyBorder="1"/>
    <xf numFmtId="169" fontId="0" fillId="0" borderId="17" xfId="0" applyNumberFormat="1" applyBorder="1"/>
    <xf numFmtId="170" fontId="0" fillId="0" borderId="17" xfId="0" applyNumberFormat="1" applyBorder="1"/>
    <xf numFmtId="0" fontId="0" fillId="0" borderId="18" xfId="0" applyBorder="1"/>
    <xf numFmtId="171" fontId="0" fillId="0" borderId="16"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0" fontId="0" fillId="0" borderId="24" xfId="0" applyBorder="1" applyAlignment="1">
      <alignment horizontal="left"/>
    </xf>
    <xf numFmtId="0" fontId="0" fillId="0" borderId="23" xfId="0" applyBorder="1" applyAlignment="1">
      <alignment horizontal="left"/>
    </xf>
    <xf numFmtId="0" fontId="0" fillId="0" borderId="11" xfId="0" pivotButton="1" applyBorder="1"/>
    <xf numFmtId="0" fontId="0" fillId="0" borderId="14" xfId="0" applyBorder="1" applyAlignment="1">
      <alignment horizontal="left"/>
    </xf>
    <xf numFmtId="0" fontId="0" fillId="0" borderId="16" xfId="0" applyBorder="1" applyAlignment="1">
      <alignment horizontal="left"/>
    </xf>
    <xf numFmtId="0" fontId="0" fillId="0" borderId="16" xfId="0" applyBorder="1"/>
    <xf numFmtId="0" fontId="0" fillId="0" borderId="17" xfId="0" applyBorder="1"/>
    <xf numFmtId="173" fontId="0" fillId="0" borderId="22" xfId="0" applyNumberFormat="1" applyBorder="1"/>
    <xf numFmtId="173" fontId="0" fillId="0" borderId="24" xfId="0" applyNumberFormat="1" applyBorder="1"/>
    <xf numFmtId="0" fontId="0" fillId="0" borderId="10" xfId="0" pivotButton="1" applyBorder="1"/>
    <xf numFmtId="0" fontId="0" fillId="0" borderId="10" xfId="0" applyBorder="1"/>
    <xf numFmtId="173" fontId="0" fillId="0" borderId="11" xfId="0" applyNumberFormat="1" applyBorder="1"/>
    <xf numFmtId="173" fontId="0" fillId="0" borderId="14" xfId="0" applyNumberFormat="1" applyBorder="1"/>
    <xf numFmtId="173" fontId="0" fillId="0" borderId="0" xfId="0" applyNumberFormat="1" applyBorder="1"/>
    <xf numFmtId="173" fontId="0" fillId="0" borderId="16" xfId="0" applyNumberFormat="1" applyBorder="1"/>
    <xf numFmtId="173" fontId="0" fillId="0" borderId="17" xfId="0" applyNumberFormat="1" applyBorder="1"/>
    <xf numFmtId="173" fontId="0" fillId="0" borderId="13" xfId="0" applyNumberFormat="1" applyBorder="1"/>
    <xf numFmtId="173" fontId="0" fillId="0" borderId="15" xfId="0" applyNumberFormat="1" applyBorder="1"/>
    <xf numFmtId="173" fontId="0" fillId="0" borderId="18" xfId="0" applyNumberFormat="1" applyBorder="1"/>
    <xf numFmtId="0" fontId="0" fillId="0" borderId="22" xfId="0" applyBorder="1" applyAlignment="1">
      <alignment horizontal="left"/>
    </xf>
    <xf numFmtId="173" fontId="0" fillId="0" borderId="23" xfId="0" applyNumberFormat="1" applyBorder="1"/>
    <xf numFmtId="174" fontId="0" fillId="0" borderId="22" xfId="0" applyNumberFormat="1" applyBorder="1"/>
    <xf numFmtId="174" fontId="0" fillId="0" borderId="24" xfId="0" applyNumberFormat="1" applyBorder="1"/>
    <xf numFmtId="174"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0" fillId="0" borderId="14" xfId="0" applyFill="1" applyBorder="1" applyAlignment="1">
      <alignment horizontal="left"/>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20" fillId="33" borderId="11" xfId="0" applyFont="1" applyFill="1" applyBorder="1" applyAlignment="1">
      <alignment horizontal="center"/>
    </xf>
    <xf numFmtId="0" fontId="20" fillId="33" borderId="12" xfId="0" applyFont="1" applyFill="1" applyBorder="1" applyAlignment="1">
      <alignment horizontal="center"/>
    </xf>
    <xf numFmtId="0" fontId="20" fillId="33" borderId="13" xfId="0" applyFont="1" applyFill="1" applyBorder="1" applyAlignment="1">
      <alignment horizontal="center"/>
    </xf>
    <xf numFmtId="0" fontId="16" fillId="33" borderId="12" xfId="0" applyFont="1" applyFill="1" applyBorder="1" applyAlignment="1">
      <alignment horizontal="center"/>
    </xf>
    <xf numFmtId="0" fontId="16" fillId="33" borderId="11" xfId="0" applyFont="1" applyFill="1" applyBorder="1" applyAlignment="1">
      <alignment horizontal="center"/>
    </xf>
    <xf numFmtId="0" fontId="16" fillId="33" borderId="13"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33" borderId="14" xfId="0" applyFill="1" applyBorder="1" applyAlignment="1">
      <alignment horizontal="center"/>
    </xf>
    <xf numFmtId="0" fontId="0" fillId="33" borderId="0" xfId="0" applyFill="1" applyBorder="1" applyAlignment="1">
      <alignment horizontal="center"/>
    </xf>
    <xf numFmtId="0" fontId="0" fillId="33" borderId="15"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quot;K&quot;"/>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quot;K&quot;"/>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3" defaultTableStyle="TableStyleMedium2" defaultPivotStyle="PivotStyleLight16">
    <tableStyle name="blinkit analysis" pivot="0" table="0" count="10" xr9:uid="{D0D525F6-F5D2-4BFA-BEA7-0232ECAE7ECA}">
      <tableStyleElement type="wholeTable" dxfId="50"/>
      <tableStyleElement type="headerRow" dxfId="49"/>
    </tableStyle>
    <tableStyle name="blinkit anaysis" pivot="0" table="0" count="10" xr9:uid="{AFD05012-CA91-4CD1-B68A-632249565E77}">
      <tableStyleElement type="wholeTable" dxfId="52"/>
      <tableStyleElement type="headerRow" dxfId="51"/>
    </tableStyle>
    <tableStyle name="Slicer Style 1" pivot="0" table="0" count="0" xr9:uid="{B62469C9-83D4-4AEB-B2FE-1B3535DF3A64}"/>
  </tableStyles>
  <colors>
    <mruColors>
      <color rgb="FFFFD2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blinkit ana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BY KHUSHI SHARMA.xlsx]Sheet1!PivotTable2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Sheet1!$B$11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Sheet1!$A$12:$A$13</c:f>
              <c:strCache>
                <c:ptCount val="2"/>
                <c:pt idx="0">
                  <c:v>Low Fat</c:v>
                </c:pt>
                <c:pt idx="1">
                  <c:v>Regular</c:v>
                </c:pt>
              </c:strCache>
            </c:strRef>
          </c:cat>
          <c:val>
            <c:numRef>
              <c:f>Sheet1!$B$12:$B$13</c:f>
              <c:numCache>
                <c:formatCode>"$"0.0,"K"</c:formatCode>
                <c:ptCount val="2"/>
                <c:pt idx="0">
                  <c:v>776319.68840000057</c:v>
                </c:pt>
                <c:pt idx="1">
                  <c:v>425361.8043999995</c:v>
                </c:pt>
              </c:numCache>
            </c:numRef>
          </c:val>
          <c:extLst>
            <c:ext xmlns:c16="http://schemas.microsoft.com/office/drawing/2014/chart" uri="{C3380CC4-5D6E-409C-BE32-E72D297353CC}">
              <c16:uniqueId val="{00000000-B138-4F9C-935F-AEB94B57423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BY KHUSHI SHARMA.xlsx]Sheet1!PivotTable4</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Sheet1!$B$21:$B$22</c:f>
              <c:strCache>
                <c:ptCount val="1"/>
                <c:pt idx="0">
                  <c:v>Regular</c:v>
                </c:pt>
              </c:strCache>
            </c:strRef>
          </c:tx>
          <c:spPr>
            <a:solidFill>
              <a:schemeClr val="accent1"/>
            </a:solidFill>
            <a:ln>
              <a:noFill/>
            </a:ln>
            <a:effectLst/>
          </c:spPr>
          <c:invertIfNegative val="0"/>
          <c:cat>
            <c:strRef>
              <c:f>Sheet1!$A$23:$A$25</c:f>
              <c:strCache>
                <c:ptCount val="3"/>
                <c:pt idx="0">
                  <c:v>Tier 1</c:v>
                </c:pt>
                <c:pt idx="1">
                  <c:v>Tier 2</c:v>
                </c:pt>
                <c:pt idx="2">
                  <c:v>Tier 3</c:v>
                </c:pt>
              </c:strCache>
            </c:strRef>
          </c:cat>
          <c:val>
            <c:numRef>
              <c:f>Sheet1!$B$23:$B$25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AEF6-4755-872B-91B38F0BAEDD}"/>
            </c:ext>
          </c:extLst>
        </c:ser>
        <c:ser>
          <c:idx val="1"/>
          <c:order val="1"/>
          <c:tx>
            <c:strRef>
              <c:f>Sheet1!$C$21:$C$22</c:f>
              <c:strCache>
                <c:ptCount val="1"/>
                <c:pt idx="0">
                  <c:v>Low Fat</c:v>
                </c:pt>
              </c:strCache>
            </c:strRef>
          </c:tx>
          <c:spPr>
            <a:solidFill>
              <a:schemeClr val="accent2"/>
            </a:solidFill>
            <a:ln>
              <a:noFill/>
            </a:ln>
            <a:effectLst/>
          </c:spPr>
          <c:invertIfNegative val="0"/>
          <c:cat>
            <c:strRef>
              <c:f>Sheet1!$A$23:$A$25</c:f>
              <c:strCache>
                <c:ptCount val="3"/>
                <c:pt idx="0">
                  <c:v>Tier 1</c:v>
                </c:pt>
                <c:pt idx="1">
                  <c:v>Tier 2</c:v>
                </c:pt>
                <c:pt idx="2">
                  <c:v>Tier 3</c:v>
                </c:pt>
              </c:strCache>
            </c:strRef>
          </c:cat>
          <c:val>
            <c:numRef>
              <c:f>Sheet1!$C$23:$C$25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7-AEF6-4755-872B-91B38F0BAEDD}"/>
            </c:ext>
          </c:extLst>
        </c:ser>
        <c:dLbls>
          <c:showLegendKey val="0"/>
          <c:showVal val="0"/>
          <c:showCatName val="0"/>
          <c:showSerName val="0"/>
          <c:showPercent val="0"/>
          <c:showBubbleSize val="0"/>
        </c:dLbls>
        <c:gapWidth val="182"/>
        <c:axId val="1537033279"/>
        <c:axId val="1537034239"/>
      </c:barChart>
      <c:catAx>
        <c:axId val="1537033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034239"/>
        <c:crosses val="autoZero"/>
        <c:auto val="1"/>
        <c:lblAlgn val="ctr"/>
        <c:lblOffset val="100"/>
        <c:noMultiLvlLbl val="0"/>
      </c:catAx>
      <c:valAx>
        <c:axId val="153703423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03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BY KHUSHI SHARMA.xlsx]Sheet1!PivotTable6</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54024496937883"/>
          <c:y val="1.8424467774861477E-2"/>
          <c:w val="0.66781386701662293"/>
          <c:h val="0.8416746864975212"/>
        </c:manualLayout>
      </c:layout>
      <c:barChart>
        <c:barDir val="bar"/>
        <c:grouping val="clustered"/>
        <c:varyColors val="0"/>
        <c:ser>
          <c:idx val="0"/>
          <c:order val="0"/>
          <c:tx>
            <c:strRef>
              <c:f>Sheet1!$H$3</c:f>
              <c:strCache>
                <c:ptCount val="1"/>
                <c:pt idx="0">
                  <c:v>Total</c:v>
                </c:pt>
              </c:strCache>
            </c:strRef>
          </c:tx>
          <c:spPr>
            <a:solidFill>
              <a:schemeClr val="accent1"/>
            </a:solidFill>
            <a:ln>
              <a:noFill/>
            </a:ln>
            <a:effectLst/>
          </c:spPr>
          <c:invertIfNegative val="0"/>
          <c:cat>
            <c:strRef>
              <c:f>Sheet1!$G$4:$G$19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Sheet1!$H$4:$H$19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E40-4D71-9774-34EE9604DFAA}"/>
            </c:ext>
          </c:extLst>
        </c:ser>
        <c:dLbls>
          <c:showLegendKey val="0"/>
          <c:showVal val="0"/>
          <c:showCatName val="0"/>
          <c:showSerName val="0"/>
          <c:showPercent val="0"/>
          <c:showBubbleSize val="0"/>
        </c:dLbls>
        <c:gapWidth val="182"/>
        <c:axId val="1620596351"/>
        <c:axId val="1620596831"/>
      </c:barChart>
      <c:catAx>
        <c:axId val="1620596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596831"/>
        <c:crosses val="autoZero"/>
        <c:auto val="1"/>
        <c:lblAlgn val="ctr"/>
        <c:lblOffset val="100"/>
        <c:noMultiLvlLbl val="0"/>
      </c:catAx>
      <c:valAx>
        <c:axId val="1620596831"/>
        <c:scaling>
          <c:orientation val="minMax"/>
        </c:scaling>
        <c:delete val="0"/>
        <c:axPos val="b"/>
        <c:majorGridlines>
          <c:spPr>
            <a:ln w="9525" cap="flat" cmpd="sng" algn="ctr">
              <a:no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59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BY KHUSHI SHARMA.xlsx]Sheet1!PivotTable7</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09492563429572"/>
          <c:y val="0.25865522018081066"/>
          <c:w val="0.70383092738407704"/>
          <c:h val="0.53774387576552929"/>
        </c:manualLayout>
      </c:layout>
      <c:areaChart>
        <c:grouping val="standard"/>
        <c:varyColors val="0"/>
        <c:ser>
          <c:idx val="0"/>
          <c:order val="0"/>
          <c:tx>
            <c:strRef>
              <c:f>Sheet1!$H$22</c:f>
              <c:strCache>
                <c:ptCount val="1"/>
                <c:pt idx="0">
                  <c:v>Total</c:v>
                </c:pt>
              </c:strCache>
            </c:strRef>
          </c:tx>
          <c:spPr>
            <a:solidFill>
              <a:schemeClr val="accent1"/>
            </a:solidFill>
            <a:ln>
              <a:noFill/>
            </a:ln>
            <a:effectLst/>
          </c:spPr>
          <c:cat>
            <c:strRef>
              <c:f>Sheet1!$G$23:$G$31</c:f>
              <c:strCache>
                <c:ptCount val="9"/>
                <c:pt idx="0">
                  <c:v>2011</c:v>
                </c:pt>
                <c:pt idx="1">
                  <c:v>2012</c:v>
                </c:pt>
                <c:pt idx="2">
                  <c:v>2014</c:v>
                </c:pt>
                <c:pt idx="3">
                  <c:v>2015</c:v>
                </c:pt>
                <c:pt idx="4">
                  <c:v>2016</c:v>
                </c:pt>
                <c:pt idx="5">
                  <c:v>2017</c:v>
                </c:pt>
                <c:pt idx="6">
                  <c:v>2018</c:v>
                </c:pt>
                <c:pt idx="7">
                  <c:v>2020</c:v>
                </c:pt>
                <c:pt idx="8">
                  <c:v>2022</c:v>
                </c:pt>
              </c:strCache>
            </c:strRef>
          </c:cat>
          <c:val>
            <c:numRef>
              <c:f>Sheet1!$H$23:$H$31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B683-4E32-9737-03314C0A8616}"/>
            </c:ext>
          </c:extLst>
        </c:ser>
        <c:dLbls>
          <c:showLegendKey val="0"/>
          <c:showVal val="0"/>
          <c:showCatName val="0"/>
          <c:showSerName val="0"/>
          <c:showPercent val="0"/>
          <c:showBubbleSize val="0"/>
        </c:dLbls>
        <c:axId val="1584968479"/>
        <c:axId val="1584970399"/>
      </c:areaChart>
      <c:catAx>
        <c:axId val="15849684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970399"/>
        <c:crosses val="autoZero"/>
        <c:auto val="1"/>
        <c:lblAlgn val="ctr"/>
        <c:lblOffset val="100"/>
        <c:noMultiLvlLbl val="0"/>
      </c:catAx>
      <c:valAx>
        <c:axId val="1584970399"/>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9684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BY KHUSHI SHARMA.xlsx]Sheet1!PivotTable8</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Sheet1!$H$37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Sheet1!$G$38:$G$40</c:f>
              <c:strCache>
                <c:ptCount val="3"/>
                <c:pt idx="0">
                  <c:v>High</c:v>
                </c:pt>
                <c:pt idx="1">
                  <c:v>Medium</c:v>
                </c:pt>
                <c:pt idx="2">
                  <c:v>Small</c:v>
                </c:pt>
              </c:strCache>
            </c:strRef>
          </c:cat>
          <c:val>
            <c:numRef>
              <c:f>Sheet1!$H$38:$H$40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7C89-4A7D-A7C2-C3B2868C6CF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BY KHUSHI SHARMA.xlsx]Sheet1!PivotTable14</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Sheet1!$A$57:$A$60</c:f>
              <c:strCache>
                <c:ptCount val="4"/>
                <c:pt idx="0">
                  <c:v>Grocery Store</c:v>
                </c:pt>
                <c:pt idx="1">
                  <c:v>Supermarket Type3</c:v>
                </c:pt>
                <c:pt idx="2">
                  <c:v>Supermarket Type2</c:v>
                </c:pt>
                <c:pt idx="3">
                  <c:v>Supermarket Type1</c:v>
                </c:pt>
              </c:strCache>
            </c:strRef>
          </c:cat>
          <c:val>
            <c:numRef>
              <c:f>Sheet1!$B$57:$B$60</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C182-46C1-A8EE-C68DF6DC673C}"/>
            </c:ext>
          </c:extLst>
        </c:ser>
        <c:dLbls>
          <c:dLblPos val="outEnd"/>
          <c:showLegendKey val="0"/>
          <c:showVal val="1"/>
          <c:showCatName val="0"/>
          <c:showSerName val="0"/>
          <c:showPercent val="0"/>
          <c:showBubbleSize val="0"/>
        </c:dLbls>
        <c:gapWidth val="182"/>
        <c:axId val="11328511"/>
        <c:axId val="11328031"/>
      </c:barChart>
      <c:catAx>
        <c:axId val="11328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8031"/>
        <c:crosses val="autoZero"/>
        <c:auto val="1"/>
        <c:lblAlgn val="ctr"/>
        <c:lblOffset val="100"/>
        <c:noMultiLvlLbl val="0"/>
      </c:catAx>
      <c:valAx>
        <c:axId val="11328031"/>
        <c:scaling>
          <c:orientation val="minMax"/>
        </c:scaling>
        <c:delete val="1"/>
        <c:axPos val="b"/>
        <c:numFmt formatCode="&quot;$&quot;0.0,&quot;K&quot;" sourceLinked="1"/>
        <c:majorTickMark val="none"/>
        <c:minorTickMark val="none"/>
        <c:tickLblPos val="nextTo"/>
        <c:crossAx val="1132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BY KHUSHI SHARMA.xlsx]Sheet1!PivotTable15</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Sheet1!$B$67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Sheet1!$A$68:$A$71</c:f>
              <c:strCache>
                <c:ptCount val="4"/>
                <c:pt idx="0">
                  <c:v>Grocery Store</c:v>
                </c:pt>
                <c:pt idx="1">
                  <c:v>Supermarket Type3</c:v>
                </c:pt>
                <c:pt idx="2">
                  <c:v>Supermarket Type2</c:v>
                </c:pt>
                <c:pt idx="3">
                  <c:v>Supermarket Type1</c:v>
                </c:pt>
              </c:strCache>
            </c:strRef>
          </c:cat>
          <c:val>
            <c:numRef>
              <c:f>Sheet1!$B$68:$B$71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5D6E-4669-A787-D2713FC86D19}"/>
            </c:ext>
          </c:extLst>
        </c:ser>
        <c:dLbls>
          <c:dLblPos val="outEnd"/>
          <c:showLegendKey val="0"/>
          <c:showVal val="1"/>
          <c:showCatName val="0"/>
          <c:showSerName val="0"/>
          <c:showPercent val="0"/>
          <c:showBubbleSize val="0"/>
        </c:dLbls>
        <c:gapWidth val="182"/>
        <c:axId val="215295535"/>
        <c:axId val="215303695"/>
      </c:barChart>
      <c:catAx>
        <c:axId val="21529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303695"/>
        <c:crosses val="autoZero"/>
        <c:auto val="1"/>
        <c:lblAlgn val="ctr"/>
        <c:lblOffset val="100"/>
        <c:noMultiLvlLbl val="0"/>
      </c:catAx>
      <c:valAx>
        <c:axId val="215303695"/>
        <c:scaling>
          <c:orientation val="minMax"/>
        </c:scaling>
        <c:delete val="1"/>
        <c:axPos val="b"/>
        <c:numFmt formatCode="\$0" sourceLinked="1"/>
        <c:majorTickMark val="none"/>
        <c:minorTickMark val="none"/>
        <c:tickLblPos val="nextTo"/>
        <c:crossAx val="21529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BY KHUSHI SHARMA.xlsx]Sheet1!PivotTable16</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Sheet1!$A$84:$A$87</c:f>
              <c:strCache>
                <c:ptCount val="4"/>
                <c:pt idx="0">
                  <c:v>Grocery Store</c:v>
                </c:pt>
                <c:pt idx="1">
                  <c:v>Supermarket Type3</c:v>
                </c:pt>
                <c:pt idx="2">
                  <c:v>Supermarket Type2</c:v>
                </c:pt>
                <c:pt idx="3">
                  <c:v>Supermarket Type1</c:v>
                </c:pt>
              </c:strCache>
            </c:strRef>
          </c:cat>
          <c:val>
            <c:numRef>
              <c:f>Sheet1!$B$84:$B$87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D626-4400-A583-EA52315EBC2C}"/>
            </c:ext>
          </c:extLst>
        </c:ser>
        <c:dLbls>
          <c:dLblPos val="outEnd"/>
          <c:showLegendKey val="0"/>
          <c:showVal val="1"/>
          <c:showCatName val="0"/>
          <c:showSerName val="0"/>
          <c:showPercent val="0"/>
          <c:showBubbleSize val="0"/>
        </c:dLbls>
        <c:gapWidth val="182"/>
        <c:axId val="1632084223"/>
        <c:axId val="165783023"/>
      </c:barChart>
      <c:catAx>
        <c:axId val="1632084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83023"/>
        <c:crosses val="autoZero"/>
        <c:auto val="1"/>
        <c:lblAlgn val="ctr"/>
        <c:lblOffset val="100"/>
        <c:noMultiLvlLbl val="0"/>
      </c:catAx>
      <c:valAx>
        <c:axId val="165783023"/>
        <c:scaling>
          <c:orientation val="minMax"/>
        </c:scaling>
        <c:delete val="1"/>
        <c:axPos val="b"/>
        <c:numFmt formatCode="0" sourceLinked="1"/>
        <c:majorTickMark val="none"/>
        <c:minorTickMark val="none"/>
        <c:tickLblPos val="nextTo"/>
        <c:crossAx val="1632084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[BLINKIT DATA ANALYSIS BY KHUSHI SHARMA.xlsx]Sheet1!PivotTable2</c:name>
    <c:fmtId val="4"/>
  </c:pivotSource>
  <c:chart>
    <c:autoTitleDeleted val="1"/>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dk1">
              <a:tint val="88500"/>
            </a:schemeClr>
          </a:solidFill>
          <a:ln w="19050">
            <a:solidFill>
              <a:schemeClr val="lt1"/>
            </a:solidFill>
          </a:ln>
          <a:effectLst/>
        </c:spPr>
        <c:dLbl>
          <c:idx val="0"/>
          <c:layout>
            <c:manualLayout>
              <c:x val="0.18482490272373542"/>
              <c:y val="7.0707070707070704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107652399481196"/>
                  <c:h val="0.47414141414141414"/>
                </c:manualLayout>
              </c15:layout>
            </c:ext>
          </c:extLst>
        </c:dLbl>
      </c:pivotFmt>
      <c:pivotFmt>
        <c:idx val="6"/>
        <c:spPr>
          <a:solidFill>
            <a:schemeClr val="dk1">
              <a:tint val="88500"/>
            </a:schemeClr>
          </a:solidFill>
          <a:ln w="19050">
            <a:solidFill>
              <a:schemeClr val="lt1"/>
            </a:solidFill>
          </a:ln>
          <a:effectLst/>
        </c:spPr>
        <c:dLbl>
          <c:idx val="0"/>
          <c:layout>
            <c:manualLayout>
              <c:x val="-0.17185473411154345"/>
              <c:y val="-5.050505050505050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216601815823605"/>
                  <c:h val="0.47414141414141414"/>
                </c:manualLayout>
              </c15:layout>
            </c:ext>
          </c:extLst>
        </c:dLbl>
      </c:pivotFmt>
      <c:pivotFmt>
        <c:idx val="7"/>
        <c:dLbl>
          <c:idx val="0"/>
          <c:layout>
            <c:manualLayout>
              <c:x val="3.2471367668437594E-3"/>
              <c:y val="-0.1811850473334136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746521856298604"/>
                  <c:h val="0.36191911153946144"/>
                </c:manualLayout>
              </c15:layout>
            </c:ext>
          </c:extLst>
        </c:dLbl>
      </c:pivotFmt>
    </c:pivotFmts>
    <c:plotArea>
      <c:layout/>
      <c:doughnutChart>
        <c:varyColors val="1"/>
        <c:ser>
          <c:idx val="0"/>
          <c:order val="0"/>
          <c:tx>
            <c:strRef>
              <c:f>Sheet1!$B$11</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6965-4ED6-B8B6-616557F496DE}"/>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6965-4ED6-B8B6-616557F496DE}"/>
              </c:ext>
            </c:extLst>
          </c:dPt>
          <c:dLbls>
            <c:dLbl>
              <c:idx val="0"/>
              <c:layout>
                <c:manualLayout>
                  <c:x val="0.18482490272373542"/>
                  <c:y val="7.0707070707070704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107652399481196"/>
                      <c:h val="0.47414141414141414"/>
                    </c:manualLayout>
                  </c15:layout>
                </c:ext>
                <c:ext xmlns:c16="http://schemas.microsoft.com/office/drawing/2014/chart" uri="{C3380CC4-5D6E-409C-BE32-E72D297353CC}">
                  <c16:uniqueId val="{00000001-6965-4ED6-B8B6-616557F496DE}"/>
                </c:ext>
              </c:extLst>
            </c:dLbl>
            <c:dLbl>
              <c:idx val="1"/>
              <c:layout>
                <c:manualLayout>
                  <c:x val="-0.17185473411154345"/>
                  <c:y val="-5.0505050505050504E-2"/>
                </c:manualLayout>
              </c:layout>
              <c:showLegendKey val="0"/>
              <c:showVal val="1"/>
              <c:showCatName val="0"/>
              <c:showSerName val="0"/>
              <c:showPercent val="1"/>
              <c:showBubbleSize val="0"/>
              <c:extLst>
                <c:ext xmlns:c15="http://schemas.microsoft.com/office/drawing/2012/chart" uri="{CE6537A1-D6FC-4f65-9D91-7224C49458BB}">
                  <c15:layout>
                    <c:manualLayout>
                      <c:w val="0.28216601815823605"/>
                      <c:h val="0.47414141414141414"/>
                    </c:manualLayout>
                  </c15:layout>
                </c:ext>
                <c:ext xmlns:c16="http://schemas.microsoft.com/office/drawing/2014/chart" uri="{C3380CC4-5D6E-409C-BE32-E72D297353CC}">
                  <c16:uniqueId val="{00000003-6965-4ED6-B8B6-616557F496D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Sheet1!$A$12:$A$13</c:f>
              <c:strCache>
                <c:ptCount val="2"/>
                <c:pt idx="0">
                  <c:v>Low Fat</c:v>
                </c:pt>
                <c:pt idx="1">
                  <c:v>Regular</c:v>
                </c:pt>
              </c:strCache>
            </c:strRef>
          </c:cat>
          <c:val>
            <c:numRef>
              <c:f>Sheet1!$B$12:$B$13</c:f>
              <c:numCache>
                <c:formatCode>"$"0.0,"K"</c:formatCode>
                <c:ptCount val="2"/>
                <c:pt idx="0">
                  <c:v>776319.68840000057</c:v>
                </c:pt>
                <c:pt idx="1">
                  <c:v>425361.8043999995</c:v>
                </c:pt>
              </c:numCache>
            </c:numRef>
          </c:val>
          <c:extLst>
            <c:ext xmlns:c16="http://schemas.microsoft.com/office/drawing/2014/chart" uri="{C3380CC4-5D6E-409C-BE32-E72D297353CC}">
              <c16:uniqueId val="{00000004-6965-4ED6-B8B6-616557F496DE}"/>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BY KHUSHI SHARMA.xlsx]Sheet1!PivotTable4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Sheet1!$B$21:$B$22</c:f>
              <c:strCache>
                <c:ptCount val="1"/>
                <c:pt idx="0">
                  <c:v>Regular</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Sheet1!$A$23:$A$25</c:f>
              <c:strCache>
                <c:ptCount val="3"/>
                <c:pt idx="0">
                  <c:v>Tier 1</c:v>
                </c:pt>
                <c:pt idx="1">
                  <c:v>Tier 2</c:v>
                </c:pt>
                <c:pt idx="2">
                  <c:v>Tier 3</c:v>
                </c:pt>
              </c:strCache>
            </c:strRef>
          </c:cat>
          <c:val>
            <c:numRef>
              <c:f>Sheet1!$B$23:$B$25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7B2B-4304-8C2D-E735673EA64B}"/>
            </c:ext>
          </c:extLst>
        </c:ser>
        <c:ser>
          <c:idx val="1"/>
          <c:order val="1"/>
          <c:tx>
            <c:strRef>
              <c:f>Sheet1!$C$21:$C$22</c:f>
              <c:strCache>
                <c:ptCount val="1"/>
                <c:pt idx="0">
                  <c:v>Low Fat</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Sheet1!$A$23:$A$25</c:f>
              <c:strCache>
                <c:ptCount val="3"/>
                <c:pt idx="0">
                  <c:v>Tier 1</c:v>
                </c:pt>
                <c:pt idx="1">
                  <c:v>Tier 2</c:v>
                </c:pt>
                <c:pt idx="2">
                  <c:v>Tier 3</c:v>
                </c:pt>
              </c:strCache>
            </c:strRef>
          </c:cat>
          <c:val>
            <c:numRef>
              <c:f>Sheet1!$C$23:$C$25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8-7B2B-4304-8C2D-E735673EA64B}"/>
            </c:ext>
          </c:extLst>
        </c:ser>
        <c:dLbls>
          <c:dLblPos val="outEnd"/>
          <c:showLegendKey val="0"/>
          <c:showVal val="1"/>
          <c:showCatName val="0"/>
          <c:showSerName val="0"/>
          <c:showPercent val="0"/>
          <c:showBubbleSize val="0"/>
        </c:dLbls>
        <c:gapWidth val="182"/>
        <c:axId val="1537033279"/>
        <c:axId val="1537034239"/>
      </c:barChart>
      <c:catAx>
        <c:axId val="15370332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034239"/>
        <c:crosses val="autoZero"/>
        <c:auto val="1"/>
        <c:lblAlgn val="ctr"/>
        <c:lblOffset val="100"/>
        <c:noMultiLvlLbl val="0"/>
      </c:catAx>
      <c:valAx>
        <c:axId val="153703423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033279"/>
        <c:crosses val="autoZero"/>
        <c:crossBetween val="between"/>
      </c:valAx>
      <c:spPr>
        <a:solidFill>
          <a:schemeClr val="bg1">
            <a:alpha val="0"/>
          </a:schemeClr>
        </a:solidFill>
        <a:ln>
          <a:noFill/>
        </a:ln>
        <a:effectLst/>
      </c:spPr>
    </c:plotArea>
    <c:legend>
      <c:legendPos val="t"/>
      <c:layout>
        <c:manualLayout>
          <c:xMode val="edge"/>
          <c:yMode val="edge"/>
          <c:x val="0.23211803630180031"/>
          <c:y val="3.901895206243032E-2"/>
          <c:w val="0.49021232732206449"/>
          <c:h val="0.107620143286634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BY KHUSHI SHARMA.xlsx]Sheet1!PivotTable6</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Sheet1!$H$3</c:f>
              <c:strCache>
                <c:ptCount val="1"/>
                <c:pt idx="0">
                  <c:v>Total</c:v>
                </c:pt>
              </c:strCache>
            </c:strRef>
          </c:tx>
          <c:spPr>
            <a:solidFill>
              <a:schemeClr val="tx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Sheet1!$G$4:$G$19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Sheet1!$H$4:$H$19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FA6-4FD6-8573-450605F5F25C}"/>
            </c:ext>
          </c:extLst>
        </c:ser>
        <c:dLbls>
          <c:dLblPos val="outEnd"/>
          <c:showLegendKey val="0"/>
          <c:showVal val="1"/>
          <c:showCatName val="0"/>
          <c:showSerName val="0"/>
          <c:showPercent val="0"/>
          <c:showBubbleSize val="0"/>
        </c:dLbls>
        <c:gapWidth val="182"/>
        <c:axId val="1620596351"/>
        <c:axId val="1620596831"/>
      </c:barChart>
      <c:catAx>
        <c:axId val="1620596351"/>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596831"/>
        <c:crosses val="autoZero"/>
        <c:auto val="1"/>
        <c:lblAlgn val="ctr"/>
        <c:lblOffset val="100"/>
        <c:noMultiLvlLbl val="0"/>
      </c:catAx>
      <c:valAx>
        <c:axId val="1620596831"/>
        <c:scaling>
          <c:orientation val="minMax"/>
        </c:scaling>
        <c:delete val="0"/>
        <c:axPos val="b"/>
        <c:majorGridlines>
          <c:spPr>
            <a:ln w="9525" cap="flat" cmpd="sng" algn="ctr">
              <a:no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59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BY KHUSHI SHARMA.xlsx]Sheet1!PivotTable7</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solidFill>
              <a:schemeClr val="tx1"/>
            </a:solidFill>
          </a:ln>
          <a:effectLst/>
        </c:spPr>
        <c:dLbl>
          <c:idx val="0"/>
          <c:layout>
            <c:manualLayout>
              <c:x val="-4.5710501357817852E-2"/>
              <c:y val="-0.102107571363163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solidFill>
              <a:schemeClr val="tx1"/>
            </a:solidFill>
          </a:ln>
          <a:effectLst/>
        </c:spPr>
        <c:dLbl>
          <c:idx val="0"/>
          <c:layout>
            <c:manualLayout>
              <c:x val="1.5236868222700137E-2"/>
              <c:y val="-6.8841485104374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solidFill>
              <a:schemeClr val="tx1"/>
            </a:solidFill>
          </a:ln>
          <a:effectLst/>
        </c:spPr>
        <c:dLbl>
          <c:idx val="0"/>
          <c:layout>
            <c:manualLayout>
              <c:x val="0"/>
              <c:y val="-0.206516073298621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solidFill>
              <a:schemeClr val="tx1"/>
            </a:solidFill>
          </a:ln>
          <a:effectLst/>
        </c:spPr>
        <c:dLbl>
          <c:idx val="0"/>
          <c:layout>
            <c:manualLayout>
              <c:x val="-4.6556454299570472E-17"/>
              <c:y val="-8.5985323253190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solidFill>
              <a:schemeClr val="tx1"/>
            </a:solidFill>
          </a:ln>
          <a:effectLst/>
        </c:spPr>
        <c:dLbl>
          <c:idx val="0"/>
          <c:layout>
            <c:manualLayout>
              <c:x val="0"/>
              <c:y val="-0.217263911393724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a:solidFill>
              <a:schemeClr val="tx1"/>
            </a:solidFill>
          </a:ln>
          <a:effectLst/>
        </c:spPr>
        <c:dLbl>
          <c:idx val="0"/>
          <c:layout>
            <c:manualLayout>
              <c:x val="1.777630608359583E-2"/>
              <c:y val="-0.1047946127148257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5852281895822053E-2"/>
                  <c:h val="0.10202717170067291"/>
                </c:manualLayout>
              </c15:layout>
            </c:ext>
          </c:extLst>
        </c:dLbl>
      </c:pivotFmt>
      <c:pivotFmt>
        <c:idx val="9"/>
        <c:spPr>
          <a:solidFill>
            <a:schemeClr val="accent6">
              <a:lumMod val="60000"/>
              <a:lumOff val="40000"/>
            </a:schemeClr>
          </a:solidFill>
          <a:ln>
            <a:solidFill>
              <a:schemeClr val="tx1"/>
            </a:solidFill>
          </a:ln>
          <a:effectLst/>
        </c:spPr>
        <c:dLbl>
          <c:idx val="0"/>
          <c:layout>
            <c:manualLayout>
              <c:x val="-9.6021486373638819E-17"/>
              <c:y val="-0.296338788453146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60000"/>
              <a:lumOff val="40000"/>
            </a:schemeClr>
          </a:solidFill>
          <a:ln>
            <a:solidFill>
              <a:schemeClr val="tx1"/>
            </a:solidFill>
          </a:ln>
          <a:effectLst/>
        </c:spPr>
        <c:dLbl>
          <c:idx val="0"/>
          <c:layout>
            <c:manualLayout>
              <c:x val="-7.6184168929696412E-3"/>
              <c:y val="-9.6733488659839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a:solidFill>
              <a:schemeClr val="tx1"/>
            </a:solidFill>
          </a:ln>
          <a:effectLst/>
        </c:spPr>
        <c:dLbl>
          <c:idx val="0"/>
          <c:layout>
            <c:manualLayout>
              <c:x val="2.6187980624192649E-3"/>
              <c:y val="-0.201141630375163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63201783752029"/>
          <c:y val="0.22400205411003646"/>
          <c:w val="0.70383092738407704"/>
          <c:h val="0.57239721906997332"/>
        </c:manualLayout>
      </c:layout>
      <c:areaChart>
        <c:grouping val="standard"/>
        <c:varyColors val="0"/>
        <c:ser>
          <c:idx val="0"/>
          <c:order val="0"/>
          <c:tx>
            <c:strRef>
              <c:f>Sheet1!$H$22</c:f>
              <c:strCache>
                <c:ptCount val="1"/>
                <c:pt idx="0">
                  <c:v>Total</c:v>
                </c:pt>
              </c:strCache>
            </c:strRef>
          </c:tx>
          <c:spPr>
            <a:solidFill>
              <a:schemeClr val="accent6">
                <a:lumMod val="60000"/>
                <a:lumOff val="40000"/>
              </a:schemeClr>
            </a:solidFill>
            <a:ln>
              <a:solidFill>
                <a:schemeClr val="tx1"/>
              </a:solidFill>
            </a:ln>
            <a:effectLst/>
          </c:spPr>
          <c:dLbls>
            <c:dLbl>
              <c:idx val="0"/>
              <c:layout>
                <c:manualLayout>
                  <c:x val="-4.5710501357817852E-2"/>
                  <c:y val="-0.102107571363163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AA-418E-A560-CDFEE84C71CC}"/>
                </c:ext>
              </c:extLst>
            </c:dLbl>
            <c:dLbl>
              <c:idx val="1"/>
              <c:layout>
                <c:manualLayout>
                  <c:x val="1.5236868222700137E-2"/>
                  <c:y val="-6.8841485104374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AA-418E-A560-CDFEE84C71CC}"/>
                </c:ext>
              </c:extLst>
            </c:dLbl>
            <c:dLbl>
              <c:idx val="2"/>
              <c:layout>
                <c:manualLayout>
                  <c:x val="0"/>
                  <c:y val="-0.206516073298621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AA-418E-A560-CDFEE84C71CC}"/>
                </c:ext>
              </c:extLst>
            </c:dLbl>
            <c:dLbl>
              <c:idx val="3"/>
              <c:layout>
                <c:manualLayout>
                  <c:x val="-4.6556454299570472E-17"/>
                  <c:y val="-8.59853232531903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AA-418E-A560-CDFEE84C71CC}"/>
                </c:ext>
              </c:extLst>
            </c:dLbl>
            <c:dLbl>
              <c:idx val="4"/>
              <c:layout>
                <c:manualLayout>
                  <c:x val="0"/>
                  <c:y val="-0.217263911393724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AA-418E-A560-CDFEE84C71CC}"/>
                </c:ext>
              </c:extLst>
            </c:dLbl>
            <c:dLbl>
              <c:idx val="5"/>
              <c:layout>
                <c:manualLayout>
                  <c:x val="1.777630608359583E-2"/>
                  <c:y val="-0.1047946127148257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5852281895822053E-2"/>
                      <c:h val="0.10202717170067291"/>
                    </c:manualLayout>
                  </c15:layout>
                </c:ext>
                <c:ext xmlns:c16="http://schemas.microsoft.com/office/drawing/2014/chart" uri="{C3380CC4-5D6E-409C-BE32-E72D297353CC}">
                  <c16:uniqueId val="{00000006-3BAA-418E-A560-CDFEE84C71CC}"/>
                </c:ext>
              </c:extLst>
            </c:dLbl>
            <c:dLbl>
              <c:idx val="6"/>
              <c:layout>
                <c:manualLayout>
                  <c:x val="-9.6021486373638819E-17"/>
                  <c:y val="-0.296338788453146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AA-418E-A560-CDFEE84C71CC}"/>
                </c:ext>
              </c:extLst>
            </c:dLbl>
            <c:dLbl>
              <c:idx val="7"/>
              <c:layout>
                <c:manualLayout>
                  <c:x val="-7.6184168929696412E-3"/>
                  <c:y val="-9.6733488659839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AA-418E-A560-CDFEE84C71CC}"/>
                </c:ext>
              </c:extLst>
            </c:dLbl>
            <c:dLbl>
              <c:idx val="8"/>
              <c:layout>
                <c:manualLayout>
                  <c:x val="2.6187980624192649E-3"/>
                  <c:y val="-0.201141630375163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AA-418E-A560-CDFEE84C71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Sheet1!$G$23:$G$31</c:f>
              <c:strCache>
                <c:ptCount val="9"/>
                <c:pt idx="0">
                  <c:v>2011</c:v>
                </c:pt>
                <c:pt idx="1">
                  <c:v>2012</c:v>
                </c:pt>
                <c:pt idx="2">
                  <c:v>2014</c:v>
                </c:pt>
                <c:pt idx="3">
                  <c:v>2015</c:v>
                </c:pt>
                <c:pt idx="4">
                  <c:v>2016</c:v>
                </c:pt>
                <c:pt idx="5">
                  <c:v>2017</c:v>
                </c:pt>
                <c:pt idx="6">
                  <c:v>2018</c:v>
                </c:pt>
                <c:pt idx="7">
                  <c:v>2020</c:v>
                </c:pt>
                <c:pt idx="8">
                  <c:v>2022</c:v>
                </c:pt>
              </c:strCache>
            </c:strRef>
          </c:cat>
          <c:val>
            <c:numRef>
              <c:f>Sheet1!$H$23:$H$31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BAA-418E-A560-CDFEE84C71CC}"/>
            </c:ext>
          </c:extLst>
        </c:ser>
        <c:dLbls>
          <c:showLegendKey val="0"/>
          <c:showVal val="0"/>
          <c:showCatName val="0"/>
          <c:showSerName val="0"/>
          <c:showPercent val="0"/>
          <c:showBubbleSize val="0"/>
        </c:dLbls>
        <c:axId val="1584968479"/>
        <c:axId val="1584970399"/>
      </c:areaChart>
      <c:catAx>
        <c:axId val="15849684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970399"/>
        <c:crosses val="autoZero"/>
        <c:auto val="1"/>
        <c:lblAlgn val="ctr"/>
        <c:lblOffset val="100"/>
        <c:noMultiLvlLbl val="0"/>
      </c:catAx>
      <c:valAx>
        <c:axId val="1584970399"/>
        <c:scaling>
          <c:orientation val="minMax"/>
        </c:scaling>
        <c:delete val="1"/>
        <c:axPos val="l"/>
        <c:numFmt formatCode="&quot;$&quot;0.0,&quot;K&quot;" sourceLinked="1"/>
        <c:majorTickMark val="none"/>
        <c:minorTickMark val="none"/>
        <c:tickLblPos val="nextTo"/>
        <c:crossAx val="15849684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BY KHUSHI SHARMA.xlsx]Sheet1!PivotTable8</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2">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20000"/>
              <a:lumOff val="80000"/>
            </a:schemeClr>
          </a:solidFill>
          <a:ln w="19050">
            <a:solidFill>
              <a:schemeClr val="lt1"/>
            </a:solidFill>
          </a:ln>
          <a:effectLst/>
        </c:spPr>
        <c:dLbl>
          <c:idx val="0"/>
          <c:layout>
            <c:manualLayout>
              <c:x val="0.20701114830301665"/>
              <c:y val="-6.8662789471777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658866913597059"/>
                  <c:h val="0.17145098531102893"/>
                </c:manualLayout>
              </c15:layout>
            </c:ext>
          </c:extLst>
        </c:dLbl>
      </c:pivotFmt>
      <c:pivotFmt>
        <c:idx val="7"/>
        <c:spPr>
          <a:solidFill>
            <a:schemeClr val="accent6"/>
          </a:solidFill>
          <a:ln w="19050">
            <a:solidFill>
              <a:schemeClr val="lt1"/>
            </a:solidFill>
          </a:ln>
          <a:effectLst/>
        </c:spPr>
        <c:dLbl>
          <c:idx val="0"/>
          <c:layout>
            <c:manualLayout>
              <c:x val="0.23440968263723966"/>
              <c:y val="8.23953473661332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614585320905625"/>
                  <c:h val="0.17145098531102893"/>
                </c:manualLayout>
              </c15:layout>
            </c:ext>
          </c:extLst>
        </c:dLbl>
      </c:pivotFmt>
      <c:pivotFmt>
        <c:idx val="8"/>
        <c:spPr>
          <a:solidFill>
            <a:schemeClr val="accent4">
              <a:lumMod val="75000"/>
            </a:schemeClr>
          </a:solidFill>
          <a:ln w="19050">
            <a:solidFill>
              <a:schemeClr val="lt1"/>
            </a:solidFill>
          </a:ln>
          <a:effectLst/>
        </c:spPr>
        <c:dLbl>
          <c:idx val="0"/>
          <c:layout>
            <c:manualLayout>
              <c:x val="-0.12481578500756038"/>
              <c:y val="-0.157924415785088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614585320905625"/>
                  <c:h val="0.17145098531102893"/>
                </c:manualLayout>
              </c15:layout>
            </c:ext>
          </c:extLst>
        </c:dLbl>
      </c:pivotFmt>
    </c:pivotFmts>
    <c:plotArea>
      <c:layout/>
      <c:doughnutChart>
        <c:varyColors val="1"/>
        <c:ser>
          <c:idx val="0"/>
          <c:order val="0"/>
          <c:tx>
            <c:strRef>
              <c:f>Sheet1!$H$37</c:f>
              <c:strCache>
                <c:ptCount val="1"/>
                <c:pt idx="0">
                  <c:v>Total</c:v>
                </c:pt>
              </c:strCache>
            </c:strRef>
          </c:tx>
          <c:spPr>
            <a:solidFill>
              <a:schemeClr val="accent2">
                <a:lumMod val="75000"/>
              </a:schemeClr>
            </a:solidFill>
          </c:spPr>
          <c:dPt>
            <c:idx val="0"/>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1-EEC1-476F-8EBA-BF78127BAB5D}"/>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EEC1-476F-8EBA-BF78127BAB5D}"/>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EEC1-476F-8EBA-BF78127BAB5D}"/>
              </c:ext>
            </c:extLst>
          </c:dPt>
          <c:dLbls>
            <c:dLbl>
              <c:idx val="0"/>
              <c:layout>
                <c:manualLayout>
                  <c:x val="0.20701114830301665"/>
                  <c:y val="-6.866278947177773E-2"/>
                </c:manualLayout>
              </c:layout>
              <c:showLegendKey val="0"/>
              <c:showVal val="1"/>
              <c:showCatName val="0"/>
              <c:showSerName val="0"/>
              <c:showPercent val="1"/>
              <c:showBubbleSize val="0"/>
              <c:extLst>
                <c:ext xmlns:c15="http://schemas.microsoft.com/office/drawing/2012/chart" uri="{CE6537A1-D6FC-4f65-9D91-7224C49458BB}">
                  <c15:layout>
                    <c:manualLayout>
                      <c:w val="0.28658866913597059"/>
                      <c:h val="0.17145098531102893"/>
                    </c:manualLayout>
                  </c15:layout>
                </c:ext>
                <c:ext xmlns:c16="http://schemas.microsoft.com/office/drawing/2014/chart" uri="{C3380CC4-5D6E-409C-BE32-E72D297353CC}">
                  <c16:uniqueId val="{00000001-EEC1-476F-8EBA-BF78127BAB5D}"/>
                </c:ext>
              </c:extLst>
            </c:dLbl>
            <c:dLbl>
              <c:idx val="1"/>
              <c:layout>
                <c:manualLayout>
                  <c:x val="0.23440968263723966"/>
                  <c:y val="8.2395347366133243E-2"/>
                </c:manualLayout>
              </c:layout>
              <c:showLegendKey val="0"/>
              <c:showVal val="1"/>
              <c:showCatName val="0"/>
              <c:showSerName val="0"/>
              <c:showPercent val="1"/>
              <c:showBubbleSize val="0"/>
              <c:extLst>
                <c:ext xmlns:c15="http://schemas.microsoft.com/office/drawing/2012/chart" uri="{CE6537A1-D6FC-4f65-9D91-7224C49458BB}">
                  <c15:layout>
                    <c:manualLayout>
                      <c:w val="0.25614585320905625"/>
                      <c:h val="0.17145098531102893"/>
                    </c:manualLayout>
                  </c15:layout>
                </c:ext>
                <c:ext xmlns:c16="http://schemas.microsoft.com/office/drawing/2014/chart" uri="{C3380CC4-5D6E-409C-BE32-E72D297353CC}">
                  <c16:uniqueId val="{00000003-EEC1-476F-8EBA-BF78127BAB5D}"/>
                </c:ext>
              </c:extLst>
            </c:dLbl>
            <c:dLbl>
              <c:idx val="2"/>
              <c:layout>
                <c:manualLayout>
                  <c:x val="-0.12481578500756038"/>
                  <c:y val="-0.15792441578508876"/>
                </c:manualLayout>
              </c:layout>
              <c:showLegendKey val="0"/>
              <c:showVal val="1"/>
              <c:showCatName val="0"/>
              <c:showSerName val="0"/>
              <c:showPercent val="1"/>
              <c:showBubbleSize val="0"/>
              <c:extLst>
                <c:ext xmlns:c15="http://schemas.microsoft.com/office/drawing/2012/chart" uri="{CE6537A1-D6FC-4f65-9D91-7224C49458BB}">
                  <c15:layout>
                    <c:manualLayout>
                      <c:w val="0.25614585320905625"/>
                      <c:h val="0.17145098531102893"/>
                    </c:manualLayout>
                  </c15:layout>
                </c:ext>
                <c:ext xmlns:c16="http://schemas.microsoft.com/office/drawing/2014/chart" uri="{C3380CC4-5D6E-409C-BE32-E72D297353CC}">
                  <c16:uniqueId val="{00000005-EEC1-476F-8EBA-BF78127BAB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Sheet1!$G$38:$G$40</c:f>
              <c:strCache>
                <c:ptCount val="3"/>
                <c:pt idx="0">
                  <c:v>High</c:v>
                </c:pt>
                <c:pt idx="1">
                  <c:v>Medium</c:v>
                </c:pt>
                <c:pt idx="2">
                  <c:v>Small</c:v>
                </c:pt>
              </c:strCache>
            </c:strRef>
          </c:cat>
          <c:val>
            <c:numRef>
              <c:f>Sheet1!$H$38:$H$40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EEC1-476F-8EBA-BF78127BAB5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BY KHUSHI SHARMA.xlsx]Sheet1!PivotTable14</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38005856523453"/>
          <c:y val="7.6775431861804216E-2"/>
          <c:w val="0.65806403537097291"/>
          <c:h val="0.85924504158669224"/>
        </c:manualLayout>
      </c:layout>
      <c:barChart>
        <c:barDir val="bar"/>
        <c:grouping val="clustered"/>
        <c:varyColors val="0"/>
        <c:ser>
          <c:idx val="0"/>
          <c:order val="0"/>
          <c:tx>
            <c:strRef>
              <c:f>Sheet1!$B$56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Sheet1!$A$57:$A$60</c:f>
              <c:strCache>
                <c:ptCount val="4"/>
                <c:pt idx="0">
                  <c:v>Grocery Store</c:v>
                </c:pt>
                <c:pt idx="1">
                  <c:v>Supermarket Type3</c:v>
                </c:pt>
                <c:pt idx="2">
                  <c:v>Supermarket Type2</c:v>
                </c:pt>
                <c:pt idx="3">
                  <c:v>Supermarket Type1</c:v>
                </c:pt>
              </c:strCache>
            </c:strRef>
          </c:cat>
          <c:val>
            <c:numRef>
              <c:f>Sheet1!$B$57:$B$60</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31D4-4919-A3B8-7A78EAE1F183}"/>
            </c:ext>
          </c:extLst>
        </c:ser>
        <c:dLbls>
          <c:dLblPos val="outEnd"/>
          <c:showLegendKey val="0"/>
          <c:showVal val="1"/>
          <c:showCatName val="0"/>
          <c:showSerName val="0"/>
          <c:showPercent val="0"/>
          <c:showBubbleSize val="0"/>
        </c:dLbls>
        <c:gapWidth val="182"/>
        <c:axId val="11328511"/>
        <c:axId val="11328031"/>
      </c:barChart>
      <c:catAx>
        <c:axId val="11328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8031"/>
        <c:crosses val="autoZero"/>
        <c:auto val="1"/>
        <c:lblAlgn val="ctr"/>
        <c:lblOffset val="100"/>
        <c:noMultiLvlLbl val="0"/>
      </c:catAx>
      <c:valAx>
        <c:axId val="11328031"/>
        <c:scaling>
          <c:orientation val="minMax"/>
        </c:scaling>
        <c:delete val="1"/>
        <c:axPos val="b"/>
        <c:numFmt formatCode="&quot;$&quot;0.0,&quot;K&quot;" sourceLinked="1"/>
        <c:majorTickMark val="none"/>
        <c:minorTickMark val="none"/>
        <c:tickLblPos val="nextTo"/>
        <c:crossAx val="1132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BY KHUSHI SHARMA.xlsx]Sheet1!PivotTable15</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dLbl>
          <c:idx val="0"/>
          <c:layout>
            <c:manualLayout>
              <c:x val="-5.2549895860716234E-3"/>
              <c:y val="8.33523665508922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974195039211301E-2"/>
          <c:y val="9.1687603205981419E-2"/>
          <c:w val="0.86605160992157737"/>
          <c:h val="0.81662479358803719"/>
        </c:manualLayout>
      </c:layout>
      <c:barChart>
        <c:barDir val="bar"/>
        <c:grouping val="clustered"/>
        <c:varyColors val="0"/>
        <c:ser>
          <c:idx val="0"/>
          <c:order val="0"/>
          <c:tx>
            <c:strRef>
              <c:f>Sheet1!$B$67</c:f>
              <c:strCache>
                <c:ptCount val="1"/>
                <c:pt idx="0">
                  <c:v>Total</c:v>
                </c:pt>
              </c:strCache>
            </c:strRef>
          </c:tx>
          <c:spPr>
            <a:solidFill>
              <a:schemeClr val="tx1"/>
            </a:solidFill>
            <a:ln>
              <a:noFill/>
            </a:ln>
            <a:effectLst/>
          </c:spPr>
          <c:invertIfNegative val="0"/>
          <c:dLbls>
            <c:dLbl>
              <c:idx val="2"/>
              <c:layout>
                <c:manualLayout>
                  <c:x val="-5.2549895860716234E-3"/>
                  <c:y val="8.335236655089220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82-4AFA-AA4D-8B757E2D05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Sheet1!$A$68:$A$71</c:f>
              <c:strCache>
                <c:ptCount val="4"/>
                <c:pt idx="0">
                  <c:v>Grocery Store</c:v>
                </c:pt>
                <c:pt idx="1">
                  <c:v>Supermarket Type3</c:v>
                </c:pt>
                <c:pt idx="2">
                  <c:v>Supermarket Type2</c:v>
                </c:pt>
                <c:pt idx="3">
                  <c:v>Supermarket Type1</c:v>
                </c:pt>
              </c:strCache>
            </c:strRef>
          </c:cat>
          <c:val>
            <c:numRef>
              <c:f>Sheet1!$B$68:$B$71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9B82-4AFA-AA4D-8B757E2D056B}"/>
            </c:ext>
          </c:extLst>
        </c:ser>
        <c:dLbls>
          <c:dLblPos val="outEnd"/>
          <c:showLegendKey val="0"/>
          <c:showVal val="1"/>
          <c:showCatName val="0"/>
          <c:showSerName val="0"/>
          <c:showPercent val="0"/>
          <c:showBubbleSize val="0"/>
        </c:dLbls>
        <c:gapWidth val="182"/>
        <c:axId val="215295535"/>
        <c:axId val="215303695"/>
      </c:barChart>
      <c:catAx>
        <c:axId val="215295535"/>
        <c:scaling>
          <c:orientation val="minMax"/>
        </c:scaling>
        <c:delete val="1"/>
        <c:axPos val="l"/>
        <c:numFmt formatCode="General" sourceLinked="1"/>
        <c:majorTickMark val="none"/>
        <c:minorTickMark val="none"/>
        <c:tickLblPos val="nextTo"/>
        <c:crossAx val="215303695"/>
        <c:crosses val="autoZero"/>
        <c:auto val="1"/>
        <c:lblAlgn val="ctr"/>
        <c:lblOffset val="100"/>
        <c:noMultiLvlLbl val="0"/>
      </c:catAx>
      <c:valAx>
        <c:axId val="215303695"/>
        <c:scaling>
          <c:orientation val="minMax"/>
        </c:scaling>
        <c:delete val="1"/>
        <c:axPos val="b"/>
        <c:numFmt formatCode="\$0" sourceLinked="1"/>
        <c:majorTickMark val="none"/>
        <c:minorTickMark val="none"/>
        <c:tickLblPos val="nextTo"/>
        <c:crossAx val="21529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BY KHUSHI SHARMA.xlsx]Sheet1!PivotTable16</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Sheet1!$B$83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Sheet1!$A$84:$A$87</c:f>
              <c:strCache>
                <c:ptCount val="4"/>
                <c:pt idx="0">
                  <c:v>Grocery Store</c:v>
                </c:pt>
                <c:pt idx="1">
                  <c:v>Supermarket Type3</c:v>
                </c:pt>
                <c:pt idx="2">
                  <c:v>Supermarket Type2</c:v>
                </c:pt>
                <c:pt idx="3">
                  <c:v>Supermarket Type1</c:v>
                </c:pt>
              </c:strCache>
            </c:strRef>
          </c:cat>
          <c:val>
            <c:numRef>
              <c:f>Sheet1!$B$84:$B$87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8745-4043-B40B-B9D081B815A6}"/>
            </c:ext>
          </c:extLst>
        </c:ser>
        <c:dLbls>
          <c:dLblPos val="outEnd"/>
          <c:showLegendKey val="0"/>
          <c:showVal val="1"/>
          <c:showCatName val="0"/>
          <c:showSerName val="0"/>
          <c:showPercent val="0"/>
          <c:showBubbleSize val="0"/>
        </c:dLbls>
        <c:gapWidth val="182"/>
        <c:axId val="1632084223"/>
        <c:axId val="165783023"/>
      </c:barChart>
      <c:catAx>
        <c:axId val="1632084223"/>
        <c:scaling>
          <c:orientation val="minMax"/>
        </c:scaling>
        <c:delete val="1"/>
        <c:axPos val="l"/>
        <c:numFmt formatCode="General" sourceLinked="1"/>
        <c:majorTickMark val="none"/>
        <c:minorTickMark val="none"/>
        <c:tickLblPos val="nextTo"/>
        <c:crossAx val="165783023"/>
        <c:crosses val="autoZero"/>
        <c:auto val="1"/>
        <c:lblAlgn val="ctr"/>
        <c:lblOffset val="100"/>
        <c:noMultiLvlLbl val="0"/>
      </c:catAx>
      <c:valAx>
        <c:axId val="165783023"/>
        <c:scaling>
          <c:orientation val="minMax"/>
        </c:scaling>
        <c:delete val="1"/>
        <c:axPos val="b"/>
        <c:numFmt formatCode="0" sourceLinked="1"/>
        <c:majorTickMark val="none"/>
        <c:minorTickMark val="none"/>
        <c:tickLblPos val="nextTo"/>
        <c:crossAx val="1632084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A86E6AFD-9F85-47CD-B1D4-7C3AADCAC5C4}">
          <cx:tx>
            <cx:txData>
              <cx:f>_xlchart.v2.4</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plotSurface>
          <cx:spPr>
            <a:noFill/>
            <a:ln>
              <a:noFill/>
            </a:ln>
          </cx:spPr>
        </cx:plotSurface>
        <cx:series layoutId="funnel" uniqueId="{A86E6AFD-9F85-47CD-B1D4-7C3AADCAC5C4}">
          <cx:tx>
            <cx:txData>
              <cx:f>_xlchart.v2.7</cx:f>
              <cx:v>sales</cx:v>
            </cx:txData>
          </cx:tx>
          <cx:dataPt idx="1">
            <cx:spPr>
              <a:solidFill>
                <a:sysClr val="window" lastClr="FFFFFF"/>
              </a:solidFill>
            </cx:spPr>
          </cx:dataPt>
          <cx:dataPt idx="2">
            <cx:spPr>
              <a:solidFill>
                <a:srgbClr val="70AD47"/>
              </a:solidFill>
            </cx:spPr>
          </cx:dataPt>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image" Target="../media/image5.png"/><Relationship Id="rId3" Type="http://schemas.microsoft.com/office/2007/relationships/hdphoto" Target="../media/hdphoto1.wdp"/><Relationship Id="rId7" Type="http://schemas.openxmlformats.org/officeDocument/2006/relationships/chart" Target="../charts/chart9.xml"/><Relationship Id="rId12" Type="http://schemas.microsoft.com/office/2014/relationships/chartEx" Target="../charts/chartEx2.xml"/><Relationship Id="rId17" Type="http://schemas.openxmlformats.org/officeDocument/2006/relationships/chart" Target="../charts/chart16.xml"/><Relationship Id="rId2" Type="http://schemas.openxmlformats.org/officeDocument/2006/relationships/image" Target="../media/image2.png"/><Relationship Id="rId16" Type="http://schemas.openxmlformats.org/officeDocument/2006/relationships/chart" Target="../charts/chart15.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13.xml"/><Relationship Id="rId5" Type="http://schemas.microsoft.com/office/2007/relationships/hdphoto" Target="../media/hdphoto2.wdp"/><Relationship Id="rId15" Type="http://schemas.openxmlformats.org/officeDocument/2006/relationships/chart" Target="../charts/chart14.xml"/><Relationship Id="rId10" Type="http://schemas.openxmlformats.org/officeDocument/2006/relationships/chart" Target="../charts/chart12.xml"/><Relationship Id="rId4" Type="http://schemas.openxmlformats.org/officeDocument/2006/relationships/image" Target="../media/image3.png"/><Relationship Id="rId9" Type="http://schemas.openxmlformats.org/officeDocument/2006/relationships/chart" Target="../charts/chart11.xml"/><Relationship Id="rId14" Type="http://schemas.microsoft.com/office/2007/relationships/hdphoto" Target="../media/hdphoto3.wdp"/></Relationships>
</file>

<file path=xl/drawings/drawing1.xml><?xml version="1.0" encoding="utf-8"?>
<xdr:wsDr xmlns:xdr="http://schemas.openxmlformats.org/drawingml/2006/spreadsheetDrawing" xmlns:a="http://schemas.openxmlformats.org/drawingml/2006/main">
  <xdr:twoCellAnchor>
    <xdr:from>
      <xdr:col>2</xdr:col>
      <xdr:colOff>293370</xdr:colOff>
      <xdr:row>10</xdr:row>
      <xdr:rowOff>30480</xdr:rowOff>
    </xdr:from>
    <xdr:to>
      <xdr:col>3</xdr:col>
      <xdr:colOff>853440</xdr:colOff>
      <xdr:row>16</xdr:row>
      <xdr:rowOff>156210</xdr:rowOff>
    </xdr:to>
    <xdr:graphicFrame macro="">
      <xdr:nvGraphicFramePr>
        <xdr:cNvPr id="2" name="Chart 1">
          <a:extLst>
            <a:ext uri="{FF2B5EF4-FFF2-40B4-BE49-F238E27FC236}">
              <a16:creationId xmlns:a16="http://schemas.microsoft.com/office/drawing/2014/main" id="{BE0D6427-C6F2-A67A-D366-A39A7611C3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72390</xdr:colOff>
      <xdr:row>19</xdr:row>
      <xdr:rowOff>160020</xdr:rowOff>
    </xdr:from>
    <xdr:to>
      <xdr:col>4</xdr:col>
      <xdr:colOff>617220</xdr:colOff>
      <xdr:row>24</xdr:row>
      <xdr:rowOff>194310</xdr:rowOff>
    </xdr:to>
    <xdr:graphicFrame macro="">
      <xdr:nvGraphicFramePr>
        <xdr:cNvPr id="3" name="Chart 2">
          <a:extLst>
            <a:ext uri="{FF2B5EF4-FFF2-40B4-BE49-F238E27FC236}">
              <a16:creationId xmlns:a16="http://schemas.microsoft.com/office/drawing/2014/main" id="{3866FF55-17AB-5FCE-1E0F-1774213F58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26670</xdr:colOff>
      <xdr:row>1</xdr:row>
      <xdr:rowOff>247650</xdr:rowOff>
    </xdr:from>
    <xdr:to>
      <xdr:col>14</xdr:col>
      <xdr:colOff>575310</xdr:colOff>
      <xdr:row>15</xdr:row>
      <xdr:rowOff>72390</xdr:rowOff>
    </xdr:to>
    <xdr:graphicFrame macro="">
      <xdr:nvGraphicFramePr>
        <xdr:cNvPr id="4" name="Chart 3">
          <a:extLst>
            <a:ext uri="{FF2B5EF4-FFF2-40B4-BE49-F238E27FC236}">
              <a16:creationId xmlns:a16="http://schemas.microsoft.com/office/drawing/2014/main" id="{5D832163-B51E-6FD5-1849-54F1DB0C9F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217170</xdr:colOff>
      <xdr:row>22</xdr:row>
      <xdr:rowOff>0</xdr:rowOff>
    </xdr:from>
    <xdr:to>
      <xdr:col>13</xdr:col>
      <xdr:colOff>495300</xdr:colOff>
      <xdr:row>34</xdr:row>
      <xdr:rowOff>3810</xdr:rowOff>
    </xdr:to>
    <xdr:graphicFrame macro="">
      <xdr:nvGraphicFramePr>
        <xdr:cNvPr id="5" name="Chart 4">
          <a:extLst>
            <a:ext uri="{FF2B5EF4-FFF2-40B4-BE49-F238E27FC236}">
              <a16:creationId xmlns:a16="http://schemas.microsoft.com/office/drawing/2014/main" id="{37F8F1FF-4418-957C-BA32-30D1934A1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95250</xdr:colOff>
      <xdr:row>35</xdr:row>
      <xdr:rowOff>144780</xdr:rowOff>
    </xdr:from>
    <xdr:to>
      <xdr:col>14</xdr:col>
      <xdr:colOff>114300</xdr:colOff>
      <xdr:row>47</xdr:row>
      <xdr:rowOff>171450</xdr:rowOff>
    </xdr:to>
    <xdr:graphicFrame macro="">
      <xdr:nvGraphicFramePr>
        <xdr:cNvPr id="6" name="Chart 5">
          <a:extLst>
            <a:ext uri="{FF2B5EF4-FFF2-40B4-BE49-F238E27FC236}">
              <a16:creationId xmlns:a16="http://schemas.microsoft.com/office/drawing/2014/main" id="{3766495B-CB40-8AA1-A1E4-4EDFFA6F25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57150</xdr:colOff>
      <xdr:row>34</xdr:row>
      <xdr:rowOff>7620</xdr:rowOff>
    </xdr:from>
    <xdr:to>
      <xdr:col>3</xdr:col>
      <xdr:colOff>1104900</xdr:colOff>
      <xdr:row>40</xdr:row>
      <xdr:rowOff>156210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1BB667B5-A6E0-D62A-4FBE-6E7FF40732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152650" y="6964680"/>
              <a:ext cx="1611630" cy="13754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72390</xdr:colOff>
      <xdr:row>55</xdr:row>
      <xdr:rowOff>76200</xdr:rowOff>
    </xdr:from>
    <xdr:to>
      <xdr:col>4</xdr:col>
      <xdr:colOff>457200</xdr:colOff>
      <xdr:row>61</xdr:row>
      <xdr:rowOff>68580</xdr:rowOff>
    </xdr:to>
    <xdr:graphicFrame macro="">
      <xdr:nvGraphicFramePr>
        <xdr:cNvPr id="9" name="Chart 8">
          <a:extLst>
            <a:ext uri="{FF2B5EF4-FFF2-40B4-BE49-F238E27FC236}">
              <a16:creationId xmlns:a16="http://schemas.microsoft.com/office/drawing/2014/main" id="{C800540F-8239-22D2-953B-8D2711F2A9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171450</xdr:colOff>
      <xdr:row>66</xdr:row>
      <xdr:rowOff>7620</xdr:rowOff>
    </xdr:from>
    <xdr:to>
      <xdr:col>5</xdr:col>
      <xdr:colOff>30480</xdr:colOff>
      <xdr:row>71</xdr:row>
      <xdr:rowOff>91440</xdr:rowOff>
    </xdr:to>
    <xdr:graphicFrame macro="">
      <xdr:nvGraphicFramePr>
        <xdr:cNvPr id="10" name="Chart 9">
          <a:extLst>
            <a:ext uri="{FF2B5EF4-FFF2-40B4-BE49-F238E27FC236}">
              <a16:creationId xmlns:a16="http://schemas.microsoft.com/office/drawing/2014/main" id="{9584941A-1B6C-FCA7-9901-C435498E33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323850</xdr:colOff>
      <xdr:row>81</xdr:row>
      <xdr:rowOff>198120</xdr:rowOff>
    </xdr:from>
    <xdr:to>
      <xdr:col>4</xdr:col>
      <xdr:colOff>373380</xdr:colOff>
      <xdr:row>86</xdr:row>
      <xdr:rowOff>198120</xdr:rowOff>
    </xdr:to>
    <xdr:graphicFrame macro="">
      <xdr:nvGraphicFramePr>
        <xdr:cNvPr id="11" name="Chart 10">
          <a:extLst>
            <a:ext uri="{FF2B5EF4-FFF2-40B4-BE49-F238E27FC236}">
              <a16:creationId xmlns:a16="http://schemas.microsoft.com/office/drawing/2014/main" id="{3C0C0268-2CC1-8FF5-36C4-2766C6028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16</xdr:col>
      <xdr:colOff>0</xdr:colOff>
      <xdr:row>15</xdr:row>
      <xdr:rowOff>0</xdr:rowOff>
    </xdr:from>
    <xdr:to>
      <xdr:col>18</xdr:col>
      <xdr:colOff>487680</xdr:colOff>
      <xdr:row>28</xdr:row>
      <xdr:rowOff>74295</xdr:rowOff>
    </xdr:to>
    <mc:AlternateContent xmlns:mc="http://schemas.openxmlformats.org/markup-compatibility/2006">
      <mc:Choice xmlns:a14="http://schemas.microsoft.com/office/drawing/2010/main" Requires="a14">
        <xdr:graphicFrame macro="">
          <xdr:nvGraphicFramePr>
            <xdr:cNvPr id="12" name="Outlet Location Type">
              <a:extLst>
                <a:ext uri="{FF2B5EF4-FFF2-40B4-BE49-F238E27FC236}">
                  <a16:creationId xmlns:a16="http://schemas.microsoft.com/office/drawing/2014/main" id="{5D3E2E03-0CF6-9B1F-E9FF-E6FA45C7218E}"/>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12321540" y="31318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7620</xdr:colOff>
      <xdr:row>1</xdr:row>
      <xdr:rowOff>0</xdr:rowOff>
    </xdr:from>
    <xdr:to>
      <xdr:col>18</xdr:col>
      <xdr:colOff>495300</xdr:colOff>
      <xdr:row>13</xdr:row>
      <xdr:rowOff>165735</xdr:rowOff>
    </xdr:to>
    <mc:AlternateContent xmlns:mc="http://schemas.openxmlformats.org/markup-compatibility/2006">
      <mc:Choice xmlns:a14="http://schemas.microsoft.com/office/drawing/2010/main" Requires="a14">
        <xdr:graphicFrame macro="">
          <xdr:nvGraphicFramePr>
            <xdr:cNvPr id="14" name="Item Type">
              <a:extLst>
                <a:ext uri="{FF2B5EF4-FFF2-40B4-BE49-F238E27FC236}">
                  <a16:creationId xmlns:a16="http://schemas.microsoft.com/office/drawing/2014/main" id="{0ADD056D-4625-4DBA-56E3-364F89E44D0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2329160" y="2057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640080</xdr:colOff>
      <xdr:row>29</xdr:row>
      <xdr:rowOff>22860</xdr:rowOff>
    </xdr:from>
    <xdr:to>
      <xdr:col>18</xdr:col>
      <xdr:colOff>457200</xdr:colOff>
      <xdr:row>42</xdr:row>
      <xdr:rowOff>81915</xdr:rowOff>
    </xdr:to>
    <mc:AlternateContent xmlns:mc="http://schemas.openxmlformats.org/markup-compatibility/2006">
      <mc:Choice xmlns:a14="http://schemas.microsoft.com/office/drawing/2010/main" Requires="a14">
        <xdr:graphicFrame macro="">
          <xdr:nvGraphicFramePr>
            <xdr:cNvPr id="15" name="Outlet Size">
              <a:extLst>
                <a:ext uri="{FF2B5EF4-FFF2-40B4-BE49-F238E27FC236}">
                  <a16:creationId xmlns:a16="http://schemas.microsoft.com/office/drawing/2014/main" id="{562B8A6D-3A64-413D-E193-942AAA3BF9F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12291060" y="59740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7620</xdr:rowOff>
    </xdr:from>
    <xdr:to>
      <xdr:col>21</xdr:col>
      <xdr:colOff>45480</xdr:colOff>
      <xdr:row>29</xdr:row>
      <xdr:rowOff>121920</xdr:rowOff>
    </xdr:to>
    <xdr:sp macro="" textlink="">
      <xdr:nvSpPr>
        <xdr:cNvPr id="2" name="Rectangle 1">
          <a:extLst>
            <a:ext uri="{FF2B5EF4-FFF2-40B4-BE49-F238E27FC236}">
              <a16:creationId xmlns:a16="http://schemas.microsoft.com/office/drawing/2014/main" id="{B8D60FA5-6646-7354-274A-97CC2BAD3D73}"/>
            </a:ext>
          </a:extLst>
        </xdr:cNvPr>
        <xdr:cNvSpPr/>
      </xdr:nvSpPr>
      <xdr:spPr>
        <a:xfrm>
          <a:off x="15240" y="7620"/>
          <a:ext cx="14112000" cy="5875020"/>
        </a:xfrm>
        <a:prstGeom prst="rect">
          <a:avLst/>
        </a:prstGeom>
        <a:no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152015</xdr:colOff>
      <xdr:row>0</xdr:row>
      <xdr:rowOff>167717</xdr:rowOff>
    </xdr:from>
    <xdr:to>
      <xdr:col>2</xdr:col>
      <xdr:colOff>646546</xdr:colOff>
      <xdr:row>29</xdr:row>
      <xdr:rowOff>22937</xdr:rowOff>
    </xdr:to>
    <xdr:sp macro="" textlink="">
      <xdr:nvSpPr>
        <xdr:cNvPr id="3" name="Rectangle: Top Corners Rounded 2">
          <a:extLst>
            <a:ext uri="{FF2B5EF4-FFF2-40B4-BE49-F238E27FC236}">
              <a16:creationId xmlns:a16="http://schemas.microsoft.com/office/drawing/2014/main" id="{5CFFB5A8-5B44-EAC3-4965-53C371551973}"/>
            </a:ext>
          </a:extLst>
        </xdr:cNvPr>
        <xdr:cNvSpPr/>
      </xdr:nvSpPr>
      <xdr:spPr>
        <a:xfrm>
          <a:off x="152015" y="167717"/>
          <a:ext cx="1833804" cy="5674129"/>
        </a:xfrm>
        <a:prstGeom prst="round2SameRect">
          <a:avLst>
            <a:gd name="adj1" fmla="val 16667"/>
            <a:gd name="adj2" fmla="val 30769"/>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481984</xdr:colOff>
      <xdr:row>1</xdr:row>
      <xdr:rowOff>44950</xdr:rowOff>
    </xdr:from>
    <xdr:to>
      <xdr:col>2</xdr:col>
      <xdr:colOff>398164</xdr:colOff>
      <xdr:row>3</xdr:row>
      <xdr:rowOff>105909</xdr:rowOff>
    </xdr:to>
    <xdr:sp macro="" textlink="">
      <xdr:nvSpPr>
        <xdr:cNvPr id="4" name="TextBox 3">
          <a:extLst>
            <a:ext uri="{FF2B5EF4-FFF2-40B4-BE49-F238E27FC236}">
              <a16:creationId xmlns:a16="http://schemas.microsoft.com/office/drawing/2014/main" id="{191E97BE-B5E8-B195-A8A3-0163ECA6B1F7}"/>
            </a:ext>
          </a:extLst>
        </xdr:cNvPr>
        <xdr:cNvSpPr txBox="1"/>
      </xdr:nvSpPr>
      <xdr:spPr>
        <a:xfrm>
          <a:off x="481984" y="245071"/>
          <a:ext cx="1255453" cy="461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500">
              <a:latin typeface="Segoe UI Black" panose="020B0A02040204020203" pitchFamily="34" charset="0"/>
              <a:ea typeface="Segoe UI Black" panose="020B0A02040204020203" pitchFamily="34" charset="0"/>
            </a:rPr>
            <a:t>blink</a:t>
          </a:r>
          <a:r>
            <a:rPr lang="en-IN" sz="2500">
              <a:solidFill>
                <a:schemeClr val="accent6"/>
              </a:solidFill>
              <a:latin typeface="Segoe UI Black" panose="020B0A02040204020203" pitchFamily="34" charset="0"/>
              <a:ea typeface="Segoe UI Black" panose="020B0A02040204020203" pitchFamily="34" charset="0"/>
            </a:rPr>
            <a:t>it</a:t>
          </a:r>
        </a:p>
      </xdr:txBody>
    </xdr:sp>
    <xdr:clientData/>
  </xdr:twoCellAnchor>
  <xdr:twoCellAnchor>
    <xdr:from>
      <xdr:col>0</xdr:col>
      <xdr:colOff>474364</xdr:colOff>
      <xdr:row>3</xdr:row>
      <xdr:rowOff>52569</xdr:rowOff>
    </xdr:from>
    <xdr:to>
      <xdr:col>2</xdr:col>
      <xdr:colOff>642004</xdr:colOff>
      <xdr:row>5</xdr:row>
      <xdr:rowOff>105756</xdr:rowOff>
    </xdr:to>
    <xdr:sp macro="" textlink="">
      <xdr:nvSpPr>
        <xdr:cNvPr id="5" name="TextBox 4">
          <a:extLst>
            <a:ext uri="{FF2B5EF4-FFF2-40B4-BE49-F238E27FC236}">
              <a16:creationId xmlns:a16="http://schemas.microsoft.com/office/drawing/2014/main" id="{787F42A4-C66A-29A5-8C51-8D978D81ED1A}"/>
            </a:ext>
          </a:extLst>
        </xdr:cNvPr>
        <xdr:cNvSpPr txBox="1"/>
      </xdr:nvSpPr>
      <xdr:spPr>
        <a:xfrm>
          <a:off x="474364" y="652933"/>
          <a:ext cx="1506913" cy="468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a:latin typeface="Segoe UI Black" panose="020B0A02040204020203" pitchFamily="34" charset="0"/>
              <a:ea typeface="Segoe UI Black" panose="020B0A02040204020203" pitchFamily="34" charset="0"/>
            </a:rPr>
            <a:t>India's last Minute App</a:t>
          </a:r>
        </a:p>
      </xdr:txBody>
    </xdr:sp>
    <xdr:clientData/>
  </xdr:twoCellAnchor>
  <xdr:twoCellAnchor>
    <xdr:from>
      <xdr:col>3</xdr:col>
      <xdr:colOff>76971</xdr:colOff>
      <xdr:row>0</xdr:row>
      <xdr:rowOff>167640</xdr:rowOff>
    </xdr:from>
    <xdr:to>
      <xdr:col>11</xdr:col>
      <xdr:colOff>346364</xdr:colOff>
      <xdr:row>8</xdr:row>
      <xdr:rowOff>114300</xdr:rowOff>
    </xdr:to>
    <xdr:grpSp>
      <xdr:nvGrpSpPr>
        <xdr:cNvPr id="15" name="Group 14">
          <a:extLst>
            <a:ext uri="{FF2B5EF4-FFF2-40B4-BE49-F238E27FC236}">
              <a16:creationId xmlns:a16="http://schemas.microsoft.com/office/drawing/2014/main" id="{8B419D49-8519-B21B-667C-A7FE97BEDE78}"/>
            </a:ext>
          </a:extLst>
        </xdr:cNvPr>
        <xdr:cNvGrpSpPr/>
      </xdr:nvGrpSpPr>
      <xdr:grpSpPr>
        <a:xfrm>
          <a:off x="2085880" y="167640"/>
          <a:ext cx="5626484" cy="1563024"/>
          <a:chOff x="1706880" y="129540"/>
          <a:chExt cx="3558540" cy="1630680"/>
        </a:xfrm>
      </xdr:grpSpPr>
      <xdr:sp macro="" textlink="">
        <xdr:nvSpPr>
          <xdr:cNvPr id="11" name="Rectangle: Top Corners Rounded 10">
            <a:extLst>
              <a:ext uri="{FF2B5EF4-FFF2-40B4-BE49-F238E27FC236}">
                <a16:creationId xmlns:a16="http://schemas.microsoft.com/office/drawing/2014/main" id="{AABA9069-49F0-475E-8E2D-51259D1F9B58}"/>
              </a:ext>
            </a:extLst>
          </xdr:cNvPr>
          <xdr:cNvSpPr/>
        </xdr:nvSpPr>
        <xdr:spPr>
          <a:xfrm>
            <a:off x="3505200" y="129540"/>
            <a:ext cx="1744980" cy="784860"/>
          </a:xfrm>
          <a:prstGeom prst="round2SameRect">
            <a:avLst>
              <a:gd name="adj1" fmla="val 32201"/>
              <a:gd name="adj2" fmla="val 36893"/>
            </a:avLst>
          </a:prstGeom>
          <a:gradFill flip="none" rotWithShape="1">
            <a:gsLst>
              <a:gs pos="0">
                <a:schemeClr val="accent4">
                  <a:lumMod val="5000"/>
                  <a:lumOff val="95000"/>
                </a:schemeClr>
              </a:gs>
              <a:gs pos="27000">
                <a:schemeClr val="accent4">
                  <a:lumMod val="45000"/>
                  <a:lumOff val="55000"/>
                </a:schemeClr>
              </a:gs>
              <a:gs pos="95080">
                <a:srgbClr val="FFEBB1"/>
              </a:gs>
              <a:gs pos="46000">
                <a:schemeClr val="accent4">
                  <a:lumMod val="45000"/>
                  <a:lumOff val="55000"/>
                </a:schemeClr>
              </a:gs>
              <a:gs pos="75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Top Corners Rounded 9">
            <a:extLst>
              <a:ext uri="{FF2B5EF4-FFF2-40B4-BE49-F238E27FC236}">
                <a16:creationId xmlns:a16="http://schemas.microsoft.com/office/drawing/2014/main" id="{E63F098B-DB21-4ED9-A440-BC802E2CBF9C}"/>
              </a:ext>
            </a:extLst>
          </xdr:cNvPr>
          <xdr:cNvSpPr/>
        </xdr:nvSpPr>
        <xdr:spPr>
          <a:xfrm>
            <a:off x="1706880" y="160020"/>
            <a:ext cx="1744980" cy="784860"/>
          </a:xfrm>
          <a:prstGeom prst="round2SameRect">
            <a:avLst>
              <a:gd name="adj1" fmla="val 32201"/>
              <a:gd name="adj2" fmla="val 36893"/>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sp macro="" textlink="">
        <xdr:nvSpPr>
          <xdr:cNvPr id="12" name="Rectangle: Top Corners Rounded 11">
            <a:extLst>
              <a:ext uri="{FF2B5EF4-FFF2-40B4-BE49-F238E27FC236}">
                <a16:creationId xmlns:a16="http://schemas.microsoft.com/office/drawing/2014/main" id="{9F040212-FA2D-496D-88E8-33E881732746}"/>
              </a:ext>
            </a:extLst>
          </xdr:cNvPr>
          <xdr:cNvSpPr/>
        </xdr:nvSpPr>
        <xdr:spPr>
          <a:xfrm>
            <a:off x="1706880" y="960120"/>
            <a:ext cx="1744980" cy="784860"/>
          </a:xfrm>
          <a:prstGeom prst="round2SameRect">
            <a:avLst>
              <a:gd name="adj1" fmla="val 32201"/>
              <a:gd name="adj2" fmla="val 36893"/>
            </a:avLst>
          </a:prstGeom>
          <a:gradFill flip="none" rotWithShape="1">
            <a:gsLst>
              <a:gs pos="0">
                <a:schemeClr val="accent4">
                  <a:lumMod val="5000"/>
                  <a:lumOff val="95000"/>
                </a:schemeClr>
              </a:gs>
              <a:gs pos="27000">
                <a:schemeClr val="accent4">
                  <a:lumMod val="45000"/>
                  <a:lumOff val="55000"/>
                </a:schemeClr>
              </a:gs>
              <a:gs pos="95080">
                <a:srgbClr val="FFEBB1"/>
              </a:gs>
              <a:gs pos="46000">
                <a:schemeClr val="accent4">
                  <a:lumMod val="45000"/>
                  <a:lumOff val="55000"/>
                </a:schemeClr>
              </a:gs>
              <a:gs pos="75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Top Corners Rounded 12">
            <a:extLst>
              <a:ext uri="{FF2B5EF4-FFF2-40B4-BE49-F238E27FC236}">
                <a16:creationId xmlns:a16="http://schemas.microsoft.com/office/drawing/2014/main" id="{3A9759E8-37D7-412C-BE9A-022DA4F74079}"/>
              </a:ext>
            </a:extLst>
          </xdr:cNvPr>
          <xdr:cNvSpPr/>
        </xdr:nvSpPr>
        <xdr:spPr>
          <a:xfrm>
            <a:off x="3520440" y="975360"/>
            <a:ext cx="1744980" cy="784860"/>
          </a:xfrm>
          <a:prstGeom prst="round2SameRect">
            <a:avLst>
              <a:gd name="adj1" fmla="val 32201"/>
              <a:gd name="adj2" fmla="val 36893"/>
            </a:avLst>
          </a:prstGeom>
          <a:gradFill flip="none" rotWithShape="1">
            <a:gsLst>
              <a:gs pos="0">
                <a:schemeClr val="accent4">
                  <a:lumMod val="5000"/>
                  <a:lumOff val="95000"/>
                </a:schemeClr>
              </a:gs>
              <a:gs pos="27000">
                <a:schemeClr val="accent4">
                  <a:lumMod val="45000"/>
                  <a:lumOff val="55000"/>
                </a:schemeClr>
              </a:gs>
              <a:gs pos="95080">
                <a:srgbClr val="FFEBB1"/>
              </a:gs>
              <a:gs pos="46000">
                <a:schemeClr val="accent4">
                  <a:lumMod val="45000"/>
                  <a:lumOff val="55000"/>
                </a:schemeClr>
              </a:gs>
              <a:gs pos="75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3</xdr:col>
      <xdr:colOff>658585</xdr:colOff>
      <xdr:row>1</xdr:row>
      <xdr:rowOff>133399</xdr:rowOff>
    </xdr:from>
    <xdr:to>
      <xdr:col>5</xdr:col>
      <xdr:colOff>199010</xdr:colOff>
      <xdr:row>3</xdr:row>
      <xdr:rowOff>95299</xdr:rowOff>
    </xdr:to>
    <xdr:sp macro="" textlink="Sheet1!A7">
      <xdr:nvSpPr>
        <xdr:cNvPr id="16" name="TextBox 15">
          <a:extLst>
            <a:ext uri="{FF2B5EF4-FFF2-40B4-BE49-F238E27FC236}">
              <a16:creationId xmlns:a16="http://schemas.microsoft.com/office/drawing/2014/main" id="{88238733-5672-9046-871F-B5A75CCA021A}"/>
            </a:ext>
          </a:extLst>
        </xdr:cNvPr>
        <xdr:cNvSpPr txBox="1"/>
      </xdr:nvSpPr>
      <xdr:spPr>
        <a:xfrm>
          <a:off x="2677390" y="331321"/>
          <a:ext cx="886295" cy="357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A8B973-8FCF-4C35-B91E-38C4552E34FD}" type="TxLink">
            <a:rPr lang="en-US" sz="1500" b="0" i="0" u="none" strike="noStrike">
              <a:ln>
                <a:solidFill>
                  <a:schemeClr val="tx1"/>
                </a:solidFill>
              </a:ln>
              <a:solidFill>
                <a:srgbClr val="000000"/>
              </a:solidFill>
              <a:latin typeface="Sage ui black"/>
              <a:ea typeface="Segoe UI Black" panose="020B0A02040204020203" pitchFamily="34" charset="0"/>
              <a:cs typeface="Calibri"/>
            </a:rPr>
            <a:t>$1.20M</a:t>
          </a:fld>
          <a:endParaRPr lang="en-IN" sz="1500">
            <a:ln>
              <a:solidFill>
                <a:schemeClr val="tx1"/>
              </a:solidFill>
            </a:ln>
            <a:latin typeface="Sage ui black"/>
            <a:ea typeface="Segoe UI Black" panose="020B0A02040204020203" pitchFamily="34" charset="0"/>
          </a:endParaRPr>
        </a:p>
      </xdr:txBody>
    </xdr:sp>
    <xdr:clientData/>
  </xdr:twoCellAnchor>
  <xdr:twoCellAnchor>
    <xdr:from>
      <xdr:col>8</xdr:col>
      <xdr:colOff>167046</xdr:colOff>
      <xdr:row>1</xdr:row>
      <xdr:rowOff>137160</xdr:rowOff>
    </xdr:from>
    <xdr:to>
      <xdr:col>9</xdr:col>
      <xdr:colOff>403266</xdr:colOff>
      <xdr:row>3</xdr:row>
      <xdr:rowOff>175260</xdr:rowOff>
    </xdr:to>
    <xdr:sp macro="" textlink="Sheet1!B7">
      <xdr:nvSpPr>
        <xdr:cNvPr id="17" name="TextBox 16">
          <a:extLst>
            <a:ext uri="{FF2B5EF4-FFF2-40B4-BE49-F238E27FC236}">
              <a16:creationId xmlns:a16="http://schemas.microsoft.com/office/drawing/2014/main" id="{AD3C2701-1A39-66A4-9F50-822BE9C55CA8}"/>
            </a:ext>
          </a:extLst>
        </xdr:cNvPr>
        <xdr:cNvSpPr txBox="1"/>
      </xdr:nvSpPr>
      <xdr:spPr>
        <a:xfrm>
          <a:off x="5550527" y="335082"/>
          <a:ext cx="909155" cy="433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C5C14D-3383-4D13-A682-DAC112B469D8}" type="TxLink">
            <a:rPr lang="en-US" sz="1500" b="0" i="0" u="none" strike="noStrike" cap="none" spc="0">
              <a:ln>
                <a:solidFill>
                  <a:schemeClr val="tx1"/>
                </a:solidFill>
              </a:ln>
              <a:solidFill>
                <a:schemeClr val="tx1"/>
              </a:solidFill>
              <a:effectLst/>
              <a:latin typeface="Sage ui black"/>
              <a:ea typeface="Segoe UI Black" panose="020B0A02040204020203" pitchFamily="34" charset="0"/>
              <a:cs typeface="Calibri"/>
            </a:rPr>
            <a:t>$141</a:t>
          </a:fld>
          <a:endParaRPr lang="en-IN" sz="1500" b="0" cap="none" spc="0">
            <a:ln>
              <a:solidFill>
                <a:schemeClr val="tx1"/>
              </a:solidFill>
            </a:ln>
            <a:solidFill>
              <a:schemeClr val="tx1"/>
            </a:solidFill>
            <a:effectLst/>
            <a:latin typeface="Sage ui black"/>
            <a:ea typeface="Segoe UI Black" panose="020B0A02040204020203" pitchFamily="34" charset="0"/>
          </a:endParaRPr>
        </a:p>
      </xdr:txBody>
    </xdr:sp>
    <xdr:clientData/>
  </xdr:twoCellAnchor>
  <xdr:twoCellAnchor>
    <xdr:from>
      <xdr:col>8</xdr:col>
      <xdr:colOff>223453</xdr:colOff>
      <xdr:row>5</xdr:row>
      <xdr:rowOff>89164</xdr:rowOff>
    </xdr:from>
    <xdr:to>
      <xdr:col>9</xdr:col>
      <xdr:colOff>459673</xdr:colOff>
      <xdr:row>7</xdr:row>
      <xdr:rowOff>150124</xdr:rowOff>
    </xdr:to>
    <xdr:sp macro="" textlink="Sheet1!C7">
      <xdr:nvSpPr>
        <xdr:cNvPr id="18" name="TextBox 17">
          <a:extLst>
            <a:ext uri="{FF2B5EF4-FFF2-40B4-BE49-F238E27FC236}">
              <a16:creationId xmlns:a16="http://schemas.microsoft.com/office/drawing/2014/main" id="{A5B91F33-7482-20A9-5D3E-B1FA123E1F29}"/>
            </a:ext>
          </a:extLst>
        </xdr:cNvPr>
        <xdr:cNvSpPr txBox="1"/>
      </xdr:nvSpPr>
      <xdr:spPr>
        <a:xfrm>
          <a:off x="5606934" y="1098567"/>
          <a:ext cx="909155" cy="456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B9697B-9F03-45FE-87FC-00635527D4FF}" type="TxLink">
            <a:rPr lang="en-US" sz="1500" b="0" i="0" u="none" strike="noStrike">
              <a:ln>
                <a:solidFill>
                  <a:schemeClr val="tx1"/>
                </a:solidFill>
              </a:ln>
              <a:solidFill>
                <a:srgbClr val="000000"/>
              </a:solidFill>
              <a:latin typeface="Sage ui black"/>
              <a:ea typeface="Segoe UI Black" panose="020B0A02040204020203" pitchFamily="34" charset="0"/>
              <a:cs typeface="Calibri"/>
            </a:rPr>
            <a:t>4.0</a:t>
          </a:fld>
          <a:endParaRPr lang="en-IN" sz="1500">
            <a:ln>
              <a:solidFill>
                <a:schemeClr val="tx1"/>
              </a:solidFill>
            </a:ln>
            <a:latin typeface="Sage ui black"/>
            <a:ea typeface="Segoe UI Black" panose="020B0A02040204020203" pitchFamily="34" charset="0"/>
          </a:endParaRPr>
        </a:p>
      </xdr:txBody>
    </xdr:sp>
    <xdr:clientData/>
  </xdr:twoCellAnchor>
  <xdr:twoCellAnchor>
    <xdr:from>
      <xdr:col>4</xdr:col>
      <xdr:colOff>78674</xdr:colOff>
      <xdr:row>5</xdr:row>
      <xdr:rowOff>105196</xdr:rowOff>
    </xdr:from>
    <xdr:to>
      <xdr:col>5</xdr:col>
      <xdr:colOff>330134</xdr:colOff>
      <xdr:row>8</xdr:row>
      <xdr:rowOff>6136</xdr:rowOff>
    </xdr:to>
    <xdr:sp macro="" textlink="Sheet1!D7">
      <xdr:nvSpPr>
        <xdr:cNvPr id="19" name="TextBox 18">
          <a:extLst>
            <a:ext uri="{FF2B5EF4-FFF2-40B4-BE49-F238E27FC236}">
              <a16:creationId xmlns:a16="http://schemas.microsoft.com/office/drawing/2014/main" id="{DAED514E-00F4-4899-FE35-E13A75BBAEA6}"/>
            </a:ext>
          </a:extLst>
        </xdr:cNvPr>
        <xdr:cNvSpPr txBox="1"/>
      </xdr:nvSpPr>
      <xdr:spPr>
        <a:xfrm>
          <a:off x="2770414" y="1114599"/>
          <a:ext cx="924395" cy="494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E74B88-CA6F-49CF-942F-29840BC67930}" type="TxLink">
            <a:rPr lang="en-US" sz="1500" b="0" i="0" u="none" strike="noStrike">
              <a:ln>
                <a:solidFill>
                  <a:schemeClr val="tx1"/>
                </a:solidFill>
              </a:ln>
              <a:solidFill>
                <a:srgbClr val="000000"/>
              </a:solidFill>
              <a:latin typeface="Sage ui black"/>
              <a:ea typeface="Segoe UI Black" panose="020B0A02040204020203" pitchFamily="34" charset="0"/>
              <a:cs typeface="Calibri"/>
            </a:rPr>
            <a:t>8523</a:t>
          </a:fld>
          <a:endParaRPr lang="en-IN" sz="1500">
            <a:ln>
              <a:solidFill>
                <a:schemeClr val="tx1"/>
              </a:solidFill>
            </a:ln>
            <a:latin typeface="Sage ui black"/>
            <a:ea typeface="Segoe UI Black" panose="020B0A02040204020203" pitchFamily="34" charset="0"/>
          </a:endParaRPr>
        </a:p>
      </xdr:txBody>
    </xdr:sp>
    <xdr:clientData/>
  </xdr:twoCellAnchor>
  <xdr:twoCellAnchor>
    <xdr:from>
      <xdr:col>4</xdr:col>
      <xdr:colOff>5443</xdr:colOff>
      <xdr:row>3</xdr:row>
      <xdr:rowOff>18307</xdr:rowOff>
    </xdr:from>
    <xdr:to>
      <xdr:col>5</xdr:col>
      <xdr:colOff>500743</xdr:colOff>
      <xdr:row>4</xdr:row>
      <xdr:rowOff>147847</xdr:rowOff>
    </xdr:to>
    <xdr:sp macro="" textlink="">
      <xdr:nvSpPr>
        <xdr:cNvPr id="20" name="TextBox 19">
          <a:extLst>
            <a:ext uri="{FF2B5EF4-FFF2-40B4-BE49-F238E27FC236}">
              <a16:creationId xmlns:a16="http://schemas.microsoft.com/office/drawing/2014/main" id="{3D862021-6C86-D9E6-B882-70B09D3B4B52}"/>
            </a:ext>
          </a:extLst>
        </xdr:cNvPr>
        <xdr:cNvSpPr txBox="1"/>
      </xdr:nvSpPr>
      <xdr:spPr>
        <a:xfrm>
          <a:off x="2697183" y="612073"/>
          <a:ext cx="1168235" cy="327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latin typeface="Sage ui black"/>
              <a:ea typeface="Segoe UI Black" panose="020B0A02040204020203" pitchFamily="34" charset="0"/>
            </a:rPr>
            <a:t>Total Sales</a:t>
          </a:r>
        </a:p>
      </xdr:txBody>
    </xdr:sp>
    <xdr:clientData/>
  </xdr:twoCellAnchor>
  <xdr:twoCellAnchor>
    <xdr:from>
      <xdr:col>7</xdr:col>
      <xdr:colOff>629689</xdr:colOff>
      <xdr:row>3</xdr:row>
      <xdr:rowOff>15240</xdr:rowOff>
    </xdr:from>
    <xdr:to>
      <xdr:col>9</xdr:col>
      <xdr:colOff>368233</xdr:colOff>
      <xdr:row>4</xdr:row>
      <xdr:rowOff>106680</xdr:rowOff>
    </xdr:to>
    <xdr:sp macro="" textlink="">
      <xdr:nvSpPr>
        <xdr:cNvPr id="21" name="TextBox 20">
          <a:extLst>
            <a:ext uri="{FF2B5EF4-FFF2-40B4-BE49-F238E27FC236}">
              <a16:creationId xmlns:a16="http://schemas.microsoft.com/office/drawing/2014/main" id="{575A7716-CAA9-C789-2255-90FD0DBCA08C}"/>
            </a:ext>
          </a:extLst>
        </xdr:cNvPr>
        <xdr:cNvSpPr txBox="1"/>
      </xdr:nvSpPr>
      <xdr:spPr>
        <a:xfrm>
          <a:off x="5340234" y="609006"/>
          <a:ext cx="1084415" cy="289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Average Sales</a:t>
          </a:r>
        </a:p>
      </xdr:txBody>
    </xdr:sp>
    <xdr:clientData/>
  </xdr:twoCellAnchor>
  <xdr:oneCellAnchor>
    <xdr:from>
      <xdr:col>3</xdr:col>
      <xdr:colOff>638368</xdr:colOff>
      <xdr:row>6</xdr:row>
      <xdr:rowOff>112062</xdr:rowOff>
    </xdr:from>
    <xdr:ext cx="1202109" cy="264560"/>
    <xdr:sp macro="" textlink="">
      <xdr:nvSpPr>
        <xdr:cNvPr id="22" name="TextBox 21">
          <a:extLst>
            <a:ext uri="{FF2B5EF4-FFF2-40B4-BE49-F238E27FC236}">
              <a16:creationId xmlns:a16="http://schemas.microsoft.com/office/drawing/2014/main" id="{97C724F4-C2B7-1C0C-20D3-040C10CA4CC3}"/>
            </a:ext>
          </a:extLst>
        </xdr:cNvPr>
        <xdr:cNvSpPr txBox="1"/>
      </xdr:nvSpPr>
      <xdr:spPr>
        <a:xfrm rot="10800000" flipH="1" flipV="1">
          <a:off x="2657173" y="1319387"/>
          <a:ext cx="12021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Total</a:t>
          </a:r>
          <a:r>
            <a:rPr lang="en-IN" sz="1100" baseline="0"/>
            <a:t> Items</a:t>
          </a:r>
          <a:endParaRPr lang="en-IN" sz="1100"/>
        </a:p>
      </xdr:txBody>
    </xdr:sp>
    <xdr:clientData/>
  </xdr:oneCellAnchor>
  <xdr:twoCellAnchor>
    <xdr:from>
      <xdr:col>7</xdr:col>
      <xdr:colOff>606829</xdr:colOff>
      <xdr:row>6</xdr:row>
      <xdr:rowOff>130332</xdr:rowOff>
    </xdr:from>
    <xdr:to>
      <xdr:col>9</xdr:col>
      <xdr:colOff>383473</xdr:colOff>
      <xdr:row>9</xdr:row>
      <xdr:rowOff>31272</xdr:rowOff>
    </xdr:to>
    <xdr:sp macro="" textlink="">
      <xdr:nvSpPr>
        <xdr:cNvPr id="23" name="TextBox 22">
          <a:extLst>
            <a:ext uri="{FF2B5EF4-FFF2-40B4-BE49-F238E27FC236}">
              <a16:creationId xmlns:a16="http://schemas.microsoft.com/office/drawing/2014/main" id="{7BC22CAE-3F46-E931-1B6C-B38456E2F033}"/>
            </a:ext>
          </a:extLst>
        </xdr:cNvPr>
        <xdr:cNvSpPr txBox="1"/>
      </xdr:nvSpPr>
      <xdr:spPr>
        <a:xfrm>
          <a:off x="5317374" y="1337657"/>
          <a:ext cx="1122515" cy="494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Average Rating</a:t>
          </a:r>
        </a:p>
      </xdr:txBody>
    </xdr:sp>
    <xdr:clientData/>
  </xdr:twoCellAnchor>
  <xdr:twoCellAnchor editAs="oneCell">
    <xdr:from>
      <xdr:col>9</xdr:col>
      <xdr:colOff>660763</xdr:colOff>
      <xdr:row>1</xdr:row>
      <xdr:rowOff>48178</xdr:rowOff>
    </xdr:from>
    <xdr:to>
      <xdr:col>10</xdr:col>
      <xdr:colOff>330728</xdr:colOff>
      <xdr:row>2</xdr:row>
      <xdr:rowOff>192760</xdr:rowOff>
    </xdr:to>
    <xdr:pic>
      <xdr:nvPicPr>
        <xdr:cNvPr id="25" name="Picture 24">
          <a:extLst>
            <a:ext uri="{FF2B5EF4-FFF2-40B4-BE49-F238E27FC236}">
              <a16:creationId xmlns:a16="http://schemas.microsoft.com/office/drawing/2014/main" id="{2BD92FE3-1CFA-DC3F-7CDD-CA26D7C098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17179" y="246100"/>
          <a:ext cx="342900" cy="342504"/>
        </a:xfrm>
        <a:prstGeom prst="rect">
          <a:avLst/>
        </a:prstGeom>
      </xdr:spPr>
    </xdr:pic>
    <xdr:clientData/>
  </xdr:twoCellAnchor>
  <xdr:twoCellAnchor editAs="oneCell">
    <xdr:from>
      <xdr:col>9</xdr:col>
      <xdr:colOff>665217</xdr:colOff>
      <xdr:row>5</xdr:row>
      <xdr:rowOff>38100</xdr:rowOff>
    </xdr:from>
    <xdr:to>
      <xdr:col>10</xdr:col>
      <xdr:colOff>358246</xdr:colOff>
      <xdr:row>6</xdr:row>
      <xdr:rowOff>192405</xdr:rowOff>
    </xdr:to>
    <xdr:pic>
      <xdr:nvPicPr>
        <xdr:cNvPr id="27" name="Picture 26">
          <a:extLst>
            <a:ext uri="{FF2B5EF4-FFF2-40B4-BE49-F238E27FC236}">
              <a16:creationId xmlns:a16="http://schemas.microsoft.com/office/drawing/2014/main" id="{1C241CBE-32CB-81C8-92B9-4E1C36CD025A}"/>
            </a:ext>
          </a:extLst>
        </xdr:cNvPr>
        <xdr:cNvPicPr>
          <a:picLocks noChangeAspect="1"/>
        </xdr:cNvPicPr>
      </xdr:nvPicPr>
      <xdr:blipFill>
        <a:blip xmlns:r="http://schemas.openxmlformats.org/officeDocument/2006/relationships" r:embed="rId2" cstate="print">
          <a:alphaModFix amt="70000"/>
          <a:extLst>
            <a:ext uri="{BEBA8EAE-BF5A-486C-A8C5-ECC9F3942E4B}">
              <a14:imgProps xmlns:a14="http://schemas.microsoft.com/office/drawing/2010/main">
                <a14:imgLayer r:embed="rId3">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6721633" y="1047503"/>
          <a:ext cx="365964" cy="352227"/>
        </a:xfrm>
        <a:prstGeom prst="rect">
          <a:avLst/>
        </a:prstGeom>
      </xdr:spPr>
    </xdr:pic>
    <xdr:clientData/>
  </xdr:twoCellAnchor>
  <xdr:twoCellAnchor editAs="oneCell">
    <xdr:from>
      <xdr:col>5</xdr:col>
      <xdr:colOff>326077</xdr:colOff>
      <xdr:row>4</xdr:row>
      <xdr:rowOff>132607</xdr:rowOff>
    </xdr:from>
    <xdr:to>
      <xdr:col>6</xdr:col>
      <xdr:colOff>265117</xdr:colOff>
      <xdr:row>7</xdr:row>
      <xdr:rowOff>132607</xdr:rowOff>
    </xdr:to>
    <xdr:pic>
      <xdr:nvPicPr>
        <xdr:cNvPr id="37" name="Picture 36">
          <a:extLst>
            <a:ext uri="{FF2B5EF4-FFF2-40B4-BE49-F238E27FC236}">
              <a16:creationId xmlns:a16="http://schemas.microsoft.com/office/drawing/2014/main" id="{C94935F8-EF0F-B276-AD55-E95D45B89607}"/>
            </a:ext>
          </a:extLst>
        </xdr:cNvPr>
        <xdr:cNvPicPr>
          <a:picLocks noChangeAspect="1"/>
        </xdr:cNvPicPr>
      </xdr:nvPicPr>
      <xdr:blipFill>
        <a:blip xmlns:r="http://schemas.openxmlformats.org/officeDocument/2006/relationships" r:embed="rId4" cstate="print">
          <a:alphaModFix amt="70000"/>
          <a:extLst>
            <a:ext uri="{BEBA8EAE-BF5A-486C-A8C5-ECC9F3942E4B}">
              <a14:imgProps xmlns:a14="http://schemas.microsoft.com/office/drawing/2010/main">
                <a14:imgLayer r:embed="rId5">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3690752" y="924295"/>
          <a:ext cx="611975" cy="613559"/>
        </a:xfrm>
        <a:prstGeom prst="rect">
          <a:avLst/>
        </a:prstGeom>
      </xdr:spPr>
    </xdr:pic>
    <xdr:clientData/>
  </xdr:twoCellAnchor>
  <xdr:twoCellAnchor editAs="oneCell">
    <xdr:from>
      <xdr:col>5</xdr:col>
      <xdr:colOff>494509</xdr:colOff>
      <xdr:row>1</xdr:row>
      <xdr:rowOff>94507</xdr:rowOff>
    </xdr:from>
    <xdr:to>
      <xdr:col>6</xdr:col>
      <xdr:colOff>178070</xdr:colOff>
      <xdr:row>2</xdr:row>
      <xdr:rowOff>153562</xdr:rowOff>
    </xdr:to>
    <xdr:pic>
      <xdr:nvPicPr>
        <xdr:cNvPr id="41" name="Picture 40">
          <a:extLst>
            <a:ext uri="{FF2B5EF4-FFF2-40B4-BE49-F238E27FC236}">
              <a16:creationId xmlns:a16="http://schemas.microsoft.com/office/drawing/2014/main" id="{9747B810-6B5A-7361-5F89-0D1ECED3E0EB}"/>
            </a:ext>
          </a:extLst>
        </xdr:cNvPr>
        <xdr:cNvPicPr>
          <a:picLocks noChangeAspect="1"/>
        </xdr:cNvPicPr>
      </xdr:nvPicPr>
      <xdr:blipFill>
        <a:blip xmlns:r="http://schemas.openxmlformats.org/officeDocument/2006/relationships" r:embed="rId6" cstate="print">
          <a:alphaModFix amt="70000"/>
          <a:extLst>
            <a:ext uri="{28A0092B-C50C-407E-A947-70E740481C1C}">
              <a14:useLocalDpi xmlns:a14="http://schemas.microsoft.com/office/drawing/2010/main" val="0"/>
            </a:ext>
          </a:extLst>
        </a:blip>
        <a:stretch>
          <a:fillRect/>
        </a:stretch>
      </xdr:blipFill>
      <xdr:spPr>
        <a:xfrm>
          <a:off x="3859184" y="292429"/>
          <a:ext cx="356496" cy="256977"/>
        </a:xfrm>
        <a:prstGeom prst="rect">
          <a:avLst/>
        </a:prstGeom>
      </xdr:spPr>
    </xdr:pic>
    <xdr:clientData/>
  </xdr:twoCellAnchor>
  <xdr:twoCellAnchor>
    <xdr:from>
      <xdr:col>3</xdr:col>
      <xdr:colOff>84666</xdr:colOff>
      <xdr:row>8</xdr:row>
      <xdr:rowOff>195646</xdr:rowOff>
    </xdr:from>
    <xdr:to>
      <xdr:col>11</xdr:col>
      <xdr:colOff>392544</xdr:colOff>
      <xdr:row>28</xdr:row>
      <xdr:rowOff>172984</xdr:rowOff>
    </xdr:to>
    <xdr:sp macro="" textlink="">
      <xdr:nvSpPr>
        <xdr:cNvPr id="43" name="Rectangle: Rounded Corners 42">
          <a:extLst>
            <a:ext uri="{FF2B5EF4-FFF2-40B4-BE49-F238E27FC236}">
              <a16:creationId xmlns:a16="http://schemas.microsoft.com/office/drawing/2014/main" id="{68F8391E-84D8-454E-A0AA-8F25E52B5A50}"/>
            </a:ext>
          </a:extLst>
        </xdr:cNvPr>
        <xdr:cNvSpPr/>
      </xdr:nvSpPr>
      <xdr:spPr>
        <a:xfrm>
          <a:off x="2093575" y="1812010"/>
          <a:ext cx="5664969" cy="3979762"/>
        </a:xfrm>
        <a:prstGeom prst="roundRect">
          <a:avLst/>
        </a:prstGeom>
        <a:gradFill flip="none" rotWithShape="1">
          <a:gsLst>
            <a:gs pos="100000">
              <a:schemeClr val="bg1"/>
            </a:gs>
            <a:gs pos="0">
              <a:schemeClr val="accent4">
                <a:lumMod val="45000"/>
                <a:lumOff val="55000"/>
              </a:schemeClr>
            </a:gs>
            <a:gs pos="31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222563</xdr:colOff>
      <xdr:row>11</xdr:row>
      <xdr:rowOff>91440</xdr:rowOff>
    </xdr:from>
    <xdr:to>
      <xdr:col>6</xdr:col>
      <xdr:colOff>169223</xdr:colOff>
      <xdr:row>17</xdr:row>
      <xdr:rowOff>152400</xdr:rowOff>
    </xdr:to>
    <xdr:graphicFrame macro="">
      <xdr:nvGraphicFramePr>
        <xdr:cNvPr id="44" name="Chart 43">
          <a:extLst>
            <a:ext uri="{FF2B5EF4-FFF2-40B4-BE49-F238E27FC236}">
              <a16:creationId xmlns:a16="http://schemas.microsoft.com/office/drawing/2014/main" id="{EBD65072-6FF8-4D0B-883B-F119EFB4B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58783</xdr:colOff>
      <xdr:row>9</xdr:row>
      <xdr:rowOff>143295</xdr:rowOff>
    </xdr:from>
    <xdr:to>
      <xdr:col>5</xdr:col>
      <xdr:colOff>378823</xdr:colOff>
      <xdr:row>12</xdr:row>
      <xdr:rowOff>128055</xdr:rowOff>
    </xdr:to>
    <xdr:sp macro="" textlink="">
      <xdr:nvSpPr>
        <xdr:cNvPr id="45" name="TextBox 44">
          <a:extLst>
            <a:ext uri="{FF2B5EF4-FFF2-40B4-BE49-F238E27FC236}">
              <a16:creationId xmlns:a16="http://schemas.microsoft.com/office/drawing/2014/main" id="{995294A7-D67A-2F70-8AFD-8A1D4EFE922A}"/>
            </a:ext>
          </a:extLst>
        </xdr:cNvPr>
        <xdr:cNvSpPr txBox="1"/>
      </xdr:nvSpPr>
      <xdr:spPr>
        <a:xfrm>
          <a:off x="2750523" y="1944386"/>
          <a:ext cx="992975" cy="578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solidFill>
              <a:latin typeface="Segoe UI Black" panose="020B0A02040204020203" pitchFamily="34" charset="0"/>
              <a:ea typeface="Segoe UI Black" panose="020B0A02040204020203" pitchFamily="34" charset="0"/>
            </a:rPr>
            <a:t>Fat Content</a:t>
          </a:r>
        </a:p>
      </xdr:txBody>
    </xdr:sp>
    <xdr:clientData/>
  </xdr:twoCellAnchor>
  <xdr:twoCellAnchor>
    <xdr:from>
      <xdr:col>4</xdr:col>
      <xdr:colOff>13294</xdr:colOff>
      <xdr:row>18</xdr:row>
      <xdr:rowOff>68733</xdr:rowOff>
    </xdr:from>
    <xdr:to>
      <xdr:col>5</xdr:col>
      <xdr:colOff>599110</xdr:colOff>
      <xdr:row>19</xdr:row>
      <xdr:rowOff>122073</xdr:rowOff>
    </xdr:to>
    <xdr:sp macro="" textlink="">
      <xdr:nvSpPr>
        <xdr:cNvPr id="47" name="TextBox 46">
          <a:extLst>
            <a:ext uri="{FF2B5EF4-FFF2-40B4-BE49-F238E27FC236}">
              <a16:creationId xmlns:a16="http://schemas.microsoft.com/office/drawing/2014/main" id="{DDF6B71E-B712-9250-873D-4D8F86F28636}"/>
            </a:ext>
          </a:extLst>
        </xdr:cNvPr>
        <xdr:cNvSpPr txBox="1"/>
      </xdr:nvSpPr>
      <xdr:spPr>
        <a:xfrm>
          <a:off x="2691839" y="3686309"/>
          <a:ext cx="1255453" cy="253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Segoe UI Black" panose="020B0A02040204020203" pitchFamily="34" charset="0"/>
              <a:ea typeface="Segoe UI Black" panose="020B0A02040204020203" pitchFamily="34" charset="0"/>
            </a:rPr>
            <a:t>Fat by Outlet</a:t>
          </a:r>
        </a:p>
      </xdr:txBody>
    </xdr:sp>
    <xdr:clientData/>
  </xdr:twoCellAnchor>
  <xdr:twoCellAnchor>
    <xdr:from>
      <xdr:col>6</xdr:col>
      <xdr:colOff>569027</xdr:colOff>
      <xdr:row>9</xdr:row>
      <xdr:rowOff>18308</xdr:rowOff>
    </xdr:from>
    <xdr:to>
      <xdr:col>6</xdr:col>
      <xdr:colOff>584267</xdr:colOff>
      <xdr:row>28</xdr:row>
      <xdr:rowOff>132608</xdr:rowOff>
    </xdr:to>
    <xdr:cxnSp macro="">
      <xdr:nvCxnSpPr>
        <xdr:cNvPr id="49" name="Straight Connector 48">
          <a:extLst>
            <a:ext uri="{FF2B5EF4-FFF2-40B4-BE49-F238E27FC236}">
              <a16:creationId xmlns:a16="http://schemas.microsoft.com/office/drawing/2014/main" id="{B39BB9EB-057F-9525-943B-A1E46EC716B2}"/>
            </a:ext>
          </a:extLst>
        </xdr:cNvPr>
        <xdr:cNvCxnSpPr/>
      </xdr:nvCxnSpPr>
      <xdr:spPr>
        <a:xfrm>
          <a:off x="4606637" y="1819399"/>
          <a:ext cx="15240" cy="3874819"/>
        </a:xfrm>
        <a:prstGeom prst="line">
          <a:avLst/>
        </a:prstGeom>
        <a:ln w="9525" cap="flat" cmpd="sng" algn="ctr">
          <a:solidFill>
            <a:schemeClr val="accent6"/>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84667</xdr:colOff>
      <xdr:row>17</xdr:row>
      <xdr:rowOff>184727</xdr:rowOff>
    </xdr:from>
    <xdr:to>
      <xdr:col>6</xdr:col>
      <xdr:colOff>564078</xdr:colOff>
      <xdr:row>17</xdr:row>
      <xdr:rowOff>188026</xdr:rowOff>
    </xdr:to>
    <xdr:cxnSp macro="">
      <xdr:nvCxnSpPr>
        <xdr:cNvPr id="53" name="Straight Connector 52">
          <a:extLst>
            <a:ext uri="{FF2B5EF4-FFF2-40B4-BE49-F238E27FC236}">
              <a16:creationId xmlns:a16="http://schemas.microsoft.com/office/drawing/2014/main" id="{EFD683E6-5D19-D30B-59DD-BDFFFC4F1C09}"/>
            </a:ext>
          </a:extLst>
        </xdr:cNvPr>
        <xdr:cNvCxnSpPr/>
      </xdr:nvCxnSpPr>
      <xdr:spPr>
        <a:xfrm flipH="1" flipV="1">
          <a:off x="2093576" y="3602182"/>
          <a:ext cx="2488320" cy="3299"/>
        </a:xfrm>
        <a:prstGeom prst="line">
          <a:avLst/>
        </a:prstGeom>
        <a:ln w="9525" cap="flat" cmpd="sng" algn="ctr">
          <a:solidFill>
            <a:schemeClr val="accent6"/>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98961</xdr:colOff>
      <xdr:row>19</xdr:row>
      <xdr:rowOff>6135</xdr:rowOff>
    </xdr:from>
    <xdr:to>
      <xdr:col>6</xdr:col>
      <xdr:colOff>455221</xdr:colOff>
      <xdr:row>28</xdr:row>
      <xdr:rowOff>196437</xdr:rowOff>
    </xdr:to>
    <xdr:graphicFrame macro="">
      <xdr:nvGraphicFramePr>
        <xdr:cNvPr id="54" name="Chart 53">
          <a:extLst>
            <a:ext uri="{FF2B5EF4-FFF2-40B4-BE49-F238E27FC236}">
              <a16:creationId xmlns:a16="http://schemas.microsoft.com/office/drawing/2014/main" id="{DA9B6EEA-1F64-4676-8D0B-53FF5CC4D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660367</xdr:colOff>
      <xdr:row>11</xdr:row>
      <xdr:rowOff>157745</xdr:rowOff>
    </xdr:from>
    <xdr:to>
      <xdr:col>10</xdr:col>
      <xdr:colOff>646545</xdr:colOff>
      <xdr:row>28</xdr:row>
      <xdr:rowOff>150125</xdr:rowOff>
    </xdr:to>
    <xdr:graphicFrame macro="">
      <xdr:nvGraphicFramePr>
        <xdr:cNvPr id="66" name="Chart 65">
          <a:extLst>
            <a:ext uri="{FF2B5EF4-FFF2-40B4-BE49-F238E27FC236}">
              <a16:creationId xmlns:a16="http://schemas.microsoft.com/office/drawing/2014/main" id="{800A1BDE-5C4A-424A-B82C-CE72CFCE9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1880</xdr:colOff>
      <xdr:row>9</xdr:row>
      <xdr:rowOff>98368</xdr:rowOff>
    </xdr:from>
    <xdr:to>
      <xdr:col>9</xdr:col>
      <xdr:colOff>560516</xdr:colOff>
      <xdr:row>11</xdr:row>
      <xdr:rowOff>98368</xdr:rowOff>
    </xdr:to>
    <xdr:sp macro="" textlink="">
      <xdr:nvSpPr>
        <xdr:cNvPr id="70" name="TextBox 69">
          <a:extLst>
            <a:ext uri="{FF2B5EF4-FFF2-40B4-BE49-F238E27FC236}">
              <a16:creationId xmlns:a16="http://schemas.microsoft.com/office/drawing/2014/main" id="{248CAEE7-CAB4-6FFA-569D-3C18A314A825}"/>
            </a:ext>
          </a:extLst>
        </xdr:cNvPr>
        <xdr:cNvSpPr txBox="1"/>
      </xdr:nvSpPr>
      <xdr:spPr>
        <a:xfrm>
          <a:off x="5385361" y="1899459"/>
          <a:ext cx="1231571" cy="395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solidFill>
              <a:latin typeface="Segoe UI Black" panose="020B0A02040204020203" pitchFamily="34" charset="0"/>
              <a:ea typeface="Segoe UI Black" panose="020B0A02040204020203" pitchFamily="34" charset="0"/>
            </a:rPr>
            <a:t>Item</a:t>
          </a:r>
          <a:r>
            <a:rPr lang="en-IN" sz="1100" b="1" baseline="0">
              <a:solidFill>
                <a:schemeClr val="tx1"/>
              </a:solidFill>
              <a:latin typeface="Segoe UI Black" panose="020B0A02040204020203" pitchFamily="34" charset="0"/>
              <a:ea typeface="Segoe UI Black" panose="020B0A02040204020203" pitchFamily="34" charset="0"/>
            </a:rPr>
            <a:t> Type</a:t>
          </a:r>
          <a:endParaRPr lang="en-IN" sz="1100" b="1">
            <a:solidFill>
              <a:schemeClr val="tx1"/>
            </a:solidFill>
            <a:latin typeface="Segoe UI Black" panose="020B0A02040204020203" pitchFamily="34" charset="0"/>
            <a:ea typeface="Segoe UI Black" panose="020B0A02040204020203" pitchFamily="34" charset="0"/>
          </a:endParaRPr>
        </a:p>
      </xdr:txBody>
    </xdr:sp>
    <xdr:clientData/>
  </xdr:twoCellAnchor>
  <xdr:twoCellAnchor>
    <xdr:from>
      <xdr:col>11</xdr:col>
      <xdr:colOff>500303</xdr:colOff>
      <xdr:row>0</xdr:row>
      <xdr:rowOff>146165</xdr:rowOff>
    </xdr:from>
    <xdr:to>
      <xdr:col>20</xdr:col>
      <xdr:colOff>533477</xdr:colOff>
      <xdr:row>28</xdr:row>
      <xdr:rowOff>153785</xdr:rowOff>
    </xdr:to>
    <xdr:sp macro="" textlink="">
      <xdr:nvSpPr>
        <xdr:cNvPr id="72" name="Rectangle: Rounded Corners 71">
          <a:extLst>
            <a:ext uri="{FF2B5EF4-FFF2-40B4-BE49-F238E27FC236}">
              <a16:creationId xmlns:a16="http://schemas.microsoft.com/office/drawing/2014/main" id="{4A009CA6-DA4E-4BF3-ACAC-165E55337345}"/>
            </a:ext>
          </a:extLst>
        </xdr:cNvPr>
        <xdr:cNvSpPr/>
      </xdr:nvSpPr>
      <xdr:spPr>
        <a:xfrm>
          <a:off x="7866303" y="146165"/>
          <a:ext cx="6059901" cy="5626408"/>
        </a:xfrm>
        <a:prstGeom prst="roundRect">
          <a:avLst/>
        </a:prstGeom>
        <a:gradFill flip="none" rotWithShape="1">
          <a:gsLst>
            <a:gs pos="100000">
              <a:schemeClr val="bg1"/>
            </a:gs>
            <a:gs pos="0">
              <a:schemeClr val="accent4">
                <a:lumMod val="45000"/>
                <a:lumOff val="55000"/>
              </a:schemeClr>
            </a:gs>
            <a:gs pos="31000">
              <a:schemeClr val="accent4">
                <a:lumMod val="30000"/>
                <a:lumOff val="70000"/>
              </a:schemeClr>
            </a:gs>
          </a:gsLst>
          <a:lin ang="5400000" scaled="1"/>
          <a:tileRect/>
        </a:gra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535786</xdr:colOff>
      <xdr:row>1</xdr:row>
      <xdr:rowOff>137468</xdr:rowOff>
    </xdr:from>
    <xdr:to>
      <xdr:col>17</xdr:col>
      <xdr:colOff>345286</xdr:colOff>
      <xdr:row>3</xdr:row>
      <xdr:rowOff>183188</xdr:rowOff>
    </xdr:to>
    <xdr:sp macro="" textlink="">
      <xdr:nvSpPr>
        <xdr:cNvPr id="74" name="TextBox 73">
          <a:extLst>
            <a:ext uri="{FF2B5EF4-FFF2-40B4-BE49-F238E27FC236}">
              <a16:creationId xmlns:a16="http://schemas.microsoft.com/office/drawing/2014/main" id="{AEB0E9F4-98CA-3B11-95C6-358A6104F60B}"/>
            </a:ext>
          </a:extLst>
        </xdr:cNvPr>
        <xdr:cNvSpPr txBox="1"/>
      </xdr:nvSpPr>
      <xdr:spPr>
        <a:xfrm>
          <a:off x="9910695" y="337589"/>
          <a:ext cx="1818409" cy="445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Segoe UI Black" panose="020B0A02040204020203" pitchFamily="34" charset="0"/>
              <a:ea typeface="Segoe UI Black" panose="020B0A02040204020203" pitchFamily="34" charset="0"/>
            </a:rPr>
            <a:t>Outlet Establishment</a:t>
          </a:r>
        </a:p>
      </xdr:txBody>
    </xdr:sp>
    <xdr:clientData/>
  </xdr:twoCellAnchor>
  <xdr:twoCellAnchor>
    <xdr:from>
      <xdr:col>12</xdr:col>
      <xdr:colOff>307417</xdr:colOff>
      <xdr:row>1</xdr:row>
      <xdr:rowOff>92364</xdr:rowOff>
    </xdr:from>
    <xdr:to>
      <xdr:col>19</xdr:col>
      <xdr:colOff>469515</xdr:colOff>
      <xdr:row>9</xdr:row>
      <xdr:rowOff>100061</xdr:rowOff>
    </xdr:to>
    <xdr:graphicFrame macro="">
      <xdr:nvGraphicFramePr>
        <xdr:cNvPr id="75" name="Chart 74">
          <a:extLst>
            <a:ext uri="{FF2B5EF4-FFF2-40B4-BE49-F238E27FC236}">
              <a16:creationId xmlns:a16="http://schemas.microsoft.com/office/drawing/2014/main" id="{F97E87D2-8E7A-4CD8-82D6-6EE98D404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477212</xdr:colOff>
      <xdr:row>9</xdr:row>
      <xdr:rowOff>15394</xdr:rowOff>
    </xdr:from>
    <xdr:to>
      <xdr:col>20</xdr:col>
      <xdr:colOff>492606</xdr:colOff>
      <xdr:row>9</xdr:row>
      <xdr:rowOff>46182</xdr:rowOff>
    </xdr:to>
    <xdr:cxnSp macro="">
      <xdr:nvCxnSpPr>
        <xdr:cNvPr id="80" name="Straight Connector 79">
          <a:extLst>
            <a:ext uri="{FF2B5EF4-FFF2-40B4-BE49-F238E27FC236}">
              <a16:creationId xmlns:a16="http://schemas.microsoft.com/office/drawing/2014/main" id="{3546F806-9737-46B2-07BC-FD3D3477FD11}"/>
            </a:ext>
          </a:extLst>
        </xdr:cNvPr>
        <xdr:cNvCxnSpPr/>
      </xdr:nvCxnSpPr>
      <xdr:spPr>
        <a:xfrm>
          <a:off x="7843212" y="1831879"/>
          <a:ext cx="6042121" cy="307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xdr:colOff>
      <xdr:row>10</xdr:row>
      <xdr:rowOff>92364</xdr:rowOff>
    </xdr:from>
    <xdr:to>
      <xdr:col>15</xdr:col>
      <xdr:colOff>169334</xdr:colOff>
      <xdr:row>19</xdr:row>
      <xdr:rowOff>192424</xdr:rowOff>
    </xdr:to>
    <xdr:graphicFrame macro="">
      <xdr:nvGraphicFramePr>
        <xdr:cNvPr id="82" name="Chart 81">
          <a:extLst>
            <a:ext uri="{FF2B5EF4-FFF2-40B4-BE49-F238E27FC236}">
              <a16:creationId xmlns:a16="http://schemas.microsoft.com/office/drawing/2014/main" id="{83851EC7-ACCB-4FD7-A136-D9CC20E0C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608062</xdr:colOff>
      <xdr:row>9</xdr:row>
      <xdr:rowOff>15394</xdr:rowOff>
    </xdr:from>
    <xdr:to>
      <xdr:col>14</xdr:col>
      <xdr:colOff>500304</xdr:colOff>
      <xdr:row>10</xdr:row>
      <xdr:rowOff>146243</xdr:rowOff>
    </xdr:to>
    <xdr:sp macro="" textlink="">
      <xdr:nvSpPr>
        <xdr:cNvPr id="83" name="TextBox 82">
          <a:extLst>
            <a:ext uri="{FF2B5EF4-FFF2-40B4-BE49-F238E27FC236}">
              <a16:creationId xmlns:a16="http://schemas.microsoft.com/office/drawing/2014/main" id="{175954B6-897E-BDC2-9D42-17CBB9A480E5}"/>
            </a:ext>
          </a:extLst>
        </xdr:cNvPr>
        <xdr:cNvSpPr txBox="1"/>
      </xdr:nvSpPr>
      <xdr:spPr>
        <a:xfrm>
          <a:off x="8643698" y="1831879"/>
          <a:ext cx="1231515" cy="330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Segoe UI Black" panose="020B0A02040204020203" pitchFamily="34" charset="0"/>
              <a:ea typeface="Segoe UI Black" panose="020B0A02040204020203" pitchFamily="34" charset="0"/>
            </a:rPr>
            <a:t>Outlet Size</a:t>
          </a:r>
        </a:p>
      </xdr:txBody>
    </xdr:sp>
    <xdr:clientData/>
  </xdr:twoCellAnchor>
  <xdr:twoCellAnchor>
    <xdr:from>
      <xdr:col>16</xdr:col>
      <xdr:colOff>100060</xdr:colOff>
      <xdr:row>9</xdr:row>
      <xdr:rowOff>58760</xdr:rowOff>
    </xdr:from>
    <xdr:to>
      <xdr:col>16</xdr:col>
      <xdr:colOff>117543</xdr:colOff>
      <xdr:row>19</xdr:row>
      <xdr:rowOff>92364</xdr:rowOff>
    </xdr:to>
    <xdr:cxnSp macro="">
      <xdr:nvCxnSpPr>
        <xdr:cNvPr id="84" name="Straight Connector 83">
          <a:extLst>
            <a:ext uri="{FF2B5EF4-FFF2-40B4-BE49-F238E27FC236}">
              <a16:creationId xmlns:a16="http://schemas.microsoft.com/office/drawing/2014/main" id="{691372F2-F2A7-4C7C-955C-991AFCB23B1B}"/>
            </a:ext>
          </a:extLst>
        </xdr:cNvPr>
        <xdr:cNvCxnSpPr/>
      </xdr:nvCxnSpPr>
      <xdr:spPr>
        <a:xfrm flipH="1">
          <a:off x="10814242" y="1875245"/>
          <a:ext cx="17483" cy="2034816"/>
        </a:xfrm>
        <a:prstGeom prst="line">
          <a:avLst/>
        </a:prstGeom>
        <a:ln w="9525" cap="flat" cmpd="sng" algn="ctr">
          <a:solidFill>
            <a:schemeClr val="accent6"/>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16</xdr:col>
      <xdr:colOff>446425</xdr:colOff>
      <xdr:row>12</xdr:row>
      <xdr:rowOff>15394</xdr:rowOff>
    </xdr:from>
    <xdr:to>
      <xdr:col>19</xdr:col>
      <xdr:colOff>666366</xdr:colOff>
      <xdr:row>18</xdr:row>
      <xdr:rowOff>190076</xdr:rowOff>
    </xdr:to>
    <mc:AlternateContent xmlns:mc="http://schemas.openxmlformats.org/markup-compatibility/2006">
      <mc:Choice xmlns:cx2="http://schemas.microsoft.com/office/drawing/2015/10/21/chartex" Requires="cx2">
        <xdr:graphicFrame macro="">
          <xdr:nvGraphicFramePr>
            <xdr:cNvPr id="85" name="Chart 84">
              <a:extLst>
                <a:ext uri="{FF2B5EF4-FFF2-40B4-BE49-F238E27FC236}">
                  <a16:creationId xmlns:a16="http://schemas.microsoft.com/office/drawing/2014/main" id="{A721F7B5-6741-4CBB-B928-CBC3DA403F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1160607" y="2432242"/>
              <a:ext cx="2228850" cy="13754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184728</xdr:colOff>
      <xdr:row>9</xdr:row>
      <xdr:rowOff>53879</xdr:rowOff>
    </xdr:from>
    <xdr:to>
      <xdr:col>19</xdr:col>
      <xdr:colOff>315577</xdr:colOff>
      <xdr:row>10</xdr:row>
      <xdr:rowOff>161637</xdr:rowOff>
    </xdr:to>
    <xdr:sp macro="" textlink="">
      <xdr:nvSpPr>
        <xdr:cNvPr id="86" name="TextBox 85">
          <a:extLst>
            <a:ext uri="{FF2B5EF4-FFF2-40B4-BE49-F238E27FC236}">
              <a16:creationId xmlns:a16="http://schemas.microsoft.com/office/drawing/2014/main" id="{1C3FA643-915C-D841-CA3F-C29E89524176}"/>
            </a:ext>
          </a:extLst>
        </xdr:cNvPr>
        <xdr:cNvSpPr txBox="1"/>
      </xdr:nvSpPr>
      <xdr:spPr>
        <a:xfrm>
          <a:off x="11568546" y="1870364"/>
          <a:ext cx="1470122" cy="307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Outlet Location</a:t>
          </a:r>
        </a:p>
      </xdr:txBody>
    </xdr:sp>
    <xdr:clientData/>
  </xdr:twoCellAnchor>
  <xdr:twoCellAnchor editAs="oneCell">
    <xdr:from>
      <xdr:col>3</xdr:col>
      <xdr:colOff>161638</xdr:colOff>
      <xdr:row>1</xdr:row>
      <xdr:rowOff>29270</xdr:rowOff>
    </xdr:from>
    <xdr:to>
      <xdr:col>3</xdr:col>
      <xdr:colOff>449809</xdr:colOff>
      <xdr:row>2</xdr:row>
      <xdr:rowOff>46182</xdr:rowOff>
    </xdr:to>
    <xdr:pic>
      <xdr:nvPicPr>
        <xdr:cNvPr id="88" name="Picture 87">
          <a:extLst>
            <a:ext uri="{FF2B5EF4-FFF2-40B4-BE49-F238E27FC236}">
              <a16:creationId xmlns:a16="http://schemas.microsoft.com/office/drawing/2014/main" id="{2B9B3333-9DEF-2CE9-AF18-614D7D4310DF}"/>
            </a:ext>
          </a:extLst>
        </xdr:cNvPr>
        <xdr:cNvPicPr>
          <a:picLocks noChangeAspect="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2170547" y="229391"/>
          <a:ext cx="288171" cy="217033"/>
        </a:xfrm>
        <a:prstGeom prst="rect">
          <a:avLst/>
        </a:prstGeom>
      </xdr:spPr>
    </xdr:pic>
    <xdr:clientData/>
  </xdr:twoCellAnchor>
  <xdr:twoCellAnchor>
    <xdr:from>
      <xdr:col>12</xdr:col>
      <xdr:colOff>130850</xdr:colOff>
      <xdr:row>21</xdr:row>
      <xdr:rowOff>146243</xdr:rowOff>
    </xdr:from>
    <xdr:to>
      <xdr:col>15</xdr:col>
      <xdr:colOff>546485</xdr:colOff>
      <xdr:row>28</xdr:row>
      <xdr:rowOff>165710</xdr:rowOff>
    </xdr:to>
    <xdr:graphicFrame macro="">
      <xdr:nvGraphicFramePr>
        <xdr:cNvPr id="92" name="Chart 91">
          <a:extLst>
            <a:ext uri="{FF2B5EF4-FFF2-40B4-BE49-F238E27FC236}">
              <a16:creationId xmlns:a16="http://schemas.microsoft.com/office/drawing/2014/main" id="{81AC3DFA-16D2-454D-99F9-9808DC510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523395</xdr:colOff>
      <xdr:row>20</xdr:row>
      <xdr:rowOff>15393</xdr:rowOff>
    </xdr:from>
    <xdr:to>
      <xdr:col>15</xdr:col>
      <xdr:colOff>107759</xdr:colOff>
      <xdr:row>22</xdr:row>
      <xdr:rowOff>23090</xdr:rowOff>
    </xdr:to>
    <xdr:sp macro="" textlink="">
      <xdr:nvSpPr>
        <xdr:cNvPr id="93" name="TextBox 92">
          <a:extLst>
            <a:ext uri="{FF2B5EF4-FFF2-40B4-BE49-F238E27FC236}">
              <a16:creationId xmlns:a16="http://schemas.microsoft.com/office/drawing/2014/main" id="{5189D576-5C36-BE14-E1C1-A5A73B166CF5}"/>
            </a:ext>
          </a:extLst>
        </xdr:cNvPr>
        <xdr:cNvSpPr txBox="1"/>
      </xdr:nvSpPr>
      <xdr:spPr>
        <a:xfrm>
          <a:off x="8559031" y="4033211"/>
          <a:ext cx="1593273" cy="407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Segoe UI Black" panose="020B0A02040204020203" pitchFamily="34" charset="0"/>
              <a:ea typeface="Segoe UI Black" panose="020B0A02040204020203" pitchFamily="34" charset="0"/>
            </a:rPr>
            <a:t>Outlet Type</a:t>
          </a:r>
        </a:p>
      </xdr:txBody>
    </xdr:sp>
    <xdr:clientData/>
  </xdr:twoCellAnchor>
  <xdr:twoCellAnchor>
    <xdr:from>
      <xdr:col>11</xdr:col>
      <xdr:colOff>515697</xdr:colOff>
      <xdr:row>19</xdr:row>
      <xdr:rowOff>130848</xdr:rowOff>
    </xdr:from>
    <xdr:to>
      <xdr:col>20</xdr:col>
      <xdr:colOff>500303</xdr:colOff>
      <xdr:row>19</xdr:row>
      <xdr:rowOff>169333</xdr:rowOff>
    </xdr:to>
    <xdr:cxnSp macro="">
      <xdr:nvCxnSpPr>
        <xdr:cNvPr id="98" name="Straight Connector 97">
          <a:extLst>
            <a:ext uri="{FF2B5EF4-FFF2-40B4-BE49-F238E27FC236}">
              <a16:creationId xmlns:a16="http://schemas.microsoft.com/office/drawing/2014/main" id="{101D762C-83E5-4DAA-A197-4DF425BE2124}"/>
            </a:ext>
          </a:extLst>
        </xdr:cNvPr>
        <xdr:cNvCxnSpPr/>
      </xdr:nvCxnSpPr>
      <xdr:spPr>
        <a:xfrm>
          <a:off x="7881697" y="3948545"/>
          <a:ext cx="6011333" cy="38485"/>
        </a:xfrm>
        <a:prstGeom prst="line">
          <a:avLst/>
        </a:prstGeom>
        <a:ln w="9525" cap="flat" cmpd="sng" algn="ctr">
          <a:solidFill>
            <a:schemeClr val="accent6"/>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461819</xdr:colOff>
      <xdr:row>21</xdr:row>
      <xdr:rowOff>123153</xdr:rowOff>
    </xdr:from>
    <xdr:to>
      <xdr:col>18</xdr:col>
      <xdr:colOff>492605</xdr:colOff>
      <xdr:row>29</xdr:row>
      <xdr:rowOff>15047</xdr:rowOff>
    </xdr:to>
    <xdr:graphicFrame macro="">
      <xdr:nvGraphicFramePr>
        <xdr:cNvPr id="103" name="Chart 102">
          <a:extLst>
            <a:ext uri="{FF2B5EF4-FFF2-40B4-BE49-F238E27FC236}">
              <a16:creationId xmlns:a16="http://schemas.microsoft.com/office/drawing/2014/main" id="{FAE616F4-F906-4B60-A0C8-874D3FAE6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100059</xdr:colOff>
      <xdr:row>27</xdr:row>
      <xdr:rowOff>200120</xdr:rowOff>
    </xdr:from>
    <xdr:to>
      <xdr:col>14</xdr:col>
      <xdr:colOff>338667</xdr:colOff>
      <xdr:row>29</xdr:row>
      <xdr:rowOff>30787</xdr:rowOff>
    </xdr:to>
    <xdr:sp macro="" textlink="">
      <xdr:nvSpPr>
        <xdr:cNvPr id="104" name="TextBox 103">
          <a:extLst>
            <a:ext uri="{FF2B5EF4-FFF2-40B4-BE49-F238E27FC236}">
              <a16:creationId xmlns:a16="http://schemas.microsoft.com/office/drawing/2014/main" id="{F00B868C-DC53-A935-2D62-6938E75519D8}"/>
            </a:ext>
          </a:extLst>
        </xdr:cNvPr>
        <xdr:cNvSpPr txBox="1"/>
      </xdr:nvSpPr>
      <xdr:spPr>
        <a:xfrm>
          <a:off x="8805332" y="5618787"/>
          <a:ext cx="908244" cy="230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2">
                  <a:lumMod val="75000"/>
                </a:schemeClr>
              </a:solidFill>
              <a:latin typeface="Sage ui black"/>
            </a:rPr>
            <a:t>Total Sales</a:t>
          </a:r>
        </a:p>
      </xdr:txBody>
    </xdr:sp>
    <xdr:clientData/>
  </xdr:twoCellAnchor>
  <xdr:twoCellAnchor>
    <xdr:from>
      <xdr:col>15</xdr:col>
      <xdr:colOff>523394</xdr:colOff>
      <xdr:row>27</xdr:row>
      <xdr:rowOff>169333</xdr:rowOff>
    </xdr:from>
    <xdr:to>
      <xdr:col>17</xdr:col>
      <xdr:colOff>115454</xdr:colOff>
      <xdr:row>28</xdr:row>
      <xdr:rowOff>161636</xdr:rowOff>
    </xdr:to>
    <xdr:sp macro="" textlink="">
      <xdr:nvSpPr>
        <xdr:cNvPr id="106" name="TextBox 105">
          <a:extLst>
            <a:ext uri="{FF2B5EF4-FFF2-40B4-BE49-F238E27FC236}">
              <a16:creationId xmlns:a16="http://schemas.microsoft.com/office/drawing/2014/main" id="{38098F33-D7C2-00AE-50B0-EBCF2D0DC3F0}"/>
            </a:ext>
          </a:extLst>
        </xdr:cNvPr>
        <xdr:cNvSpPr txBox="1"/>
      </xdr:nvSpPr>
      <xdr:spPr>
        <a:xfrm>
          <a:off x="10567939" y="5588000"/>
          <a:ext cx="931333" cy="19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2">
                  <a:lumMod val="75000"/>
                </a:schemeClr>
              </a:solidFill>
              <a:latin typeface="Sage ui black"/>
            </a:rPr>
            <a:t>Avg Sales</a:t>
          </a:r>
        </a:p>
      </xdr:txBody>
    </xdr:sp>
    <xdr:clientData/>
  </xdr:twoCellAnchor>
  <xdr:twoCellAnchor>
    <xdr:from>
      <xdr:col>18</xdr:col>
      <xdr:colOff>461818</xdr:colOff>
      <xdr:row>21</xdr:row>
      <xdr:rowOff>146243</xdr:rowOff>
    </xdr:from>
    <xdr:to>
      <xdr:col>20</xdr:col>
      <xdr:colOff>661939</xdr:colOff>
      <xdr:row>28</xdr:row>
      <xdr:rowOff>184726</xdr:rowOff>
    </xdr:to>
    <xdr:graphicFrame macro="">
      <xdr:nvGraphicFramePr>
        <xdr:cNvPr id="107" name="Chart 106">
          <a:extLst>
            <a:ext uri="{FF2B5EF4-FFF2-40B4-BE49-F238E27FC236}">
              <a16:creationId xmlns:a16="http://schemas.microsoft.com/office/drawing/2014/main" id="{464F5AAA-00B1-4843-BFD0-2D8B661EF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477212</xdr:colOff>
      <xdr:row>27</xdr:row>
      <xdr:rowOff>138545</xdr:rowOff>
    </xdr:from>
    <xdr:to>
      <xdr:col>20</xdr:col>
      <xdr:colOff>92364</xdr:colOff>
      <xdr:row>29</xdr:row>
      <xdr:rowOff>146243</xdr:rowOff>
    </xdr:to>
    <xdr:sp macro="" textlink="">
      <xdr:nvSpPr>
        <xdr:cNvPr id="108" name="TextBox 107">
          <a:extLst>
            <a:ext uri="{FF2B5EF4-FFF2-40B4-BE49-F238E27FC236}">
              <a16:creationId xmlns:a16="http://schemas.microsoft.com/office/drawing/2014/main" id="{924AC968-FC1B-535A-F0DE-F2ECC3AEA7C9}"/>
            </a:ext>
          </a:extLst>
        </xdr:cNvPr>
        <xdr:cNvSpPr txBox="1"/>
      </xdr:nvSpPr>
      <xdr:spPr>
        <a:xfrm>
          <a:off x="12530667" y="5557212"/>
          <a:ext cx="954424" cy="407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2">
                  <a:lumMod val="75000"/>
                </a:schemeClr>
              </a:solidFill>
              <a:latin typeface="Sage ui black"/>
            </a:rPr>
            <a:t>No.</a:t>
          </a:r>
          <a:r>
            <a:rPr lang="en-IN" sz="1100" b="1" baseline="0">
              <a:solidFill>
                <a:schemeClr val="bg2">
                  <a:lumMod val="75000"/>
                </a:schemeClr>
              </a:solidFill>
              <a:latin typeface="Sage ui black"/>
            </a:rPr>
            <a:t> of Items</a:t>
          </a:r>
          <a:endParaRPr lang="en-IN" sz="1100" b="1">
            <a:solidFill>
              <a:schemeClr val="bg2">
                <a:lumMod val="75000"/>
              </a:schemeClr>
            </a:solidFill>
            <a:latin typeface="Sage ui black"/>
          </a:endParaRPr>
        </a:p>
      </xdr:txBody>
    </xdr:sp>
    <xdr:clientData/>
  </xdr:twoCellAnchor>
  <xdr:twoCellAnchor editAs="oneCell">
    <xdr:from>
      <xdr:col>0</xdr:col>
      <xdr:colOff>292484</xdr:colOff>
      <xdr:row>13</xdr:row>
      <xdr:rowOff>107757</xdr:rowOff>
    </xdr:from>
    <xdr:to>
      <xdr:col>2</xdr:col>
      <xdr:colOff>569575</xdr:colOff>
      <xdr:row>19</xdr:row>
      <xdr:rowOff>123152</xdr:rowOff>
    </xdr:to>
    <mc:AlternateContent xmlns:mc="http://schemas.openxmlformats.org/markup-compatibility/2006">
      <mc:Choice xmlns:a14="http://schemas.microsoft.com/office/drawing/2010/main" Requires="a14">
        <xdr:graphicFrame macro="">
          <xdr:nvGraphicFramePr>
            <xdr:cNvPr id="109" name="Outlet Location Type 1">
              <a:extLst>
                <a:ext uri="{FF2B5EF4-FFF2-40B4-BE49-F238E27FC236}">
                  <a16:creationId xmlns:a16="http://schemas.microsoft.com/office/drawing/2014/main" id="{97F5C0A1-F3A4-4EEF-A507-74E6234E2816}"/>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292484" y="2724727"/>
              <a:ext cx="1616364" cy="12161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277089</xdr:colOff>
      <xdr:row>19</xdr:row>
      <xdr:rowOff>138551</xdr:rowOff>
    </xdr:from>
    <xdr:to>
      <xdr:col>2</xdr:col>
      <xdr:colOff>561878</xdr:colOff>
      <xdr:row>25</xdr:row>
      <xdr:rowOff>169336</xdr:rowOff>
    </xdr:to>
    <mc:AlternateContent xmlns:mc="http://schemas.openxmlformats.org/markup-compatibility/2006">
      <mc:Choice xmlns:a14="http://schemas.microsoft.com/office/drawing/2010/main" Requires="a14">
        <xdr:graphicFrame macro="">
          <xdr:nvGraphicFramePr>
            <xdr:cNvPr id="110" name="Item Type 1">
              <a:extLst>
                <a:ext uri="{FF2B5EF4-FFF2-40B4-BE49-F238E27FC236}">
                  <a16:creationId xmlns:a16="http://schemas.microsoft.com/office/drawing/2014/main" id="{5B8E5817-598A-4F71-87ED-08561F7339E5}"/>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277089" y="3956248"/>
              <a:ext cx="1624062" cy="12315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284788</xdr:colOff>
      <xdr:row>7</xdr:row>
      <xdr:rowOff>7698</xdr:rowOff>
    </xdr:from>
    <xdr:to>
      <xdr:col>2</xdr:col>
      <xdr:colOff>554182</xdr:colOff>
      <xdr:row>13</xdr:row>
      <xdr:rowOff>46182</xdr:rowOff>
    </xdr:to>
    <mc:AlternateContent xmlns:mc="http://schemas.openxmlformats.org/markup-compatibility/2006">
      <mc:Choice xmlns:a14="http://schemas.microsoft.com/office/drawing/2010/main" Requires="a14">
        <xdr:graphicFrame macro="">
          <xdr:nvGraphicFramePr>
            <xdr:cNvPr id="111" name="Outlet Size 1">
              <a:extLst>
                <a:ext uri="{FF2B5EF4-FFF2-40B4-BE49-F238E27FC236}">
                  <a16:creationId xmlns:a16="http://schemas.microsoft.com/office/drawing/2014/main" id="{BC99EAFE-F1BF-4AB4-8A9F-0AFE43C6DA64}"/>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284788" y="1423940"/>
              <a:ext cx="1608667" cy="12392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61575</xdr:colOff>
      <xdr:row>4</xdr:row>
      <xdr:rowOff>207818</xdr:rowOff>
    </xdr:from>
    <xdr:to>
      <xdr:col>2</xdr:col>
      <xdr:colOff>577272</xdr:colOff>
      <xdr:row>6</xdr:row>
      <xdr:rowOff>23091</xdr:rowOff>
    </xdr:to>
    <xdr:sp macro="" textlink="">
      <xdr:nvSpPr>
        <xdr:cNvPr id="118" name="TextBox 117">
          <a:extLst>
            <a:ext uri="{FF2B5EF4-FFF2-40B4-BE49-F238E27FC236}">
              <a16:creationId xmlns:a16="http://schemas.microsoft.com/office/drawing/2014/main" id="{A9A9E69D-792B-B672-55D9-6EB43609F391}"/>
            </a:ext>
          </a:extLst>
        </xdr:cNvPr>
        <xdr:cNvSpPr txBox="1"/>
      </xdr:nvSpPr>
      <xdr:spPr>
        <a:xfrm>
          <a:off x="731211" y="1008303"/>
          <a:ext cx="1185334" cy="230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Sage ui black"/>
              <a:ea typeface="Segoe UI Black" panose="020B0A02040204020203" pitchFamily="34" charset="0"/>
            </a:rPr>
            <a:t>FILTERS</a:t>
          </a:r>
        </a:p>
      </xdr:txBody>
    </xdr:sp>
    <xdr:clientData/>
  </xdr:twoCellAnchor>
  <xdr:twoCellAnchor>
    <xdr:from>
      <xdr:col>0</xdr:col>
      <xdr:colOff>546485</xdr:colOff>
      <xdr:row>26</xdr:row>
      <xdr:rowOff>38485</xdr:rowOff>
    </xdr:from>
    <xdr:to>
      <xdr:col>2</xdr:col>
      <xdr:colOff>246303</xdr:colOff>
      <xdr:row>30</xdr:row>
      <xdr:rowOff>107758</xdr:rowOff>
    </xdr:to>
    <xdr:sp macro="" textlink="">
      <xdr:nvSpPr>
        <xdr:cNvPr id="119" name="TextBox 118">
          <a:extLst>
            <a:ext uri="{FF2B5EF4-FFF2-40B4-BE49-F238E27FC236}">
              <a16:creationId xmlns:a16="http://schemas.microsoft.com/office/drawing/2014/main" id="{E6602B0A-E30E-8C83-7C5C-E544C7FDA751}"/>
            </a:ext>
          </a:extLst>
        </xdr:cNvPr>
        <xdr:cNvSpPr txBox="1"/>
      </xdr:nvSpPr>
      <xdr:spPr>
        <a:xfrm>
          <a:off x="546485" y="5257030"/>
          <a:ext cx="1039091" cy="869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chemeClr val="accent2">
                  <a:lumMod val="50000"/>
                </a:schemeClr>
              </a:solidFill>
            </a:rPr>
            <a:t>MADE BY KHUSHI SHARMA</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5001tu i5" refreshedDate="45933.495178935184" createdVersion="8" refreshedVersion="8" minRefreshableVersion="3" recordCount="8523" xr:uid="{71AFA455-E6D9-4053-9F71-4B08302686F5}">
  <cacheSource type="worksheet">
    <worksheetSource name="Table1"/>
  </cacheSource>
  <cacheFields count="13">
    <cacheField name="Item Fat Content" numFmtId="0">
      <sharedItems count="2">
        <s v="Regular"/>
        <s v="Low Fat"/>
      </sharedItems>
    </cacheField>
    <cacheField name="Serial Number"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432924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B27AD5-FE06-424F-BC0B-19E1265C9B59}" name="PivotTable16"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location ref="A83:B8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0" numFmtId="1"/>
  </dataFields>
  <formats count="14">
    <format dxfId="54">
      <pivotArea type="all" dataOnly="0" outline="0" fieldPosition="0"/>
    </format>
    <format dxfId="55">
      <pivotArea dataOnly="0" labelOnly="1" grandRow="1" outline="0" fieldPosition="0"/>
    </format>
    <format dxfId="56">
      <pivotArea type="all" dataOnly="0" outline="0" fieldPosition="0"/>
    </format>
    <format dxfId="57">
      <pivotArea outline="0" collapsedLevelsAreSubtotals="1" fieldPosition="0"/>
    </format>
    <format dxfId="58">
      <pivotArea type="origin" dataOnly="0" labelOnly="1" outline="0" fieldPosition="0"/>
    </format>
    <format dxfId="59">
      <pivotArea field="0" type="button" dataOnly="0" labelOnly="1" outline="0"/>
    </format>
    <format dxfId="60">
      <pivotArea type="topRight" dataOnly="0" labelOnly="1" outline="0" fieldPosition="0"/>
    </format>
    <format dxfId="61">
      <pivotArea field="6" type="button" dataOnly="0" labelOnly="1" outline="0"/>
    </format>
    <format dxfId="53">
      <pivotArea outline="0" collapsedLevelsAreSubtotals="1" fieldPosition="0"/>
    </format>
    <format dxfId="13">
      <pivotArea type="all" dataOnly="0" outline="0" fieldPosition="0"/>
    </format>
    <format dxfId="12">
      <pivotArea outline="0" collapsedLevelsAreSubtotals="1" fieldPosition="0"/>
    </format>
    <format dxfId="11">
      <pivotArea field="8" type="button" dataOnly="0" labelOnly="1" outline="0" axis="axisRow" fieldPosition="0"/>
    </format>
    <format dxfId="9">
      <pivotArea dataOnly="0" labelOnly="1" fieldPosition="0">
        <references count="1">
          <reference field="8" count="0"/>
        </references>
      </pivotArea>
    </format>
    <format dxfId="8">
      <pivotArea dataOnly="0" labelOnly="1" outline="0" axis="axisValues" fieldPosition="0"/>
    </format>
  </formats>
  <chartFormats count="16">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1" format="3">
      <pivotArea type="data" outline="0" fieldPosition="0">
        <references count="2">
          <reference field="4294967294" count="1" selected="0">
            <x v="0"/>
          </reference>
          <reference field="8" count="1" selected="0">
            <x v="2"/>
          </reference>
        </references>
      </pivotArea>
    </chartFormat>
    <chartFormat chart="43"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FA4EEF-FD9B-4D9E-949C-9E9E7BC1EF28}" name="PivotTable15"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A67:B7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74"/>
  </dataFields>
  <formats count="14">
    <format dxfId="63">
      <pivotArea type="all" dataOnly="0" outline="0" fieldPosition="0"/>
    </format>
    <format dxfId="64">
      <pivotArea dataOnly="0" labelOnly="1" grandRow="1" outline="0" fieldPosition="0"/>
    </format>
    <format dxfId="65">
      <pivotArea type="all" dataOnly="0" outline="0" fieldPosition="0"/>
    </format>
    <format dxfId="66">
      <pivotArea outline="0" collapsedLevelsAreSubtotals="1" fieldPosition="0"/>
    </format>
    <format dxfId="67">
      <pivotArea type="origin" dataOnly="0" labelOnly="1" outline="0" fieldPosition="0"/>
    </format>
    <format dxfId="68">
      <pivotArea field="0" type="button" dataOnly="0" labelOnly="1" outline="0"/>
    </format>
    <format dxfId="69">
      <pivotArea type="topRight" dataOnly="0" labelOnly="1" outline="0" fieldPosition="0"/>
    </format>
    <format dxfId="70">
      <pivotArea field="6" type="button" dataOnly="0" labelOnly="1" outline="0"/>
    </format>
    <format dxfId="62">
      <pivotArea outline="0" collapsedLevelsAreSubtotals="1" fieldPosition="0"/>
    </format>
    <format dxfId="6">
      <pivotArea type="all" dataOnly="0" outline="0" fieldPosition="0"/>
    </format>
    <format dxfId="5">
      <pivotArea outline="0" collapsedLevelsAreSubtotals="1" fieldPosition="0"/>
    </format>
    <format dxfId="4">
      <pivotArea field="8" type="button" dataOnly="0" labelOnly="1" outline="0" axis="axisRow" fieldPosition="0"/>
    </format>
    <format dxfId="2">
      <pivotArea dataOnly="0" labelOnly="1" fieldPosition="0">
        <references count="1">
          <reference field="8" count="0"/>
        </references>
      </pivotArea>
    </format>
    <format dxfId="1">
      <pivotArea dataOnly="0" labelOnly="1" outline="0" axis="axisValues" fieldPosition="0"/>
    </format>
  </formats>
  <chartFormats count="14">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1"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326E5C-A781-4567-A2FF-540E31A61C97}" name="PivotTable14"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56:B6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73"/>
  </dataFields>
  <formats count="14">
    <format dxfId="71">
      <pivotArea type="all" dataOnly="0" outline="0" fieldPosition="0"/>
    </format>
    <format dxfId="72">
      <pivotArea dataOnly="0" labelOnly="1" grandRow="1" outline="0" fieldPosition="0"/>
    </format>
    <format dxfId="73">
      <pivotArea type="all" dataOnly="0" outline="0" fieldPosition="0"/>
    </format>
    <format dxfId="74">
      <pivotArea outline="0" collapsedLevelsAreSubtotals="1" fieldPosition="0"/>
    </format>
    <format dxfId="75">
      <pivotArea type="origin" dataOnly="0" labelOnly="1" outline="0" fieldPosition="0"/>
    </format>
    <format dxfId="76">
      <pivotArea field="0" type="button" dataOnly="0" labelOnly="1" outline="0"/>
    </format>
    <format dxfId="77">
      <pivotArea type="topRight" dataOnly="0" labelOnly="1" outline="0" fieldPosition="0"/>
    </format>
    <format dxfId="78">
      <pivotArea field="6" type="button" dataOnly="0" labelOnly="1" outline="0"/>
    </format>
    <format dxfId="79">
      <pivotArea outline="0" collapsedLevelsAreSubtotals="1" fieldPosition="0"/>
    </format>
    <format dxfId="20">
      <pivotArea type="all" dataOnly="0" outline="0" fieldPosition="0"/>
    </format>
    <format dxfId="19">
      <pivotArea outline="0" collapsedLevelsAreSubtotals="1" fieldPosition="0"/>
    </format>
    <format dxfId="18">
      <pivotArea field="8" type="button" dataOnly="0" labelOnly="1" outline="0" axis="axisRow" fieldPosition="0"/>
    </format>
    <format dxfId="16">
      <pivotArea dataOnly="0" labelOnly="1" fieldPosition="0">
        <references count="1">
          <reference field="8" count="0"/>
        </references>
      </pivotArea>
    </format>
    <format dxfId="15">
      <pivotArea dataOnly="0" labelOnly="1" outline="0" axis="axisValues" fieldPosition="0"/>
    </format>
  </formats>
  <chartFormats count="11">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B4DF1A-8D5B-4D60-B11C-2D90C3CB97FD}" name="PivotTable9"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35:B3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73"/>
  </dataFields>
  <formats count="13">
    <format dxfId="80">
      <pivotArea type="all" dataOnly="0" outline="0" fieldPosition="0"/>
    </format>
    <format dxfId="81">
      <pivotArea dataOnly="0" labelOnly="1" grandRow="1" outline="0" fieldPosition="0"/>
    </format>
    <format dxfId="82">
      <pivotArea type="all" dataOnly="0" outline="0" fieldPosition="0"/>
    </format>
    <format dxfId="83">
      <pivotArea outline="0" collapsedLevelsAreSubtotals="1" fieldPosition="0"/>
    </format>
    <format dxfId="84">
      <pivotArea type="origin" dataOnly="0" labelOnly="1" outline="0" fieldPosition="0"/>
    </format>
    <format dxfId="85">
      <pivotArea field="0" type="button" dataOnly="0" labelOnly="1" outline="0"/>
    </format>
    <format dxfId="86">
      <pivotArea type="topRight" dataOnly="0" labelOnly="1" outline="0" fieldPosition="0"/>
    </format>
    <format dxfId="87">
      <pivotArea outline="0" collapsedLevelsAreSubtotals="1" fieldPosition="0"/>
    </format>
    <format dxfId="28">
      <pivotArea type="all" dataOnly="0" outline="0" fieldPosition="0"/>
    </format>
    <format dxfId="27">
      <pivotArea outline="0" collapsedLevelsAreSubtotals="1" fieldPosition="0"/>
    </format>
    <format dxfId="26">
      <pivotArea field="6" type="button" dataOnly="0" labelOnly="1" outline="0" axis="axisRow" fieldPosition="0"/>
    </format>
    <format dxfId="23">
      <pivotArea dataOnly="0" labelOnly="1" fieldPosition="0">
        <references count="1">
          <reference field="6" count="0"/>
        </references>
      </pivotArea>
    </format>
    <format dxfId="22">
      <pivotArea dataOnly="0" labelOnly="1" outline="0" axis="axisValues" fieldPosition="0"/>
    </format>
  </formats>
  <chartFormats count="8">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056302-8B4E-47CC-94B1-5858FE19DDE6}" name="PivotTable8"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G37:H4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73"/>
  </dataFields>
  <formats count="15">
    <format dxfId="88">
      <pivotArea type="all" dataOnly="0" outline="0" fieldPosition="0"/>
    </format>
    <format dxfId="89">
      <pivotArea dataOnly="0" labelOnly="1" grandRow="1" outline="0" fieldPosition="0"/>
    </format>
    <format dxfId="90">
      <pivotArea dataOnly="0" labelOnly="1" outline="0" axis="axisValues" fieldPosition="0"/>
    </format>
    <format dxfId="91">
      <pivotArea type="all" dataOnly="0" outline="0" fieldPosition="0"/>
    </format>
    <format dxfId="92">
      <pivotArea outline="0" collapsedLevelsAreSubtotals="1" fieldPosition="0"/>
    </format>
    <format dxfId="93">
      <pivotArea type="origin" dataOnly="0" labelOnly="1" outline="0" fieldPosition="0"/>
    </format>
    <format dxfId="94">
      <pivotArea field="0" type="button" dataOnly="0" labelOnly="1" outline="0"/>
    </format>
    <format dxfId="95">
      <pivotArea type="topRight" dataOnly="0" labelOnly="1" outline="0" fieldPosition="0"/>
    </format>
    <format dxfId="96">
      <pivotArea field="6" type="button" dataOnly="0" labelOnly="1" outline="0"/>
    </format>
    <format dxfId="97">
      <pivotArea outline="0" collapsedLevelsAreSubtotals="1" fieldPosition="0"/>
    </format>
    <format dxfId="34">
      <pivotArea type="all" dataOnly="0" outline="0" fieldPosition="0"/>
    </format>
    <format dxfId="33">
      <pivotArea outline="0" collapsedLevelsAreSubtotals="1" fieldPosition="0"/>
    </format>
    <format dxfId="32">
      <pivotArea field="7" type="button" dataOnly="0" labelOnly="1" outline="0" axis="axisRow" fieldPosition="0"/>
    </format>
    <format dxfId="31">
      <pivotArea dataOnly="0" labelOnly="1" fieldPosition="0">
        <references count="1">
          <reference field="7" count="0"/>
        </references>
      </pivotArea>
    </format>
    <format dxfId="30">
      <pivotArea dataOnly="0" labelOnly="1" outline="0" axis="axisValues" fieldPosition="0"/>
    </format>
  </formats>
  <chartFormats count="11">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1" format="6">
      <pivotArea type="data" outline="0" fieldPosition="0">
        <references count="2">
          <reference field="4294967294" count="1" selected="0">
            <x v="0"/>
          </reference>
          <reference field="7" count="1" selected="0">
            <x v="0"/>
          </reference>
        </references>
      </pivotArea>
    </chartFormat>
    <chartFormat chart="31" format="7">
      <pivotArea type="data" outline="0" fieldPosition="0">
        <references count="2">
          <reference field="4294967294" count="1" selected="0">
            <x v="0"/>
          </reference>
          <reference field="7" count="1" selected="0">
            <x v="1"/>
          </reference>
        </references>
      </pivotArea>
    </chartFormat>
    <chartFormat chart="31"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02E4F1-6745-46CD-BB2B-10FA396B7DF9}" name="PivotTable7"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G22:H3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73"/>
  </dataFields>
  <formats count="14">
    <format dxfId="98">
      <pivotArea type="all" dataOnly="0" outline="0" fieldPosition="0"/>
    </format>
    <format dxfId="99">
      <pivotArea dataOnly="0" labelOnly="1" grandRow="1" outline="0" fieldPosition="0"/>
    </format>
    <format dxfId="100">
      <pivotArea type="all" dataOnly="0" outline="0" fieldPosition="0"/>
    </format>
    <format dxfId="101">
      <pivotArea outline="0" collapsedLevelsAreSubtotals="1" fieldPosition="0"/>
    </format>
    <format dxfId="102">
      <pivotArea type="origin" dataOnly="0" labelOnly="1" outline="0" fieldPosition="0"/>
    </format>
    <format dxfId="103">
      <pivotArea field="0" type="button" dataOnly="0" labelOnly="1" outline="0"/>
    </format>
    <format dxfId="104">
      <pivotArea type="topRight" dataOnly="0" labelOnly="1" outline="0" fieldPosition="0"/>
    </format>
    <format dxfId="105">
      <pivotArea field="6" type="button" dataOnly="0" labelOnly="1" outline="0"/>
    </format>
    <format dxfId="106">
      <pivotArea outline="0" collapsedLevelsAreSubtotals="1" fieldPosition="0"/>
    </format>
    <format dxfId="41">
      <pivotArea type="all" dataOnly="0" outline="0" fieldPosition="0"/>
    </format>
    <format dxfId="40">
      <pivotArea outline="0" collapsedLevelsAreSubtotals="1" fieldPosition="0"/>
    </format>
    <format dxfId="39">
      <pivotArea field="4" type="button" dataOnly="0" labelOnly="1" outline="0" axis="axisRow" fieldPosition="0"/>
    </format>
    <format dxfId="37">
      <pivotArea dataOnly="0" labelOnly="1" fieldPosition="0">
        <references count="1">
          <reference field="4" count="0"/>
        </references>
      </pivotArea>
    </format>
    <format dxfId="36">
      <pivotArea dataOnly="0" labelOnly="1" outline="0" axis="axisValues" fieldPosition="0"/>
    </format>
  </formats>
  <chartFormats count="15">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4" count="1" selected="0">
            <x v="0"/>
          </reference>
        </references>
      </pivotArea>
    </chartFormat>
    <chartFormat chart="25" format="4">
      <pivotArea type="data" outline="0" fieldPosition="0">
        <references count="2">
          <reference field="4294967294" count="1" selected="0">
            <x v="0"/>
          </reference>
          <reference field="4" count="1" selected="0">
            <x v="1"/>
          </reference>
        </references>
      </pivotArea>
    </chartFormat>
    <chartFormat chart="25" format="5">
      <pivotArea type="data" outline="0" fieldPosition="0">
        <references count="2">
          <reference field="4294967294" count="1" selected="0">
            <x v="0"/>
          </reference>
          <reference field="4" count="1" selected="0">
            <x v="2"/>
          </reference>
        </references>
      </pivotArea>
    </chartFormat>
    <chartFormat chart="25" format="6">
      <pivotArea type="data" outline="0" fieldPosition="0">
        <references count="2">
          <reference field="4294967294" count="1" selected="0">
            <x v="0"/>
          </reference>
          <reference field="4" count="1" selected="0">
            <x v="3"/>
          </reference>
        </references>
      </pivotArea>
    </chartFormat>
    <chartFormat chart="25" format="7">
      <pivotArea type="data" outline="0" fieldPosition="0">
        <references count="2">
          <reference field="4294967294" count="1" selected="0">
            <x v="0"/>
          </reference>
          <reference field="4" count="1" selected="0">
            <x v="4"/>
          </reference>
        </references>
      </pivotArea>
    </chartFormat>
    <chartFormat chart="25" format="8">
      <pivotArea type="data" outline="0" fieldPosition="0">
        <references count="2">
          <reference field="4294967294" count="1" selected="0">
            <x v="0"/>
          </reference>
          <reference field="4" count="1" selected="0">
            <x v="5"/>
          </reference>
        </references>
      </pivotArea>
    </chartFormat>
    <chartFormat chart="25" format="9">
      <pivotArea type="data" outline="0" fieldPosition="0">
        <references count="2">
          <reference field="4294967294" count="1" selected="0">
            <x v="0"/>
          </reference>
          <reference field="4" count="1" selected="0">
            <x v="6"/>
          </reference>
        </references>
      </pivotArea>
    </chartFormat>
    <chartFormat chart="25" format="10">
      <pivotArea type="data" outline="0" fieldPosition="0">
        <references count="2">
          <reference field="4294967294" count="1" selected="0">
            <x v="0"/>
          </reference>
          <reference field="4" count="1" selected="0">
            <x v="7"/>
          </reference>
        </references>
      </pivotArea>
    </chartFormat>
    <chartFormat chart="25"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0BBA65-91AF-40A9-9181-1CF782841609}" name="PivotTable6"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G3:H19"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73"/>
  </dataFields>
  <formats count="14">
    <format dxfId="108">
      <pivotArea type="all" dataOnly="0" outline="0" fieldPosition="0"/>
    </format>
    <format dxfId="109">
      <pivotArea dataOnly="0" labelOnly="1" grandRow="1" outline="0" fieldPosition="0"/>
    </format>
    <format dxfId="110">
      <pivotArea type="all" dataOnly="0" outline="0" fieldPosition="0"/>
    </format>
    <format dxfId="111">
      <pivotArea outline="0" collapsedLevelsAreSubtotals="1" fieldPosition="0"/>
    </format>
    <format dxfId="112">
      <pivotArea type="origin" dataOnly="0" labelOnly="1" outline="0" fieldPosition="0"/>
    </format>
    <format dxfId="113">
      <pivotArea field="0" type="button" dataOnly="0" labelOnly="1" outline="0"/>
    </format>
    <format dxfId="114">
      <pivotArea type="topRight" dataOnly="0" labelOnly="1" outline="0" fieldPosition="0"/>
    </format>
    <format dxfId="115">
      <pivotArea field="6" type="button" dataOnly="0" labelOnly="1" outline="0"/>
    </format>
    <format dxfId="107">
      <pivotArea outline="0" collapsedLevelsAreSubtotals="1" fieldPosition="0"/>
    </format>
    <format dxfId="48">
      <pivotArea type="all" dataOnly="0" outline="0" fieldPosition="0"/>
    </format>
    <format dxfId="47">
      <pivotArea outline="0" collapsedLevelsAreSubtotals="1" fieldPosition="0"/>
    </format>
    <format dxfId="46">
      <pivotArea field="3" type="button" dataOnly="0" labelOnly="1" outline="0" axis="axisRow" fieldPosition="0"/>
    </format>
    <format dxfId="44">
      <pivotArea dataOnly="0" labelOnly="1" fieldPosition="0">
        <references count="1">
          <reference field="3" count="0"/>
        </references>
      </pivotArea>
    </format>
    <format dxfId="43">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800DDC-CEA0-4790-BC80-F43F6865D463}" name="PivotTable4"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21:C25"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2">
    <format dxfId="124">
      <pivotArea type="all" dataOnly="0" outline="0" fieldPosition="0"/>
    </format>
    <format dxfId="125">
      <pivotArea dataOnly="0" labelOnly="1" grandRow="1" outline="0" fieldPosition="0"/>
    </format>
    <format dxfId="126">
      <pivotArea dataOnly="0" labelOnly="1" outline="0" axis="axisValues" fieldPosition="0"/>
    </format>
    <format dxfId="127">
      <pivotArea collapsedLevelsAreSubtotals="1" fieldPosition="0">
        <references count="1">
          <reference field="0" count="0"/>
        </references>
      </pivotArea>
    </format>
    <format dxfId="123">
      <pivotArea type="all" dataOnly="0" outline="0" fieldPosition="0"/>
    </format>
    <format dxfId="122">
      <pivotArea outline="0" collapsedLevelsAreSubtotals="1" fieldPosition="0"/>
    </format>
    <format dxfId="121">
      <pivotArea type="origin" dataOnly="0" labelOnly="1" outline="0" fieldPosition="0"/>
    </format>
    <format dxfId="120">
      <pivotArea field="0" type="button" dataOnly="0" labelOnly="1" outline="0" axis="axisCol" fieldPosition="0"/>
    </format>
    <format dxfId="119">
      <pivotArea type="topRight" dataOnly="0" labelOnly="1" outline="0" fieldPosition="0"/>
    </format>
    <format dxfId="118">
      <pivotArea field="6" type="button" dataOnly="0" labelOnly="1" outline="0" axis="axisRow" fieldPosition="0"/>
    </format>
    <format dxfId="117">
      <pivotArea dataOnly="0" labelOnly="1" fieldPosition="0">
        <references count="1">
          <reference field="6" count="0"/>
        </references>
      </pivotArea>
    </format>
    <format dxfId="116">
      <pivotArea dataOnly="0" labelOnly="1" fieldPosition="0">
        <references count="1">
          <reference field="0" count="0"/>
        </references>
      </pivotArea>
    </format>
  </formats>
  <chartFormats count="10">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9" format="0" series="1">
      <pivotArea type="data" outline="0" fieldPosition="0">
        <references count="2">
          <reference field="4294967294" count="1" selected="0">
            <x v="0"/>
          </reference>
          <reference field="0" count="1" selected="0">
            <x v="1"/>
          </reference>
        </references>
      </pivotArea>
    </chartFormat>
    <chartFormat chart="9" format="1" series="1">
      <pivotArea type="data" outline="0" fieldPosition="0">
        <references count="2">
          <reference field="4294967294" count="1" selected="0">
            <x v="0"/>
          </reference>
          <reference field="0" count="1" selected="0">
            <x v="0"/>
          </reference>
        </references>
      </pivotArea>
    </chartFormat>
    <chartFormat chart="14" format="4" series="1">
      <pivotArea type="data" outline="0" fieldPosition="0">
        <references count="2">
          <reference field="4294967294" count="1" selected="0">
            <x v="0"/>
          </reference>
          <reference field="0" count="1" selected="0">
            <x v="0"/>
          </reference>
        </references>
      </pivotArea>
    </chartFormat>
    <chartFormat chart="14" format="5" series="1">
      <pivotArea type="data" outline="0" fieldPosition="0">
        <references count="2">
          <reference field="4294967294" count="1" selected="0">
            <x v="0"/>
          </reference>
          <reference field="0" count="1" selected="0">
            <x v="1"/>
          </reference>
        </references>
      </pivotArea>
    </chartFormat>
    <chartFormat chart="14" format="6"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FCAD4D-250E-4FA7-8332-D460B67FCF9E}" name="PivotTable2" cacheId="2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11:B13"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7">
    <format dxfId="134">
      <pivotArea type="all" dataOnly="0" outline="0" fieldPosition="0"/>
    </format>
    <format dxfId="133">
      <pivotArea outline="0" collapsedLevelsAreSubtotals="1" fieldPosition="0"/>
    </format>
    <format dxfId="132">
      <pivotArea field="0" type="button" dataOnly="0" labelOnly="1" outline="0" axis="axisRow" fieldPosition="0"/>
    </format>
    <format dxfId="131">
      <pivotArea dataOnly="0" labelOnly="1" fieldPosition="0">
        <references count="1">
          <reference field="0" count="0"/>
        </references>
      </pivotArea>
    </format>
    <format dxfId="130">
      <pivotArea dataOnly="0" labelOnly="1" grandRow="1" outline="0" fieldPosition="0"/>
    </format>
    <format dxfId="129">
      <pivotArea dataOnly="0" labelOnly="1" outline="0" axis="axisValues" fieldPosition="0"/>
    </format>
    <format dxfId="128">
      <pivotArea collapsedLevelsAreSubtotals="1" fieldPosition="0">
        <references count="1">
          <reference field="0" count="0"/>
        </references>
      </pivotArea>
    </format>
  </formats>
  <chartFormats count="5">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4"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45695F-2CB4-4EBD-8CF4-2DB23BB43A86}"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Average of Rating" fld="12" subtotal="average" baseField="0" baseItem="2"/>
    <dataField name="Number of Items" fld="1" subtotal="count" baseField="0" baseItem="1"/>
  </dataFields>
  <formats count="3">
    <format dxfId="137">
      <pivotArea type="all" dataOnly="0" outline="0" fieldPosition="0"/>
    </format>
    <format dxfId="136">
      <pivotArea outline="0" collapsedLevelsAreSubtotals="1" fieldPosition="0"/>
    </format>
    <format dxfId="13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61F4B864-BE81-4851-8DA8-29F2C31810EC}" sourceName="Outlet Location Type">
  <pivotTables>
    <pivotTable tabId="2" name="PivotTable9"/>
    <pivotTable tabId="2" name="PivotTable1"/>
    <pivotTable tabId="2" name="PivotTable14"/>
    <pivotTable tabId="2" name="PivotTable15"/>
    <pivotTable tabId="2" name="PivotTable16"/>
    <pivotTable tabId="2" name="PivotTable2"/>
    <pivotTable tabId="2" name="PivotTable4"/>
    <pivotTable tabId="2" name="PivotTable6"/>
    <pivotTable tabId="2" name="PivotTable7"/>
    <pivotTable tabId="2" name="PivotTable8"/>
  </pivotTables>
  <data>
    <tabular pivotCacheId="43292430">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A4682AC-CBFC-4ED6-B76B-1B14EE9E38D1}" sourceName="Item Type">
  <pivotTables>
    <pivotTable tabId="2" name="PivotTable9"/>
    <pivotTable tabId="2" name="PivotTable1"/>
    <pivotTable tabId="2" name="PivotTable14"/>
    <pivotTable tabId="2" name="PivotTable15"/>
    <pivotTable tabId="2" name="PivotTable16"/>
    <pivotTable tabId="2" name="PivotTable2"/>
    <pivotTable tabId="2" name="PivotTable4"/>
    <pivotTable tabId="2" name="PivotTable6"/>
    <pivotTable tabId="2" name="PivotTable7"/>
    <pivotTable tabId="2" name="PivotTable8"/>
  </pivotTables>
  <data>
    <tabular pivotCacheId="43292430">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E4532427-F81A-43D1-BB75-07813D21D15D}" sourceName="Outlet Size">
  <pivotTables>
    <pivotTable tabId="2" name="PivotTable9"/>
    <pivotTable tabId="2" name="PivotTable1"/>
    <pivotTable tabId="2" name="PivotTable14"/>
    <pivotTable tabId="2" name="PivotTable15"/>
    <pivotTable tabId="2" name="PivotTable16"/>
    <pivotTable tabId="2" name="PivotTable2"/>
    <pivotTable tabId="2" name="PivotTable4"/>
    <pivotTable tabId="2" name="PivotTable6"/>
    <pivotTable tabId="2" name="PivotTable7"/>
    <pivotTable tabId="2" name="PivotTable8"/>
  </pivotTables>
  <data>
    <tabular pivotCacheId="4329243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xr10:uid="{14F31464-AA47-41E9-B05B-DA1582001200}" cache="Slicer_Outlet_Location_Type" caption="Outlet Location Type" rowHeight="260350"/>
  <slicer name="Item Type" xr10:uid="{02A083A6-89AC-4D92-BDE8-D126801AAAAB}" cache="Slicer_Item_Type" caption="Item Type" rowHeight="260350"/>
  <slicer name="Outlet Size" xr10:uid="{04B09285-B3ED-410D-B225-7E9E2DE4900A}" cache="Slicer_Outlet_Size" caption="Outlet Siz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1" xr10:uid="{509D25F4-D06C-4D1B-95D4-792BBFCBC6F0}" cache="Slicer_Outlet_Location_Type" caption=" Location Type" startItem="1" style="blinkit analysis" rowHeight="260350"/>
  <slicer name="Item Type 1" xr10:uid="{345048C6-12F2-4953-A314-2E78B9A8C299}" cache="Slicer_Item_Type" caption="Item type" style="blinkit analysis" rowHeight="260350"/>
  <slicer name="Outlet Size 1" xr10:uid="{129DACE6-A58D-4CCB-B9BF-B50FDD46B474}" cache="Slicer_Outlet_Size" caption="Outlet Siz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D4F97DEB-A97C-4493-8ED2-218A476293CE}" name="Serial Number"/>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B2" sqref="B2"/>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6002A-F0A8-4820-8B5D-D88160529993}">
  <dimension ref="A1:O87"/>
  <sheetViews>
    <sheetView workbookViewId="0">
      <selection activeCell="A82" sqref="A82:E82"/>
    </sheetView>
  </sheetViews>
  <sheetFormatPr defaultRowHeight="15.6" x14ac:dyDescent="0.3"/>
  <cols>
    <col min="1" max="1" width="12.296875" bestFit="1" customWidth="1"/>
    <col min="2" max="2" width="15.19921875" bestFit="1" customWidth="1"/>
    <col min="3" max="3" width="7.3984375" bestFit="1" customWidth="1"/>
    <col min="4" max="4" width="15.09765625" bestFit="1" customWidth="1"/>
    <col min="7" max="7" width="12.296875" bestFit="1" customWidth="1"/>
    <col min="8" max="8" width="11.3984375" bestFit="1" customWidth="1"/>
  </cols>
  <sheetData>
    <row r="1" spans="1:15" ht="16.2" thickBot="1" x14ac:dyDescent="0.35"/>
    <row r="2" spans="1:15" ht="19.8" thickBot="1" x14ac:dyDescent="0.5">
      <c r="A2" s="46" t="s">
        <v>1619</v>
      </c>
      <c r="B2" s="47"/>
      <c r="C2" s="47"/>
      <c r="D2" s="48"/>
      <c r="F2" s="53" t="s">
        <v>1624</v>
      </c>
      <c r="G2" s="52"/>
      <c r="H2" s="52"/>
      <c r="I2" s="52"/>
      <c r="J2" s="52"/>
      <c r="K2" s="52"/>
      <c r="L2" s="52"/>
      <c r="M2" s="52"/>
      <c r="N2" s="52"/>
      <c r="O2" s="54"/>
    </row>
    <row r="3" spans="1:15" ht="16.2" thickBot="1" x14ac:dyDescent="0.35">
      <c r="A3" s="15" t="s">
        <v>1610</v>
      </c>
      <c r="B3" s="16" t="s">
        <v>1611</v>
      </c>
      <c r="C3" s="16" t="s">
        <v>1614</v>
      </c>
      <c r="D3" s="17" t="s">
        <v>1613</v>
      </c>
      <c r="F3" s="5"/>
      <c r="G3" s="20" t="s">
        <v>1620</v>
      </c>
      <c r="H3" s="28" t="s">
        <v>1610</v>
      </c>
      <c r="I3" s="6"/>
      <c r="J3" s="6"/>
      <c r="K3" s="6"/>
      <c r="L3" s="6"/>
      <c r="M3" s="6"/>
      <c r="N3" s="6"/>
      <c r="O3" s="7"/>
    </row>
    <row r="4" spans="1:15" ht="16.2" thickBot="1" x14ac:dyDescent="0.35">
      <c r="A4" s="12">
        <v>1201681.4928000034</v>
      </c>
      <c r="B4" s="13">
        <v>140.99278338613203</v>
      </c>
      <c r="C4" s="13">
        <v>3.9658570925731196</v>
      </c>
      <c r="D4" s="14">
        <v>8523</v>
      </c>
      <c r="F4" s="5"/>
      <c r="G4" s="21" t="s">
        <v>153</v>
      </c>
      <c r="H4" s="25">
        <v>9077.869999999999</v>
      </c>
      <c r="I4" s="6"/>
      <c r="J4" s="6"/>
      <c r="K4" s="6"/>
      <c r="L4" s="6"/>
      <c r="M4" s="6"/>
      <c r="N4" s="6"/>
      <c r="O4" s="7"/>
    </row>
    <row r="5" spans="1:15" x14ac:dyDescent="0.3">
      <c r="A5" s="5"/>
      <c r="B5" s="6"/>
      <c r="C5" s="6"/>
      <c r="D5" s="7"/>
      <c r="F5" s="5"/>
      <c r="G5" s="21" t="s">
        <v>74</v>
      </c>
      <c r="H5" s="26">
        <v>15596.696600000001</v>
      </c>
      <c r="I5" s="6"/>
      <c r="J5" s="6"/>
      <c r="K5" s="6"/>
      <c r="L5" s="6"/>
      <c r="M5" s="6"/>
      <c r="N5" s="6"/>
      <c r="O5" s="7"/>
    </row>
    <row r="6" spans="1:15" x14ac:dyDescent="0.3">
      <c r="A6" s="5" t="s">
        <v>1615</v>
      </c>
      <c r="B6" s="6" t="s">
        <v>1616</v>
      </c>
      <c r="C6" s="6" t="s">
        <v>1617</v>
      </c>
      <c r="D6" s="7" t="s">
        <v>1618</v>
      </c>
      <c r="F6" s="5"/>
      <c r="G6" s="21" t="s">
        <v>159</v>
      </c>
      <c r="H6" s="26">
        <v>21880.027399999992</v>
      </c>
      <c r="I6" s="6"/>
      <c r="J6" s="6"/>
      <c r="K6" s="6"/>
      <c r="L6" s="6"/>
      <c r="M6" s="6"/>
      <c r="N6" s="6"/>
      <c r="O6" s="7"/>
    </row>
    <row r="7" spans="1:15" ht="16.2" thickBot="1" x14ac:dyDescent="0.35">
      <c r="A7" s="11">
        <f>GETPIVOTDATA("Sum of Sales",$A$3)</f>
        <v>1201681.4928000034</v>
      </c>
      <c r="B7" s="8">
        <f>GETPIVOTDATA("Average of Sales",$A$3)</f>
        <v>140.99278338613203</v>
      </c>
      <c r="C7" s="9">
        <f>GETPIVOTDATA("Average of Rating",$A$3)</f>
        <v>3.9658570925731196</v>
      </c>
      <c r="D7" s="10">
        <f>GETPIVOTDATA("Number of Items",$A$3)</f>
        <v>8523</v>
      </c>
      <c r="F7" s="5"/>
      <c r="G7" s="21" t="s">
        <v>64</v>
      </c>
      <c r="H7" s="26">
        <v>22451.891599999999</v>
      </c>
      <c r="I7" s="6"/>
      <c r="J7" s="6"/>
      <c r="K7" s="6"/>
      <c r="L7" s="6"/>
      <c r="M7" s="6"/>
      <c r="N7" s="6"/>
      <c r="O7" s="7"/>
    </row>
    <row r="8" spans="1:15" x14ac:dyDescent="0.3">
      <c r="F8" s="5"/>
      <c r="G8" s="21" t="s">
        <v>61</v>
      </c>
      <c r="H8" s="26">
        <v>29334.680599999996</v>
      </c>
      <c r="I8" s="6"/>
      <c r="J8" s="6"/>
      <c r="K8" s="6"/>
      <c r="L8" s="6"/>
      <c r="M8" s="6"/>
      <c r="N8" s="6"/>
      <c r="O8" s="7"/>
    </row>
    <row r="9" spans="1:15" ht="16.2" thickBot="1" x14ac:dyDescent="0.35">
      <c r="F9" s="5"/>
      <c r="G9" s="21" t="s">
        <v>57</v>
      </c>
      <c r="H9" s="26">
        <v>35379.119800000015</v>
      </c>
      <c r="I9" s="6"/>
      <c r="J9" s="6"/>
      <c r="K9" s="6"/>
      <c r="L9" s="6"/>
      <c r="M9" s="6"/>
      <c r="N9" s="6"/>
      <c r="O9" s="7"/>
    </row>
    <row r="10" spans="1:15" ht="19.8" thickBot="1" x14ac:dyDescent="0.5">
      <c r="A10" s="49" t="s">
        <v>1621</v>
      </c>
      <c r="B10" s="50"/>
      <c r="C10" s="50"/>
      <c r="D10" s="51"/>
      <c r="F10" s="5"/>
      <c r="G10" s="21" t="s">
        <v>32</v>
      </c>
      <c r="H10" s="26">
        <v>58514.166999999987</v>
      </c>
      <c r="I10" s="6"/>
      <c r="J10" s="6"/>
      <c r="K10" s="6"/>
      <c r="L10" s="6"/>
      <c r="M10" s="6"/>
      <c r="N10" s="6"/>
      <c r="O10" s="7"/>
    </row>
    <row r="11" spans="1:15" ht="16.2" thickBot="1" x14ac:dyDescent="0.35">
      <c r="A11" s="27" t="s">
        <v>1620</v>
      </c>
      <c r="B11" s="28" t="s">
        <v>1610</v>
      </c>
      <c r="C11" s="6"/>
      <c r="D11" s="7"/>
      <c r="F11" s="5"/>
      <c r="G11" s="21" t="s">
        <v>54</v>
      </c>
      <c r="H11" s="26">
        <v>59449.863799999992</v>
      </c>
      <c r="I11" s="6"/>
      <c r="J11" s="6"/>
      <c r="K11" s="6"/>
      <c r="L11" s="6"/>
      <c r="M11" s="6"/>
      <c r="N11" s="6"/>
      <c r="O11" s="7"/>
    </row>
    <row r="12" spans="1:15" x14ac:dyDescent="0.3">
      <c r="A12" s="37" t="s">
        <v>17</v>
      </c>
      <c r="B12" s="25">
        <v>776319.68840000057</v>
      </c>
      <c r="C12" s="6"/>
      <c r="D12" s="7"/>
      <c r="F12" s="5"/>
      <c r="G12" s="21" t="s">
        <v>19</v>
      </c>
      <c r="H12" s="26">
        <v>68025.838800000012</v>
      </c>
      <c r="I12" s="6"/>
      <c r="J12" s="6"/>
      <c r="K12" s="6"/>
      <c r="L12" s="6"/>
      <c r="M12" s="6"/>
      <c r="N12" s="6"/>
      <c r="O12" s="7"/>
    </row>
    <row r="13" spans="1:15" ht="16.2" thickBot="1" x14ac:dyDescent="0.35">
      <c r="A13" s="19" t="s">
        <v>10</v>
      </c>
      <c r="B13" s="38">
        <v>425361.8043999995</v>
      </c>
      <c r="C13" s="6"/>
      <c r="D13" s="7"/>
      <c r="F13" s="5"/>
      <c r="G13" s="21" t="s">
        <v>95</v>
      </c>
      <c r="H13" s="26">
        <v>81894.736400000009</v>
      </c>
      <c r="I13" s="6"/>
      <c r="J13" s="6"/>
      <c r="K13" s="6"/>
      <c r="L13" s="6"/>
      <c r="M13" s="6"/>
      <c r="N13" s="6"/>
      <c r="O13" s="7"/>
    </row>
    <row r="14" spans="1:15" x14ac:dyDescent="0.3">
      <c r="C14" s="6"/>
      <c r="D14" s="7"/>
      <c r="F14" s="5"/>
      <c r="G14" s="21" t="s">
        <v>28</v>
      </c>
      <c r="H14" s="26">
        <v>90706.728999999992</v>
      </c>
      <c r="I14" s="6"/>
      <c r="J14" s="6"/>
      <c r="K14" s="6"/>
      <c r="L14" s="6"/>
      <c r="M14" s="6"/>
      <c r="N14" s="6"/>
      <c r="O14" s="7"/>
    </row>
    <row r="15" spans="1:15" x14ac:dyDescent="0.3">
      <c r="A15" s="5"/>
      <c r="B15" s="6"/>
      <c r="C15" s="6"/>
      <c r="D15" s="7"/>
      <c r="F15" s="5"/>
      <c r="G15" s="21" t="s">
        <v>67</v>
      </c>
      <c r="H15" s="26">
        <v>101276.46159999995</v>
      </c>
      <c r="I15" s="6"/>
      <c r="J15" s="6"/>
      <c r="K15" s="6"/>
      <c r="L15" s="6"/>
      <c r="M15" s="6"/>
      <c r="N15" s="6"/>
      <c r="O15" s="7"/>
    </row>
    <row r="16" spans="1:15" x14ac:dyDescent="0.3">
      <c r="A16" s="5"/>
      <c r="B16" s="6"/>
      <c r="C16" s="6"/>
      <c r="D16" s="7"/>
      <c r="F16" s="5"/>
      <c r="G16" s="21" t="s">
        <v>24</v>
      </c>
      <c r="H16" s="26">
        <v>118558.88140000009</v>
      </c>
      <c r="I16" s="6"/>
      <c r="J16" s="6"/>
      <c r="K16" s="6"/>
      <c r="L16" s="6"/>
      <c r="M16" s="6"/>
      <c r="N16" s="6"/>
      <c r="O16" s="7"/>
    </row>
    <row r="17" spans="1:15" ht="16.2" thickBot="1" x14ac:dyDescent="0.35">
      <c r="A17" s="23"/>
      <c r="B17" s="24"/>
      <c r="C17" s="24"/>
      <c r="D17" s="10"/>
      <c r="F17" s="5"/>
      <c r="G17" s="21" t="s">
        <v>42</v>
      </c>
      <c r="H17" s="26">
        <v>135976.52539999998</v>
      </c>
      <c r="I17" s="6"/>
      <c r="J17" s="6"/>
      <c r="K17" s="6"/>
      <c r="L17" s="6"/>
      <c r="M17" s="6"/>
      <c r="N17" s="6"/>
      <c r="O17" s="7"/>
    </row>
    <row r="18" spans="1:15" x14ac:dyDescent="0.3">
      <c r="F18" s="5"/>
      <c r="G18" s="21" t="s">
        <v>48</v>
      </c>
      <c r="H18" s="26">
        <v>175433.92240000021</v>
      </c>
      <c r="I18" s="6"/>
      <c r="J18" s="6"/>
      <c r="K18" s="6"/>
      <c r="L18" s="6"/>
      <c r="M18" s="6"/>
      <c r="N18" s="6"/>
      <c r="O18" s="7"/>
    </row>
    <row r="19" spans="1:15" ht="16.2" thickBot="1" x14ac:dyDescent="0.35">
      <c r="F19" s="23"/>
      <c r="G19" s="22" t="s">
        <v>12</v>
      </c>
      <c r="H19" s="38">
        <v>178124.08099999995</v>
      </c>
      <c r="I19" s="24"/>
      <c r="J19" s="24"/>
      <c r="K19" s="24"/>
      <c r="L19" s="24"/>
      <c r="M19" s="24"/>
      <c r="N19" s="24"/>
      <c r="O19" s="10"/>
    </row>
    <row r="20" spans="1:15" ht="16.2" thickBot="1" x14ac:dyDescent="0.35">
      <c r="A20" s="53" t="s">
        <v>1623</v>
      </c>
      <c r="B20" s="52"/>
      <c r="C20" s="52"/>
      <c r="D20" s="3"/>
      <c r="E20" s="4"/>
    </row>
    <row r="21" spans="1:15" ht="16.2" thickBot="1" x14ac:dyDescent="0.35">
      <c r="A21" s="27" t="s">
        <v>1610</v>
      </c>
      <c r="B21" s="27" t="s">
        <v>1622</v>
      </c>
      <c r="C21" s="28"/>
      <c r="D21" s="6"/>
      <c r="E21" s="7"/>
      <c r="G21" s="53" t="s">
        <v>1625</v>
      </c>
      <c r="H21" s="52"/>
      <c r="I21" s="52"/>
      <c r="J21" s="52"/>
      <c r="K21" s="52"/>
      <c r="L21" s="52"/>
      <c r="M21" s="52"/>
      <c r="N21" s="54"/>
    </row>
    <row r="22" spans="1:15" ht="16.2" thickBot="1" x14ac:dyDescent="0.35">
      <c r="A22" s="27" t="s">
        <v>1620</v>
      </c>
      <c r="B22" s="15" t="s">
        <v>10</v>
      </c>
      <c r="C22" s="17" t="s">
        <v>17</v>
      </c>
      <c r="D22" s="6"/>
      <c r="E22" s="7"/>
      <c r="G22" s="20" t="s">
        <v>1620</v>
      </c>
      <c r="H22" s="28" t="s">
        <v>1610</v>
      </c>
      <c r="I22" s="6"/>
      <c r="J22" s="6"/>
      <c r="K22" s="6"/>
      <c r="L22" s="6"/>
      <c r="M22" s="6"/>
      <c r="N22" s="7"/>
    </row>
    <row r="23" spans="1:15" x14ac:dyDescent="0.3">
      <c r="A23" s="37" t="s">
        <v>14</v>
      </c>
      <c r="B23" s="29">
        <v>121349.89940000001</v>
      </c>
      <c r="C23" s="34">
        <v>215047.9126000001</v>
      </c>
      <c r="D23" s="6"/>
      <c r="E23" s="7"/>
      <c r="G23" s="21">
        <v>2011</v>
      </c>
      <c r="H23" s="25">
        <v>78131.566599999976</v>
      </c>
      <c r="I23" s="6"/>
      <c r="J23" s="6"/>
      <c r="K23" s="6"/>
      <c r="L23" s="6"/>
      <c r="M23" s="6"/>
      <c r="N23" s="7"/>
    </row>
    <row r="24" spans="1:15" x14ac:dyDescent="0.3">
      <c r="A24" s="18" t="s">
        <v>34</v>
      </c>
      <c r="B24" s="30">
        <v>138685.86819999994</v>
      </c>
      <c r="C24" s="35">
        <v>254464.77940000014</v>
      </c>
      <c r="D24" s="6"/>
      <c r="E24" s="7"/>
      <c r="G24" s="21">
        <v>2012</v>
      </c>
      <c r="H24" s="26">
        <v>130476.85979999998</v>
      </c>
      <c r="I24" s="6"/>
      <c r="J24" s="6"/>
      <c r="K24" s="6"/>
      <c r="L24" s="6"/>
      <c r="M24" s="6"/>
      <c r="N24" s="7"/>
    </row>
    <row r="25" spans="1:15" ht="16.2" thickBot="1" x14ac:dyDescent="0.35">
      <c r="A25" s="19" t="s">
        <v>21</v>
      </c>
      <c r="B25" s="32">
        <v>165326.0368</v>
      </c>
      <c r="C25" s="36">
        <v>306806.99640000012</v>
      </c>
      <c r="D25" s="24"/>
      <c r="E25" s="10"/>
      <c r="G25" s="21">
        <v>2014</v>
      </c>
      <c r="H25" s="26">
        <v>131809.01560000007</v>
      </c>
      <c r="I25" s="6"/>
      <c r="J25" s="6"/>
      <c r="K25" s="6"/>
      <c r="L25" s="6"/>
      <c r="M25" s="6"/>
      <c r="N25" s="7"/>
    </row>
    <row r="26" spans="1:15" x14ac:dyDescent="0.3">
      <c r="G26" s="21">
        <v>2015</v>
      </c>
      <c r="H26" s="26">
        <v>130942.78019999999</v>
      </c>
      <c r="I26" s="6"/>
      <c r="J26" s="6"/>
      <c r="K26" s="6"/>
      <c r="L26" s="6"/>
      <c r="M26" s="6"/>
      <c r="N26" s="7"/>
    </row>
    <row r="27" spans="1:15" x14ac:dyDescent="0.3">
      <c r="G27" s="21">
        <v>2016</v>
      </c>
      <c r="H27" s="26">
        <v>132113.36980000007</v>
      </c>
      <c r="I27" s="6"/>
      <c r="J27" s="6"/>
      <c r="K27" s="6"/>
      <c r="L27" s="6"/>
      <c r="M27" s="6"/>
      <c r="N27" s="7"/>
    </row>
    <row r="28" spans="1:15" x14ac:dyDescent="0.3">
      <c r="G28" s="21">
        <v>2017</v>
      </c>
      <c r="H28" s="26">
        <v>133103.90699999989</v>
      </c>
      <c r="I28" s="6"/>
      <c r="J28" s="6"/>
      <c r="K28" s="6"/>
      <c r="L28" s="6"/>
      <c r="M28" s="6"/>
      <c r="N28" s="7"/>
    </row>
    <row r="29" spans="1:15" x14ac:dyDescent="0.3">
      <c r="G29" s="21">
        <v>2018</v>
      </c>
      <c r="H29" s="26">
        <v>204522.25700000025</v>
      </c>
      <c r="I29" s="6"/>
      <c r="J29" s="6"/>
      <c r="K29" s="6"/>
      <c r="L29" s="6"/>
      <c r="M29" s="6"/>
      <c r="N29" s="7"/>
    </row>
    <row r="30" spans="1:15" x14ac:dyDescent="0.3">
      <c r="G30" s="21">
        <v>2020</v>
      </c>
      <c r="H30" s="26">
        <v>129103.96039999987</v>
      </c>
      <c r="I30" s="6"/>
      <c r="J30" s="6"/>
      <c r="K30" s="6"/>
      <c r="L30" s="6"/>
      <c r="M30" s="6"/>
      <c r="N30" s="7"/>
    </row>
    <row r="31" spans="1:15" ht="16.2" thickBot="1" x14ac:dyDescent="0.35">
      <c r="G31" s="22">
        <v>2022</v>
      </c>
      <c r="H31" s="38">
        <v>131477.77639999994</v>
      </c>
      <c r="I31" s="6"/>
      <c r="J31" s="6"/>
      <c r="K31" s="6"/>
      <c r="L31" s="6"/>
      <c r="M31" s="6"/>
      <c r="N31" s="7"/>
    </row>
    <row r="32" spans="1:15" x14ac:dyDescent="0.3">
      <c r="G32" s="5"/>
      <c r="H32" s="6"/>
      <c r="I32" s="6"/>
      <c r="J32" s="6"/>
      <c r="K32" s="6"/>
      <c r="L32" s="6"/>
      <c r="M32" s="6"/>
      <c r="N32" s="7"/>
    </row>
    <row r="33" spans="1:14" ht="16.2" thickBot="1" x14ac:dyDescent="0.35">
      <c r="G33" s="5"/>
      <c r="H33" s="6"/>
      <c r="I33" s="6"/>
      <c r="J33" s="6"/>
      <c r="K33" s="6"/>
      <c r="L33" s="6"/>
      <c r="M33" s="6"/>
      <c r="N33" s="7"/>
    </row>
    <row r="34" spans="1:14" ht="16.2" thickBot="1" x14ac:dyDescent="0.35">
      <c r="A34" s="53" t="s">
        <v>1627</v>
      </c>
      <c r="B34" s="52"/>
      <c r="C34" s="52"/>
      <c r="D34" s="54"/>
      <c r="G34" s="23"/>
      <c r="H34" s="24"/>
      <c r="I34" s="24"/>
      <c r="J34" s="24"/>
      <c r="K34" s="24"/>
      <c r="L34" s="24"/>
      <c r="M34" s="24"/>
      <c r="N34" s="10"/>
    </row>
    <row r="35" spans="1:14" ht="16.2" thickBot="1" x14ac:dyDescent="0.35">
      <c r="A35" s="27" t="s">
        <v>1620</v>
      </c>
      <c r="B35" s="28" t="s">
        <v>1610</v>
      </c>
      <c r="C35" s="6"/>
      <c r="D35" s="7"/>
      <c r="G35" s="55" t="s">
        <v>1626</v>
      </c>
      <c r="H35" s="56"/>
      <c r="I35" s="56"/>
      <c r="J35" s="56"/>
      <c r="K35" s="56"/>
      <c r="L35" s="56"/>
      <c r="M35" s="56"/>
      <c r="N35" s="57"/>
    </row>
    <row r="36" spans="1:14" ht="16.2" thickBot="1" x14ac:dyDescent="0.35">
      <c r="A36" s="21" t="s">
        <v>21</v>
      </c>
      <c r="B36" s="25">
        <v>472133.03319999954</v>
      </c>
      <c r="C36" s="6"/>
      <c r="D36" s="7"/>
      <c r="G36" s="5"/>
      <c r="H36" s="6"/>
      <c r="I36" s="6"/>
      <c r="J36" s="6"/>
      <c r="K36" s="6"/>
      <c r="L36" s="6"/>
      <c r="M36" s="6"/>
      <c r="N36" s="7"/>
    </row>
    <row r="37" spans="1:14" ht="16.2" thickBot="1" x14ac:dyDescent="0.35">
      <c r="A37" s="21" t="s">
        <v>34</v>
      </c>
      <c r="B37" s="26">
        <v>393150.64759999956</v>
      </c>
      <c r="C37" s="6"/>
      <c r="D37" s="7"/>
      <c r="G37" s="20" t="s">
        <v>1620</v>
      </c>
      <c r="H37" s="28" t="s">
        <v>1610</v>
      </c>
      <c r="I37" s="6"/>
      <c r="J37" s="6"/>
      <c r="K37" s="6"/>
      <c r="L37" s="6"/>
      <c r="M37" s="6"/>
      <c r="N37" s="7"/>
    </row>
    <row r="38" spans="1:14" ht="16.2" thickBot="1" x14ac:dyDescent="0.35">
      <c r="A38" s="22" t="s">
        <v>14</v>
      </c>
      <c r="B38" s="38">
        <v>336397.81199999945</v>
      </c>
      <c r="C38" s="6"/>
      <c r="D38" s="7"/>
      <c r="G38" s="21" t="s">
        <v>30</v>
      </c>
      <c r="H38" s="25">
        <v>248991.58600000024</v>
      </c>
      <c r="I38" s="6"/>
      <c r="J38" s="6"/>
      <c r="K38" s="6"/>
      <c r="L38" s="6"/>
      <c r="M38" s="6"/>
      <c r="N38" s="7"/>
    </row>
    <row r="39" spans="1:14" x14ac:dyDescent="0.3">
      <c r="A39" s="5"/>
      <c r="B39" s="6"/>
      <c r="C39" s="6"/>
      <c r="D39" s="7"/>
      <c r="G39" s="21" t="s">
        <v>15</v>
      </c>
      <c r="H39" s="26">
        <v>507895.7363999993</v>
      </c>
      <c r="I39" s="6"/>
      <c r="J39" s="6"/>
      <c r="K39" s="6"/>
      <c r="L39" s="6"/>
      <c r="M39" s="6"/>
      <c r="N39" s="7"/>
    </row>
    <row r="40" spans="1:14" ht="16.2" thickBot="1" x14ac:dyDescent="0.35">
      <c r="A40" s="45" t="s">
        <v>1628</v>
      </c>
      <c r="B40" s="6"/>
      <c r="C40" s="6"/>
      <c r="D40" s="7"/>
      <c r="G40" s="22" t="s">
        <v>26</v>
      </c>
      <c r="H40" s="38">
        <v>444794.17039999936</v>
      </c>
      <c r="I40" s="6"/>
      <c r="J40" s="6"/>
      <c r="K40" s="6"/>
      <c r="L40" s="6"/>
      <c r="M40" s="6"/>
      <c r="N40" s="7"/>
    </row>
    <row r="41" spans="1:14" x14ac:dyDescent="0.3">
      <c r="A41" s="5"/>
      <c r="B41" s="6"/>
      <c r="C41" s="6"/>
      <c r="D41" s="7"/>
      <c r="G41" s="5"/>
      <c r="H41" s="6"/>
      <c r="I41" s="6"/>
      <c r="J41" s="6"/>
      <c r="K41" s="6"/>
      <c r="L41" s="6"/>
      <c r="M41" s="6"/>
      <c r="N41" s="7"/>
    </row>
    <row r="42" spans="1:14" x14ac:dyDescent="0.3">
      <c r="A42" s="45" t="s">
        <v>1629</v>
      </c>
      <c r="B42" s="6" t="s">
        <v>1630</v>
      </c>
      <c r="C42" s="6"/>
      <c r="D42" s="7"/>
      <c r="G42" s="5"/>
      <c r="H42" s="6"/>
      <c r="I42" s="6"/>
      <c r="J42" s="6"/>
      <c r="K42" s="6"/>
      <c r="L42" s="6"/>
      <c r="M42" s="6"/>
      <c r="N42" s="7"/>
    </row>
    <row r="43" spans="1:14" x14ac:dyDescent="0.3">
      <c r="A43" s="5" t="str">
        <f>A36</f>
        <v>Tier 3</v>
      </c>
      <c r="B43" s="31">
        <f>GETPIVOTDATA("Sales",$A$35,"Outlet Location Type",A36)</f>
        <v>472133.03319999954</v>
      </c>
      <c r="C43" s="6"/>
      <c r="D43" s="7"/>
      <c r="G43" s="5"/>
      <c r="H43" s="6"/>
      <c r="I43" s="6"/>
      <c r="J43" s="6"/>
      <c r="K43" s="6"/>
      <c r="L43" s="6"/>
      <c r="M43" s="6"/>
      <c r="N43" s="7"/>
    </row>
    <row r="44" spans="1:14" x14ac:dyDescent="0.3">
      <c r="A44" s="5" t="str">
        <f>A37</f>
        <v>Tier 2</v>
      </c>
      <c r="B44" s="31">
        <f>GETPIVOTDATA("Sales",$A$35,"Outlet Location Type",A37)</f>
        <v>393150.64759999956</v>
      </c>
      <c r="C44" s="6"/>
      <c r="D44" s="7"/>
      <c r="G44" s="5"/>
      <c r="H44" s="6"/>
      <c r="I44" s="6"/>
      <c r="J44" s="6"/>
      <c r="K44" s="6"/>
      <c r="L44" s="6"/>
      <c r="M44" s="6"/>
      <c r="N44" s="7"/>
    </row>
    <row r="45" spans="1:14" ht="16.2" thickBot="1" x14ac:dyDescent="0.35">
      <c r="A45" s="23" t="str">
        <f>A38</f>
        <v>Tier 1</v>
      </c>
      <c r="B45" s="33">
        <f>GETPIVOTDATA("Sales",$A$35,"Outlet Location Type",A38)</f>
        <v>336397.81199999945</v>
      </c>
      <c r="C45" s="24"/>
      <c r="D45" s="10"/>
      <c r="G45" s="5"/>
      <c r="H45" s="6"/>
      <c r="I45" s="6"/>
      <c r="J45" s="6"/>
      <c r="K45" s="6"/>
      <c r="L45" s="6"/>
      <c r="M45" s="6"/>
      <c r="N45" s="7"/>
    </row>
    <row r="46" spans="1:14" x14ac:dyDescent="0.3">
      <c r="G46" s="5"/>
      <c r="H46" s="6"/>
      <c r="I46" s="6"/>
      <c r="J46" s="6"/>
      <c r="K46" s="6"/>
      <c r="L46" s="6"/>
      <c r="M46" s="6"/>
      <c r="N46" s="7"/>
    </row>
    <row r="47" spans="1:14" x14ac:dyDescent="0.3">
      <c r="G47" s="5"/>
      <c r="H47" s="6"/>
      <c r="I47" s="6"/>
      <c r="J47" s="6"/>
      <c r="K47" s="6"/>
      <c r="L47" s="6"/>
      <c r="M47" s="6"/>
      <c r="N47" s="7"/>
    </row>
    <row r="48" spans="1:14" ht="16.2" thickBot="1" x14ac:dyDescent="0.35">
      <c r="G48" s="23"/>
      <c r="H48" s="24"/>
      <c r="I48" s="24"/>
      <c r="J48" s="24"/>
      <c r="K48" s="24"/>
      <c r="L48" s="24"/>
      <c r="M48" s="24"/>
      <c r="N48" s="10"/>
    </row>
    <row r="53" spans="1:5" ht="16.2" thickBot="1" x14ac:dyDescent="0.35"/>
    <row r="54" spans="1:5" x14ac:dyDescent="0.3">
      <c r="A54" s="2"/>
      <c r="B54" s="3"/>
      <c r="C54" s="3"/>
      <c r="D54" s="3"/>
      <c r="E54" s="4"/>
    </row>
    <row r="55" spans="1:5" ht="16.2" thickBot="1" x14ac:dyDescent="0.35">
      <c r="A55" s="58" t="s">
        <v>1631</v>
      </c>
      <c r="B55" s="59"/>
      <c r="C55" s="59"/>
      <c r="D55" s="59"/>
      <c r="E55" s="60"/>
    </row>
    <row r="56" spans="1:5" ht="16.2" thickBot="1" x14ac:dyDescent="0.35">
      <c r="A56" s="20" t="s">
        <v>1620</v>
      </c>
      <c r="B56" s="28" t="s">
        <v>1610</v>
      </c>
      <c r="C56" s="6"/>
      <c r="D56" s="6"/>
      <c r="E56" s="7"/>
    </row>
    <row r="57" spans="1:5" x14ac:dyDescent="0.3">
      <c r="A57" s="21" t="s">
        <v>40</v>
      </c>
      <c r="B57" s="25">
        <v>151939.149</v>
      </c>
      <c r="C57" s="6"/>
      <c r="D57" s="6"/>
      <c r="E57" s="7"/>
    </row>
    <row r="58" spans="1:5" x14ac:dyDescent="0.3">
      <c r="A58" s="21" t="s">
        <v>46</v>
      </c>
      <c r="B58" s="26">
        <v>130714.67460000006</v>
      </c>
      <c r="C58" s="6"/>
      <c r="D58" s="6"/>
      <c r="E58" s="7"/>
    </row>
    <row r="59" spans="1:5" x14ac:dyDescent="0.3">
      <c r="A59" s="21" t="s">
        <v>22</v>
      </c>
      <c r="B59" s="26">
        <v>131477.77639999994</v>
      </c>
      <c r="C59" s="6"/>
      <c r="D59" s="6"/>
      <c r="E59" s="7"/>
    </row>
    <row r="60" spans="1:5" ht="16.2" thickBot="1" x14ac:dyDescent="0.35">
      <c r="A60" s="22" t="s">
        <v>16</v>
      </c>
      <c r="B60" s="38">
        <v>787549.89280000131</v>
      </c>
      <c r="C60" s="6"/>
      <c r="D60" s="6"/>
      <c r="E60" s="7"/>
    </row>
    <row r="61" spans="1:5" x14ac:dyDescent="0.3">
      <c r="A61" s="5"/>
      <c r="B61" s="6"/>
      <c r="C61" s="6"/>
      <c r="D61" s="6"/>
      <c r="E61" s="7"/>
    </row>
    <row r="62" spans="1:5" ht="16.2" thickBot="1" x14ac:dyDescent="0.35">
      <c r="A62" s="23"/>
      <c r="B62" s="24"/>
      <c r="C62" s="24"/>
      <c r="D62" s="24"/>
      <c r="E62" s="10"/>
    </row>
    <row r="64" spans="1:5" ht="16.2" thickBot="1" x14ac:dyDescent="0.35"/>
    <row r="65" spans="1:5" x14ac:dyDescent="0.3">
      <c r="A65" s="2"/>
      <c r="B65" s="3"/>
      <c r="C65" s="3"/>
      <c r="D65" s="3"/>
      <c r="E65" s="4"/>
    </row>
    <row r="66" spans="1:5" ht="16.2" thickBot="1" x14ac:dyDescent="0.35">
      <c r="A66" s="58" t="s">
        <v>1632</v>
      </c>
      <c r="B66" s="59"/>
      <c r="C66" s="59"/>
      <c r="D66" s="59"/>
      <c r="E66" s="60"/>
    </row>
    <row r="67" spans="1:5" ht="16.2" thickBot="1" x14ac:dyDescent="0.35">
      <c r="A67" s="20" t="s">
        <v>1620</v>
      </c>
      <c r="B67" s="28" t="s">
        <v>1611</v>
      </c>
      <c r="C67" s="6"/>
      <c r="D67" s="6"/>
      <c r="E67" s="7"/>
    </row>
    <row r="68" spans="1:5" x14ac:dyDescent="0.3">
      <c r="A68" s="21" t="s">
        <v>40</v>
      </c>
      <c r="B68" s="39">
        <v>140.29468975069253</v>
      </c>
      <c r="C68" s="6"/>
      <c r="D68" s="6"/>
      <c r="E68" s="7"/>
    </row>
    <row r="69" spans="1:5" x14ac:dyDescent="0.3">
      <c r="A69" s="21" t="s">
        <v>46</v>
      </c>
      <c r="B69" s="40">
        <v>139.80179101604284</v>
      </c>
      <c r="C69" s="6"/>
      <c r="D69" s="6"/>
      <c r="E69" s="7"/>
    </row>
    <row r="70" spans="1:5" x14ac:dyDescent="0.3">
      <c r="A70" s="21" t="s">
        <v>22</v>
      </c>
      <c r="B70" s="40">
        <v>141.67863836206891</v>
      </c>
      <c r="C70" s="6"/>
      <c r="D70" s="6"/>
      <c r="E70" s="7"/>
    </row>
    <row r="71" spans="1:5" ht="16.2" thickBot="1" x14ac:dyDescent="0.35">
      <c r="A71" s="22" t="s">
        <v>16</v>
      </c>
      <c r="B71" s="41">
        <v>141.21389506903375</v>
      </c>
      <c r="C71" s="6"/>
      <c r="D71" s="6"/>
      <c r="E71" s="7"/>
    </row>
    <row r="72" spans="1:5" ht="16.2" thickBot="1" x14ac:dyDescent="0.35">
      <c r="A72" s="23"/>
      <c r="B72" s="24"/>
      <c r="C72" s="24"/>
      <c r="D72" s="24"/>
      <c r="E72" s="10"/>
    </row>
    <row r="81" spans="1:5" ht="16.2" thickBot="1" x14ac:dyDescent="0.35"/>
    <row r="82" spans="1:5" ht="16.2" thickBot="1" x14ac:dyDescent="0.35">
      <c r="A82" s="55" t="s">
        <v>1634</v>
      </c>
      <c r="B82" s="56"/>
      <c r="C82" s="56"/>
      <c r="D82" s="56"/>
      <c r="E82" s="57"/>
    </row>
    <row r="83" spans="1:5" ht="16.2" thickBot="1" x14ac:dyDescent="0.35">
      <c r="A83" s="20" t="s">
        <v>1620</v>
      </c>
      <c r="B83" s="28" t="s">
        <v>1633</v>
      </c>
      <c r="C83" s="6"/>
      <c r="D83" s="6"/>
      <c r="E83" s="7"/>
    </row>
    <row r="84" spans="1:5" x14ac:dyDescent="0.3">
      <c r="A84" s="21" t="s">
        <v>40</v>
      </c>
      <c r="B84" s="42">
        <v>1083</v>
      </c>
      <c r="C84" s="6"/>
      <c r="D84" s="6"/>
      <c r="E84" s="7"/>
    </row>
    <row r="85" spans="1:5" x14ac:dyDescent="0.3">
      <c r="A85" s="21" t="s">
        <v>46</v>
      </c>
      <c r="B85" s="43">
        <v>935</v>
      </c>
      <c r="C85" s="6"/>
      <c r="D85" s="6"/>
      <c r="E85" s="7"/>
    </row>
    <row r="86" spans="1:5" x14ac:dyDescent="0.3">
      <c r="A86" s="21" t="s">
        <v>22</v>
      </c>
      <c r="B86" s="43">
        <v>928</v>
      </c>
      <c r="C86" s="6"/>
      <c r="D86" s="6"/>
      <c r="E86" s="7"/>
    </row>
    <row r="87" spans="1:5" ht="16.2" thickBot="1" x14ac:dyDescent="0.35">
      <c r="A87" s="22" t="s">
        <v>16</v>
      </c>
      <c r="B87" s="44">
        <v>5577</v>
      </c>
      <c r="C87" s="24"/>
      <c r="D87" s="24"/>
      <c r="E87" s="10"/>
    </row>
  </sheetData>
  <mergeCells count="10">
    <mergeCell ref="A55:E55"/>
    <mergeCell ref="A66:E66"/>
    <mergeCell ref="A82:E82"/>
    <mergeCell ref="A2:D2"/>
    <mergeCell ref="A10:D10"/>
    <mergeCell ref="A20:C20"/>
    <mergeCell ref="F2:O2"/>
    <mergeCell ref="G21:N21"/>
    <mergeCell ref="G35:N35"/>
    <mergeCell ref="A34:D34"/>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25669-4001-41A5-B923-2ACFECFEBDB7}">
  <dimension ref="E5"/>
  <sheetViews>
    <sheetView showGridLines="0" tabSelected="1" zoomScale="99" workbookViewId="0">
      <selection activeCell="A29" sqref="A29"/>
    </sheetView>
  </sheetViews>
  <sheetFormatPr defaultRowHeight="15.6" x14ac:dyDescent="0.3"/>
  <sheetData>
    <row r="5" spans="5:5" ht="16.8" x14ac:dyDescent="0.4">
      <c r="E5"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Khushi Sharma</cp:lastModifiedBy>
  <dcterms:created xsi:type="dcterms:W3CDTF">2024-06-23T13:11:17Z</dcterms:created>
  <dcterms:modified xsi:type="dcterms:W3CDTF">2025-10-04T03:11:51Z</dcterms:modified>
</cp:coreProperties>
</file>