
<file path=[Content_Types].xml><?xml version="1.0" encoding="utf-8"?>
<Types xmlns="http://schemas.openxmlformats.org/package/2006/content-types">
  <Default Extension="data" ContentType="application/vnd.openxmlformats-officedocument.model+data"/>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ml.chartshapes+xml"/>
  <Override PartName="/xl/pivotTables/pivotTable2.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Ex3.xml" ContentType="application/vnd.ms-office.chartex+xml"/>
  <Override PartName="/xl/charts/style13.xml" ContentType="application/vnd.ms-office.chartstyle+xml"/>
  <Override PartName="/xl/charts/colors13.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Ex4.xml" ContentType="application/vnd.ms-office.chartex+xml"/>
  <Override PartName="/xl/charts/style15.xml" ContentType="application/vnd.ms-office.chartstyle+xml"/>
  <Override PartName="/xl/charts/colors15.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9.xml" ContentType="application/vnd.openxmlformats-officedocument.drawing+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harts/chart17.xml" ContentType="application/vnd.openxmlformats-officedocument.drawingml.chart+xml"/>
  <Override PartName="/xl/charts/style21.xml" ContentType="application/vnd.ms-office.chartstyle+xml"/>
  <Override PartName="/xl/charts/colors21.xml" ContentType="application/vnd.ms-office.chartcolorstyle+xml"/>
  <Override PartName="/xl/charts/chart18.xml" ContentType="application/vnd.openxmlformats-officedocument.drawingml.chart+xml"/>
  <Override PartName="/xl/charts/style22.xml" ContentType="application/vnd.ms-office.chartstyle+xml"/>
  <Override PartName="/xl/charts/colors22.xml" ContentType="application/vnd.ms-office.chartcolorstyle+xml"/>
  <Override PartName="/xl/charts/chart19.xml" ContentType="application/vnd.openxmlformats-officedocument.drawingml.chart+xml"/>
  <Override PartName="/xl/charts/style23.xml" ContentType="application/vnd.ms-office.chartstyle+xml"/>
  <Override PartName="/xl/charts/colors2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https://d.docs.live.net/F338E902C1D75F28/Documents/Zoom/"/>
    </mc:Choice>
  </mc:AlternateContent>
  <xr:revisionPtr revIDLastSave="0" documentId="13_ncr:40000001_{2B9CFE63-093E-45C0-B1DA-BA0D164B35F3}" xr6:coauthVersionLast="47" xr6:coauthVersionMax="47" xr10:uidLastSave="{00000000-0000-0000-0000-000000000000}"/>
  <bookViews>
    <workbookView xWindow="-108" yWindow="-108" windowWidth="23256" windowHeight="12456" tabRatio="810" firstSheet="2" activeTab="2" xr2:uid="{00000000-000D-0000-FFFF-FFFF00000000}"/>
  </bookViews>
  <sheets>
    <sheet name="Data" sheetId="1" r:id="rId1"/>
    <sheet name="Combo Chart" sheetId="3" r:id="rId2"/>
    <sheet name="Dashboard" sheetId="14" r:id="rId3"/>
    <sheet name="Waterfall Chart" sheetId="4" r:id="rId4"/>
    <sheet name="Pie Chart" sheetId="5" r:id="rId5"/>
    <sheet name="Map Chart" sheetId="6" r:id="rId6"/>
    <sheet name="Top 5 Customers" sheetId="12" r:id="rId7"/>
    <sheet name="Top 5" sheetId="7" r:id="rId8"/>
    <sheet name="KPI" sheetId="9" r:id="rId9"/>
  </sheets>
  <definedNames>
    <definedName name="_xlchart.v1.4" hidden="1">'Waterfall Chart'!$D$4:$D$7</definedName>
    <definedName name="_xlchart.v1.5" hidden="1">'Waterfall Chart'!$E$3</definedName>
    <definedName name="_xlchart.v1.6" hidden="1">'Waterfall Chart'!$E$4:$E$7</definedName>
    <definedName name="_xlchart.v1.7" hidden="1">'Waterfall Chart'!$D$4:$D$7</definedName>
    <definedName name="_xlchart.v1.8" hidden="1">'Waterfall Chart'!$E$3</definedName>
    <definedName name="_xlchart.v1.9" hidden="1">'Waterfall Chart'!$E$4:$E$7</definedName>
    <definedName name="_xlchart.v5.0" hidden="1">'Map Chart'!$D$3</definedName>
    <definedName name="_xlchart.v5.1" hidden="1">'Map Chart'!$D$4:$D$52</definedName>
    <definedName name="_xlchart.v5.10" hidden="1">'Map Chart'!$D$3</definedName>
    <definedName name="_xlchart.v5.11" hidden="1">'Map Chart'!$D$4:$D$52</definedName>
    <definedName name="_xlchart.v5.12" hidden="1">'Map Chart'!$E$3</definedName>
    <definedName name="_xlchart.v5.13" hidden="1">'Map Chart'!$E$4:$E$52</definedName>
    <definedName name="_xlchart.v5.2" hidden="1">'Map Chart'!$E$3</definedName>
    <definedName name="_xlchart.v5.3" hidden="1">'Map Chart'!$E$4:$E$52</definedName>
    <definedName name="_xlcn.WorksheetConnection_EcommerceSalesAnalysis.xlsxTable_11" hidden="1">Table_1[]</definedName>
    <definedName name="Slicer_Region">#N/A</definedName>
    <definedName name="Slicer_Segment">#N/A</definedName>
    <definedName name="Slicer_Ship_Mode">#N/A</definedName>
    <definedName name="Slicer_Year">#N/A</definedName>
  </definedNames>
  <calcPr calcId="191029"/>
  <pivotCaches>
    <pivotCache cacheId="0" r:id="rId10"/>
    <pivotCache cacheId="1" r:id="rId11"/>
    <pivotCache cacheId="2"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_1" name="Table_1" connection="WorksheetConnection_Ecommerce Sales Analysis.xlsx!Table_1"/>
        </x15:modelTables>
        <x15:extLst>
          <ext xmlns:x16="http://schemas.microsoft.com/office/spreadsheetml/2014/11/main" uri="{9835A34E-60A6-4A7C-AAB8-D5F71C897F49}">
            <x16:modelTimeGroupings>
              <x16:modelTimeGrouping tableName="Table_1"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9" roundtripDataSignature="AMtx7mgYS6wfnPy0iIjdhtUlD2xFm8j14w=="/>
    </ext>
  </extLst>
</workbook>
</file>

<file path=xl/calcChain.xml><?xml version="1.0" encoding="utf-8"?>
<calcChain xmlns="http://schemas.openxmlformats.org/spreadsheetml/2006/main">
  <c r="D28" i="6" l="1"/>
  <c r="D29" i="6"/>
  <c r="D30" i="6"/>
  <c r="D31" i="6"/>
  <c r="D32" i="6"/>
  <c r="D33" i="6"/>
  <c r="D34" i="6"/>
  <c r="D35" i="6"/>
  <c r="D36" i="6"/>
  <c r="D37" i="6"/>
  <c r="D38" i="6"/>
  <c r="D39" i="6"/>
  <c r="D40" i="6"/>
  <c r="D41" i="6"/>
  <c r="D42" i="6"/>
  <c r="D43" i="6"/>
  <c r="D44" i="6"/>
  <c r="D45" i="6"/>
  <c r="D46" i="6"/>
  <c r="D47" i="6"/>
  <c r="D48" i="6"/>
  <c r="D49" i="6"/>
  <c r="D50" i="6"/>
  <c r="D51" i="6"/>
  <c r="D52" i="6"/>
  <c r="D5" i="6"/>
  <c r="D6" i="6"/>
  <c r="D7" i="6"/>
  <c r="D8" i="6"/>
  <c r="D9" i="6"/>
  <c r="D10" i="6"/>
  <c r="D11" i="6"/>
  <c r="D12" i="6"/>
  <c r="D13" i="6"/>
  <c r="D14" i="6"/>
  <c r="D15" i="6"/>
  <c r="D16" i="6"/>
  <c r="D17" i="6"/>
  <c r="D18" i="6"/>
  <c r="D19" i="6"/>
  <c r="D20" i="6"/>
  <c r="D21" i="6"/>
  <c r="D22" i="6"/>
  <c r="D23" i="6"/>
  <c r="D24" i="6"/>
  <c r="D25" i="6"/>
  <c r="D26" i="6"/>
  <c r="D27" i="6"/>
  <c r="D4" i="6"/>
  <c r="D5" i="4"/>
  <c r="D6" i="4"/>
  <c r="D7" i="4"/>
  <c r="D4" i="4"/>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B45" i="9"/>
  <c r="E43" i="6"/>
  <c r="E48" i="6"/>
  <c r="E24" i="6"/>
  <c r="E7" i="6"/>
  <c r="E51" i="6"/>
  <c r="E39" i="6"/>
  <c r="E33" i="6"/>
  <c r="E6" i="6"/>
  <c r="E4" i="6"/>
  <c r="E17" i="9"/>
  <c r="E16" i="6"/>
  <c r="E9" i="6"/>
  <c r="E22" i="6"/>
  <c r="E11" i="6"/>
  <c r="E17" i="6"/>
  <c r="E47" i="6"/>
  <c r="E40" i="6"/>
  <c r="E45" i="6"/>
  <c r="K17" i="9"/>
  <c r="E35" i="6"/>
  <c r="E8" i="6"/>
  <c r="E32" i="6"/>
  <c r="E12" i="6"/>
  <c r="E15" i="6"/>
  <c r="E28" i="6"/>
  <c r="E6" i="4"/>
  <c r="E23" i="6"/>
  <c r="E25" i="6"/>
  <c r="E30" i="6"/>
  <c r="E44" i="6"/>
  <c r="E49" i="6"/>
  <c r="E10" i="6"/>
  <c r="E46" i="6"/>
  <c r="E27" i="6"/>
  <c r="E31" i="6"/>
  <c r="E4" i="4"/>
  <c r="E50" i="6"/>
  <c r="E18" i="6"/>
  <c r="N17" i="9"/>
  <c r="E38" i="6"/>
  <c r="E5" i="6"/>
  <c r="E29" i="6"/>
  <c r="E36" i="6"/>
  <c r="E19" i="6"/>
  <c r="E41" i="6"/>
  <c r="E37" i="6"/>
  <c r="E13" i="6"/>
  <c r="E5" i="4"/>
  <c r="E20" i="6"/>
  <c r="E14" i="6"/>
  <c r="B17" i="9"/>
  <c r="E34" i="6"/>
  <c r="E52" i="6"/>
  <c r="E7" i="4"/>
  <c r="H17" i="9"/>
  <c r="E21" i="6"/>
  <c r="E42" i="6"/>
  <c r="E26"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4CBA990-A392-4B22-BEE9-12665E7951A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353FC98-5160-48F3-AF40-C44219420BAA}" name="WorksheetConnection_Ecommerce Sales Analysis.xlsx!Table_1" type="102" refreshedVersion="8" minRefreshableVersion="5">
    <extLst>
      <ext xmlns:x15="http://schemas.microsoft.com/office/spreadsheetml/2010/11/main" uri="{DE250136-89BD-433C-8126-D09CA5730AF9}">
        <x15:connection id="Table_1" autoDelete="1">
          <x15:rangePr sourceName="_xlcn.WorksheetConnection_EcommerceSalesAnalysis.xlsxTable_11"/>
        </x15:connection>
      </ext>
    </extLst>
  </connection>
</connections>
</file>

<file path=xl/sharedStrings.xml><?xml version="1.0" encoding="utf-8"?>
<sst xmlns="http://schemas.openxmlformats.org/spreadsheetml/2006/main" count="130157" uniqueCount="10954">
  <si>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</si>
  <si>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</si>
  <si>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</si>
  <si>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</si>
  <si>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</si>
  <si>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</si>
  <si>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</si>
  <si>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</si>
  <si>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</si>
  <si>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</si>
  <si>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</si>
  <si>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</si>
  <si>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</si>
  <si>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</si>
  <si>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</si>
  <si>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</si>
  <si>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</si>
  <si>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</si>
  <si>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</si>
  <si>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</si>
  <si>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</si>
  <si>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</si>
  <si>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</si>
  <si>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</si>
  <si>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</si>
  <si>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</si>
  <si>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</si>
  <si>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</si>
  <si>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</si>
  <si>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</si>
  <si>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</si>
  <si>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</si>
  <si>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</si>
  <si>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</si>
  <si>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</si>
  <si>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</si>
  <si>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</si>
  <si>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</si>
  <si>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</si>
  <si>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</si>
  <si>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</si>
  <si>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</si>
  <si>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</si>
  <si>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</si>
  <si>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</si>
  <si>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</si>
  <si>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</si>
  <si>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</si>
  <si>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</si>
  <si>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</si>
  <si>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</si>
  <si>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</si>
  <si>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</si>
  <si>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</si>
  <si>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</si>
  <si>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</si>
  <si>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</si>
  <si>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</si>
  <si>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</si>
  <si>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</si>
  <si>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</si>
  <si>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</si>
  <si>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</si>
  <si>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</si>
  <si>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</si>
  <si>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</si>
  <si>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</si>
  <si>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</si>
  <si>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</si>
  <si>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</si>
  <si>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</si>
  <si>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</si>
  <si>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</si>
  <si>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</si>
  <si>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</si>
  <si>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</si>
  <si>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</si>
  <si>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</si>
  <si>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</si>
  <si>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</si>
  <si>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</si>
  <si>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</si>
  <si>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</si>
  <si>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</si>
  <si>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</si>
  <si>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</si>
  <si>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</si>
  <si>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</si>
  <si>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</si>
  <si>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</si>
  <si>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</si>
  <si>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</si>
  <si>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</si>
  <si>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</si>
  <si>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</si>
  <si>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</si>
  <si>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</si>
  <si>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</si>
  <si>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</si>
  <si>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</si>
  <si>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</si>
  <si>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</si>
  <si>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</si>
  <si>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</si>
  <si>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</si>
  <si>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</si>
  <si>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</si>
  <si>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</si>
  <si>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</si>
  <si>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</si>
  <si>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</si>
  <si>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</si>
  <si>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</si>
  <si>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</si>
  <si>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</si>
  <si>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</si>
  <si>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</si>
  <si>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</si>
  <si>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</si>
  <si>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</si>
  <si>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</si>
  <si>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</si>
  <si>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</si>
  <si>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</si>
  <si>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</si>
  <si>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</si>
  <si>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</si>
  <si>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</si>
  <si>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</si>
  <si>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</si>
  <si>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</si>
  <si>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</si>
  <si>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</si>
  <si>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</si>
  <si>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</si>
  <si>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</si>
  <si>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</si>
  <si>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</si>
  <si>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</si>
  <si>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</si>
  <si>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</si>
  <si>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</si>
  <si>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</si>
  <si>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</si>
  <si>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</si>
  <si>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</si>
  <si>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</si>
  <si>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</si>
  <si>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</si>
  <si>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</si>
  <si>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</si>
  <si>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</si>
  <si>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</si>
  <si>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</si>
  <si>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</si>
  <si>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</si>
  <si>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</si>
  <si>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</si>
  <si>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</si>
  <si>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</si>
  <si>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</si>
  <si>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</si>
  <si>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</si>
  <si>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</si>
  <si>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</si>
  <si>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</si>
  <si>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</si>
  <si>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</si>
  <si>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</si>
  <si>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</si>
  <si>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</si>
  <si>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</si>
  <si>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</si>
  <si>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</si>
  <si>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</si>
  <si>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</si>
  <si>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</si>
  <si>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</si>
  <si>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</si>
  <si>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</si>
  <si>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</si>
  <si>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</si>
  <si>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</si>
  <si>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</si>
  <si>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</si>
  <si>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</si>
  <si>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</si>
  <si>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</si>
  <si>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</si>
  <si>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</si>
  <si>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</si>
  <si>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</si>
  <si>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</si>
  <si>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</si>
  <si>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</si>
  <si>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</si>
  <si>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</si>
  <si>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</si>
  <si>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</si>
  <si>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</si>
  <si>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</si>
  <si>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</si>
  <si>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</si>
  <si>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</si>
  <si>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</si>
  <si>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</si>
  <si>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</si>
  <si>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</si>
  <si>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</si>
  <si>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</si>
  <si>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</si>
  <si>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</si>
  <si>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</si>
  <si>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</si>
  <si>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</si>
  <si>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</si>
  <si>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</si>
  <si>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</si>
  <si>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</si>
  <si>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</si>
  <si>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</si>
  <si>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</si>
  <si>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</si>
  <si>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</si>
  <si>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</si>
  <si>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</si>
  <si>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</si>
  <si>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</si>
  <si>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</si>
  <si>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</si>
  <si>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</si>
  <si>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</si>
  <si>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</si>
  <si>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</si>
  <si>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</si>
  <si>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</si>
  <si>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</si>
  <si>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</si>
  <si>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</si>
  <si>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</si>
  <si>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</si>
  <si>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</si>
  <si>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</si>
  <si>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</si>
  <si>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</si>
  <si>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</si>
  <si>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</si>
  <si>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</si>
  <si>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</si>
  <si>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</si>
  <si>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</si>
  <si>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</si>
  <si>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</si>
  <si>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</si>
  <si>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</si>
  <si>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</si>
  <si>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</si>
  <si>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</si>
  <si>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</si>
  <si>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</si>
  <si>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</si>
  <si>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</si>
  <si>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</si>
  <si>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</si>
  <si>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</si>
  <si>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</si>
  <si>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</si>
  <si>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</si>
  <si>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</si>
  <si>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</si>
  <si>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</si>
  <si>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</si>
  <si>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</si>
  <si>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</si>
  <si>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</si>
  <si>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</si>
  <si>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</si>
  <si>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</si>
  <si>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</si>
  <si>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</si>
  <si>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</si>
  <si>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</si>
  <si>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</si>
  <si>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</si>
  <si>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</si>
  <si>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</si>
  <si>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</si>
  <si>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</si>
  <si>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</si>
  <si>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</si>
  <si>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</si>
  <si>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</si>
  <si>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</si>
  <si>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</si>
  <si>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</si>
  <si>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</si>
  <si>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</si>
  <si>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</si>
  <si>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</si>
  <si>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</si>
  <si>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</si>
  <si>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</si>
  <si>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</si>
  <si>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</si>
  <si>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</si>
  <si>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</si>
  <si>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</si>
  <si>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</si>
  <si>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</si>
  <si>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</si>
  <si>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</si>
  <si>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</si>
  <si>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</si>
  <si>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</si>
  <si>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</si>
  <si>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</si>
  <si>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</si>
  <si>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</si>
  <si>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</si>
  <si>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</si>
  <si>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</si>
  <si>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</si>
  <si>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</si>
  <si>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</si>
  <si>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</si>
  <si>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</si>
  <si>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</si>
  <si>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</si>
  <si>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</si>
  <si>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</si>
  <si>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</si>
  <si>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</si>
  <si>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</si>
  <si>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</si>
  <si>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</si>
  <si>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</si>
  <si>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</si>
  <si>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</si>
  <si>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</si>
  <si>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</si>
  <si>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</si>
  <si>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</si>
  <si>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</si>
  <si>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</si>
  <si>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</si>
  <si>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</si>
  <si>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</si>
  <si>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</si>
  <si>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</si>
  <si>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</si>
  <si>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</si>
  <si>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</si>
  <si>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</si>
  <si>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</si>
  <si>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</si>
  <si>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</si>
  <si>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</si>
  <si>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</si>
  <si>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</si>
  <si>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</si>
  <si>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</si>
  <si>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</si>
  <si>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</si>
  <si>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</si>
  <si>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</si>
  <si>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</si>
  <si>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</si>
  <si>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</si>
  <si>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</si>
  <si>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</si>
  <si>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</si>
  <si>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</si>
  <si>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</si>
  <si>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</si>
  <si>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</si>
  <si>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</si>
  <si>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</si>
  <si>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</si>
  <si>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</si>
  <si>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</si>
  <si>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</si>
  <si>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</si>
  <si>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</si>
  <si>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</si>
  <si>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</si>
  <si>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</si>
  <si>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</si>
  <si>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</si>
  <si>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</si>
  <si>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</si>
  <si>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</si>
  <si>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</si>
  <si>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</si>
  <si>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</si>
  <si>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</si>
  <si>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</si>
  <si>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</si>
  <si>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</si>
  <si>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</si>
  <si>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</si>
  <si>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</si>
  <si>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</si>
  <si>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</si>
  <si>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</si>
  <si>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</si>
  <si>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</si>
  <si>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</si>
  <si>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</si>
  <si>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</si>
  <si>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</si>
  <si>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</si>
  <si>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</si>
  <si>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</si>
  <si>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</si>
  <si>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</si>
  <si>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</si>
  <si>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</si>
  <si>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</si>
  <si>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</si>
  <si>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</si>
  <si>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</si>
  <si>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</si>
  <si>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</si>
  <si>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</si>
  <si>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</si>
  <si>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</si>
  <si>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</si>
  <si>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</si>
  <si>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</si>
  <si>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</si>
  <si>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</si>
  <si>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</si>
  <si>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</si>
  <si>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</si>
  <si>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</si>
  <si>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</si>
  <si>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</si>
  <si>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</si>
  <si>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</si>
  <si>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</si>
  <si>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</si>
  <si>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</si>
  <si>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</si>
  <si>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</si>
  <si>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</si>
  <si>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</si>
  <si>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</si>
  <si>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</si>
  <si>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</si>
  <si>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</si>
  <si>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</si>
  <si>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</si>
  <si>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</si>
  <si>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</si>
  <si>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</si>
  <si>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</si>
  <si>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</si>
  <si>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</si>
  <si>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</si>
  <si>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</si>
  <si>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</si>
  <si>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</si>
  <si>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</si>
  <si>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</si>
  <si>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</si>
  <si>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</si>
  <si>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</si>
  <si>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</si>
  <si>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</si>
  <si>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</si>
  <si>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</si>
  <si>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</si>
  <si>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</si>
  <si>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</si>
  <si>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</si>
  <si>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</si>
  <si>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</si>
  <si>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</si>
  <si>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</si>
  <si>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</si>
  <si>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</si>
  <si>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</si>
  <si>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</si>
  <si>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</si>
  <si>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</si>
  <si>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</si>
  <si>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</si>
  <si>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</si>
  <si>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</si>
  <si>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</si>
  <si>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</si>
  <si>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</si>
  <si>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</si>
  <si>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</si>
  <si>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</si>
  <si>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</si>
  <si>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</si>
  <si>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</si>
  <si>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</si>
  <si>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</si>
  <si>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</si>
  <si>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</si>
  <si>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</si>
  <si>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</si>
  <si>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</si>
  <si>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</si>
  <si>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</si>
  <si>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</si>
  <si>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</si>
  <si>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</si>
  <si>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</si>
  <si>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</si>
  <si>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</si>
  <si>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</si>
  <si>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</si>
  <si>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</si>
  <si>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</si>
  <si>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</si>
  <si>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</si>
  <si>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</si>
  <si>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</si>
  <si>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</si>
  <si>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</si>
  <si>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</si>
  <si>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</si>
  <si>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</si>
  <si>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</si>
  <si>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</si>
  <si>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</si>
  <si>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</si>
  <si>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</si>
  <si>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</si>
  <si>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</si>
  <si>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</si>
  <si>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</si>
  <si>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</si>
  <si>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</si>
  <si>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</si>
  <si>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</si>
  <si>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</si>
  <si>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</si>
  <si>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</si>
  <si>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</si>
  <si>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</si>
  <si>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</si>
  <si>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</si>
  <si>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</si>
  <si>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</si>
  <si>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</si>
  <si>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</si>
  <si>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</si>
  <si>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</si>
  <si>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</si>
  <si>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</si>
  <si>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</si>
  <si>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</si>
  <si>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</si>
  <si>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</si>
  <si>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</si>
  <si>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</si>
  <si>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</si>
  <si>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</si>
  <si>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</si>
  <si>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</si>
  <si>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</si>
  <si>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</si>
  <si>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</si>
  <si>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</si>
  <si>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</si>
  <si>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</si>
  <si>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</si>
  <si>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</si>
  <si>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</si>
  <si>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</si>
  <si>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</si>
  <si>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</si>
  <si>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</si>
  <si>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</si>
  <si>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</si>
  <si>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</si>
  <si>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</si>
  <si>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</si>
  <si>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</si>
  <si>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</si>
  <si>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</si>
  <si>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</si>
  <si>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</si>
  <si>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</si>
  <si>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</si>
  <si>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</si>
  <si>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</si>
  <si>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</si>
  <si>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</si>
  <si>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</si>
  <si>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</si>
  <si>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</si>
  <si>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</si>
  <si>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</si>
  <si>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</si>
  <si>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</si>
  <si>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</si>
  <si>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</si>
  <si>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</si>
  <si>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</si>
  <si>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</si>
  <si>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</si>
  <si>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</si>
  <si>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</si>
  <si>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</si>
  <si>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</si>
  <si>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</si>
  <si>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</si>
  <si>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</si>
  <si>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</si>
  <si>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</si>
  <si>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</si>
  <si>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</si>
  <si>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</si>
  <si>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</si>
  <si>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</si>
  <si>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</si>
  <si>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</si>
  <si>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</si>
  <si>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</si>
  <si>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</si>
  <si>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</si>
  <si>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</si>
  <si>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</si>
  <si>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</si>
  <si>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</si>
  <si>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</si>
  <si>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</si>
  <si>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</si>
  <si>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</si>
  <si>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</si>
  <si>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</si>
  <si>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</si>
  <si>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</si>
  <si>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</si>
  <si>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</si>
  <si>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</si>
  <si>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</si>
  <si>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</si>
  <si>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</si>
  <si>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</si>
  <si>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</si>
  <si>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</si>
  <si>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</si>
  <si>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</si>
  <si>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</si>
  <si>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</si>
  <si>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</si>
  <si>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</si>
  <si>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</si>
  <si>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</si>
  <si>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</si>
  <si>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</si>
  <si>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</si>
  <si>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</si>
  <si>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</si>
  <si>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</si>
  <si>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</si>
  <si>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</si>
  <si>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</si>
  <si>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</si>
  <si>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</si>
  <si>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</si>
  <si>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</si>
  <si>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</si>
  <si>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</si>
  <si>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</si>
  <si>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</si>
  <si>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</si>
  <si>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</si>
  <si>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</si>
  <si>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</si>
  <si>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</si>
  <si>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</si>
  <si>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</si>
  <si>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</si>
  <si>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</si>
  <si>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</si>
  <si>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</si>
  <si>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</si>
  <si>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</si>
  <si>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</si>
  <si>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</si>
  <si>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</si>
  <si>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</si>
  <si>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</si>
  <si>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</si>
  <si>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</si>
  <si>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</si>
  <si>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</si>
  <si>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</si>
  <si>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</si>
  <si>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</si>
  <si>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</si>
  <si>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</si>
  <si>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</si>
  <si>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</si>
  <si>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</si>
  <si>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</si>
  <si>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</si>
  <si>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</si>
  <si>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</si>
  <si>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</si>
  <si>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</si>
  <si>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</si>
  <si>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</si>
  <si>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</si>
  <si>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</si>
  <si>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</si>
  <si>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</si>
  <si>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</si>
  <si>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</si>
  <si>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</si>
  <si>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</si>
  <si>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</si>
  <si>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</si>
  <si>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</si>
  <si>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</si>
  <si>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</si>
  <si>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</si>
  <si>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</si>
  <si>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</si>
  <si>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</si>
  <si>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</si>
  <si>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</si>
  <si>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</si>
  <si>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</si>
  <si>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</si>
  <si>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</si>
  <si>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</si>
  <si>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</si>
  <si>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</si>
  <si>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</si>
  <si>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</si>
  <si>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</si>
  <si>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</si>
  <si>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</si>
  <si>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</si>
  <si>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</si>
  <si>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</si>
  <si>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</si>
  <si>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</si>
  <si>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</si>
  <si>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</si>
  <si>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</si>
  <si>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</si>
  <si>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</si>
  <si>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</si>
  <si>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</si>
  <si>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</si>
  <si>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</si>
  <si>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</si>
  <si>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</si>
  <si>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</si>
  <si>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</si>
  <si>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</si>
  <si>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</si>
  <si>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</si>
  <si>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</si>
  <si>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</si>
  <si>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</si>
  <si>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</si>
  <si>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</si>
  <si>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</si>
  <si>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</si>
  <si>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</si>
  <si>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</si>
  <si>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</si>
  <si>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</si>
  <si>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</si>
  <si>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</si>
  <si>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</si>
  <si>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</si>
  <si>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</si>
  <si>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</si>
  <si>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</si>
  <si>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</si>
  <si>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</si>
  <si>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</si>
  <si>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</si>
  <si>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</si>
  <si>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</si>
  <si>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</si>
  <si>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</si>
  <si>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</si>
  <si>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</si>
  <si>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</si>
  <si>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</si>
  <si>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</si>
  <si>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</si>
  <si>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</si>
  <si>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</si>
  <si>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</si>
  <si>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</si>
  <si>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</si>
  <si>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</si>
  <si>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</si>
  <si>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</si>
  <si>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</si>
  <si>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</si>
  <si>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</si>
  <si>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</si>
  <si>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</si>
  <si>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</si>
  <si>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</si>
  <si>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</si>
  <si>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</si>
  <si>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</si>
  <si>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</si>
  <si>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</si>
  <si>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</si>
  <si>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</si>
  <si>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</si>
  <si>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</si>
  <si>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</si>
  <si>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</si>
  <si>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</si>
  <si>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</si>
  <si>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</si>
  <si>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</si>
  <si>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</si>
  <si>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</si>
  <si>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</si>
  <si>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</si>
  <si>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</si>
  <si>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</si>
  <si>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</si>
  <si>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</si>
  <si>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</si>
  <si>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</si>
  <si>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</si>
  <si>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</si>
  <si>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</si>
  <si>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</si>
  <si>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</si>
  <si>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</si>
  <si>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</si>
  <si>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</si>
  <si>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</si>
  <si>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</si>
  <si>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</si>
  <si>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</si>
  <si>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</si>
  <si>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</si>
  <si>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</si>
  <si>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</si>
  <si>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</si>
  <si>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</si>
  <si>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</si>
  <si>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</si>
  <si>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</si>
  <si>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</si>
  <si>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</si>
  <si>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</si>
  <si>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</si>
  <si>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</si>
  <si>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</si>
  <si>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</si>
  <si>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</si>
  <si>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</si>
  <si>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</si>
  <si>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</si>
  <si>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</si>
  <si>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</si>
  <si>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</si>
  <si>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</si>
  <si>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</si>
  <si>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</si>
  <si>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</si>
  <si>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</si>
  <si>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</si>
  <si>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</si>
  <si>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</si>
  <si>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</si>
  <si>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</si>
  <si>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</si>
  <si>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</si>
  <si>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</si>
  <si>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</si>
  <si>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</si>
  <si>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</si>
  <si>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</si>
  <si>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</si>
  <si>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</si>
  <si>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</si>
  <si>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</si>
  <si>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</si>
  <si>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</si>
  <si>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</si>
  <si>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</si>
  <si>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</si>
  <si>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</si>
  <si>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</si>
  <si>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</si>
  <si>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</si>
  <si>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</si>
  <si>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</si>
  <si>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</si>
  <si>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</si>
  <si>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</si>
  <si>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</si>
  <si>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</si>
  <si>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</si>
  <si>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</si>
  <si>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</si>
  <si>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</si>
  <si>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</si>
  <si>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</si>
  <si>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</si>
  <si>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</si>
  <si>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</si>
  <si>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</si>
  <si>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</si>
  <si>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</si>
  <si>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</si>
  <si>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</si>
  <si>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</si>
  <si>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</si>
  <si>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</si>
  <si>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</si>
  <si>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</si>
  <si>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</si>
  <si>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</si>
  <si>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</si>
  <si>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</si>
  <si>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</si>
  <si>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</si>
  <si>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</si>
  <si>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</si>
  <si>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</si>
  <si>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</si>
  <si>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</si>
  <si>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</si>
  <si>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</si>
  <si>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</si>
  <si>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</si>
  <si>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</si>
  <si>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</si>
  <si>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</si>
  <si>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</si>
  <si>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</si>
  <si>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</si>
  <si>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</si>
  <si>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</si>
  <si>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</si>
  <si>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</si>
  <si>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</si>
  <si>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</si>
  <si>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</si>
  <si>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</si>
  <si>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</si>
  <si>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</si>
  <si>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</si>
  <si>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</si>
  <si>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</si>
  <si>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</si>
  <si>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</si>
  <si>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</si>
  <si>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</si>
  <si>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</si>
  <si>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</si>
  <si>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</si>
  <si>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</si>
  <si>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</si>
  <si>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</si>
  <si>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</si>
  <si>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</si>
  <si>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</si>
  <si>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</si>
  <si>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</si>
  <si>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</si>
  <si>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</si>
  <si>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</si>
  <si>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</si>
  <si>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</si>
  <si>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</si>
  <si>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</si>
  <si>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</si>
  <si>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</si>
  <si>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</si>
  <si>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</si>
  <si>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</si>
  <si>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</si>
  <si>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</si>
  <si>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</si>
  <si>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</si>
  <si>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</si>
  <si>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</si>
  <si>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</si>
  <si>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</si>
  <si>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</si>
  <si>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</si>
  <si>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</si>
  <si>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</si>
  <si>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</si>
  <si>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</si>
  <si>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</si>
  <si>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</si>
  <si>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</si>
  <si>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</si>
  <si>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</si>
  <si>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</si>
  <si>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</si>
  <si>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</si>
  <si>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</si>
  <si>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</si>
  <si>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</si>
  <si>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</si>
  <si>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</si>
  <si>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</si>
  <si>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</si>
  <si>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</si>
  <si>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</si>
  <si>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</si>
  <si>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</si>
  <si>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</si>
  <si>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</si>
  <si>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</si>
  <si>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</si>
  <si>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</si>
  <si>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</si>
  <si>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</si>
  <si>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</si>
  <si>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</si>
  <si>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</si>
  <si>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</si>
  <si>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</si>
  <si>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</si>
  <si>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</si>
  <si>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</si>
  <si>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</si>
  <si>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</si>
  <si>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</si>
  <si>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</si>
  <si>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</si>
  <si>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</si>
  <si>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</si>
  <si>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</si>
  <si>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</si>
  <si>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</si>
  <si>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</si>
  <si>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</si>
  <si>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</si>
  <si>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</si>
  <si>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</si>
  <si>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</si>
  <si>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</si>
  <si>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</si>
  <si>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</si>
  <si>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</si>
  <si>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</si>
  <si>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</si>
  <si>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</si>
  <si>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</si>
  <si>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</si>
  <si>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</si>
  <si>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</si>
  <si>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</si>
  <si>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</si>
  <si>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</si>
  <si>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</si>
  <si>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</si>
  <si>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</si>
  <si>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</si>
  <si>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</si>
  <si>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</si>
  <si>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</si>
  <si>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</si>
  <si>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</si>
  <si>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</si>
  <si>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</si>
  <si>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</si>
  <si>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</si>
  <si>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</si>
  <si>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</si>
  <si>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</si>
  <si>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</si>
  <si>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</si>
  <si>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</si>
  <si>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</si>
  <si>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</si>
  <si>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</si>
  <si>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</si>
  <si>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</si>
  <si>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</si>
  <si>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</si>
  <si>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</si>
  <si>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</si>
  <si>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</si>
  <si>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</si>
  <si>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</si>
  <si>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</si>
  <si>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</si>
  <si>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</si>
  <si>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</si>
  <si>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</si>
  <si>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</si>
  <si>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</si>
  <si>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</si>
  <si>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</si>
  <si>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</si>
  <si>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</si>
  <si>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</si>
  <si>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</si>
  <si>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</si>
  <si>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</si>
  <si>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</si>
  <si>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</si>
  <si>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</si>
  <si>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</si>
  <si>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</si>
  <si>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</si>
  <si>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</si>
  <si>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</si>
  <si>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</si>
  <si>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</si>
  <si>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</si>
  <si>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</si>
  <si>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</si>
  <si>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</si>
  <si>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</si>
  <si>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</si>
  <si>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</si>
  <si>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</si>
  <si>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</si>
  <si>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</si>
  <si>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</si>
  <si>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</si>
  <si>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</si>
  <si>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</si>
  <si>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</si>
  <si>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</si>
  <si>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</si>
  <si>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</si>
  <si>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</si>
  <si>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</si>
  <si>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</si>
  <si>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</si>
  <si>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</si>
  <si>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</si>
  <si>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</si>
  <si>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</si>
  <si>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</si>
  <si>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</si>
  <si>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</si>
  <si>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</si>
  <si>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</si>
  <si>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</si>
  <si>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</si>
  <si>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</si>
  <si>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</si>
  <si>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</si>
  <si>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</si>
  <si>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</si>
  <si>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</si>
  <si>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</si>
  <si>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</si>
  <si>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</si>
  <si>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</si>
  <si>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</si>
  <si>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</si>
  <si>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</si>
  <si>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</si>
  <si>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</si>
  <si>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</si>
  <si>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</si>
  <si>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</si>
  <si>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</si>
  <si>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</si>
  <si>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</si>
  <si>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</si>
  <si>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</si>
  <si>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</si>
  <si>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</si>
  <si>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</si>
  <si>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</si>
  <si>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</si>
  <si>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</si>
  <si>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</si>
  <si>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</si>
  <si>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</si>
  <si>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</si>
  <si>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</si>
  <si>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</si>
  <si>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</si>
  <si>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</si>
  <si>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</si>
  <si>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</si>
  <si>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</si>
  <si>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</si>
  <si>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</si>
  <si>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</si>
  <si>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</si>
  <si>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</si>
  <si>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</si>
  <si>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</si>
  <si>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</si>
  <si>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</si>
  <si>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</si>
  <si>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</si>
  <si>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</si>
  <si>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</si>
  <si>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</si>
  <si>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</si>
  <si>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</si>
  <si>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</si>
  <si>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</si>
  <si>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</si>
  <si>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</si>
  <si>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</si>
  <si>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</si>
  <si>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</si>
  <si>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</si>
  <si>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</si>
  <si>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</si>
  <si>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</si>
  <si>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</si>
  <si>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</si>
  <si>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</si>
  <si>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</si>
  <si>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</si>
  <si>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</si>
  <si>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</si>
  <si>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</si>
  <si>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</si>
  <si>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</si>
  <si>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</si>
  <si>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</si>
  <si>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</si>
  <si>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</si>
  <si>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</si>
  <si>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</si>
  <si>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</si>
  <si>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</si>
  <si>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</si>
  <si>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</si>
  <si>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</si>
  <si>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</si>
  <si>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</si>
  <si>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</si>
  <si>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</si>
  <si>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</si>
  <si>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</si>
  <si>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</si>
  <si>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</si>
  <si>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</si>
  <si>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</si>
  <si>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</si>
  <si>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</si>
  <si>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</si>
  <si>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</si>
  <si>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</si>
  <si>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</si>
  <si>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</si>
  <si>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</si>
  <si>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</si>
  <si>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</si>
  <si>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</si>
  <si>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</si>
  <si>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</si>
  <si>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</si>
  <si>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</si>
  <si>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</si>
  <si>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</si>
  <si>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</si>
  <si>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</si>
  <si>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</si>
  <si>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</si>
  <si>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</si>
  <si>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</si>
  <si>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</si>
  <si>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</si>
  <si>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</si>
  <si>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</si>
  <si>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</si>
  <si>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</si>
  <si>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</si>
  <si>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</si>
  <si>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</si>
  <si>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</si>
  <si>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</si>
  <si>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</si>
  <si>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</si>
  <si>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</si>
  <si>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</si>
  <si>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</si>
  <si>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</si>
  <si>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</si>
  <si>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</si>
  <si>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</si>
  <si>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</si>
  <si>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</si>
  <si>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</si>
  <si>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</si>
  <si>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</si>
  <si>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</si>
  <si>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</si>
  <si>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</si>
  <si>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</si>
  <si>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</si>
  <si>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</si>
  <si>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</si>
  <si>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</si>
  <si>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</si>
  <si>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</si>
  <si>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</si>
  <si>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</si>
  <si>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</si>
  <si>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</si>
  <si>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</si>
  <si>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</si>
  <si>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</si>
  <si>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</si>
  <si>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</si>
  <si>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</si>
  <si>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</si>
  <si>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</si>
  <si>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</si>
  <si>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</si>
  <si>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</si>
  <si>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</si>
  <si>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</si>
  <si>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</si>
  <si>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</si>
  <si>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</si>
  <si>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</si>
  <si>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</si>
  <si>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</si>
  <si>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</si>
  <si>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</si>
  <si>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</si>
  <si>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</si>
  <si>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</si>
  <si>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</si>
  <si>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</si>
  <si>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</si>
  <si>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</si>
  <si>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</si>
  <si>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</si>
  <si>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</si>
  <si>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</si>
  <si>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</si>
  <si>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</si>
  <si>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</si>
  <si>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</si>
  <si>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</si>
  <si>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</si>
  <si>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</si>
  <si>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</si>
  <si>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</si>
  <si>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</si>
  <si>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</si>
  <si>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</si>
  <si>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</si>
  <si>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</si>
  <si>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</si>
  <si>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</si>
  <si>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</si>
  <si>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</si>
  <si>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</si>
  <si>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</si>
  <si>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</si>
  <si>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</si>
  <si>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</si>
  <si>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</si>
  <si>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</si>
  <si>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</si>
  <si>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</si>
  <si>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</si>
  <si>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</si>
  <si>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</si>
  <si>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</si>
  <si>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</si>
  <si>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</si>
  <si>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</si>
  <si>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</si>
  <si>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</si>
  <si>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</si>
  <si>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</si>
  <si>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</si>
  <si>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</si>
  <si>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</si>
  <si>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</si>
  <si>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</si>
  <si>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</si>
  <si>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</si>
  <si>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</si>
  <si>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</si>
  <si>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</si>
  <si>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</si>
  <si>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</si>
  <si>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</si>
  <si>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</si>
  <si>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</si>
  <si>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</si>
  <si>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</si>
  <si>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</si>
  <si>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</si>
  <si>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</si>
  <si>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</si>
  <si>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</si>
  <si>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</si>
  <si>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</si>
  <si>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</si>
  <si>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</si>
  <si>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</si>
  <si>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</si>
  <si>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</si>
  <si>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</si>
  <si>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</si>
  <si>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</si>
  <si>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</si>
  <si>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</si>
  <si>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</si>
  <si>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</si>
  <si>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</si>
  <si>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</si>
  <si>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</si>
  <si>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</si>
  <si>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</si>
  <si>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</si>
  <si>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</si>
  <si>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</si>
  <si>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</si>
  <si>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</si>
  <si>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</si>
  <si>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</si>
  <si>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</si>
  <si>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</si>
  <si>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</si>
  <si>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</si>
  <si>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</si>
  <si>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</si>
  <si>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</si>
  <si>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</si>
  <si>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</si>
  <si>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</si>
  <si>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</si>
  <si>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</si>
  <si>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</si>
  <si>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</si>
  <si>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</si>
  <si>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</si>
  <si>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</si>
  <si>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</si>
  <si>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</si>
  <si>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</si>
  <si>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</si>
  <si>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</si>
  <si>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</si>
  <si>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</si>
  <si>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</si>
  <si>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</si>
  <si>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</si>
  <si>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</si>
  <si>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</si>
  <si>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</si>
  <si>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</si>
  <si>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</si>
  <si>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</si>
  <si>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</si>
  <si>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</si>
  <si>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</si>
  <si>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</si>
  <si>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</si>
  <si>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</si>
  <si>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</si>
  <si>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</si>
  <si>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</si>
  <si>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</si>
  <si>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</si>
  <si>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</si>
  <si>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</si>
  <si>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</si>
  <si>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</si>
  <si>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</si>
  <si>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</si>
  <si>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</si>
  <si>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</si>
  <si>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</si>
  <si>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</si>
  <si>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</si>
  <si>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</si>
  <si>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</si>
  <si>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</si>
  <si>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</si>
  <si>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</si>
  <si>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</si>
  <si>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</si>
  <si>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</si>
  <si>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</si>
  <si>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</si>
  <si>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</si>
  <si>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</si>
  <si>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</si>
  <si>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</si>
  <si>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</si>
  <si>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</si>
  <si>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</si>
  <si>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</si>
  <si>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</si>
  <si>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</si>
  <si>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</si>
  <si>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</si>
  <si>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</si>
  <si>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</si>
  <si>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</si>
  <si>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</si>
  <si>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</si>
  <si>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</si>
  <si>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</si>
  <si>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</si>
  <si>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</si>
  <si>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</si>
  <si>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</si>
  <si>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</si>
  <si>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</si>
  <si>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</si>
  <si>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</si>
  <si>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</si>
  <si>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</si>
  <si>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</si>
  <si>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</si>
  <si>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</si>
  <si>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</si>
  <si>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</si>
  <si>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</si>
  <si>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</si>
  <si>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</si>
  <si>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</si>
  <si>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</si>
  <si>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</si>
  <si>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</si>
  <si>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</si>
  <si>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</si>
  <si>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</si>
  <si>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</si>
  <si>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</si>
  <si>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</si>
  <si>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</si>
  <si>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</si>
  <si>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</si>
  <si>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</si>
  <si>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</si>
  <si>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</si>
  <si>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</si>
  <si>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</si>
  <si>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</si>
  <si>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</si>
  <si>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</si>
  <si>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</si>
  <si>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</si>
  <si>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</si>
  <si>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</si>
  <si>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</si>
  <si>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</si>
  <si>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</si>
  <si>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</si>
  <si>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</si>
  <si>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</si>
  <si>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</si>
  <si>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</si>
  <si>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</si>
  <si>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</si>
  <si>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</si>
  <si>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</si>
  <si>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</si>
  <si>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</si>
  <si>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</si>
  <si>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</si>
  <si>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</si>
  <si>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</si>
  <si>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</si>
  <si>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</si>
  <si>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</si>
  <si>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</si>
  <si>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</si>
  <si>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</si>
  <si>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</si>
  <si>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</si>
  <si>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</si>
  <si>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</si>
  <si>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</si>
  <si>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</si>
  <si>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</si>
  <si>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</si>
  <si>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</si>
  <si>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</si>
  <si>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</si>
  <si>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</si>
  <si>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</si>
  <si>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</si>
  <si>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</si>
  <si>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</si>
  <si>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</si>
  <si>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</si>
  <si>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</si>
  <si>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</si>
  <si>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</si>
  <si>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</si>
  <si>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</si>
  <si>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</si>
  <si>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</si>
  <si>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</si>
  <si>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</si>
  <si>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</si>
  <si>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</si>
  <si>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</si>
  <si>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</si>
  <si>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</si>
  <si>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</si>
  <si>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</si>
  <si>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</si>
  <si>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</si>
  <si>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</si>
  <si>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</si>
  <si>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</si>
  <si>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</si>
  <si>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</si>
  <si>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</si>
  <si>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</si>
  <si>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</si>
  <si>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</si>
  <si>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</si>
  <si>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</si>
  <si>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</si>
  <si>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</si>
  <si>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</si>
  <si>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</si>
  <si>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</si>
  <si>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</si>
  <si>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</si>
  <si>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</si>
  <si>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</si>
  <si>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</si>
  <si>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</si>
  <si>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</si>
  <si>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</si>
  <si>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</si>
  <si>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</si>
  <si>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</si>
  <si>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</si>
  <si>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</si>
  <si>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</si>
  <si>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</si>
  <si>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</si>
  <si>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</si>
  <si>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</si>
  <si>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</si>
  <si>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</si>
  <si>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</si>
  <si>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</si>
  <si>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</si>
  <si>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</si>
  <si>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</si>
  <si>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</si>
  <si>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</si>
  <si>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</si>
  <si>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</si>
  <si>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</si>
  <si>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</si>
  <si>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</si>
  <si>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</si>
  <si>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</si>
  <si>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</si>
  <si>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</si>
  <si>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</si>
  <si>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</si>
  <si>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</si>
  <si>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</si>
  <si>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</si>
  <si>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</si>
  <si>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</si>
  <si>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</si>
  <si>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</si>
  <si>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</si>
  <si>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</si>
  <si>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</si>
  <si>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</si>
  <si>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</si>
  <si>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</si>
  <si>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</si>
  <si>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</si>
  <si>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</si>
  <si>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</si>
  <si>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</si>
  <si>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</si>
  <si>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</si>
  <si>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</si>
  <si>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</si>
  <si>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</si>
  <si>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</si>
  <si>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</si>
  <si>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</si>
  <si>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</si>
  <si>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</si>
  <si>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</si>
  <si>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</si>
  <si>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</si>
  <si>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</si>
  <si>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</si>
  <si>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</si>
  <si>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</si>
  <si>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</si>
  <si>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</si>
  <si>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</si>
  <si>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</si>
  <si>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</si>
  <si>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</si>
  <si>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</si>
  <si>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</si>
  <si>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</si>
  <si>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</si>
  <si>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</si>
  <si>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</si>
  <si>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</si>
  <si>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</si>
  <si>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</si>
  <si>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</si>
  <si>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</si>
  <si>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</si>
  <si>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</si>
  <si>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</si>
  <si>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</si>
  <si>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</si>
  <si>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</si>
  <si>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</si>
  <si>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</si>
  <si>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</si>
  <si>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</si>
  <si>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</si>
  <si>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</si>
  <si>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</si>
  <si>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</si>
  <si>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</si>
  <si>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</si>
  <si>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</si>
  <si>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</si>
  <si>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</si>
  <si>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</si>
  <si>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</si>
  <si>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</si>
  <si>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</si>
  <si>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</si>
  <si>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</si>
  <si>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</si>
  <si>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</si>
  <si>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</si>
  <si>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</si>
  <si>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</si>
  <si>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</si>
  <si>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</si>
  <si>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</si>
  <si>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</si>
  <si>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</si>
  <si>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</si>
  <si>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</si>
  <si>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</si>
  <si>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</si>
  <si>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</si>
  <si>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</si>
  <si>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</si>
  <si>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</si>
  <si>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</si>
  <si>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</si>
  <si>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</si>
  <si>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</si>
  <si>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</si>
  <si>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</si>
  <si>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</si>
  <si>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</si>
  <si>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</si>
  <si>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</si>
  <si>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</si>
  <si>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</si>
  <si>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</si>
  <si>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</si>
  <si>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</si>
  <si>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</si>
  <si>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</si>
  <si>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</si>
  <si>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</si>
  <si>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</si>
  <si>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</si>
  <si>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</si>
  <si>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</si>
  <si>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</si>
  <si>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</si>
  <si>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</si>
  <si>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</si>
  <si>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</si>
  <si>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</si>
  <si>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</si>
  <si>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</si>
  <si>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</si>
  <si>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</si>
  <si>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</si>
  <si>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</si>
  <si>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</si>
  <si>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</si>
  <si>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</si>
  <si>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</si>
  <si>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</si>
  <si>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</si>
  <si>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</si>
  <si>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</si>
  <si>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</si>
  <si>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</si>
  <si>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</si>
  <si>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</si>
  <si>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</si>
  <si>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</si>
  <si>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</si>
  <si>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</si>
  <si>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</si>
  <si>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</si>
  <si>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</si>
  <si>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</si>
  <si>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</si>
  <si>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</si>
  <si>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</si>
  <si>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</si>
  <si>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</si>
  <si>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</si>
  <si>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</si>
  <si>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</si>
  <si>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</si>
  <si>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</si>
  <si>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</si>
  <si>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</si>
  <si>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</si>
  <si>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</si>
  <si>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</si>
  <si>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</si>
  <si>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</si>
  <si>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</si>
  <si>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</si>
  <si>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</si>
  <si>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</si>
  <si>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</si>
  <si>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</si>
  <si>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</si>
  <si>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</si>
  <si>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</si>
  <si>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</si>
  <si>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</si>
  <si>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</si>
  <si>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</si>
  <si>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</si>
  <si>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</si>
  <si>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</si>
  <si>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</si>
  <si>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</si>
  <si>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</si>
  <si>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</si>
  <si>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</si>
  <si>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</si>
  <si>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</si>
  <si>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</si>
  <si>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</si>
  <si>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</si>
  <si>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</si>
  <si>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</si>
  <si>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</si>
  <si>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</si>
  <si>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</si>
  <si>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</si>
  <si>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</si>
  <si>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</si>
  <si>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</si>
  <si>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</si>
  <si>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</si>
  <si>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</si>
  <si>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</si>
  <si>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</si>
  <si>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</si>
  <si>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</si>
  <si>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</si>
  <si>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</si>
  <si>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</si>
  <si>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</si>
  <si>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</si>
  <si>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</si>
  <si>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</si>
  <si>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</si>
  <si>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</si>
  <si>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</si>
  <si>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</si>
  <si>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</si>
  <si>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</si>
  <si>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</si>
  <si>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</si>
  <si>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</si>
  <si>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</si>
  <si>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</si>
  <si>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</si>
  <si>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</si>
  <si>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</si>
  <si>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</si>
  <si>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</si>
  <si>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</si>
  <si>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</si>
  <si>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</si>
  <si>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</si>
  <si>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</si>
  <si>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</si>
  <si>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</si>
  <si>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</si>
  <si>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</si>
  <si>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</si>
  <si>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</si>
  <si>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</si>
  <si>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</si>
  <si>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</si>
  <si>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</si>
  <si>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</si>
  <si>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</si>
  <si>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</si>
  <si>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</si>
  <si>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</si>
  <si>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</si>
  <si>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</si>
  <si>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</si>
  <si>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</si>
  <si>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</si>
  <si>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</si>
  <si>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</si>
  <si>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</si>
  <si>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</si>
  <si>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</si>
  <si>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</si>
  <si>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</si>
  <si>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</si>
  <si>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</si>
  <si>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</si>
  <si>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</si>
  <si>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</si>
  <si>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</si>
  <si>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</si>
  <si>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</si>
  <si>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</si>
  <si>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</si>
  <si>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</si>
  <si>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</si>
  <si>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</si>
  <si>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</si>
  <si>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</si>
  <si>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</si>
  <si>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</si>
  <si>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</si>
  <si>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</si>
  <si>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</si>
  <si>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</si>
  <si>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</si>
  <si>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</si>
  <si>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</si>
  <si>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</si>
  <si>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</si>
  <si>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</si>
  <si>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</si>
  <si>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</si>
  <si>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</si>
  <si>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</si>
  <si>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</si>
  <si>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</si>
  <si>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</si>
  <si>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</si>
  <si>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</si>
  <si>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</si>
  <si>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</si>
  <si>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</si>
  <si>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</si>
  <si>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</si>
  <si>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</si>
  <si>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</si>
  <si>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</si>
  <si>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</si>
  <si>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</si>
  <si>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</si>
  <si>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</si>
  <si>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</si>
  <si>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</si>
  <si>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</si>
  <si>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</si>
  <si>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</si>
  <si>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</si>
  <si>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</si>
  <si>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</si>
  <si>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</si>
  <si>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</si>
  <si>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</si>
  <si>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</si>
  <si>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</si>
  <si>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</si>
  <si>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</si>
  <si>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</si>
  <si>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</si>
  <si>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</si>
  <si>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</si>
  <si>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</si>
  <si>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</si>
  <si>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</si>
  <si>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</si>
  <si>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</si>
  <si>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</si>
  <si>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</si>
  <si>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</si>
  <si>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</si>
  <si>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</si>
  <si>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</si>
  <si>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</si>
  <si>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</si>
  <si>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</si>
  <si>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</si>
  <si>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</si>
  <si>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</si>
  <si>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</si>
  <si>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</si>
  <si>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</si>
  <si>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</si>
  <si>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</si>
  <si>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</si>
  <si>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</si>
  <si>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</si>
  <si>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</si>
  <si>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</si>
  <si>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</si>
  <si>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</si>
  <si>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</si>
  <si>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</si>
  <si>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</si>
  <si>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</si>
  <si>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</si>
  <si>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</si>
  <si>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</si>
  <si>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</si>
  <si>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</si>
  <si>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</si>
  <si>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</si>
  <si>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</si>
  <si>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</si>
  <si>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</si>
  <si>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</si>
  <si>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</si>
  <si>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</si>
  <si>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</si>
  <si>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</si>
  <si>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</si>
  <si>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</si>
  <si>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</si>
  <si>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</si>
  <si>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</si>
  <si>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</si>
  <si>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</si>
  <si>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</si>
  <si>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</si>
  <si>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</si>
  <si>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</si>
  <si>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</si>
  <si>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</si>
  <si>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</si>
  <si>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</si>
  <si>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</si>
  <si>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</si>
  <si>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</si>
  <si>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</si>
  <si>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</si>
  <si>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</si>
  <si>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</si>
  <si>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</si>
  <si>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</si>
  <si>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</si>
  <si>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</si>
  <si>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</si>
  <si>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</si>
  <si>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</si>
  <si>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</si>
  <si>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</si>
  <si>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</si>
  <si>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</si>
  <si>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</si>
  <si>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</si>
  <si>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</si>
  <si>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</si>
  <si>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</si>
  <si>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</si>
  <si>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</si>
  <si>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</si>
  <si>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</si>
  <si>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</si>
  <si>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</si>
  <si>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</si>
  <si>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</si>
  <si>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</si>
  <si>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</si>
  <si>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</si>
  <si>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</si>
  <si>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</si>
  <si>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</si>
  <si>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</si>
  <si>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</si>
  <si>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</si>
  <si>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</si>
  <si>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</si>
  <si>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</si>
  <si>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</si>
  <si>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</si>
  <si>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</si>
  <si>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</si>
  <si>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</si>
  <si>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</si>
  <si>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</si>
  <si>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</si>
  <si>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</si>
  <si>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</si>
  <si>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</si>
  <si>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</si>
  <si>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</si>
  <si>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</si>
  <si>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</si>
  <si>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</si>
  <si>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</si>
  <si>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</si>
  <si>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</si>
  <si>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</si>
  <si>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</si>
  <si>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</si>
  <si>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</si>
  <si>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</si>
  <si>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</si>
  <si>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</si>
  <si>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</si>
  <si>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</si>
  <si>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</si>
  <si>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</si>
  <si>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</si>
  <si>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</si>
  <si>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</si>
  <si>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</si>
  <si>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</si>
  <si>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</si>
  <si>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</si>
  <si>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</si>
  <si>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</si>
  <si>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</si>
  <si>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</si>
  <si>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</si>
  <si>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</si>
  <si>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</si>
  <si>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</si>
  <si>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</si>
  <si>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</si>
  <si>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</si>
  <si>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</si>
  <si>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</si>
  <si>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</si>
  <si>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</si>
  <si>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</si>
  <si>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</si>
  <si>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</si>
  <si>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</si>
  <si>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</si>
  <si>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</si>
  <si>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</si>
  <si>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</si>
  <si>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</si>
  <si>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</si>
  <si>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</si>
  <si>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</si>
  <si>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</si>
  <si>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</si>
  <si>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</si>
  <si>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</si>
  <si>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</si>
  <si>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</si>
  <si>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</si>
  <si>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</si>
  <si>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</si>
  <si>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</si>
  <si>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</si>
  <si>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</si>
  <si>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</si>
  <si>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</si>
  <si>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</si>
  <si>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</si>
  <si>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</si>
  <si>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</si>
  <si>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</si>
  <si>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</si>
  <si>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</si>
  <si>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</si>
  <si>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</si>
  <si>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</si>
  <si>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</si>
  <si>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</si>
  <si>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</si>
  <si>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</si>
  <si>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</si>
  <si>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</si>
  <si>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</si>
  <si>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</si>
  <si>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</si>
  <si>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</si>
  <si>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</si>
  <si>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</si>
  <si>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</si>
  <si>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</si>
  <si>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</si>
  <si>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</si>
  <si>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</si>
  <si>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</si>
  <si>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</si>
  <si>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</si>
  <si>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</si>
  <si>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</si>
  <si>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</si>
  <si>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</si>
  <si>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</si>
  <si>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</si>
  <si>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</si>
  <si>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</si>
  <si>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</si>
  <si>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</si>
  <si>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</si>
  <si>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</si>
  <si>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</si>
  <si>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</si>
  <si>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</si>
  <si>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</si>
  <si>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</si>
  <si>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</si>
  <si>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</si>
  <si>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</si>
  <si>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</si>
  <si>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</si>
  <si>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</si>
  <si>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</si>
  <si>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</si>
  <si>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</si>
  <si>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</si>
  <si>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</si>
  <si>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</si>
  <si>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</si>
  <si>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</si>
  <si>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</si>
  <si>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</si>
  <si>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</si>
  <si>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</si>
  <si>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</si>
  <si>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</si>
  <si>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</si>
  <si>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</si>
  <si>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</si>
  <si>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</si>
  <si>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</si>
  <si>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</si>
  <si>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</si>
  <si>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</si>
  <si>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</si>
  <si>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</si>
  <si>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</si>
  <si>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</si>
  <si>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</si>
  <si>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</si>
  <si>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</si>
  <si>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</si>
  <si>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</si>
  <si>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</si>
  <si>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</si>
  <si>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</si>
  <si>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</si>
  <si>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</si>
  <si>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</si>
  <si>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</si>
  <si>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</si>
  <si>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</si>
  <si>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</si>
  <si>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</si>
  <si>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</si>
  <si>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</si>
  <si>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</si>
  <si>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</si>
  <si>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</si>
  <si>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</si>
  <si>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</si>
  <si>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</si>
  <si>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</si>
  <si>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</si>
  <si>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</si>
  <si>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</si>
  <si>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</si>
  <si>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</si>
  <si>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</si>
  <si>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</si>
  <si>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</si>
  <si>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</si>
  <si>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</si>
  <si>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</si>
  <si>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</si>
  <si>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</si>
  <si>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</si>
  <si>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</si>
  <si>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</si>
  <si>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</si>
  <si>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</si>
  <si>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</si>
  <si>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</si>
  <si>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</si>
  <si>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</si>
  <si>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</si>
  <si>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</si>
  <si>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</si>
  <si>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</si>
  <si>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</si>
  <si>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</si>
  <si>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</si>
  <si>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</si>
  <si>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</si>
  <si>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</si>
  <si>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</si>
  <si>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</si>
  <si>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</si>
  <si>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</si>
  <si>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</si>
  <si>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</si>
  <si>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</si>
  <si>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</si>
  <si>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</si>
  <si>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</si>
  <si>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</si>
  <si>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</si>
  <si>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</si>
  <si>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</si>
  <si>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</si>
  <si>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</si>
  <si>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</si>
  <si>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</si>
  <si>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</si>
  <si>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</si>
  <si>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</si>
  <si>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</si>
  <si>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</si>
  <si>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</si>
  <si>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</si>
  <si>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</si>
  <si>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</si>
  <si>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</si>
  <si>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</si>
  <si>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</si>
  <si>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</si>
  <si>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</si>
  <si>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</si>
  <si>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</si>
  <si>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</si>
  <si>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</si>
  <si>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</si>
  <si>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</si>
  <si>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</si>
  <si>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</si>
  <si>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</si>
  <si>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</si>
  <si>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</si>
  <si>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</si>
  <si>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</si>
  <si>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</si>
  <si>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</si>
  <si>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</si>
  <si>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</si>
  <si>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</si>
  <si>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</si>
  <si>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</si>
  <si>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</si>
  <si>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</si>
  <si>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</si>
  <si>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</si>
  <si>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</si>
  <si>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</si>
  <si>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</si>
  <si>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</si>
  <si>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</si>
  <si>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</si>
  <si>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</si>
  <si>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</si>
  <si>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</si>
  <si>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</si>
  <si>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</si>
  <si>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</si>
  <si>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</si>
  <si>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</si>
  <si>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</si>
  <si>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</si>
  <si>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</si>
  <si>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</si>
  <si>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</si>
  <si>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</si>
  <si>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</si>
  <si>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</si>
  <si>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</si>
  <si>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</si>
  <si>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</si>
  <si>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</si>
  <si>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</si>
  <si>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</si>
  <si>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</si>
  <si>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</si>
  <si>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</si>
  <si>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</si>
  <si>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</si>
  <si>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</si>
  <si>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</si>
  <si>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</si>
  <si>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</si>
  <si>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</si>
  <si>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</si>
  <si>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</si>
  <si>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</si>
  <si>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</si>
  <si>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</si>
  <si>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</si>
  <si>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</si>
  <si>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</si>
  <si>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</si>
  <si>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</si>
  <si>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</si>
  <si>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</si>
  <si>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</si>
  <si>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</si>
  <si>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</si>
  <si>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</si>
  <si>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</si>
  <si>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</si>
  <si>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</si>
  <si>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</si>
  <si>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</si>
  <si>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</si>
  <si>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</si>
  <si>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</si>
  <si>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</si>
  <si>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</si>
  <si>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</si>
  <si>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</si>
  <si>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</si>
  <si>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</si>
  <si>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</si>
  <si>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</si>
  <si>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</si>
  <si>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</si>
  <si>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</si>
  <si>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</si>
  <si>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</si>
  <si>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</si>
  <si>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</si>
  <si>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</si>
  <si>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</si>
  <si>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</si>
  <si>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</si>
  <si>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</si>
  <si>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</si>
  <si>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</si>
  <si>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</si>
  <si>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</si>
  <si>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</si>
  <si>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</si>
  <si>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</si>
  <si>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</si>
  <si>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</si>
  <si>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</si>
  <si>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</si>
  <si>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</si>
  <si>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</si>
  <si>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</si>
  <si>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</si>
  <si>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</si>
  <si>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</si>
  <si>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</si>
  <si>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</si>
  <si>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</si>
  <si>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</si>
  <si>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</si>
  <si>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</si>
  <si>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</si>
  <si>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</si>
  <si>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</si>
  <si>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</si>
  <si>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</si>
  <si>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</si>
  <si>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</si>
  <si>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</si>
  <si>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</si>
  <si>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</si>
  <si>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</si>
  <si>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</si>
  <si>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</si>
  <si>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</si>
  <si>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</si>
  <si>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</si>
  <si>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</si>
  <si>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</si>
  <si>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</si>
  <si>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</si>
  <si>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</si>
  <si>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</si>
  <si>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</si>
  <si>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</si>
  <si>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</si>
  <si>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</si>
  <si>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</si>
  <si>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</si>
  <si>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</si>
  <si>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</si>
  <si>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</si>
  <si>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</si>
  <si>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</si>
  <si>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</si>
  <si>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</si>
  <si>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</si>
  <si>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</si>
  <si>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</si>
  <si>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</si>
  <si>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</si>
  <si>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</si>
  <si>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</si>
  <si>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</si>
  <si>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</si>
  <si>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</si>
  <si>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</si>
  <si>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</si>
  <si>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</si>
  <si>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</si>
  <si>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</si>
  <si>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</si>
  <si>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</si>
  <si>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</si>
  <si>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</si>
  <si>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</si>
  <si>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</si>
  <si>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</si>
  <si>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</si>
  <si>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</si>
  <si>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</si>
  <si>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</si>
  <si>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</si>
  <si>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</si>
  <si>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</si>
  <si>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</si>
  <si>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</si>
  <si>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</si>
  <si>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</si>
  <si>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</si>
  <si>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</si>
  <si>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</si>
  <si>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</si>
  <si>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</si>
  <si>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</si>
  <si>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</si>
  <si>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</si>
  <si>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</si>
  <si>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</si>
  <si>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</si>
  <si>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</si>
  <si>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</si>
  <si>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</si>
  <si>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</si>
  <si>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</si>
  <si>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</si>
  <si>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</si>
  <si>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</si>
  <si>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</si>
  <si>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</si>
  <si>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</si>
  <si>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</si>
  <si>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</si>
  <si>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</si>
  <si>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</si>
  <si>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</si>
  <si>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</si>
  <si>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</si>
  <si>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</si>
  <si>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</si>
  <si>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</si>
  <si>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</si>
  <si>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</si>
  <si>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</si>
  <si>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</si>
  <si>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</si>
  <si>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</si>
  <si>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</si>
  <si>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</si>
  <si>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</si>
  <si>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</si>
  <si>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</si>
  <si>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</si>
  <si>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</si>
  <si>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</si>
  <si>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</si>
  <si>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</si>
  <si>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</si>
  <si>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</si>
  <si>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</si>
  <si>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</si>
  <si>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</si>
  <si>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</si>
  <si>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</si>
  <si>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</si>
  <si>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</si>
  <si>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</si>
  <si>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</si>
  <si>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</si>
  <si>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</si>
  <si>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</si>
  <si>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</si>
  <si>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</si>
  <si>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</si>
  <si>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</si>
  <si>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</si>
  <si>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</si>
  <si>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</si>
  <si>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</si>
  <si>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</si>
  <si>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</si>
  <si>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</si>
  <si>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</si>
  <si>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</si>
  <si>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</si>
  <si>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</si>
  <si>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</si>
  <si>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</si>
  <si>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</si>
  <si>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</si>
  <si>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</si>
  <si>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</si>
  <si>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</si>
  <si>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</si>
  <si>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</si>
  <si>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</si>
  <si>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</si>
  <si>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</si>
  <si>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</si>
  <si>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</si>
  <si>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</si>
  <si>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</si>
  <si>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</si>
  <si>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</si>
  <si>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</si>
  <si>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</si>
  <si>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</si>
  <si>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</si>
  <si>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</si>
  <si>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</si>
  <si>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</si>
  <si>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</si>
  <si>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</si>
  <si>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</si>
  <si>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</si>
  <si>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</si>
  <si>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</si>
  <si>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</si>
  <si>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</si>
  <si>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</si>
  <si>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</si>
  <si>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</si>
  <si>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</si>
  <si>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</si>
  <si>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</si>
  <si>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</si>
  <si>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</si>
  <si>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</si>
  <si>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</si>
  <si>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</si>
  <si>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</si>
  <si>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</si>
  <si>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</si>
  <si>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</si>
  <si>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</si>
  <si>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</si>
  <si>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</si>
  <si>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</si>
  <si>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</si>
  <si>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</si>
  <si>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</si>
  <si>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</si>
  <si>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</si>
  <si>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</si>
  <si>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</si>
  <si>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</si>
  <si>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</si>
  <si>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</si>
  <si>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</si>
  <si>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</si>
  <si>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</si>
  <si>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</si>
  <si>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</si>
  <si>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</si>
  <si>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</si>
  <si>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</si>
  <si>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</si>
  <si>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</si>
  <si>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</si>
  <si>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</si>
  <si>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</si>
  <si>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</si>
  <si>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</si>
  <si>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</si>
  <si>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</si>
  <si>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</si>
  <si>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</si>
  <si>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</si>
  <si>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</si>
  <si>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</si>
  <si>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</si>
  <si>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</si>
  <si>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</si>
  <si>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</si>
  <si>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</si>
  <si>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</si>
  <si>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</si>
  <si>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</si>
  <si>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</si>
  <si>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</si>
  <si>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</si>
  <si>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</si>
  <si>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</si>
  <si>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</si>
  <si>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</si>
  <si>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</si>
  <si>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</si>
  <si>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</si>
  <si>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</si>
  <si>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</si>
  <si>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</si>
  <si>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</si>
  <si>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</si>
  <si>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</si>
  <si>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</si>
  <si>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</si>
  <si>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</si>
  <si>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</si>
  <si>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</si>
  <si>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</si>
  <si>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</si>
  <si>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</si>
  <si>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</si>
  <si>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</si>
  <si>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</si>
  <si>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</si>
  <si>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</si>
  <si>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</si>
  <si>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</si>
  <si>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</si>
  <si>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</si>
  <si>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</si>
  <si>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</si>
  <si>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</si>
  <si>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</si>
  <si>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</si>
  <si>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</si>
  <si>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</si>
  <si>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</si>
  <si>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</si>
  <si>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</si>
  <si>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</si>
  <si>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</si>
  <si>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</si>
  <si>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</si>
  <si>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</si>
  <si>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</si>
  <si>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</si>
  <si>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</si>
  <si>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</si>
  <si>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</si>
  <si>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</si>
  <si>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</si>
  <si>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</si>
  <si>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</si>
  <si>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</si>
  <si>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</si>
  <si>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</si>
  <si>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</si>
  <si>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</si>
  <si>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</si>
  <si>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</si>
  <si>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</si>
  <si>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</si>
  <si>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</si>
  <si>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</si>
  <si>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</si>
  <si>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</si>
  <si>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</si>
  <si>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</si>
  <si>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</si>
  <si>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</si>
  <si>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</si>
  <si>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</si>
  <si>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</si>
  <si>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</si>
  <si>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</si>
  <si>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</si>
  <si>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</si>
  <si>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</si>
  <si>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</si>
  <si>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</si>
  <si>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</si>
  <si>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</si>
  <si>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</si>
  <si>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</si>
  <si>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</si>
  <si>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</si>
  <si>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</si>
  <si>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</si>
  <si>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</si>
  <si>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</si>
  <si>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</si>
  <si>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</si>
  <si>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</si>
  <si>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</si>
  <si>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</si>
  <si>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</si>
  <si>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</si>
  <si>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</si>
  <si>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</si>
  <si>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</si>
  <si>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</si>
  <si>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</si>
  <si>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</si>
  <si>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</si>
  <si>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</si>
  <si>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</si>
  <si>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</si>
  <si>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</si>
  <si>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</si>
  <si>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</si>
  <si>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</si>
  <si>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</si>
  <si>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</si>
  <si>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</si>
  <si>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</si>
  <si>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</si>
  <si>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</si>
  <si>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</si>
  <si>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</si>
  <si>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</si>
  <si>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</si>
  <si>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</si>
  <si>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</si>
  <si>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</si>
  <si>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</si>
  <si>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</si>
  <si>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</si>
  <si>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</si>
  <si>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</si>
  <si>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</si>
  <si>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</si>
  <si>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</si>
  <si>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</si>
  <si>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</si>
  <si>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</si>
  <si>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</si>
  <si>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</si>
  <si>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</si>
  <si>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</si>
  <si>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</si>
  <si>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</si>
  <si>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</si>
  <si>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</si>
  <si>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</si>
  <si>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</si>
  <si>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</si>
  <si>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</si>
  <si>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</si>
  <si>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</si>
  <si>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</si>
  <si>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</si>
  <si>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</si>
  <si>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</si>
  <si>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</si>
  <si>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</si>
  <si>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</si>
  <si>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</si>
  <si>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</si>
  <si>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</si>
  <si>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</si>
  <si>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</si>
  <si>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</si>
  <si>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</si>
  <si>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</si>
  <si>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</si>
  <si>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</si>
  <si>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</si>
  <si>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</si>
  <si>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</si>
  <si>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</si>
  <si>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</si>
  <si>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</si>
  <si>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</si>
  <si>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</si>
  <si>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</si>
  <si>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</si>
  <si>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</si>
  <si>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</si>
  <si>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</si>
  <si>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</si>
  <si>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</si>
  <si>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</si>
  <si>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</si>
  <si>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</si>
  <si>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</si>
  <si>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</si>
  <si>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</si>
  <si>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</si>
  <si>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</si>
  <si>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</si>
  <si>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</si>
  <si>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</si>
  <si>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</si>
  <si>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</si>
  <si>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</si>
  <si>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</si>
  <si>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</si>
  <si>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</si>
  <si>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</si>
  <si>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</si>
  <si>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</si>
  <si>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</si>
  <si>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</si>
  <si>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</si>
  <si>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</si>
  <si>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</si>
  <si>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</si>
  <si>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</si>
  <si>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</si>
  <si>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</si>
  <si>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</si>
  <si>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</si>
  <si>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</si>
  <si>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</si>
  <si>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</si>
  <si>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</si>
  <si>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</si>
  <si>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</si>
  <si>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</si>
  <si>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</si>
  <si>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</si>
  <si>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</si>
  <si>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</si>
  <si>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</si>
  <si>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</si>
  <si>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</si>
  <si>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</si>
  <si>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</si>
  <si>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</si>
  <si>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</si>
  <si>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</si>
  <si>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</si>
  <si>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</si>
  <si>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</si>
  <si>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</si>
  <si>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</si>
  <si>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</si>
  <si>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</si>
  <si>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</si>
  <si>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</si>
  <si>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</si>
  <si>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</si>
  <si>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</si>
  <si>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</si>
  <si>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</si>
  <si>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</si>
  <si>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</si>
  <si>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</si>
  <si>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</si>
  <si>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</si>
  <si>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</si>
  <si>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</si>
  <si>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</si>
  <si>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</si>
  <si>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</si>
  <si>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</si>
  <si>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</si>
  <si>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</si>
  <si>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</si>
  <si>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</si>
  <si>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</si>
  <si>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</si>
  <si>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</si>
  <si>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</si>
  <si>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</si>
  <si>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</si>
  <si>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</si>
  <si>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</si>
  <si>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</si>
  <si>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</si>
  <si>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</si>
  <si>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</si>
  <si>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</si>
  <si>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</si>
  <si>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</si>
  <si>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</si>
  <si>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</si>
  <si>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</si>
  <si>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</si>
  <si>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</si>
  <si>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</si>
  <si>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</si>
  <si>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</si>
  <si>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</si>
  <si>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</si>
  <si>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</si>
  <si>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</si>
  <si>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</si>
  <si>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</si>
  <si>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</si>
  <si>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</si>
  <si>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</si>
  <si>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</si>
  <si>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</si>
  <si>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</si>
  <si>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</si>
  <si>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</si>
  <si>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</si>
  <si>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</si>
  <si>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</si>
  <si>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</si>
  <si>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</si>
  <si>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</si>
  <si>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</si>
  <si>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</si>
  <si>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</si>
  <si>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</si>
  <si>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</si>
  <si>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</si>
  <si>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</si>
  <si>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</si>
  <si>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</si>
  <si>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</si>
  <si>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</si>
  <si>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</si>
  <si>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</si>
  <si>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</si>
  <si>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</si>
  <si>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</si>
  <si>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</si>
  <si>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</si>
  <si>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</si>
  <si>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</si>
  <si>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</si>
  <si>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</si>
  <si>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</si>
  <si>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</si>
  <si>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</si>
  <si>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</si>
  <si>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</si>
  <si>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</si>
  <si>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</si>
  <si>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</si>
  <si>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</si>
  <si>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</si>
  <si>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</si>
  <si>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</si>
  <si>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</si>
  <si>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</si>
  <si>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</si>
  <si>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</si>
  <si>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</si>
  <si>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</si>
  <si>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</si>
  <si>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</si>
  <si>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</si>
  <si>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</si>
  <si>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</si>
  <si>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</si>
  <si>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</si>
  <si>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</si>
  <si>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</si>
  <si>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</si>
  <si>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</si>
  <si>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</si>
  <si>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</si>
  <si>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</si>
  <si>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</si>
  <si>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</si>
  <si>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</si>
  <si>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</si>
  <si>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</si>
  <si>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</si>
  <si>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</si>
  <si>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</si>
  <si>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</si>
  <si>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</si>
  <si>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</si>
  <si>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</si>
  <si>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</si>
  <si>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</si>
  <si>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</si>
  <si>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</si>
  <si>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</si>
  <si>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</si>
  <si>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</si>
  <si>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</si>
  <si>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</si>
  <si>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</si>
  <si>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</si>
  <si>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</si>
  <si>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</si>
  <si>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</si>
  <si>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</si>
  <si>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</si>
  <si>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</si>
  <si>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</si>
  <si>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</si>
  <si>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</si>
  <si>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</si>
  <si>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</si>
  <si>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</si>
  <si>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</si>
  <si>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</si>
  <si>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</si>
  <si>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</si>
  <si>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</si>
  <si>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</si>
  <si>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</si>
  <si>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</si>
  <si>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</si>
  <si>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</si>
  <si>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</si>
  <si>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</si>
  <si>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</si>
  <si>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</si>
  <si>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</si>
  <si>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</si>
  <si>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</si>
  <si>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</si>
  <si>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</si>
  <si>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</si>
  <si>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</si>
  <si>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</si>
  <si>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</si>
  <si>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</si>
  <si>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</si>
  <si>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</si>
  <si>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</si>
  <si>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</si>
  <si>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</si>
  <si>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</si>
  <si>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</si>
  <si>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</si>
  <si>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</si>
  <si>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</si>
  <si>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</si>
  <si>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</si>
  <si>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</si>
  <si>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</si>
  <si>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</si>
  <si>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</si>
  <si>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</si>
  <si>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</si>
  <si>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</si>
  <si>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</si>
  <si>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</si>
  <si>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</si>
  <si>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</si>
  <si>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</si>
  <si>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</si>
  <si>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</si>
  <si>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</si>
  <si>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</si>
  <si>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</si>
  <si>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</si>
  <si>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</si>
  <si>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</si>
  <si>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</si>
  <si>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</si>
  <si>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</si>
  <si>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</si>
  <si>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</si>
  <si>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</si>
  <si>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</si>
  <si>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</si>
  <si>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</si>
  <si>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</si>
  <si>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</si>
  <si>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</si>
  <si>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</si>
  <si>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</si>
  <si>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</si>
  <si>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</si>
  <si>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</si>
  <si>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</si>
  <si>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</si>
  <si>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</si>
  <si>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</si>
  <si>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</si>
  <si>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</si>
  <si>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</si>
  <si>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</si>
  <si>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</si>
  <si>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</si>
  <si>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</si>
  <si>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</si>
  <si>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</si>
  <si>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</si>
  <si>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</si>
  <si>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</si>
  <si>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</si>
  <si>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</si>
  <si>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</si>
  <si>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</si>
  <si>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</si>
  <si>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</si>
  <si>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</si>
  <si>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</si>
  <si>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</si>
  <si>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</si>
  <si>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</si>
  <si>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</si>
  <si>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</si>
  <si>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</si>
  <si>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</si>
  <si>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</si>
  <si>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</si>
  <si>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</si>
  <si>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</si>
  <si>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</si>
  <si>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</si>
  <si>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</si>
  <si>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</si>
  <si>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</si>
  <si>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</si>
  <si>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</si>
  <si>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</si>
  <si>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</si>
  <si>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</si>
  <si>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</si>
  <si>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</si>
  <si>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</si>
  <si>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</si>
  <si>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</si>
  <si>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</si>
  <si>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</si>
  <si>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</si>
  <si>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</si>
  <si>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</si>
  <si>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</si>
  <si>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</si>
  <si>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</si>
  <si>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</si>
  <si>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</si>
  <si>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</si>
  <si>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</si>
  <si>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</si>
  <si>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</si>
  <si>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</si>
  <si>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</si>
  <si>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</si>
  <si>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</si>
  <si>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</si>
  <si>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</si>
  <si>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</si>
  <si>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</si>
  <si>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</si>
  <si>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</si>
  <si>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</si>
  <si>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</si>
  <si>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</si>
  <si>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</si>
  <si>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</si>
  <si>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</si>
  <si>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</si>
  <si>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</si>
  <si>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</si>
  <si>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</si>
  <si>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</si>
  <si>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</si>
  <si>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</si>
  <si>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</si>
  <si>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</si>
  <si>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</si>
  <si>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</si>
  <si>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</si>
  <si>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</si>
  <si>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</si>
  <si>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</si>
  <si>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</si>
  <si>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</si>
  <si>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</si>
  <si>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</si>
  <si>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</si>
  <si>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</si>
  <si>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</si>
  <si>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</si>
  <si>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</si>
  <si>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</si>
  <si>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</si>
  <si>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</si>
  <si>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</si>
  <si>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</si>
  <si>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</si>
  <si>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</si>
  <si>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</si>
  <si>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</si>
  <si>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</si>
  <si>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</si>
  <si>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</si>
  <si>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</si>
  <si>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</si>
  <si>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</si>
  <si>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</si>
  <si>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</si>
  <si>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</si>
  <si>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</si>
  <si>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</si>
  <si>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</si>
  <si>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</si>
  <si>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</si>
  <si>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</si>
  <si>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</si>
  <si>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</si>
  <si>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</si>
  <si>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</si>
  <si>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</si>
  <si>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</si>
  <si>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</si>
  <si>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</si>
  <si>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</si>
  <si>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</si>
  <si>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</si>
  <si>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</si>
  <si>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</si>
  <si>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</si>
  <si>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</si>
  <si>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</si>
  <si>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</si>
  <si>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</si>
  <si>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</si>
  <si>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</si>
  <si>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</si>
  <si>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</si>
  <si>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</si>
  <si>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</si>
  <si>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</si>
  <si>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</si>
  <si>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</si>
  <si>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</si>
  <si>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</si>
  <si>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</si>
  <si>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</si>
  <si>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</si>
  <si>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</si>
  <si>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</si>
  <si>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</si>
  <si>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</si>
  <si>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</si>
  <si>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</si>
  <si>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</si>
  <si>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</si>
  <si>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</si>
  <si>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</si>
  <si>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</si>
  <si>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</si>
  <si>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</si>
  <si>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</si>
  <si>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</si>
  <si>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</si>
  <si>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</si>
  <si>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</si>
  <si>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</si>
  <si>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</si>
  <si>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</si>
  <si>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</si>
  <si>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</si>
  <si>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</si>
  <si>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</si>
  <si>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</si>
  <si>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</si>
  <si>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</si>
  <si>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</si>
  <si>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</si>
  <si>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</si>
  <si>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</si>
  <si>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</si>
  <si>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</si>
  <si>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</si>
  <si>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</si>
  <si>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</si>
  <si>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</si>
  <si>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</si>
  <si>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</si>
  <si>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</si>
  <si>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</si>
  <si>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</si>
  <si>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</si>
  <si>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</si>
  <si>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</si>
  <si>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</si>
  <si>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</si>
  <si>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</si>
  <si>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</si>
  <si>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</si>
  <si>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</si>
  <si>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</si>
  <si>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</si>
  <si>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</si>
  <si>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</si>
  <si>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</si>
  <si>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</si>
  <si>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</si>
  <si>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</si>
  <si>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</si>
  <si>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</si>
  <si>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</si>
  <si>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</si>
  <si>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</si>
  <si>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</si>
  <si>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</si>
  <si>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</si>
  <si>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</si>
  <si>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</si>
  <si>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</si>
  <si>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</si>
  <si>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</si>
  <si>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</si>
  <si>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</si>
  <si>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</si>
  <si>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</si>
  <si>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</si>
  <si>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</si>
  <si>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</si>
  <si>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</si>
  <si>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</si>
  <si>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</si>
  <si>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</si>
  <si>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</si>
  <si>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</si>
  <si>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</si>
  <si>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</si>
  <si>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</si>
  <si>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</si>
  <si>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</si>
  <si>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</si>
  <si>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</si>
  <si>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</si>
  <si>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</si>
  <si>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</si>
  <si>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</si>
  <si>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</si>
  <si>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</si>
  <si>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</si>
  <si>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</si>
  <si>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</si>
  <si>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</si>
  <si>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</si>
  <si>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</si>
  <si>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</si>
  <si>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</si>
  <si>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</si>
  <si>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</si>
  <si>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</si>
  <si>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</si>
  <si>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</si>
  <si>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</si>
  <si>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</si>
  <si>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</si>
  <si>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</si>
  <si>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</si>
  <si>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</si>
  <si>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</si>
  <si>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</si>
  <si>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</si>
  <si>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</si>
  <si>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</si>
  <si>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</si>
  <si>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</si>
  <si>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</si>
  <si>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</si>
  <si>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</si>
  <si>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</si>
  <si>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</si>
  <si>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</si>
  <si>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</si>
  <si>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</si>
  <si>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</si>
  <si>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</si>
  <si>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</si>
  <si>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</si>
  <si>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</si>
  <si>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</si>
  <si>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</si>
  <si>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</si>
  <si>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</si>
  <si>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</si>
  <si>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</si>
  <si>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</si>
  <si>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</si>
  <si>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</si>
  <si>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</si>
  <si>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</si>
  <si>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</si>
  <si>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</si>
  <si>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</si>
  <si>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</si>
  <si>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</si>
  <si>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</si>
  <si>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</si>
  <si>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</si>
  <si>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</si>
  <si>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</si>
  <si>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</si>
  <si>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</si>
  <si>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</si>
  <si>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</si>
  <si>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</si>
  <si>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</si>
  <si>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</si>
  <si>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</si>
  <si>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</si>
  <si>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</si>
  <si>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</si>
  <si>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</si>
  <si>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</si>
  <si>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</si>
  <si>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</si>
  <si>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</si>
  <si>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</si>
  <si>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</si>
  <si>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</si>
  <si>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</si>
  <si>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</si>
  <si>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</si>
  <si>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</si>
  <si>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</si>
  <si>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</si>
  <si>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</si>
  <si>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</si>
  <si>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</si>
  <si>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</si>
  <si>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</si>
  <si>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</si>
  <si>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</si>
  <si>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</si>
  <si>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</si>
  <si>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</si>
  <si>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</si>
  <si>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</si>
  <si>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</si>
  <si>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</si>
  <si>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</si>
  <si>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</si>
  <si>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</si>
  <si>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</si>
  <si>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</si>
  <si>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</si>
  <si>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</si>
  <si>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</si>
  <si>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</si>
  <si>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</si>
  <si>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</si>
  <si>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</si>
  <si>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</si>
  <si>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</si>
  <si>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</si>
  <si>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</si>
  <si>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</si>
  <si>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</si>
  <si>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</si>
  <si>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</si>
  <si>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</si>
  <si>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</si>
  <si>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</si>
  <si>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</si>
  <si>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</si>
  <si>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</si>
  <si>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</si>
  <si>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</si>
  <si>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</si>
  <si>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</si>
  <si>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</si>
  <si>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</si>
  <si>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</si>
  <si>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</si>
  <si>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</si>
  <si>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</si>
  <si>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</si>
  <si>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</si>
  <si>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</si>
  <si>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</si>
  <si>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</si>
  <si>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</si>
  <si>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</si>
  <si>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</si>
  <si>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</si>
  <si>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</si>
  <si>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</si>
  <si>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</si>
  <si>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</si>
  <si>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</si>
  <si>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</si>
  <si>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</si>
  <si>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</si>
  <si>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</si>
  <si>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</si>
  <si>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</si>
  <si>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</si>
  <si>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</si>
  <si>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</si>
  <si>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</si>
  <si>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</si>
  <si>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</si>
  <si>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</si>
  <si>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</si>
  <si>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</si>
  <si>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</si>
  <si>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</si>
  <si>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</si>
  <si>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</si>
  <si>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</si>
  <si>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</si>
  <si>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</si>
  <si>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</si>
  <si>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</si>
  <si>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</si>
  <si>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</si>
  <si>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</si>
  <si>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</si>
  <si>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</si>
  <si>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</si>
  <si>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</si>
  <si>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</si>
  <si>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</si>
  <si>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</si>
  <si>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</si>
  <si>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</si>
  <si>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</si>
  <si>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</si>
  <si>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</si>
  <si>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</si>
  <si>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</si>
  <si>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</si>
  <si>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</si>
  <si>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</si>
  <si>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</si>
  <si>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</si>
  <si>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</si>
  <si>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</si>
  <si>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</si>
  <si>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</si>
  <si>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</si>
  <si>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</si>
  <si>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</si>
  <si>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</si>
  <si>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</si>
  <si>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</si>
  <si>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</si>
  <si>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</si>
  <si>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</si>
  <si>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</si>
  <si>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</si>
  <si>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</si>
  <si>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</si>
  <si>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</si>
  <si>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</si>
  <si>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</si>
  <si>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</si>
  <si>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</si>
  <si>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</si>
  <si>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</si>
  <si>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</si>
  <si>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</si>
  <si>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</si>
  <si>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</si>
  <si>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</si>
  <si>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</si>
  <si>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</si>
  <si>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</si>
  <si>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</si>
  <si>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</si>
  <si>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</si>
  <si>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</si>
  <si>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</si>
  <si>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</si>
  <si>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</si>
  <si>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</si>
  <si>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</si>
  <si>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</si>
  <si>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</si>
  <si>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</si>
  <si>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</si>
  <si>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</si>
  <si>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</si>
  <si>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</si>
  <si>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</si>
  <si>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</si>
  <si>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</si>
  <si>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</si>
  <si>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</si>
  <si>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</si>
  <si>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</si>
  <si>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</si>
  <si>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</si>
  <si>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</si>
  <si>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</si>
  <si>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</si>
  <si>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</si>
  <si>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</si>
  <si>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</si>
  <si>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</si>
  <si>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</si>
  <si>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</si>
  <si>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</si>
  <si>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</si>
  <si>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</si>
  <si>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</si>
  <si>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</si>
  <si>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</si>
  <si>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</si>
  <si>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</si>
  <si>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</si>
  <si>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</si>
  <si>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</si>
  <si>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</si>
  <si>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</si>
  <si>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</si>
  <si>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</si>
  <si>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</si>
  <si>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</si>
  <si>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</si>
  <si>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</si>
  <si>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</si>
  <si>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</si>
  <si>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</si>
  <si>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</si>
  <si>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</si>
  <si>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</si>
  <si>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</si>
  <si>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</si>
  <si>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</si>
  <si>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</si>
  <si>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</si>
  <si>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</si>
  <si>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</si>
  <si>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</si>
  <si>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</si>
  <si>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</si>
  <si>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</si>
  <si>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</si>
  <si>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</si>
  <si>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</si>
  <si>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</si>
  <si>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</si>
  <si>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</si>
  <si>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</si>
  <si>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</si>
  <si>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</si>
  <si>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</si>
  <si>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</si>
  <si>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</si>
  <si>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</si>
  <si>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</si>
  <si>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</si>
  <si>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</si>
  <si>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</si>
  <si>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</si>
  <si>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</si>
  <si>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</si>
  <si>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</si>
  <si>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</si>
  <si>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</si>
  <si>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</si>
  <si>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</si>
  <si>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</si>
  <si>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</si>
  <si>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</si>
  <si>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</si>
  <si>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</si>
  <si>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</si>
  <si>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</si>
  <si>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</si>
  <si>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</si>
  <si>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</si>
  <si>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</si>
  <si>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</si>
  <si>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</si>
  <si>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</si>
  <si>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</si>
  <si>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</si>
  <si>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</si>
  <si>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</si>
  <si>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</si>
  <si>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</si>
  <si>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</si>
  <si>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</si>
  <si>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</si>
  <si>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</si>
  <si>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</si>
  <si>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</si>
  <si>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</si>
  <si>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</si>
  <si>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</si>
  <si>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</si>
  <si>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</si>
  <si>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</si>
  <si>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</si>
  <si>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</si>
  <si>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</si>
  <si>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</si>
  <si>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</si>
  <si>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</si>
  <si>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</si>
  <si>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</si>
  <si>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</si>
  <si>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</si>
  <si>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</si>
  <si>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</si>
  <si>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</si>
  <si>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</si>
  <si>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</si>
  <si>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</si>
  <si>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</si>
  <si>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</si>
  <si>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</si>
  <si>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</si>
  <si>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</si>
  <si>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</si>
  <si>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</si>
  <si>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</si>
  <si>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</si>
  <si>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</si>
  <si>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</si>
  <si>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</si>
  <si>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</si>
  <si>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</si>
  <si>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</si>
  <si>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</si>
  <si>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</si>
  <si>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</si>
  <si>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</si>
  <si>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</si>
  <si>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</si>
  <si>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</si>
  <si>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</si>
  <si>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</si>
  <si>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</si>
  <si>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</si>
  <si>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</si>
  <si>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</si>
  <si>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</si>
  <si>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</si>
  <si>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</si>
  <si>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</si>
  <si>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</si>
  <si>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</si>
  <si>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</si>
  <si>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</si>
  <si>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</si>
  <si>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</si>
  <si>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</si>
  <si>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</si>
  <si>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</si>
  <si>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</si>
  <si>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</si>
  <si>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</si>
  <si>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</si>
  <si>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</si>
  <si>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</si>
  <si>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</si>
  <si>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</si>
  <si>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</si>
  <si>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</si>
  <si>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</si>
  <si>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</si>
  <si>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</si>
  <si>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</si>
  <si>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</si>
  <si>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</si>
  <si>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</si>
  <si>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</si>
  <si>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</si>
  <si>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</si>
  <si>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</si>
  <si>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</si>
  <si>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</si>
  <si>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</si>
  <si>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</si>
  <si>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</si>
  <si>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</si>
  <si>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</si>
  <si>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</si>
  <si>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</si>
  <si>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</si>
  <si>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</si>
  <si>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</si>
  <si>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</si>
  <si>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</si>
  <si>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</si>
  <si>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</si>
  <si>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</si>
  <si>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</si>
  <si>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</si>
  <si>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</si>
  <si>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</si>
  <si>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</si>
  <si>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</si>
  <si>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</si>
  <si>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</si>
  <si>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</si>
  <si>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</si>
  <si>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</si>
  <si>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</si>
  <si>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</si>
  <si>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</si>
  <si>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</si>
  <si>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</si>
  <si>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</si>
  <si>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</si>
  <si>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</si>
  <si>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</si>
  <si>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</si>
  <si>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</si>
  <si>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</si>
  <si>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</si>
  <si>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</si>
  <si>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</si>
  <si>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</si>
  <si>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</si>
  <si>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</si>
  <si>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</si>
  <si>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</si>
  <si>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</si>
  <si>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</si>
  <si>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</si>
  <si>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</si>
  <si>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</si>
  <si>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</si>
  <si>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</si>
  <si>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</si>
  <si>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</si>
  <si>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</si>
  <si>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</si>
  <si>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</si>
  <si>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</si>
  <si>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</si>
  <si>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</si>
  <si>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</si>
  <si>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</si>
  <si>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</si>
  <si>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</si>
  <si>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</si>
  <si>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</si>
  <si>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</si>
  <si>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</si>
  <si>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</si>
  <si>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</si>
  <si>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</si>
  <si>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</si>
  <si>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</si>
  <si>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</si>
  <si>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</si>
  <si>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</si>
  <si>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</si>
  <si>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</si>
  <si>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</si>
  <si>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</si>
  <si>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</si>
  <si>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</si>
  <si>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</si>
  <si>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</si>
  <si>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</si>
  <si>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</si>
  <si>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</si>
  <si>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</si>
  <si>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</si>
  <si>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</si>
  <si>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</si>
  <si>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</si>
  <si>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</si>
  <si>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</si>
  <si>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</si>
  <si>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</si>
  <si>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</si>
  <si>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</si>
  <si>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</si>
  <si>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</si>
  <si>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</si>
  <si>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</si>
  <si>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</si>
  <si>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</si>
  <si>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</si>
  <si>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</si>
  <si>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</si>
  <si>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</si>
  <si>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</si>
  <si>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</si>
  <si>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</si>
  <si>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</si>
  <si>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</si>
  <si>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</si>
  <si>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</si>
  <si>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</si>
  <si>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</si>
  <si>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</si>
  <si>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</si>
  <si>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</si>
  <si>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</si>
  <si>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</si>
  <si>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</si>
  <si>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</si>
  <si>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</si>
  <si>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</si>
  <si>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</si>
  <si>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</si>
  <si>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</si>
  <si>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</si>
  <si>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</si>
  <si>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</si>
  <si>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</si>
  <si>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</si>
  <si>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</si>
  <si>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</si>
  <si>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</si>
  <si>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</si>
  <si>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</si>
  <si>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</si>
  <si>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</si>
  <si>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</si>
  <si>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</si>
  <si>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</si>
  <si>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</si>
  <si>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</si>
  <si>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</si>
  <si>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</si>
  <si>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</si>
  <si>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</si>
  <si>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</si>
  <si>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</si>
  <si>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</si>
  <si>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</si>
  <si>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</si>
  <si>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</si>
  <si>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</si>
  <si>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</si>
  <si>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</si>
  <si>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</si>
  <si>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</si>
  <si>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</si>
  <si>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</si>
  <si>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</si>
  <si>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</si>
  <si>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</si>
  <si>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</si>
  <si>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</si>
  <si>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</si>
  <si>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</si>
  <si>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</si>
  <si>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</si>
  <si>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</si>
  <si>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</si>
  <si>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</si>
  <si>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</si>
  <si>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</si>
  <si>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</si>
  <si>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</si>
  <si>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</si>
  <si>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</si>
  <si>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</si>
  <si>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</si>
  <si>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</si>
  <si>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</si>
  <si>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</si>
  <si>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</si>
  <si>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</si>
  <si>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</si>
  <si>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</si>
  <si>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</si>
  <si>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</si>
  <si>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</si>
  <si>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</si>
  <si>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</si>
  <si>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</si>
  <si>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</si>
  <si>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</si>
  <si>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</si>
  <si>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</si>
  <si>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</si>
  <si>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</si>
  <si>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</si>
  <si>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</si>
  <si>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</si>
  <si>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</si>
  <si>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</si>
  <si>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</si>
  <si>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</si>
  <si>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</si>
  <si>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</si>
  <si>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</si>
  <si>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</si>
  <si>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</si>
  <si>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</si>
  <si>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</si>
  <si>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</si>
  <si>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</si>
  <si>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</si>
  <si>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</si>
  <si>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</si>
  <si>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</si>
  <si>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</si>
  <si>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</si>
  <si>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</si>
  <si>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</si>
  <si>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</si>
  <si>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</si>
  <si>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</si>
  <si>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</si>
  <si>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</si>
  <si>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</si>
  <si>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</si>
  <si>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</si>
  <si>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</si>
  <si>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</si>
  <si>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</si>
  <si>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</si>
  <si>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</si>
  <si>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</si>
  <si>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</si>
  <si>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</si>
  <si>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</si>
  <si>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</si>
  <si>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</si>
  <si>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</si>
  <si>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</si>
  <si>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</si>
  <si>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</si>
  <si>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</si>
  <si>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</si>
  <si>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</si>
  <si>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</si>
  <si>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</si>
  <si>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</si>
  <si>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</si>
  <si>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</si>
  <si>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</si>
  <si>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</si>
  <si>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</si>
  <si>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</si>
  <si>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</si>
  <si>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</si>
  <si>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</si>
  <si>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</si>
  <si>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</si>
  <si>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</si>
  <si>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</si>
  <si>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</si>
  <si>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</si>
  <si>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</si>
  <si>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</si>
  <si>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</si>
  <si>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</si>
  <si>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</si>
  <si>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</si>
  <si>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</si>
  <si>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</si>
  <si>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</si>
  <si>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</si>
  <si>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</si>
  <si>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</si>
  <si>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</si>
  <si>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</si>
  <si>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</si>
  <si>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</si>
  <si>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</si>
  <si>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</si>
  <si>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</si>
  <si>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</si>
  <si>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</si>
  <si>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</si>
  <si>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</si>
  <si>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</si>
  <si>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</si>
  <si>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</si>
  <si>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</si>
  <si>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</si>
  <si>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</si>
  <si>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</si>
  <si>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</si>
  <si>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</si>
  <si>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</si>
  <si>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</si>
  <si>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</si>
  <si>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</si>
  <si>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</si>
  <si>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</si>
  <si>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</si>
  <si>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</si>
  <si>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</si>
  <si>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</si>
  <si>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</si>
  <si>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</si>
  <si>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</si>
  <si>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</si>
  <si>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</si>
  <si>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</si>
  <si>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</si>
  <si>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</si>
  <si>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</si>
  <si>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</si>
  <si>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</si>
  <si>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</si>
  <si>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</si>
  <si>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</si>
  <si>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</si>
  <si>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</si>
  <si>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</si>
  <si>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</si>
  <si>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</si>
  <si>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</si>
  <si>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</si>
  <si>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</si>
  <si>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</si>
  <si>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</si>
  <si>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</si>
  <si>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</si>
  <si>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</si>
  <si>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</si>
  <si>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</si>
  <si>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</si>
  <si>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</si>
  <si>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</si>
  <si>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</si>
  <si>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</si>
  <si>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</si>
  <si>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</si>
  <si>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</si>
  <si>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</si>
  <si>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</si>
  <si>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</si>
  <si>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</si>
  <si>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</si>
  <si>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</si>
  <si>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</si>
  <si>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</si>
  <si>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</si>
  <si>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</si>
  <si>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</si>
  <si>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</si>
  <si>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</si>
  <si>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</si>
  <si>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</si>
  <si>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</si>
  <si>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</si>
  <si>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</si>
  <si>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</si>
  <si>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</si>
  <si>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</si>
  <si>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</si>
  <si>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</si>
  <si>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</si>
  <si>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</si>
  <si>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</si>
  <si>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</si>
  <si>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</si>
  <si>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</si>
  <si>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</si>
  <si>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</si>
  <si>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</si>
  <si>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</si>
  <si>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</si>
  <si>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</si>
  <si>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</si>
  <si>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</si>
  <si>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</si>
  <si>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</si>
  <si>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</si>
  <si>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</si>
  <si>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</si>
  <si>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</si>
  <si>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</si>
  <si>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</si>
  <si>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</si>
  <si>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</si>
  <si>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</si>
  <si>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</si>
  <si>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</si>
  <si>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</si>
  <si>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</si>
  <si>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</si>
  <si>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</si>
  <si>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</si>
  <si>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</si>
  <si>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</si>
  <si>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</si>
  <si>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</si>
  <si>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</si>
  <si>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</si>
  <si>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</si>
  <si>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</si>
  <si>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</si>
  <si>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</si>
  <si>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</si>
  <si>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</si>
  <si>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</si>
  <si>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</si>
  <si>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</si>
  <si>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</si>
  <si>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</si>
  <si>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</si>
  <si>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</si>
  <si>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</si>
  <si>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</si>
  <si>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</si>
  <si>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</si>
  <si>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</si>
  <si>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</si>
  <si>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</si>
  <si>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</si>
  <si>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</si>
  <si>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</si>
  <si>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</si>
  <si>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</si>
  <si>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</si>
  <si>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</si>
  <si>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</si>
  <si>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</si>
  <si>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</si>
  <si>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</si>
  <si>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</si>
  <si>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</si>
  <si>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</si>
  <si>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</si>
  <si>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</si>
  <si>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</si>
  <si>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</si>
  <si>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</si>
  <si>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</si>
  <si>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</si>
  <si>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</si>
  <si>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</si>
  <si>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</si>
  <si>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</si>
  <si>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</si>
  <si>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</si>
  <si>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</si>
  <si>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</si>
  <si>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</si>
  <si>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</si>
  <si>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</si>
  <si>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</si>
  <si>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</si>
  <si>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</si>
  <si>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</si>
  <si>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</si>
  <si>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</si>
  <si>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</si>
  <si>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</si>
  <si>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</si>
  <si>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</si>
  <si>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</si>
  <si>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</si>
  <si>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</si>
  <si>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</si>
  <si>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</si>
  <si>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</si>
  <si>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</si>
  <si>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</si>
  <si>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</si>
  <si>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</si>
  <si>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</si>
  <si>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</si>
  <si>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</si>
  <si>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</si>
  <si>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</si>
  <si>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</si>
  <si>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</si>
  <si>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</si>
  <si>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</si>
  <si>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</si>
  <si>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</si>
  <si>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</si>
  <si>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</si>
  <si>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</si>
  <si>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</si>
  <si>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</si>
  <si>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</si>
  <si>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</si>
  <si>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</si>
  <si>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</si>
  <si>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</si>
  <si>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</si>
  <si>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</si>
  <si>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</si>
  <si>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</si>
  <si>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</si>
  <si>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</si>
  <si>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</si>
  <si>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</si>
  <si>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</si>
  <si>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</si>
  <si>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</si>
  <si>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</si>
  <si>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</si>
  <si>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</si>
  <si>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</si>
  <si>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</si>
  <si>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</si>
  <si>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</si>
  <si>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</si>
  <si>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</si>
  <si>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</si>
  <si>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</si>
  <si>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</si>
  <si>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</si>
  <si>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</si>
  <si>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</si>
  <si>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</si>
  <si>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</si>
  <si>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</si>
  <si>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</si>
  <si>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</si>
  <si>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</si>
  <si>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</si>
  <si>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</si>
  <si>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</si>
  <si>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</si>
  <si>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</si>
  <si>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</si>
  <si>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</si>
  <si>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</si>
  <si>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</si>
  <si>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</si>
  <si>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</si>
  <si>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</si>
  <si>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</si>
  <si>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</si>
  <si>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</si>
  <si>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</si>
  <si>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</si>
  <si>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</si>
  <si>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</si>
  <si>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</si>
  <si>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</si>
  <si>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</si>
  <si>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</si>
  <si>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</si>
  <si>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</si>
  <si>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</si>
  <si>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</si>
  <si>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</si>
  <si>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</si>
  <si>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</si>
  <si>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</si>
  <si>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</si>
  <si>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</si>
  <si>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</si>
  <si>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</si>
  <si>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</si>
  <si>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</si>
  <si>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</si>
  <si>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</si>
  <si>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</si>
  <si>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</si>
  <si>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</si>
  <si>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</si>
  <si>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</si>
  <si>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</si>
  <si>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</si>
  <si>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</si>
  <si>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</si>
  <si>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</si>
  <si>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</si>
  <si>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</si>
  <si>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</si>
  <si>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</si>
  <si>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</si>
  <si>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</si>
  <si>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</si>
  <si>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</si>
  <si>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</si>
  <si>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</si>
  <si>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</si>
  <si>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</si>
  <si>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</si>
  <si>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</si>
  <si>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</si>
  <si>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</si>
  <si>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</si>
  <si>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</si>
  <si>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</si>
  <si>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</si>
  <si>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</si>
  <si>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</si>
  <si>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</si>
  <si>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</si>
  <si>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</si>
  <si>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</si>
  <si>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</si>
  <si>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</si>
  <si>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</si>
  <si>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</si>
  <si>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</si>
  <si>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</si>
  <si>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</si>
  <si>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</si>
  <si>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</si>
  <si>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</si>
  <si>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</si>
  <si>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</si>
  <si>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</si>
  <si>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</si>
  <si>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</si>
  <si>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</si>
  <si>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</si>
  <si>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</si>
  <si>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</si>
  <si>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</si>
  <si>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</si>
  <si>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</si>
  <si>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</si>
  <si>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</si>
  <si>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</si>
  <si>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</si>
  <si>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</si>
  <si>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</si>
  <si>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</si>
  <si>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</si>
  <si>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</si>
  <si>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</si>
  <si>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</si>
  <si>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</si>
  <si>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</si>
  <si>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</si>
  <si>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</si>
  <si>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</si>
  <si>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</si>
  <si>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</si>
  <si>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</si>
  <si>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</si>
  <si>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</si>
  <si>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</si>
  <si>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</si>
  <si>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</si>
  <si>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</si>
  <si>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</si>
  <si>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</si>
  <si>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</si>
  <si>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</si>
  <si>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</si>
  <si>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</si>
  <si>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</si>
  <si>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</si>
  <si>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</si>
  <si>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</si>
  <si>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</si>
  <si>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</si>
  <si>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</si>
  <si>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</si>
  <si>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</si>
  <si>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</si>
  <si>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</si>
  <si>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</si>
  <si>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</si>
  <si>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</si>
  <si>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</si>
  <si>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</si>
  <si>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</si>
  <si>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</si>
  <si>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</si>
  <si>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</si>
  <si>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</si>
  <si>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</si>
  <si>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</si>
  <si>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</si>
  <si>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</si>
  <si>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</si>
  <si>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</si>
  <si>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</si>
  <si>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</si>
  <si>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</si>
  <si>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</si>
  <si>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</si>
  <si>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</si>
  <si>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</si>
  <si>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</si>
  <si>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</si>
  <si>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</si>
  <si>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</si>
  <si>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</si>
  <si>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</si>
  <si>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</si>
  <si>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</si>
  <si>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</si>
  <si>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</si>
  <si>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</si>
  <si>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</si>
  <si>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</si>
  <si>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</si>
  <si>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</si>
  <si>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</si>
  <si>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</si>
  <si>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</si>
  <si>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</si>
  <si>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</si>
  <si>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</si>
  <si>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</si>
  <si>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</si>
  <si>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</si>
  <si>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</si>
  <si>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</si>
  <si>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</si>
  <si>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</si>
  <si>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</si>
  <si>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</si>
  <si>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</si>
  <si>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</si>
  <si>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</si>
  <si>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</si>
  <si>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</si>
  <si>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</si>
  <si>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</si>
  <si>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</si>
  <si>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</si>
  <si>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</si>
  <si>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</si>
  <si>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</si>
  <si>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</si>
  <si>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</si>
  <si>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</si>
  <si>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</si>
  <si>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</si>
  <si>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</si>
  <si>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</si>
  <si>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</si>
  <si>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</si>
  <si>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</si>
  <si>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</si>
  <si>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</si>
  <si>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</si>
  <si>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</si>
  <si>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</si>
  <si>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</si>
  <si>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</si>
  <si>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</si>
  <si>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</si>
  <si>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</si>
  <si>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</si>
  <si>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</si>
  <si>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</si>
  <si>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</si>
  <si>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</si>
  <si>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</si>
  <si>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</si>
  <si>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</si>
  <si>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</si>
  <si>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</si>
  <si>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</si>
  <si>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</si>
  <si>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</si>
  <si>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</si>
  <si>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</si>
  <si>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</si>
  <si>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</si>
  <si>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</si>
  <si>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</si>
  <si>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</si>
  <si>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</si>
  <si>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</si>
  <si>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</si>
  <si>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</si>
  <si>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</si>
  <si>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</si>
  <si>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</si>
  <si>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</si>
  <si>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</si>
  <si>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</si>
  <si>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</si>
  <si>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</si>
  <si>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</si>
  <si>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</si>
  <si>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</si>
  <si>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</si>
  <si>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</si>
  <si>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</si>
  <si>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</si>
  <si>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</si>
  <si>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</si>
  <si>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</si>
  <si>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</si>
  <si>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</si>
  <si>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</si>
  <si>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</si>
  <si>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</si>
  <si>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</si>
  <si>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</si>
  <si>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</si>
  <si>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</si>
  <si>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</si>
  <si>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</si>
  <si>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</si>
  <si>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</si>
  <si>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</si>
  <si>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</si>
  <si>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</si>
  <si>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</si>
  <si>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</si>
  <si>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</si>
  <si>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</si>
  <si>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</si>
  <si>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</si>
  <si>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</si>
  <si>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</si>
  <si>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</si>
  <si>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</si>
  <si>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</si>
  <si>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</si>
  <si>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</si>
  <si>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</si>
  <si>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</si>
  <si>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</si>
  <si>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</si>
  <si>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</si>
  <si>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</si>
  <si>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</si>
  <si>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</si>
  <si>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</si>
  <si>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</si>
  <si>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</si>
  <si>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</si>
  <si>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</si>
  <si>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</si>
  <si>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</si>
  <si>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</si>
  <si>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</si>
  <si>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</si>
  <si>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</si>
  <si>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</si>
  <si>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</si>
  <si>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</si>
  <si>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</si>
  <si>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</si>
  <si>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</si>
  <si>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</si>
  <si>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</si>
  <si>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</si>
  <si>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</si>
  <si>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</si>
  <si>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</si>
  <si>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</si>
  <si>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</si>
  <si>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</si>
  <si>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</si>
  <si>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</si>
  <si>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</si>
  <si>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</si>
  <si>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</si>
  <si>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</si>
  <si>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</si>
  <si>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</si>
  <si>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</si>
  <si>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</si>
  <si>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</si>
  <si>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</si>
  <si>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</si>
  <si>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</si>
  <si>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</si>
  <si>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</si>
  <si>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</si>
  <si>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</si>
  <si>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</si>
  <si>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</si>
  <si>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</si>
  <si>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</si>
  <si>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</si>
  <si>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</si>
  <si>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</si>
  <si>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</si>
  <si>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</si>
  <si>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</si>
  <si>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</si>
  <si>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</si>
  <si>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</si>
  <si>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</si>
  <si>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</si>
  <si>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</si>
  <si>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</si>
  <si>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</si>
  <si>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</si>
  <si>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</si>
  <si>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</si>
  <si>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</si>
  <si>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</si>
  <si>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</si>
  <si>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</si>
  <si>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</si>
  <si>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</si>
  <si>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</si>
  <si>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</si>
  <si>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</si>
  <si>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</si>
  <si>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</si>
  <si>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</si>
  <si>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</si>
  <si>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</si>
  <si>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</si>
  <si>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</si>
  <si>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</si>
  <si>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</si>
  <si>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</si>
  <si>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</si>
  <si>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</si>
  <si>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</si>
  <si>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</si>
  <si>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</si>
  <si>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</si>
  <si>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</si>
  <si>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</si>
  <si>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</si>
  <si>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</si>
  <si>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</si>
  <si>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</si>
  <si>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</si>
  <si>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</si>
  <si>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</si>
  <si>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</si>
  <si>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</si>
  <si>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</si>
  <si>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</si>
  <si>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</si>
  <si>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</si>
  <si>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</si>
  <si>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</si>
  <si>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</si>
  <si>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</si>
  <si>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</si>
  <si>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</si>
  <si>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</si>
  <si>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</si>
  <si>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</si>
  <si>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</si>
  <si>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</si>
  <si>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</si>
  <si>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</si>
  <si>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</si>
  <si>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</si>
  <si>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</si>
  <si>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</si>
  <si>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</si>
  <si>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</si>
  <si>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</si>
  <si>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</si>
  <si>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</si>
  <si>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</si>
  <si>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</si>
  <si>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</si>
  <si>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</si>
  <si>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</si>
  <si>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</si>
  <si>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</si>
  <si>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</si>
  <si>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</si>
  <si>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</si>
  <si>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</si>
  <si>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</si>
  <si>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</si>
  <si>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</si>
  <si>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</si>
  <si>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</si>
  <si>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</si>
  <si>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</si>
  <si>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</si>
  <si>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</si>
  <si>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</si>
  <si>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</si>
  <si>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</si>
  <si>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</si>
  <si>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</si>
  <si>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</si>
  <si>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</si>
  <si>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</si>
  <si>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</si>
  <si>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</si>
  <si>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</si>
  <si>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</si>
  <si>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</si>
  <si>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</si>
  <si>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</si>
  <si>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</si>
  <si>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</si>
  <si>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</si>
  <si>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</si>
  <si>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</si>
  <si>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</si>
  <si>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</si>
  <si>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</si>
  <si>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</si>
  <si>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</si>
  <si>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</si>
  <si>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</si>
  <si>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</si>
  <si>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</si>
  <si>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</si>
  <si>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</si>
  <si>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</si>
  <si>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</si>
  <si>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</si>
  <si>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</si>
  <si>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</si>
  <si>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</si>
  <si>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</si>
  <si>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</si>
  <si>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</si>
  <si>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</si>
  <si>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</si>
  <si>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</si>
  <si>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</si>
  <si>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</si>
  <si>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</si>
  <si>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</si>
  <si>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</si>
  <si>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</si>
  <si>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</si>
  <si>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</si>
  <si>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</si>
  <si>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</si>
  <si>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</si>
  <si>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</si>
  <si>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</si>
  <si>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</si>
  <si>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</si>
  <si>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</si>
  <si>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</si>
  <si>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</si>
  <si>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</si>
  <si>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</si>
  <si>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</si>
  <si>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</si>
  <si>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</si>
  <si>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</si>
  <si>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</si>
  <si>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</si>
  <si>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</si>
  <si>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</si>
  <si>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</si>
  <si>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</si>
  <si>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</si>
  <si>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</si>
  <si>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</si>
  <si>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</si>
  <si>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</si>
  <si>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</si>
  <si>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</si>
  <si>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</si>
  <si>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</si>
  <si>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</si>
  <si>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</si>
  <si>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</si>
  <si>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</si>
  <si>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</si>
  <si>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</si>
  <si>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</si>
  <si>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</si>
  <si>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</si>
  <si>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</si>
  <si>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</si>
  <si>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</si>
  <si>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</si>
  <si>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</si>
  <si>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</si>
  <si>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</si>
  <si>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</si>
  <si>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</si>
  <si>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</si>
  <si>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</si>
  <si>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</si>
  <si>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</si>
  <si>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</si>
  <si>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</si>
  <si>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</si>
  <si>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</si>
  <si>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</si>
  <si>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</si>
  <si>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</si>
  <si>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</si>
  <si>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</si>
  <si>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</si>
  <si>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</si>
  <si>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</si>
  <si>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</si>
  <si>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</si>
  <si>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</si>
  <si>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</si>
  <si>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</si>
  <si>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</si>
  <si>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</si>
  <si>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</si>
  <si>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</si>
  <si>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</si>
  <si>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</si>
  <si>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</si>
  <si>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</si>
  <si>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</si>
  <si>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</si>
  <si>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</si>
  <si>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</si>
  <si>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</si>
  <si>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</si>
  <si>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</si>
  <si>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</si>
  <si>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</si>
  <si>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</si>
  <si>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</si>
  <si>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</si>
  <si>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</si>
  <si>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</si>
  <si>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</si>
  <si>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</si>
  <si>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</si>
  <si>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</si>
  <si>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</si>
  <si>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</si>
  <si>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</si>
  <si>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</si>
  <si>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</si>
  <si>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</si>
  <si>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</si>
  <si>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</si>
  <si>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</si>
  <si>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</si>
  <si>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</si>
  <si>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</si>
  <si>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</si>
  <si>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</si>
  <si>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</si>
  <si>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</si>
  <si>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</si>
  <si>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</si>
  <si>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</si>
  <si>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</si>
  <si>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</si>
  <si>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</si>
  <si>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</si>
  <si>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</si>
  <si>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</si>
  <si>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</si>
  <si>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</si>
  <si>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</si>
  <si>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</si>
  <si>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</si>
  <si>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</si>
  <si>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</si>
  <si>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</si>
  <si>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</si>
  <si>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</si>
  <si>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</si>
  <si>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</si>
  <si>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</si>
  <si>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</si>
  <si>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</si>
  <si>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</si>
  <si>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</si>
  <si>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</si>
  <si>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</si>
  <si>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</si>
  <si>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</si>
  <si>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</si>
  <si>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</si>
  <si>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</si>
  <si>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</si>
  <si>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</si>
  <si>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</si>
  <si>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</si>
  <si>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</si>
  <si>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</si>
  <si>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</si>
  <si>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</si>
  <si>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</si>
  <si>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</si>
  <si>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</si>
  <si>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</si>
  <si>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</si>
  <si>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</si>
  <si>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</si>
  <si>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</si>
  <si>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</si>
  <si>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</si>
  <si>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</si>
  <si>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</si>
  <si>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</si>
  <si>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</si>
  <si>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</si>
  <si>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</si>
  <si>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</si>
  <si>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</si>
  <si>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</si>
  <si>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</si>
  <si>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</si>
  <si>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</si>
  <si>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</si>
  <si>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</si>
  <si>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</si>
  <si>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</si>
  <si>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</si>
  <si>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</si>
  <si>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</si>
  <si>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</si>
  <si>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</si>
  <si>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</si>
  <si>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</si>
  <si>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</si>
  <si>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</si>
  <si>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</si>
  <si>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</si>
  <si>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</si>
  <si>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</si>
  <si>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</si>
  <si>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</si>
  <si>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</si>
  <si>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</si>
  <si>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</si>
  <si>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</si>
  <si>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</si>
  <si>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</si>
  <si>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</si>
  <si>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</si>
  <si>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</si>
  <si>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</si>
  <si>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</si>
  <si>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</si>
  <si>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</si>
  <si>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</si>
  <si>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</si>
  <si>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</si>
  <si>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</si>
  <si>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</si>
  <si>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</si>
  <si>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</si>
  <si>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</si>
  <si>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</si>
  <si>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</si>
  <si>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</si>
  <si>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</si>
  <si>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</si>
  <si>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</si>
  <si>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</si>
  <si>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</si>
  <si>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</si>
  <si>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</si>
  <si>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</si>
  <si>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</si>
  <si>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</si>
  <si>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</si>
  <si>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</si>
  <si>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</si>
  <si>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</si>
  <si>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</si>
  <si>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</si>
  <si>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</si>
  <si>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</si>
  <si>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</si>
  <si>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</si>
  <si>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</si>
  <si>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</si>
  <si>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</si>
  <si>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</si>
  <si>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</si>
  <si>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</si>
  <si>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</si>
  <si>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</si>
  <si>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</si>
  <si>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</si>
  <si>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</si>
  <si>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</si>
  <si>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</si>
  <si>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</si>
  <si>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</si>
  <si>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</si>
  <si>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</si>
  <si>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</si>
  <si>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</si>
  <si>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</si>
  <si>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</si>
  <si>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</si>
  <si>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</si>
  <si>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</si>
  <si>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</si>
  <si>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</si>
  <si>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</si>
  <si>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</si>
  <si>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</si>
  <si>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</si>
  <si>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</si>
  <si>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</si>
  <si>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</si>
  <si>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</si>
  <si>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</si>
  <si>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</si>
  <si>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</si>
  <si>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</si>
  <si>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</si>
  <si>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</si>
  <si>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</si>
  <si>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</si>
  <si>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</si>
  <si>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</si>
  <si>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</si>
  <si>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</si>
  <si>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</si>
  <si>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</si>
  <si>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</si>
  <si>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</si>
  <si>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</si>
  <si>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</si>
  <si>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</si>
  <si>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</si>
  <si>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</si>
  <si>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</si>
  <si>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</si>
  <si>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</si>
  <si>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</si>
  <si>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</si>
  <si>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</si>
  <si>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</si>
  <si>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</si>
  <si>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</si>
  <si>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</si>
  <si>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</si>
  <si>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</si>
  <si>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</si>
  <si>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</si>
  <si>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</si>
  <si>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</si>
  <si>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</si>
  <si>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</si>
  <si>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</si>
  <si>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</si>
  <si>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</si>
  <si>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</si>
  <si>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</si>
  <si>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</si>
  <si>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</si>
  <si>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</si>
  <si>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</si>
  <si>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</si>
  <si>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</si>
  <si>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</si>
  <si>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</si>
  <si>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</si>
  <si>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</si>
  <si>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</si>
  <si>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</si>
  <si>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</si>
  <si>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</si>
  <si>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</si>
  <si>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</si>
  <si>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</si>
  <si>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</si>
  <si>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</si>
  <si>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</si>
  <si>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</si>
  <si>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</si>
  <si>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</si>
  <si>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</si>
  <si>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</si>
  <si>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</si>
  <si>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</si>
  <si>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</si>
  <si>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</si>
  <si>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</si>
  <si>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</si>
  <si>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</si>
  <si>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</si>
  <si>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</si>
  <si>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</si>
  <si>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</si>
  <si>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</si>
  <si>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</si>
  <si>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</si>
  <si>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</si>
  <si>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</si>
  <si>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</si>
  <si>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</si>
  <si>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</si>
  <si>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</si>
  <si>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</si>
  <si>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</si>
  <si>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</si>
  <si>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</si>
  <si>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</si>
  <si>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</si>
  <si>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</si>
  <si>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</si>
  <si>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</si>
  <si>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</si>
  <si>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</si>
  <si>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</si>
  <si>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</si>
  <si>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</si>
  <si>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</si>
  <si>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</si>
  <si>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</si>
  <si>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</si>
  <si>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</si>
  <si>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</si>
  <si>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</si>
  <si>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</si>
  <si>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</si>
  <si>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</si>
  <si>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</si>
  <si>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</si>
  <si>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</si>
  <si>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</si>
  <si>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</si>
  <si>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</si>
  <si>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</si>
  <si>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</si>
  <si>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</si>
  <si>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</si>
  <si>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</si>
  <si>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</si>
  <si>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</si>
  <si>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</si>
  <si>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</si>
  <si>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</si>
  <si>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</si>
  <si>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</si>
  <si>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</si>
  <si>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</si>
  <si>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</si>
  <si>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</si>
  <si>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</si>
  <si>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</si>
  <si>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</si>
  <si>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</si>
  <si>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</si>
  <si>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</si>
  <si>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</si>
  <si>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</si>
  <si>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</si>
  <si>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</si>
  <si>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</si>
  <si>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</si>
  <si>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</si>
  <si>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</si>
  <si>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</si>
  <si>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</si>
  <si>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</si>
  <si>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</si>
  <si>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</si>
  <si>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</si>
  <si>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</si>
  <si>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</si>
  <si>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</si>
  <si>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</si>
  <si>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</si>
  <si>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</si>
  <si>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</si>
  <si>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</si>
  <si>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</si>
  <si>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</si>
  <si>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</si>
  <si>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</si>
  <si>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</si>
  <si>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</si>
  <si>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</si>
  <si>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</si>
  <si>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</si>
  <si>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</si>
  <si>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</si>
  <si>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</si>
  <si>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</si>
  <si>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</si>
  <si>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</si>
  <si>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</si>
  <si>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</si>
  <si>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</si>
  <si>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</si>
  <si>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</si>
  <si>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</si>
  <si>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</si>
  <si>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</si>
  <si>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</si>
  <si>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</si>
  <si>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</si>
  <si>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</si>
  <si>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</si>
  <si>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</si>
  <si>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</si>
  <si>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</si>
  <si>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</si>
  <si>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</si>
  <si>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</si>
  <si>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</si>
  <si>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</si>
  <si>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</si>
  <si>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</si>
  <si>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</si>
  <si>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</si>
  <si>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</si>
  <si>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</si>
  <si>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</si>
  <si>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</si>
  <si>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</si>
  <si>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</si>
  <si>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</si>
  <si>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</si>
  <si>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</si>
  <si>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</si>
  <si>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</si>
  <si>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</si>
  <si>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</si>
  <si>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</si>
  <si>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</si>
  <si>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</si>
  <si>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</si>
  <si>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</si>
  <si>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</si>
  <si>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</si>
  <si>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</si>
  <si>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</si>
  <si>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</si>
  <si>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</si>
  <si>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</si>
  <si>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</si>
  <si>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</si>
  <si>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</si>
  <si>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</si>
  <si>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</si>
  <si>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</si>
  <si>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</si>
  <si>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</si>
  <si>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</si>
  <si>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</si>
  <si>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</si>
  <si>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</si>
  <si>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</si>
  <si>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</si>
  <si>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</si>
  <si>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</si>
  <si>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</si>
  <si>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</si>
  <si>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</si>
  <si>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</si>
  <si>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</si>
  <si>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</si>
  <si>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</si>
  <si>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</si>
  <si>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</si>
  <si>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</si>
  <si>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</si>
  <si>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</si>
  <si>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</si>
  <si>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</si>
  <si>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</si>
  <si>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</si>
  <si>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</si>
  <si>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</si>
  <si>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</si>
  <si>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</si>
  <si>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</si>
  <si>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</si>
  <si>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</si>
  <si>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</si>
  <si>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</si>
  <si>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</si>
  <si>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</si>
  <si>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</si>
  <si>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</si>
  <si>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</si>
  <si>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</si>
  <si>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</si>
  <si>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</si>
  <si>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</si>
  <si>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</si>
  <si>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</si>
  <si>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</si>
  <si>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</si>
  <si>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</si>
  <si>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</si>
  <si>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</si>
  <si>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</si>
  <si>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</si>
  <si>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</si>
  <si>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</si>
  <si>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</si>
  <si>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</si>
  <si>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</si>
  <si>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</si>
  <si>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</si>
  <si>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</si>
  <si>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</si>
  <si>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</si>
  <si>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</si>
  <si>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</si>
  <si>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</si>
  <si>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</si>
  <si>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</si>
  <si>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</si>
  <si>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</si>
  <si>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</si>
  <si>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</si>
  <si>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</si>
  <si>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</si>
  <si>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</si>
  <si>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</si>
  <si>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</si>
  <si>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</si>
  <si>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</si>
  <si>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</si>
  <si>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</si>
  <si>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</si>
  <si>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</si>
  <si>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</si>
  <si>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</si>
  <si>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</si>
  <si>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</si>
  <si>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</si>
  <si>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</si>
  <si>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</si>
  <si>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</si>
  <si>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</si>
  <si>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</si>
  <si>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</si>
  <si>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</si>
  <si>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</si>
  <si>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</si>
  <si>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</si>
  <si>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</si>
  <si>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</si>
  <si>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</si>
  <si>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</si>
  <si>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</si>
  <si>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</si>
  <si>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</si>
  <si>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</si>
  <si>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</si>
  <si>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</si>
  <si>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</si>
  <si>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</si>
  <si>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</si>
  <si>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</si>
  <si>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</si>
  <si>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</si>
  <si>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</si>
  <si>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</si>
  <si>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</si>
  <si>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</si>
  <si>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</si>
  <si>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</si>
  <si>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</si>
  <si>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</si>
  <si>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</si>
  <si>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</si>
  <si>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</si>
  <si>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</si>
  <si>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</si>
  <si>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</si>
  <si>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</si>
  <si>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</si>
  <si>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</si>
  <si>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</si>
  <si>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</si>
  <si>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</si>
  <si>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</si>
  <si>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</si>
  <si>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</si>
  <si>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</si>
  <si>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</si>
  <si>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</si>
  <si>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</si>
  <si>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</si>
  <si>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</si>
  <si>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</si>
  <si>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</si>
  <si>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</si>
  <si>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</si>
  <si>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</si>
  <si>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</si>
  <si>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</si>
  <si>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</si>
  <si>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</si>
  <si>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</si>
  <si>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</si>
  <si>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</si>
  <si>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</si>
  <si>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</si>
  <si>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</si>
  <si>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</si>
  <si>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</si>
  <si>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</si>
  <si>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</si>
  <si>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</si>
  <si>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</si>
  <si>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</si>
  <si>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</si>
  <si>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</si>
  <si>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</si>
  <si>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</si>
  <si>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</si>
  <si>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</si>
  <si>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</si>
  <si>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</si>
  <si>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</si>
  <si>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</si>
  <si>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</si>
  <si>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</si>
  <si>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</si>
  <si>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</si>
  <si>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</si>
  <si>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</si>
  <si>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</si>
  <si>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</si>
  <si>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</si>
  <si>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</si>
  <si>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</si>
  <si>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</si>
  <si>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</si>
  <si>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</si>
  <si>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</si>
  <si>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</si>
  <si>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</si>
  <si>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</si>
  <si>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</si>
  <si>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</si>
  <si>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</si>
  <si>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</si>
  <si>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</si>
  <si>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</si>
  <si>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</si>
  <si>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</si>
  <si>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</si>
  <si>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</si>
  <si>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</si>
  <si>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</si>
  <si>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</si>
  <si>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</si>
  <si>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</si>
  <si>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</si>
  <si>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</si>
  <si>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</si>
  <si>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</si>
  <si>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</si>
  <si>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</si>
  <si>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</si>
  <si>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</si>
  <si>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</si>
  <si>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</si>
  <si>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</si>
  <si>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</si>
  <si>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</si>
  <si>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</si>
  <si>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</si>
  <si>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</si>
  <si>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</si>
  <si>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</si>
  <si>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</si>
  <si>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</si>
  <si>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</si>
  <si>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</si>
  <si>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</si>
  <si>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</si>
  <si>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</si>
  <si>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</si>
  <si>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</si>
  <si>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</si>
  <si>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</si>
  <si>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</si>
  <si>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</si>
  <si>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</si>
  <si>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</si>
  <si>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</si>
  <si>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</si>
  <si>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</si>
  <si>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</si>
  <si>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</si>
  <si>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</si>
  <si>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</si>
  <si>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</si>
  <si>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</si>
  <si>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</si>
  <si>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</si>
  <si>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</si>
  <si>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</si>
  <si>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</si>
  <si>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</si>
  <si>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</si>
  <si>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</si>
  <si>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</si>
  <si>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</si>
  <si>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</si>
  <si>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</si>
  <si>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</si>
  <si>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</si>
  <si>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</si>
  <si>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</si>
  <si>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</si>
  <si>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</si>
  <si>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</si>
  <si>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</si>
  <si>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</si>
  <si>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</si>
  <si>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</si>
  <si>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</si>
  <si>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</si>
  <si>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</si>
  <si>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</si>
  <si>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</si>
  <si>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</si>
  <si>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</si>
  <si>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</si>
  <si>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</si>
  <si>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</si>
  <si>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</si>
  <si>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</si>
  <si>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</si>
  <si>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</si>
  <si>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</si>
  <si>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</si>
  <si>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</si>
  <si>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</si>
  <si>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</si>
  <si>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</si>
  <si>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</si>
  <si>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</si>
  <si>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</si>
  <si>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</si>
  <si>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</si>
  <si>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</si>
  <si>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</si>
  <si>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</si>
  <si>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</si>
  <si>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</si>
  <si>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</si>
  <si>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</si>
  <si>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</si>
  <si>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</si>
  <si>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</si>
  <si>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</si>
  <si>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</si>
  <si>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</si>
  <si>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</si>
  <si>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</si>
  <si>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</si>
  <si>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</si>
  <si>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</si>
  <si>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</si>
  <si>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</si>
  <si>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</si>
  <si>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</si>
  <si>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</si>
  <si>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</si>
  <si>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</si>
  <si>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</si>
  <si>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</si>
  <si>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</si>
  <si>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</si>
  <si>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</si>
  <si>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</si>
  <si>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</si>
  <si>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</si>
  <si>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</si>
  <si>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</si>
  <si>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</si>
  <si>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</si>
  <si>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</si>
  <si>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</si>
  <si>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</si>
  <si>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</si>
  <si>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</si>
  <si>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</si>
  <si>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</si>
  <si>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</si>
  <si>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</si>
  <si>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</si>
  <si>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</si>
  <si>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</si>
  <si>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</si>
  <si>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</si>
  <si>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</si>
  <si>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</si>
  <si>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</si>
  <si>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</si>
  <si>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</si>
  <si>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</si>
  <si>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</si>
  <si>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</si>
  <si>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</si>
  <si>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</si>
  <si>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</si>
  <si>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</si>
  <si>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</si>
  <si>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</si>
  <si>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</si>
  <si>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</si>
  <si>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</si>
  <si>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</si>
  <si>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</si>
  <si>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</si>
  <si>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</si>
  <si>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</si>
  <si>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</si>
  <si>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</si>
  <si>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</si>
  <si>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</si>
  <si>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</si>
  <si>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</si>
  <si>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</si>
  <si>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</si>
  <si>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</si>
  <si>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</si>
  <si>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</si>
  <si>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</si>
  <si>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</si>
  <si>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</si>
  <si>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</si>
  <si>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</si>
  <si>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</si>
  <si>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</si>
  <si>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</si>
  <si>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</si>
  <si>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</si>
  <si>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</si>
  <si>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</si>
  <si>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</si>
  <si>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</si>
  <si>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</si>
  <si>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</si>
  <si>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</si>
  <si>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</si>
  <si>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</si>
  <si>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</si>
  <si>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</si>
  <si>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</si>
  <si>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</si>
  <si>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</si>
  <si>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</si>
  <si>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</si>
  <si>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</si>
  <si>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</si>
  <si>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</si>
  <si>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</si>
  <si>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</si>
  <si>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</si>
  <si>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</si>
  <si>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</si>
  <si>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</si>
  <si>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</si>
  <si>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</si>
  <si>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</si>
  <si>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</si>
  <si>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</si>
  <si>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</si>
  <si>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</si>
  <si>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</si>
  <si>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</si>
  <si>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</si>
  <si>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</si>
  <si>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</si>
  <si>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</si>
  <si>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</si>
  <si>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</si>
  <si>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</si>
  <si>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</si>
  <si>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</si>
  <si>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</si>
  <si>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</si>
  <si>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</si>
  <si>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</si>
  <si>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</si>
  <si>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</si>
  <si>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</si>
  <si>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</si>
  <si>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</si>
  <si>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</si>
  <si>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</si>
  <si>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</si>
  <si>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</si>
  <si>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</si>
  <si>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</si>
  <si>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</si>
  <si>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</si>
  <si>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</si>
  <si>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</si>
  <si>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</si>
  <si>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</si>
  <si>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</si>
  <si>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</si>
  <si>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</si>
  <si>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</si>
  <si>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</si>
  <si>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</si>
  <si>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</si>
  <si>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</si>
  <si>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</si>
  <si>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</si>
  <si>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</si>
  <si>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</si>
  <si>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</si>
  <si>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</si>
  <si>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</si>
  <si>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</si>
  <si>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</si>
  <si>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</si>
  <si>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</si>
  <si>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</si>
  <si>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</si>
  <si>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</si>
  <si>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</si>
  <si>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</si>
  <si>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</si>
  <si>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</si>
  <si>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</si>
  <si>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</si>
  <si>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</si>
  <si>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</si>
  <si>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</si>
  <si>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</si>
  <si>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</si>
  <si>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</si>
  <si>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</si>
  <si>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</si>
  <si>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</si>
  <si>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</si>
  <si>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</si>
  <si>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</si>
  <si>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</si>
  <si>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</si>
  <si>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</si>
  <si>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</si>
  <si>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</si>
  <si>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</si>
  <si>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</si>
  <si>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</si>
  <si>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</si>
  <si>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</si>
  <si>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</si>
  <si>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</si>
  <si>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</si>
  <si>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</si>
  <si>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</si>
  <si>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</si>
  <si>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</si>
  <si>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</si>
  <si>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</si>
  <si>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</si>
  <si>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</si>
  <si>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</si>
  <si>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</si>
  <si>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</si>
  <si>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</si>
  <si>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</si>
  <si>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</si>
  <si>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</si>
  <si>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</si>
  <si>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</si>
  <si>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</si>
  <si>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</si>
  <si>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</si>
  <si>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</si>
  <si>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</si>
  <si>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</si>
  <si>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</si>
  <si>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</si>
  <si>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</si>
  <si>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</si>
  <si>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</si>
  <si>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</si>
  <si>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</si>
  <si>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</si>
  <si>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</si>
  <si>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</si>
  <si>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</si>
  <si>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</si>
  <si>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</si>
  <si>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</si>
  <si>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</si>
  <si>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</si>
  <si>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</si>
  <si>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</si>
  <si>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</si>
  <si>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</si>
  <si>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</si>
  <si>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</si>
  <si>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</si>
  <si>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</si>
  <si>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</si>
  <si>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</si>
  <si>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</si>
  <si>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</si>
  <si>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</si>
  <si>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</si>
  <si>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</si>
  <si>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</si>
  <si>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</si>
  <si>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</si>
  <si>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</si>
  <si>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</si>
  <si>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</si>
  <si>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</si>
  <si>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</si>
  <si>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</si>
  <si>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</si>
  <si>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</si>
  <si>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</si>
  <si>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</si>
  <si>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</si>
  <si>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</si>
  <si>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</si>
  <si>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</si>
  <si>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</si>
  <si>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</si>
  <si>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</si>
  <si>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</si>
  <si>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</si>
  <si>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</si>
  <si>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</si>
  <si>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</si>
  <si>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</si>
  <si>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</si>
  <si>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</si>
  <si>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</si>
  <si>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</si>
  <si>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</si>
  <si>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</si>
  <si>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</si>
  <si>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</si>
  <si>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</si>
  <si>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</si>
  <si>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</si>
  <si>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</si>
  <si>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</si>
  <si>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</si>
  <si>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</si>
  <si>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</si>
  <si>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</si>
  <si>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</si>
  <si>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</si>
  <si>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</si>
  <si>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</si>
  <si>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</si>
  <si>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</si>
  <si>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</si>
  <si>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</si>
  <si>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</si>
  <si>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</si>
  <si>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</si>
  <si>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</si>
  <si>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</si>
  <si>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</si>
  <si>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</si>
  <si>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</si>
  <si>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</si>
  <si>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</si>
  <si>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</si>
  <si>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</si>
  <si>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</si>
  <si>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</si>
  <si>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</si>
  <si>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</si>
  <si>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</si>
  <si>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</si>
  <si>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</si>
  <si>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</si>
  <si>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</si>
  <si>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</si>
  <si>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</si>
  <si>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</si>
  <si>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</si>
  <si>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</si>
  <si>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</si>
  <si>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</si>
  <si>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</si>
  <si>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</si>
  <si>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</si>
  <si>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</si>
  <si>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</si>
  <si>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</si>
  <si>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</si>
  <si>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</si>
  <si>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</si>
  <si>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</si>
  <si>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</si>
  <si>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</si>
  <si>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</si>
  <si>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</si>
  <si>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</si>
  <si>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</si>
  <si>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</si>
  <si>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</si>
  <si>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</si>
  <si>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</si>
  <si>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</si>
  <si>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</si>
  <si>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</si>
  <si>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</si>
  <si>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</si>
  <si>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</si>
  <si>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</si>
  <si>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</si>
  <si>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</si>
  <si>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</si>
  <si>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</si>
  <si>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</si>
  <si>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</si>
  <si>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</si>
  <si>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</si>
  <si>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</si>
  <si>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</si>
  <si>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</si>
  <si>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</si>
  <si>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</si>
  <si>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</si>
  <si>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</si>
  <si>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</si>
  <si>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</si>
  <si>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</si>
  <si>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</si>
  <si>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</si>
  <si>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</si>
  <si>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</si>
  <si>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</si>
  <si>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</si>
  <si>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</si>
  <si>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</si>
  <si>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</si>
  <si>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</si>
  <si>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</si>
  <si>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</si>
  <si>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</si>
  <si>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</si>
  <si>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</si>
  <si>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</si>
  <si>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</si>
  <si>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</si>
  <si>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</si>
  <si>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</si>
  <si>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</si>
  <si>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</si>
  <si>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</si>
  <si>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</si>
  <si>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</si>
  <si>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</si>
  <si>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</si>
  <si>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</si>
  <si>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</si>
  <si>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</si>
  <si>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</si>
  <si>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</si>
  <si>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</si>
  <si>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</si>
  <si>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</si>
  <si>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</si>
  <si>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</si>
  <si>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</si>
  <si>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</si>
  <si>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</si>
  <si>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</si>
  <si>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</si>
  <si>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</si>
  <si>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</si>
  <si>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</si>
  <si>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</si>
  <si>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</si>
  <si>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</si>
  <si>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</si>
  <si>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</si>
  <si>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</si>
  <si>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</si>
  <si>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</si>
  <si>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</si>
  <si>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</si>
  <si>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</si>
  <si>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</si>
  <si>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</si>
  <si>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</si>
  <si>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</si>
  <si>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</si>
  <si>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</si>
  <si>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</si>
  <si>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</si>
  <si>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</si>
  <si>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</si>
  <si>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</si>
  <si>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</si>
  <si>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</si>
  <si>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</si>
  <si>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</si>
  <si>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</si>
  <si>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</si>
  <si>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</si>
  <si>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</si>
  <si>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</si>
  <si>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</si>
  <si>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</si>
  <si>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</si>
  <si>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</si>
  <si>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</si>
  <si>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</si>
  <si>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</si>
  <si>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</si>
  <si>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</si>
  <si>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</si>
  <si>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</si>
  <si>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</si>
  <si>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</si>
  <si>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</si>
  <si>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</si>
  <si>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</si>
  <si>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</si>
  <si>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</si>
  <si>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</si>
  <si>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</si>
  <si>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</si>
  <si>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</si>
  <si>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</si>
  <si>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</si>
  <si>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</si>
  <si>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</si>
  <si>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</si>
  <si>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</si>
  <si>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</si>
  <si>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</si>
  <si>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</si>
  <si>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</si>
  <si>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</si>
  <si>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</si>
  <si>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</si>
  <si>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</si>
  <si>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</si>
  <si>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</si>
  <si>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</si>
  <si>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</si>
  <si>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</si>
  <si>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</si>
  <si>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</si>
  <si>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</si>
  <si>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</si>
  <si>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</si>
  <si>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</si>
  <si>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</si>
  <si>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</si>
  <si>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</si>
  <si>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</si>
  <si>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</si>
  <si>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</si>
  <si>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</si>
  <si>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</si>
  <si>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</si>
  <si>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</si>
  <si>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</si>
  <si>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</si>
  <si>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</si>
  <si>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</si>
  <si>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</si>
  <si>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</si>
  <si>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</si>
  <si>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</si>
  <si>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</si>
  <si>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</si>
  <si>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</si>
  <si>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</si>
  <si>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</si>
  <si>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</si>
  <si>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</si>
  <si>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</si>
  <si>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</si>
  <si>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</si>
  <si>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</si>
  <si>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</si>
  <si>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</si>
  <si>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</si>
  <si>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</si>
  <si>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</si>
  <si>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</si>
  <si>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</si>
  <si>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</si>
  <si>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</si>
  <si>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</si>
  <si>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</si>
  <si>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</si>
  <si>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</si>
  <si>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</si>
  <si>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</si>
  <si>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</si>
  <si>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</si>
  <si>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</si>
  <si>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</si>
  <si>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</si>
  <si>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</si>
  <si>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</si>
  <si>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</si>
  <si>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</si>
  <si>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</si>
  <si>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</si>
  <si>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</si>
  <si>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</si>
  <si>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</si>
  <si>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</si>
  <si>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</si>
  <si>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</si>
  <si>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</si>
  <si>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</si>
  <si>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</si>
  <si>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</si>
  <si>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</si>
  <si>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</si>
  <si>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</si>
  <si>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</si>
  <si>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</si>
  <si>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</si>
  <si>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</si>
  <si>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</si>
  <si>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</si>
  <si>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</si>
  <si>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</si>
  <si>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</si>
  <si>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</si>
  <si>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</si>
  <si>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</si>
  <si>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</si>
  <si>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</si>
  <si>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</si>
  <si>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</si>
  <si>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</si>
  <si>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</si>
  <si>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</si>
  <si>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</si>
  <si>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</si>
  <si>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</si>
  <si>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</si>
  <si>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</si>
  <si>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</si>
  <si>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</si>
  <si>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</si>
  <si>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</si>
  <si>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</si>
  <si>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</si>
  <si>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</si>
  <si>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</si>
  <si>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</si>
  <si>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</si>
  <si>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</si>
  <si>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</si>
  <si>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</si>
  <si>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</si>
  <si>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</si>
  <si>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</si>
  <si>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</si>
  <si>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</si>
  <si>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</si>
  <si>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</si>
  <si>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</si>
  <si>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</si>
  <si>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</si>
  <si>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</si>
  <si>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</si>
  <si>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</si>
  <si>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</si>
  <si>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</si>
  <si>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</si>
  <si>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</si>
  <si>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</si>
  <si>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</si>
  <si>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</si>
  <si>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</si>
  <si>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</si>
  <si>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</si>
  <si>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</si>
  <si>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</si>
  <si>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</si>
  <si>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</si>
  <si>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</si>
  <si>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</si>
  <si>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</si>
  <si>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</si>
  <si>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</si>
  <si>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</si>
  <si>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</si>
  <si>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</si>
  <si>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</si>
  <si>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</si>
  <si>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</si>
  <si>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</si>
  <si>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</si>
  <si>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</si>
  <si>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</si>
  <si>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</si>
  <si>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</si>
  <si>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</si>
  <si>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</si>
  <si>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</si>
  <si>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</si>
  <si>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</si>
  <si>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</si>
  <si>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</si>
  <si>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</si>
  <si>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</si>
  <si>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</si>
  <si>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</si>
  <si>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</si>
  <si>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</si>
  <si>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</si>
  <si>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</si>
  <si>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</si>
  <si>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</si>
  <si>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</si>
  <si>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</si>
  <si>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</si>
  <si>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</si>
  <si>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</si>
  <si>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</si>
  <si>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</si>
  <si>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</si>
  <si>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</si>
  <si>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</si>
  <si>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</si>
  <si>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</si>
  <si>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</si>
  <si>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</si>
  <si>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</si>
  <si>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</si>
  <si>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</si>
  <si>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</si>
  <si>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</si>
  <si>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</si>
  <si>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</si>
  <si>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</si>
  <si>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</si>
  <si>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</si>
  <si>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</si>
  <si>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</si>
  <si>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</si>
  <si>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</si>
  <si>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</si>
  <si>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</si>
  <si>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</si>
  <si>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</si>
  <si>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</si>
  <si>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</si>
  <si>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</si>
  <si>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</si>
  <si>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</si>
  <si>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</si>
  <si>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</si>
  <si>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</si>
  <si>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</si>
  <si>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</si>
  <si>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</si>
  <si>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</si>
  <si>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</si>
  <si>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</si>
  <si>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</si>
  <si>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</si>
  <si>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</si>
  <si>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</si>
  <si>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</si>
  <si>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</si>
  <si>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</si>
  <si>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</si>
  <si>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</si>
  <si>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</si>
  <si>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</si>
  <si>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</si>
  <si>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</si>
  <si>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</si>
  <si>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</si>
  <si>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</si>
  <si>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</si>
  <si>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</si>
  <si>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</si>
  <si>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</si>
  <si>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</si>
  <si>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</si>
  <si>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</si>
  <si>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</si>
  <si>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</si>
  <si>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</si>
  <si>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</si>
  <si>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</si>
  <si>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</si>
  <si>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</si>
  <si>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</si>
  <si>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</si>
  <si>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</si>
  <si>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</si>
  <si>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</si>
  <si>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</si>
  <si>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</si>
  <si>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</si>
  <si>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</si>
  <si>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</si>
  <si>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</si>
  <si>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</si>
  <si>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</si>
  <si>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</si>
  <si>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</si>
  <si>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</si>
  <si>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</si>
  <si>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</si>
  <si>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</si>
  <si>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</si>
  <si>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</si>
  <si>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</si>
  <si>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</si>
  <si>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</si>
  <si>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</si>
  <si>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</si>
  <si>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</si>
  <si>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</si>
  <si>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</si>
  <si>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</si>
  <si>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</si>
  <si>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</si>
  <si>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</si>
  <si>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</si>
  <si>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</si>
  <si>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</si>
  <si>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</si>
  <si>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</si>
  <si>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</si>
  <si>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</si>
  <si>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</si>
  <si>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</si>
  <si>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</si>
  <si>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</si>
  <si>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</si>
  <si>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</si>
  <si>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</si>
  <si>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</si>
  <si>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</si>
  <si>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</si>
  <si>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</si>
  <si>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</si>
  <si>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</si>
  <si>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</si>
  <si>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</si>
  <si>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</si>
  <si>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</si>
  <si>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</si>
  <si>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</si>
  <si>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</si>
  <si>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</si>
  <si>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</si>
  <si>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</si>
  <si>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</si>
  <si>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</si>
  <si>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</si>
  <si>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</si>
  <si>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</si>
  <si>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</si>
  <si>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</si>
  <si>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</si>
  <si>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</si>
  <si>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</si>
  <si>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</si>
  <si>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</si>
  <si>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</si>
  <si>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</si>
  <si>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</si>
  <si>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</si>
  <si>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</si>
  <si>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</si>
  <si>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</si>
  <si>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</si>
  <si>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</si>
  <si>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</si>
  <si>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</si>
  <si>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</si>
  <si>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</si>
  <si>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</si>
  <si>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</si>
  <si>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</si>
  <si>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</si>
  <si>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</si>
  <si>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</si>
  <si>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</si>
  <si>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</si>
  <si>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</si>
  <si>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</si>
  <si>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</si>
  <si>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</si>
  <si>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</si>
  <si>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</si>
  <si>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</si>
  <si>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</si>
  <si>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</si>
  <si>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</si>
  <si>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</si>
  <si>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</si>
  <si>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</si>
  <si>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</si>
  <si>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</si>
  <si>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</si>
  <si>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</si>
  <si>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</si>
  <si>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</si>
  <si>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</si>
  <si>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</si>
  <si>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</si>
  <si>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</si>
  <si>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</si>
  <si>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</si>
  <si>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</si>
  <si>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</si>
  <si>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</si>
  <si>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</si>
  <si>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</si>
  <si>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</si>
  <si>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</si>
  <si>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</si>
  <si>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</si>
  <si>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</si>
  <si>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</si>
  <si>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</si>
  <si>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</si>
  <si>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</si>
  <si>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</si>
  <si>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</si>
  <si>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</si>
  <si>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</si>
  <si>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</si>
  <si>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</si>
  <si>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</si>
  <si>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</si>
  <si>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</si>
  <si>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</si>
  <si>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</si>
  <si>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</si>
  <si>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</si>
  <si>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</si>
  <si>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</si>
  <si>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</si>
  <si>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</si>
  <si>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</si>
  <si>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</si>
  <si>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</si>
  <si>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</si>
  <si>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</si>
  <si>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</si>
  <si>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</si>
  <si>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</si>
  <si>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</si>
  <si>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</si>
  <si>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</si>
  <si>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</si>
  <si>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</si>
  <si>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</si>
  <si>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</si>
  <si>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</si>
  <si>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</si>
  <si>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</si>
  <si>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</si>
  <si>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</si>
  <si>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</si>
  <si>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</si>
  <si>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</si>
  <si>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</si>
  <si>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</si>
  <si>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</si>
  <si>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</si>
  <si>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</si>
  <si>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</si>
  <si>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</si>
  <si>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</si>
  <si>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</si>
  <si>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</si>
  <si>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</si>
  <si>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</si>
  <si>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</si>
  <si>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</si>
  <si>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</si>
  <si>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</si>
  <si>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</si>
  <si>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</si>
  <si>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</si>
  <si>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</si>
  <si>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</si>
  <si>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</si>
  <si>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</si>
  <si>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</si>
  <si>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</si>
  <si>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</si>
  <si>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</si>
  <si>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</si>
  <si>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</si>
  <si>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</si>
  <si>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</si>
  <si>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</si>
  <si>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</si>
  <si>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</si>
  <si>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</si>
  <si>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</si>
  <si>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</si>
  <si>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</si>
  <si>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</si>
  <si>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</si>
  <si>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</si>
  <si>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</si>
  <si>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</si>
  <si>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</si>
  <si>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</si>
  <si>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</si>
  <si>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</si>
  <si>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</si>
  <si>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</si>
  <si>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</si>
  <si>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</si>
  <si>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</si>
  <si>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</si>
  <si>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</si>
  <si>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</si>
  <si>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</si>
  <si>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</si>
  <si>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</si>
  <si>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</si>
  <si>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</si>
  <si>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</si>
  <si>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</si>
  <si>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</si>
  <si>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</si>
  <si>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</si>
  <si>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</si>
  <si>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</si>
  <si>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</si>
  <si>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</si>
  <si>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</si>
  <si>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</si>
  <si>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</si>
  <si>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</si>
  <si>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</si>
  <si>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</si>
  <si>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</si>
  <si>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</si>
  <si>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</si>
  <si>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</si>
  <si>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</si>
  <si>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</si>
  <si>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</si>
  <si>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</si>
  <si>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</si>
  <si>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</si>
  <si>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</si>
  <si>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</si>
  <si>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</si>
  <si>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</si>
  <si>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</si>
  <si>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</si>
  <si>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</si>
  <si>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</si>
  <si>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</si>
  <si>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</si>
  <si>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</si>
  <si>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</si>
  <si>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</si>
  <si>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</si>
  <si>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</si>
  <si>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</si>
  <si>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</si>
  <si>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</si>
  <si>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</si>
  <si>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</si>
  <si>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</si>
  <si>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</si>
  <si>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</si>
  <si>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</si>
  <si>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</si>
  <si>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</si>
  <si>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</si>
  <si>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</si>
  <si>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</si>
  <si>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</si>
  <si>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</si>
  <si>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</si>
  <si>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</si>
  <si>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</si>
  <si>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</si>
  <si>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</si>
  <si>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</si>
  <si>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</si>
  <si>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</si>
  <si>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</si>
  <si>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</si>
  <si>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</si>
  <si>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</si>
  <si>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</si>
  <si>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</si>
  <si>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</si>
  <si>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</si>
  <si>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</si>
  <si>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</si>
  <si>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</si>
  <si>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</si>
  <si>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</si>
  <si>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</si>
  <si>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</si>
  <si>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</si>
  <si>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</si>
  <si>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</si>
  <si>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</si>
  <si>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</si>
  <si>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</si>
  <si>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</si>
  <si>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</si>
  <si>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</si>
  <si>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</si>
  <si>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</si>
  <si>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</si>
  <si>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</si>
  <si>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</si>
  <si>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</si>
  <si>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</si>
  <si>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</si>
  <si>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</si>
  <si>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</si>
  <si>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</si>
  <si>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</si>
  <si>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</si>
  <si>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</si>
  <si>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</si>
  <si>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</si>
  <si>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</si>
  <si>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</si>
  <si>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</si>
  <si>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</si>
  <si>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</si>
  <si>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</si>
  <si>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</si>
  <si>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</si>
  <si>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</si>
  <si>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</si>
  <si>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</si>
  <si>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</si>
  <si>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</si>
  <si>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</si>
  <si>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</si>
  <si>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</si>
  <si>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</si>
  <si>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</si>
  <si>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</si>
  <si>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</si>
  <si>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</si>
  <si>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</si>
  <si>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</si>
  <si>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</si>
  <si>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</si>
  <si>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</si>
  <si>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</si>
  <si>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</si>
  <si>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</si>
  <si>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</si>
  <si>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</si>
  <si>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</si>
  <si>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</si>
  <si>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</si>
  <si>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</si>
  <si>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</si>
  <si>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</si>
  <si>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</si>
  <si>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</si>
  <si>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</si>
  <si>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</si>
  <si>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</si>
  <si>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</si>
  <si>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</si>
  <si>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</si>
  <si>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</si>
  <si>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</si>
  <si>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</si>
  <si>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</si>
  <si>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</si>
  <si>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</si>
  <si>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</si>
  <si>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</si>
  <si>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</si>
  <si>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</si>
  <si>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</si>
  <si>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</si>
  <si>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</si>
  <si>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</si>
  <si>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</si>
  <si>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</si>
  <si>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</si>
  <si>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</si>
  <si>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</si>
  <si>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</si>
  <si>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</si>
  <si>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</si>
  <si>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</si>
  <si>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</si>
  <si>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</si>
  <si>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</si>
  <si>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</si>
  <si>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</si>
  <si>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</si>
  <si>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</si>
  <si>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</si>
  <si>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</si>
  <si>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</si>
  <si>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</si>
  <si>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</si>
  <si>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</si>
  <si>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</si>
  <si>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</si>
  <si>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</si>
  <si>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</si>
  <si>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</si>
  <si>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</si>
  <si>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</si>
  <si>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</si>
  <si>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</si>
  <si>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</si>
  <si>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</si>
  <si>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</si>
  <si>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</si>
  <si>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</si>
  <si>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</si>
  <si>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</si>
  <si>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</si>
  <si>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</si>
  <si>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</si>
  <si>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</si>
  <si>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</si>
  <si>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</si>
  <si>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</si>
  <si>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</si>
  <si>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</si>
  <si>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</si>
  <si>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</si>
  <si>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</si>
  <si>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</si>
  <si>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</si>
  <si>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</si>
  <si>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</si>
  <si>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</si>
  <si>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</si>
  <si>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</si>
  <si>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</si>
  <si>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</si>
  <si>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</si>
  <si>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</si>
  <si>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</si>
  <si>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</si>
  <si>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</si>
  <si>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</si>
  <si>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</si>
  <si>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</si>
  <si>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</si>
  <si>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</si>
  <si>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</si>
  <si>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</si>
  <si>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</si>
  <si>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</si>
  <si>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</si>
  <si>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</si>
  <si>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</si>
  <si>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</si>
  <si>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</si>
  <si>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</si>
  <si>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</si>
  <si>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</si>
  <si>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</si>
  <si>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</si>
  <si>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</si>
  <si>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</si>
  <si>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</si>
  <si>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</si>
  <si>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</si>
  <si>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</si>
  <si>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</si>
  <si>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</si>
  <si>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</si>
  <si>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</si>
  <si>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</si>
  <si>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</si>
  <si>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</si>
  <si>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</si>
  <si>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</si>
  <si>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</si>
  <si>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</si>
  <si>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</si>
  <si>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</si>
  <si>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</si>
  <si>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</si>
  <si>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</si>
  <si>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</si>
  <si>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</si>
  <si>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</si>
  <si>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</si>
  <si>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</si>
  <si>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</si>
  <si>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</si>
  <si>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</si>
  <si>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</si>
  <si>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</si>
  <si>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</si>
  <si>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</si>
  <si>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</si>
  <si>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</si>
  <si>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</si>
  <si>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</si>
  <si>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</si>
  <si>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</si>
  <si>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</si>
  <si>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</si>
  <si>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</si>
  <si>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</si>
  <si>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</si>
  <si>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</si>
  <si>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</si>
  <si>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</si>
  <si>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</si>
  <si>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</si>
  <si>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</si>
  <si>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</si>
  <si>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</si>
  <si>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</si>
  <si>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</si>
  <si>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</si>
  <si>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</si>
  <si>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</si>
  <si>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</si>
  <si>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</si>
  <si>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</si>
  <si>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</si>
  <si>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</si>
  <si>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</si>
  <si>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</si>
  <si>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</si>
  <si>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</si>
  <si>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</si>
  <si>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</si>
  <si>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</si>
  <si>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</si>
  <si>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</si>
  <si>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</si>
  <si>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</si>
  <si>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</si>
  <si>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</si>
  <si>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</si>
  <si>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</si>
  <si>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</si>
  <si>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</si>
  <si>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</si>
  <si>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</si>
  <si>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</si>
  <si>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</si>
  <si>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</si>
  <si>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</si>
  <si>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</si>
  <si>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</si>
  <si>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</si>
  <si>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</si>
  <si>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</si>
  <si>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</si>
  <si>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</si>
  <si>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</si>
  <si>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</si>
  <si>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</si>
  <si>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</si>
  <si>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</si>
  <si>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</si>
  <si>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</si>
  <si>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</si>
  <si>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</si>
  <si>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</si>
  <si>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</si>
  <si>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</si>
  <si>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</si>
  <si>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</si>
  <si>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</si>
  <si>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</si>
  <si>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</si>
  <si>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</si>
  <si>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</si>
  <si>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</si>
  <si>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</si>
  <si>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</si>
  <si>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</si>
  <si>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</si>
  <si>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</si>
  <si>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</si>
  <si>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</si>
  <si>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</si>
  <si>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</si>
  <si>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</si>
  <si>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</si>
  <si>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</si>
  <si>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</si>
  <si>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</si>
  <si>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</si>
  <si>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</si>
  <si>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</si>
  <si>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</si>
  <si>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</si>
  <si>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</si>
  <si>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</si>
  <si>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</si>
  <si>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</si>
  <si>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</si>
  <si>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</si>
  <si>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</si>
  <si>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</si>
  <si>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</si>
  <si>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</si>
  <si>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</si>
  <si>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</si>
  <si>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</si>
  <si>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</si>
  <si>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</si>
  <si>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</si>
  <si>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</si>
  <si>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</si>
  <si>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</si>
  <si>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</si>
  <si>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</si>
  <si>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</si>
  <si>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</si>
  <si>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</si>
  <si>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</si>
  <si>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</si>
  <si>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</si>
  <si>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</si>
  <si>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</si>
  <si>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</si>
  <si>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</si>
  <si>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</si>
  <si>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</si>
  <si>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</si>
  <si>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</si>
  <si>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</si>
  <si>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</si>
  <si>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</si>
  <si>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</si>
  <si>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</si>
  <si>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</si>
  <si>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</si>
  <si>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</si>
  <si>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</si>
  <si>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</si>
  <si>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</si>
  <si>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</si>
  <si>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</si>
  <si>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</si>
  <si>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</si>
  <si>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</si>
  <si>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</si>
  <si>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</si>
  <si>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</si>
  <si>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</si>
  <si>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</si>
  <si>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</si>
  <si>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</si>
  <si>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</si>
  <si>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</si>
  <si>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</si>
  <si>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</si>
  <si>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</si>
  <si>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</si>
  <si>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</si>
  <si>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</si>
  <si>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</si>
  <si>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</si>
  <si>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</si>
  <si>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</si>
  <si>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</si>
  <si>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</si>
  <si>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</si>
  <si>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</si>
  <si>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</si>
  <si>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</si>
  <si>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</si>
  <si>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</si>
  <si>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</si>
  <si>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</si>
  <si>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</si>
  <si>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</si>
  <si>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</si>
  <si>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</si>
  <si>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</si>
  <si>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</si>
  <si>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</si>
  <si>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</si>
  <si>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</si>
  <si>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</si>
  <si>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</si>
  <si>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</si>
  <si>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</si>
  <si>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</si>
  <si>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</si>
  <si>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</si>
  <si>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</si>
  <si>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</si>
  <si>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</si>
  <si>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</si>
  <si>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</si>
  <si>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</si>
  <si>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</si>
  <si>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</si>
  <si>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</si>
  <si>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</si>
  <si>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</si>
  <si>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</si>
  <si>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</si>
  <si>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</si>
  <si>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</si>
  <si>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</si>
  <si>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</si>
  <si>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</si>
  <si>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</si>
  <si>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</si>
  <si>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</si>
  <si>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</si>
  <si>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</si>
  <si>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</si>
  <si>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</si>
  <si>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</si>
  <si>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</si>
  <si>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</si>
  <si>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</si>
  <si>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</si>
  <si>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</si>
  <si>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</si>
  <si>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</si>
  <si>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</si>
  <si>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</si>
  <si>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</si>
  <si>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</si>
  <si>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</si>
  <si>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</si>
  <si>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</si>
  <si>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</si>
  <si>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</si>
  <si>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</si>
  <si>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</si>
  <si>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</si>
  <si>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</si>
  <si>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</si>
  <si>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</si>
  <si>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</si>
  <si>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</si>
  <si>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</si>
  <si>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</si>
  <si>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</si>
  <si>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</si>
  <si>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</si>
  <si>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</si>
  <si>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</si>
  <si>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</si>
  <si>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</si>
  <si>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</si>
  <si>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</si>
  <si>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</si>
  <si>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</si>
  <si>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</si>
  <si>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</si>
  <si>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</si>
  <si>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</si>
  <si>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</si>
  <si>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</si>
  <si>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</si>
  <si>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</si>
  <si>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</si>
  <si>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</si>
  <si>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</si>
  <si>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</si>
  <si>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</si>
  <si>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</si>
  <si>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</si>
  <si>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</si>
  <si>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</si>
  <si>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</si>
  <si>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</si>
  <si>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</si>
  <si>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</si>
  <si>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</si>
  <si>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</si>
  <si>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</si>
  <si>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</si>
  <si>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</si>
  <si>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</si>
  <si>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</si>
  <si>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</si>
  <si>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</si>
  <si>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</si>
  <si>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</si>
  <si>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</si>
  <si>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</si>
  <si>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</si>
  <si>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</si>
  <si>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</si>
  <si>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</si>
  <si>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</si>
  <si>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</si>
  <si>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</si>
  <si>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</si>
  <si>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</si>
  <si>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</si>
  <si>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</si>
  <si>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</si>
  <si>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</si>
  <si>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</si>
  <si>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</si>
  <si>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</si>
  <si>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</si>
  <si>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</si>
  <si>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</si>
  <si>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</si>
  <si>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</si>
  <si>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</si>
  <si>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</si>
  <si>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</si>
  <si>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</si>
  <si>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</si>
  <si>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</si>
  <si>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</si>
  <si>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</si>
  <si>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</si>
  <si>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</si>
  <si>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</si>
  <si>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</si>
  <si>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</si>
  <si>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</si>
  <si>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</si>
  <si>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</si>
  <si>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</si>
  <si>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</si>
  <si>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</si>
  <si>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</si>
  <si>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</si>
  <si>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</si>
  <si>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</si>
  <si>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</si>
  <si>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</si>
  <si>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</si>
  <si>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</si>
  <si>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</si>
  <si>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</si>
  <si>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</si>
  <si>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</si>
  <si>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</si>
  <si>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</si>
  <si>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</si>
  <si>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</si>
  <si>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</si>
  <si>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</si>
  <si>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</si>
  <si>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</si>
  <si>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</si>
  <si>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</si>
  <si>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</si>
  <si>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</si>
  <si>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</si>
  <si>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</si>
  <si>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</si>
  <si>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</si>
  <si>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</si>
  <si>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</si>
  <si>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</si>
  <si>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</si>
  <si>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</si>
  <si>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</si>
  <si>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</si>
  <si>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</si>
  <si>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</si>
  <si>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</si>
  <si>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</si>
  <si>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</si>
  <si>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</si>
  <si>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</si>
  <si>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</si>
  <si>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</si>
  <si>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</si>
  <si>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</si>
  <si>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</si>
  <si>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</si>
  <si>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</si>
  <si>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</si>
  <si>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</si>
  <si>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</si>
  <si>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</si>
  <si>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</si>
  <si>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</si>
  <si>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</si>
  <si>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</si>
  <si>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</si>
  <si>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</si>
  <si>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</si>
  <si>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</si>
  <si>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</si>
  <si>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</si>
  <si>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</si>
  <si>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</si>
  <si>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</si>
  <si>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</si>
  <si>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</si>
  <si>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</si>
  <si>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</si>
  <si>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</si>
  <si>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</si>
  <si>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</si>
  <si>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</si>
  <si>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</si>
  <si>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</si>
  <si>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</si>
  <si>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</si>
  <si>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</si>
  <si>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</si>
  <si>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</si>
  <si>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</si>
  <si>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</si>
  <si>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</si>
  <si>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</si>
  <si>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</si>
  <si>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</si>
  <si>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</si>
  <si>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</si>
  <si>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</si>
  <si>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</si>
  <si>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</si>
  <si>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</si>
  <si>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</si>
  <si>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</si>
  <si>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</si>
  <si>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</si>
  <si>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</si>
  <si>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</si>
  <si>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</si>
  <si>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</si>
  <si>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</si>
  <si>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</si>
  <si>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</si>
  <si>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</si>
  <si>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</si>
  <si>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</si>
  <si>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</si>
  <si>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</si>
  <si>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</si>
  <si>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</si>
  <si>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</si>
  <si>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</si>
  <si>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</si>
  <si>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</si>
  <si>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</si>
  <si>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</si>
  <si>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</si>
  <si>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</si>
  <si>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</si>
  <si>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</si>
  <si>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</si>
  <si>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</si>
  <si>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</si>
  <si>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</si>
  <si>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</si>
  <si>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</si>
  <si>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</si>
  <si>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</si>
  <si>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</si>
  <si>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</si>
  <si>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</si>
  <si>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</si>
  <si>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</si>
  <si>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</si>
  <si>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</si>
  <si>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</si>
  <si>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</si>
  <si>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</si>
  <si>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</si>
  <si>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</si>
  <si>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</si>
  <si>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</si>
  <si>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</si>
  <si>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</si>
  <si>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</si>
  <si>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</si>
  <si>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</si>
  <si>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</si>
  <si>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</si>
  <si>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</si>
  <si>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</si>
  <si>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</si>
  <si>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</si>
  <si>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</si>
  <si>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</si>
  <si>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</si>
  <si>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</si>
  <si>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</si>
  <si>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</si>
  <si>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</si>
  <si>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</si>
  <si>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</si>
  <si>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</si>
  <si>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</si>
  <si>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</si>
  <si>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</si>
  <si>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</si>
  <si>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</si>
  <si>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</si>
  <si>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</si>
  <si>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</si>
  <si>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</si>
  <si>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</si>
  <si>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</si>
  <si>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</si>
  <si>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</si>
  <si>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</si>
  <si>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</si>
  <si>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</si>
  <si>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</si>
  <si>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</si>
  <si>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</si>
  <si>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</si>
  <si>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</si>
  <si>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</si>
  <si>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</si>
  <si>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</si>
  <si>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</si>
  <si>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</si>
  <si>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</si>
  <si>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</si>
  <si>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</si>
  <si>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</si>
  <si>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</si>
  <si>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</si>
  <si>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</si>
  <si>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</si>
  <si>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</si>
  <si>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</si>
  <si>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</si>
  <si>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</si>
  <si>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</si>
  <si>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</si>
  <si>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</si>
  <si>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</si>
  <si>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</si>
  <si>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</si>
  <si>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</si>
  <si>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</si>
  <si>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</si>
  <si>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</si>
  <si>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</si>
  <si>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</si>
  <si>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</si>
  <si>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</si>
  <si>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</si>
  <si>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</si>
  <si>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</si>
  <si>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</si>
  <si>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</si>
  <si>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</si>
  <si>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</si>
  <si>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</si>
  <si>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</si>
  <si>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</si>
  <si>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</si>
  <si>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</si>
  <si>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</si>
  <si>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</si>
  <si>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</si>
  <si>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</si>
  <si>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</si>
  <si>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</si>
  <si>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</si>
  <si>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</si>
  <si>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</si>
  <si>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</si>
  <si>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</si>
  <si>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</si>
  <si>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</si>
  <si>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</si>
  <si>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</si>
  <si>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</si>
  <si>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</si>
  <si>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</si>
  <si>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</si>
  <si>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</si>
  <si>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</si>
  <si>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</si>
  <si>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</si>
  <si>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</si>
  <si>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</si>
  <si>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</si>
  <si>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</si>
  <si>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</si>
  <si>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</si>
  <si>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</si>
  <si>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</si>
  <si>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</si>
  <si>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</si>
  <si>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</si>
  <si>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</si>
  <si>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</si>
  <si>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</si>
  <si>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</si>
  <si>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</si>
  <si>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</si>
  <si>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</si>
  <si>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</si>
  <si>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</si>
  <si>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</si>
  <si>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</si>
  <si>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</si>
  <si>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</si>
  <si>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</si>
  <si>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</si>
  <si>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</si>
  <si>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</si>
  <si>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</si>
  <si>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</si>
  <si>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</si>
  <si>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</si>
  <si>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</si>
  <si>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</si>
  <si>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</si>
  <si>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</si>
  <si>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</si>
  <si>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</si>
  <si>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</si>
  <si>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</si>
  <si>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</si>
  <si>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</si>
  <si>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</si>
  <si>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</si>
  <si>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</si>
  <si>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</si>
  <si>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</si>
  <si>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</si>
  <si>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</si>
  <si>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</si>
  <si>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</si>
  <si>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</si>
  <si>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</si>
  <si>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</si>
  <si>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</si>
  <si>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</si>
  <si>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</si>
  <si>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</si>
  <si>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</si>
  <si>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</si>
  <si>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</si>
  <si>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</si>
  <si>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</si>
  <si>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</si>
  <si>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</si>
  <si>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</si>
  <si>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</si>
  <si>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</si>
  <si>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</si>
  <si>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</si>
  <si>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</si>
  <si>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</si>
  <si>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</si>
  <si>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</si>
  <si>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</si>
  <si>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</si>
  <si>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</si>
  <si>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</si>
  <si>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</si>
  <si>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</si>
  <si>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</si>
  <si>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</si>
  <si>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</si>
  <si>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</si>
  <si>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</si>
  <si>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</si>
  <si>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</si>
  <si>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</si>
  <si>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</si>
  <si>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</si>
  <si>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</si>
  <si>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</si>
  <si>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</si>
  <si>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</si>
  <si>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</si>
  <si>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</si>
  <si>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</si>
  <si>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</si>
  <si>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</si>
  <si>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</si>
  <si>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</si>
  <si>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</si>
  <si>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</si>
  <si>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</si>
  <si>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</si>
  <si>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</si>
  <si>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</si>
  <si>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</si>
  <si>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</si>
  <si>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</si>
  <si>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</si>
  <si>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</si>
  <si>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</si>
  <si>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</si>
  <si>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</si>
  <si>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</si>
  <si>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</si>
  <si>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</si>
  <si>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</si>
  <si>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</si>
  <si>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</si>
  <si>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</si>
  <si>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</si>
  <si>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</si>
  <si>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</si>
  <si>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</si>
  <si>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</si>
  <si>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</si>
  <si>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</si>
  <si>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</si>
  <si>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</si>
  <si>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</si>
  <si>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</si>
  <si>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</si>
  <si>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</si>
  <si>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</si>
  <si>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</si>
  <si>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</si>
  <si>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</si>
  <si>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</si>
  <si>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</si>
  <si>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</si>
  <si>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</si>
  <si>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</si>
  <si>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</si>
  <si>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</si>
  <si>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</si>
  <si>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</si>
  <si>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</si>
  <si>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</si>
  <si>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</si>
  <si>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</si>
  <si>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</si>
  <si>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</si>
  <si>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</si>
  <si>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</si>
  <si>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</si>
  <si>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</si>
  <si>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</si>
  <si>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</si>
  <si>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</si>
  <si>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</si>
  <si>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</si>
  <si>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</si>
  <si>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</si>
  <si>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</si>
  <si>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</si>
  <si>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</si>
  <si>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</si>
  <si>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</si>
  <si>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</si>
  <si>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</si>
  <si>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</si>
  <si>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</si>
  <si>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</si>
  <si>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</si>
  <si>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</si>
  <si>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</si>
  <si>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</si>
  <si>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</si>
  <si>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</si>
  <si>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</si>
  <si>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</si>
  <si>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</si>
  <si>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</si>
  <si>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</si>
  <si>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</si>
  <si>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</si>
  <si>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</si>
  <si>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</si>
  <si>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</si>
  <si>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</si>
  <si>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</si>
  <si>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</si>
  <si>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</si>
  <si>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</si>
  <si>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</si>
  <si>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</si>
  <si>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</si>
  <si>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</si>
  <si>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</si>
  <si>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</si>
  <si>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</si>
  <si>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</si>
  <si>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</si>
  <si>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</si>
  <si>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</si>
  <si>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</si>
  <si>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</si>
  <si>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</si>
  <si>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</si>
  <si>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</si>
  <si>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</si>
  <si>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</si>
  <si>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</si>
  <si>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</si>
  <si>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</si>
  <si>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</si>
  <si>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</si>
  <si>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</si>
  <si>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</si>
  <si>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</si>
  <si>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</si>
  <si>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</si>
  <si>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</si>
  <si>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</si>
  <si>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</si>
  <si>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</si>
  <si>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</si>
  <si>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</si>
  <si>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</si>
  <si>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</si>
  <si>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</si>
  <si>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</si>
  <si>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</si>
  <si>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</si>
  <si>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</si>
  <si>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</si>
  <si>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</si>
  <si>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</si>
  <si>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</si>
  <si>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</si>
  <si>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</si>
  <si>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</si>
  <si>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</si>
  <si>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</si>
  <si>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</si>
  <si>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</si>
  <si>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</si>
  <si>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</si>
  <si>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</si>
  <si>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</si>
  <si>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</si>
  <si>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</si>
  <si>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</si>
  <si>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</si>
  <si>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</si>
  <si>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</si>
  <si>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</si>
  <si>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</si>
  <si>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</si>
  <si>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</si>
  <si>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</si>
  <si>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</si>
  <si>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</si>
  <si>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</si>
  <si>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</si>
  <si>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</si>
  <si>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</si>
  <si>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</si>
  <si>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</si>
  <si>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</si>
  <si>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</si>
  <si>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</si>
  <si>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</si>
  <si>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</si>
  <si>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</si>
  <si>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</si>
  <si>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</si>
  <si>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</si>
  <si>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</si>
  <si>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</si>
  <si>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</si>
  <si>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</si>
  <si>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</si>
  <si>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</si>
  <si>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</si>
  <si>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</si>
  <si>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</si>
  <si>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</si>
  <si>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</si>
  <si>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</si>
  <si>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</si>
  <si>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</si>
  <si>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</si>
  <si>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</si>
  <si>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</si>
  <si>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</si>
  <si>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</si>
  <si>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</si>
  <si>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</si>
  <si>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</si>
  <si>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</si>
  <si>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</si>
  <si>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</si>
  <si>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</si>
  <si>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</si>
  <si>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</si>
  <si>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</si>
  <si>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</si>
  <si>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</si>
  <si>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</si>
  <si>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</si>
  <si>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</si>
  <si>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</si>
  <si>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</si>
  <si>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</si>
  <si>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</si>
  <si>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</si>
  <si>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</si>
  <si>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</si>
  <si>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</si>
  <si>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</si>
  <si>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</si>
  <si>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</si>
  <si>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</si>
  <si>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</si>
  <si>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</si>
  <si>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</si>
  <si>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</si>
  <si>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</si>
  <si>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</si>
  <si>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</si>
  <si>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</si>
  <si>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</si>
  <si>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</si>
  <si>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</si>
  <si>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</si>
  <si>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</si>
  <si>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</si>
  <si>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</si>
  <si>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</si>
  <si>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</si>
  <si>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</si>
  <si>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</si>
  <si>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</si>
  <si>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</si>
  <si>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</si>
  <si>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</si>
  <si>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</si>
  <si>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</si>
  <si>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</si>
  <si>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</si>
  <si>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</si>
  <si>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</si>
  <si>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</si>
  <si>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</si>
  <si>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</si>
  <si>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</si>
  <si>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</si>
  <si>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</si>
  <si>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</si>
  <si>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</si>
  <si>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</si>
  <si>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</si>
  <si>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</si>
  <si>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</si>
  <si>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</si>
  <si>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</si>
  <si>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</si>
  <si>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</si>
  <si>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</si>
  <si>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</si>
  <si>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</si>
  <si>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</si>
  <si>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</si>
  <si>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</si>
  <si>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</si>
  <si>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</si>
  <si>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</si>
  <si>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</si>
  <si>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</si>
  <si>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</si>
  <si>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</si>
  <si>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</si>
  <si>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</si>
  <si>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</si>
  <si>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</si>
  <si>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</si>
  <si>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</si>
  <si>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</si>
  <si>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</si>
  <si>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</si>
  <si>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</si>
  <si>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</si>
  <si>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</si>
  <si>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</si>
  <si>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</si>
  <si>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</si>
  <si>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</si>
  <si>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</si>
  <si>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</si>
  <si>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</si>
  <si>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</si>
  <si>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</si>
  <si>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</si>
  <si>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</si>
  <si>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</si>
  <si>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</si>
  <si>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</si>
  <si>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</si>
  <si>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</si>
  <si>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</si>
  <si>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</si>
  <si>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</si>
  <si>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</si>
  <si>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</si>
  <si>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</si>
  <si>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</si>
  <si>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</si>
  <si>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</si>
  <si>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</si>
  <si>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</si>
  <si>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</si>
  <si>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</si>
  <si>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</si>
  <si>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</si>
  <si>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</si>
  <si>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</si>
  <si>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</si>
  <si>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</si>
  <si>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</si>
  <si>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</si>
  <si>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</si>
  <si>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</si>
  <si>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</si>
  <si>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</si>
  <si>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</si>
  <si>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</si>
  <si>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</si>
  <si>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</si>
  <si>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</si>
  <si>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</si>
  <si>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</si>
  <si>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</si>
  <si>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</si>
  <si>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</si>
  <si>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</si>
  <si>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</si>
  <si>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</si>
  <si>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</si>
  <si>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</si>
  <si>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</si>
  <si>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</si>
  <si>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</si>
  <si>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</si>
  <si>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</si>
  <si>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</si>
  <si>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</si>
  <si>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</si>
  <si>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</si>
  <si>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</si>
  <si>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</si>
  <si>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</si>
  <si>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</si>
  <si>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</si>
  <si>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</si>
  <si>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</si>
  <si>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</si>
  <si>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</si>
  <si>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</si>
  <si>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</si>
  <si>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</si>
  <si>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</si>
  <si>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</si>
  <si>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</si>
  <si>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</si>
  <si>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</si>
  <si>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</si>
  <si>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</si>
  <si>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</si>
  <si>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</si>
  <si>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</si>
  <si>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</si>
  <si>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</si>
  <si>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</si>
  <si>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</si>
  <si>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</si>
  <si>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</si>
  <si>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</si>
  <si>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</si>
  <si>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</si>
  <si>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</si>
  <si>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</si>
  <si>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</si>
  <si>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</si>
  <si>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</si>
  <si>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</si>
  <si>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</si>
  <si>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</si>
  <si>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</si>
  <si>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</si>
  <si>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</si>
  <si>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</si>
  <si>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</si>
  <si>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</si>
  <si>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</si>
  <si>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</si>
  <si>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</si>
  <si>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</si>
  <si>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</si>
  <si>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</si>
  <si>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</si>
  <si>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</si>
  <si>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</si>
  <si>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</si>
  <si>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</si>
  <si>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</si>
  <si>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</si>
  <si>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</si>
  <si>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</si>
  <si>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</si>
  <si>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</si>
  <si>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</si>
  <si>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</si>
  <si>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</si>
  <si>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</si>
  <si>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</si>
  <si>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</si>
  <si>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</si>
  <si>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</si>
  <si>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</si>
  <si>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</si>
  <si>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</si>
  <si>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</si>
  <si>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</si>
  <si>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</si>
  <si>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</si>
  <si>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</si>
  <si>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</si>
  <si>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</si>
  <si>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</si>
  <si>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</si>
  <si>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</si>
  <si>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</si>
  <si>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</si>
  <si>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</si>
  <si>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</si>
  <si>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</si>
  <si>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</si>
  <si>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</si>
  <si>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</si>
  <si>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</si>
  <si>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</si>
  <si>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</si>
  <si>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</si>
  <si>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</si>
  <si>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</si>
  <si>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</si>
  <si>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</si>
  <si>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</si>
  <si>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</si>
  <si>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</si>
  <si>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</si>
  <si>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</si>
  <si>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</si>
  <si>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</si>
  <si>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</si>
  <si>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</si>
  <si>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</si>
  <si>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</si>
  <si>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</si>
  <si>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</si>
  <si>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</si>
  <si>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</si>
  <si>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</si>
  <si>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</si>
  <si>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</si>
  <si>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</si>
  <si>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</si>
  <si>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</si>
  <si>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</si>
  <si>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</si>
  <si>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</si>
  <si>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</si>
  <si>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</si>
  <si>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</si>
  <si>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</si>
  <si>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</si>
  <si>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</si>
  <si>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</si>
  <si>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</si>
  <si>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</si>
  <si>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</si>
  <si>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</si>
  <si>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</si>
  <si>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</si>
  <si>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</si>
  <si>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</si>
  <si>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</si>
  <si>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</si>
  <si>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</si>
  <si>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</si>
  <si>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</si>
  <si>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</si>
  <si>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</si>
  <si>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</si>
  <si>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</si>
  <si>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</si>
  <si>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</si>
  <si>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</si>
  <si>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</si>
  <si>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</si>
  <si>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</si>
  <si>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</si>
  <si>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</si>
  <si>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</si>
  <si>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</si>
  <si>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</si>
  <si>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</si>
  <si>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</si>
  <si>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</si>
  <si>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</si>
  <si>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</si>
  <si>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</si>
  <si>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</si>
  <si>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</si>
  <si>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</si>
  <si>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</si>
  <si>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</si>
  <si>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</si>
  <si>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</si>
  <si>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</si>
  <si>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</si>
  <si>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</si>
  <si>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</si>
  <si>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</si>
  <si>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</si>
  <si>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</si>
  <si>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</si>
  <si>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</si>
  <si>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</si>
  <si>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</si>
  <si>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</si>
  <si>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</si>
  <si>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</si>
  <si>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</si>
  <si>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</si>
  <si>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</si>
  <si>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</si>
  <si>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</si>
  <si>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</si>
  <si>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</si>
  <si>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</si>
  <si>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</si>
  <si>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</si>
  <si>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</si>
  <si>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</si>
  <si>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</si>
  <si>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</si>
  <si>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</si>
  <si>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</si>
  <si>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</si>
  <si>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</si>
  <si>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</si>
  <si>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</si>
  <si>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</si>
  <si>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</si>
  <si>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</si>
  <si>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</si>
  <si>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</si>
  <si>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</si>
  <si>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</si>
  <si>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</si>
  <si>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</si>
  <si>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</si>
  <si>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</si>
  <si>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</si>
  <si>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</si>
  <si>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</si>
  <si>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</si>
  <si>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</si>
  <si>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</si>
  <si>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</si>
  <si>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</si>
  <si>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</si>
  <si>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</si>
  <si>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</si>
  <si>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</si>
  <si>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</si>
  <si>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</si>
  <si>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</si>
  <si>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</si>
  <si>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</si>
  <si>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</si>
  <si>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</si>
  <si>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</si>
  <si>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</si>
  <si>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</si>
  <si>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</si>
  <si>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</si>
  <si>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</si>
  <si>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</si>
  <si>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</si>
  <si>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</si>
  <si>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</si>
  <si>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</si>
  <si>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</si>
  <si>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</si>
  <si>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</si>
  <si>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</si>
  <si>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</si>
  <si>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</si>
  <si>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</si>
  <si>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</si>
  <si>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</si>
  <si>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</si>
  <si>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</si>
  <si>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</si>
  <si>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</si>
  <si>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</si>
  <si>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</si>
  <si>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</si>
  <si>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</si>
  <si>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</si>
  <si>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</si>
  <si>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</si>
  <si>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</si>
  <si>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</si>
  <si>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</si>
  <si>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</si>
  <si>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</si>
  <si>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</si>
  <si>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</si>
  <si>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</si>
  <si>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</si>
  <si>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</si>
  <si>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</si>
  <si>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</si>
  <si>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</si>
  <si>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</si>
  <si>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</si>
  <si>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</si>
  <si>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</si>
  <si>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</si>
  <si>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</si>
  <si>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</si>
  <si>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</si>
  <si>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</si>
  <si>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</si>
  <si>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</si>
  <si>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</si>
  <si>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</si>
  <si>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</si>
  <si>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</si>
  <si>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</si>
  <si>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</si>
  <si>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</si>
  <si>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</si>
  <si>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</si>
  <si>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</si>
  <si>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</si>
  <si>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</si>
  <si>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</si>
  <si>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</si>
  <si>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</si>
  <si>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</si>
  <si>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</si>
  <si>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</si>
  <si>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</si>
  <si>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</si>
  <si>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</si>
  <si>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</si>
  <si>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</si>
  <si>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</si>
  <si>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</si>
  <si>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</si>
  <si>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</si>
  <si>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</si>
  <si>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</si>
  <si>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</si>
  <si>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</si>
  <si>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</si>
  <si>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</si>
  <si>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</si>
  <si>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</si>
  <si>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</si>
  <si>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</si>
  <si>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</si>
  <si>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</si>
  <si>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</si>
  <si>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</si>
  <si>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</si>
  <si>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</si>
  <si>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</si>
  <si>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</si>
  <si>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</si>
  <si>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</si>
  <si>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</si>
  <si>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</si>
  <si>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</si>
  <si>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</si>
  <si>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</si>
  <si>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</si>
  <si>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</si>
  <si>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</si>
  <si>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</si>
  <si>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</si>
  <si>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</si>
  <si>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</si>
  <si>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</si>
  <si>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</si>
  <si>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</si>
  <si>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</si>
  <si>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</si>
  <si>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</si>
  <si>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</si>
  <si>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</si>
  <si>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</si>
  <si>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</si>
  <si>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</si>
  <si>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</si>
  <si>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</si>
  <si>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</si>
  <si>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</si>
  <si>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</si>
  <si>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</si>
  <si>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</si>
  <si>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</si>
  <si>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</si>
  <si>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</si>
  <si>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</si>
  <si>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</si>
  <si>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</si>
  <si>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</si>
  <si>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</si>
  <si>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</si>
  <si>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</si>
  <si>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</si>
  <si>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</si>
  <si>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</si>
  <si>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</si>
  <si>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</si>
  <si>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</si>
  <si>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</si>
  <si>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</si>
  <si>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</si>
  <si>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</si>
  <si>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</si>
  <si>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</si>
  <si>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</si>
  <si>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</si>
  <si>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</si>
  <si>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</si>
  <si>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</si>
  <si>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</si>
  <si>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</si>
  <si>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</si>
  <si>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</si>
  <si>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</si>
  <si>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</si>
  <si>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</si>
  <si>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</si>
  <si>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</si>
  <si>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</si>
  <si>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</si>
  <si>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</si>
  <si>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</si>
  <si>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</si>
  <si>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</si>
  <si>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</si>
  <si>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</si>
  <si>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</si>
  <si>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</si>
  <si>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</si>
  <si>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</si>
  <si>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</si>
  <si>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</si>
  <si>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</si>
  <si>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</si>
  <si>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</si>
  <si>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</si>
  <si>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</si>
  <si>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</si>
  <si>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</si>
  <si>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</si>
  <si>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</si>
  <si>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</si>
  <si>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</si>
  <si>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</si>
  <si>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</si>
  <si>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</si>
  <si>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</si>
  <si>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</si>
  <si>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</si>
  <si>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</si>
  <si>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</si>
  <si>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</si>
  <si>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</si>
  <si>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</si>
  <si>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</si>
  <si>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</si>
  <si>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</si>
  <si>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</si>
  <si>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</si>
  <si>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</si>
  <si>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</si>
  <si>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</si>
  <si>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</si>
  <si>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</si>
  <si>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</si>
  <si>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</si>
  <si>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</si>
  <si>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</si>
  <si>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</si>
  <si>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</si>
  <si>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</si>
  <si>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</si>
  <si>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</si>
  <si>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</si>
  <si>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</si>
  <si>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</si>
  <si>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</si>
  <si>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</si>
  <si>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</si>
  <si>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</si>
  <si>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</si>
  <si>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</si>
  <si>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</si>
  <si>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</si>
  <si>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</si>
  <si>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</si>
  <si>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</si>
  <si>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</si>
  <si>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</si>
  <si>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</si>
  <si>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</si>
  <si>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</si>
  <si>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</si>
  <si>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</si>
  <si>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</si>
  <si>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</si>
  <si>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</si>
  <si>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</si>
  <si>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</si>
  <si>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</si>
  <si>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</si>
  <si>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</si>
  <si>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</si>
  <si>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</si>
  <si>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</si>
  <si>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</si>
  <si>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</si>
  <si>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</si>
  <si>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</si>
  <si>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</si>
  <si>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</si>
  <si>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</si>
  <si>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</si>
  <si>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</si>
  <si>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</si>
  <si>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</si>
  <si>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</si>
  <si>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</si>
  <si>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</si>
  <si>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</si>
  <si>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</si>
  <si>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</si>
  <si>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</si>
  <si>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</si>
  <si>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</si>
  <si>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</si>
  <si>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</si>
  <si>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</si>
  <si>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</si>
  <si>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</si>
  <si>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</si>
  <si>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</si>
  <si>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</si>
  <si>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</si>
  <si>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</si>
  <si>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</si>
  <si>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</si>
  <si>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</si>
  <si>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</si>
  <si>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</si>
  <si>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</si>
  <si>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</si>
  <si>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</si>
  <si>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</si>
  <si>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</si>
  <si>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</si>
  <si>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</si>
  <si>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</si>
  <si>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</si>
  <si>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</si>
  <si>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</si>
  <si>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</si>
  <si>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</si>
  <si>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</si>
  <si>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</si>
  <si>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</si>
  <si>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</si>
  <si>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</si>
  <si>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</si>
  <si>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</si>
  <si>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</si>
  <si>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</si>
  <si>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</si>
  <si>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</si>
  <si>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</si>
  <si>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</si>
  <si>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</si>
  <si>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</si>
  <si>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</si>
  <si>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</si>
  <si>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</si>
  <si>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</si>
  <si>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</si>
  <si>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</si>
  <si>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</si>
  <si>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</si>
  <si>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</si>
  <si>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</si>
  <si>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</si>
  <si>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</si>
  <si>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</si>
  <si>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</si>
  <si>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</si>
  <si>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</si>
  <si>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</si>
  <si>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</si>
  <si>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</si>
  <si>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</si>
  <si>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</si>
  <si>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</si>
  <si>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</si>
  <si>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</si>
  <si>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</si>
  <si>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</si>
  <si>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</si>
  <si>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</si>
  <si>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</si>
  <si>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</si>
  <si>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</si>
  <si>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</si>
  <si>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</si>
  <si>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</si>
  <si>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</si>
  <si>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</si>
  <si>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</si>
  <si>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</si>
  <si>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</si>
  <si>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</si>
  <si>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</si>
  <si>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</si>
  <si>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</si>
  <si>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</si>
  <si>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</si>
  <si>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</si>
  <si>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</si>
  <si>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</si>
  <si>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</si>
  <si>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</si>
  <si>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</si>
  <si>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</si>
  <si>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</si>
  <si>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</si>
  <si>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</si>
  <si>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</si>
  <si>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</si>
  <si>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</si>
  <si>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</si>
  <si>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</si>
  <si>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</si>
  <si>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</si>
  <si>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</si>
  <si>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</si>
  <si>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</si>
  <si>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</si>
  <si>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</si>
  <si>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</si>
  <si>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</si>
  <si>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</si>
  <si>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</si>
  <si>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</si>
  <si>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</si>
  <si>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</si>
  <si>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</si>
  <si>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</si>
  <si>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</si>
  <si>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</si>
  <si>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</si>
  <si>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</si>
  <si>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</si>
  <si>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</si>
  <si>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</si>
  <si>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</si>
  <si>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</si>
  <si>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</si>
  <si>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</si>
  <si>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</si>
  <si>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</si>
  <si>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</si>
  <si>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</si>
  <si>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</si>
  <si>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</si>
  <si>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</si>
  <si>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</si>
  <si>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</si>
  <si>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</si>
  <si>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</si>
  <si>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</si>
  <si>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</si>
  <si>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</si>
  <si>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</si>
  <si>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</si>
  <si>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</si>
  <si>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</si>
  <si>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</si>
  <si>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</si>
  <si>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</si>
  <si>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</si>
  <si>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</si>
  <si>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</si>
  <si>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</si>
  <si>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</si>
  <si>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</si>
  <si>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</si>
  <si>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</si>
  <si>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</si>
  <si>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</si>
  <si>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</si>
  <si>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</si>
  <si>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</si>
  <si>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</si>
  <si>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</si>
  <si>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</si>
  <si>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</si>
  <si>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</si>
  <si>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</si>
  <si>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</si>
  <si>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</si>
  <si>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</si>
  <si>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</si>
  <si>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</si>
  <si>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</si>
  <si>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</si>
  <si>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</si>
  <si>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</si>
  <si>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</si>
  <si>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</si>
  <si>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</si>
  <si>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</si>
  <si>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</si>
  <si>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</si>
  <si>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</si>
  <si>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</si>
  <si>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</si>
  <si>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</si>
  <si>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</si>
  <si>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</si>
  <si>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</si>
  <si>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</si>
  <si>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</si>
  <si>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</si>
  <si>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</si>
  <si>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</si>
  <si>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</si>
  <si>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</si>
  <si>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</si>
  <si>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</si>
  <si>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</si>
  <si>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</si>
  <si>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</si>
  <si>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</si>
  <si>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</si>
  <si>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</si>
  <si>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</si>
  <si>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</si>
  <si>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</si>
  <si>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</si>
  <si>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</si>
  <si>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</si>
  <si>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</si>
  <si>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</si>
  <si>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</si>
  <si>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</si>
  <si>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</si>
  <si>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</si>
  <si>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</si>
  <si>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</si>
  <si>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</si>
  <si>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</si>
  <si>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</si>
  <si>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</si>
  <si>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</si>
  <si>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</si>
  <si>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</si>
  <si>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</si>
  <si>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</si>
  <si>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</si>
  <si>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</si>
  <si>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</si>
  <si>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</si>
  <si>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</si>
  <si>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</si>
  <si>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</si>
  <si>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</si>
  <si>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</si>
  <si>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</si>
  <si>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</si>
  <si>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</si>
  <si>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</si>
  <si>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</si>
  <si>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</si>
  <si>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</si>
  <si>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</si>
  <si>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</si>
  <si>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</si>
  <si>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</si>
  <si>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</si>
  <si>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</si>
  <si>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</si>
  <si>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</si>
  <si>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</si>
  <si>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</si>
  <si>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</si>
  <si>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</si>
  <si>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</si>
  <si>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</si>
  <si>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</si>
  <si>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</si>
  <si>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</si>
  <si>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</si>
  <si>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</si>
  <si>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</si>
  <si>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</si>
  <si>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</si>
  <si>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</si>
  <si>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</si>
  <si>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</si>
  <si>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</si>
  <si>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</si>
  <si>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</si>
  <si>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</si>
  <si>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</si>
  <si>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</si>
  <si>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</si>
  <si>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</si>
  <si>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</si>
  <si>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</si>
  <si>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</si>
  <si>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</si>
  <si>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</si>
  <si>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</si>
  <si>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</si>
  <si>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</si>
  <si>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</si>
  <si>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</si>
  <si>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</si>
  <si>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</si>
  <si>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</si>
  <si>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</si>
  <si>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</si>
  <si>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</si>
  <si>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</si>
  <si>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</si>
  <si>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</si>
  <si>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</si>
  <si>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</si>
  <si>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</si>
  <si>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</si>
  <si>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</si>
  <si>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</si>
  <si>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</si>
  <si>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</si>
  <si>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</si>
  <si>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</si>
  <si>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</si>
  <si>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</si>
  <si>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</si>
  <si>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</si>
  <si>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</si>
  <si>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</si>
  <si>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</si>
  <si>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</si>
  <si>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</si>
  <si>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</si>
  <si>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</si>
  <si>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</si>
  <si>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</si>
  <si>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</si>
  <si>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</si>
  <si>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</si>
  <si>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</si>
  <si>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</si>
  <si>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</si>
  <si>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</si>
  <si>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</si>
  <si>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</si>
  <si>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</si>
  <si>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</si>
  <si>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</si>
  <si>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</si>
  <si>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</si>
  <si>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</si>
  <si>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</si>
  <si>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</si>
  <si>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</si>
  <si>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</si>
  <si>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</si>
  <si>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</si>
  <si>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</si>
  <si>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</si>
  <si>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</si>
  <si>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</si>
  <si>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</si>
  <si>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</si>
  <si>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</si>
  <si>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</si>
  <si>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</si>
  <si>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</si>
  <si>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</si>
  <si>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</si>
  <si>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</si>
  <si>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</si>
  <si>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</si>
  <si>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</si>
  <si>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</si>
  <si>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</si>
  <si>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</si>
  <si>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</si>
  <si>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</si>
  <si>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</si>
  <si>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</si>
  <si>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</si>
  <si>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</si>
  <si>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</si>
  <si>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</si>
  <si>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</si>
  <si>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</si>
  <si>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</si>
  <si>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</si>
  <si>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</si>
  <si>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</si>
  <si>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</si>
  <si>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</si>
  <si>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</si>
  <si>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</si>
  <si>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</si>
  <si>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</si>
  <si>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</si>
  <si>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</si>
  <si>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</si>
  <si>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</si>
  <si>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</si>
  <si>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</si>
  <si>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</si>
  <si>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</si>
  <si>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</si>
  <si>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</si>
  <si>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</si>
  <si>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</si>
  <si>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</si>
  <si>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</si>
  <si>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</si>
  <si>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</si>
  <si>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</si>
  <si>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</si>
  <si>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</si>
  <si>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</si>
  <si>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</si>
  <si>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</si>
  <si>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</si>
  <si>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</si>
  <si>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</si>
  <si>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</si>
  <si>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</si>
  <si>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</si>
  <si>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</si>
  <si>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</si>
  <si>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</si>
  <si>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</si>
  <si>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</si>
  <si>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</si>
  <si>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</si>
  <si>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</si>
  <si>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</si>
  <si>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</si>
  <si>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</si>
  <si>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</si>
  <si>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</si>
  <si>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</si>
  <si>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</si>
  <si>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</si>
  <si>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</si>
  <si>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</si>
  <si>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</si>
  <si>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</si>
  <si>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</si>
  <si>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</si>
  <si>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</si>
  <si>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</si>
  <si>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</si>
  <si>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</si>
  <si>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</si>
  <si>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</si>
  <si>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</si>
  <si>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</si>
  <si>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</si>
  <si>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</si>
  <si>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</si>
  <si>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</si>
  <si>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</si>
  <si>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</si>
  <si>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</si>
  <si>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</si>
  <si>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</si>
  <si>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</si>
  <si>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</si>
  <si>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</si>
  <si>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</si>
  <si>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</si>
  <si>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</si>
  <si>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</si>
  <si>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</si>
  <si>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</si>
  <si>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</si>
  <si>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</si>
  <si>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</si>
  <si>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</si>
  <si>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</si>
  <si>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</si>
  <si>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</si>
  <si>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</si>
  <si>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</si>
  <si>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</si>
  <si>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</si>
  <si>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</si>
  <si>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</si>
  <si>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</si>
  <si>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</si>
  <si>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</si>
  <si>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</si>
  <si>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</si>
  <si>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</si>
  <si>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</si>
  <si>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</si>
  <si>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</si>
  <si>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</si>
  <si>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</si>
  <si>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</si>
  <si>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</si>
  <si>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</si>
  <si>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</si>
  <si>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</si>
  <si>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</si>
  <si>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</si>
  <si>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</si>
  <si>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</si>
  <si>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</si>
  <si>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</si>
  <si>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</si>
  <si>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</si>
  <si>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</si>
  <si>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</si>
  <si>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</si>
  <si>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</si>
  <si>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</si>
  <si>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</si>
  <si>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</si>
  <si>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</si>
  <si>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</si>
  <si>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</si>
  <si>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</si>
  <si>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</si>
  <si>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</si>
  <si>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</si>
  <si>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</si>
  <si>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</si>
  <si>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</si>
  <si>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</si>
  <si>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</si>
  <si>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</si>
  <si>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</si>
  <si>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</si>
  <si>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</si>
  <si>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</si>
  <si>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</si>
  <si>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</si>
  <si>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</si>
  <si>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</si>
  <si>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</si>
  <si>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</si>
  <si>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</si>
  <si>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</si>
  <si>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</si>
  <si>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</si>
  <si>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</si>
  <si>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</si>
  <si>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</si>
  <si>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</si>
  <si>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</si>
  <si>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</si>
  <si>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</si>
  <si>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</si>
  <si>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</si>
  <si>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</si>
  <si>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</si>
  <si>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</si>
  <si>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</si>
  <si>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</si>
  <si>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</si>
  <si>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</si>
  <si>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</si>
  <si>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</si>
  <si>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</si>
  <si>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</si>
  <si>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</si>
  <si>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</si>
  <si>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</si>
  <si>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</si>
  <si>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</si>
  <si>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</si>
  <si>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</si>
  <si>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</si>
  <si>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</si>
  <si>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</si>
  <si>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</si>
  <si>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</si>
  <si>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</si>
  <si>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</si>
  <si>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</si>
  <si>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</si>
  <si>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</si>
  <si>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</si>
  <si>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</si>
  <si>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</si>
  <si>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</si>
  <si>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</si>
  <si>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</si>
  <si>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</si>
  <si>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</si>
  <si>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</si>
  <si>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</si>
  <si>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</si>
  <si>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</si>
  <si>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</si>
  <si>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</si>
  <si>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</si>
  <si>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</si>
  <si>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</si>
  <si>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</si>
  <si>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</si>
  <si>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</si>
  <si>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</si>
  <si>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</si>
  <si>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</si>
  <si>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</si>
  <si>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</si>
  <si>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</si>
  <si>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</si>
  <si>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</si>
  <si>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</si>
  <si>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</si>
  <si>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</si>
  <si>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</si>
  <si>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</si>
  <si>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</si>
  <si>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</si>
  <si>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</si>
  <si>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</si>
  <si>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</si>
  <si>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</si>
  <si>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</si>
  <si>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</si>
  <si>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</si>
  <si>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</si>
  <si>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</si>
  <si>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</si>
  <si>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</si>
  <si>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</si>
  <si>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</si>
  <si>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</si>
  <si>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</si>
  <si>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</si>
  <si>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</si>
  <si>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</si>
  <si>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</si>
  <si>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</si>
  <si>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</si>
  <si>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</si>
  <si>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</si>
  <si>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</si>
  <si>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</si>
  <si>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</si>
  <si>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</si>
  <si>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</si>
  <si>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</si>
  <si>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</si>
  <si>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</si>
  <si>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</si>
  <si>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</si>
  <si>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</si>
  <si>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</si>
  <si>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</si>
  <si>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</si>
  <si>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</si>
  <si>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</si>
  <si>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</si>
  <si>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</si>
  <si>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</si>
  <si>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</si>
  <si>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</si>
  <si>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</si>
  <si>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</si>
  <si>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</si>
  <si>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</si>
  <si>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</si>
  <si>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</si>
  <si>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</si>
  <si>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</si>
  <si>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</si>
  <si>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</si>
  <si>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</si>
  <si>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</si>
  <si>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</si>
  <si>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</si>
  <si>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</si>
  <si>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</si>
  <si>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</si>
  <si>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</si>
  <si>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</si>
  <si>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</si>
  <si>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</si>
  <si>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</si>
  <si>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</si>
  <si>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</si>
  <si>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</si>
  <si>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</si>
  <si>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</si>
  <si>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</si>
  <si>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</si>
  <si>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</si>
  <si>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</si>
  <si>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</si>
  <si>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</si>
  <si>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</si>
  <si>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</si>
  <si>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</si>
  <si>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</si>
  <si>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</si>
  <si>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</si>
  <si>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</si>
  <si>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</si>
  <si>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</si>
  <si>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</si>
  <si>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</si>
  <si>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</si>
  <si>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</si>
  <si>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</si>
  <si>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</si>
  <si>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</si>
  <si>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</si>
  <si>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</si>
  <si>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</si>
  <si>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</si>
  <si>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</si>
  <si>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</si>
  <si>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</si>
  <si>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</si>
  <si>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</si>
  <si>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</si>
  <si>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</si>
  <si>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</si>
  <si>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</si>
  <si>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</si>
  <si>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</si>
  <si>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</si>
  <si>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</si>
  <si>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</si>
  <si>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</si>
  <si>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</si>
  <si>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</si>
  <si>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</si>
  <si>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</si>
  <si>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</si>
  <si>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</si>
  <si>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</si>
  <si>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</si>
  <si>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</si>
  <si>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</si>
  <si>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</si>
  <si>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</si>
  <si>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</si>
  <si>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</si>
  <si>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</si>
  <si>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</si>
  <si>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</si>
  <si>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</si>
  <si>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</si>
  <si>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</si>
  <si>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</si>
  <si>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</si>
  <si>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</si>
  <si>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</si>
  <si>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</si>
  <si>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</si>
  <si>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</si>
  <si>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</si>
  <si>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</si>
  <si>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</si>
  <si>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</si>
  <si>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</si>
  <si>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</si>
  <si>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</si>
  <si>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</si>
  <si>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</si>
  <si>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</si>
  <si>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</si>
  <si>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</si>
  <si>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</si>
  <si>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</si>
  <si>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</si>
  <si>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</si>
  <si>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</si>
  <si>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</si>
  <si>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</si>
  <si>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</si>
  <si>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</si>
  <si>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</si>
  <si>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</si>
  <si>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</si>
  <si>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</si>
  <si>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</si>
  <si>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</si>
  <si>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</si>
  <si>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</si>
  <si>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</si>
  <si>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</si>
  <si>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</si>
  <si>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</si>
  <si>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</si>
  <si>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</si>
  <si>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</si>
  <si>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</si>
  <si>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</si>
  <si>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</si>
  <si>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</si>
  <si>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</si>
  <si>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</si>
  <si>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</si>
  <si>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</si>
  <si>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</si>
  <si>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</si>
  <si>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</si>
  <si>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</si>
  <si>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</si>
  <si>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</si>
  <si>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</si>
  <si>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</si>
  <si>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</si>
  <si>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</si>
  <si>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</si>
  <si>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</si>
  <si>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</si>
  <si>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</si>
  <si>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</si>
  <si>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</si>
  <si>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</si>
  <si>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</si>
  <si>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</si>
  <si>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</si>
  <si>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</si>
  <si>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</si>
  <si>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</si>
  <si>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</si>
  <si>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</si>
  <si>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</si>
  <si>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</si>
  <si>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</si>
  <si>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</si>
  <si>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</si>
  <si>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</si>
  <si>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</si>
  <si>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</si>
  <si>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</si>
  <si>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</si>
  <si>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</si>
  <si>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</si>
  <si>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</si>
  <si>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</si>
  <si>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</si>
  <si>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</si>
  <si>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</si>
  <si>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</si>
  <si>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</si>
  <si>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</si>
  <si>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</si>
  <si>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</si>
  <si>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</si>
  <si>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</si>
  <si>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</si>
  <si>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</si>
  <si>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</si>
  <si>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</si>
  <si>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</si>
  <si>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</si>
  <si>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</si>
  <si>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</si>
  <si>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</si>
  <si>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</si>
  <si>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</si>
  <si>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</si>
  <si>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</si>
  <si>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</si>
  <si>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</si>
  <si>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</si>
  <si>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</si>
  <si>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</si>
  <si>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</si>
  <si>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</si>
  <si>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</si>
  <si>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</si>
  <si>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</si>
  <si>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</si>
  <si>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</si>
  <si>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</si>
  <si>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</si>
  <si>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</si>
  <si>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</si>
  <si>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</si>
  <si>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</si>
  <si>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</si>
  <si>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</si>
  <si>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</si>
  <si>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</si>
  <si>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</si>
  <si>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</si>
  <si>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</si>
  <si>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</si>
  <si>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</si>
  <si>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</si>
  <si>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</si>
  <si>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</si>
  <si>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</si>
  <si>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</si>
  <si>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</si>
  <si>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</si>
  <si>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</si>
  <si>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</si>
  <si>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</si>
  <si>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</si>
  <si>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</si>
  <si>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</si>
  <si>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</si>
  <si>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</si>
  <si>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</si>
  <si>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</si>
  <si>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</si>
  <si>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</si>
  <si>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</si>
  <si>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</si>
  <si>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</si>
  <si>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</si>
  <si>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</si>
  <si>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</si>
  <si>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</si>
  <si>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</si>
  <si>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</si>
  <si>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</si>
  <si>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</si>
  <si>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</si>
  <si>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</si>
  <si>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</si>
  <si>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</si>
  <si>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</si>
  <si>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</si>
  <si>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</si>
  <si>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</si>
  <si>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</si>
  <si>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</si>
  <si>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</si>
  <si>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</si>
  <si>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</si>
  <si>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</si>
  <si>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</si>
  <si>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</si>
  <si>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</si>
  <si>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</si>
  <si>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</si>
  <si>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</si>
  <si>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</si>
  <si>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</si>
  <si>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</si>
  <si>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</si>
  <si>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</si>
  <si>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</si>
  <si>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</si>
  <si>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</si>
  <si>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</si>
  <si>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</si>
  <si>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</si>
  <si>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</si>
  <si>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</si>
  <si>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</si>
  <si>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</si>
  <si>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</si>
  <si>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</si>
  <si>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</si>
  <si>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</si>
  <si>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</si>
  <si>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</si>
  <si>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</si>
  <si>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</si>
  <si>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</si>
  <si>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</si>
  <si>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</si>
  <si>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</si>
  <si>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</si>
  <si>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</si>
  <si>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</si>
  <si>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</si>
  <si>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</si>
  <si>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</si>
  <si>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</si>
  <si>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</si>
  <si>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</si>
  <si>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</si>
  <si>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</si>
  <si>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</si>
  <si>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</si>
  <si>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</si>
  <si>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</si>
  <si>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</si>
  <si>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</si>
  <si>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</si>
  <si>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</si>
  <si>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</si>
  <si>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</si>
  <si>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</si>
  <si>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</si>
  <si>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</si>
  <si>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</si>
  <si>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</si>
  <si>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</si>
  <si>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</si>
  <si>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</si>
  <si>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</si>
  <si>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</si>
  <si>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</si>
  <si>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</si>
  <si>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</si>
  <si>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</si>
  <si>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</si>
  <si>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</si>
  <si>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</si>
  <si>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</si>
  <si>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</si>
  <si>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</si>
  <si>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</si>
  <si>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</si>
  <si>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</si>
  <si>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</si>
  <si>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</si>
  <si>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</si>
  <si>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</si>
  <si>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</si>
  <si>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</si>
  <si>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</si>
  <si>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</si>
  <si>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</si>
  <si>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</si>
  <si>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</si>
  <si>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</si>
  <si>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</si>
  <si>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</si>
  <si>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</si>
  <si>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</si>
  <si>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</si>
  <si>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</si>
  <si>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</si>
  <si>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</si>
  <si>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</si>
  <si>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</si>
  <si>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</si>
  <si>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</si>
  <si>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</si>
  <si>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</si>
  <si>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</si>
  <si>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</si>
  <si>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</si>
  <si>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</si>
  <si>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</si>
  <si>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</si>
  <si>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</si>
  <si>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</si>
  <si>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</si>
  <si>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</si>
  <si>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</si>
  <si>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</si>
  <si>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</si>
  <si>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</si>
  <si>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</si>
  <si>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</si>
  <si>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</si>
  <si>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</si>
  <si>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</si>
  <si>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</si>
  <si>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</si>
  <si>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</si>
  <si>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</si>
  <si>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</si>
  <si>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</si>
  <si>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</si>
  <si>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</si>
  <si>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</si>
  <si>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</si>
  <si>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</si>
  <si>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</si>
  <si>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</si>
  <si>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</si>
  <si>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</si>
  <si>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</si>
  <si>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</si>
  <si>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</si>
  <si>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</si>
  <si>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</si>
  <si>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</si>
  <si>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</si>
  <si>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</si>
  <si>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</si>
  <si>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</si>
  <si>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</si>
  <si>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</si>
  <si>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</si>
  <si>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</si>
  <si>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</si>
  <si>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</si>
  <si>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</si>
  <si>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</si>
  <si>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</si>
  <si>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</si>
  <si>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</si>
  <si>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</si>
  <si>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</si>
  <si>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</si>
  <si>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</si>
  <si>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</si>
  <si>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</si>
  <si>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</si>
  <si>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</si>
  <si>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</si>
  <si>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</si>
  <si>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</si>
  <si>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</si>
  <si>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</si>
  <si>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</si>
  <si>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</si>
  <si>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</si>
  <si>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</si>
  <si>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</si>
  <si>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</si>
  <si>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</si>
  <si>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</si>
  <si>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</si>
  <si>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</si>
  <si>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</si>
  <si>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</si>
  <si>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</si>
  <si>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</si>
  <si>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</si>
  <si>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</si>
  <si>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</si>
  <si>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</si>
  <si>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</si>
  <si>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</si>
  <si>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</si>
  <si>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</si>
  <si>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</si>
  <si>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</si>
  <si>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</si>
  <si>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</si>
  <si>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</si>
  <si>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</si>
  <si>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</si>
  <si>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</si>
  <si>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</si>
  <si>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</si>
  <si>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</si>
  <si>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</si>
  <si>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</si>
  <si>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</si>
  <si>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</si>
  <si>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</si>
  <si>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</si>
  <si>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</si>
  <si>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</si>
  <si>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</si>
  <si>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</si>
  <si>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</si>
  <si>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</si>
  <si>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</si>
  <si>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</si>
  <si>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</si>
  <si>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</si>
  <si>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</si>
  <si>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</si>
  <si>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</si>
  <si>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</si>
  <si>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</si>
  <si>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</si>
  <si>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</si>
  <si>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</si>
  <si>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</si>
  <si>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</si>
  <si>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</si>
  <si>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</si>
  <si>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</si>
  <si>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</si>
  <si>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</si>
  <si>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</si>
  <si>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</si>
  <si>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</si>
  <si>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</si>
  <si>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</si>
  <si>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</si>
  <si>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</si>
  <si>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</si>
  <si>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</si>
  <si>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</si>
  <si>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</si>
  <si>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</si>
  <si>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</si>
  <si>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</si>
  <si>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</si>
  <si>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</si>
  <si>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</si>
  <si>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</si>
  <si>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</si>
  <si>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</si>
  <si>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</si>
  <si>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</si>
  <si>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</si>
  <si>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</si>
  <si>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</si>
  <si>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</si>
  <si>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</si>
  <si>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</si>
  <si>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</si>
  <si>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</si>
  <si>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</si>
  <si>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</si>
  <si>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</si>
  <si>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</si>
  <si>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</si>
  <si>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</si>
  <si>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</si>
  <si>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</si>
  <si>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</si>
  <si>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</si>
  <si>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</si>
  <si>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</si>
  <si>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</si>
  <si>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</si>
  <si>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</si>
  <si>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</si>
  <si>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</si>
  <si>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</si>
  <si>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</si>
  <si>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</si>
  <si>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</si>
  <si>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</si>
  <si>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</si>
  <si>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</si>
  <si>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</si>
  <si>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</si>
  <si>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</si>
  <si>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</si>
  <si>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</si>
  <si>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</si>
  <si>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</si>
  <si>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</si>
  <si>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</si>
  <si>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</si>
  <si>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</si>
  <si>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</si>
  <si>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</si>
  <si>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</si>
  <si>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</si>
  <si>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</si>
  <si>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</si>
  <si>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</si>
  <si>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</si>
  <si>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</si>
  <si>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</si>
  <si>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</si>
  <si>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</si>
  <si>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</si>
  <si>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</si>
  <si>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</si>
  <si>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</si>
  <si>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</si>
  <si>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</si>
  <si>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</si>
  <si>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</si>
  <si>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</si>
  <si>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</si>
  <si>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</si>
  <si>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</si>
  <si>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</si>
  <si>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</si>
  <si>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</si>
  <si>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</si>
  <si>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</si>
  <si>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</si>
  <si>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</si>
  <si>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</si>
  <si>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</si>
  <si>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</si>
  <si>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</si>
  <si>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</si>
  <si>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</si>
  <si>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</si>
  <si>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</si>
  <si>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</si>
  <si>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</si>
  <si>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</si>
  <si>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</si>
  <si>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</si>
  <si>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</si>
  <si>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</si>
  <si>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</si>
  <si>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</si>
  <si>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</si>
  <si>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</si>
  <si>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</si>
  <si>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</si>
  <si>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</si>
  <si>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</si>
  <si>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</si>
  <si>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</si>
  <si>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</si>
  <si>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</si>
  <si>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</si>
  <si>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</si>
  <si>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</si>
  <si>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</si>
  <si>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</si>
  <si>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</si>
  <si>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</si>
  <si>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</si>
  <si>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</si>
  <si>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</si>
  <si>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</si>
  <si>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</si>
  <si>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</si>
  <si>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</si>
  <si>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</si>
  <si>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</si>
  <si>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</si>
  <si>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</si>
  <si>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</si>
  <si>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</si>
  <si>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</si>
  <si>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</si>
  <si>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</si>
  <si>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</si>
  <si>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</si>
  <si>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</si>
  <si>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</si>
  <si>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</si>
  <si>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</si>
  <si>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</si>
  <si>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</si>
  <si>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</si>
  <si>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</si>
  <si>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</si>
  <si>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</si>
  <si>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</si>
  <si>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</si>
  <si>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</si>
  <si>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</si>
  <si>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</si>
  <si>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</si>
  <si>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</si>
  <si>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</si>
  <si>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</si>
  <si>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</si>
  <si>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</si>
  <si>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</si>
  <si>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</si>
  <si>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</si>
  <si>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</si>
  <si>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</si>
  <si>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</si>
  <si>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</si>
  <si>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</si>
  <si>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</si>
  <si>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</si>
  <si>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</si>
  <si>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</si>
  <si>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</si>
  <si>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</si>
  <si>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</si>
  <si>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</si>
  <si>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</si>
  <si>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</si>
  <si>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</si>
  <si>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</si>
  <si>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</si>
  <si>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</si>
  <si>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</si>
  <si>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</si>
  <si>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</si>
  <si>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</si>
  <si>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</si>
  <si>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</si>
  <si>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</si>
  <si>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</si>
  <si>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</si>
  <si>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</si>
  <si>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</si>
  <si>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</si>
  <si>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</si>
  <si>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</si>
  <si>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</si>
  <si>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</si>
  <si>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</si>
  <si>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</si>
  <si>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</si>
  <si>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</si>
  <si>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</si>
  <si>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</si>
  <si>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</si>
  <si>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</si>
  <si>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</si>
  <si>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</si>
  <si>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</si>
  <si>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</si>
  <si>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</si>
  <si>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</si>
  <si>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</si>
  <si>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</si>
  <si>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</si>
  <si>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</si>
  <si>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</si>
  <si>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</si>
  <si>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</si>
  <si>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</si>
  <si>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</si>
  <si>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</si>
  <si>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</si>
  <si>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</si>
  <si>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</si>
  <si>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</si>
  <si>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</si>
  <si>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</si>
  <si>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</si>
  <si>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</si>
  <si>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</si>
  <si>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</si>
  <si>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</si>
  <si>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</si>
  <si>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</si>
  <si>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</si>
  <si>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</si>
  <si>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</si>
  <si>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</si>
  <si>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</si>
  <si>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</si>
  <si>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</si>
  <si>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</si>
  <si>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</si>
  <si>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</si>
  <si>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</si>
  <si>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</si>
  <si>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</si>
  <si>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</si>
  <si>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</si>
  <si>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</si>
  <si>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</si>
  <si>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</si>
  <si>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</si>
  <si>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</si>
  <si>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</si>
  <si>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</si>
  <si>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</si>
  <si>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</si>
  <si>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</si>
  <si>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</si>
  <si>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</si>
  <si>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</si>
  <si>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</si>
  <si>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</si>
  <si>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</si>
  <si>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</si>
  <si>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</si>
  <si>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</si>
  <si>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</si>
  <si>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</si>
  <si>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</si>
  <si>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</si>
  <si>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</si>
  <si>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</si>
  <si>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</si>
  <si>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</si>
  <si>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</si>
  <si>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</si>
  <si>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</si>
  <si>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</si>
  <si>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</si>
  <si>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</si>
  <si>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</si>
  <si>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</si>
  <si>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</si>
  <si>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</si>
  <si>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</si>
  <si>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</si>
  <si>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</si>
  <si>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</si>
  <si>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</si>
  <si>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</si>
  <si>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</si>
  <si>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</si>
  <si>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</si>
  <si>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</si>
  <si>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</si>
  <si>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</si>
  <si>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</si>
  <si>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</si>
  <si>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</si>
  <si>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</si>
  <si>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</si>
  <si>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</si>
  <si>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</si>
  <si>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</si>
  <si>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</si>
  <si>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</si>
  <si>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</si>
  <si>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</si>
  <si>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</si>
  <si>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</si>
  <si>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</si>
  <si>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</si>
  <si>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</si>
  <si>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</si>
  <si>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</si>
  <si>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</si>
  <si>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</si>
  <si>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</si>
  <si>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</si>
  <si>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</si>
  <si>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</si>
  <si>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</si>
  <si>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</si>
  <si>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</si>
  <si>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</si>
  <si>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</si>
  <si>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</si>
  <si>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</si>
  <si>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</si>
  <si>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</si>
  <si>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</si>
  <si>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</si>
  <si>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</si>
  <si>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</si>
  <si>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</si>
  <si>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</si>
  <si>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</si>
  <si>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</si>
  <si>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</si>
  <si>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</si>
  <si>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</si>
  <si>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</si>
  <si>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</si>
  <si>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</si>
  <si>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</si>
  <si>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</si>
  <si>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</si>
  <si>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</si>
  <si>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</si>
  <si>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</si>
  <si>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</si>
  <si>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</si>
  <si>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</si>
  <si>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</si>
  <si>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</si>
  <si>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</si>
  <si>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</si>
  <si>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</si>
  <si>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</si>
  <si>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</si>
  <si>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</si>
  <si>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</si>
  <si>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</si>
  <si>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</si>
  <si>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</si>
  <si>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</si>
  <si>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</si>
  <si>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</si>
  <si>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</si>
  <si>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</si>
  <si>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</si>
  <si>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</si>
  <si>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</si>
  <si>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</si>
  <si>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</si>
  <si>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</si>
  <si>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</si>
  <si>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</si>
  <si>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</si>
  <si>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</si>
  <si>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</si>
  <si>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</si>
  <si>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</si>
  <si>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</si>
  <si>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</si>
  <si>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</si>
  <si>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</si>
  <si>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</si>
  <si>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</si>
  <si>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</si>
  <si>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</si>
  <si>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</si>
  <si>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</si>
  <si>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</si>
  <si>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</si>
  <si>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</si>
  <si>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</si>
  <si>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</si>
  <si>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</si>
  <si>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</si>
  <si>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</si>
  <si>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</si>
  <si>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</si>
  <si>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</si>
  <si>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</si>
  <si>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</si>
  <si>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</si>
  <si>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</si>
  <si>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</si>
  <si>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</si>
  <si>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</si>
  <si>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</si>
  <si>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</si>
  <si>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</si>
  <si>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</si>
  <si>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</si>
  <si>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</si>
  <si>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</si>
  <si>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</si>
  <si>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</si>
  <si>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</si>
  <si>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</si>
  <si>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</si>
  <si>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</si>
  <si>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</si>
  <si>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</si>
  <si>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</si>
  <si>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</si>
  <si>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</si>
  <si>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</si>
  <si>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</si>
  <si>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</si>
  <si>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</si>
  <si>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</si>
  <si>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</si>
  <si>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</si>
  <si>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</si>
  <si>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</si>
  <si>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</si>
  <si>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</si>
  <si>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</si>
  <si>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</si>
  <si>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</si>
  <si>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</si>
  <si>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</si>
  <si>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</si>
  <si>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</si>
  <si>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</si>
  <si>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</si>
  <si>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</si>
  <si>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</si>
  <si>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</si>
  <si>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</si>
  <si>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</si>
  <si>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</si>
  <si>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</si>
  <si>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</si>
  <si>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</si>
  <si>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</si>
  <si>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</si>
  <si>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</si>
  <si>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</si>
  <si>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</si>
  <si>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</si>
  <si>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</si>
  <si>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</si>
  <si>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</si>
  <si>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</si>
  <si>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</si>
  <si>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</si>
  <si>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</si>
  <si>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</si>
  <si>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</si>
  <si>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</si>
  <si>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</si>
  <si>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</si>
  <si>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</si>
  <si>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</si>
  <si>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</si>
  <si>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</si>
  <si>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</si>
  <si>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</si>
  <si>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</si>
  <si>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</si>
  <si>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</si>
  <si>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</si>
  <si>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</si>
  <si>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</si>
  <si>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</si>
  <si>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</si>
  <si>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</si>
  <si>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</si>
  <si>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</si>
  <si>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</si>
  <si>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</si>
  <si>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</si>
  <si>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</si>
  <si>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</si>
  <si>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</si>
  <si>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</si>
  <si>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</si>
  <si>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</si>
  <si>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</si>
  <si>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</si>
  <si>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</si>
  <si>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</si>
  <si>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</si>
  <si>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</si>
  <si>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</si>
  <si>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</si>
  <si>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</si>
  <si>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</si>
  <si>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</si>
  <si>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</si>
  <si>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</si>
  <si>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</si>
  <si>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</si>
  <si>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</si>
  <si>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</si>
  <si>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</si>
  <si>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</si>
  <si>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</si>
  <si>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</si>
  <si>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</si>
  <si>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</si>
  <si>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</si>
  <si>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</si>
  <si>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</si>
  <si>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</si>
  <si>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</si>
  <si>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</si>
  <si>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</si>
  <si>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</si>
  <si>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</si>
  <si>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</si>
  <si>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</si>
  <si>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</si>
  <si>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</si>
  <si>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</si>
  <si>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</si>
  <si>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</si>
  <si>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</si>
  <si>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</si>
  <si>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</si>
  <si>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</si>
  <si>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</si>
  <si>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</si>
  <si>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</si>
  <si>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</si>
  <si>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</si>
  <si>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</si>
  <si>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</si>
  <si>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</si>
  <si>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</si>
  <si>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</si>
  <si>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</si>
  <si>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</si>
  <si>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</si>
  <si>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</si>
  <si>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</si>
  <si>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</si>
  <si>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</si>
  <si>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</si>
  <si>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</si>
  <si>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</si>
  <si>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</si>
  <si>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</si>
  <si>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</si>
  <si>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</si>
  <si>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</si>
  <si>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</si>
  <si>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</si>
  <si>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</si>
  <si>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</si>
  <si>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</si>
  <si>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</si>
  <si>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</si>
  <si>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</si>
  <si>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</si>
  <si>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</si>
  <si>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</si>
  <si>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</si>
  <si>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</si>
  <si>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</si>
  <si>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</si>
  <si>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</si>
  <si>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</si>
  <si>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</si>
  <si>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</si>
  <si>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</si>
  <si>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</si>
  <si>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</si>
  <si>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</si>
  <si>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</si>
  <si>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</si>
  <si>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</si>
  <si>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</si>
  <si>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</si>
  <si>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</si>
  <si>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</si>
  <si>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</si>
  <si>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</si>
  <si>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</si>
  <si>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</si>
  <si>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</si>
  <si>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</si>
  <si>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</si>
  <si>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</si>
  <si>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</si>
  <si>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</si>
  <si>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</si>
  <si>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</si>
  <si>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</si>
  <si>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</si>
  <si>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</si>
  <si>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</si>
  <si>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</si>
  <si>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</si>
  <si>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</si>
  <si>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</si>
  <si>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</si>
  <si>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</si>
  <si>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</si>
  <si>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</si>
  <si>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</si>
  <si>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</si>
  <si>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</si>
  <si>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</si>
  <si>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</si>
  <si>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</si>
  <si>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</si>
  <si>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</si>
  <si>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</si>
  <si>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</si>
  <si>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</si>
  <si>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</si>
  <si>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</si>
  <si>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</si>
  <si>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</si>
  <si>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</si>
  <si>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</si>
  <si>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</si>
  <si>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</si>
  <si>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</si>
  <si>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</si>
  <si>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</si>
  <si>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</si>
  <si>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</si>
  <si>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</si>
  <si>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</si>
  <si>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</si>
  <si>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</si>
  <si>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</si>
  <si>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</si>
  <si>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</si>
  <si>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</si>
  <si>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</si>
  <si>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</si>
  <si>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</si>
  <si>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</si>
  <si>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</si>
  <si>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</si>
  <si>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</si>
  <si>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</si>
  <si>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</si>
  <si>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</si>
  <si>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</si>
  <si>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</si>
  <si>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</si>
  <si>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</si>
  <si>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</si>
  <si>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</si>
  <si>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</si>
  <si>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</si>
  <si>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</si>
  <si>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</si>
  <si>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</si>
  <si>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</si>
  <si>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</si>
  <si>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</si>
  <si>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</si>
  <si>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</si>
  <si>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</si>
  <si>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</si>
  <si>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</si>
  <si>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</si>
  <si>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</si>
  <si>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</si>
  <si>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</si>
  <si>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</si>
  <si>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</si>
  <si>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</si>
  <si>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</si>
  <si>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</si>
  <si>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</si>
  <si>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</si>
  <si>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</si>
  <si>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</si>
  <si>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</si>
  <si>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</si>
  <si>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</si>
  <si>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</si>
  <si>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</si>
  <si>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</si>
  <si>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</si>
  <si>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</si>
  <si>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</si>
  <si>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</si>
  <si>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</si>
  <si>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</si>
  <si>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</si>
  <si>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</si>
  <si>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</si>
  <si>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</si>
  <si>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</si>
  <si>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</si>
  <si>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</si>
  <si>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</si>
  <si>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</si>
  <si>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</si>
  <si>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</si>
  <si>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</si>
  <si>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</si>
  <si>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</si>
  <si>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</si>
  <si>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</si>
  <si>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</si>
  <si>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</si>
  <si>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</si>
  <si>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</si>
  <si>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</si>
  <si>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</si>
  <si>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</si>
  <si>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</si>
  <si>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</si>
  <si>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</si>
  <si>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</si>
  <si>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</si>
  <si>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</si>
  <si>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</si>
  <si>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</si>
  <si>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</si>
  <si>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</si>
  <si>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</si>
  <si>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</si>
  <si>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</si>
  <si>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</si>
  <si>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</si>
  <si>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</si>
  <si>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</si>
  <si>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</si>
  <si>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</si>
  <si>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</si>
  <si>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</si>
  <si>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</si>
  <si>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</si>
  <si>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</si>
  <si>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</si>
  <si>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</si>
  <si>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</si>
  <si>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</si>
  <si>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</si>
  <si>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</si>
  <si>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</si>
  <si>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</si>
  <si>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</si>
  <si>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</si>
  <si>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</si>
  <si>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</si>
  <si>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</si>
  <si>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</si>
  <si>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</si>
  <si>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</si>
  <si>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</si>
  <si>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</si>
  <si>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</si>
  <si>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</si>
  <si>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</si>
  <si>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</si>
  <si>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</si>
  <si>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</si>
  <si>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</si>
  <si>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</si>
  <si>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</si>
  <si>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</si>
  <si>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</si>
  <si>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</si>
  <si>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</si>
  <si>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</si>
  <si>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</si>
  <si>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</si>
  <si>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</si>
  <si>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</si>
  <si>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</si>
  <si>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</si>
  <si>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</si>
  <si>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</si>
  <si>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</si>
  <si>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</si>
  <si>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</si>
  <si>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</si>
  <si>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</si>
  <si>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</si>
  <si>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</si>
  <si>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</si>
  <si>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</si>
  <si>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</si>
  <si>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</si>
  <si>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</si>
  <si>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</si>
  <si>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</si>
  <si>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</si>
  <si>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</si>
  <si>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</si>
  <si>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</si>
  <si>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</si>
  <si>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</si>
  <si>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</si>
  <si>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</si>
  <si>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</si>
  <si>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</si>
  <si>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</si>
  <si>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</si>
  <si>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</si>
  <si>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</si>
  <si>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</si>
  <si>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</si>
  <si>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</si>
  <si>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</si>
  <si>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</si>
  <si>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</si>
  <si>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</si>
  <si>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</si>
  <si>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</si>
  <si>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</si>
  <si>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</si>
  <si>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</si>
  <si>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</si>
  <si>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</si>
  <si>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</si>
  <si>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</si>
  <si>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</si>
  <si>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</si>
  <si>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</si>
  <si>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</si>
  <si>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</si>
  <si>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</si>
  <si>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</si>
  <si>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</si>
  <si>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</si>
  <si>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</si>
  <si>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</si>
  <si>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</si>
  <si>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</si>
  <si>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</si>
  <si>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</si>
  <si>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</si>
  <si>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</si>
  <si>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</si>
  <si>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</si>
  <si>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</si>
  <si>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</si>
  <si>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</si>
  <si>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</si>
  <si>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</si>
  <si>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</si>
  <si>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</si>
  <si>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</si>
  <si>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</si>
  <si>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</si>
  <si>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</si>
  <si>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</si>
  <si>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</si>
  <si>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</si>
  <si>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</si>
  <si>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</si>
  <si>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</si>
  <si>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</si>
  <si>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</si>
  <si>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</si>
  <si>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</si>
  <si>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</si>
  <si>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</si>
  <si>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</si>
  <si>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</si>
  <si>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</si>
  <si>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</si>
  <si>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</si>
  <si>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</si>
  <si>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</si>
  <si>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</si>
  <si>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</si>
  <si>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</si>
  <si>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</si>
  <si>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</si>
  <si>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</si>
  <si>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</si>
  <si>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</si>
  <si>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</si>
  <si>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</si>
  <si>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</si>
  <si>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</si>
  <si>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</si>
  <si>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</si>
  <si>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</si>
  <si>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</si>
  <si>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</si>
  <si>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</si>
  <si>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</si>
  <si>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</si>
  <si>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</si>
  <si>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</si>
  <si>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</si>
  <si>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</si>
  <si>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</si>
  <si>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</si>
  <si>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</si>
  <si>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</si>
  <si>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</si>
  <si>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</si>
  <si>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</si>
  <si>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</si>
  <si>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</si>
  <si>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</si>
  <si>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</si>
  <si>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</si>
  <si>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</si>
  <si>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</si>
  <si>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</si>
  <si>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</si>
  <si>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</si>
  <si>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</si>
  <si>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</si>
  <si>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</si>
  <si>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</si>
  <si>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</si>
  <si>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</si>
  <si>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</si>
  <si>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</si>
  <si>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</si>
  <si>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</si>
  <si>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</si>
  <si>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</si>
  <si>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</si>
  <si>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</si>
  <si>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</si>
  <si>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</si>
  <si>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</si>
  <si>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</si>
  <si>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</si>
  <si>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</si>
  <si>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</si>
  <si>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</si>
  <si>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</si>
  <si>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</si>
  <si>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</si>
  <si>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</si>
  <si>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</si>
  <si>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</si>
  <si>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</si>
  <si>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</si>
  <si>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</si>
  <si>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</si>
  <si>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</si>
  <si>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</si>
  <si>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</si>
  <si>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</si>
  <si>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</si>
  <si>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</si>
  <si>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</si>
  <si>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</si>
  <si>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</si>
  <si>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</si>
  <si>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</si>
  <si>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</si>
  <si>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</si>
  <si>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</si>
  <si>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</si>
  <si>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</si>
  <si>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</si>
  <si>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</si>
  <si>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</si>
  <si>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</si>
  <si>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</si>
  <si>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</si>
  <si>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</si>
  <si>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</si>
  <si>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</si>
  <si>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</si>
  <si>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</si>
  <si>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</si>
  <si>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</si>
  <si>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</si>
  <si>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</si>
  <si>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</si>
  <si>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</si>
  <si>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</si>
  <si>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</si>
  <si>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</si>
  <si>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</si>
  <si>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</si>
  <si>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</si>
  <si>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</si>
  <si>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</si>
  <si>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</si>
  <si>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</si>
  <si>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</si>
  <si>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</si>
  <si>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</si>
  <si>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</si>
  <si>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</si>
  <si>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</si>
  <si>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</si>
  <si>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</si>
  <si>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</si>
  <si>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</si>
  <si>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</si>
  <si>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</si>
  <si>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</si>
  <si>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</si>
  <si>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</si>
  <si>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</si>
  <si>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</si>
  <si>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</si>
  <si>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</si>
  <si>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</si>
  <si>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</si>
  <si>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</si>
  <si>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</si>
  <si>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</si>
  <si>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</si>
  <si>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</si>
  <si>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</si>
  <si>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</si>
  <si>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</si>
  <si>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</si>
  <si>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</si>
  <si>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</si>
  <si>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</si>
  <si>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</si>
  <si>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</si>
  <si>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</si>
  <si>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</si>
  <si>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</si>
  <si>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</si>
  <si>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</si>
  <si>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</si>
  <si>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</si>
  <si>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</si>
  <si>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</si>
  <si>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</si>
  <si>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</si>
  <si>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</si>
  <si>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</si>
  <si>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</si>
  <si>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</si>
  <si>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</si>
  <si>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</si>
  <si>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</si>
  <si>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</si>
  <si>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</si>
  <si>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</si>
  <si>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</si>
  <si>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</si>
  <si>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</si>
  <si>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</si>
  <si>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</si>
  <si>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</si>
  <si>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</si>
  <si>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</si>
  <si>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</si>
  <si>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</si>
  <si>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</si>
  <si>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</si>
  <si>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</si>
  <si>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</si>
  <si>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</si>
  <si>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</si>
  <si>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</si>
  <si>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</si>
  <si>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</si>
  <si>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</si>
  <si>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</si>
  <si>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</si>
  <si>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</si>
  <si>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</si>
  <si>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</si>
  <si>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</si>
  <si>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</si>
  <si>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</si>
  <si>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</si>
  <si>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</si>
  <si>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</si>
  <si>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</si>
  <si>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</si>
  <si>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</si>
  <si>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</si>
  <si>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</si>
  <si>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</si>
  <si>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</si>
  <si>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</si>
  <si>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</si>
  <si>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</si>
  <si>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</si>
  <si>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</si>
  <si>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</si>
  <si>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</si>
  <si>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</si>
  <si>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</si>
  <si>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</si>
  <si>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</si>
  <si>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</si>
  <si>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</si>
  <si>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</si>
  <si>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</si>
  <si>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</si>
  <si>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</si>
  <si>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</si>
  <si>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</si>
  <si>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</si>
  <si>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</si>
  <si>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</si>
  <si>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</si>
  <si>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</si>
  <si>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</si>
  <si>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</si>
  <si>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</si>
  <si>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</si>
  <si>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</si>
  <si>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</si>
  <si>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</si>
  <si>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</si>
  <si>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</si>
  <si>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</si>
  <si>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</si>
  <si>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</si>
  <si>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</si>
  <si>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</si>
  <si>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</si>
  <si>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</si>
  <si>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</si>
  <si>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</si>
  <si>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</si>
  <si>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</si>
  <si>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</si>
  <si>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</si>
  <si>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</si>
  <si>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</si>
  <si>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</si>
  <si>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</si>
  <si>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</si>
  <si>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</si>
  <si>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</si>
  <si>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</si>
  <si>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</si>
  <si>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</si>
  <si>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</si>
  <si>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</si>
  <si>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</si>
  <si>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</si>
  <si>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</si>
  <si>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</si>
  <si>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</si>
  <si>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</si>
  <si>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</si>
  <si>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</si>
  <si>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</si>
  <si>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</si>
  <si>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</si>
  <si>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</si>
  <si>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</si>
  <si>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</si>
  <si>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</si>
  <si>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</si>
  <si>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</si>
  <si>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</si>
  <si>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</si>
  <si>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</si>
  <si>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</si>
  <si>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</si>
  <si>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</si>
  <si>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</si>
  <si>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</si>
  <si>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</si>
  <si>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</si>
  <si>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</si>
  <si>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</si>
  <si>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</si>
  <si>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</si>
  <si>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</si>
  <si>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</si>
  <si>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</si>
  <si>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</si>
  <si>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</si>
  <si>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</si>
  <si>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</si>
  <si>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</si>
  <si>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</si>
  <si>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</si>
  <si>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</si>
  <si>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</si>
  <si>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</si>
  <si>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</si>
  <si>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</si>
  <si>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</si>
  <si>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</si>
  <si>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</si>
  <si>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</si>
  <si>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</si>
  <si>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</si>
  <si>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</si>
  <si>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</si>
  <si>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</si>
  <si>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</si>
  <si>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</si>
  <si>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</si>
  <si>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</si>
  <si>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</si>
  <si>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</si>
  <si>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</si>
  <si>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</si>
  <si>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</si>
  <si>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</si>
  <si>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</si>
  <si>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</si>
  <si>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Jan</t>
  </si>
  <si>
    <t>Feb</t>
  </si>
  <si>
    <t>Mar</t>
  </si>
  <si>
    <t>Apr</t>
  </si>
  <si>
    <t>May</t>
  </si>
  <si>
    <t>Jun</t>
  </si>
  <si>
    <t>Jul</t>
  </si>
  <si>
    <t>Aug</t>
  </si>
  <si>
    <t>Sep</t>
  </si>
  <si>
    <t>Oct</t>
  </si>
  <si>
    <t>Nov</t>
  </si>
  <si>
    <t>Dec</t>
  </si>
  <si>
    <t>Sum of Sales</t>
  </si>
  <si>
    <t>Sum of Profit</t>
  </si>
  <si>
    <t>(All)</t>
  </si>
  <si>
    <t>Sum of Quantity</t>
  </si>
  <si>
    <t>Count of Order ID</t>
  </si>
  <si>
    <t>Sum of Profit Margin</t>
  </si>
  <si>
    <t>GBC Premium Transparent Covers</t>
  </si>
  <si>
    <t>Distinct Count of Product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</si>
</sst>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 0.00,&quot;K&quot;"/>
    <numFmt numFmtId="165" formatCode="[$$-1009]#,##0.00;\-[$$-1009]#,##0.00"/>
    <numFmt numFmtId="166" formatCode="[$$-1009]#,##0.00"/>
    <numFmt numFmtId="167" formatCode="[Green]\▲0.00%;[Red]\▼0.00%;"/>
  </numFmts>
  <fonts count="6" x14ac:knownFonts="1">
    <font>
      <sz val="11"/>
      <color theme="1"/>
      <name val="Tw Cen MT"/>
      <scheme val="minor"/>
    </font>
    <font>
      <sz val="11"/>
      <color theme="1"/>
      <name val="Tw Cen MT"/>
      <family val="2"/>
      <scheme val="minor"/>
    </font>
    <font>
      <sz val="12"/>
      <color rgb="FF000000"/>
      <name val="Calibri"/>
    </font>
    <font>
      <sz val="11"/>
      <color theme="1"/>
      <name val="Tw Cen MT"/>
      <scheme val="minor"/>
    </font>
    <font>
      <sz val="11"/>
      <color theme="1"/>
      <name val="Calibri"/>
    </font>
    <font>
      <b/>
      <sz val="11"/>
      <color theme="1"/>
      <name val="Lato"/>
      <family val="2"/>
    </font>
  </fonts>
  <fills count="2">
    <fill>
      <patternFill patternType="none"/>
    </fill>
    <fill>
      <patternFill patternType="gray125"/>
    </fill>
  </fills>
  <borders count="9">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top style="thin">
        <color indexed="65"/>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style="thin">
        <color rgb="FF999999"/>
      </left>
      <right style="thin">
        <color rgb="FF999999"/>
      </right>
      <top style="thin">
        <color indexed="65"/>
      </top>
      <bottom style="thin">
        <color rgb="FF999999"/>
      </bottom>
      <diagonal/>
    </border>
  </borders>
  <cellStyleXfs count="1">
    <xf numFmtId="0" fontId="0" fillId="0" borderId="0"/>
  </cellStyleXfs>
  <cellXfs count="28">
    <xf numFmtId="0" fontId="0" fillId="0" borderId="0" xfId="0"/>
    <xf numFmtId="0" fontId="2" fillId="0" borderId="0" xfId="0" applyFont="1"/>
    <xf numFmtId="0" fontId="3" fillId="0" borderId="0" xfId="0" applyFont="1"/>
    <xf numFmtId="14" fontId="4" fillId="0" borderId="0" xfId="0" applyNumberFormat="1" applyFont="1"/>
    <xf numFmtId="0" fontId="0" fillId="0" borderId="1" xfId="0" pivotButton="1" applyBorder="1"/>
    <xf numFmtId="0" fontId="0" fillId="0" borderId="4" xfId="0" applyBorder="1"/>
    <xf numFmtId="0" fontId="0" fillId="0" borderId="1" xfId="0" applyBorder="1" applyAlignment="1">
      <alignment horizontal="left"/>
    </xf>
    <xf numFmtId="0" fontId="0" fillId="0" borderId="2" xfId="0" applyBorder="1" applyAlignment="1">
      <alignment horizontal="left"/>
    </xf>
    <xf numFmtId="0" fontId="0" fillId="0" borderId="7" xfId="0" applyBorder="1" applyAlignment="1">
      <alignment horizontal="left"/>
    </xf>
    <xf numFmtId="0" fontId="0" fillId="0" borderId="6" xfId="0" applyBorder="1"/>
    <xf numFmtId="0" fontId="0" fillId="0" borderId="0" xfId="0" pivotButton="1"/>
    <xf numFmtId="0" fontId="0" fillId="0" borderId="0" xfId="0" applyAlignment="1">
      <alignment horizontal="left"/>
    </xf>
    <xf numFmtId="164" fontId="0" fillId="0" borderId="0" xfId="0" applyNumberFormat="1"/>
    <xf numFmtId="0" fontId="1" fillId="0" borderId="0" xfId="0" applyFont="1"/>
    <xf numFmtId="10" fontId="0" fillId="0" borderId="4" xfId="0" applyNumberFormat="1" applyBorder="1"/>
    <xf numFmtId="10" fontId="0" fillId="0" borderId="5" xfId="0" applyNumberFormat="1" applyBorder="1"/>
    <xf numFmtId="10" fontId="0" fillId="0" borderId="6" xfId="0" applyNumberFormat="1" applyBorder="1"/>
    <xf numFmtId="0" fontId="0" fillId="0" borderId="6" xfId="0" pivotButton="1" applyBorder="1"/>
    <xf numFmtId="10" fontId="0" fillId="0" borderId="0" xfId="0" applyNumberFormat="1"/>
    <xf numFmtId="165" fontId="0" fillId="0" borderId="0" xfId="0" applyNumberFormat="1"/>
    <xf numFmtId="166" fontId="0" fillId="0" borderId="0" xfId="0" applyNumberFormat="1"/>
    <xf numFmtId="167" fontId="5" fillId="0" borderId="0" xfId="0" applyNumberFormat="1" applyFont="1"/>
    <xf numFmtId="2" fontId="0" fillId="0" borderId="4" xfId="0" applyNumberFormat="1" applyBorder="1"/>
    <xf numFmtId="2" fontId="0" fillId="0" borderId="5" xfId="0" applyNumberFormat="1" applyBorder="1"/>
    <xf numFmtId="0" fontId="0" fillId="0" borderId="3" xfId="0" applyBorder="1" applyAlignment="1">
      <alignment horizontal="left"/>
    </xf>
    <xf numFmtId="2" fontId="0" fillId="0" borderId="8" xfId="0" applyNumberFormat="1" applyBorder="1"/>
    <xf numFmtId="0" fontId="0" fillId="0" borderId="5" xfId="0" applyBorder="1"/>
    <xf numFmtId="0" fontId="0" fillId="0" borderId="0" xfId="0" applyAlignment="1">
      <alignment vertical="top"/>
    </xf>
  </cellXfs>
  <cellStyles count="1">
    <cellStyle name="Normal" xfId="0" builtinId="0"/>
  </cellStyles>
  <dxfs count="15">
    <dxf>
      <numFmt numFmtId="2" formatCode="0.00"/>
    </dxf>
    <dxf>
      <numFmt numFmtId="164" formatCode="\$\ 0.00,&quot;K&quot;"/>
    </dxf>
    <dxf>
      <font>
        <b/>
        <color theme="1"/>
      </font>
      <border>
        <bottom style="thin">
          <color theme="9"/>
        </bottom>
        <vertical/>
        <horizontal/>
      </border>
    </dxf>
    <dxf>
      <font>
        <color theme="1"/>
      </font>
      <fill>
        <patternFill>
          <fgColor rgb="FF99FF99"/>
        </patternFill>
      </fill>
      <border>
        <left style="thin">
          <color theme="9"/>
        </left>
        <right style="thin">
          <color theme="9"/>
        </right>
        <top style="thin">
          <color theme="9"/>
        </top>
        <bottom style="thin">
          <color theme="9"/>
        </bottom>
        <vertical/>
        <horizontal/>
      </border>
    </dxf>
    <dxf>
      <font>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
      <font>
        <b/>
        <color theme="1"/>
      </font>
      <border>
        <bottom style="thin">
          <color theme="5"/>
        </bottom>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ill>
        <patternFill patternType="none">
          <bgColor auto="1"/>
        </patternFill>
      </fill>
    </dxf>
    <dxf>
      <fill>
        <patternFill>
          <bgColor theme="9" tint="0.79998168889431442"/>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9">
    <tableStyle name="Data-style" pivot="0" count="3" xr9:uid="{00000000-0011-0000-FFFF-FFFF00000000}">
      <tableStyleElement type="headerRow" dxfId="14"/>
      <tableStyleElement type="firstRowStripe" dxfId="13"/>
      <tableStyleElement type="secondRowStripe" dxfId="12"/>
    </tableStyle>
    <tableStyle name="Slicer Style 1" pivot="0" table="0" count="1" xr9:uid="{0196FA57-F9B1-4BB2-885E-E89606F89287}">
      <tableStyleElement type="wholeTable" dxfId="11"/>
    </tableStyle>
    <tableStyle name="Slicer Style 2" pivot="0" table="0" count="1" xr9:uid="{357902A4-DE1D-42DA-99CB-1CE7EC1A86B0}"/>
    <tableStyle name="Slicer Style 3" pivot="0" table="0" count="1" xr9:uid="{3FFD0EC6-8899-4274-A65F-B8E5CE69BDA1}">
      <tableStyleElement type="wholeTable" dxfId="10"/>
    </tableStyle>
    <tableStyle name="Slicer Style 4" pivot="0" table="0" count="0" xr9:uid="{4A036D1E-B66B-4622-9E9F-59C39F3A79BC}"/>
    <tableStyle name="SlicerStyleLight1 2" pivot="0" table="0" count="10" xr9:uid="{E5D0D3BA-E40F-4B43-82A2-457819FB26FC}">
      <tableStyleElement type="wholeTable" dxfId="9"/>
      <tableStyleElement type="headerRow" dxfId="8"/>
    </tableStyle>
    <tableStyle name="SlicerStyleLight2 2" pivot="0" table="0" count="10" xr9:uid="{2653EB6D-3B62-4DD6-A4BA-E386F70841A3}">
      <tableStyleElement type="wholeTable" dxfId="7"/>
      <tableStyleElement type="headerRow" dxfId="6"/>
    </tableStyle>
    <tableStyle name="SlicerStyleLight4 2" pivot="0" table="0" count="10" xr9:uid="{59C3464B-AAAD-4185-858E-BAF6008FF304}">
      <tableStyleElement type="wholeTable" dxfId="5"/>
      <tableStyleElement type="headerRow" dxfId="4"/>
    </tableStyle>
    <tableStyle name="SlicerStyleLight6 2" pivot="0" table="0" count="10" xr9:uid="{6D04C746-79C6-44EF-97B6-CAAC60039375}">
      <tableStyleElement type="wholeTable" dxfId="3"/>
      <tableStyleElement type="headerRow" dxfId="2"/>
    </tableStyle>
  </tableStyles>
  <colors>
    <mruColors>
      <color rgb="FF99FF99"/>
      <color rgb="FFCCFFCC"/>
    </mruColors>
  </colors>
  <extLst>
    <ext xmlns:x14="http://schemas.microsoft.com/office/spreadsheetml/2009/9/main" uri="{46F421CA-312F-682f-3DD2-61675219B42D}">
      <x14:dxfs count="33">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rgb="FF99FF99"/>
              <bgColor rgb="FFCCFFCC"/>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CCFFCC"/>
              <bgColor rgb="FF99FF99"/>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63377788628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ill>
            <patternFill>
              <bgColor theme="4" tint="-0.24994659260841701"/>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hoveredSelectedItemWithData" dxfId="32"/>
          </x14:slicerStyleElements>
        </x14:slicerStyle>
        <x14:slicerStyle name="Slicer Style 3"/>
        <x14:slicerStyle name="Slicer Style 4"/>
        <x14:slicerStyle name="SlicerStyleLight1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4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powerPivotData" Target="model/item.data"/><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sharedStrings" Target="sharedStrings.xml"/><Relationship Id="rId10" Type="http://schemas.openxmlformats.org/officeDocument/2006/relationships/pivotCacheDefinition" Target="pivotCache/pivotCacheDefinition1.xml"/><Relationship Id="rId19"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7.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8.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19.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Dashboard.xlsx]Combo Chart!PivotTable1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and Profit</a:t>
            </a:r>
            <a:r>
              <a:rPr lang="en-IN" baseline="0"/>
              <a:t>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DB92-4B40-8412-EF238A8A9D83}"/>
            </c:ext>
          </c:extLst>
        </c:ser>
        <c:dLbls>
          <c:showLegendKey val="0"/>
          <c:showVal val="0"/>
          <c:showCatName val="0"/>
          <c:showSerName val="0"/>
          <c:showPercent val="0"/>
          <c:showBubbleSize val="0"/>
        </c:dLbls>
        <c:gapWidth val="219"/>
        <c:overlap val="-27"/>
        <c:axId val="1985282751"/>
        <c:axId val="1856435103"/>
      </c:barChart>
      <c:lineChart>
        <c:grouping val="standard"/>
        <c:varyColors val="0"/>
        <c:ser>
          <c:idx val="1"/>
          <c:order val="1"/>
          <c:tx>
            <c:strRef>
              <c:f>'Combo Chart'!$C$3</c:f>
              <c:strCache>
                <c:ptCount val="1"/>
                <c:pt idx="0">
                  <c:v>Sum of Profit</c:v>
                </c:pt>
              </c:strCache>
            </c:strRef>
          </c:tx>
          <c:spPr>
            <a:ln w="28575" cap="rnd">
              <a:solidFill>
                <a:schemeClr val="accent2"/>
              </a:solidFill>
              <a:round/>
            </a:ln>
            <a:effectLst/>
          </c:spPr>
          <c:marker>
            <c:symbol val="none"/>
          </c:marke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1-DB92-4B40-8412-EF238A8A9D83}"/>
            </c:ext>
          </c:extLst>
        </c:ser>
        <c:dLbls>
          <c:showLegendKey val="0"/>
          <c:showVal val="0"/>
          <c:showCatName val="0"/>
          <c:showSerName val="0"/>
          <c:showPercent val="0"/>
          <c:showBubbleSize val="0"/>
        </c:dLbls>
        <c:marker val="1"/>
        <c:smooth val="0"/>
        <c:axId val="1985299455"/>
        <c:axId val="1849685887"/>
      </c:lineChart>
      <c:catAx>
        <c:axId val="1985282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6435103"/>
        <c:crosses val="autoZero"/>
        <c:auto val="1"/>
        <c:lblAlgn val="ctr"/>
        <c:lblOffset val="100"/>
        <c:noMultiLvlLbl val="0"/>
      </c:catAx>
      <c:valAx>
        <c:axId val="1856435103"/>
        <c:scaling>
          <c:orientation val="minMax"/>
        </c:scaling>
        <c:delete val="0"/>
        <c:axPos val="l"/>
        <c:majorGridlines>
          <c:spPr>
            <a:ln w="9525" cap="flat" cmpd="sng" algn="ctr">
              <a:solidFill>
                <a:schemeClr val="tx1">
                  <a:lumMod val="15000"/>
                  <a:lumOff val="85000"/>
                </a:schemeClr>
              </a:solidFill>
              <a:round/>
            </a:ln>
            <a:effectLst/>
          </c:spPr>
        </c:majorGridlines>
        <c:numFmt formatCode="\$\ 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282751"/>
        <c:crosses val="autoZero"/>
        <c:crossBetween val="between"/>
      </c:valAx>
      <c:valAx>
        <c:axId val="1849685887"/>
        <c:scaling>
          <c:orientation val="minMax"/>
        </c:scaling>
        <c:delete val="0"/>
        <c:axPos val="r"/>
        <c:numFmt formatCode="\$\ 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299455"/>
        <c:crosses val="max"/>
        <c:crossBetween val="between"/>
      </c:valAx>
      <c:catAx>
        <c:axId val="1985299455"/>
        <c:scaling>
          <c:orientation val="minMax"/>
        </c:scaling>
        <c:delete val="1"/>
        <c:axPos val="b"/>
        <c:numFmt formatCode="General" sourceLinked="1"/>
        <c:majorTickMark val="out"/>
        <c:minorTickMark val="none"/>
        <c:tickLblPos val="nextTo"/>
        <c:crossAx val="184968588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Dashboard.xlsx]KPI!PivotTable8</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tx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AAF2-4C2E-985D-54227A20A436}"/>
            </c:ext>
          </c:extLst>
        </c:ser>
        <c:dLbls>
          <c:showLegendKey val="0"/>
          <c:showVal val="0"/>
          <c:showCatName val="0"/>
          <c:showSerName val="0"/>
          <c:showPercent val="0"/>
          <c:showBubbleSize val="0"/>
        </c:dLbls>
        <c:smooth val="0"/>
        <c:axId val="32452655"/>
        <c:axId val="33787311"/>
      </c:lineChart>
      <c:catAx>
        <c:axId val="32452655"/>
        <c:scaling>
          <c:orientation val="minMax"/>
        </c:scaling>
        <c:delete val="1"/>
        <c:axPos val="b"/>
        <c:numFmt formatCode="General" sourceLinked="1"/>
        <c:majorTickMark val="none"/>
        <c:minorTickMark val="none"/>
        <c:tickLblPos val="nextTo"/>
        <c:crossAx val="33787311"/>
        <c:crosses val="autoZero"/>
        <c:auto val="1"/>
        <c:lblAlgn val="ctr"/>
        <c:lblOffset val="100"/>
        <c:noMultiLvlLbl val="0"/>
      </c:catAx>
      <c:valAx>
        <c:axId val="33787311"/>
        <c:scaling>
          <c:orientation val="minMax"/>
        </c:scaling>
        <c:delete val="1"/>
        <c:axPos val="l"/>
        <c:numFmt formatCode="General" sourceLinked="1"/>
        <c:majorTickMark val="none"/>
        <c:minorTickMark val="none"/>
        <c:tickLblPos val="nextTo"/>
        <c:crossAx val="32452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Dashboard.xlsx]KPI!PivotTable9</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tx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D99F-475C-82C6-1E4182244566}"/>
            </c:ext>
          </c:extLst>
        </c:ser>
        <c:dLbls>
          <c:showLegendKey val="0"/>
          <c:showVal val="0"/>
          <c:showCatName val="0"/>
          <c:showSerName val="0"/>
          <c:showPercent val="0"/>
          <c:showBubbleSize val="0"/>
        </c:dLbls>
        <c:smooth val="0"/>
        <c:axId val="2055111967"/>
        <c:axId val="2052904207"/>
      </c:lineChart>
      <c:catAx>
        <c:axId val="2055111967"/>
        <c:scaling>
          <c:orientation val="minMax"/>
        </c:scaling>
        <c:delete val="1"/>
        <c:axPos val="b"/>
        <c:numFmt formatCode="General" sourceLinked="1"/>
        <c:majorTickMark val="none"/>
        <c:minorTickMark val="none"/>
        <c:tickLblPos val="nextTo"/>
        <c:crossAx val="2052904207"/>
        <c:crosses val="autoZero"/>
        <c:auto val="1"/>
        <c:lblAlgn val="ctr"/>
        <c:lblOffset val="100"/>
        <c:noMultiLvlLbl val="0"/>
      </c:catAx>
      <c:valAx>
        <c:axId val="2052904207"/>
        <c:scaling>
          <c:orientation val="minMax"/>
        </c:scaling>
        <c:delete val="1"/>
        <c:axPos val="l"/>
        <c:numFmt formatCode="General" sourceLinked="1"/>
        <c:majorTickMark val="none"/>
        <c:minorTickMark val="none"/>
        <c:tickLblPos val="nextTo"/>
        <c:crossAx val="2055111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Dashboard.xlsx]KPI!PivotTable10</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tx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EAD2-4F24-9BAF-AF242DB3847C}"/>
            </c:ext>
          </c:extLst>
        </c:ser>
        <c:dLbls>
          <c:showLegendKey val="0"/>
          <c:showVal val="0"/>
          <c:showCatName val="0"/>
          <c:showSerName val="0"/>
          <c:showPercent val="0"/>
          <c:showBubbleSize val="0"/>
        </c:dLbls>
        <c:smooth val="0"/>
        <c:axId val="34598303"/>
        <c:axId val="33790191"/>
      </c:lineChart>
      <c:catAx>
        <c:axId val="34598303"/>
        <c:scaling>
          <c:orientation val="minMax"/>
        </c:scaling>
        <c:delete val="1"/>
        <c:axPos val="b"/>
        <c:numFmt formatCode="General" sourceLinked="1"/>
        <c:majorTickMark val="none"/>
        <c:minorTickMark val="none"/>
        <c:tickLblPos val="nextTo"/>
        <c:crossAx val="33790191"/>
        <c:crosses val="autoZero"/>
        <c:auto val="1"/>
        <c:lblAlgn val="ctr"/>
        <c:lblOffset val="100"/>
        <c:noMultiLvlLbl val="0"/>
      </c:catAx>
      <c:valAx>
        <c:axId val="33790191"/>
        <c:scaling>
          <c:orientation val="minMax"/>
        </c:scaling>
        <c:delete val="1"/>
        <c:axPos val="l"/>
        <c:numFmt formatCode="General" sourceLinked="1"/>
        <c:majorTickMark val="none"/>
        <c:minorTickMark val="none"/>
        <c:tickLblPos val="nextTo"/>
        <c:crossAx val="34598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Dashboard.xlsx]KPI!PivotTable11</c:name>
    <c:fmtId val="1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tx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8098-47A2-A892-CE4C4E2F2C30}"/>
            </c:ext>
          </c:extLst>
        </c:ser>
        <c:dLbls>
          <c:showLegendKey val="0"/>
          <c:showVal val="0"/>
          <c:showCatName val="0"/>
          <c:showSerName val="0"/>
          <c:showPercent val="0"/>
          <c:showBubbleSize val="0"/>
        </c:dLbls>
        <c:smooth val="0"/>
        <c:axId val="34157967"/>
        <c:axId val="38168495"/>
      </c:lineChart>
      <c:catAx>
        <c:axId val="34157967"/>
        <c:scaling>
          <c:orientation val="minMax"/>
        </c:scaling>
        <c:delete val="1"/>
        <c:axPos val="b"/>
        <c:numFmt formatCode="General" sourceLinked="1"/>
        <c:majorTickMark val="none"/>
        <c:minorTickMark val="none"/>
        <c:tickLblPos val="nextTo"/>
        <c:crossAx val="38168495"/>
        <c:crosses val="autoZero"/>
        <c:auto val="1"/>
        <c:lblAlgn val="ctr"/>
        <c:lblOffset val="100"/>
        <c:noMultiLvlLbl val="0"/>
      </c:catAx>
      <c:valAx>
        <c:axId val="38168495"/>
        <c:scaling>
          <c:orientation val="minMax"/>
        </c:scaling>
        <c:delete val="1"/>
        <c:axPos val="l"/>
        <c:numFmt formatCode="General" sourceLinked="1"/>
        <c:majorTickMark val="none"/>
        <c:minorTickMark val="none"/>
        <c:tickLblPos val="nextTo"/>
        <c:crossAx val="34157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Dashboard.xlsx]KPI!PivotTable12</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tx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1B6F-4AA1-AE47-757765D9FDF3}"/>
            </c:ext>
          </c:extLst>
        </c:ser>
        <c:dLbls>
          <c:showLegendKey val="0"/>
          <c:showVal val="0"/>
          <c:showCatName val="0"/>
          <c:showSerName val="0"/>
          <c:showPercent val="0"/>
          <c:showBubbleSize val="0"/>
        </c:dLbls>
        <c:smooth val="0"/>
        <c:axId val="31467775"/>
        <c:axId val="1986791551"/>
      </c:lineChart>
      <c:catAx>
        <c:axId val="31467775"/>
        <c:scaling>
          <c:orientation val="minMax"/>
        </c:scaling>
        <c:delete val="1"/>
        <c:axPos val="b"/>
        <c:numFmt formatCode="General" sourceLinked="1"/>
        <c:majorTickMark val="none"/>
        <c:minorTickMark val="none"/>
        <c:tickLblPos val="nextTo"/>
        <c:crossAx val="1986791551"/>
        <c:crosses val="autoZero"/>
        <c:auto val="1"/>
        <c:lblAlgn val="ctr"/>
        <c:lblOffset val="100"/>
        <c:noMultiLvlLbl val="0"/>
      </c:catAx>
      <c:valAx>
        <c:axId val="1986791551"/>
        <c:scaling>
          <c:orientation val="minMax"/>
        </c:scaling>
        <c:delete val="1"/>
        <c:axPos val="l"/>
        <c:numFmt formatCode="General" sourceLinked="1"/>
        <c:majorTickMark val="none"/>
        <c:minorTickMark val="none"/>
        <c:tickLblPos val="nextTo"/>
        <c:crossAx val="31467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Dashboard.xlsx]Combo Chart!PivotTable1</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83000"/>
                  <a:satMod val="100000"/>
                  <a:lumMod val="100000"/>
                </a:schemeClr>
              </a:gs>
              <a:gs pos="100000">
                <a:schemeClr val="accent1">
                  <a:tint val="61000"/>
                  <a:satMod val="150000"/>
                  <a:lumMod val="100000"/>
                </a:schemeClr>
              </a:gs>
            </a:gsLst>
            <a:path path="circle">
              <a:fillToRect l="100000" t="100000" r="100000" b="100000"/>
            </a:path>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83000"/>
                  <a:satMod val="100000"/>
                  <a:lumMod val="100000"/>
                </a:schemeClr>
              </a:gs>
              <a:gs pos="100000">
                <a:schemeClr val="accent1">
                  <a:tint val="61000"/>
                  <a:satMod val="150000"/>
                  <a:lumMod val="100000"/>
                </a:schemeClr>
              </a:gs>
            </a:gsLst>
            <a:path path="circle">
              <a:fillToRect l="100000" t="100000" r="100000" b="100000"/>
            </a:path>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gradFill rotWithShape="1">
              <a:gsLst>
                <a:gs pos="0">
                  <a:schemeClr val="accent2">
                    <a:tint val="83000"/>
                    <a:satMod val="100000"/>
                    <a:lumMod val="100000"/>
                  </a:schemeClr>
                </a:gs>
                <a:gs pos="100000">
                  <a:schemeClr val="accent2">
                    <a:tint val="61000"/>
                    <a:satMod val="150000"/>
                    <a:lumMod val="100000"/>
                  </a:schemeClr>
                </a:gs>
              </a:gsLst>
              <a:path path="circle">
                <a:fillToRect l="100000" t="100000" r="100000" b="100000"/>
              </a:path>
            </a:gradFill>
            <a:ln w="9525" cap="flat" cmpd="sng" algn="ctr">
              <a:solidFill>
                <a:schemeClr val="accent2">
                  <a:shade val="95000"/>
                </a:schemeClr>
              </a:solidFill>
              <a:round/>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34A7-43E3-918F-F796246C3994}"/>
            </c:ext>
          </c:extLst>
        </c:ser>
        <c:dLbls>
          <c:showLegendKey val="0"/>
          <c:showVal val="0"/>
          <c:showCatName val="0"/>
          <c:showSerName val="0"/>
          <c:showPercent val="0"/>
          <c:showBubbleSize val="0"/>
        </c:dLbls>
        <c:axId val="1985299455"/>
        <c:axId val="1849685887"/>
      </c:areaChart>
      <c:barChart>
        <c:barDir val="col"/>
        <c:grouping val="clustered"/>
        <c:varyColors val="0"/>
        <c:ser>
          <c:idx val="0"/>
          <c:order val="0"/>
          <c:tx>
            <c:strRef>
              <c:f>'Combo Chart'!$B$3</c:f>
              <c:strCache>
                <c:ptCount val="1"/>
                <c:pt idx="0">
                  <c:v>Sum of Sales</c:v>
                </c:pt>
              </c:strCache>
            </c:strRef>
          </c:tx>
          <c:spPr>
            <a:gradFill rotWithShape="1">
              <a:gsLst>
                <a:gs pos="0">
                  <a:schemeClr val="accent1">
                    <a:tint val="83000"/>
                    <a:satMod val="100000"/>
                    <a:lumMod val="100000"/>
                  </a:schemeClr>
                </a:gs>
                <a:gs pos="100000">
                  <a:schemeClr val="accent1">
                    <a:tint val="61000"/>
                    <a:satMod val="150000"/>
                    <a:lumMod val="100000"/>
                  </a:schemeClr>
                </a:gs>
              </a:gsLst>
              <a:path path="circle">
                <a:fillToRect l="100000" t="100000" r="100000" b="100000"/>
              </a:path>
            </a:gradFill>
            <a:ln w="9525" cap="flat" cmpd="sng" algn="ctr">
              <a:solidFill>
                <a:schemeClr val="accent1">
                  <a:shade val="95000"/>
                </a:schemeClr>
              </a:solidFill>
              <a:round/>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34A7-43E3-918F-F796246C3994}"/>
            </c:ext>
          </c:extLst>
        </c:ser>
        <c:dLbls>
          <c:showLegendKey val="0"/>
          <c:showVal val="0"/>
          <c:showCatName val="0"/>
          <c:showSerName val="0"/>
          <c:showPercent val="0"/>
          <c:showBubbleSize val="0"/>
        </c:dLbls>
        <c:gapWidth val="100"/>
        <c:overlap val="-27"/>
        <c:axId val="1985282751"/>
        <c:axId val="1856435103"/>
      </c:barChart>
      <c:catAx>
        <c:axId val="1985282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856435103"/>
        <c:crosses val="autoZero"/>
        <c:auto val="1"/>
        <c:lblAlgn val="ctr"/>
        <c:lblOffset val="100"/>
        <c:noMultiLvlLbl val="0"/>
      </c:catAx>
      <c:valAx>
        <c:axId val="18564351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IN"/>
                  <a:t>Sales</a:t>
                </a:r>
              </a:p>
            </c:rich>
          </c:tx>
          <c:layout>
            <c:manualLayout>
              <c:xMode val="edge"/>
              <c:yMode val="edge"/>
              <c:x val="1.7289073305670817E-2"/>
              <c:y val="0.42357830271216096"/>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 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985282751"/>
        <c:crosses val="autoZero"/>
        <c:crossBetween val="between"/>
      </c:valAx>
      <c:valAx>
        <c:axId val="1849685887"/>
        <c:scaling>
          <c:orientation val="minMax"/>
        </c:scaling>
        <c:delete val="0"/>
        <c:axPos val="r"/>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IN"/>
                  <a:t>Profit</a:t>
                </a:r>
              </a:p>
            </c:rich>
          </c:tx>
          <c:layout>
            <c:manualLayout>
              <c:xMode val="edge"/>
              <c:yMode val="edge"/>
              <c:x val="0.93013471863734865"/>
              <c:y val="0.39920182078689437"/>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 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985299455"/>
        <c:crosses val="max"/>
        <c:crossBetween val="between"/>
      </c:valAx>
      <c:catAx>
        <c:axId val="1985299455"/>
        <c:scaling>
          <c:orientation val="minMax"/>
        </c:scaling>
        <c:delete val="1"/>
        <c:axPos val="b"/>
        <c:numFmt formatCode="General" sourceLinked="1"/>
        <c:majorTickMark val="none"/>
        <c:minorTickMark val="none"/>
        <c:tickLblPos val="nextTo"/>
        <c:crossAx val="1849685887"/>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Dashboard.xlsx]Pie Chart!PivotTable5</c:name>
    <c:fmtId val="2"/>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264069264069268"/>
                  <c:h val="0.14928372858108965"/>
                </c:manualLayout>
              </c15:layout>
            </c:ext>
          </c:extLst>
        </c:dLbl>
      </c:pivotFmt>
      <c:pivotFmt>
        <c:idx val="7"/>
        <c:spPr>
          <a:solidFill>
            <a:schemeClr val="accent2"/>
          </a:solidFill>
          <a:ln w="19050">
            <a:solidFill>
              <a:schemeClr val="lt1"/>
            </a:solidFill>
          </a:ln>
          <a:effectLst/>
        </c:spPr>
        <c:dLbl>
          <c:idx val="0"/>
          <c:layout>
            <c:manualLayout>
              <c:x val="1.533941780004777E-2"/>
              <c:y val="-1.0173573845545089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969696969696977"/>
                  <c:h val="0.17947255134774073"/>
                </c:manualLayout>
              </c15:layout>
            </c:ext>
          </c:extLst>
        </c:dLbl>
      </c:pivotFmt>
      <c:pivotFmt>
        <c:idx val="8"/>
        <c:spPr>
          <a:solidFill>
            <a:schemeClr val="accent2"/>
          </a:solidFill>
          <a:ln w="19050">
            <a:solidFill>
              <a:schemeClr val="lt1"/>
            </a:solidFill>
          </a:ln>
          <a:effectLst/>
        </c:spPr>
        <c:dLbl>
          <c:idx val="0"/>
          <c:layout>
            <c:manualLayout>
              <c:x val="-8.2173535126291025E-2"/>
              <c:y val="5.3735510256474252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593073593073592"/>
                  <c:h val="0.22475578549771741"/>
                </c:manualLayout>
              </c15:layout>
            </c:ext>
          </c:extLst>
        </c:dLbl>
      </c:pivotFmt>
    </c:pivotFmts>
    <c:plotArea>
      <c:layout/>
      <c:doughnutChart>
        <c:varyColors val="1"/>
        <c:ser>
          <c:idx val="0"/>
          <c:order val="0"/>
          <c:tx>
            <c:strRef>
              <c:f>'Pie Chart'!$B$3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5C90-44AF-A772-3011CF7CB08C}"/>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5C90-44AF-A772-3011CF7CB08C}"/>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5C90-44AF-A772-3011CF7CB08C}"/>
              </c:ext>
            </c:extLst>
          </c:dPt>
          <c:dLbls>
            <c:dLbl>
              <c:idx val="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264069264069268"/>
                      <c:h val="0.14928372858108965"/>
                    </c:manualLayout>
                  </c15:layout>
                </c:ext>
                <c:ext xmlns:c16="http://schemas.microsoft.com/office/drawing/2014/chart" uri="{C3380CC4-5D6E-409C-BE32-E72D297353CC}">
                  <c16:uniqueId val="{00000001-5C90-44AF-A772-3011CF7CB08C}"/>
                </c:ext>
              </c:extLst>
            </c:dLbl>
            <c:dLbl>
              <c:idx val="1"/>
              <c:layout>
                <c:manualLayout>
                  <c:x val="1.533941780004777E-2"/>
                  <c:y val="-1.0173573845545089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969696969696977"/>
                      <c:h val="0.17947255134774073"/>
                    </c:manualLayout>
                  </c15:layout>
                </c:ext>
                <c:ext xmlns:c16="http://schemas.microsoft.com/office/drawing/2014/chart" uri="{C3380CC4-5D6E-409C-BE32-E72D297353CC}">
                  <c16:uniqueId val="{00000003-5C90-44AF-A772-3011CF7CB08C}"/>
                </c:ext>
              </c:extLst>
            </c:dLbl>
            <c:dLbl>
              <c:idx val="2"/>
              <c:layout>
                <c:manualLayout>
                  <c:x val="-8.2173535126291025E-2"/>
                  <c:y val="5.3735510256474252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593073593073592"/>
                      <c:h val="0.22475578549771741"/>
                    </c:manualLayout>
                  </c15:layout>
                </c:ext>
                <c:ext xmlns:c16="http://schemas.microsoft.com/office/drawing/2014/chart" uri="{C3380CC4-5D6E-409C-BE32-E72D297353CC}">
                  <c16:uniqueId val="{00000005-5C90-44AF-A772-3011CF7CB08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5C90-44AF-A772-3011CF7CB08C}"/>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t"/>
      <c:layout>
        <c:manualLayout>
          <c:xMode val="edge"/>
          <c:yMode val="edge"/>
          <c:x val="0"/>
          <c:y val="0.15869218216458614"/>
          <c:w val="0.98352294031427889"/>
          <c:h val="0.146136484380849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Dashboard.xlsx]Top 5 Customers!PivotTable14</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826079112616466"/>
          <c:y val="0"/>
          <c:w val="0.70173920887383534"/>
          <c:h val="0.85094850948509482"/>
        </c:manualLayout>
      </c:layout>
      <c:barChart>
        <c:barDir val="bar"/>
        <c:grouping val="clustered"/>
        <c:varyColors val="0"/>
        <c:ser>
          <c:idx val="0"/>
          <c:order val="0"/>
          <c:tx>
            <c:strRef>
              <c:f>'Top 5 Customers'!$B$3</c:f>
              <c:strCache>
                <c:ptCount val="1"/>
                <c:pt idx="0">
                  <c:v>Total</c:v>
                </c:pt>
              </c:strCache>
            </c:strRef>
          </c:tx>
          <c:spPr>
            <a:solidFill>
              <a:schemeClr val="accent1"/>
            </a:solidFill>
            <a:ln>
              <a:noFill/>
            </a:ln>
            <a:effectLst/>
          </c:spPr>
          <c:invertIfNegative val="0"/>
          <c:dLbls>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Adrian Barton</c:v>
                </c:pt>
                <c:pt idx="1">
                  <c:v>Tom Ashbrook</c:v>
                </c:pt>
                <c:pt idx="2">
                  <c:v>Raymond Buch</c:v>
                </c:pt>
                <c:pt idx="3">
                  <c:v>Tamara Chand</c:v>
                </c:pt>
                <c:pt idx="4">
                  <c:v>Sean Miller</c:v>
                </c:pt>
              </c:strCache>
            </c:strRef>
          </c:cat>
          <c:val>
            <c:numRef>
              <c:f>'Top 5 Customers'!$B$4:$B$8</c:f>
              <c:numCache>
                <c:formatCode>0.00</c:formatCode>
                <c:ptCount val="5"/>
                <c:pt idx="0">
                  <c:v>14473.570999999998</c:v>
                </c:pt>
                <c:pt idx="1">
                  <c:v>14595.62</c:v>
                </c:pt>
                <c:pt idx="2">
                  <c:v>15117.339</c:v>
                </c:pt>
                <c:pt idx="3">
                  <c:v>19052.217999999993</c:v>
                </c:pt>
                <c:pt idx="4">
                  <c:v>25043.05</c:v>
                </c:pt>
              </c:numCache>
            </c:numRef>
          </c:val>
          <c:extLst>
            <c:ext xmlns:c16="http://schemas.microsoft.com/office/drawing/2014/chart" uri="{C3380CC4-5D6E-409C-BE32-E72D297353CC}">
              <c16:uniqueId val="{00000000-E89A-4796-9F2A-67E93AA8D922}"/>
            </c:ext>
          </c:extLst>
        </c:ser>
        <c:dLbls>
          <c:dLblPos val="inEnd"/>
          <c:showLegendKey val="0"/>
          <c:showVal val="1"/>
          <c:showCatName val="0"/>
          <c:showSerName val="0"/>
          <c:showPercent val="0"/>
          <c:showBubbleSize val="0"/>
        </c:dLbls>
        <c:gapWidth val="85"/>
        <c:axId val="34106623"/>
        <c:axId val="69480927"/>
      </c:barChart>
      <c:catAx>
        <c:axId val="34106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80927"/>
        <c:crosses val="autoZero"/>
        <c:auto val="1"/>
        <c:lblAlgn val="ctr"/>
        <c:lblOffset val="100"/>
        <c:noMultiLvlLbl val="0"/>
      </c:catAx>
      <c:valAx>
        <c:axId val="69480927"/>
        <c:scaling>
          <c:orientation val="minMax"/>
        </c:scaling>
        <c:delete val="1"/>
        <c:axPos val="b"/>
        <c:numFmt formatCode="0.00" sourceLinked="1"/>
        <c:majorTickMark val="none"/>
        <c:minorTickMark val="none"/>
        <c:tickLblPos val="nextTo"/>
        <c:crossAx val="34106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Dashboard.xlsx]Top 5 Customers!PivotTable1</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'Top 5 Customers'!$B$15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E49-4E3F-B6FD-D67DF216164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E49-4E3F-B6FD-D67DF216164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E49-4E3F-B6FD-D67DF216164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E49-4E3F-B6FD-D67DF216164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E49-4E3F-B6FD-D67DF216164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Customers'!$A$16:$A$21</c:f>
              <c:strCache>
                <c:ptCount val="5"/>
                <c:pt idx="0">
                  <c:v>Staples</c:v>
                </c:pt>
                <c:pt idx="1">
                  <c:v>KI Adjustable-Height Table</c:v>
                </c:pt>
                <c:pt idx="2">
                  <c:v>Avery Non-Stick Binders</c:v>
                </c:pt>
                <c:pt idx="3">
                  <c:v>Storex Dura Pro Binders</c:v>
                </c:pt>
                <c:pt idx="4">
                  <c:v>GBC Premium Transparent Covers</c:v>
                </c:pt>
              </c:strCache>
            </c:strRef>
          </c:cat>
          <c:val>
            <c:numRef>
              <c:f>'Top 5 Customers'!$B$16:$B$21</c:f>
              <c:numCache>
                <c:formatCode>General</c:formatCode>
                <c:ptCount val="5"/>
                <c:pt idx="0">
                  <c:v>876</c:v>
                </c:pt>
                <c:pt idx="1">
                  <c:v>74</c:v>
                </c:pt>
                <c:pt idx="2">
                  <c:v>71</c:v>
                </c:pt>
                <c:pt idx="3">
                  <c:v>71</c:v>
                </c:pt>
                <c:pt idx="4">
                  <c:v>67</c:v>
                </c:pt>
              </c:numCache>
            </c:numRef>
          </c:val>
          <c:extLst>
            <c:ext xmlns:c16="http://schemas.microsoft.com/office/drawing/2014/chart" uri="{C3380CC4-5D6E-409C-BE32-E72D297353CC}">
              <c16:uniqueId val="{0000000A-1E49-4E3F-B6FD-D67DF2161643}"/>
            </c:ext>
          </c:extLst>
        </c:ser>
        <c:dLbls>
          <c:showLegendKey val="0"/>
          <c:showVal val="0"/>
          <c:showCatName val="0"/>
          <c:showSerName val="0"/>
          <c:showPercent val="0"/>
          <c:showBubbleSize val="0"/>
          <c:showLeaderLines val="1"/>
        </c:dLbls>
        <c:firstSliceAng val="0"/>
        <c:holeSize val="55"/>
      </c:doughnutChart>
      <c:spPr>
        <a:noFill/>
        <a:ln>
          <a:noFill/>
        </a:ln>
        <a:effectLst/>
      </c:spPr>
    </c:plotArea>
    <c:legend>
      <c:legendPos val="r"/>
      <c:layout>
        <c:manualLayout>
          <c:xMode val="edge"/>
          <c:yMode val="edge"/>
          <c:x val="0.54794320283163511"/>
          <c:y val="5.1697996546364186E-2"/>
          <c:w val="0.42161980569422286"/>
          <c:h val="0.777735626889091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Dashboard.xlsx]Pie Chart!PivotTable5</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EF9-4C17-8023-00CD6BF75BC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EF9-4C17-8023-00CD6BF75BC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EF9-4C17-8023-00CD6BF75BC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C48C-4891-AD67-2E109DAFD66B}"/>
            </c:ext>
          </c:extLst>
        </c:ser>
        <c:dLbls>
          <c:showLegendKey val="0"/>
          <c:showVal val="0"/>
          <c:showCatName val="0"/>
          <c:showSerName val="0"/>
          <c:showPercent val="0"/>
          <c:showBubbleSize val="0"/>
          <c:showLeaderLines val="1"/>
        </c:dLbls>
        <c:firstSliceAng val="0"/>
        <c:holeSize val="6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Dashboard.xlsx]Top 5 Customers!PivotTable14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Adrian Barton</c:v>
                </c:pt>
                <c:pt idx="1">
                  <c:v>Tom Ashbrook</c:v>
                </c:pt>
                <c:pt idx="2">
                  <c:v>Raymond Buch</c:v>
                </c:pt>
                <c:pt idx="3">
                  <c:v>Tamara Chand</c:v>
                </c:pt>
                <c:pt idx="4">
                  <c:v>Sean Miller</c:v>
                </c:pt>
              </c:strCache>
            </c:strRef>
          </c:cat>
          <c:val>
            <c:numRef>
              <c:f>'Top 5 Customers'!$B$4:$B$8</c:f>
              <c:numCache>
                <c:formatCode>0.00</c:formatCode>
                <c:ptCount val="5"/>
                <c:pt idx="0">
                  <c:v>14473.570999999998</c:v>
                </c:pt>
                <c:pt idx="1">
                  <c:v>14595.62</c:v>
                </c:pt>
                <c:pt idx="2">
                  <c:v>15117.339</c:v>
                </c:pt>
                <c:pt idx="3">
                  <c:v>19052.217999999993</c:v>
                </c:pt>
                <c:pt idx="4">
                  <c:v>25043.05</c:v>
                </c:pt>
              </c:numCache>
            </c:numRef>
          </c:val>
          <c:extLst>
            <c:ext xmlns:c16="http://schemas.microsoft.com/office/drawing/2014/chart" uri="{C3380CC4-5D6E-409C-BE32-E72D297353CC}">
              <c16:uniqueId val="{00000000-88E9-4821-9DA1-3B3C4E20A1B0}"/>
            </c:ext>
          </c:extLst>
        </c:ser>
        <c:dLbls>
          <c:dLblPos val="inEnd"/>
          <c:showLegendKey val="0"/>
          <c:showVal val="1"/>
          <c:showCatName val="0"/>
          <c:showSerName val="0"/>
          <c:showPercent val="0"/>
          <c:showBubbleSize val="0"/>
        </c:dLbls>
        <c:gapWidth val="182"/>
        <c:axId val="34106623"/>
        <c:axId val="69480927"/>
      </c:barChart>
      <c:catAx>
        <c:axId val="34106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80927"/>
        <c:crosses val="autoZero"/>
        <c:auto val="1"/>
        <c:lblAlgn val="ctr"/>
        <c:lblOffset val="100"/>
        <c:noMultiLvlLbl val="0"/>
      </c:catAx>
      <c:valAx>
        <c:axId val="69480927"/>
        <c:scaling>
          <c:orientation val="minMax"/>
        </c:scaling>
        <c:delete val="1"/>
        <c:axPos val="b"/>
        <c:numFmt formatCode="0.00" sourceLinked="1"/>
        <c:majorTickMark val="none"/>
        <c:minorTickMark val="none"/>
        <c:tickLblPos val="nextTo"/>
        <c:crossAx val="34106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Dashboard.xlsx]Top 5 Customers!PivotTable1</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doughnutChart>
        <c:varyColors val="1"/>
        <c:ser>
          <c:idx val="0"/>
          <c:order val="0"/>
          <c:tx>
            <c:strRef>
              <c:f>'Top 5 Customers'!$B$15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FD7-4359-9968-FF8A60B8A6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FD7-4359-9968-FF8A60B8A68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FD7-4359-9968-FF8A60B8A68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FD7-4359-9968-FF8A60B8A68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FD7-4359-9968-FF8A60B8A68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Customers'!$A$16:$A$21</c:f>
              <c:strCache>
                <c:ptCount val="5"/>
                <c:pt idx="0">
                  <c:v>Staples</c:v>
                </c:pt>
                <c:pt idx="1">
                  <c:v>KI Adjustable-Height Table</c:v>
                </c:pt>
                <c:pt idx="2">
                  <c:v>Avery Non-Stick Binders</c:v>
                </c:pt>
                <c:pt idx="3">
                  <c:v>Storex Dura Pro Binders</c:v>
                </c:pt>
                <c:pt idx="4">
                  <c:v>GBC Premium Transparent Covers</c:v>
                </c:pt>
              </c:strCache>
            </c:strRef>
          </c:cat>
          <c:val>
            <c:numRef>
              <c:f>'Top 5 Customers'!$B$16:$B$21</c:f>
              <c:numCache>
                <c:formatCode>General</c:formatCode>
                <c:ptCount val="5"/>
                <c:pt idx="0">
                  <c:v>876</c:v>
                </c:pt>
                <c:pt idx="1">
                  <c:v>74</c:v>
                </c:pt>
                <c:pt idx="2">
                  <c:v>71</c:v>
                </c:pt>
                <c:pt idx="3">
                  <c:v>71</c:v>
                </c:pt>
                <c:pt idx="4">
                  <c:v>67</c:v>
                </c:pt>
              </c:numCache>
            </c:numRef>
          </c:val>
          <c:extLst>
            <c:ext xmlns:c16="http://schemas.microsoft.com/office/drawing/2014/chart" uri="{C3380CC4-5D6E-409C-BE32-E72D297353CC}">
              <c16:uniqueId val="{00000000-4443-47D9-B256-6AA532B643FA}"/>
            </c:ext>
          </c:extLst>
        </c:ser>
        <c:dLbls>
          <c:showLegendKey val="0"/>
          <c:showVal val="0"/>
          <c:showCatName val="0"/>
          <c:showSerName val="0"/>
          <c:showPercent val="0"/>
          <c:showBubbleSize val="0"/>
          <c:showLeaderLines val="1"/>
        </c:dLbls>
        <c:firstSliceAng val="0"/>
        <c:holeSize val="55"/>
      </c:doughnutChart>
      <c:spPr>
        <a:noFill/>
        <a:ln>
          <a:noFill/>
        </a:ln>
        <a:effectLst/>
      </c:spPr>
    </c:plotArea>
    <c:legend>
      <c:legendPos val="r"/>
      <c:layout>
        <c:manualLayout>
          <c:xMode val="edge"/>
          <c:yMode val="edge"/>
          <c:x val="0.6214811216779722"/>
          <c:y val="4.7725284339457573E-2"/>
          <c:w val="0.26185214348206476"/>
          <c:h val="0.9359824100934751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Dashboard.xlsx]Top 5!PivotTable7</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DE93-464E-89D5-CF9FD2A31217}"/>
            </c:ext>
          </c:extLst>
        </c:ser>
        <c:dLbls>
          <c:showLegendKey val="0"/>
          <c:showVal val="0"/>
          <c:showCatName val="0"/>
          <c:showSerName val="0"/>
          <c:showPercent val="0"/>
          <c:showBubbleSize val="0"/>
        </c:dLbls>
        <c:gapWidth val="182"/>
        <c:axId val="29798911"/>
        <c:axId val="2052913327"/>
      </c:barChart>
      <c:catAx>
        <c:axId val="29798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913327"/>
        <c:crosses val="autoZero"/>
        <c:auto val="1"/>
        <c:lblAlgn val="ctr"/>
        <c:lblOffset val="100"/>
        <c:noMultiLvlLbl val="0"/>
      </c:catAx>
      <c:valAx>
        <c:axId val="20529133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98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Dashboard.xlsx]KPI!PivotTable8</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E46A-40B6-9707-DB585D84BF0C}"/>
            </c:ext>
          </c:extLst>
        </c:ser>
        <c:dLbls>
          <c:showLegendKey val="0"/>
          <c:showVal val="0"/>
          <c:showCatName val="0"/>
          <c:showSerName val="0"/>
          <c:showPercent val="0"/>
          <c:showBubbleSize val="0"/>
        </c:dLbls>
        <c:smooth val="0"/>
        <c:axId val="32452655"/>
        <c:axId val="33787311"/>
      </c:lineChart>
      <c:catAx>
        <c:axId val="32452655"/>
        <c:scaling>
          <c:orientation val="minMax"/>
        </c:scaling>
        <c:delete val="1"/>
        <c:axPos val="b"/>
        <c:numFmt formatCode="General" sourceLinked="1"/>
        <c:majorTickMark val="none"/>
        <c:minorTickMark val="none"/>
        <c:tickLblPos val="nextTo"/>
        <c:crossAx val="33787311"/>
        <c:crosses val="autoZero"/>
        <c:auto val="1"/>
        <c:lblAlgn val="ctr"/>
        <c:lblOffset val="100"/>
        <c:noMultiLvlLbl val="0"/>
      </c:catAx>
      <c:valAx>
        <c:axId val="33787311"/>
        <c:scaling>
          <c:orientation val="minMax"/>
        </c:scaling>
        <c:delete val="1"/>
        <c:axPos val="l"/>
        <c:numFmt formatCode="General" sourceLinked="1"/>
        <c:majorTickMark val="none"/>
        <c:minorTickMark val="none"/>
        <c:tickLblPos val="nextTo"/>
        <c:crossAx val="32452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Dashboard.xlsx]KPI!PivotTable9</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7C8E-432B-AD23-79DC57F5BDF0}"/>
            </c:ext>
          </c:extLst>
        </c:ser>
        <c:dLbls>
          <c:showLegendKey val="0"/>
          <c:showVal val="0"/>
          <c:showCatName val="0"/>
          <c:showSerName val="0"/>
          <c:showPercent val="0"/>
          <c:showBubbleSize val="0"/>
        </c:dLbls>
        <c:smooth val="0"/>
        <c:axId val="2055111967"/>
        <c:axId val="2052904207"/>
      </c:lineChart>
      <c:catAx>
        <c:axId val="2055111967"/>
        <c:scaling>
          <c:orientation val="minMax"/>
        </c:scaling>
        <c:delete val="1"/>
        <c:axPos val="b"/>
        <c:numFmt formatCode="General" sourceLinked="1"/>
        <c:majorTickMark val="none"/>
        <c:minorTickMark val="none"/>
        <c:tickLblPos val="nextTo"/>
        <c:crossAx val="2052904207"/>
        <c:crosses val="autoZero"/>
        <c:auto val="1"/>
        <c:lblAlgn val="ctr"/>
        <c:lblOffset val="100"/>
        <c:noMultiLvlLbl val="0"/>
      </c:catAx>
      <c:valAx>
        <c:axId val="2052904207"/>
        <c:scaling>
          <c:orientation val="minMax"/>
        </c:scaling>
        <c:delete val="1"/>
        <c:axPos val="l"/>
        <c:numFmt formatCode="General" sourceLinked="1"/>
        <c:majorTickMark val="none"/>
        <c:minorTickMark val="none"/>
        <c:tickLblPos val="nextTo"/>
        <c:crossAx val="2055111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Dashboard.xlsx]KPI!PivotTable12</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D212-42C3-9896-B54926797621}"/>
            </c:ext>
          </c:extLst>
        </c:ser>
        <c:dLbls>
          <c:showLegendKey val="0"/>
          <c:showVal val="0"/>
          <c:showCatName val="0"/>
          <c:showSerName val="0"/>
          <c:showPercent val="0"/>
          <c:showBubbleSize val="0"/>
        </c:dLbls>
        <c:smooth val="0"/>
        <c:axId val="31467775"/>
        <c:axId val="1986791551"/>
      </c:lineChart>
      <c:catAx>
        <c:axId val="31467775"/>
        <c:scaling>
          <c:orientation val="minMax"/>
        </c:scaling>
        <c:delete val="1"/>
        <c:axPos val="b"/>
        <c:numFmt formatCode="General" sourceLinked="1"/>
        <c:majorTickMark val="none"/>
        <c:minorTickMark val="none"/>
        <c:tickLblPos val="nextTo"/>
        <c:crossAx val="1986791551"/>
        <c:crosses val="autoZero"/>
        <c:auto val="1"/>
        <c:lblAlgn val="ctr"/>
        <c:lblOffset val="100"/>
        <c:noMultiLvlLbl val="0"/>
      </c:catAx>
      <c:valAx>
        <c:axId val="1986791551"/>
        <c:scaling>
          <c:orientation val="minMax"/>
        </c:scaling>
        <c:delete val="1"/>
        <c:axPos val="l"/>
        <c:numFmt formatCode="General" sourceLinked="1"/>
        <c:majorTickMark val="none"/>
        <c:minorTickMark val="none"/>
        <c:tickLblPos val="nextTo"/>
        <c:crossAx val="31467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Dashboard.xlsx]KPI!PivotTable10</c:name>
    <c:fmtId val="5"/>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58C5-42F1-9D9E-9A2A9B60E1A4}"/>
            </c:ext>
          </c:extLst>
        </c:ser>
        <c:dLbls>
          <c:showLegendKey val="0"/>
          <c:showVal val="0"/>
          <c:showCatName val="0"/>
          <c:showSerName val="0"/>
          <c:showPercent val="0"/>
          <c:showBubbleSize val="0"/>
        </c:dLbls>
        <c:smooth val="0"/>
        <c:axId val="28607295"/>
        <c:axId val="38176655"/>
      </c:lineChart>
      <c:catAx>
        <c:axId val="28607295"/>
        <c:scaling>
          <c:orientation val="minMax"/>
        </c:scaling>
        <c:delete val="1"/>
        <c:axPos val="b"/>
        <c:numFmt formatCode="General" sourceLinked="1"/>
        <c:majorTickMark val="none"/>
        <c:minorTickMark val="none"/>
        <c:tickLblPos val="nextTo"/>
        <c:crossAx val="38176655"/>
        <c:crosses val="autoZero"/>
        <c:auto val="1"/>
        <c:lblAlgn val="ctr"/>
        <c:lblOffset val="100"/>
        <c:noMultiLvlLbl val="0"/>
      </c:catAx>
      <c:valAx>
        <c:axId val="38176655"/>
        <c:scaling>
          <c:orientation val="minMax"/>
        </c:scaling>
        <c:delete val="1"/>
        <c:axPos val="l"/>
        <c:numFmt formatCode="General" sourceLinked="1"/>
        <c:majorTickMark val="none"/>
        <c:minorTickMark val="none"/>
        <c:tickLblPos val="nextTo"/>
        <c:crossAx val="28607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Dashboard.xlsx]KPI!PivotTable11</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054D-4678-98BC-C0EEEB09C179}"/>
            </c:ext>
          </c:extLst>
        </c:ser>
        <c:dLbls>
          <c:showLegendKey val="0"/>
          <c:showVal val="0"/>
          <c:showCatName val="0"/>
          <c:showSerName val="0"/>
          <c:showPercent val="0"/>
          <c:showBubbleSize val="0"/>
        </c:dLbls>
        <c:smooth val="0"/>
        <c:axId val="34157967"/>
        <c:axId val="38168495"/>
      </c:lineChart>
      <c:catAx>
        <c:axId val="34157967"/>
        <c:scaling>
          <c:orientation val="minMax"/>
        </c:scaling>
        <c:delete val="1"/>
        <c:axPos val="b"/>
        <c:numFmt formatCode="General" sourceLinked="1"/>
        <c:majorTickMark val="none"/>
        <c:minorTickMark val="none"/>
        <c:tickLblPos val="nextTo"/>
        <c:crossAx val="38168495"/>
        <c:crosses val="autoZero"/>
        <c:auto val="1"/>
        <c:lblAlgn val="ctr"/>
        <c:lblOffset val="100"/>
        <c:noMultiLvlLbl val="0"/>
      </c:catAx>
      <c:valAx>
        <c:axId val="38168495"/>
        <c:scaling>
          <c:orientation val="minMax"/>
        </c:scaling>
        <c:delete val="1"/>
        <c:axPos val="l"/>
        <c:numFmt formatCode="General" sourceLinked="1"/>
        <c:majorTickMark val="none"/>
        <c:minorTickMark val="none"/>
        <c:tickLblPos val="nextTo"/>
        <c:crossAx val="34157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_xlchart.v1.6</cx:f>
      </cx:numDim>
    </cx:data>
  </cx:chartData>
  <cx:chart>
    <cx:plotArea>
      <cx:plotAreaRegion>
        <cx:series layoutId="waterfall" uniqueId="{072133C9-E7A5-44EB-81BB-299EBEA4EC3D}">
          <cx:tx>
            <cx:txData>
              <cx:f>_xlchart.v1.5</cx:f>
              <cx:v>Sum of Profit</cx:v>
            </cx:txData>
          </cx:tx>
          <cx:spPr>
            <a:gradFill flip="none" rotWithShape="1">
              <a:gsLst>
                <a:gs pos="0">
                  <a:schemeClr val="accent1">
                    <a:lumMod val="50000"/>
                  </a:schemeClr>
                </a:gs>
                <a:gs pos="100000">
                  <a:schemeClr val="accent1">
                    <a:lumMod val="20000"/>
                    <a:lumOff val="80000"/>
                  </a:schemeClr>
                </a:gs>
              </a:gsLst>
              <a:lin ang="13500000" scaled="1"/>
              <a:tileRect/>
            </a:gradFill>
          </cx:spPr>
          <cx:dataLabels pos="outEnd">
            <cx:visibility seriesName="0" categoryName="0" value="1"/>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b="1"/>
            </a:pPr>
            <a:endParaRPr lang="en-US" sz="900" b="1" i="0" u="none" strike="noStrike" baseline="0">
              <a:solidFill>
                <a:srgbClr val="000000">
                  <a:lumMod val="65000"/>
                  <a:lumOff val="35000"/>
                </a:srgbClr>
              </a:solidFill>
              <a:latin typeface="Calibri"/>
              <a:cs typeface="Calibri"/>
            </a:endParaRPr>
          </a:p>
        </cx:txPr>
      </cx:axis>
      <cx:axis id="1" hidden="1">
        <cx:valScaling/>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397C3141-DA8D-4840-9E81-2BF634A9DF52}">
          <cx:tx>
            <cx:txData>
              <cx:f>_xlchart.v5.2</cx:f>
              <cx:v>Sales</cx:v>
            </cx:txData>
          </cx:tx>
          <cx:spPr>
            <a:ln>
              <a:solidFill>
                <a:schemeClr val="accent1"/>
              </a:solidFill>
            </a:ln>
          </cx:spPr>
          <cx:dataId val="0"/>
          <cx:layoutPr>
            <cx:geography cultureLanguage="en-US" cultureRegion="IN" attribution="Powered by Bing">
              <cx:geoCache provider="{E9337A44-BEBE-4D9F-B70C-5C5E7DAFC167}">
                <cx:binary>1H1pc+O2svZfmZrPlw5BAARx6uRWhdosa/E2Hs/4C0uxHRLcwH379W8Tki2Z0cQ+dfzeKikpDLvR
oEA9BNAb4H8/Nv96DJ832ZcmCuP8X4/N71+9okj+9dtv+aP3HG3ys0g8ZjKXfxVnjzL6Tf71l3h8
/u0p29Qidn8zdER+e/Q2WfHcfP3ff8Pd3Ge5lI+bQsj4unzO2pvnvAyL/B/qjlZ92TxFIh6LvMjE
Y4F+/7qScbGJN1+/PMeFKNpvbfL8+9c3Ql+//Da81d++9ksIPSvKJ2hL2JmOMUWcEV198NcvoYzd
XbWGdH5mEooME5OXb11vImj5ga6ojmyenrLnPIdHUf8eNHzTb+B/+/rlUZZx0f9cLvxyv3+9i0Xx
/PTlttgUz/nXLyKXo63ASPadv7tVT/vb2x/8f/89YMDzDzgHmAx/rPeq/gbJH+Hmz030iZBg44yZ
JjFMnR+FxDLPLAKgGbrBt5+3wHygQ8eBeW04AOaP5UkCcxmEG09+KjL0jFqYEJNugdHR28HC2RnV
LazrjB1F5iM9Og7NvuUAm8vFSWKzfq6/rJ4b8Shf3t3/firD5IwYCDNEzKPjBunmGQJ4uG4BbtsJ
dDuVfaw3x5E5bDvAZr06SWxelpsv8q8vIxmW0Z/iM2c364zrhDFGd7MXezuGGCxIyDQsi9HtGKJv
sfpPe3ccteN3GeA3Hp0kfoCZzDZPnzmyADNuUaoTYzuyBvMe0mFiJMzCJmgPhwPrI105DtC+5QCU
0eVJgvJHJjr5mYobzHYGx4ZhIbIdJ4NxhBA6Ay2CcpNup8PBnPeBDh1H5rXhAJg/Hk4SmHuRP8o4
F/HLm/vfL0SEnJmYc4pBg9t+3k5xFj9j2OCUclAV+s9g1HyoS8fBOWg6gOd+fpLw/JEFmzjf5J+H
DgwcC2YzHaPdAmO9RYcbZwRzRCm1tugMFqCP9Og4OPuWA2z+uDlJbMbP4abeZM+fiA0/03WLmQbe
YcPfYsPoGTEtk2AEEPafATYf6dFxbPYtB9iMJyeJzVpmhfdltMlkKD512YGVHnPMKN7NbYNlh/Ez
ZFGCGNqNHuPl7dip2h/u13Gchs81QGt9oirbJhR/ySz+VEWbnRmUmCZHOzfCUGlD4NlBzGCgjm8H
01ukRh/q03GUDtsOEBr9cZLjaSTj+PmxEI9l8fIzfYKigM4oo4iCA2671AwgYuAJwhaoeMZgnvtg
b34BzuGjDNE5TR/c/XNefPkuMld87hCywPdpUAYAbEfIYLKzdBhBmIFHAW3xGypyH+3WcaAGTzWA
6v77SQ6k1SZrw0389HmjCIN1Sg0GKsNAWTDPmA7IYb6b3wbofKQnx4HZtxxgshqfJCZTcBiIp83n
QWJYZxTsG2TgASYWKNcWw8TovaT9Z4DJB3pyHJLXhgNEpqfpu549S5jMPhERCCqYBJYSi/1iKsNn
hBAMUaCd3jYA5gMdOg7Ma8MBMLPT1ANuPIg8fZnnnzuFEfDVGBa4BHZmDR/YpAwUBWRZeu/PUZ8B
Oh/t1XGI3rYe4HRzmn6D+RPEfj5vQgOXDra4zgyCtgAMAEIIfD7gz2HgIn351q3B825HjmOyazYA
Y36a68tSliIXnxq3xvoZt0DrsigMhcOANUfg3kEWOEZ3Bip5i8eH+nIck4OmA1yWpzmZzUNwDkiR
v/xCn2DR6GcIxgiBWMHRcQKuT0QsE1Nr7+A5DBh8pEfHwdm3HGAzP00NoI8rnm+iJPfEZ3rYCD4z
LWoi/mJyDoZPv9IwcMDxl+SDwXT24W4dR2nQfADV+vwk1eeVyHNZZuLzhhGYNNhk4IAmO8MSUHgz
yYEazRiE214UBvPlu3e5OR/o0XGA9s8ywGZ1mnG3efz0yQsPPwOPGgev2XaC40MLxzwDhw2oanzn
0xmsPx/o0HFkXhsOgJmvT3TQgEMtl8Un2jjEPMOEI4je7GwYNBg15AxxMDwhajocLh/oy3FUVuK1
6QCX1WniMpf1Z0JinOkM8qUYOZ5eyDFkTOm6ifRd/WAie683x0HZthrgMT9NHW3x2eFPCzwwBLwA
jCkHzN9y2GDpsXSYwF5CcODzPNTQ3u/PcUxe2g1QWdye5Oy1gJ+kfAzal9/mv9ecMeQOghPTgPjm
21nLorCgAFiQdrhdcQYLyke68gtIXh9iCMrPkwRltRHxJwajCYXlpE+hORgJh0qYyc8MZCICE9xR
YN7tznFUds0GkKxOMwx99RzHeRtWm0+NyxAdbHyIbO6WeX04h0EOoYUtq5/iXq3Qwznso706DtDb
1gOcrk5zlVlt8nzz6JX5c1F8pjvAOIMIM6bUhADm4dgBM9PUYeWHyOdRhD7cn+MQDZoPMFqdKEbi
0RPu5nMT1SxGGIcA5ysKhyjB0sMgzwOS2Xf1A+1s9YEe/QKg15ZDbOanufSAwd3/nyTiE1UCCP8b
kA716ivjbwcRONMgudMAl/MuLfdv8HyoU79C6KDxEKTTVNrWz39mmzz4TPMGvGUGgxQAtttyMPTT
8DNwUvcht91SNcjj+EiPjsOzbznAZn2aisL6udp8ZgQa8zNMTQLugF2gGb0dOwiZMHgglQ2i1MoO
gvpDFeH9/vwKl+1zDFH5fpLTWu+uvXjO8uf25df57w0dUN4QZMxAevRx3yaDSBpMebCncrsm8YG9
87E+/Qqd/fMMEbo4WYR+yiz4RHyMM0iZMSDFdpDtBMm3sNjoxILdouoz8Az0wLzXlV/Dsm05BOXn
aYKiklzHm+Bz3ZsMUjRMDLvXYHOB+gymNF2H7Oh+T8jLyHl5KQ5Tb9/v1S8wevNMQ5zGJ4nTpSc+
M0cAfn7YNgAu6J1nbRBag9wnsEchZPMLfN7rzXFctq0GeFyeZiDtMnt25WfaNximMgs2DOCd62yg
QCNDP4NtHgjhwer/fkd+AcbuAYZw3Jzk8LiV5f+fPQQAiw5ZmQbaaQDDgdK7dyARDbawbee5gV3z
8X4dR2nYfoDW7eiE0Xp/ev8Pz4eATdUYnJyQFLDFYqAUAIJnBoYdBMgc6GnbX/n9/vwTRi+thwid
5nLzDZyhcBLG8/PLuvzfK9OYwlkQYF5C1GALzzB40IdEMewD+UU6x4e6dByhg6YDeL6dZuTz23Pz
qfsMEWhj2CIwjR0PtIGFCod4gJN6l5EL0B1aoO9251ewqKcYQvLjJOe0u2LjvfwqnzBY4Bc3MANX
zM7pPJzL+i3TDFIHDXOw4rzXj+NQbFsNkLj7dpJIfH/OIjh76PPAgIxaHc6AgP8Gqz9sejJNw+Qm
nNShPgOf2Qd6chyO14YDRL6fKCKfv90JQtCwX0bvlS/1GSID26E45AaC4vY6ox3OWB/ZgPULaF6f
ZYjNHyc5Wu43kLYZu8WnGjNg/oOlArvRfqGJKWMGNnm8JA0ObJqP9ek4PodtBwjdnyhCrYST1dxP
nM/AbcY5TFy/OFYAwgBgayJCIOq5nddevnvrnbl/v0O/wOal4RCY0/CdPf7jiW/b6WW79L+R/A+P
uYNwAIWMJqZTWNkPQ5wcThxAFmjIL9sFYM47nNMGJ9D9uj/HwRk0f/MI/0fH2/366LvXcwHHm2Iz
UQcKHpx+98+16nHhlMNB091vdxSw7W83f/r9q0HIAX79Ld7/zV/bPW/y4vevmmmegZ8NQ3CacAN8
1aAl1LDd9vevkHBwRjhEtSGB2uAGN8HpE/fOy9+/QtYBhnOKIG96t6c67z0c0AR2kMIrAN4GBNE8
DnviX09xvJJhCz6p1x9jR3+Jy+hKirjIf/+KETxNspXrewm2GGwY1jlsDTYY+GNh1x3UP25uYL4B
cfQ/IfKzGNUBfU6xXNFYx3dNGhrjxOv4DFWmcVeT1BhHXcZnqla3NLStNbIYb2vDMNjVHmurbqWE
j7VFfCNc6Y3dKkkXqrDCME3sPc2bNl2wvhjwfLdLXgS1fGnGRXPuki5b7osw4YekIJG2kME5Tzm+
d5MwWoI3zh1pPZm2sT6pa4/NDDMl9wYrnoK4qC/dprOR500ky/xp0NXtA03SUVwgfl+5zZRyvygc
W2cdGYdO5yzaNnUW6spMuLOIHdfM7D0dOAhfVJVvB63uTghzWrvIsO+OrbpDiyZELJ3CthS0ULRn
lpeadPQ/k0D4561P4qXfeXIZ9oXnNGwU6gkZDSoUqQpTZHIZJIGW2+oyOeduHSxVXdg02sT1Gn/i
um01bXBnrf08q6Zu4lhrr7/qmqaxM07lOEEzmeP8O9dT7aoIZTALNE/aTVLJddUXjhZAwdLWpklc
20VRu2Vik8iMxknq8hkuijVyi27tJhq5RbDTZ2JUjjvNmozeem5Sr9wkv0ujyBnrnk6rmyDw84vG
GzGT5jelHhY38BzVeSyE2PJURT9WbC58d65IszPcm39qpG4U0uocZ1LO6wbL1KaibBe1FRwWipcY
rDmoULyKJHc7zC28bv3qnKA6vMyw8G4dR6OznJholBHTu23yFtlVnTdj36iLWRoUeIGQUV4krK7O
LZSKNW18cxJbnbwxGguPqBZ490HIYrtueLVI4lQfS6MJR36d+9/VVfh6ldea2PL2V5C0aZz7oWdO
UJiJEWIxnXHPKb2Rouu4ojM34u55hdpyXHVeamt57d2yJojPu6xKz91Gt26SvMrsSov8J6+pJ0Xq
RQ+F06KxRzSxooXhLF0ckLFTtM5UloTaUeK4yIbwNrXhpZfTJDTk2ms9udZZJtdtX6SspnbDs2Sq
KjKr9RCMG6jRvILaVpo8srJZpU74YPhR7Y0SnmoXPRnHVeWNJOu0C1zKBxie8ECvZBaT7Drv5gh3
0aKjBU5tEhC08OMwcMcFBL4muO6yLXNb7+foTzOJvHMWUTGRnmaOykrzrRnVHrUialYBc/A6avjI
8lnYfa/COrT1VLhWbFtuEdqIJq3t0qC94h1ttkVMxtBCHHLcxrJlmnUzh4BoEzajhhjtLGSuuJaO
NGyjzaJHUbvnjV829zTP1ixOZ0E/j6gCZj1nQft5RJGRmkz2NAB46XSxsFmG/GVRoWjlZYSNYbnp
friOvjRzw3zyRHdLOiruI4vXE506/lJ2WbQSsHVkK1rF3dInkbw/WAqPrC6g8g9WF4idG4RDckOf
AgkLTb/6HKwuDEWi9EzPeg5MEc4FD/zQNrhILrTElBdFYACtLof0UPSA/tvlsG3edsFIKxoyIbjT
78rUvUlp21xGQvh3sh45UR6NHNk6k7CHWRXI7AjMYVGwjMNiy48M6WFb1Vp9i0bLnImS2zd7bbHn
U6Nzsa1avP8daZyt0riOb1srC+y8kvW1MLJs6ZieP6ZmkWzcoLpwG+x+j7gm5sRyoqmbWcmmWhTC
DTZ5JPMpHO1snZthkH/XtGge+YFdd8Vt43bxlWYW9CbyypXbsvJHS6l33kEe8QSxovwRV2lkR1nu
XUY0d88zl6ERylBk86z1Hionb0eRrjfLKrba2yhIr1jPz63Gm+hR58xTQeP7rtRHil9yn03bwjdm
ThR4D6i4rNuG/XDaWDuvyoxMFNutyLzwE3HncqtYFKQLxk7tigds+ON33j4LMpre6Dbgr4QTTwyC
wT0D2zZ4X3/w9nU+tnJTN8WTjwIciBEsXb4edA9E78xR3RqgMyQOvik7C5Zy2T7oITdHmlvkyy5v
8Y3navctDNgpqqU/bkMnWGZYD5ZRku2uFE+zoqsg7tzzAV/JNqXZ5LaS21f7ZnqV4Qx+8SO3Uzw9
92eJV14zSuSkKct6qRcRXQaZ5U8i2bk/CtO/ZP3gpg69Sk2i3ytRwyM70aozDkQlC9mT1PCVn0To
3nRaOUEJ8saZV7jEszWidUl8ZZX1HIbktPaJ79r9lR6SwLXd0ttdva0dymmNmDaBhBZv5aSVowsj
K8nIirm+1NrusOAJmvvYzOYD/l42cBJ9qUiTymXRRM65CNq2tPci+7aKR2V8adRhc66aqkrFHzaL
uH6jBUY9bmQwdbqw/QaLpz9CFsp+mG0hbFFY9Z9uUqy6wPVc2w8KWwitFHYkErugPLtBIspGGo3v
kN/4l4anG3evVMddfCdEemdUkX+JeqqvU5QBK9Ve8kPtuv4bXu+y/z4XvkFRr3X77+vr9tRrz2gc
snmQiNL2kfBWVuKSUUMNOY4YcVeKp672RaAq3JCMTNTs5I4Je43jnP/zSGbg7D4cyGA7YQxbsXkf
3YP8XjYYyI0nNMPLsPYkfP226DLr2mK+v8oDpxqpEQ0qwWMZY+saVB+xSl/5FvDzV37ViXokU6Pt
VYjHhgl+IK/42GWPobMRGb/hRdiVNgxutHRe39rtVc/Tuzyd+MIkNvdyHQT7l1pVq0K9bepKCcLq
SGw4th7uqJjbm1vIiUdp5+ljTYJSnIZBYscVjxdprxRHEuszT8dirEg9tsLrAvlbSvYS2HETWzSR
XAj60BXhyHJaugjTIr+sjToZFSKIHlPqjXzHbB4iUJMnewmTPjn0Iq8sc84wDuwCmaBk7ekEv6MN
9O6LIYq9sWsYFE6Dt/AQxaRsJYM5yHrS3BBRzaYoNSbKMJRoFpaG9k0RQXBe00T7lghT3op2U0Vs
4eS+uzLNDLTCVzJxdOiwXzvbWi5Yds3ddqzDekO71FhiErrneaIbS9pf4Z6nrhRvXysTR5vt5dRV
LeobFHdiWTMONggxmmmRZvll0Lm7QlXIkjdgFL7wlEgHi+xIVSQ0bKid9e0gGWd3GyWtBHnQcvuf
R4r595HCwDiE03M4geQdsOnfLnkurYSmNx5+onHhjnIh0LJ8LcxcwJuq6KIgoB0m7gQXIr/Ys9IY
gAlFhSedoGStiYCsgzy0fezlK9KWZG30heILn4QT3iIyGlSo2oaHYNkaYlKUXCvmshMsXOuy8sfC
iH6kjUBzKml+mTdlfon7q54vidmeb2UDnwSXpAwWFamMu86Q/IoxscjqBN/hoLWu+rpUtw7q8p4i
pP4mZdhOpKGl87xO/IW68ut2dxW+Xu1r91duzfxFYOTZ7J+xQfjvAwAS5E3YYgoOvD6pRH8Ljsc8
J/RbPXsKirjLyYQlfJp5rbYKrfQq0ZpqrqgtiyGns7O4bMcuHPcyCrd0L63q/UC0FzXL5m1saSsc
ebSatVwe3EZVKFkBcZJxIevCdpLMH/my035SI76RSYZcGxwkbcHgXxdfNUacPtRO4o7CItZvda9r
JrHUnFWa6P7cEHE6t0wPrwJYNCeo9rNbHMX+qM0996G/oxcwvb8jcdzgxsJeNiNagu2iTqNHCOTM
0qZuf4gqciadxuoLFJrOlZIIM7Neh77v24V6XfvXsyGlvmTqna3TNrEpdsNp+VqzF5RGGY6xW8Wj
uMb5NW+kHaaNd0tS7t0adWmMBbfyqeK9ShRNGoxR49ykvf1IOy+eGo4jxnlPKp4IWTRNOeh+TFmc
7isdg6V2rQQVT+O+P+6Qn1+riv29ImW4xgaxUa4VFyT1JmlhxevSbcAe7q+YEcl1QmO6QKk7GfCV
hKrsWyrRfSPat8z6lq+3VRKKr8QM0Wxvq1iD5m9vm3P5zppt/e1lpwYEeCBlrd/3AZHTwZpdmEL3
2yB2YGdqPEaImdIuuxQsdB3MdBNZ0UKRKXWQTTO/G8sObEJbVQ8EfctjbLQVV0JNfw8luRdXt1Sk
uqWV0MvQwNFU+EW7FgQnhl04YblOForT1bhdB4rNEt+ZurXe2CEs6oa9rwevbWkzFgazDol2va3e
3QWBF8nOsohOpDtJMqsswGNSZkvkyzQaq0tV5FroLCJ3ogi9JtnyQHgv1vY1HsQ7F1o4gb07cDvF
2l46pYAFiGFn6uShXOVx3E4T0NltBr63leKpgoJnobHVpVWzZaK32dz0Cm/H2wt6vNjdQfF4Qjkk
nb/+uZ5jxj8ZGP8QwIDjWsH8AvsfZijYqf12unN551OeFNqfQR5MCvBdYFvLrHSMZNmM1RqxX0us
ijdr60ExRJyAqFpT2gin46DrdvKKp1p2omvW1SPMJP1d+1Vqe6+3999+qfDZXwxegqCJ8uuoLyp2
4+kkvdrqDL3iACb4nuNaUXCV+EtSGqMGcLkOipDecq1yxzmRZOY6nN7GnekvzNRIbVXboIbe9g2I
A/OAYoHHFRrUnR3meTxTuo3Gg3IMY0aeK9KN0nJshEie670z3XNeapXnfV+rPO+qVu+FB21RoMd3
MqqjeZc0fzmtEV15uhdvC82tnrokQHPFUpWlFVZz38j+ilAeX4W60Y0bSLKHJ4G0inLqY3dc9Zqj
X+XBqDVaepm2erlgOU0mNHfch5xpo8zx8I+uc8aum8qZ05TeGBYX77ZKsXeLgmbC3UK7VKxGNBIU
2cQb19SHNa6sjQkvynjqaaIaUST5ZUq4dcn6q4S6rg3elHC+r2gCTlap1o2U2J6vblIWcXVQAb7C
zsa6BsqGcEi3qLIUvBsBaHN+Iq90zXwsWtb8aCsZTxmi7cxMkvaHU8pLs7Tqm8Dz3pkIGcRw3qi9
4BWDDfE6/GEqOD8XTJiBD6ysHSvT0675s8nA06/bcaPFtkkaugI97VrSyElGrCB/4crji87Xq1tw
2+bnAYvqkSJVUSXfzLhLbxRhCHhv4NQdZ6pID8V05fr0WlGlE1e3lXD+CsK0XBiVlqzBt0q2fq62
1SayrrWF8mFtfVWhxb2pV4XBaC+HlReLl84k5XSshRdKCYs4aMpBEupjpXfJtyRveTQuWDKFsBdd
4VDeKue+KpIgunKrLFkrygEIJiFm5mQbDfAzcy8vUYtHFSioF8Rv8FhdRWZjfUvbbFn3fhrFJ21A
LnjhWN8KKxnyca2DOuSLbFQj3XXe0+RoHxUDlRGiaypqxmBLFhwVguHkHItgAv7Nt1OblRp50eam
/DNva2scO042L6Jy7Tdt0NpN7DUrV2bNSl3JIM7nZpavwZ7L6YUS7smodvzW5vgm1EO24lJE5wnn
3kWh1dGK+Z05YXHU3MLKwu1MiGjDomYRlEkOClZo2awKjCfWtr4d63RtgE9wBU78GDxcVgtxJdBI
0k63LNsM2/gqZoHNWTcrI8ewvcoIxLMBf89sHLdeNOr6pWdfmJ7Il1Zf7HlVnNg6alwbEgTRhIN6
V9zIypzHTnYeGQ2+x74nx21C6JyGGr4vTGvpGDy5KcO2vvELZwFTYPA9YZeMdcESuhIs1ZUqrC5r
c9uvioXMQ3SueBmvIEJkuPpsazZD4OlbmOTObG9oK9t8TyrDWtndr7KKpSRMLZk4tCrmeeK2i33R
VUm7iMLoPIoK4xxjN0ntfe2WZh4ErEynm1O/JpedWY/LOEpXuKcUq4BVZ6EXzUpRMMfs+JXUxbT1
9Xq05ykRiOE8oLLNZzX4eLM/fazHk7pozDmOTTC/ktb9GeEYj8B32S5kG8X3KPO3fOk4ct56vj8B
z5z3E8scfFFwhtoliWLzGpHizuz5FBwk04A3zizWWAxBpNbrattJG9QuqqY2b2MsxV0hp8rxRHKk
COU/Ip7l9TWKCHsxtzoQc8U09bkHWzv/SVvAOgTBB0MK5kZm9EmNfepDf7TIobO2wXWc8LjDf0Ye
jJf+8NelKjSr86dpGxb2nke8oq1sAxzhW5k4DPUljDz62krJDkglT/U2tsMIHomlxa2nde2FX3Fw
jPZFS/UR7NNs1nuWKXLdblMjPk8NSbZiHjaDqann1kjxcB2gMU15OtW51YySJo/mqEn5t9TU9ImJ
E4jo9mTSkew8KCwPzA4g/TaGeKBMCluRJexlu6x0slJU4HXym0u3DRUnMqtzx/fZlcvFo69H8SIy
welcksaxVQis7Q2QAU/vecFbuT1PoxC53sbaBu1KbLULWhuB3WnuzzKIgu95VWkTZHiwpLSuszI7
vRqHNNB/6p0711FpPr0VDRisPqQXpWlVjUXT1DMr8xhEXipvbfVFqoM7V9e9kSdCb23SNNJtVavo
2mrWYOyRuZYZoW4rHq+ot860oBhhr40nB+1SzWCz0II8gNTzwkvcFQ8dHIz23TdBTSMROMcUmSU1
mbHAiyeKzI1QTLBVO7OtcOh4IyOssoUiXS39wahXXppuhr57QT6yMH0unRKCiXASy21LU7FKTPRD
rWKKBbG5Bdi34pJJzpZuQG5IKyHOqQwyFHW6nSDwJe0ttb1ZpmqNFBxKA3tNc3Q5b5CwLnjnwOxT
lK1/kQoy9xo9sn3DgpB7my9wX7hwSiMEDOGqk4GE2Y6P9yx1pcSUhCJVoRcsXzgOymcQdRe275bW
zHAYnkgpxA9TytYWXdutgtp1vvP20mOV+KE71Fl0ThyPFGnwiIxh73k0V6Qs4kUVI+fGz/yfTm5u
AtSysWs6zQWHv4R4V3jhIgur9kHxRc83iH6Uz8CnfiE03NkqHNqYPJgoUsVEVTRUVezDpnte2RXn
SafPtVzHK0f35BQWPx2C3kDuC/5KOjqNbJoSMVO1Lvg+2q10lhr+qhNzJ0nxyud+OnEbEk9wh61V
A2a47dZ1+hMcB91IeKazqMAzeZeUDgx2kf4kgUZmvhEW07zTk5+pQVYCVvZbi3h827zrxQbNo1Ib
Kz6oSmRChb8UqaUdpD9gmfi2HzF8odIfQBNAl3mHAAdImmhjVoxoB1qiVbrBJSvvROMwywarHIwD
CDaOG6Flk8qHAJbiwVmcEMFgd7yUb8Ri+iOowfKxvUTj16S96cC5J0eIx9o4MLCYUlx6tzpPnb4y
7XMfnMqEQxr/aYVAtPcYHCpdkK8IR+lwU4fMUjjAWPmXD8J5LNLitIqr5CFxSDWKQP9a6JWIMxsL
BOX22nQoXVQs0UeGZ5IRVVVbAVW1LTKazPxahDYEP9NZFcXh1hENR5ymMwvezYkyuRxpJjOp5eFE
GWRmJXe1fhXJaw5DVeUvqHwGdVXm5V3GSjHf8/epEPVLpZJXORF7Ma7Xd36X30gjtrs4EHeB30xY
FXU/DBTCmBKRBi6urP3B666xOfh41wGvt2Jax6pV1GjGSCk8oF3oU4cisY2PKd5eExpENPbCA3Vq
QO7vDOuU2EYx9jc1mmpZYN+65E2xVnHJSNTXSAvqe5LRdEL8sFhyLeBLzW29iab50Y8cZ2s4irnd
lMpBDCnK7o0Da6mNkiK9JBR039rQL2DVbn/gnEbneZtBvKAnlZgBqUzLBFWxLZ02Bbd2E13t32W3
je6qpNEvti8zNpPmHEdg4yoRVRT9i++Z8q6spX6x5+9l1T23g0ajcns/X7ZilHdeNgIjNbgBTzQa
Nznlk4RT/0YVRiQeuoi0C0U5NbKunOCHIlQbjznGHBc8h2QZaHPsPk0c6O+oWLBd4W8DCPbwgFcG
koxgq+nfrJagCfLI8WTyUHhGdAF+OW8VEu6umryNRgEYH2Oa0zgfK+axalVRJPRnnpNkoQzNgl+W
plvdKCLIsnxsOJY3U6TWlGilO83N1sgNAv05lcxdVplFz1tExchpGlqPfV66Y5wmclxnrXme+uW9
ANNnIoUHCTxdxy8pqRED/yG+t2LiXyie2bsL/FaDWJyTzhTVtaTsc+0gt6muEpgBpcyJHTucXFte
N1GdigzwPOiB6U2UtezI0ruGQPbIlG59qyQyEkIAJw7lXJEpM62Lunf0KBLhkNhpIOpZSLp4mZBm
XIC2tDaTtl13aQF+RuTp9cQttWLkWWVsjlVVrukPPLHIecvdbuS6rncu27gau02DbjyWV+MOnDs3
btBW46a/8nuedCxjpSm1nQWIwxopIJQeelfUMyBs0hd5H19SfDD6rhTVCX0CcWy+sMyAXXVa9VNN
Hbl0u2mVaNEMZbX7/yj7siY5eaTrX0QEu+CW2vfq6t03hNtuAxICARICfv17UHvcPX7mm4nvwoRS
S3W7GqTMk+ckByVpuMur9E6WQ3cylDXpVmyXx22KZCW2dHOxeHrHGOlOxvqcYShvZtWfzzAzimwY
Ew9PfPK5L5rNznW6/CTTn391G5P0bn4CVGWMzy3T7I9mLFU/PzdL02r8U99FbXieDysRUXb0kKvb
I24EGYYG+mQ7NcgyUTkA78sLfKkBfVK53ydcNvX3hstrXPrpr1C+9dUYggXhiFUNBuHPTjrfqjCu
XjMWZosKCY+9cBFQu5ZHTqNLyYkSSU5F0NW7ymF3Eau8aZnPfWagiu7DHD5gb1tzAD5kdFH1brb5
hOaGqlzXcX/CXXAXZbn/40+jzOhHD/1XYx6SDrlYec8OoV1GJyvv1JToFtCiCqwWoQg6YwcMzmUj
U7GuNCnuChoEe2EPRZIraZeLzg+ypWWzeG2cA+w+7R0dL6UVbRqQ2I6f+x/Bt7GGv8cXH1tf391k
Hlkr4oBmqQtWPmD+i5P66k0VIU96B8mewI+7PbGFt2pa5JAI7xIzo1ZOsZRty05cKXIOU18sWEPc
nRXVOHSjODgIRK6Hdr4Y8/PSNvZGe2W+++xSIdMbb8QbTJ+ctlMbAN4rgG/52UU28jogk32NLBoi
pJrIpie+lSZ1RPt13oT2wgz788RiyCkijwyJzIZuoqKME6/34g0t22nv8Ko6lkw6a+W0uHnwMpJF
F6TkuSHBj2EKqnfBvITEoPElUzZuraYd3pgFLoWrunQ5AhRPor5u72srT2Io+O7KLmrua6qKla0Y
W5tBr5Dkklrx2gyarsyprEQCkNwZ07JLfQiyAAG+ZlIApykfS+qVp6kR1VIE4OOum87mq4IjHZKX
SK7YKBIJN21umk5zYfPwR8t2gzoRFZIvn3OMie023ET+YO1ZmrskGfy22OcFfRnqIb6kDY8v/dxq
3MJa2EyMKzOgWT1s0zazEkQvZMHSAttKNIwvrovM2UCeRe+mh2wQ3aICxNNwn05PU2XbuHFdejOX
zHpUaZNeLYDONxlUw8EZ22+f417rRystBndp+ly7+x7VA4WjQEAw25RjgUxJJr7LgIdLqF7qY6Ft
cnacUS9wp/Af/2GGyGxnrYX/4iE8u2XAPz0EGY/GokH2xZrH4Gkg5TzPrB1r9WnNY2MYsncOEPdQ
1opeFThzH89bUwL0H4CEfrjrhnhcdf0h9UHYSwU/j9KxnoKoW7Tt1D+kVtffbKfCuwNq68mvguHY
eKWT6HkWFZpsaJOLlRktad4t806AXSxAITAf7dZleXWk+hIc9LqvN21Kf/8GNPP4RmaMJh2LvOMw
uTfFyVTiL1OUqz5EqtfRUXczF+RLz4Oog5VMu0tgiCtthwxZXkiA9zMf5qOzHIN607tIpaYZxREW
WojNXFZdhddXoMJa+kLznen57P6cmjsBv5qBkjvDPNUmVrzpBbQR26K23RUw8i4Bu7R870Auc+r0
nfCoQIZAysegjEHZd9R0HITjHIiVDGoBJ9FafpB5ymIfh1P/aGek3fdZ9KXfHzx6qqf6jWfcu+Hw
WdilFz8YpKWO0kVcaHEzFk3Ji9On6Qcu4wIEXfSqqfdmsM9kvEQirtwYs/BCuaEFcZfm08KxHffE
tUgSRGm37p2aAtKMkStO2+Bo+8istMQJE53K/A3P3l3vsOzR93CACZd7a7uom9M4Z7gQTW+61ip+
ktLjCbZgdZ9OmbVR+ThuwULqb+UUqcRMoQxoC1gg30pt4S/S5yCvubz/Hxi4/x+cSWITvDvT83Fg
eM5fTBMPvM7MiUX5rShYEvaNujqe1d2YdNledKxJwFqSN9MnSOdg0y/VxphmYPLI36sGy9mOdSyt
+yDsk2paREPMWeKrzwa4FfzOszN3BTQKlADiye5gLikPmnUd2N8ny+oOVUYGkbjE7Q4oefd7ijH9
SmKdaX4u/rLGfM4wtlCs/dfo1ZA76i8pA3euKw71D3jQc+Wjv7+vrrW7XHNPv7p9xdc8c2jizf6E
M19MS+QljvXClre2IHRn+orZqdBNgAHkAboNsTyamE7FiujEoSE/sp4gBKozBKOhc/mr1bul+9E3
/Gn9/8/TbruWQTZtTJ4yACE4yX0AayYsNmbmU3YwiUljMn+gX0wz+jn5c62s+yj5a/KnmXUtflBp
pQt7cMgxquv6Eo1sy2d2h7kAr/cWPPa8DQDY/L6c4uoSEm+Bt8M3by0brQQcZXkHnYa7FQxBZB75
DHGB5yV06MOfLE06/LV/hkxZCS8HuhcOtuRQdCKJhrJ6yUZs+VY+OBtjVgN5sGpS3VUuknFg553x
Blr+UpR1t80tBamBMek0JaFOx5Om/fjkVe+UT9WLLqvq4PnRfGfjo6E0KJZ1ZHd7Mzr61iLOqxaE
UXtAOIHfwHyYzYtsbX6DD9OPH+qor+5UXDW3rg/OPMuDVRDQYqdArFu2AwmQ0hDptaAzR5Y1xRse
jtciqr17z6beLiycfN0FtP0WkTdLkvztr4Wpcp7/+/3vhnO2/+v9D4gqdAm4ICiX5/qRIUd9QW8m
D7umFYf8KRzgizz5TuSvu5yG4zorl6pX6cEKvfSQ981dnmX+xlimH5k10iafNtQ0QN5BA9tq7fPd
GFLEeLlf8wVxlZOQdOp2Xh8Mt6YJxbUO1SJry/Fmuqp66Ne9VcmlMc2A78b3YatAGJwXEYhzjl0+
PRrLXIbUERB3AVXpQfldURe6JTJ1ZFOrdFoNFFRJOJn5orVleQxARngeCrASIj4+gkmX7RpK6CLv
+0DOdKhp4fokWpqH+OORN49yIeuN77eHTNluEuBY2tB46i4+kl4fF8F8N/HLoPwykM9TzAoyrzCT
KxG+OV4aQj8joI/rM4XkVMyag/zTas2IsZHojaIF3sX3YxAxCN/zRGuwz9IOr3/hAMb87CvGZAKL
7Wh6ahxHp0/IQLpZgyxb6id5VOV7KECsp4ym33zs/RdjKXkp/Tp65G7K72ySX5B2sp5clQ8H1PUr
Fm2grCeIlIpNCKi102Cn3iDAqW7Yq+ldhz9Izuzg3qK4NLmuk1jQ5mD6uIg3teTjJqWiP1ippQ5W
PfaHuHQjkXzapvU5J5pnGxNh3zkHyOz2zrD9COJygBf7PBWPhkZhiBOm5eeqSYY6BtN8FAj2MkDJ
n/OCGgqwzqIT3APHvzhFECzCFh6UN5vmYsssuFS+uJsZvfuxDQqSyJ6lp7ZPk7+m0UaOyYc6zp5S
/8C6Nr+YSzW07ByNV2MADQTsDGT5qVbutKsmzf3EjJBiTj75DmDbeWmMm+kQSXrCjkNvQ0eSstbl
1VgiZBz5i2LejejNXHiJFNcEfRXci3/1+SKHLy+iBWd9fqra8WeX9t4jC0VkLFFQ75Fa0xcLObcP
q+Ou+8hY+mWshyhqCeiVLzMRTvsgp/betKQepo+W6YMO00tsXYKgr8pmj9cTib1XOynSbURVZfLR
dnzoFDktq4Qg572LmnHcDVyVRzdKocezxvSsNJ9WFlKdt5qLYulXuXysgoYkqUbeYuiLd4p48kdQ
ObidBwkFQEETvy8QdHRtmxCW8QzyDnXkjRW9hXn3Kw1l9FLFdZz4wuGPNVRiyzSCGOm/b6j/UO5G
HhhVc/kXl2AzxfBf9CoWpnmlm4485jK1E3P0aqGaRalpuTfw9WBBqSpsu9ybo9eM8qL7PWo75e/R
z7Vm1A2GnXJrcfef1puPMwtyFwzjoG3d8VA1A3gtMq+SvxQBoQLlHsFw7yYfIFZEY3303aJbIF7W
j6JN20UWh/rRR9CuQHa1LPfi+4V4nqJi2g+knjOyMIEU2qso80ZskjDDjIBK38jmNEmnfg6CetGM
TblRgYxXmczDLbQ/zSbo3fBRTcHNBIKjnPIkAuH5nuog2HaZ3WwyScmj1Xu3AlKpbRbk/tYbmr3d
1dVrYIGaD6W0c/K9yj3ksRus4jrsn3gXPhmU+89U3lW/p5I+dT6mRvHwXGthLaGYJCc/gix56ZTQ
TtFaHWScw6dTYxadXKRgT57U0ZvLp1uIh/LN9pp3kg/hqye4SmKeTs9QrUESGYb940AgwuCxq+5L
Wo3LRgGksC3Zr6Im9y9VZfVrEIPzc9oKezMoXx5D7ZOtaw3xPo4I33tWPeyI1vYhapp6O4YQA8ZF
XWzUIMhZ0MBahdE4XV3QgpEC1OpW0bpc0iKSD13rIpZ3K/2EjctLFB+cl4JYJVgT2vpGpukF/5P2
BxyAE5ka8h5ovvZVne8zJG22jcZ/p/er8jLWY3NXieZtoJ7z6mS+vewyp9mzDkJIp9SJ6eeDJJsW
3Lb1kBH7Nc+CbV5G+YNWlwEP926KR7oVkEpDKdUVCyS12A+/UUneMPU+NlGWqFCJxyIts7UbWN5B
NlV2irKAr0q7yZ6ZDp90PKl3i9G1UoG/DmvqbkfENIvaY+rG69Rbe8ruDwRsVmyImVirNhf3HafY
LnOPvwXNtHZEKw+sLsoFYSI6IPFPPi7GDJGNgw8S5Esz4BBHt4lp2pyiaSZ9NON5uSen6sCKLx9j
JkeF1Ati1+XOteJuOWi7Pad24e5VWLnrDKzFBxAeKxw4fvXu5a96yqcfFQ7mxdBW9p3bTNXWon60
9a3MvVp5hEevIc1bl7ULs6aKol/KtetHwX22Vrj1DoEHZbblVAQU3nwAHN3aOBYp32M3vC+M9zFf
vNlLMf2tmu7B/Pzd9dmPrOS9sXTqQhRRFt3HZ/w/+8yHmJ8w9OUL90ATCIsoWEIslD2ovunOkkdX
16L5g+kKA7nvkEy+2HNXFLccAsrC3phBGkQcdDIkA4wZuyPwuHDjE5t2i27oV5DXnb1ykpdQWvJe
5sUhKxlgLKcvt40TeKt+RrUgnaZJ78bdpfE8de+q7Ms0NYJpyeNnj5FxKwDT8ViDxes2UXscAnDX
zMWYnI34+wVBtQR85F1Tp86utNhDmgu80nRZOviG1x3I331TiAcdNIBmZUbhZYjDfz9PgDP8u4Me
QTASgeWJ1CoeThSC+4uA03gVn2pauY/IfyIZs8ZeK/Z6ijYhcLe7Zj7IpzjeQLb525rHPq15zMyU
87E+/NvMf64zM7v5M//8hD/rCma1G91WU5L2KdIpqdJIr8RHu+vBmYzC8Wx6zGUEWWpj0RKlCP59
oAtLRAEGKI4ibi/jttrnLICSYU654QGvz0Gbbo1lLn5XBBtsFO3CCXLNwECM1KKPo3GTV85iAm8J
GkAVX8hYpPvCo3dFReOL6TItq0C6RmWThRPjXwNAt9p1xbPxTONu5fPJvWaz1zryRixDZjWgnVTB
fe5Q+wD/gSUjd99a4LwPhRO9T9LNH1un1+uxSp29k7LgjPdi52AMZ91O1DpeAY2CeksGNyK4uGei
2jAe1s9hpekxUMAGjTmAr4hdK5DrdqjE8zi5xcJy9mEt1NkqK74EJuWCf1+HeMx1UJ+zdjU5HSij
nWXt4ErIVc8hgt2M0/Q9cGudjKyXKyDT0aMS7s1DsvUH75FCGWpIQkANCrelh0z6f5gBdLNeytRx
NxDyOOtJSCQ1XM5PiIHFigubP+Es+wmhSPruuq9Kqu5aQlnsb1PSZgidRAD0pgyuuqydPQVSsoLo
InixhbXOh4D/cKzy9wz89vZ+Fp2tSIj0VSf8bpFzBhd8pvwCUleLskWs7AqQXMA5LaxIHz4ocmmu
smMxDsfBzpoMEEGRSKuDHrSjASp3aPdX5vhnwMzsrYUuOOlBhX2ORFMt4JSyh7EvnGWK/8y1LGK5
rkAdPwU5H7eDBJVlLPr8kA5Bva2jOjoBbizXFK9Yv8NfDEUZPCSUx4yH3Ro++HTymhHaCLf2dplt
jS9swBkghhiYedqeBugPEtPvp9209PIB0+aNa2iGL9Ns1gSJnHcwa6zwaTL4PY0xSLxZ/AtHO3v2
8RWiiEL7mqHcwaoMo/woadOeS4eliwwCvTcHlUcyO/xR2Ha9mCSLwYyK3X0n2wK/rNs8s5qfecjC
H7ws3ytLtw+kacT/cn3nsntfsQRsVXhXgu86gNPswIfcDeNfsAQ5MIeUqh4fwdaJb63/FHkKGy/K
ZeyDPoZioGTNKy+oSEJLqkuvG+9ucB2U1kA/m9iqH/Uyhw5j4YmB7UwgYsyiC76aZjSs5aEpxF08
ReUxdQq9zttB3MqWtYsBaMerx6e7wvBy42gnAtL86kLx3RvL6NmCxHPBtcN3SP78wvuM7INld0je
KDF+y0l161Ax6L6d+3OQ8ZeZ743f+mND0/qibUDvJqKv2WSv9VRnCxPvG1wACa7hVLgi2IUl8eUm
qO0qaQKPbkjZw7OEcBy5yqhqf4PpRDtLsKX7I6FVBgfJHvTR2GlW62M2BApZiYH+PWCmhCLEEjNR
xu2w4tHwKP3wapiEhnsIlXt5nLssiAbuckFKlJiI9BLiS/sUEdmsiD0HQ7YtUAKkGH7KAspVNwt+
kai50TSyXlBQIFgw2jrXCWJ17P8OsLg/y4sUnDGzHN/cx/IwyPxfbdHfJm/MLspP9ZYUQ3XpICtI
6iysXtq2kOuIhHxjtV31kpPwVaW+vhbNVNzHkM2a7jGuoi2KJ6DEz7yoGhH9+W6bHv3cls9FvfW9
lL/EtQgPyBK3C2MO1ngP/c2FzgWBqjY9Exo0D5mW5UE7Xr80/VmVXUCqax48OS6reHISuxRrX0q4
4PDkjyCPf7189tlE6pVft15ipnwOGBNMUb2CZoksK92Ny8Hl5V3cVPEK7oaNg7LoNwXlzTFrxnrH
4BbuOZgLBw8P6NajSqFGCHfWdtZHoC9PfDVyOtzKMk4XIqq6RybrNBkcR73YeccSTkfvu5vOOWBR
v7eiW48sTfNkCjZRAC5q4o1polhWZIldIwmTEvlDZcW9108V/dWDTLEzGbOhQ14gVezOnrNpdVTs
U+xvd2YMGZ2PMW8Wxf8ZMzm5f66LWZsve125H+qB2C9CkErjfGsYmNDGevta5BBnzRppmRFr7etS
gOqKO1Ldx3a2gxuf/YJScZendfEKLMTBRjGwcxmX3t5GaZs1py65j1pksQuUZnmn4QJPP/nZOo2d
TG5l3SJnqjcSzsB+yFAuKWvgbzZuOb7WTXYo4lKeOpt5GwIkLwHwmf0C5ZRXvvfLEvK1RnL5mSgm
lk2kpotHxLidPFfsvFT5a2aV+QGVUop1mXfOwWud4mTLplyB9MWePV0+oQ6AegfLZa2Yn38fGep2
iHDMrxBGYKdpqnybtb13R3KWIyx2gzeiv8FlhtygrDx9KoxMIRyEPsz5ST3rFcwAGEG/W74zDqhv
UE+JPQbhtdfytRXx8NJH47gmlQ+scSZiScdf2sqKH8ZSN0fomoqFLf3iRdUUdDXcHltjxlN7Ul2m
b20q5Z2u2b07z4prr9xyOaIozWwCvAPyaeU/qkCrM/IJ+CoExEifJKmpGAkyzQWw/D9kq1H1Swsl
py6mi1Sk2LZlvkGuwDuUbIDgIiPxxhcddga7tJado9QDC4cwsdtef5OZuKO4O7JEWCvGWJ0nFRWH
0euzNzk5EPZnhf9oT+cPx8BiP7BRP6XS956FdKat4lW+MmYc92phWXjSPkbx39JVFqIA9X9LJIX/
OPtCVGKGih4Mfie2/6HwdvQEiXTYWA86rhxwmzxvMTZTf7E1Z/tOt+kacsn6Ia3hlvguJz8FeIGZ
xEP8OXeErnE3sjPcAkwvRPUgmrxMRO2Fn9O5jYpU5qNLCFz3H3Pnjw5mNUmXSnfxIdSuJgVKfVke
JBDf91Y6+0HV7Jvsen9RSFpdfda62xpxxzarHXrNoBpdhFadfeNQZGdwys2iXhMGFBQ8jQm8CXfe
CUTAiweS0cSds/M5Cl49MI3k77yDmLE/1simv8fmdWC5kP9RVgaUub+9DyhOPNQwsEMP/8BA/3fv
A/BN6oNOSB48pHaXTI1MPJdBmoBixjYginWHyNbQZppmq5COlPPlY6Tyx3hhOnXZIRM5jdEi4wGY
pOF0MjwXQ4cxrb84MX+ZWgcjqkfI0N9CLIXaQKrv4YD30T1xXDidUa8OjtWQo2Rhv+pQWuMRpUqy
ZI6C3rk4ohhD8NMs4laBRYSqte0h5jeLOpbhscwj75GUAq5+eXFdkf9UWq8it8NT0mT1IhxBhoG6
7zuR4fQSO7JbQMsS3OyRQRbLivAkqW9toT+0d8xm+SkAXWDtT9rax7n/lKcA1EqQbI6A6OID+KF0
bfFJP1TQxOGs1ON7Cnqz9HGDgI8HvkdPHzWLg1URt78XAQgvPhYhbG3+LBoNU6BFqa62dIuPRXT+
SXPY9PGTUtfSD3YaIkUCAtCm92O+qkDsLJ4mmX138C6Oo/YY3U+CxnB2gTJ2KXzZbhiyrT9jkI1n
10nQjPEHBonyUskcbz6KMlhqG/xNy3LCF9H/6maeu1RyWLfAU7ZRQMnc3Xi0vmY+e+GEpyiPBq1u
17nPKGOYnk2XuRgz5uUawDs9/tXvd667UFy3q2q8MeWNh3wugIgMCMTEc+vzYvpY1ostq47YoaIe
cZt9X7GZcFymwdGZJagkBJ/Wjarw6Pah+2hGR2UHxza+z9qh27mcec9sitdI0oX39kDyuzbX9+Us
Aqv9Lt46nIVLa3K9laVQD6gWbbXVwN+X5ql1orHaxmOkPkwzykOxS51xEwj5K5hDswFE/TVgnBBd
MC3qnBrwP29p/dMbiXXs4pGcjIObO+uC2M3pw+d1o1BOQOfdfglwGu4MQ3U3bVNUT+tysKvhqiHK
zJYoV5AfBc35fTDRr/0Tor6hCvj9PD9QPH713WM5guHPJTS2TOUr3/xGBRc7uP7RUnu9vQ2nAH8A
nk8JlzI6SZbXj5bMVibOHCsldhz48EIzV92PQy42IvLo2iQKU8a9hDM/PjJ8Zc8VvQrbGZ/APnv4
IMGA6+UtJ8+y1/CNyZ6nyjpFvUR4SWXzEkh2zWass6diH/IqeNVsoCCKx8WlSYt0F1tdtymy2L+V
VekmEbgqP6W79ln3q4LW4bWqbwCDa4gI/9WwrL97vg5VYC/Q5OucqpHk1Ya4z6QcwH2Zc0QEcOt8
O1UdUkZu4WRrM9pDJtnU41tEkmpErJ7iz7mAlECey4KwowrqArXXOvKqeLvqSun84LWyk9hh010J
JwlEwDBal4WOH7nsH8yMlhcIWIvyUYqy2aioKnZOqZqbmsE3MwOvQNqIoB9PAnvaUs71Rtr5om2I
aeycO8vIyUfE9SFFJwm9RakIfeRDcfbcsrmaw6eGhQXiam7jeezTkl72xfqzLk1xI/730z+2yT/P
/5lug8yPg0TdP2sheYHVWZk9jA9TvG8tR6tdwcFJwns3+mVf0/BghBGmlakUAZAPjdOSdqkFLlmf
rlWFsj8Qp0CHD2zi0PhDhOy5/cAIi1chtqrN6Eu6DtMKqPBMLTYkYzrXuJE16hM1EKwVKGp0CLGz
PuF9009VxNyLsexsSLyKPrACqI0TVuke+3a7zCoSvEJx/ZOAKHcn4s46s6kfEg6F2XmMrQYYxHCX
y76D+E/9DFCp9rUFsgbuQj8+U08Vi6Itr2zM9LmmUKEXUVSf25ikW+robtciOuWIIVejavr7wbWn
Y1mob87k9vdjU7kLKvtsHcbIKgicdT/jsEs8fHdb5lBr26TybWxRB477XOD7yLylduL2u4OnvXIF
efZHP91ADlxtwkaouzwUpxJU3teSe0uTV7Il6hKNus6vhDZ32srpbhiK8JBW0KKYC45PMBTrBuXW
Zp3QrKvqf2kX5y0yNEUTv+R1ikKbnt0eIjLKC1JiOEpVMa68YGjWLUv9S4vdaaHTJlpHGoyCBKpt
VG1SjNyi1L54oMF9d0CYSWpRV0lKhEDAM65rO3rOg6p/i6KiThrddis6KboJW9tZYAfQz3EYFknr
5/2PDHL4Nmt0nijvoa/8+FfQW3cIircS2fnlSKBYGJm7kNKRieZ5tGG+jA/10A3bMLL26VRXK2eE
ir3s+sQGu/p5qtSw7sGLW9epQgReyYsrwN/rQDp8U0xfIyRb35FyAmZD4kWW5tEa5YLkvgQtxqj9
MOFfssBqnHrIFsrjkOX0zlyaxnYOFgOFb+5iltUuCh4FKxHUzkmTEfoDLV6GSFybsBIPYOU+OG1c
XlBEyX6sLeepzhxydqnoTmPQXiEEAKWfU4oQ7p3aqjraRXaLoeveZYQXPoTYtX+0AEDHqykP+asO
gRoLZbdrY1pjeIkEwsPQ7fVZhXJIMquqXn2LFsvWVvnBjdUJNM0I/GdUETMKmjxGq0HNJibybMNH
/bvfDDKAmIBr5inGRrWxbxapq2Wfjo/IjFSXpqSP8E668zhQPEmTdvZad/2THWGnBjWcbwCS/MS5
q+941HunYSDboPTzYoGCWgD0fFDQ50F7TPVdPxCyFxN7Q44RMzQqJOziAnXJPuwCFXGTEarJJB2q
fiWALD/BjVErUO9xrM3m/IKzhR07alehPvO6iMW40LKzUP4l9KrDR5P4CmESPK5ooedeluGAilxr
keuz0Hm8x5var81Ig0vE5QbR58qPvZ+1duDhUfmm/aC/TpKLhVtH7botXqcWRF+KSGdUtPul/Xsd
Ef3YsTw+NukE7XBTQlbBFEQkFFs6SvilW1sXPBF4nK/cUuJazS3iO1eOTf9gusxgX3d8o7WXLYwJ
chM/W077xpASrjsSPLTM7ne6C9uFMUmRTUDe2HdqVeEDagvrG1f1opwtUUOxWWS9Wg32YB2n+QI2
2e9Wybx+0+fh98+uz2mfc2MoipHawE//s5KE3QEs3l9NKqL90HR0F6k0hiR04NvCd7KTLopuk7ce
OyOVOK494TWXKWrJKuYo7aF1do1xMm9rXvMD6hHLfY7Hf6uKOjp6qJS6dkd7ugyNrFcpyB83NTGU
nva1/SDK/6PtypYbt4HtF7GK+/IqUrtkSbbHnpkX1iwJCe4EuIFffw+bjukomdykbt0XFIFugLIs
UUD3OadvnFtAHbhjfoOudbLrTM73SeQ1F8lahrhXxr/oYXFWa3zT0wzYAq0QXxPeGj6QevnVQNp1
ByCVuuuqNvXrUgfdDlHUvWZjtd5Spp+MvvZdx9C+2ThY6Cq3f3Or/EnDHsIXiApee0NZQ1yk+t0E
qSzGs/BL1OEV9nFaXq2CtTsumwcXX6Vtqrv9drCAlVEdF7EFO9ZfVUt81+08+b2wz0BpQmABX+ar
jdzzFyc2Kr/uNPEIuZd2U2dNeXIHfvQS5ATDSBFXMIxavxDIBNTl4Mclz35TYxyzvAJ7Ets1iw3o
heVxHA3rrANHEsRer302e3lGDMRFotLT8MjeCNWuv7HYGte9q9YHhCmdx0L0v4FbgQclsvY4EQv7
los2ORosgpJf3smH3JuOL5b1PdGqCLSMRu60uGm3doQtEiSLbi1Quj88wORWWpHLR5mbPRDmXN3w
omtfEZ5AggQebNo4u3WZ3/RelMABiJ3qRNneGT17r41JecL/Mt1KtbEvnll7Aesnuaoh8XZSZ/JU
VIDjD8wLny3TFFeHD4cUzNTe6FdGjXRvNDTZmUGAb4sMcrMmcFeE9zKwe1bvCfrVQtgcSBG3gagV
oF+idVctNE2fVbUrHtWwRMi0sY4W7zLfMLt+37ZatB5drfgCIsZvyLoM19oDtaM04p9seuZaqbeq
OqXymY44rPRUe9+xTm6HLi0eI733EK9sxQ/b4xDzbLXfFKQsapU5n2rVHNealn5xJa+CsjC8az41
INj3Kz3BBzW0FV1ZIRCkBSN3qnUccu9Kjii7YW7dxPRWyxiU3cBvsfBgmVYht8wa7Ks7rz0vltna
NgKqoevHV6lE8dotq+KsRAgAgh+I/XNnZCcv8b46qeGdmYHzdSyeRsNgvj7qEKz1wHLn4cHxXO1c
gaDij9DXBvQEovheJvR90WXyUk0N2xUyLzY4HLNdhZNCYNqt/gq5028GH4bfkZ8bgVTGRgWnba5k
+Uo0XrnuEfvG4zKLxoOS4UFtKtZtwHNkp0olCbLa1j7ZSeTswlQpINJY4PuqZZ+BmcmC0RXYcKmV
PI0h0CM5il9sEtsYoAeUlhtXlc6prNu2g5JS+2SVTr6jsaXRhPuHi3B1xNUcwL+wG4EioRCvrujF
qnBM9tJB1D3ocsu4pl6MIyqwEMBzbxNjBEUAhATgeyAE2et1vxpZc+65gSMgIlRPOfJMK5Cyhz2N
ablhr7qxAalYca+JwZzfkItCFQS/CSP3MTKwS2a6+k1VFHkA8nQ8mAqYJqsQ2slMTqGJWumxEUw/
K4JlX3o1BmAdcKAJuOwiAB4fgErvIIBm2H46uHxtA0NvxQwJyShnJ7Uaij0bC3wfKlUJamfUkdrz
wkfp9I+RHZ3BjY5iiAMpCLCk7TbUeHlDPA2UZKUuwGNrQBu3sWsCpZZ/skuZnAfENRAKafintCrd
By81n/H5sZ9HCTYP6OB/MMSdSS1moYLVOMUFdYcEMBHEyZDUInxoqh/UseNYXZdOnwaOw8drCmms
laE1A5gJxnidx6D2sdUzF9iLyYUMOC1AI0WBBgxGqj5JfdUqsAGeBNQGz6lPbZu9XWVGla4hG2lB
5qsXDfKw8Jkv8STC5ypTuw0k86GLaEFyUlFB7c41LzxTg4+Bt2/BtDKgLXK2uI0fgDy5NbWS4uuP
xyJ2sM5NGweIo+Cd2Vvccm401rjlQU/FuCsTV4fAFJhdbWYjCz9ADU4toKlSywdknYyrKqXlG2Ec
3WK86q10ZLZTcLSs9WgEG01OIYQLEKxBZ6kmfqaB3PQqHVycxPzSgdR3jruf0iiRaG1ltfFcBG4r
ljoHEQrsxaYrLYV8zjxIfWoa5wFZXrnpWtasETZFiqICE7JXsi9hGqdfUUxgUkRRmhc87zW/ScLo
CVgUtjYTHl5sFR8Kln7D4QoJ+JYDvN9a+GmZutT0ng5UreUhOgBeG0z64NiHog+UPtOvhnhkpgCx
UbUhvRLiDYYkApSTVY9n+9DWe/A3NIX51Yh4gJlaWcBGxbhRU8egBGK31W60SH0b403bImGj1/sh
4+bs12vaAxJ69iktLW9TJRNO3NHMQ8MQafGgYf2sxbZ47EW/UiGC+2w63dpLVeU2bdTDVmivBhCr
JwQIwrlrVXnuJ7JPNrleJRxau6iAUUH+fwsJpgy52PKHGyYlKgf0/QHfNYYTszncLChp+NLLxq3l
he4x5cpLnJTpYw+GpNly8RxJyZ9LoJEqo9Eeqkjhz57RW34HjWo8YdFFFZZwq3UIzYRN+GCVAFWB
uhU+FIn9UxvH5DXKE75naoyMkBelrzbYMmuzF2xHVjAioN0ZmxXQK7CizARUblPlSXVN9RG/H4Cx
YHhwOvAW49Je2ThoHh1lBGCws4ydZYgsgIqIDcZUKiDYBPQYeOD2pxyhBNSvcNUAcX1YpaptqxI/
70rqWAixxNDvBEx0TXN1r4u2lVa163luC9AZfu0R55ucscMTm3IEMp6saYfYnynHeu4CpoUfLDmo
G3Iu+gz5zcGEnOF0XzVKizVvERib5w5DGDhIaG/J2egaPeCxG87WzBYt9C3yejfPZT0Sbx1SQvQn
pGOs+MiwplsU49lZjtddOkjfb3I2Vic3PQJ9wp4V4Xea2j8rmtM953x4AYvKO5dmMezqDuRNxRj6
S9tAgo51HuhFCrPnsUb7Vo/QU5uHOogVPJhINodqBZ3bBCdmAM3jg9u7/YXWKDjLoHlSsK1bDH7u
FD22eMwJAJ/OjlEE4jdYbz8KBKe+VVWsr4DysC55aCU7NriHphnza2uln1o1jV7BR9YPqGsBxWtv
iF552jQbxNrlhqwADwgfOULvQNbS5E+5KLtrxFzjpf0m6jza6XGpBlVvcSiG2DwQ4K1uRYIkJ2pa
QAbJq1AdZJ1Yzh+X2XRpanmt+x8cPlyauVZtUonwQWQ9hiBhvtj48548EzDewYteDHzabmFWHqin
WL15SSL5SL1kLCCBWvQ/qMfxR4O+zWqkW+v4ZeTQDnIH5Oho1aQZjU0IZEqQ2IpxkaH61pjK3lH6
6LIMY8NfHbIw+kROy3hmtto6lsgU3xnKKFFXdQi2wOJMLohH4KwDHbP+/XZhhwOjxTXtE/jwG9Y3
8os72mEwNgA1S61Qz6qOcBew04ELrRfw33nss6kKCjWoq/R2laHyOr7eBX7DHdQ/Iav2fpWVubce
OhBK7gzkTNa+VaIPVpB9UH7F7gWiEoi9zqsK4a4yMQK414JUjACLHIsD5MLemgRbhUM2NXS1GBa/
xXDn9y9cluVHAOLTFa2/zKPu4rPc6V+43C21zP3lq/zl3ZZXsLjcLS+iCZh3Z76707LM8mLulllc
/tv78ctl/vlONI1epdbJetPG7HH5E2h86f7yFr90WQx3b8R/X2r5M+6WWt6w/3S3u1fwn+b+8/vy
y6X++ZVC3oFjd2iUPgRCsLVj09eQmn/ofzAhFYVZRea+zZr7rZmW8ypzf57wYdrf3oEGaamPs379
ipa7Lj4q8s7jerF8XOn/en8cZnD07s0Eu/PljvOq832W+34c/b/ed77jx7+E7t6AA2HVfbdZ7rq8
qruxpXv/Qn85hQwfXvqyBFmy6V9+N0aGfzH2L1z++1LA1LeBRIWflZlI8dAOsbPmQMT71I27STLA
LASQO7ACo2X5au2GgeKKUt9mAkX9BPewo5zM5DjICJg4gFdOIKnzg16iZlNA5qhbm2bmnYH5BYOO
hrrRy461h11gpVf6VpeGE5hIKvng/flIMwB6OZVrm4u5UV03KukGzh4kPenSGsZU8ZdCb7rzNnEZ
WkrBhaGRQOVYZN9CJpS9Cclnv8jzdIucFOJRal4+ApW5M+uieYDYUvGoIPpysrzmSjbyqvHN3Xg2
HwLQwotHctNTlBKLEWw5kIseqtgiFdiaYlVyyKoSGC4z0VbLQv/y7rrbXR1LDxFE/Zs7exLKS3r4
PSoMROAKtz+PQGLJlQ3tjzP1UWwy9ofMezMvBvPdxTYVuJQDXMr+bRrNpYb8vPdVrDqNN6UJ8q5W
gdFi8ARZALqkBlFCiJQu/Q9Oqeuegb6U2w9zgDz9w/3DKMQVM9cfDLWHTB80/FH6zX7oNOY80FWG
2hVdV7Tnu3FsiFiA/Sk+Q3cThiY+dWkEtYY/1iAPaiocb6ECZXfbZYyu4szpdqBB/nY3TotUwj3y
arQPZKQhJ+s3uSr7fQ28PTCTyBOikJOFt8jxC5t78zgZaZyulgbwOvtI3ZEE8OjSRTIl5MnbXJom
TBYGzOANap7lwwYQgM5nyah7K+jrieuq1hAkQVEjBZ9aQKgRtrOHTeKVzbWP1ObKtco5OJ37TEPL
OOS3nq28cXHWgCs1OeDIG9uMOl9OM2lsvgettAzSfVwnkvN9yKBW4+e85GJLNF26gg7U7Y2ve0fd
hQifV61m23xNnF1i70IWFmiHJvCgyxkjh3tQG8PIoGte5+Kg1IqN61BR+Z+uG83gqk/uYcO74dho
ur2KRJcHIjHeuNOp0nouohtgRy+NUQmIdSKaT0MfXO6Z12SPEhd07A+uhhL2NJ2I2JAvWDHo/KNw
GmLWpgGitMhc+xhPoAhUiFS/5iXUgaZKGotHbGsaRIP73Nf3d6CfNAf4fEODzlQtFPxXCwGQoHzH
BkHT6FjYETJHUwQQ35RHhiwqhCshi0cNBNlz1JVrulk0ryI96cmvQTZs9gPUol9D9URAOq4St0mh
YMMangQxpN5jH0jBAnCQPAn60OO3qpf8RmPaNNaC1I2SQ4jRbqhP5rt1BjW5iDaM9p0t+lOnWt3J
65EhXlE/gQr90dUfyrYcimA2IPgEPMDgtN9jFLdB4l7voL8cVcGyQlskb2vdjcXTeqH+cDdsq0zZ
Kvpwa9+rhH74XXmrIsrD0UcMQfvwCzP/7CAFeJx9qP9h5vwj04dM9SOAnnww/KCPqyBjmmfstQcv
bFtMxeaoyd6vJBWVW/pk7vp0nnE3Tl2coLstkP+fRd+64wqBT7CmPJCYc5Mp56UpQvHWNaNm1QIm
ciIjjc9zO7Bx/Gjk43qZhqh6GHRVrfmz2q0JwiFoUD3EAE2DMYCAtXqtOOKLIds8OjSF05+KpMDB
lIl6n4xZvU+NzFUfewuxA3VwC598+OSYElVBekBGt8i6IQ75QENurJc+NqM95EGEpua+p9vQKx6c
cYefOe0CMqt+oascdUD1kbXnZVxH6bZTrlvQLoKrpwJUu9KGyto6eNmg+GFwaRDWw18C1HfAFIhY
z2ZmepCqfL8beYvplkOpICWDuy0vIOaFOHXCnO/2YbzIaqBjUBevH/X9mLF6izi1+uS1OYQqldD+
qaOcR9zm/Xe3KXqfg9R/Dd99meGMd76985njNlkNPeVIQwqgFRBHyzyBcFIR7QzoNfWzubYZIpJA
OryNlSBWlUONCjvTjHkyrdPHU1Cvjt2VmCwcOmZaQCvaQ7wjl/sp09qg1jKovmMGWUurDjLdcQb7
Asx6sXYFhIbxr7N/2jF4Ilpaf4vtBLoelsguNU9R+xfFDDcWeC7P5EtyLX/2VbvRQpoG0AdF58rK
0fCTRJwBgaoHIMOk6E4wYtWArhpZiW1AVscF0IGsNLdskYdUPcP0uB9iHd9EnnzFp3pSiNcjAl8D
P7V0yVpPlajImpeoKsNNAJqEBpVfr12ZYSYuECoBg2e6WgzLWDxZgeDQtnYCtgL5UdNDjXk2gLvx
c0SGb+x7JFGXCXSLu5XoFhJqJ1CExsLkvNw7m14U0FfiXAPWZDhmtbYl4HjMHpIv4EGhHIz6JcIb
gGQhg9Rw32pfaksDyKqST7Lswc9T0gyZ8Ej74hSqg+SnGp6jbFRRABEf2Gk6rVo0Bd8PiPf+u1XD
QYc2hqKgvg82j3urd62tFnZgZgOftYJ+WHdiOote42rcRzWi/Y2bjM9lXfrDJIwG/lz5oLcoGxVN
XiAtYu9so8YMWb1Ur/GnYEmy0pJg5fUnsjJT/bBkIQskirGG25Q/kVLIkGHwSiDonfZRheD4vnVj
e4NiV/aLMrIH+h1ePDIAP/cVc6xNLCyILptQp+pXfLTqLe2Tx4QZR9Mp/Lu9MkiV2IGPqmocreTN
+jZGFib4B4sc8POzmrfqSPjsjFI8pVP5RiPLoKJjikOj9kr/8N5FUjQ6UzMWzh7k6OpsK6hnh4XK
ndBc9kiNB4BHlQKLRz1oW+jn2myORmeiAEwu82Gbt32HhywmjPj+Pzp51vhT/a1tCSk6FIlp1EPV
tM6ZXKQe9g+2O26XCbo9pjs8QcGqpwmgMlt+A/n02We+75heqrKM50UMyDteYonEJ70KBzB8lG0P
rRX5UgPUdBYA29RvzGn5UXErf0BVhCclC9QEdVTKVvRPMuK6z3oUvqWxAYjbE1BRP71J75WG6tKE
VFCunp1pqAc6fZNyG7vIqVvh0PdoWJ/JRu5mAh6pl4Oy06iheZB5+AXaIf3Ri6L+KMMBKHS6pAaP
d0VBXYt3h3uv+t1CPtQNyyaqV9SH1Blb69bYzWsuPnmZyNBfZtO6Fpdvr2NegvpV7jyrPY+2dy62
UPGLGnmfYoujkkrrmQe3Uxiwg6OKS2qWPtnJk8wOpLLePKlvL56ziVyRkJC+FkFnhJxoDbpabona
BIrh/+3dyBNn1Biqg0AmqroYLg4EBoNk0NI1dTsvxlhnDJfOHZ1VDw2KzZ0h7LOfMfIt+/vxcjjE
Va4decEzG+VUsMjgPumy6h8iPWoATsqdjYeT5Q2i9nwV8rHfU5eatHUfVbNLTtSrk0S7tdYQFCgg
dCmnnmdG0Q3EzGVKDRWOc9tau1CKkfle20BlwMu/aaB/Mx8aLyO+IjrE/mj6dOPBjPuNYDlwSjX3
Ae/pb9xR4ycQAYCrDJ+oMRK7AYLICg/ZNOYKAFXHUUFxl6mLbH17KSL9UJve2wS9A4TBQiFBGgIV
LV87YwfZ2Mkf2Nvi1JXO74s/qIGAd9mobjc51F0t/aiL5Y66Y1O1AKPZzKeu4mbGY1G95Gn2djeo
ItUIX9rO3siaFKib0kDQxp3qlkFLNMFflkQBJNbLM42x0gKIeOmbewNEOWj1wyGcJpEXdakxmJ0A
R1NGwZ1h6aJ2i7mJLRsYwRdDc1EnRxoRSqW4SDYN0LG3AHwMml6MG2ThIV3vsvimMneVyCr/i5Xm
mijJQ76Z4UZPNB/k/vv55BFDnHb2WO7wfn8yLmsAFAwtX4DQPUj9b6wYGl4pRwm9lQ3yztlVmjWY
GRGEBKz+B2+S6JBMGOsVebc2c3wZG8OVmgaqqecqFJC1b+S1sEHyyJMw39JrgsQ0SjJY/DT3XKTR
hGINq5Tejncrvbr8b6wZQmIf5rbT3H566wo1tXbIVUdgOGWg3qQVPwAuCG0pAGAfh9jP2JTwn0ZK
NfEO9lD8TqbZiYftOqtdtl7mRH2ZrWQXva1DBogZ/z+us9x7+N9fT9uNqm9YUCirM8s4lULfdolu
7ZvQwH4r6zrjJGssg61XZpwy20gOAyjAKAtpnGioJ+vsQ+41SDlrrfHAJZmmkCetTV1lQPWIoI4g
+NSktVzTIJnnO5L7ABLSGuQrvmIuS9+e0pUEzmdVmYbcoSbGGtXvmOkjqGEeWJ1bgG7jmd9E+MlD
iQn0PXq+kx2xHOmuq7ppdm/7mnBge0T5lAd8QaKL22buZigbA1rHf4ypkwH178DM4fo8XkB5B8WS
JxdUMP/c6Va1p/k0RBM0fHwCfFIgizLNJ0Pf5e7J1qWySfIBfI6+OgErUZ9GzapOf9clA7lIqFrb
fAS19n/3pZUyFn1zbCiicfupUgzFpysToJX5qpjGqkxB8b936z/7oR6sAlQwgplutr7TxqKuDhiv
UjAAZqd9HA1Rw+Mu+lCGOwO0IAsNyLbl0VlzIpDPkF82zRwY58E0AGBOnoxpOMzb9CBxlvapa9Wg
3kMjSQGAeSxfdQ1BeESBIDg6OWNHP68xYk9zTZz4KQJZ6RVNiq+tiX0MKlzYOeq9bcvKeRShjWqS
SxfkkH0XQdBkqwhvtkYQK7sltmmdIBE+XEfIpFjSaI8QQZPX0EQjmAIV7JrpgdNVeHgNiZ2eRvdt
As2ixjWyeSr1aP5gpcnaAZQmqNw6Q6yzldtSY8atAtFq3VaIk5mWhZJ601iomI1flbaYXcggscAK
ymzFodLlb21kaQeEho0bRE0PahKrZ61tXOaXrxJcsVszmWTbKGfNHnaN4XgMhbRzeUgV/ffZ0wRZ
C+h0s/TpnsuLySJofSeAxVTAsB9pPGu8xq9R4mM7L7W8GDLTC0ycbH4hy3Llq+alzr5I9AiCCTjY
GdN50mVKtwPUH7wtBUf61TKoyRG4Wzovkjsw3/CEaP3ssyyxGJaxZRlU+0lWI76nqHU/vCCE9gpC
pfLclNLalq1Z7ZqcZ89Q8vuuA/j4488OA0PBCx4hLENSQFIFT8aAkBeJAaqxbQR2nX/smlOXnMlK
zkuXrHdzSxvw9AYYa79vLeOcp8ADDaH7GfhWLTxEGuTSQeKByhevFIkwTWKeEds1zuQthiZIudEf
y+b3rLTMQwyJpyOYpPhX1QrqVIIZWnKIiGEUdcyHI0JCZJWTC11RwwVIUrPlvm+zxjjY3Q+UNLPB
i578aDnqI4jUggpdHxIZQa49SrscNGg0xqjFym6oEbAf8Tvid1ZduL9nmZkfgQauEPpkeX4UQET5
qRNqPk0SbuatWdsy7K0KRzHPqNUM1novwQCcKqRPXahGyYsXhy2KkHtvVkvt+G1EaYAzCHivOHWW
n9s8GVdaycLXtgUcSetK+RrWzFp5jSheQwdlB8sy8lBFQSgrxQJntzXAaELawDtoqE4787TNJAnn
rkZSD1Cr+dBdrMSr+7dzsyxivtPjSN5M7E+jBTzG4EzDXsFzzvakdoL0GVDsEjnDYx/VaxobALkc
g9k8Tcm7UlvzaQUThK61p+l87XKl2kE+xV2noO1+0dPkRYBicFO7Wr/0eZ2taLzIOzPIVcDIvQnU
C/oztmba53CsmwPeAIFKJXn6Bew2sRKRFz4ACzg+Vkpzo/FIz+tNFpoWAmO4CRPNpjUBJ2qgs/nK
vhpxMvzsxwjlCvBYu3VVM+5Q/aTeqWYePeI4CAy9Xdg/2Ve9gf4JeULeTN7sBLIwbztr6E2C+YSa
jgEkLDJwoN7Lz9MgqAbZWkonOwON51yKWlF8JbLwa/Z+FRUIldIYe79arPNVMpTntoA4FovsW4zd
6x6fReOBGpDYzQcrCVG1EZUDV3cG6sokvFVV7u7Jd/GAzjsiYRYwp10WPULcr3jSeJasQxWw/1KA
OJYoVeVbnZP9aIbEH005fI1QXWw98vSjh5hSJP/oQTpRWcL8nMWoJhopIHwUkNrcQt0mx7dIUeNL
SHWWY88JLBWaYHMR5ZgOJ85SczkCv0Fh1tGDZmgbeJOBrF7m4kuT8bNUKg5SyHSm+TBtWhs54OEo
+LmZSu3qHQK+Ru1VjxLAxH3vKvpmGCvlBRGs2cMA6WeVSwgP2QkoUQXyw9qkt44q4N+QetaOUNZt
HqGjKB+gfb4zCrxsXy1lubGk3gfkS42hZt8gYacdqVe3bASnsttBz11ccbj0u5EjLRmimBsVym0E
4nClgejIKBr5ydGLgCjQkEfFcRjlVAJiObu6o61c21bPICj6Wax1yhMLpVxDdb+0wZSBLC41sa2q
B8WaGmDNczxFcAlsramDUtB+z/FsRKZgspD7xGn/1WURoQgkBx0WvNdaDjc2Pa8h9mUhh5NZONaD
uFD8NoZNsVlKeo7A3aK6X41agdLZ0fh91U9yKRJjOGYyNlcjVDgCciTDshRdRanYJu9L3bml7kXx
tFywLSRX9CRocitoGru4WlWGg6aZJluuN1kgdIaTppqBON+qqDNq8u99lXsbvVNHlCJAfWqqXU1j
jdeN/qAM4kaGX46p01ww/EBNXXxoSsZF77dy0AJKPC4C0XPa8kMeM0b1ok3Y958oazmbZ+3ov17P
6U3TQEm6WXO6LVt705XtJ5cFEL9cWfqQnXvZdfE6VUD1dIq/dNOJZVz0iNBlXbOl3rtrM3GR+dS8
j9OK1KNx8nj3p3FzKpD07k+3JFfvq11DgKmaVKupKavQXouOj6tljK4m/cyzXnqQsSUfy4UuIfj6
b/MatwcpiDz7tEYprT511mWdfvRZVmwgvLZFNuon6iXYh7q2Hub3g7pQvQItGm/A8hchyza70ZBb
OMgCvE+du2S5G0PE91sY8Xql6b26Fg2ebKQuUAnjJwD13SUCtBgYVm1FGgQiqvOTaUInlLxokhN1
UF+YpMz/OqkR6fktVaIxDZW+zQJ0tyqVqCGF8syrtLKHM/UjlMfZdBKpRBpTJp+PjmBdr/G0cubZ
ZEZMWENmEfE3YK8NCA8lv5nIvO2VQhpXasamcwKnF9F6GeOg1yGFqEarvFBNHItRqr2fCodRg2g1
9FY5Yt7FEELBcSocFtupgWLUX8nhw3DbaRvI2eY+jS1rICYH3JNwnHkNMtiF5p31CFvN6Vbt+/2A
Aso242j29wbsOX4g9drtl8VrD1+Dymzx4fP0HRSUIAkzFW2FqCG/GXoJnrVjXkSBKvQoDslvkwMN
kQM1ifNxiFyniQArW/PEP6+1LP/ntWTZfPZYoh1cPV45tiUeqUm0EhXvtbB9q2vTlBBF0kfP3Ldq
1jx2Xe5duzyeYlSoJdNHqK8aqvCe+whcIRdfaG/eDug41xJHmXvv5X40Q53WpzFpDt51wPrUayvt
leXx65Ay5zb02O7VqRHvqUvUHW90jmChiTNxePLEi26JdqQOOcVQpgeX0XxmE++HxuEdbtMOqClu
gQzmtyidF2gC3xyaQT5gIL/dallqupWDIC7KbuPFaE0Z30IOnt+0hgrm1anHbXJvymypYbGJ1Bgg
C+D0r3HePfAxk0caoqaCqtMWRbF1iDnCDZFHaMkn8FMtgAdSxakP9WAmDioJo+z2jo4SKf3E0SU1
0HAMg0bTtBUdU2iMjiV0tYwtM+7GaAETWb+V6pbtOgYBFJAh6IV9EA0DWdTZczU7znJioLu+CYaV
kq8tS4dEZofighsF/MkNnxKkY1rlG9AM0k09ZVMXq4z0H4MGBA1SeswHT8lZ38HkqUvWCinH2brA
5AlOjyxtPM+9M8xLTdZ0xCcZtQ0R3QKLCDWNXsYKSl2hBkV/t9Osl7DVv6IgU3EhY9voK4jk6c91
zr1HqcdbGo5zFOIzevBwB53ZL0Opin2hVmlAVisSyjryEuTRphuEqH0832BecnDuboBk4ocbMFe4
G0iZAvUKmktzsuLURxdhF+rmFgB9UtP9LO0OEPB0T20oWSAsxr7XIHKMOvRPUQjO3PR6aUPUokw/
DQq/kQMAlA7ELiLjssxEecD4e63hEOyF5udszK0NirvgY2VBtT4bcujDTJiVbgK7LA2NFSi8Annb
YruMe4z3mxpAScS5UBzsbip1FQJTTnPB00W9qPeF5WPC8GGy2ohXq3aqT0GNXbYIVNElTwDBaqZm
MdOYHKM4GHsEgshwv8S8TsWRKEYUOjB0bp+Wpm87cegqQJfexyOgkU7GAKG94I9LUA67UXzwKRs2
bNPG+95FQ/kArWT9zJUNdSANjTLPNrbj83idb2mcRuiqmeb0qdDP2NsswxEKSkLTDknWPy36Yb1l
/E+LRiiI1RWCuY6vgzk1nSnoAGKFrr0dhvQrDS3N3fkDROHPKPoFPO00E/gyfcOSAdHiqbv4OtNq
dcy+zicgss7nma7uAwCa3GNi5DVCOgV/EhkIfKoygoyS1w50hGvnWdpgpkOw5neUsHM/aXh+Ioan
hacx4fyoGwBCon6R8YT3vF/FSqP+VJoL1fma5li1/jYn1JTwJCKG0txpKddaL32ZlzgVI6L9tcHz
edVBxOXCRQc5DzXC6SvOx6/CgfYD9CKlnwloOTq9LANkVJILoMfD3nalstUdUd5czatx8gEPy/Ag
tzyJh0nWX4dO6J/vJmkNV6C2apa3hkP3wJW6szd7T+aoOoENJPhB3NmkVmG8pHx4yKSb/UiNFExK
7N4eoa/JwTGFR6yoxgvvuweKn/2dx/sav/QAic31C7CAA7dNP0GXIr8S0KFdq8huvVhScBDA4mcC
VJSxah8GaGzNMIe8MgD1RDWMjTFAvaqF3u62MorOL0sT1bYnJERSsHlRmt8EtKgEWpIWJQwFiJ3O
vGiryXadoGgJoMXYpqhOf43UujihtgFOIChONnepSD3pxmoYQuwECivTdofGpyGeqMWJlnhfh4ZQ
0NN3EkXD2wz5fhugRxCvIPIRnUZbTy9iKqTXxnHxo42BmGo876sc1TDIcNCaPaxG7VYxQDoekHYb
WyQgUL3HUyEHIC5llWkwoIycpPjpMmhBBxtlLhUcXWg2kjb1Sofmw/SDHNlBOYwIr8k8v+QVtESp
rnlbJwMAVX81cFvBWWIyRIiozTPSzsOneDJESWWedAM6xOcBoaq8FKp4eovv9IaTbwYkqKneXRB2
Uv3WpK+oFJr/QKRP9ZknxwcN+KYTCOyQCHtzKDq25pkCPJ+SuFvZtBtLbZyjLUPLCRAuSTcFhBSB
MkKNeTIzRXeODH8P5IdQrzID9W6f6SCx018GmPXaAPr/tR2g9LGMQxtnbWZp/Po3/vY0rjOvBLJR
QIushLxHlnJ8S6eYJPVV939Y+7LmtnWl21/EKhKcXzXPHuTYiV9YSXZCcB5AEgR//V1oOpaTnXNO
3arvhUV0NyDFkUSge/VacbtA2diFoB1yF2FtjQvHKzpIxjb2i0Dlpe2QhERy4MLbvl4QyyZ4VkBp
ZYDvkIaO5/z3SY3lAJxXqjOSVBXob/XFAE8l4IXQz+imXzbtSCFTBkUYCdiT6a0V2I1rK2hOqVDq
getLObprUVdgd9cjugDw7yQCm05tCYvevOtRK6YRKB3BxwFkHySR4+PNlI5tcZSD+YVMdPH6sNoH
JuvmmSJp+b5s3R+Q6OmP4P6EjFE/ZgPEQat+CSJ0FzUmWSPfro3koUi6m8Np7MTFjzI3TeBlsvGE
I5O1bqZBLghraUl032BfDg+NKYbu6AKWNPAWZKebGfS9AHDWff82oRWQ2G4m8y5jPqSMjC708Zts
MPzl+jZaqyYOVmlmqycxcORR3fCBmcBy8bEGe6hnGUdyTtI00VAJoXXyBqB/2kG0OlqSN8Cj5uwp
/ys6i9WTCy7oK+QAqrZt+2XVGneNBLcYRVYuurMbVZp7Woe1+OoIV6o1eZno5cFCvyvYMPGOgONI
71NWH2hZigASEoR9RvNIo6QEESWOnM2JVkPOqgeJfaNAo+VBb9SBHp5rDTiGTZx9itDMioJHApoo
KJHuJD7Iexs0umd0ZeOnuY3rpwbkGAtTQpmtwh8tQsInhlyQWJlxOu76uATgQudUcZy2lknCG7Di
YViwitsLoBmyMx5K4GupHTTbGI6/SrvUWuZR8Vsg9yECEDXFxiwbqADrEpyhS3CRLs3lyAGFw9hd
yEROT4DAxgwduaEIcng9iJxoPtlui1huD4xu0V/IbgpDQpIGmlno17dObd+Uu5pHD9FkOKD+Ikqr
uGAgsrLAkTpF6fcCz3KQq2gPFyFuoQWTbTxoBy/ICO5mhNPtHArqynLd9yhLQZ56FYYvvOrU3S0F
oAwHbQFRYuwocUCORDgjhLBFu8IPrH1PjpwJ1Lwr6wUEGfnBr6oSP3wh2zpFH17qDroGhZtAUCGa
pqXZ+ulLJ4Nq4U9F9LUJmouUSMgvxum1xoEPf9WqQwfJ0PzInOLZlVn52hv4r0X/svqE80Cx4mUu
HvqhQkLAca1zwMdpp2K/PzRmKKHKy/71ytXofHxlV7+ywetLrSrkWar8FUX7j6889NlzWhfmMi2d
4W5Kyg1IzMDGPTnG1qmU8dWW+JyHfcZAht0Ga1D8hyf0/A8H1NGtrS1T8z4DodnSF0392RX9iwZt
Y/5PUBuh0jllXw3LMF/iwc9WDF/6+ziPjC36t9NDkqXiPHbptHbDqXryeQTCaO5Y3yCk8fY2LLwN
I4rjb72NJOAfb0NN4b/eRuIE1W9vo8XG5mxjn7zsR3yfGwn5ChQhiidQwVYPdoefFT1yQhMXYPlK
X5UXMmG3JVahsPstDWk6n4BVomFnj/N09HX7YqmnojEAPeYgRfYnJ1kNNnevUWUVDzhqAZjQuVfo
CbjXIdZJGIggHcnWxrFG/WquK5AcX4EwKh686G06JMFQT0xcZBOc3jz1nfN2EfouA/zdMwagS/XI
S4YJuZXcRuJUe0DOA9Uey9ybYKlcka6DYyG7gBLIdAIbLDT1zO9khroopGJ0FOnUUFQ5KXWqG/MB
+5ZomdQ1+DCVdNrToBlU6MK6YcD+GGTQCegf9zcHpBEQbb5Hq7FdV120g1xnv7SRP9tT8S7PwH0F
hokAZKjAWZMXnNfhngp/BZsgxxuAXtaLovUMHJgk54soksG2SqzWXpHeu6WN0FQItiTsTmLxdEde
Bha3Rae9TQfsTC87qK6DJOxu4vYTI5ZaPVKe+UQUtuTTo5tPR5rvkb/Pg8DwHFnbrY1GMsDCIumq
ddaBQ4m2gPNukIxjUkMnRG8WqVROlzna6Wx0+aI0f7uEylBrVWP3K7m3Sx3DBkghUa8Adq3qPMxe
VNLWaPWDnbhpsyQEk0WTz/ZAaYaxIFKv2n6Lt5jzA9s3id8w5F5GzdhOly5j6BaRfYJ0G2w3b6zj
Cr+bAHag02KZF/wSW3hwdZ1Ep4Xyx89hGMWr0S7Ygao7fnU/TUq8/BEl/VTXFg85TvAPBv7TettD
4SJIfGcVlBwFTi3MKm0xPjQK/6VU1hgYzmxUXhttw3/IHdO+gmVnbeB5A80Utz8ZOc5rpFTDcgvb
OcbRRKR1bCD7UgKazsWRvF3uHhRoKx7jmDu0BpkHSIueeIE1aEkbeTDgkbJiUfAqg4JVz6+1ahrQ
7wCo1NgJv1Yg7gdZS7CcRrDPLht7gKZhFPmbxvHevBmO1TSVTH+bryPI6aPBbu1Ckwa9A63f1fqf
ImYCc79ymhP+KWLmLDdd3p7IO+nKOHlRHUcwB7/5zUvfJhpyn32c+7dg+q7hVy07yWOZ+OOy9ELj
yYjVv+7UyN5s8v3ujzgjhZb7KNpxK8rMPvIxAOmO/tACB/Go6lFd3aGzj3Wvcqga4sPZgu7bxunl
g50+zNGveJmCC3QaKumZ69rzkSACiclxEpwdFeu8FSTh7QXZbo6/DZFLYM2C5t3cdjl5q45DIfsP
h6XXz/HEXXWBDYkvw+J3dCmq/An9qz4Qj79MdAdet3AJTvl8XZFeJhnrVIA2xQtAgfZ7dMIBds+9
bzezreLk9gqFX729gu8Cu6VZ48Ili3m+phm3YM8orrEs9oYBlk10L6WLphjTTQeVT2jJBWzfTWZz
MXWl1+BFeDR7QAx0pRdPWvEokHOCzEID3VYdQY5COHsLPWTzJLQX9ysBcTNlTdEFcqTdwsjD+ktX
oxzpsoIfi2ioX6BHNttbBZUiCBI56yZrmy819qqWVVWPdhmBrahQQBpr+6CnowMqvk1vILl6jb3+
GSIX1Qrae9lVmki30B3ZpLYpbaO7/5s4o0J6oTTBNT2O3FqG9gS6ff2L5m6nQXWfHcbVUZnALJM1
ywtrOUr8otTchn7Fup9Agh1ChMcAQd6mFam1JaGLybcvrlWZj1kxZveJYP+QmaKCJDC3peOozzrK
DP2tXQAPUxnOFXvN8mi5+BFAPd69kq3ifDWiyfHBdm33mkKoeeUDdb2lCJrgKKQ7tQDslWx6wuCB
vXXOAwQsTgDiy9Zg7eYvgEu3+2ho2Zrr1JcPu9u5H+0VjkWvOv5vdjnlUJ9togUfeX/JShlsMjZU
66rkxSfQGNo76FKGSx51xSfJWzQt+7G/MEIM0ylCUqIGPSYFWzb4fIZCXsiZ1en0mIGELMbWSUJn
a1XEFXtivUwepN/J3ZB5gYk0nNcdajws84W04mjv2FvLFWL4hxxGBbqrY8HG7jCHQ7YPejMQoQJ6
qgELy1SPFyep+pdu5Y2OfDEN0UFwaswXNIzrXjNMGpCB1V6oktYQV0ArCw2LEQpmsSuvqEyHD0Hv
ncmMvy4YimKA3OusxZIBVNAKCMHsyOtb6jVyVLfJcpzvbo9bZEdytUiQIYEWwIfHMD1tbw/faFzr
pt4PAeTjpMAC5wSZl/lZTRMZctAJyJBODtjdcYa05GbQVbaiH7vHZIo2Xc/jOzL1ZgC9Y97+Qz4y
3SbdbL9P6sapOVq9/Ifi/38nJT3QYmB7wFvrRYA8qT/ehWkMqEctpN18U218NFLsNq9l1FVPZRb9
tPSuq/HbZBFgM3kGnaA9D73fh+S9BSNjJc63oczQcWblcbMKjX3k6M7i0Q6me4xi6jMe/jqy/bJc
yNxrHgEJYUu34OwhYJbaQFa6PYEIbjhIAbGc0A/EHfLL9soAYOLT1EBIQ1VN+y1o+F5YwNsuKsC5
wU8AodDC/gblHf7ZYz5bZii3zUsOhqZ99Mu3JeUEwFIv3bcl0VJ+ivHZTTohPxsVG0DNiDuFHrwF
dA7k51LgNelOattf4yp7Ak1sCMLS5dgVfEPaYBHSKmfPB8VFA+LkNQ3bvoVQOBQ5SSmMNMPqgvnn
dztJi3lIYOBhnKXYC56DErLBC9w4EZ4/C0h1zDcfXf8lxgTg5zBMib2Je7tf8cmP9kkYqs8+5Kx7
WdXPwqrScw6G6MUIXY/PFJYkmbEHRzB0Nh1/UbMh3KUZi7YczYorNCY760TW+L+u86lf2VUO3Q8a
q87pQSviOOsRokLQBfWmtW36W2CZ/olcFe+Jtx6gq+6O7t7tNxPZJ9ea44ninkyuBoyMsOOpGu/J
TiZy/k/7H+vjM/7h/fy+Pr3PkBAd72tL5m5CdLVtLMNz8IH8dRlAZKtYf9eXGXjfGxmgdFGm31rb
j7I1sO3I/7Q9SEb0hDnGnlIIvaQ+VGFS/Er/e6mb5X25eXoKSl9vLKAQrtUQnMrVnyJRL0MryDdk
I+2EHsynF5mbC3tg4MXGo9R2YmuP0qg548ZkkDsLVwT92QfL/Keksd8ewGn9FjbDyHRY2FX9Gawh
3qfsV9jUjf9a7fcwml5FMf6LPXz67QkHYygw3XW1C016u/EfEpE4D0B7SvQP44Nemae8A7MFRQrH
7naeZwfgSmQ4lOj4dkpAdchbcN1SjDJcb9EKoOkYaixzjH4FsC+7H17BXM3huYymE2gj7imalh1D
/G7Zc3HIFONh9IFacSKj2OXQwXw2a5QkIj+KzzQE1d+2LbrkakCR7looe6V0j2uW2wxdT6Ja0HCa
LHsHMmZz9uYjBxBmLMsdeWlJDsGNMw31kioHJx8tWYJeJ+/j7uzGEWhRjBDJCr5klDfRF9EWgIlD
Du5EuZQ+rido4iXxhoZWxuWRmdAsGhpePsWoG12dfE6lUEDbgPL5Nl2IxlyGfr+2OhsqhXEaPowN
WtWYVgut5QDaCb8D0LgfwP7w7wgZdMd2xKP+jwggp5AW1yWPv6zh4/y+GhMb+vDYsxRsDSQOUiqe
7eA6adr9ITU2RKQ/22Y/SPVBst+0YIF1S8Pauo2DqgQDqynqYM3JpyFKJvOQEDaEqeHSnU03TM37
JELrUNS7iUYU+j6RoR3hxGO0Uqesuuvz7Aj5Qf8KaLB/9Rl7RhtXewZJrA/J8iZYI789rsnZ+UZ4
VkhZddpJprLML5WfM7DSYnaWuOkaLfXthqYHprBwEm2/zbP1JEhpbAHvT+7JZAYDNlUgft7SOxiH
oD9y6AEvyEtrMNTgSpMND2SStYEOIulnO3oLUNduDi7zTABAfr0jkP5A9ct4JEtnFlB9mr5FaTLs
KQEnQJC7nZq+nhN4MrG7Cx60D+SkDxmqsRB9T/kDfcB41qHt4/fpoqjrFfcY6JvLLNgneA4Auxvs
u7ApnlyWlk8F9kn2mI13cWPjM+4yZ+kyLnbkBEJ62tkgSljShPfp+L0qQOKq/HXgVenFtq8EmmB4
CK0A6Z3AvgO++6xBUbmVY/INNLhfvR76PiAaCfcFhxqjn+fWKyaSnyaq2ghWbgrQTLkyzJTtXQ3B
t4xG7VAWtzT0QjygLuwuorrNNwFYCyRkkD73WWKD7TRHBSPXSlJaykXbgaxlH+y/x6NmeGZhy/s9
WpdHQFgzIBV05u+PHGDtJ/XSTlDQuDk+JAtbygT6EqyaZYLf8GGowKUhoweoeEUPnoUqC7bH4XaA
jO0DOAKQ8/fQ+iWD8EQRLEqt+7H/OinXTZd5yD1NH/4j8qWXLl3NDtzqJSmW1qAl3aaFZp9+hWZg
SN72UO+OBjS96ZMdfpc8yPjF3Z6GLTNXHKywnxKcPLBt+XcYPSoGFwraYdH9NazRqxGQ+T1Mn2Pm
1chOL2r0jri9KK3WD2BUHjIJ4ASEybbdlGVH6ILlx8IynK0CCuGOywow9soKrn2E1HXD3OoLS/iX
hMv6R5NC7y7zR76wR0CgW1796MPmizJ4+aVoyhTSOJl/VQxf5trg+R0EKt5epbHGj6/iOUm6Rh2s
Bf3xa2Obb6wxUJqWR2C2iCPmgxnakDOtzN9sNElTcASxBYmNMFjnyL1dIRJTHVyUbCDM4zpXssXi
cyed4VFaeByELmSH2wlcWLd4SF8B0ihM7FJbq32YLy9DN0G0tHLuXTV6B1tvVj1gNzZWplKUsSdx
h2L7CLTr78ZZPJ6Mto5M185hFEHwT5WZJxMsJ7cb37NmS/jr5reYKg3Vc9I1r7RHpt0ybZTVALF5
EZl7ssswuON2AOxDPn3pY8gO3NK7lAbWdodB7Nzx4g11Hij5XMdQqoBUhLVKUGeE5Fw6XexImEsK
cMPnrGucJS/RrN6KOF+KyYw3U+I6FwOI2/lihYyfQuGshyJCeoscFCIht7Qs8SXbkG1A/9/KdJMY
wnS9uBsk6EI6Nxs3VSnw92sqAwlIoQ7YNKrPYM/1IVHpGodeDxnbNOHov9Qgrzm6AdT7uNaOtorJ
X/YCFP6Tb5Rgwqp/1Mo2XvVNkNVvNxb4cTMBQRDXQnWxtHLruQm6bsV74dxJC9oCWZsUBxQMwOgQ
TeG6ZlBFSK2oXOY1yHdiLU9X6rs+ANobQB6MTQtFv3Q0rfV/jqFAuqQp2E64jr4tRne8+FqWXYjj
ln2iI+dQ8emeGdOJZMiylKl77aMTJvlahk+LPpy++/7bPPChgOV+dF5byDIsQHzEr9yOgo0KgLGR
oDE8szRM1n0jrOfK6L8W1Qg18wQ8eNjVfQfds70Y9SSD/ZoE8O14RkNPCmZNw3yexnGeBFnVeVJb
IaEFuIkRDdkxaVxjmU8yXSLnlB3jaARJO3m6KFVvt+SaMhMJFLeYDvaIAlqp2yorA43giQXhdWiB
JacwAoOGUYj20XDSelnVgr+qQt75Lnq9FoP8Ooig+4GWqZ88cINnP7fBwxyMzl3mmxl0nwQ/4C9b
nzNls7VwAv/KUvGSRPF20vUjushKhcDWcPSN0zi3US7O3PFgUQXqQ8y7mwdcHWjUmVCc71Q4bQkS
VI3QKR9aZPRmhJCGD4GS5e824YGBgkSpKZjixve5hDqi9SjuP67nttijB1l3Av8G2lNM31jdMiyD
Yz6BJR2YG52kKR2AAivXA1WZRkfrC02KoO20vtmmNLxYxmuDY/chCcIap2TTGPE3jFfzcJSFd6dk
kaJzNwmRLgBxUqIv5ACTXbSw3ZJvP0Rjt7xqVT6cb8Gur4m9s/r6IQxC7sl6dIsWXOAvIIgJz6Kq
XXvRIR+wD+3opWYsuiiBc8sK8PuNZ4OBbA5Bz9W0SJPIwK+LKlbAE0HU4Pb7NLK8Bpn1mn6YOrI7
qncuZd4VK6mDyRPlqMAtTAGAYCrm4D9+/Gj1gtkWyBbRlq7ZDj1NjxizEn2ZdGsS8eHNRUZppQ5Q
fcBm6Cmkgfchjg9WxVcU6CYW2oPs2rf3zJGzbV7BVvWuhUybwxdFXUBuwrKc+ySbmp2bdPm+tF11
N0EIEhpxafNlhNyjb8TGj0A2O69i/mvnF+OSJhVe2uxkboF5JOzVnY0l50mF6Z3pF8Epux1yRN48
KQKu7T5M1ZpBoW9R6E4FT3cq0KUemyWSVuHZdqQFXI0+2oNrg4P+Cq0HIGR8i8OpCcwlom6AN0fK
Z/E+2awSuYU+GuSNUc65A2Z4vCsy2ZyZB4V6wQoP4jugQDGTVh2q0HygkadNdAfeknzXe7o9QU+l
RchRGnG2MWvA7/yoLd9WCfO8W7EemdTECqJkXTo4aI4ZAyHh7aVQW8K7AYJmR6uNKt1FaSouAqQK
6yCQyZq+UZX+WplJeYWSGzvRqI3C7lw2PXj/4KNL2Jhy7QFxsU6r8M2GztWHqDKC+buIrtryXE/2
HcXTVxHk8WIdc9msbwvJSNzbkC0+0zpIDoN+Q/kpkkygVKk1/5WVJT+FTP17d4B4t4jAWk924bn+
0motdmzjcvzEUr7tVGB9yaUFJeuyVVsKy1BCzy0c7NtpYIf/tOzEjHrhSdBw0bJFJMuDTbDA1ujt
HboGo3XhTt2GWMhomCK3/mHI9ZAoy8y2idY3bySRlDDLnzEeC58GaAodRIZ/JQ0djmx55QVoRNDe
1NUckbwGLlEPzRTYQ6Fp+mmIkkFyzuoum4exkuY5ro0f80qoeFzSuPxKo1i47mXozGd/mqZPXSm6
OwM6YuTjls3v2zy8kG8EcvG+VTY4A/CKYNRoHrDB2kUgWPmUGJMBTJHakK8YmPXogTCQ5vVu315V
lyzJV09x8uQVP2t88rYyBda9j8rhKosyAy1XPhw9Te4E2LC9S5lTQ0sHfFFzCLppGtt1H2iUljkD
BjCxNjQcLGC4yyy80IgmldigL5AgGI40pCX9oH/ws/RJadqTfGizR0NnbcuaO1tsMAbI3fB6P6J3
/0IhKMrwCzQo9rcJXSHMLRoBgKDQi9ClLxIxLxIXzbC3AV1egGEiRCm79hZpEwLNXDuOsWCGyyGy
JcKV00/RfZ1X0T26JfNdAnmjhUkxDUObXVn3F/LShYLVoQxj734Oylr8uLT4DMzrZiGYkkw3i3e3
SbfXKvXLWCkobMOsdFdouAKGJIxNdnTxx3nfCxQyAVqbxh+e/mOi8nXvIwled+Y27fNh56Fb6Bpz
9x+eTsX30gxROfCrTwXo0v4WkLX+p1BV9RyAB++wqxUOXXqFHIelRx88MovEg6Z9acX12c8N+4WJ
zRQVyUvdjM1lTGLgtLW5LyXfZgCOb1CMsl9uk96G2K2nyGRNU3Wcn4wjC/EdSXiF9j7II3249BEA
b3xQUPmFo9XPVrqDzLt/wYEnscdwRZaQMexzsqraRnkJNTzXCSHrmou1K1j6SRTYCiZd3P1TIVdl
MMf5KVDGqn2VfnE7JDVy4LNx0u5xPMT2+2DVLZrt9PQIYjfz9Ckw208oeQzrNMduv9VYCE/jI0Tr
4HHp9xca+SbYFKYuE0tLWcB3aG8fyDdvHKNdvnErIKb01Pf5YTCWGzMEg2kCCmvkAtAIP+geldwG
rQq+IFfU7QNwReEsMPjMfO3lE/kjcLutmB1OR5qY64kdNbdM41OTJ+rg67aKpgvKi6vvaBh7Eb6n
0XCyJmhtg4UD/IxNJU8URhGTEVfbrgdZ7B7go34ZuEWDiqcy5t6AKE+rRWKZ8t4agvoC7IsBNCtK
p56sK3w+ay1O+muGHWfhAwgBwWGeO999EYgjPZz6NgkvkEHbdhxP+mXL4mEDJr12ddvq6QmezLsj
mSRo+jZmYAMkjfSoSL3xNcrrPYh3jB+Wa50gXDp9EWAWWPro978Db5axc3tz2KG9FKhNPcl30beY
ms1+Gnl1N0VOuchUyc+57krNEsCjJSSB5tG73RVuKVaFLA6lDS7FG8kMYKHQ9TF6H+yqZnkgR46P
17rKHdT4WQQl195U5wYMaS/9z1pa/UvMxhgcuWBFC5vQfhHg/9qklhw3FATW1rc5zGucF+u7E+c7
2ZTJQ9/Y/MoKG8D43AR9VZsm11xU7Qm/OF/IOXFen0FRfS5HLz/ZKstXUMaFwKIehj2egAu6pUtk
pPgJ0x41ZvD4EO7UQj3emoyD+w2QuPzBUX5zyYEfXXRDaH7m7WisqoaVexpmqFhAHVN+yix9BAPO
dsHBDPM5SpsR2Aoz2Ps8SI/oOvWW2A4t+kyI56mI+dk0VAgCXcAAICTbrYwqiA+VHuowocPMuOFn
5CuhiRa3KIYBhbUClQ0/0PA9zNKrASwGbjQCFUztN3R2gGGrrr6GHnLqOmOemq0E0qoPLmNYVid0
xHmr9wiUJNACkEq59HRE1IFSniKgSVR9jZu3NSjCgOIcuIjAkYwfJPOxQzFtPTXoARmrxnpEK731
mItw0yJLeUcRRZLaQByE4wLZKfDs+qk3LfBro/YU7NjoyRaqBeYKU2lGq9dEOrJdO5WcimXtGZtx
cL8waGrtM9AxLTrNDONOUX2kIURq7E9uL96G8aiSTYJW5dXYCG9XlxAMo7O6h3/1TlQyWdFBnrw0
pNP6LdjpZHREUiddUFWrczpQBaflsEnawABIuegPwrGDownU1lwdyyJQco2osNIEslPprFVjslXA
AM0r3Sb8uSYyRVAlXGUc2x6WA+jGiyG7DzM80cbJf2iiEiZgCI4jC15vpiH1IIngFHIZd3mfLn1e
iFVqdNlmHtfxpDnLE3s/j60ID9+mKi+0RFV42b0ae5wP9WTg7eb1c7TYgqRuPOTJsYhldsJu5+0y
BSnAPn+OeVUPx6I9kp1mdFFog0bVJKoZ++JrsPk0RBAM9tFLaUcGW5DN1Q7891fLEqCo9Y0GhO6Q
RkcZFUg7nhTXyVXu0ygAk1HJXS8M94kstjHtQR/R3wttGmyzWaR17x8pokRFYtUKKKG1RuthR4VW
SdGAQ4qmckjJHtCMFS5oiJZY6/I/Xsm3m/4+AcSlRRU+7HMXndJTUxw7fUlGG+Ne8QKYoak40h25
K6cfQU5sj+BtfJ8TUzj5KbKeavD5/HlLfqMdmjWktJKtk8fZinTD94XuDqvxOVmx1pTnHgD8s5vn
2So3mX0cveqHiLL+ZMn+7RKnTn8imxeAX8918iM5Jx3Rg60BebT3EPKM6KADpTN41Qrj4Vammgaf
H03VfBHvneUOygxkojIVXYwOFJU6ikYUShMn3s0T54rWr7Vuy/++FtnfX/G2Fvv1irQyK0v7iF5s
/Hzix6jJ0HlLCN7gfYjjDvuUdvhZuXmxnfg4JC8K4jxn7dlxDXkemYj2eLQdOpYCsUO2+TYAQGWf
WtaBbHQpvRr9zPqCNgOQlL7wDicI8HYJX30yAL8PUuOl7prqW2kHLwE+CN9ABT3fAE863/zmMqPR
f4ZUxkG7Sz3zfyzxfx4DCTB0eYG/e+32rntqRs9ZENFDwXO+aaFTO7ND2D6UXeradC8d/snPLHhK
Jma//G1SFLB2Zof496Qxre2X2HaSkyzRfNkXxnhPly7xc2hlLm+WCYm4ey/RG/KMa9FXU7NZlrW1
tRKcUT1pqQ9T835pRE0VzUsOFrg6zFEnJfQr6JzefRNxa5tFIIIlm4MK5aLt/BLUoGW9HtBTv498
kT8rY9qWDQOoVdtNOwtvdhlXb3YfjG37Bvi6Z7fCGfLdfov/3V416F+j6tVc+NLVK1BeQpNZzcWy
BrS1pz5sn271s3xgzXZwg3F5q59JlDCRhU2Cza0o1jvxlzx2xiOZZjtfVhE6yqjmNhlRduJ2/XR7
6R4/ONum4Wp5W6aNho9Lk0NZ+bw0LWSCyvm+99hystAhKLwJicEckJRLXnve0mhFgT6AMbrMHvxC
qT36Wj4V2kZxLYugoAgEyZZWmOfSAu+rSLD7oKFJL/p+wfZ0Xulmuq3ZJNkWzxv/SE7gwB5TN+9P
A9r4V2PhY8etNzLzzgMPvlo5KM1qUwCe6V2VK1B16SFtV9wyRq1NRtmRbF4AggOAwu/IOYfpdT2U
wjc3W8l+3pY1VPBxWZoUGkhmpVJkOEdhG0TLDmC0JidduvdlI4Gjgqqxqxo7w93XHXZ2tJ8JYuAg
aEj7GRp6wSDRiITSxG1IXvSy4fuSnYIYp54BHcTbaJy+hh2ORLFvDicQimOPR2NfG+mOLklUQiI2
a7c0NQLLOh4begqNbytEFQj+7aF9/MM+r/zhRVQeJgs/KOUGKY5hP/rxlTmD+epDiDWM3OR70afD
sh3T4ALB3+4EGg+0E6oq/Go1ZwpwoUq8rHxwyjdjXZ9L6IisyOFtbWhMfYOyc7PyGpmcQx4XFz4B
e4DSVvLdY09DbU1fbTSlr6BjW+ptc7RFiRi5BwHhTjxz1WthOmKRZHZ8X5aecyEHjgDordAOAy12
s6M2wL8cMfRRjM3BtzioFV0NgRqFfCSb7Fyg7NSgHhtkBjd2bMi7KOfszmrNB6E3tSlKSTSSncE3
BhjzoQgMkcfY99kBWZU9NbXcGl1oCHVn9wDy89lJ8WSni0Jp6eAm3u5Pu14W7NDGobK63Yd4bacX
yCaDH9GQMzv/mI7uXdSPTTm/vVu/DYUBElkepzrf3pZlwNSf00AuG0OMZ89DQWcEJv9uiPC4RqNZ
8iiyELDfCooNYxuWS8ux6hdftGjjk23+GgRAAUhZfg8zkCeVXv+zd8pVlhU+9EMfUQxKcUrJxbIO
7egnSmeAcefZtzH5Bz16zSen79Wa46fx1JhldbRQXd1MgYNNJcgHFnERdN9tFi+NKS9+goP7uXeV
8xIaI5L7yLxfPMM095WD1n0fZ7KHtAyGpexM61U5w156Vv7T9KdDr8LmFaBNCHSB/dDvxYLLYbqa
rEy3kdNkh8YX2Z0T8HhlhYN8BZJ+q+os/2Eq/rnPU/U8yFHh9GmVp9DqnRO+2dXaH/zqxe+RDtSh
djftEz/gx6ZN3GUdpz0osF1xTAJrunbCuoKnw32FRjPUnCKnO0E/rH4ETds3suMfg6zM0MhzCdq6
h1ZwAKmTYGWEaK4DAWZ8MYoyOTcWx2Hftodvrbv20qT8DnANZLJ0ABOe2qKHkq9TlpX3aH4p76sI
DV5IONTI17vFvQXttWBRF3jHU35HJvRwGahMy9Dmi9GodrHRpRupQR/4rzYeWJAnC6SN5cHWz73Z
EaFbYIqqexpxL6rOBePn26S8wlNf8QQknu8LlSgYr/BlSjcGQUSwoX5bmGJ8bolFEbTfiext0nyc
ddarY1csSldTvs3Eb/OVYujyYVyP8XQUwLr2VnCAhM3C9cDiUeX2ZcYsTJDGQHIg3RDGIS6ZOKNB
45mcZPp/lH3Zkty4suSvXDvPQxuQxEJemzsPue9VWYuk0gutpGpx3wluXz/OYHVnSa3Tx6atjUYE
AkhWKkkCEeHuMjDPlt2++9eocEeazBdHo3LEkugoeF59yUNuPlgImp1+Y2/L7KM9spovIqnf/UsU
AC2JvQK/my+uF1kPvQ801RzJyry2fud3RRLkpCS4QakmgaBqKfgXmqoB94TH7/HF5M8tJJl2DSDc
m2awzS8jHry+VsE3vMJAn1LHxmnQYryDSrUDogwAkqeRyOnmz/00ss4RGPJlMY8kB+EBBEYjbVRU
3OkIouPqz5H0mUyhRJFGisBhX2oUH5EDVnrAXvjr1K/4AyrEow3+MdxTF4fgG4Z49c6u7QJ5gcCG
Wrhm0KO2Qa9qW/F3SBdthkKNPjCJwRocXeb3iANZiIrZ6JMYWbdyrc66yzvf2LZj2xxk2Qwn5Nkh
Pq7y8qHEYx7wvDZ7wTLiyYtR3LsIHkZdgTGsUMWkKsJfaoNly99d26jtv12bX7AP1xYaBkR2J+wX
QbeCvk6XtR00hxmcNTVRNd8cCPZVW8YDcCT1vujiuFsgsgoKOQrXOZUq13YIxoDZKJG2XTt9YCyQ
xs6wa23UpoeY2TLoPXzrZKzzEO9oX5zGScWrnw6ZZmpT+xA7V0W/tXuVHQyUhJw7qfszndFBRzkY
yjwpV7eOsvS+hTXzFmml+o0d+fbeUUXw4AwTpG0A1S8qT06AeBafyWPgtoX8pv0M9E+3hB67f+jx
KLFvaf0PMf75lJxGOFEKQEWh2HR9gG0/2OgGBHeFcoBB8ZJ1OZUV13bdLMwGlYEtyoKepECJNI/H
L+TmMdCciqJABK7FXiMMm+bSTG6tDyzfNPx3bj3u/G2GUkTIWCn9XKXpFlBu5PVw520sEYzbdGp2
SbGMoBvyOc5KdogtCdlxY2QvTPR/DJHr3CPR3N+BTRuI9cnfNl25rLVC5mqaNtXZlvyHSL1PmyNu
vBtTINtBrQ2G3Y2DmrElsovhnra21CxYFO3nje/UC8RG+KGJWGa4j0qGTHQJdKlDhat+KNqFabZi
7WYuOwmqdsVLopUbwDPu3z8R6jRHv0GcJhmt5gSQCeglUhBVnyDQ6VkbvwCoPFd9t6F+OhgqfI1k
YW37zNLAsOAQZn57zusyB5Q/EWCQcWS/IGOY1+8+ttR6WdQ1sr+TN3Vo5ffgv4TSQlwgeQutdX3W
nYdiQuhLLZscEo1djGp+pO5xipVXswHjW7NwEJrsF2Ssph46c1Aps89LdXezF6YF6o+5V9srs0Ch
YY+VgcBr/FjTjYZbKDg3Mcc9R6eB81jYSQSFM8TN6YAcVdIhpPtnuwG/UAZef7J8GEntMQ5NaJYv
aa7bGAgJIRQ/HaxU2WveJzK5gB6s2TBwgV8K07PPTD+bU7kXHchMZ2PQ2UsZDdk6xEpFYQ/iOafR
T5fkEpNtcLMK+j0BX99mqEL2jN1JAJo+R2cLA6pkB3c60JkfiyYDk4KEEfs5d03WZqw4yncnL6E4
lM7rYUc+ZOIi/3M0TXlrkw818zwVfHnrkabKV6aEoGTVIWHUZeH7IUI0sgJeHu2kd0oQDvl/zLaE
eshdVCrftKnxgyKQH4KUcRhC5ScAeXqDavYT9o4fo5m/BDdpsCP8ZyM0PqEK2j5bBvgBOzsYoBQ/
ROdySDJwL2njChCatSybwEKMJ/EXYIzM3no/XqNIMUPtRwjhGuEFf+io/Jb7svlSDcjbGzJgD1jw
OOCerBn+HfN4j5dWCxacCmh+Fa8lXq64H0SG7yLqhtN8atjaOJgV1lRZXAJJNPXQQXaozBpAi9dj
N9iEFkB7oMN4QeHlFWKd1aMzFu4JYMFqSXZDg3wxr4LyLvbs8d4VPdYv04AAXAHIGOXiyIEvfnJy
yOl2LHv287Fa9GDkO9Fh6Iz0xKbDzUZN3el6KRJrk48oCO+y+lxLP392UQX7UDvekllVgLqWVSWz
5Fn0Tf6MyCvKGwv9QI5+nlxQJeXcUauKqrc+K4d5EujVgVY1CXAfTnPm04YWD6JuT81kFOMKtUB8
S83GKZAeRIB7Q80h9GrsxipnZU8fCq7QcI/shr2kXmTijUOZg96Ceh3ZhuemwQqVellvVXcIGVyp
E0vXcFGIge1Sw7BHsC3HFQAZ1aHB4gChpDT2zvhteWc6M7riC/iyu51l5mJcWKXXIgA/gAneTLEx
TKHMPJ3RwYcqwMELcbg1f+d3G0YjyIWG3Zr//1PdPvKXqX65gttn/OJHHaru9L41H70AIssGVELy
BZ3eDiD+EKvcLvoFhBKS461DhaCkL/P0zyHUvnU704y3Jp39+gFJg4ykqcBy+M/TBOVfF0afQlcy
G2+fSkZZlTxfSG5eRx1i7zZdxG0INWcXOqUhRRF9hvJmuTfsML9vIA0pkAo6ZRNjJx2KQaAKxPCK
5WDZ77aOzqJ4Y0DU6DxMdwBqo3W9qXQMrMRfY2lEHqFarlfW+WYfGbDbY4InEX3qrWMAvU4nu/iS
OQFW5jpo5TouQnc5f+JfEyNKBeA2OLw7+uxEZ9gll2a0mqeiwYF+SVQX3M1TJdos1kFolLOLa7gX
GyREWzBM6IPUTB/mM5W072e/sZFL73CV4MbGODpkf53dbHKa5jYrddxsJVhClxHHHQ96N/ehaBW4
qQIwqVPTE7H7oC1IaHexdRdMHiXk1XZBI9oldZbccR9yxFvSsmPneVCnoRQIEA8iXygRzXSd3Tm2
fQFNSvlWjOJiSFa8ca0ugcJJBovjRfVJhQm4mVzm7VXVP1NBOpWh+1MtOiIBs/1mIg+yp+V4B5T5
gg3YECQiugeBHr9GYaQueCCtqUUHYwSbc2I3b+3gx8j0NajIK9yyXjrSA4uBSv1jlfBpP1/Kl+av
szgy32101iZcvgTBkCxYnqqXudffMtN9jLWOr0KI+Area3mqm/FIJohDxNcGhfh3Hp5lUM3r/SW5
te01ABnTPXnRoanqXWzn3ZlafRjF1yrLP+cqA5PGNDOZ+hqcFdKw/P3N1uZ2tXQiFm/JhToSnQJ0
kQPEQzaaMyghJ+o3PF7dPtVX2t7GPRiob/P5dmLtldmjXst0cMFRPjpHLpsrDaM/CXURJZRKiw+z
myVoeKP5Em5/QowdZQf2r8vNlHnVfe+q4HS7Mq28cGGCJhGYVHxh5FvLylsYhlQf/qrS8lBGaoGu
ilzo4I7gAKnN2pz/KppUtS5E99JUL28fy5rM2Rkl6tZvf2lbtcaBOd2X2xeHACl4/3Wyv11dnwn3
LvdfaK7539DtiynqOtzNzbHgBzBsdBOYptsrCyIJRp72r1HdPFlJGj9FkGw8KMZQoTvZoWdnG3lz
GbEOR/GnU28aUBntnbTgzxpEd+TEpGUuG8mqc2gLY2WIPF1oCPA9tr35qWuG7NxNLVm44wa1ImBO
Ll3zsZJ9de+A9KpxYvORTK0Jai8/9cMj2frWL3ZpmLPlPEBY/mNvbjytTTBxokQP6+o22tPk4MSN
D4iKmAtq0gAXPxZDmv2VTO2IUGLSt9WWJgfaJD1FdvYHddLlGqF5RArXv5s/vbE7VJuFck2TOSru
LowXF/KngxtFr3mszBO1eiwPt56yWtCJ4A8ajd6/olJlRZ1kyiGRueCV1x+oGY+FvVMhgnXkQpfQ
ARnHxkcyGAoaL245sh1dAGg92MHXPbaS2FN14WcW2u115ErfF2P35nWu+wXS7sMaioDDzu/RDLSx
AukWajQj1z0VVQoFPiCov4CnkIMSN22ORRuidM26zuYWCny6LMEXghjN8n3HDQq13Vynd6vNj5H6
OLZZsfhQqGdHNcTETfvBwGUXvveZ8tc+y77pWudPBZJsO11D4gdRWvdpcqDUNtaA33j91UCQ81sk
UAAZd/xHbCd3TTJYLzpqBuiBWtlV2mG7dUqrP3iljBGniBlYA3n/FA9Qxs0g0Pl9Gg6NUv4jxHCV
IhiMn6i38ewEP42EAZIw4chDxwCzhRkDfJYE/SdoVIDLGfabWzehzxNXIY2IgNrsJoG9JzegI95n
Gya322xh9N0jogNIHg+g+Qa8w1ikw1uqAlSXutZnyA6XKEo0013dN/GnsuUnVZjBN+B5kmWB8uiL
VhY75+aA1Jo9hN/+GtklEKOgkbn0UbZt22xlRBESRH6WfKKzzJfxfNb9xvY7P5+ZDM/NIvmQZzOk
PRzBDLb7kNWbc2xieDTEKPeUXpt7FbJka2GUgJn8laMjZ5olKesd2fsoWWQjEruXoi2KrQT9wGcr
LWY+K5k45jq2nWqPKiSI8yb5zGeFtTTsUQMCbcs1Pk3+DuJkQKmhTEEMOXiUraKz1lPt/DKQLniw
yyD+N+1uGemFF2rv6MaQHUGpTJxf0lEg4WJ2K+pAnjC/hNAQtFfR2K9QQ+Udb27eIILN4Cdq2XOg
OTsUahx12rZPQWdla7CU9Zu5OYKIjcsKl2Sp9kl35ggC1+REnXToFAjDAOq6Uotm62PzfTZudu+z
+bbhb1qdNYh4OVa8IM4syA+dOsesLtSqWVLvIjetltSkA4K8IOb06wsvXRRsTh41CMSWfJISIdtv
5pg9pgE/z/G7T7FLaL8WLbgng4EXj0ZsHombwYM66S4G1mrdTzcFNPrCKRbd3ZUQ7X7k3XhkEH9d
4+GojkHtB8vGGfmpjnP7EwNd+kxbp7P8ABbKYuWjau4LuXlJyU8m87eOlbcA1ctvdMfUNYQrSsQs
rg1jzbHxW2fF/Dj8ptNzXtru1zYG7erYjOGBpUn2OA2k/irOoaFjoVzIDmO5jxPMI2tLvvkI+ARB
031DtrRbttwN7mPHNCHmOoJl1M5HiCjH774CiiwacozZykTytAVDL7g/OFv1dGZjq9pl2kG4AGdz
73RmB6+i6aHi7gAmNB1Aiqn9bY2C3q1oOJKyGk+iBssI8PurceviOXMtFVLrE1/a/I8RNMOqlgi6
0r9lErTRFcpykwbXvXCZ+JqAaxdiit1Xa+zZUsdRBy09v9s1sjV2DJnOuw6Q8CXycuNL2fcn4tB2
M7B3hnn3lZUJ5CCBvzC6KH3KAL0HdBtnflVANhSP5Ccj0u+2Wy+dZYzV6y6rwAzE8aAERCM90CV7
MklOsqxe5yue/hRZgOyLPNJA76BYED27aXHKc8N9ikD4dMATZboLu+HrZE8Y3hZWEPCDVKBK+dk+
IpGxyM263OHx15+x4O/Po5Ad9KF5vo2tIlyUrI+GBfWoIBwXTSmCbd4N0DUzoIPguFNQa2rebCpO
hh1q26prOx1qEOsjewEbNanjZstrVW9Kz2qXVOVG9W7YA18Vl96e6ttudkNF45ahdniREE3rTdnK
tasrcmv1OtN4eviGad1lsTDW4XTmy+H9jGy/60VhKehzUCu5jfDrOThIHWzqURXPVZW92YgyvoVl
vUEgrvtqpl68Qv3UcNGOg8iemdebLFFyaWWjsfCc1Dw5xIhAgWJqC0TksM7xD2Sig5qiyHSGNAW0
XIsRQrQoXt1ESgOtPAHuqIiLbCAAgP6NLc8I5OQXd3r8Ztp6scaG7SIu8EgujD7ec2bgLVHG0EBv
a59DTMeM3jzcFY4lxWvhBtHKFCK9uDFzjsGY1+teZxpYb+DFoeb5xuv0x5C3zZMThM3W8/J076cC
SmnTZOQx2lBcD2vxitB+tPLUmK0Uc4YdKASpRp0ObpaVa08Ja03NDuC9B/nuwG2xlWmKcvGheRwz
D9D+OEz3yGkAYAiFhyuUQd5tpTobXrTPArn+nWaFZ+NVO3WOUypeZQFboWSxMx4RXcO30IV+sSLs
f4zU1Q65XguvMKg8gUixugYIxsw2alIHqtubnb00FAgQWt5az4CBtwduFRM3tYPwYQVpiFtTgkAR
36t9jmwfFdKOdJfxxDAOqdZPsq78RyWa5NQOsbckRm/5p13ndnLK7UmeCRH4Nbh8E4gSFgvctuY3
8G1o1Pxbyb3ScgDXC/4hEhG2j8ypQDg0PWqH4N23DcBobFs6eAhMkFdrD4ks7A3Hr5xBmafXw2fI
xbzbqRADHJmznfzHLPLWvjECY9A08Y53YbBBkgN5PWfEcxG5crDbABQSJ8nOjNPmC3kETci3EcT5
FlhspcuZer4xWL/9bZuI55EvA0pGOO7OkqCGC2QN9TP6SnX1sUm9iPh3e/r+y7D7W+8vY2/O7TRV
6Rh6O/rjoRuQdIUUennsEQHYZJVpP2YoCYPMcTa+5d5d0XfeH/ZY/rCF4zzrxMTO0u+9E6rAq3mM
TgtjnQ1AKtH9xgZebSMjyBF7mtZAelrwdNMhcUd7ydjrDTN9w1UXIJPYpyXEfTiQ151MawgUD/od
iX3zgyYD1uZt+sxZzfA77Spw06T2JhEoLg7jsjgDBJ+tUfZUfqqU+Z2gjYb8jsdW/HYbw8IxWBme
eNES/5iEWkOFcbm5Nd26LzeQRw42ifL9kxgAvRL9Z6p+z/MW0nSBN1wc7nQnS2MjE5ae+VrHs4Pd
P7LeXCBbUKJCBLdEjhUmwsK8OJEMTTo1xdSkXrsFtpN6sVe0nqn3d2NjGSBzkWYgUDWyC5YJWFdC
gNYqe+dYaoal5mTvKgnCgKF5KbWT2z90rJwH6NGuwHDrp9fAnwAMOjyBqVvw7xkwxCvQavA7o4Dq
32Co+NlP8moNJanxDMhXcpBFLLdjkdv3dlSIZStk8NJa2UOa5PwHgP2ob3T1W1D+OVwFGuUbbWyB
yB/vCvAjuAjFuOlJNK2H6oH+E93+ZLd4JreqqGb1IXew0ntgu49ZBmGkmyBRWgTNVugAZLgjBIlu
HWbBIfhh3IPBBkxUBar2EVxZlCLsjtRshvy9SdBDvB0+9g4/N6k3YoCH/dux+YganTJLV6C2PYla
ZXt3WmChGhGKbE6ZBmdq02Fy8fIx20exCk8mFp/EZxDp7g9P5MG97Hr+wMb4QmQIdtbZW5SNRhvy
GtLxD6D0/HusbWcvMluDDa8+gde0cv1rLvBXzF5ZXciNdmp7jQglCoT7in0ObXDD4b72rllQg48b
D/8zMDLIQXltgKBLZ59HlIpDHLG2H5q8bpa5mfVfItd+bV0V/2GVDYZPeSiRlNgqsfhNuhBa7X3B
IMjm4572a3CjdAPSJK0Znj3TeE0Mj88LyjY201MeBa+0TKMNggOU68Kx2/hAizWX4zcIMHyxJjYv
4vXSvZecjQqvion5i+xNrwHtmOy8c5Y3V7JDpjPBi8EtFyDsHbcAzaSfFeTFM9MJvqUeYNAKXGyX
KAm6iwMANUoNmuBbBGkAwcC9YanQ2/48MjbD8T5L7c8ZVjZnUDBlZ6x6szN2INFO9MYnxw7Dox2F
G99Ky8ckidp7GSsUtHRQBu0Rc1lWHmM76jVa0Zx83/k697JBvtUAfxyxOMKuRXIDkpeIkJEvHUBc
txFdZtxRKyxdufrXf/3v//t/vvf/7f+R36OM1M+z/8p0ep+HWVP/z78k+9d/FbN5//Y//+KuYztC
cHBYCBfsI1I66P/++oAkOLzN/xU04BuDGpH1yOu8fmysFQQI0rco83xg0/wSoVuX72x3YlUAkv6h
iQfAcLVWb0idI32efW+N1byP9bsgPgKxso1phdUJ0e5QaiaSixyDdOsQrxzkUvkiGMpwO6sMxmHz
Uxs44kuAQpjbMiOKRbRCNiaFQAiYiejgx95HGzmXabJi+I0fIE+M6tnpILK0P9vToY+aapPjoQdG
pj97k0p/AZl+uhMtw4pdpLJCPZLTzi40lpxpAqgpsMU/f/Xc+vtXLyWX+GUJgRy05D9/9aDHy42u
VvKx6cJhhySwj6opc1yn3ChfqhhJk2k50Y3AQZcOr+7JQwLzBKg2Q5nY772qzDMOaeB8mKdjE82G
3WuIFRsHIergJQkraxXZcXdWkMQ8lgV4Mgbkpj6NIH3G1yvfJlfwT6PGe3JlHpRG/GQ40W1mVsOd
DiL7wLmFZy4gDeo//C5d+9cvhzNEffHtcJSGSCHFz19O58Slg9L57HFepMtCAJef80/IUORXKMq2
V0D1n+lxGNaZsaFHHjUnL5RrZdehgFaxFbiviAHrtRRpBtY0PJiCrIZYgxDNF0tXZzWtEfFSfMgi
ln8WRgHJoKKD65DzY63uAyOv7lFov0HCXjzmE5t+CW5b0B3E3pFsoAyLt00B/kfqpQFV2G/ExMuP
qBlUa6uQA7dnp0sEp6L9qDKw9nsZII+9B84Mu4urZe0BRRg0j9CuF4+/+HLzvpbW3oFyxy9Le1KY
s7RwD1Mnyc+NrQ90UoegB5a/7GTy8I+qc9OnZjogUlhUIgIBGBppKNtFC+jhIXWL7MnSZrUxzDFf
Uy+N7rpkHp2DvPdujjfywmJrizfxB3L5tlHTU9lsNtRRWiz4D78I7v70ixCMOSb+F1DMVoAhK3u6
nT48qfBksQZQyfiPAq8oyMex/tKZoFcmnGFYfjLd2nqlRRg32v7kC6+/GIGLJZpRQQoyis+kKjur
xJJ47CwPS6eVWxTFopnU3kIUAUJ7p4wgLhOXRxpEHdT8t7Z5Mp/F3rauHVTZDLaT7FQ3mkfGHfNI
Z7yP7XKRhQOqrZAoYjvuRPtb9998ZgOv9PY/PHt+fuxPXyYIoCRn0nEtENG58ucvMw4qZiYp8x5U
Xw9IxabuwgR+4d4KDRdF36m5bhM3e8mZWNNalzyqKgBKr+MdGG5BPIs0YuEAe9wWuxp5huk5W01P
1w8HgIzOrYZ4GxzIDI0PBJ3MAOE0f8yWVWyC3tVi6dV043BBwRbqYKnx3oHsTIgoAWjdDa6zZVQU
4LLx3OQqUefyz9+Kq/72E7O5YkKZFih3Gbd/+VawouJ+1iTygUEu92xPghmgNolRwjap3BInqi+j
aNUX11COyeoD9XIOQQOiSyYb+PMAjHVAJU/Uyp4aUAfXy2ZVV5EBLu60XlIpYC5AzwEpZP8oporB
yN8qXajPN69aojpNMUg3dlNoqPAikGKEhr+jpp5snQOEUjDYf7ORXzGFmmbnyY9sQ+1gqc2Nl2qi
914of+SPeAxDV8TyIzB1yXJPPWEJjS2vggwX9X7wdnldQyCXu6dAW9NPYPiKn1Oxiax63GUChSqT
neW9xDMCQUWwpmDHD8J+B8X4wlm0tds/WhOApAAQGalb7JSm1tTXDVBQShqE5SARFvgZ6J0709tD
3Lu46CYEzfzYeEcnVV+STDcPZMrx6lolyGFsqEkdZgIIFTNf//k3Yom/3Tou9DZcE+ICruDYhU/9
H55Dg8vwuhvs8iEIzCnqnH2O6ir8lnUoOvR6ye6R+QlRnocCYPDrBd8KMGIgv++9FEgrbaCbCpYM
JcOnn0e6VcuwgRlObmqEwLiCi0V2UYWYFOhqqemE4zoo9PjYBgqsIn62CSdFvCI38jNoYlFqOjWx
w2h2jppYbqZmWoF8tHREv6MmgEbvU1ITUsjrEKVma8fGr5wQQaFn1etwlM0H6DXQ4lgZVdUMHEKg
atwnHFC3GXotUhBJQAnMnKHXUJvL7zxbfIBeF35fr3WX6vkj6HMGAHNQ923F6sWylL5Ky/Xv4hb4
1x4gnhdbW1AKZyw9oUJBPZl+ufeCwnwBq0izwTPV25JbFIH/vECuq2sc1Du12EGQXfLm9Tat7Y+I
AE/DadpC5z5C8cWp1nxE3SikG4eyDZ7Auc5Rn4NoXaXq/VAjIwBYgVqC/SJ8w/IpW6Rj6T3H7Wit
PKNP7jLUhu503lp7mkk0yADeZupY6j+4RQ9wMnSyWq9fWhCNQ3Aa2GRnOpBdVM2wroWtl6Yc323U
QX49RtmM2fMcTriFiFV95/iIoGRcp19BAH8gZcgmao6iH90XFDHKZaSGAPgJyKeqpjJ3fYiAvWnZ
Nq7ASb86YX2ovewZYIb4juFxeB2wMYLmBQSuRd4+Ic/lQ87Oz5/ydKwhE1C0W2rKMtH7ukXhODUh
wmzf1zXbRNrOr4iwm6ucJerBKvPkjpVqaw69eiBTH3rNyrO8cWNPNouXNZQ7ZnevS7KLVWR7CtZC
NAjshoncU8AooAzZZGt6hdrolgEQjsWSA+q2FyMzr2ElENTL673tVeWP1opf7Wh0gHmtvSW26fy+
NO16y5PaQD3QCLoGoDg3Rajzh9/Nk8T7Pi3KLQIW7bpsIYmXhcVDMaFRUAYJleQJiJIZOUQb6yTD
LQUbHQSEA8hXjnhKOWGJnHw/fHHyfDUO+fAcxQBoOKU0kWvBjh2rWw6ARo4X6URuKJJiBWBRf+iq
pkIGrmu7+FxHebmsTeZewU8abG2nCKE4kw+n2EJ0HiWJ6lFaSBTIPHC+AVO1TlKf//C1e2wbZGRo
OMoB3Cv3g3CLgqZx889PQvvXtyVWDZzZDC8GaZomnik/PwgRhiobqzdaCMabCLF2HtJLBBkA3dS9
G2hzB6owRETI1kI7Kmjap7GRJQRvwJIvVWFeozbDeqAr0+85fpUoLuOfbx6o4feRqPbCnZooVohn
RYNkFfuf1l0TqYqeBGzpDBKOEMZd+nWdzusIG9XHS82H+KKDxrqnDoYMyP0/fw3mr+vS6WsQDOuG
6T8paYf94X2g+h513g7Tl/eaduVOSFLc8gzKxyDxQhjAtkbwZd5u+sS3V7y3y18fBjSiSFDkT3d/
UIDPDpmyaPnPl8zNX9Y5ynRMx8G/nIOHB//bzhNIUxNCg2F0mRf0o6cqMKH74VfEhJMpKA+2nXhb
uh7b/mmmd3xlopTq72YfvI2zmdk6/AqpjZt3HTVqJcIyA0fTmsKcqXLDZ0uAyyVP1kNQgzgYKY9V
FpvBg+GX72cQQuCrTgPmkfkmXw3T2c0vg0Tef9iO0/7hFgkReKdjG8yxsbClyxnaP/+cu2Hsw2oU
8W7wAPUSSxuiLO0IqW2FhSYCSOqhGzsI6k6Ak07H9yh6qz7dPDyDj8gPWf2i8z2oNlqAMoR9Dymn
AATTCd45QIHmwaNgaXnopl5q0sFHIniQvX8KOINW1V/js07EwAmb5jfWHf/5N2BN0YWf/1zcvI4C
Swi3lAIm6+c/F1CLdEAmy9/NGC67WM4RGcT23bPlZ0hcgkOlmg7x6NfgAYe9HTJg2kBQvYglWBx9
3YKYjymErX3L3g7gcg6wXwB090P71k+YMKf6D79m/CPZUzTgwx8jmIW/xHVtCxEe7ji/RrEYVH1z
FQb1NtExP2jIhS9RKYQKtk74X8LUBQUeCs8dVQEpyftwQXZUAKkNuBiRgA6z4IvL8gRiR0JeTOQc
nlPkRckty0V29AOEXaiZC9BS11HHQOoYYrXcN8UBGbNvKLaKfqTFBYtGvJEy30ZGynNeJqrhJSKD
+oF7SbNJWVmemqRVBySRu21T8fEe2Gx/hUe59Xmap2288Mc4vs9jGWB6lEgmFsXF9AO8QMAg2V5Q
aH92/Dg/WLi7zSk8pMFA5evzaDxX4N24kBeZqTnoctwB/fxKdjJRJx2GtvRWJpb9y/kTyFhPU9Zm
3y50lvlbsn34MEc1Wz1E9fGDLW2z9NSwciW6EnqTNIQ+SgD8tbWSKv1oIx9DVPmkgdYiYPH3q4YU
NfaEDnO3WGmVe5+BBTEBcgwqjibwmU6SrYD2s8QpKiyE62PTA02eNtojtXMn95eNb4ZY3Q7rxKsl
VNXGeFiCQBlvFNmkj0oH6jxy707yAK3JpBPPXNQNE9AKESnyNz4/Gjz9cfPoBPsBEmyFRzuPsV7E
SCTi1L5RkFmmOdxpIhCng7RAizN58KSMd4iNIwA9dZLNjvkaoavgfv6k1B026TCMq3mOECveaIzu
VLUN6xhMcdM4q3aytemaaj3PkHvl1Ya+5W1SZY7hCkDPYkuz8rHwLmHiHxzBRL4EHBCKFIU37BI2
f07je/wE6ZbP5E7z9EjrLxoQaR6o6QUOn1A7qOucLoEOpQ8+jURaJxrlO76xqwr8m9BVkc22AEdA
rvtC/iEPQc7hmcGKvpuh977aeR2eHHDD4RnTbqyA8wcQPfIHewQVFvQk3HUjRZAteyNeQLElvZIL
agxsQNigRhpaVr62It5s3RZswnXymnRJsulHHu65YRWfktHDAkQlr6iArFeyya0jVEf7B6Ntv5ml
F7+iLgpLiawxL47vxndYncoFdWSy/9GWyriGXh6fxrpJVvQBiIwfnamcMW+HC6j6QGPf45+CPiTx
nvLCtcG+2ifbpOjcbc2N4gukt5cDq7yNldSAlrpI4xjNsYtK5B40goFLPF2ivRkrBow1vjJEHtmi
6ENWLj08xDzTz67Ua8qwXUns/LfUDAwX9UwQXp2nqvAbLhGjuTiuZo8QxAg3noVAHjXLrGJ3gDTu
Zt+mBz4bUgH5xqvt7zSbKpSxhciuWGIXbj5aRs8fUvtIfbMlAxIiRcXbfKmO0WQH7FkgtTJduZ1g
fwUSEcCGarw0EY99v+YpJhohWbel69A54yebZ+/X3EnnDuXE2XzN089hA26DfE2fmghUsI9KIZM+
fcB0oOtGvLmbr+ufrpkG9bXxt2v24wqE/ci73TVZv+mMWGx15e4L5OaAQdMFCjuMFksLOh0SXaFs
FTmRIlRi9/8oO48lt5FoTT8RIuDNFvQskuWdNgipW0LCe/v090OyuqnRdNyY2SCQFiyyyMw85zee
bHGVArZinmLrdu3ZQuqILTfEtW3BhSxzDCCqt0HkvieGwEha1qnIi4qTvL3Wlr2u+kDtglxJ1iJi
ATCS57ip4HPUqLyxBUmf4V2mz1WGI+XgPcoOgAaMjQqVaiOLpZroTwyWHeUQHMDc9SCGfCvrGpdk
cRetsEKdDkWfrr6GMW8jWnA5XYXutt6nz2potfeTZu9uPbJq6vgzu2Iv5+rm1jvzjuT9qirLO9lP
Dq3DETs2dWwOsi4f1eE0mfHnXM3dwTWqdE1kN96Z7Wgd1STPzuFYs1Mf10FeHtykwN5KzTM/FeX0
U8zbNHeaX1M6/8UJWn9zC5ILcR3kYMIRvpsbk4Ol3oaPY4COTN7r2Tddc8kVMwjALCedVv8eWwZC
/O2cPcknj1NhHeN4tA9IA+5K10ZeSJ+duzYWP41Br0iTKohb2q51jlg1tmYZarDpsMyekspbqQGY
B6XZVCbCHCkoi+9uqF6Q0F7Sn0Rt3JE3OQYoICK9+Fvpwr8qnF0/7FFNVuYwBc8N+pRrbBhUaB/z
17Nh8ZfHP54bdaH7CB8C2pwQwxsoYQjOGoiC/+N5WHTD5yuacutNJQrmqJ9vazRA1kGKhU7ea2y4
p177DjHPD3q9+fQaqPYC1bi9SizjzTPtY5Uts9aetnJnjI6Msdfu8yghlyNHEosMRDU9B55WHh3M
pDdyQJbvZj12v0EtSTHIGZoDMH33ZfbsB9k+2zExXa0aLqIkPA+7Eb/z5UmZFyL0ZTovfO3aw6iK
ZFvpdfAtqLfXgYbbb/RuLo6aSoQLk7+P6wsBNesrOW9cwoHgrJO/WRXLhACXjkXU5W+zK6a9DhV8
m7Vd95mUky87KAb8PLz7sjvEl6onz8V8Sj6qsSBvN+waHkIwECcbBcy1bFCsZuvxq/neuYa5c5Eq
3YlkVN4Lk09+eSYSd9V6Fm5KChfEDx7J1fXtKjBW98G7hE+2gkNNsJgIyxF1DOKHQNJnO9vhbpzL
eo8LyfQ2F/isLG90kqGrgABmdrZnxQOCF+v+zJL0SrLqtZpw8IjAE+yLMME27Jr4JvttoZ1APMsm
dbkIwcgGLXSelRFzzmU1rZXYeiqXi5uyt6uMWNnI5TPyehrcv4Q9NtcFtcyieVeg+7OSg2SvHvTu
xHbyLEv22Hm4bgwsw0Wh79jmakcYVL4DKuY1NRXlMQnLOy3ow/fRKXhzIHteY5F1rQFzUrNxI1vt
LEzXCqm7gww+giT9lZauepGlZUYdFMVrvsyIPB3C6sQvrYrn/kMWTwV+k5BCTmBP3VNn9exO+2rU
94PT3etLA1w3SGS/NStjuedH3z7MZYyHHbgs9xRY+j+3k7Bx2ZnHv0Pt22CGiH13fUYQzDOSlXBE
u3JZI3eVoZrJCjvGnd67xqWBb/I016o4G5l6/9U5V0j4jV22vpZ14oUwNKsWp5tlsibHh1SNH9PI
S59IjRPwF97Pzk5p0zs32+htw7+ZfFBjFn91ZattQKKrG/DOBkpcdvyehoq9yRSvwNiGYjUgyR6I
pDzJ4mjoezBo7KKKwHrO53JTTHnyHoqaTMZi6sVGOnnHLcHd1Wrw1RqnY7JGsWk6yNZedb6bhajv
5VAl3MyGCmMhrcoHgi+v8jlZblZH+aKyZX4o4//9omRrRvRRvigFhU82C0m1C6ZZPUmU5xXvuRRz
EuB+wEnmKhYgu1xlBH5DhoZKQIB96eRIMYHbRNdOcs5o6WRl2byu2nDDkX4FLCl+Bgcyvxqg3ZMW
drAsqUPBFg01dllyNeNgzGpyLaXldDLCYniQbUHr3aPX5d7Lkh6qzxXSktcSqMr3bnS0i2zLw+yH
Jqzoqhqu4jBPbsQcztdHqHXq890ITlIbHIHV2s+9CUDI8uKCrkCzQEvdO9mas877WmaSp5Gt+L/z
nUpB2nah+mo7XrrK1HNr18mB1FjxMttOvEsUVVvLYpiq7dmtgw9HtSP+i/EpDSfUxmSj2vKowmi8
Y94oxcuY9MU2jwnRy9YhMLJTM/GLdh3bopPipi+ya5YjVU6gno378lDRDf0Gx4eU7DsTeSgwHEH/
p/XQXFIDa4E0ybQ1+fXmYlX4/ALK4TYWYCwmHBu218pKeDRVjfYQZ715IPQwYQm3zKECBMmM7KMe
xGGcwagjjpg/a96QXapIXFRFUwrAojMHNs3ATmhptaKmvQsmEGdBVhXPsg6jq29WpgPEWqoib8A0
fjkITXKCSYO1oBcNv76MHzWgU4HA3FEW5Qi93IqkV59kjSbY601Wmmxlm5iS4YEwyLW77DGMGF53
JZEkWXQJeyLc3z/NzvgNqZz2JKtbBVgj/6D9URbDpjJhGkEXkEV5GWr9xWjT9Cyf5M3QKyJWLyhL
vFB5Ua013htr/lHSh8Ec1Y2hdv2GX5pqm7eFs5YD+0JTnoaf17+2qbx5PUE2B5bHLHNs6PdJGu90
MeXPsruVk5jV1Vn/evluaHIGst69BL+pFXxR+PjhCmcnlL0dw3hInAWZrbjHW5W8S0ZnC5JvPMvS
tQrDDdKG47iDUPs1HJ1/A+j41K9QOjiIcnQ2qQnPYQIF+9DHbna9BI27GC4ER68rkJnJGuTuxjH/
6md43bDtHIz9PFFG6yEJtTP57PYMEjBbJ2Mq/goOMsx8a1fN/n9tl+NZmjMOf2mxJcvlrCtSRHdd
CzdfuqPfilJE51aEOoT8zNIZmiKd2X6/3lrl2AZY5rr21PHgksG6bwztl0wJ265Aoq2u7Z1MCbNr
O08YETy17EJlryB2XqcBveIwG7zt1UNJ1177LmofPdOrHlMjfZNImDIO3a1Tlt62Y+kkJetPNrRK
SMbF7qazlSp1dhIcW5IkEiUooH+6SI2tZBTVGimccTMNRTL5jpc/oHsYHyRA6lonYVL22Dbrq7kb
nt8ARMoRBXRbdXnTEFIWswlkN4c4g+6f8SpbsRjD4BhfhzQZwu0YEqcrlQE1TU0v1LNIvI1GduzB
WC4T6hcPYVb+mPQ6OcqSrHc7/WuorJMX1VbG9cSh7d4y0DqOEKe+m5ymf7GSrtm0lWi2w1I0Fc05
2HEYrWRrYcbefVWbR9koq8q+X3uGqj3KEn45yPNOWXGHB/vvs6naNgpr+xGn7PZJSc6dng+P2mJ/
PmSk0L2gVX3ZJuvsUMHGKhoICC39ZZ2XnNu60099nF1uA+1pVH1Z/GOgkVukxRkEH2wgTDF/PUkO
iLM82Be666aXnH0CogsaIazQ2StKrt/lwWD/X3fs8LeaE4D+aokeEUkjSrGwEIAHDFVvnWSpGxXr
DmOM77IkL0D+p1WM0/nOyAaEuns3fOqJpy6D5TRB1CrLtzta902C6vYyYyss6zQMiniyBSCpNMcD
cn7T5Z8UI2u9NoXtIoHK2ycvcV3fpYahnGVpGuDRjoP2Jku1M/SnunDnXUrm7BSFAkfJ5ZL8e2dF
Xrdrk+pT9ki16quHLE5purLMMsaW0GyRoIUENGNZ63uoZV+GKvXu1aUhWxoKEzArgrDQ9IvBu4ds
/DUCtuuvudSh61jpoV8gCoY2m48m6pez3jxlC0zB4ad935SEUWQHWTcsYkAKWNjroKZQzEfH2+bO
2bbGlZ3oEWDp3LzIy+CN2LDhobvtMVTiQE+DcBeg87S0mPAXR4OQmuwnWwEXvvS4su2lslbu2Vii
2O6dFNbyNDT2fdkgy0urEoR/gfmEfy/wEsq9QX++3YXKJNblUqeEtJqJ93vrrd9YWCfMbn6IYag+
Cc6SDuHjv5B31Z8qspGyvsaDnrBZU+7VMao+BcekbCztt75jw4MEJ0fupf42PMel5q4Gmv3Q6ijW
zPg4vXOQQAB9uauXOnkn62Sr7Df0tfiz1fWGr7FFHdQrbxD6TpkNSHKtQCQJJf4jAJSNrLrVy7vC
bsNz55rNzrOS+cVMg7OCScffyw2QyUHeYAp/rXFqnHyvVuQBn0QXd+Ko1NpDGnCGiOQnJ28bb8as
x50GAiR8pvZykQ3GrIuj988Il7/0cqUCORi3gPEw5rVejO1ucCvthY9S2Q1pmK9lMW1AGluEbXxZ
bMaEYxo7hbCO9G5lKPp2GOIY7BBDPRCOfsU3705pDe1FTlzHFYHVpShsJvZyYu0BEV50gif3AYGx
TSn08eIt5KBkxCJUtcJ1D+uJVHbQmsY7imFIGiZZudK81HxX7JxorZJX8Nwq470um8/JMtKHkPjn
y38MUrRJXeeFbp9zbLUVJU7YK63DENQl35h1JG+Gec2KZe9tw7a2maLnuwmMN/FxFl9ZNBqTk9Wy
+Mpii5/qas5E9ThNqXnUU09ZIQM1faiIJq36zspOhFz6dzBpuYlnguwlSlOBbuaNH56LaC+CT9nJ
6BXZSw7+r16GAhck12xBNCTp303lLGco2+7rsbL4x2Pp1aRDsa2UQVuTP8wut0tsoAdXqudbTaax
jvtgslZ1bZUn2YC7SH6B/N6dVIR9P/KM7zLrzCsuYfY+myprm5D5/OjrZp0umKXYwcQgLFv3FKME
ez/2WJ5fwUyMDOo4eU2r9mukFmTXkbJD+u/ISs+M60iJdsJi8nEq2n2EV8X3Jt+NCFb9qnGi9Kuy
t18tVDo2RT9E57pSkrtaGfWtZ9nFM5EWcltOb/7VzZ0vRyXF9NmJOXpvCcavQZWJizBJrWoW8TtI
sMlT3ARiFWZp9SMaXFQeyJwlASuqUjYfc+RVaLY04h65yP7g1sUnm/5sXY0msSiMl9B7mtxvbDjB
1HbRr8XoJIH19plnmrMKCit60NpA37tuYu8LQyNJBP4em95h/DTtAhsb1lZNCT47FoROs7xLUGnF
Sw+FYFXiEbLXvKJ4UUlVQff05lVpivJlmAb1vsUtke9d8SJ7WKO7D+cpfZBVdu01q9h1xUH2n8Pe
2lWZlq5lK0H89oI82qN8lKxyxbjGaqd7lKVWGB58I3xM5NxRVCtbG09lpGF5MXZoFIBgy2+y71hk
9SWLLBjfkWJgphNlL4SuLn2aF9+MCIy0iaTPsXZdsLUzpI5GK75NwYSaZ2fyT4GXx0ep/pDdFQ1s
0uiysZdFdBmcoh0+C6Or9jjrNVtZjY/pujXjDC5Fph8KXVQbOWmvWMeCL+OLnbdQ8gzzAIYseUoK
E98eE3B34/T4UxV9wFJYsVYTTX4qW1BGYuoheeVDsrLDutuj4qWQIF3K/4+Dr1MtT/vPCbQQF9C4
LVBfWRQbWpj96Fm8xhpiZJ1WWr6sz7VxXpfhYFy71fn4W7fWTX/vZrNZOqjsk89TJC3BSSL+HSWt
5zeOhl9CO5vvKs67OXrQb6rqiXvbroQ/Lz+i7A/6nQc3YyOLdmWRhydQcJLFwHjtQ7t9E0ZtXsYs
TEhjMllvW5CJOyQO4963yfn/BZt9reo5wQmATXex5nnfTAM3OawT1SfEWvrtmLTKXeBV3R3kbndr
RKXyGE8Ivgk43t+svrvocvycIAM1RPXfZY5Fxei0AwqteA+XgZdfnHLqDshYT/s4aNr7bFJQFcaK
5I0E0c8s7sWvUN1busHrqDT91U3dETcavnvKQjKL40rbwQzojq2YcWvtc2sTof35oi4/FJzexx+K
3aBlTUwMv8h+nxhqsJ+UOly3jW685lHr7suKIIQsTkDK9omSxNciJqfGXvea5FocQr6lGdZna7WI
zddUHcmWG3nO+kqxteKRol1cOzukq/cVRorXVrsO271DROg6VhQO+7xUYDW4jC1tsifNpGH/uLwq
6D0ZtnFKf23NLIiknauiQrm0el4Z7UNNma6tqRcou7DX1GvrnMbBjhQ7ZIxl5tohEYIluHFttTSc
ni0dwXE5lYhUY6e26KjKImubtpu7BtmCZWw+DvNOtwJMU5bnar0+7rBvg6o1NYfGLdt9MOWveA+N
ow/LsjnLCx/v111s3DvNPJ7+7CG7CSivPom8dCeLTYnJcC4sTJMW+8jM1N2zN7fgjMrgnsXXcBBH
saNtFSJ+KitlP3kJi/iHE4EslSXZaCvoT3bZsI2X8beucUosKo3Jhd3q5F2rqy96jqXpbe4GZ9Y7
V1jHJgpY8WS3IIZzW6GVs5YTaxk/Pn4EezyDZX13e1hQYD9SKcVDwoH8t+dD4WgQOcrjjex7e5ij
JwfLbcrTrb4LleyIdvWbfPJt7ijX3RWBMe06h/McOBpU0cVuRV6UCKcV4eGSPS2ssn+q01RYrS/L
OlYZ/95apNLQb0FywFCytQrA4nS9lV3bMlV80eLHJ1v+l+naNNrpQUhqYXnktMxjhx2nIlk2J8VF
YsTTN1rssjdDB9cbNO9QhfyXy6JtJQ7nJlGcVcsL32o83GS9NrrGoapVtrGArz60BiqY3QB3BuVs
vmZEA2R9knnjYRYj5EA5ObY85EjAFRIDYUOrkQqQl7KNvVO9XGSxba1qqwYQxWXdUFUkqcnxl76q
qyaRqdg5x07rnJO0WXeeMd+xCJvExpYGO3D6DYEv1pUkZ58tO8oWLcK2cektlrG3ennnBdrXMFm8
jq1D62gWaK7+qNJmN026cgLSkLpmdpaXyYwQrFou8k7WRSSM1uCg69UfDUiNQ0BcxsrOsdLvJrUs
jn/Uyx5yKGnyYFuzXb4+8b8eJsdqtfeDAOISmSP0mw7BtFUXe8RpuYDr+rqU0kAxhVZysEN1U8vi
rc9ghOpK9ZRhpzdO7FuaFWEoXYcHp8zS3SDC9C0KkkdJKZmbIObfov29hwcY/X/vEShVu57mFnlY
DwVRr2sJXrVhftJVZ2MaeO3eqpw0RhzhVr6NqPWk2xtFdYYek51k/bWzM6nOus9wtLO6rn1Aax5m
i4ljx0jsxCPdVzt7bKkKv5qs9uFaWebNDkDfIuRKXbFcmjqNNpyx1bWc5tqgOfjHJKhpz+pi47R4
O43KpK7SNOhWt7rYFY5zLRfSu+nWpGnIqfpypKz8rV2WmwYtjD+m+8+O4/IKZIu8yBltzf2quxX5
1rGwyz5uXuEIs00goK09Mi6jX4ZTeR5xYySzU1TqXQU3RTUERdnSBY3ercO2hlvJp7yVlXZtL6Yg
kxGvkxrtU2NonqpI5bdEj5yD6yWES4Y6edTdD9kma0CcxnuHyOPqVmdb+HhEOWw6LbHqJwFW4Kl4
kt3lJTU8tu2q61yfIetMocaIhohmrxfusNcyFQxMlqVngnHpuSH2sReoQFRBoQ3877pcZYvsA5az
BY/do+O89JYNcCe1bdEbSIZlqX4srKRvXoIMw1+rwgrPc8PnzIrGTy0Ds15bWUseusKULg0BSOTN
dJwqSPVsHMMHhDQxaFRgYCYcnf0hM6e/IdqvIKEMoZ92A1gjwwOzZCIokEbdixKQxOuNGukOB+lt
NU3ig7Lsu+AuFRtjnMaXsgFMHtko62tucrjOhNEpwZUAwceOr1+a5ZdgzhBRbcs7w9LJ4zpTWpId
+qcs7+SliZpibzYGYk9heLb/vRBag/s+8rOWRa6+U93mUzbe6v/oO4+VWLBt/znHbahI3P6IJ99G
zn2rl3e3url0o1OEbPbyCv540q1OvphkRnrZxYXw365ubka7ys4R2gqt5owwLEb1TmhsRzdrNnU8
g9/PHj0HIqdStO5LmesPJfZL9yqJ1Jem02Z/dtr0rh8y72UOumZN3MXhPaDVbAZ7a7D93+hL0Vu8
dGcFCI6cKe5rDd8Y8V02WkgFPQV8Xdhzn+rEKrFhC/mq473ONVjkbMlAgWWQZXmLTPpwBNG68D5G
7zUL8PlOx+EiS1A5n7NcHe6vJWES2HLHh2vJdvbZXKiPsuQlREhsdANyw3kHfw5teGjne3nRAcJu
8sBQgShQl1fmV0MNohLLFdfdtKrV2TD8lxZEVfyQX6j9bYYKnYD7OBS7PI0wo/93Zsjx3iY3QF96
mHBCd8rMDdpj9kML6ObBLJx4P5kOzLK+BFqyXAyiIucM63k94DTCrpS6zgh3Rj2PbE8pyb5xZOp+
bUfQ1bH3eegwTYqV8aRG07DOiGz9QIWn0uwfNUp7azXJ9JOhlM5l6kmryYYKtjm+nepnP1hwOOf2
J4Qsdzc1bXHMMGtABPB2GwPPPpLWbeZVHOrFsdVsvLtGJThg6UDMGUKlbdXli+iBgbPC1weCe+VL
xgZnV2OFvZatGeTCcz1kbwSj03bVDbPvdlHzVC5JVVRmZt9ycHHsQw9TABhS2Ip0uXpstGC+XpJ8
+L34Q5ntDKFfJbwjKgQvZbkL5kL8VpQNf9SlS7/SzbGglUO0ud3w22Lta+BAoxBkPKZMbByh1rBi
o/hRs2qYMFVT/Wh6+8UbVeMl6UZznzhmsE3LPnhXoBGMQGl+VDOSo3k/tZdYzYzzSLZzVdVjfj9G
Qm12YQgTLQflhR7GEBy0JsErstGDB325cGqqLsNCZIsJ92/AwLJJbwZcY2iU3ViifxK+jo9yDnkR
dgQIPNxCSwWXJswZb3OkDE1j+maUJUqbJNJxheriXdSDCA96S1xidBwuRSXQfG0Cm0gExVuDWIqZ
2QJ9MjBhujUotlWdFYCbTpWjnJs3zocRBmgti9q5syEWvw/dD3upDvCAOnRLcJAsQeWDYA73GlxX
FLAGBXdUWzlBHjY3Q5iR+FkaZJ1stTSOuYi10wc4bLVCg9BXstm591oQ4q5jRj/UKX1qqkp5KYF2
7ZvZ1LdplSsfuaWsZIcJh+11VyXmSY4McqA60noFm5GnTFPJ735ZQbRWymqXGPexben3RCSHbZgp
OIj8Wyfv6lhUqyWcsZ28qYdDyMmon0aXf0zGyotVp/rFK15kwSj4gfAzQH+HsXD+duqpSzbsu9ON
CYNvfRtVLeNDo+z9ZgqcnWyQLyUA+4CFT4jI/OKK7UDFV7pGvE14vt/3pRb6JPQJONfztHOqxtnI
bm5AisA2PdbdpfX/e5TVR9Vrh/mSYuj9A+JE/QNsBKQ+DHySySSdbvVdlJMonmeX4yDdZEOSquqJ
EOtBDpL1/L2IPrTDEuJyjHuy3UTYB9d+Vy31Q4rqxN4O3QHnpxI2yPdrbvnmNIq97j3wdUYo2kOD
Y9QeZJZxb5XN12je0Q/Qw7+MsPvJdOH5qvMnFQCdRZpGWLg4RQGGnjdpQNnQ9uN9nibqWk81wMCN
e540VNWkIlXc67tQjdyzLMn6pUr28mYR7K6JXz0vAPyZtnguJz14VLInQMJQXpbLjCXTOq7GaCuL
wEUXG+Vq2lXxjLCl250arZ3urTlDyJKs+wpK1XyQjZEzTltcmPONbMXvdrzLcnx4ZGudoeg1geOS
jbIKpgVQW3O6lyUrIMYQNKeA402urxe/6XSx0+gBlK5TAOkrWbz5VV+NbmR5XPo0ldKupKe16rgj
3GhtenZdZDt1BSNTtrzzswKrh8PE+DotJVml6vobMrHpWfZv+JfdYRPPqrP0cIERPfbCJIDPZB5k
CkQ2QIrp2Ojo0QV7LLaAI78+Zfo4qTa7RzM6k5dS17yg4RFZO52Nrc/v5uNY9yXgSj1ZTdmE357S
4xLQfYSt5T0kR5sfm0cHbnc6TWRb08zZmUTXt67j2VuzSD/KuFQA6dvKSpCe3JOOPSAEHD16AT/u
GhzFby6BbrNFoVnTTQONC3O8yDvFAm5UlQg46jYfa6wMGfbt5SJ67K2IP7FKE4olcsaSPKgBbsdN
YK7dQieKmyxI8r0zPk7esiPykPYNeT4SGFNxNPR6Xr3qESxv5DOOfP9HHxjbXwUSe0+laoSH0M0+
vT78LuLQ2wWR5u2TQCG2xXGYVTLiv2h+taIp3dkLmsFtxkNcl/yt6Oe4ETbFpuVPyEk9lDARtwLZ
gyQAfV5pL52hffM03fVVEGFrswuIdiqOXxskiNQJ4M8Qdqt+4NtDlCDHc6rFtgvNEPXB81Tkz8kT
+vosIACRiNgAenYgnpZjsybTsRmGjnVZTeO7EdiiL4r23BGOD4nY/51YORKzldFuwkKrtmWrZP5g
AjDV036FriRAp+hTs7v5e1t1O/wLD81s3Rtlrd55DdhWFqd+40V17mvR9Cvovtc56sucfX8ihc17
0XyiMriLvfy9zwCT6GUHFbd40kGr+UONubyuvId5srLqimWlarEfE+b3NP9A92tr8M7kHqZ5o9P8
VNkmrC3zDTZAdQRyzOkEsxffjHtCBooyrPQ5TwFYWd/0SJ8BfLOn9KJCrOjwCZl0U+YssFOG2VRV
JpfIBlk9h+TtrASPgrHodqBFvytDnr90wa8KCd0dJLRXhego+4T5Uo4EkLJoEZwaUxaP2Vmrmn4B
j8lfMleoMhFeACI5/EzjsL5ok4EZWvrS9b32ajjHHgTlSgnEiwYvZF2gbLAe+Q0g4mkesBe/mPN4
LISKE1eSXYYWzycNisxmTvgwSPT2uwg86TEKD17Vbhwd88SgqLHIMYfHTotqNp9ttYtsRAf7vnsA
+rE262kAhWwetcJVfDWKMpB23bMzFyQsp2Jed0FeH0U8HOoObC5SS6Rmga8rnbofBjhmhZkDfAXX
hWw92f7IwUKlJE3UdrjF9bgyRIF9cR1gzrjmiK6yd20XoZ0ZqSsbBKRAemE/z/AYTCyAfC3ItSPH
cnc1dApb96A+EMP2zaqdQHGox9gT8MOrKtI31VQ1xy5BOP1e3lbw3lL/t7ZZV6nIC7vfNWp3KEoC
XaAjGSVn0WTzdYIQj6A40P1snIcdZI8ctrNZ+1i9j+hozM1ReJG+tTr1XtXL6giQfOYbFrnYpXA+
XjcTIJNOn36yVtnQZGbvsRGLmjw7A5/VLzzaOuIKebgKSgcPqtT9+wk/p8/Y5QA3OVXk5/oP3Xae
RdD5Ojm9QwhXdePE/V9lw8cjvPmhNG0EfEu0m8nAF/kikt1793WaROgHY7xqi5c8mqtN2gFErruf
mYNmCUBdB9nUstzMSuTe93VwyGZXeQ4Q+A2m6E4zutfcaostyiWfbZ4qGydo+PAQdkT9pz+rtuhJ
4ZOo1priuYn6b2FttigZRvYusUmolEO3Dfo6X/F6k7ssG3dexBuSlWi26JnVn6uCN0tLxUs2kNfX
K44ugdglcbadCSjvbdGcsqxA2icpXodSXYnFGwafSmyi8Ewjo5ls2yI41SWqEglfRlXrH8pA+4h0
h1BNU9+pnDdW3dz3G5iL1lHRFUHMPjEPqUDkom6rX0IrCh9PakOtf6HSE/ujGWNN3qQYpoaPbW5o
exR667Cz1iggF07zrKbirTLVyPeMkaOvm10ixw63tTGgLxyCTa297KBrbBISN/loa2/2u8SdVk5z
KtvUd+3J9oWXY/iele62IN1z6YAs1mHTXnKrI5qLHAliavCwWqGiSdl0r8T0Y1/01odRhDCyCDnd
C9XbDymaJ25zLJTpp+egf2V5n9aQYf9pDIeczJMfCdLFLM7jarKA8xW6564IQ497Tl4p2TXUbNKs
uouHlt9gdzS3mGfofrc4fRqp9gahewS7Wp/MyfXWcdnjnZFAThVDfCcvvbDiO7Kjd2lW21CH7QwY
b//sJhAsiCz5ma34XVv/ig3rzRqmv2q9JQcWmSfA2HclLERnIo5o2m61RgfhvcFsdOPk6Quy4tZl
ZLn32zqt92XYZA/ZBA5PibpH0c2+2WXpJmNTt9YhZiGKFePwpQ1gaTN71Wk4K1e6MBAEcpN9nbnh
CVuaALUfI7qbvcw6BOzUjiJKtGM8GDA0o3y+K+Jk2OeIIJ+Ahhs7TYjp3EdZyGYWWivwmGrbDxgj
kmvSNmWcOA9ZG0absD5XHbQeU9gkUzGARDuDLXFe4XMYIf67WlCQqzZRyZubQOItIawX2/CwC5xF
9do0+16x8RvIY/e1JWm/qh2rQ20/QmO4AwZkTFgyIZGvvs8VJyet6osPpSIn6iXteCgt01pDeW38
lp/Lj9GC6RPBa/mAVtwCTgb7AE4V179OGB8sYDgrQtX6GO2uw8NXqHhrWvhnEBf5CBFE8flZHz6I
p3NgS6r+Q/OC3s9ASX14FlJI1uzWH2HBTwQ6htUHFLIRUW0k3kLFOGI4qF/Qn/QISDjBWhZjMeuX
XIFFNEYfc5uUK3hJJpjusN1W5sgia5rHyOZMHIRmf2kRcb00/K13o1tvAZxxVmYBWpdeBtUydawz
e20iSt6DMtfKS5vwlg3mqrd5lUgMJUh5jwMayYjCdKGxREFR8wEaBew3xEHPHk1tZQMZ36qq0mCc
0nx3+5QUM9ogcPyLZ3I607ZHT2QNUshe4YZl+L1mpPeVNTj+9D9snVlzqzrWhn8RVczDrTGeY8d2
kn32uaH2dBAziJlf/z2Q7k5X13ejsgQmjg3S0lrvIFIjSEkBbwyr3+tl6uFJngy7ubr2aT0duiYJ
rzP/i5LYFzCL71kcilcSqd0GTSqWLKmoN6TQUfQr5lfbnFiwSzn5JBJA16HcTWGKnazaJ50PmaHd
GYsJalckPoz49GYPXXn0ZpxWkXbEg6Wa/y67Ep+Rct7XuPIFU+V9AA7ednJIIL7w/IcziN+pdgX/
ig02BMPhdgat7dhBmMbRJsxItDYSHRzBy12SQBkSIRpf2pC92kp61ZepO8pIXNl5J7cd2qEKOmws
3ALiAwkBtFhDy++83NmoeUkhkuWhTUL7MVQeSXUr3zWdUW2GkqRG6UXuNsUAbtNQWQ6auLK3kyv7
E0Id9ksitISbbga30JAu00wm1IIQ+uaUyaUwakC6xmVCmi7orSk5w+2o9wT+Fp/shm5afdBQzBBK
E55bHlXEoapfpjN3GLEJ69AjRRPHCSnkydGCtg3LfRmJzDeT98bW6tdoGvUNGbW/mb2pMA9iOhXW
pp/6ahM3kXKzq6a7jvaobArK9S+NGISPZjP/uOqdYqw3ipI0T9rKV7LdgBs6gD+lRIGysDDQdjQN
ZXo0LzeI0rqqll6hN+64JcZr21BtxEbRO0Whi2Nq7r4g5L7vIyXb9K56M0noBIY9TRutVU6tV74L
YTuXolX+yJEfarQ048Ws6iJopvR3Y4DfkYiK45zzWnYyuWT9MG6UZHI2Iy4DLes+qhAsK6qdnzDy
DoMpxD1I9DCluzDEdA3pDuEof8zRHM5mCHxrrGI/7kbLbwT3SVfp+UkRPRRQg8ToNJZHd+pxBnHL
+oLm2FWVbKkMoCIGlog6lhuAZYnIRG6f5ejh6DISPGmyb/aQbIN4VKCs1WI+5FbWAK2s3tqmvCsq
gDcEtpu90zTfNZHpviE1kycs4+HzzNvcjbDk5ujoRrgWLTnRro/TADloIvhIm7Yqu4/Ki8UJjpJK
9Wr+u2kMsHKEBVseCjgU+Kz78zjiPtR537OwMDet05PrQKZpzNCGbuwbpdLxOgIyRLOo2WVu9OEg
VhOMno6bqciCeYxsNsM9X1Dfi50dhWognOwDQ6BxW5MyC5BcVYMsBk1YKhFCK3p1KUb0sJqQJSq3
TWPjIAm3U5Le8ds8aX0RxntycNkpRXrXVnX7TIx/weyyRcY8eTU0TdlXPEibcHrNAHAMeSLuDfvZ
yKLQbLjUTQS8krZu2LGqUifSZ2dXGdG4zytb2yYAbDbCRU42uUVitAhvmt7PQUhuLSe9x54425Yr
gxaJXOrWubrroeMdZkf1YPwicsIcDpWmT/Ndh/D73Nklcl4JXgzoqe/CSQ0ax5Ub6MrZLvQsZpJQ
RAEqT981dHeCumuGp5aTFsph39S6jtWX5+FZaiD8VYfJuMX88clP5ZJjcX+Q/sx2QsHpYjK2TgZG
JiIpB1rfkTiaSATt9DAH5jOKj5j8DDxXXwEbCKi9lX5PSLGrLRTMa5QgQIeX7aPOoHAZFAI9av5y
BEGfjea0UYmkzQ5rMOafn8gsDGeRZHclrGe/V7XwRTTGd9ukDj/31SnpUnEsJqZrUwHOVVLNqJyz
wy4T6ukZ792thgudX9caikhlCHUuBKeUNqdWLwB5jRmajlG9CRFY3asKe5a+tuRnY82gIMwyxxrJ
tu6hl847OJqYYaQQUrtZYac+5glAAK8+YnnZncZB9Kf11VcT2WZ3yhOgU3BqWKkd0u3g2/dTkbl7
ftzqZGRqdbLJd+3aubxOiP2ekESaT0nOps2Dl+SvV3NbigFdNu5rCozI0JzJXrgbUv1XoXnylNbF
h3RzEiiFOcjDHOdskT1YzW42IUvcTafB6NAydxq8cG0tzzeWhTqLXpjHXlkM8ar9OM3FiVWkYBM0
hoHVlR92DCqg7aOS65NqafDZzc3SV+IyZi/lhqe1IXwlDo3Tq0XafRcqqjzNnUQva7D2kunwJNUU
7GJMWLqpZfmWpO2vpi26z+9qfbV+TfFsoX0+hbOL8ksn9uHiRrnuM9ZX7tJdrPn4vbeyKkY+NI09
hsPJjt4hNVVMdIGG1D+7C6qynpN8GEVUaH6j1umxbWcK7vNWG9K7pngJbvb8YxTfLGQoUYIggm+a
MPSZpJYPUN/6srmmCtMFErp+nE5hvonVMNzPWX0YmhphhQJXxCQ+Di28RIVgDRjsaJzWT4CYB3Vh
Z36nbFfhV2G4s7++bLS4YvsbGpu4BUSJVAj077ey8NhaDSb5GgypTgAd9JOAY+5XDjy2+qc7Zz/J
u7h8syEacr1uueyO6eOBhQ1qLI7rb1XpY3mSS7N218ZEzIPbfPkp/7/DIUb0/3X24HjNbhoEycVi
r1WDj9nydzYnnd+YqMIFtmIiMFKkh77OPYo6nBBV+H+XboJY+rSRngSfKZwayB1ND+JvN/0WeEpQ
ARw1pb2EWRcfMyVHzv3WYRO46+L+XoTVJWUeOKGSjUNalf9ATi4iUd5A0+rwmJ31W4M2POlwxQ2c
VCobgNGUE6JkfoR1XjB3z/lOG6K7Q1UszJ/4rr9L1TX2/ZImUC0rP40RMpFS6udJw9pmDxHBeXaS
Z9jrXfCSefnmrTRI7AeKCCJlPxyV0k55dNzpKiYE2SxHaYiayDN6iDfUfXYKVYEud6sQVkHGOvPV
HNGCUazNTNV5o4yAtFxD36ReZD5RPCqqKj155fybHxt/GkCrR3Mo8NbUk3YbUyLTh9a7DmI29iSV
K1hjfsIWYmvJprypOaTGnm2UL7Iq2XRZVN6shIozQlaI9hd7iPbzliqMx1kIPhsjyrZ43OjunP4F
6l+ewyIxfSyRi22jzPUlRTjD0Erlo2Ka3TmjdI8ZvkR3vDOpSVtz+2tMxd6ZW7znW/PpOKLc8wgU
h5A8+kdZhCgmJMqPLjQrH3naHsSoyK6Kyr6n8fqgymLxI6ridzJJPg7c5vc+EncEUZ0/uSCfxrqg
F4p9y0LClyJK6o1UsW0zG/snmXmXXABzlKO23YFkyYPSIByXroZoRbZkW0ZNetRRnN86uTkfUDGd
9zOlgy0oTWM7K20TED5uy2pI9mq95Ds8MlIFmdZWdPYVoD92haJ/FPBJjKSMv4dKZcMEp5igP9NK
LRfyShyohj0/mkH93jbaX8XQ1qiTQ5ik2k8dBq+WxE08dICGYovmcnoXSZpDbk0nJqmgnfLsXOfV
cLaW7N0E1HcwZH3weqm8Y30dCM8gpQpjbxt2WTBGSfQOUvCnwGjqxZS68maoloJ9hjoEbpeDbLTK
eJfJ0f0uyV9LzwVb34TTmcRntM1M5JR6KsgHFPm3LkruPxpvMHwndbQbOwDjKKu42Tdwz56x2cJ6
pxL+RyIfbHnJb4khMfG0Zty9MqsW7xHz4Bm9uBt1SGpDEcWvrPqDrEBMjTSuNrO0vSdo43AXxQ6E
4XrGY2tO5xspht+T3h7nSbTPoWnde4ewRVyAZ8ZoWu5RAmc6WuvfGR/2tNa8U2pp2ear/3l4PXMd
XPtrs57+9e6vsf/3Euthew7XeR6xMuUYkfmE/bGYGn++LAfsjtf++mpdb/pY5aS1/18vv45/nb6O
rc3/jK3XWccmrS22hlqNG/Z2GdpvRVGxqC4vVYcQhnTqv0eN3iQgWI5nCpDdAD+2f/U/3/rZioky
oGIpuygV9WltqmWZHcwS8bG1bzbTv/uoVxNF9smlnPToYWkqj4ObGz4gouixjlW5zeyemMN+HVsb
FW66Gg/h5XMot9PXiGns600tzo1HEzX/z7H1QNHMkvrOonW8XPxzLFGajab16vFrjB2nj5i9cSvN
TAtit4r2VoXUeKnU1lWtTPUa5l7M0je2P6SrfeQAkZ+6qoynORR5YGNAdC+nme1TNG2QeCu/xyAu
9gkGkAcKI7CWYSdisrfVdK/f9jIjlxIWL3bZNxczyfYua+wZJ09CpDnNjjDH9ilb/nOBZOsecZf3
QmbOFfqhGihsu5hWIvtlaMeECF99Scf2hBhKfsa9V2CpA5AbFNUcGJ5mY3qSox9Xzj+Eg+wkX7T3
JKH/UrRS/Y7eWrEVg10E6qy9Um7u2GJ2yDSW6eg3qBvuTVlS6VERZNJ0iHKE3tu079X32hkAjLbp
wqYgk5ThD4UFVWT8lVS/jaZr2CkDaOwi62MezGqbw517ZDEiBdVY/iSXP53XIRnp3dXL8uPaWxuI
wtGugfq9Xc9fx9pOf/esXl7WXh+XMxWm8aVtJw+cWiu2ZZ4Oj0KEBTTYeAiUaBge61hcEuwCjrqu
PQ9XznNc53+QofnXCfOIVDVZSTAoyzXWJtf/iQdL3NfLeNUcH1WsCzdfJ/Qddg+mIrPjOlbz3F5a
Jbx6DTX8qdyilxi9anOuYuKZTjvHjZb0BNP2OhZZ8T0vqKCuQ1bZg7rNyl/rvL4OxcM8+Wql6fu1
m0xN+ZjIin9eocACWweotGJeV5ArcNDXpEqcQ9IwvyLZ8m/Q7ecpzUx8roXfvsb/9zxS/AVwSEPf
rdf7OrHX4udINY6dTT74KDiVL0gGmkdjXPRz6njcrGNr05dq+dIuTZQowDn1aV40n6Dm/OfA18la
OjuHSldfv4bWV1MWli9fY26S/1E9SfQjY2/jyiZ5KXVKxgKz3s9XX2O20gIikN5pPUOhwvR5WhHV
2UHRAcO0OqrjSWVihqLm7XtEIigIiRl2a1cTZY4bQgfv2rGadxGGC8hnyRUuJ8eDyA+JEICql+4g
ugrHYHAmSDWx9xL2u+Fl4NtKkwzz0jUpqh/0BuR+O3T2+1jI4SAUIrb1aDY26aGV1bSNTLjyfWs7
p1ASlNgp2TlV0QQiaZn95vQFWzBPfKw9K9fS51InWHuxG9pvhmmhktTm93Wo7CKiibyaL2sXxJTp
4+H4vUbnYauPtfdmxb2CJFisBJbnuW8aodFBLQjq1m6J1Av6awQ568kG08UrDIbzejAE0fH2Tee2
7v1hMniuqupVXS6atoS7recVl/VEbImJ6aYOZySMCzfr2MDKE4gGFSqP/b0XVz0kGpa8cV3Y1rXJ
1Z2QdOdSxml76CK+YevzwcmanXD6DOxnFO8L1ELeouFeVTLfeQrG0Nmw6F4O9pMkgUXxV+uCElTW
u5L2ZKcy9VsXpazuU5G/W9o4Eeczy2EakxGLG855jqE7oyOavffKSLHFCz+Qg8aCY0T82evM/dqr
q0G+OcaR2TEObLwsHVBBJ0fXPehbKVLURSjem5FMVlZTkoJGox+0InJ8QU1gyfI5fg/SJYgzs9uR
xlpyYy7hfP6cOqPwTT2PDp6+RXzUfbUXP5i10bODYSo3o5DfOl3BisetpxsfGhmOciRfnbF3UQxo
kQnFYz+yK6iGOhqCqGaVP9qifw3DWn3DyXBF3Gyk6YXPnLxWWhOrq0rN9zNpoIuWZn0llhjDLs2X
qIiyzyFtDOOTYvSPpMl+VbZrHBpsLK7CQh9uIsQ953X+F7F388s1xbUfc+0PNhu71GssNku3Zpo3
BOQFNey2BS5hpRsPceVv0YK/FoXcRHhjvJtJc4wB8v7ScoThlNcMG5OHbpdnlHmLXamRpy2UpAjc
IakoesffCPrqfe9CZBCtJ9CnT9tXsy8liQA7/iXFDzWa7b3XaAs6v3C3k0qOsEhEiXG2S9JWBRlr
z/p9TobibeiShV2YidPazWr0RgFNXGDe269hN1GH6oYaroYxvsbSXPhlSbMDFZwcmhqNEEspDtg9
YeKQ2fJA0k8G5kIrZ2duPAj9+fMzNUgKFFtAUEGiUOinqJVtEr2NSd7YG1O/4zr4iGZmIIOpdheF
eonbdwHqS9Gqd91p0azNi7vFbu29n13t3jb6bj2G9Kl37vDQ3oz2747J+d0UjvfMK+T5sch47y1j
wkUbE+bl2IgQHLlmXE2Xnore4qPuydwvvZ5i8aPAiXftoQdcPRov3Ymwst7bssZst8j367HOs9S7
E8rDZ68y63s7zEdTTVVkLfRDWmfzNV+aVh3Oc9LqpGvoVV3T73pXsdEy0u3rqGsOe94p35DRQTNg
HTSWI4nFGjNN+TnXpX1VB42j4dTOgRnHPYK1S389tDYUMLF56q9r5/NSed1YFFVL0qj5IA5Dn5OW
bASGaa4lBYQhlMPWbrn8AYoANu9eYM9ULYAT0R1bnbNnV52PnZjePrvrEU1W/Sm20mue9X+ZZVIe
czJe176v/9WggOkE+MrV/v8cGFRvfNH5KF/ntoajGZtm1OoNAHKkRZarxC3JoFFPEAwww+hmpO64
Ez1kSi1ToxtPEiQBu5+ny+JhtI6t57lYA93WrlubrzDuyDIs7/8an+sG+SJpK+gyRpJQLtS2YgoF
jFOaImkLAMZQLIesooi8jMUmsydCQBFwDrt9y63ivQprcV17njeFC7QSR/Ll4NAmyl4Z7ISNdNG9
qXahv9j4foAYaQG9cEYNLJXN8XPtCEmNCb36+bJ2tRYoB2S8bL92q6lIjuHggRxe3omMZ36bh/jz
D69DtjX5scyix9qz8oEU64AmytqN8X4PbHNJRC9vF7ZVneBi2Ju1m+mO9Sqh4K699fO1kX7I7Fy+
rp89X3Beo5Uo+Gkun3sBFk26VgVrt8JcnluzwO1m/Wx2jgxSghDU0luvFof9a1aR4qWwTGnN0grV
V+pGnmyKBSSSp5q52iybg2pTGYow/3x3xnLaJFHk/ABAfJa8wpOO56mx5n/IW3xMZEK/Vx10EYry
4onPN0s9oeEGj87qCoIjO1SlHZ5aYxbnMFTiA3XI4lAi4nnT8+QjQ57tdzs5D3PCr91xq99FXtpY
LqfjSaswNXYT0DfkfuLfRwrxDRl8NgZa5CbXbCwSkDhRdKZEuk/G+c2eC2ODHCfwjSqzX9q5K+dN
Xmvc3jypfZbf1kax7exGNhSJ7PCHg8Kj36cw0N2hpp4W1T2AK6DncOhUNDY7WCxeO54By89H2dQ/
sc1UjpaWT29WV3Pbja8afvAf+K79KmbXp0CPcncV7oQt/tRdnt7iJEa3NnOUHTR99aOyEo2gtd1p
rm6/C3tPSSz7ZszzsDOUOAlcJTtHiveLcF09mTL+Y8blz24UJuWd2jloIEapsrkYZyE0NsokQ4EJ
8oMnjPTvgSJRNlkuUKSaYqXDg53Wo7fVBeWlGiDAoyz3ZOQTSn6YnrdFgvkL6sRUCbRv9Rx5B8uj
8gnwPQtqgTym6QBWGsDCN00fXqy/XVjf16HQHobanCCi1xuqUNFOLcmIWchdkngZyfeqxObSMW7j
+LeO44lxL1vbPUx5h/zhCEBZ+uQZlYOmUFeD01Tv4M7ryIOExukXUA/1mpEB26KvZG8Lu1h8ZOcj
yyMSm3b0vc5d+Zx1Fm2G9JtD4R5wtyPImNIo5iguo5f8mgpMF8cB7VysFv+ZocFUre7hBhg1vtWL
9k7xVttbtSVOkVWQlY8rdxsVqvEB8vPnYCXVPyYqmNSC/sRdV0P+FiTrywpxiKHtNioidUec+4aH
Wmrxaw1KZe2tTW212g7iPMmx5Yy1CSsdpMvonUPIKg9kVDRgf8kBbESQ4MVw6zVTfU6UVgNPp9a9
di2EFK95ghb8crAHXfgcDMjYo91f1iED9sHeie1627ip9vR6owXlCYBo6a1DmmEh+NZm6Wl9w7L6
HA1WZmKX+FBq4aL2WXXPKQTSasbVfe3hSRUFmRtiobMcHNnZUK9uT2vP07XuGSsZCAEHSfp1TMcj
5Nh7hQ2LhjesDUHJjkcDe9HlDZGrTEFapypoBM4gqk5eO53qw3JQWZpxIPGnQBo4rmeQ6h5OYYkK
1NclIzc7Ib6afn7mPB5KP/am55SQ7pgsTX82IdZohRSnLBesdGWb/GO3NrrSxE4PR9iPbPhd4Yn7
Rk7TnwxrxJqkMN6qsfolUoQm1mOkaFUfcUrvAGLUfLM1/AyV3huC9dzC0KNTjU2Nvx4dVCo92K9b
+9B8Zb2vAMPIKT95gggCKlr8WBvEUcqgTsMySP8zpk9xvolqD/FuW48fUzSC8go9tL/NfSZi4+mW
nfFMZ4VJH0zLce0mitcdtRl4yHqKNtjGkwVscvL48/yioYw8otJ6sJe315HcAXcPEUSH21YrnfNY
mzRpmO2aYTw6UeI8WrTRr2OiQDPXAaCVZgQ7Gkea/XoyGUFxR0uOPU3YFj6o3ybgCxoDgM3/up7s
/ilzJQxg9gOMwjblAZdOx+Ku6T6761hryq3UWM/WHiam5X6uAdh9dvWQd835PgS4cVuHRmOmnNcl
KrYedfRcx6Y5PGkFD8bak63SH1pLlpzBH12b3p5uFeCQl88hWJA4Wg3exnCK+NVxecxbtLPsSTc3
1HapFBtD9FgbTxV7tTTm69obQ7e5xtLdl3oWp/7cLFlgWTub9WgZs8pnlk7qrEmT3deY4aV/PFVl
0eur5q7FsMr+OHiLjo36WBvuIxQ8eqrVX2OhObzLWB0vKPqojz4Kk4vU7L++TkjZp6C80TT7rzEX
u7J2/Lxo0w8IViAj5FujPV30OHltRy+/sgbmV0ropx4SxGntYZRpq5v1pZeJh9aa7fG/xta3WU35
U7ZhtNWqOgfkUzj3tXElWUIHQgAMdcYqVQGkSy1GDtsUjupTJmH1DNOK9JqXxPt1LI8LcpUJEHNR
lJU/1aG64d4Pj+vJpoFHa4lKsWEC/6lU7LAyptkg6mL5lHP1aEkUvqD3Kp9lisitKZTQV6GD4vUw
nJ3O7PkCOCiAT20ppIKU0mz5VCeZ3JrEPa4H1yF8xjSS94131Kahuk7meLal6Pk9B+O9MYfq5I2y
AxU0RfmLjKqgqAJFHapt0zhyq1nRDPAobHamYjgvfQpFI+nDdLEfC/Bx+9YYYQkfvr+EVf9i9RGK
7YKaFLyEn2GX7CyB4EFqsdMpiQC8SqsPY2z/nt0CBJs8qn0Ec0IRYLrVXt+2xCB+Q/RRePgL6flm
BiXsj7ECkTRkNV+rfeBjYNebYNBVZTiBmHjXpBPvIxYEEtwqkHRAyn2vn9UZrblWUwyKC7CTXGWf
jfoH+y4mG9AL28pQr3mXHTGjVi51V0GP7Qf3mPcQ4AzjPWmGhO2fyz4ZtGfeC/c555Z2mqhok+9o
SSYa5SYvphbO1EYdcdJFnZjy7YQbgFf16aadWSPZDL+o/V0Tjfe6iPBNkBjsqTbhPUbGxWwSdadg
jLIp4495nt+oCG3jVqt2pd265z7HDYZEAC+/mmlAAd426jOiZd9AWIy40LX9rnIEPq66Hl774jeX
ESfkVowNus+D75gGldtS0S45sWpujerdyLjyUOfz2UJwNhKARHIFy8VUh5M3pYdGG+RJdqEMsI8c
to3jRJfMlfNWbfVv0Yh/AIipLohmKBrqXN0t4B/3WjfflSSuDzlqjRdkEsGVsKYEWeO0l6osyZLo
A/ytOfSjeuovAAkOnUSQsZWpX8hq7+WjdyyMqd5mxA1srUyxMXDT8mXfHax6QQRGnRaYg53uAAj/
RKrpx2ImejCpkvt8W70PHK7zUWcjg8d9YzcKcL20bc8aLToJwLXQkmDH3hms9oYN20b9Waf6BK/O
lOcBoMFRWRIeRnNfI2ptCasJUbiNOuogmUCYpUiRjIiHVn3X8x+9rVyzDJ4v4ih+ltxBL/8zu0Z9
ov6mshKmEs019TSVtfYwYXiY3PaUe205pOBvnNo3ChFfuqKOTtFIhJFrPL+TwJcn6yrk9obl7q1y
UlZOjyaFE79j1EuAmZJDtWsp98Kefrqm6l5GN219UoGtIBX6CXbAW43aku0co17gCBFBptEKTMtK
uWRKvkEEKPwhiX83eYVLdmweWMv7FMQK8lZyxxf6j8ywiBlJw1N9wJSjra1XEiP6JgFdtg2T5um5
DRwzt8H9TTXKo5DMg4li+vPQN37VkROQxSuapuqlj2Pt0i6NY2JY6UDCzIqN0KMwMDuQekLT2aEo
TsfcazVBlKauDyhrF5fRb4XKA0oMMYpCpDJ+9dZQfbTImrNoH7oCGzvHhdOkR9RA1BF6qkd4/BI1
AHnmOzuS1qfuWVfmFVvzfIMbwHuWqII/71gLhHo7QS6+jR4Jdql3E1Xh6IGwCstnW4NQCtUOHL6Z
XEaQlxtss4gq2BR2qQqHx2xJXs9ZtLO9RX227n9HbpgjUGYAb3T1DBCDWQA8DPdixqpRhzC/6TSo
TO2fAdJgDOw3aDzgfNJ2yDo7G7NoVR+h6TJQyw6EcqdgwKKpCvKR6MVEUUhhoXKfUz09RmE3F1KN
uT93E6JoeXuDvfwg09xsLPTkj96kgwLVQ+vo2O5JCXvvpKShe7IWnE6ddD8a17tUMdOs2ShMY1ld
H2YUlrBQ/XsAiLqvu+5vvA8MOMF2FChVOr0MeBVdHJLH5UIgjjL9mTnuGfzDRJQ9hnyDw98ju3ay
GxHwpSQJdKMLN00JiSJPahIVbWRSdausQ+3W5cZK7XYPdL0EFOdZgG5YDHaQmU9OQVFKL9HcQjr2
WVmdS5an1LZpkuyrqTX3vay9vzLvDS5Tp7bhr9mWWzjvrKXeApFRfsVG7xdWHp30McIfsVabLTt1
79ADPNtb4EDBnVCSUkI2bx2Ee8cqSXqo5paY8cUbreE1G9AocughJpMGrRm9Fblin7+aeiidz65N
5H+0JRQxbL6uVkjs6A0WOEY3B+hZe94ujELPFx7qaxpTn8+WeaOrEY9iaBrnWSaUTYk+fmeFHhRR
Op3UGfkmhKLuWhL9sRaHKKg6F3SL15uR3RkL8dIs4jlmMWoX1ZTtfejb6domy8xNz6ui9i5jQt1a
ZvsqclThZw4/I5iwo9Ky/+j6jMjDij/STEfn0CxfLWO0d2MRs/9emtB9mb0OHlqrJUHT3TOnSU+C
7cEpC514a5QQAGBjx2fLNu96ZMDe8EbuKOweBxBX5PeSYFDkfcagksQem7NuETjT8sOKAbOXijRU
YWCJprV4XYHA/E+jdNSLerRNSw+7DEMgqRVWIDXG3GtJs+DX4CB7vhQClFkP9BBbVwy34EhgBurB
sY560FhTNEzsOEPeS2rkgqD0kRu1PDfm9KqKeYTaEdrbEVUaf1q6yBRMfm/yY5mZC9DMERm8kg7p
yVkDXeSZ5RlExmGYYKQAV7p2ZndXWvyfCjNJtzommrO/YubEQuC3wJ8FzjAVcApm9zpmmkYo2OU3
j9LcKWnqjxm40TteG6ANyx9iiLN3tcAlxmt/u2XIzb1mCZwlVSBnnZ1Oxg3leK72sjYTSxgAK0/Z
huvZaIBjr1atrQLYMwQpMMnCPK2XwbXyLZZRccyTiil77Jwtht3AQygpAIIrZ79EMS12SpvnwvZN
pryXQYPSKwEK4L827NKGv4fkSPiSkGA9pLP4EEjBIT66m7CW2zrOCMF9wRsB0N6mGr8u+r+Z4me9
/Id9TXtuh3wvR8kyCSowdbC0VlNIQi08TimPjvheFpXxDQl5FDnHh55G1iEblMdMEmCht6r72lyM
B5K/1c44JN4oqNZvvWT2jiK2rgmlND/TkVVq1QLhPwPEuH12TX26aFnyNqrsUkUdIaMooAwvJk11
iK5N2vD3gAJ9fCpARLnsdjYFb7Bclf0pHJFN/3SDoz2B7bpIYysTGwGTeVpbcPVF1jfbMrO9V1gA
zk2d3mYQfK8GYAS7iJpdnaTfKgID5CtjoJUVxdS1O2d6TsxX5QA0FWWfdq4gfjIy4C/Wtog6w6+r
sj/AjijfOlM2hxG2iL929dRpwBtLC79QpXkhXOb/aTt7q1fR78lWpn2ZZPMZ4Y/Xfgbsbbp2eouQ
crlFjSapDCOF6fROFljSrvcVNHAjgp2hpEjM5Xy8hanhDkgFO4IiYxltnHnMA3bRN4M8B7P4Ns9v
nQAs9qOw3zAta4/5gpmpFlydAGFxNJ1bvOBGpTGpR4ARYkGSrs2kxx+KYoRB8p+hdXw9PV8eO3mq
Ir5Xr4VOt8nLjHYFejY6yGlN1tE23E04Qh4s8ZY0IAXC59hE2S6Czmu3BtyiYXwiVI66IZ53n7oa
K0ZoxQ3lJhsGN3FQ8l4EN9YDXZhBkhx/Tm4TncBlWf/H2HktSYosW/uJMEOL29RZWbK7Wt5gPT3d
aK15+vPh9N7UqX/mt3MTFgrIhCCIcPe11nxkscovkay80VYFluwi2WTGggQKi7831AXRvm6rwyBU
KudpCSlkLZvdFT3h1kGD1oO/SxRtsSNQGxCLdcSr8s1R8kOiBijk/m32A1HMy41rljNKbotPtLVE
nY8SqiiV45xN2UV6Rk7LnYEWMfhzfLucRHppoTrtbCdLD/IrE7imccBCfLao+p2DRj0Lw4jj7QG5
D1diOH92y/Mbzci55LBRiw9YkkTuv2Rjtsi4tBC+k2KWVeewVHT0Z5bflBP3GaCdcZFLys9AeTmM
qgFykr46emX5txyXjgEY8+Uxrk9YKiVeKvfxulgLaHSrG0u9O0O1giYTQR9r7K+MBmC3eKjHKR2P
ql7/kHhgSQbCqLsafB32VChHsmqwESOqnJQ53m2O4vRe47xCNfjeg1w8ek3IE7WhED21SfNRnr2d
uE8Ddp/TXBtM69YQwbfH0h33VnGXOmz/2hDOtu2hETusE0LdBAd5XPI0JFei8ZnsJCujwAp1H79y
t/OKPr9D19Ej+kyySwIQgbGhnCu03plbhmQmEIEwZ6SGEQJ9k5WjHRQpiER2jfxuzc5pTzSUHV3k
emPTYKNuDnGbfJlH/U7u3HqXgJbuCiudDnKv5a4kbcH+v9UgX1liAOSZyBGSk7p1OEhZEiNFMaTp
QkI0IX0cug/y4NehKbdmGw3SUmP53FXEsB/kVsiP1Pua+9MGhb7Hgs4q16r+ahfZEOgu1/tr5k4/
E3hlnDJWA4y6j1qVtyBtw1M+A3Ru9emDvkwd8tnOYts5z8FMJDByfDsVOCdMuA18QlaSF//Phd/8
BskiewXYXQ/1tef69GCTQaG0N/SDTAHyfe+gG7/YBGSNH1KwvOvNXcMp3rw1b4Iq3t9BAzdeEYGa
nJuTEebafIzd8LvSZepxu8NMgne64wLp3iYXtX/OELE8yW/p/eoptWf1BEdjP++bLLxvB10hzGOZ
h5bXWo6U3L/WeV05QxwQJgcZCX2cnljCsHVZBoI+Qu1kgrHehs/Swa5mOpj6foCC7SIjeOys4TLl
FtuS6pg7A8JH7hJc+a/XtYv06ofECnu5QbjCEpCyjb05fnD1JYDRKOx6obdhelumZRlJUtzqCqw/
y4xk6bNz9J1qIGYlfXYChTlS+kuyva1vhuialfa58oaL15h7GQnrIcgKnJXPbYODQOZCNuzNGYbu
6/aGb2NZ6qQYLKNQ7ftTQ5DeOXSik7SZMtilx3b8+yEoZXlqkluPkfKafdcuxXd167AtK9v+M/Ug
K4eDPzWvAVi5XUp4TJES5NbbRDgvHw7dA2ga6GxUJ/2EDgV+etYF8sQHW0cY1HnK5/bFYW3A/vBe
x2IxqwUa28lLTlDKUHc3a4lVncfyJR/c7mSaM0uJRlcPalBgu+khmNnh4D0J7mDKF7lIcx7qQxCV
Tw7ixduDl6tKcX2dtrJUbsPk3SHFkLaXHvlBGYyS1Mt0LTk9Ab5kxmCe5O7LSQriGSdiVhh2vQ+s
fi9vCah2aiX7pnZwja+5BYmS7FsmVIOPgOq+2YKlCLlhXaykV+zgQEPiJb5hTPRPUU+4OzQmR7nH
kshjj5flCUS57JGn9K980u+82MhO6jzeErOEoMzrLjLJaMzaLZjdEvbcQ1gE6xfAaP8GlJ9d5YTy
5CXHTN8uaBg7Gv6eB+8ZsTh3jVn2E/ujj+bZKZcRsU0GqqY6V47bfp/ejtqhnwDeb3exzBxm0mT5
zGRuZh18C7iQgErABXwlLtlgJe5BPypd8K0BOTHgRRk167jymMlii3jd6jy5znUiMAd/7hl4JBzF
kb3PUAxbV1frLirSggKfm66tkzBY6sfaSIyTnF9+l29H47XVn2Yjb0+qabzIU90ereTyrvsZG1O0
G4sCpn8g5H82aNvEoci3X8rrwo7taYkiDdsHYvyPWmbnoPPbfHiAkN28EJpW3QlqZ4i66o6x8LsM
s2x9vvIktjlmezB8oH+lwDPNyasPFgBpaDEcA4WTgpfAZQY/wBB4LLll8mRkWAcqtkeL8GC/QDfk
v5O5dNhm9O1JrgN6me+3m7C1Sk66/P9PxVptBL30sE318mOkuK7Ft7Lk1so5QvaDBS3EDLLQVTr7
oqKxKF3ksuuSS7IobPKqrVn82n/C6tcPpfzON6uM9dgyd/eEBdzjEEQegw+9rF9xjmC6ltdkLqCD
2QeT+R2uFezJYZ9ciiYM1aN0X7P+8gWNCAbpgnRdx8lIlRXdlmx105zhctBgitQIE1sWYfJ3tmSN
kpTym7Xs+uvLeQSJ8zAW8Lr15BvC0082Xqp5D19vgRPqL1d+iFnf6a6uXmVZJos6yUmynnpZFkoR
RxCc1wEAkK2zdNmKktuS7TFudds13h0b5Z86iDqYw5gzZeLsCATIL1KWN487nrCNX9rXHz+XWrGL
lEF9s4yUR7iOvPlHAND+KsM1gkmXoOnlGYRdB+WGjJR/zsrR61RFUE5zccv08B4KEoAU2bZw7zAh
AvCQ1q1h2wNKgyRbPykO/s9Bq/Pr+uuXkbyCPbZ3Zl3PrINZaj097/Cf/Pe9k9zaS7Lvy3LQetY3
vd5f4P1RioZjo7VftRmqWZlXttWDHPtPdVsXaV3X2ZLdEnkeW1Fycty/nvXNdkZ6S8d3l/qnundn
fXelYJnwEZqruxBE3/KKo+GMr6Ka172qvPCSYEoBnAmMiM37Ymbbkq1uztAEBX5Hn6o1yK6dZLqV
k29d37RI1jcDIoRwwa8jWl4WeU+2l2V7qf61bjtM3jvp9091/9dT+XO+gPuLmGi/8eCi0MaydlkL
y4drS9ad7FZ+Y6v4p+7v6tb9xHLa9Qpynnd91isMiXevKcNvtfPCvUwNsgeV3PaNljlkK0puW5Bt
nd/VvStKP7+HMKD/qdVQIiSFDZCPlxPfO8tbGcJrVmqlPGPKZludVdlJ94qP2/ROMBWw8a2szAuM
XMoy87MWCrAoWZnlrqYjP7DaeS/TA9Z/KFkbmIH/wNXWScNWsSHI7FKUMyBMyN8O/zTdbkPBkU3/
1mcbBlvdu+EiRWkdgybFZOGC9BrU2Tx0jp7Oe9n/JgQYYC5KxtegHaLT+sbLTdmSdVrdynK7/rUo
DdurK8UAQ8qf6VvK784gdXOWEDuhJbxG22S/LqzXdnk+25ENWiVs3rKrhWHEWCwkb3aOWzc5VhJZ
GGxFyb3rJ5PoVvfmj0vLu0MGr1KOs/FAVOBzDZQC1QDpgaXc0IjkWD5cJYp47UeZuvwsybKL3Jky
6fPsMqvOrskc6yIv+/ZE13f/jTHzzVJh6yo5ebxR0WPRWzutRq7cgfTEiCNoUnS4sofZK3HHwOai
TY/yiq52ShkB46zHzVd5kf9YtWo1OCKdjeukwTmY59k1gSIYlDigNUnqBm/lbiv7VqDAfxZau3Lh
HXZmCwEyJuTN8mHpWnA2df8mmG0LB0Ckwl0jd1WeS50BZdKr4rWMwZkInlxfHvDcQrrTrvbMd7df
buqbR7RuXde7LnsWya6veYRzcvbM6Sh3WS67JfIDtqLc2Hd1665OWt6DObee0rz9JT0M9b2NtN4O
GUOk4oLc/9wV8Xg2IAI86iBmKQI9g4C0uKIzSaul4zszHGh6llbPI8xTTxK0m+rgY6RlZ205h5rU
2UMZ1O1Oes1dNl6UuTQPap8RpDcMxa6JeNUl8TLX3NseAZ4aMUX3aeKe1Ci08iOUQQgus7M/YpUk
anhyro0eNE9gsvA1QxoL8DxzUC+K1fvUH1+XiPYPATSwH8Df1AdY40ZYOShKXQbhUZbgnqhHWCBi
u0o/xJ4Ds6DZPUwxXAgOYQsnHd/+2bP8+Tmtmp/gHS+9qZWfx9xEVSv1v+clS/IaHfg7P1CJFM+a
196brR8e1no8u36Aw0FrYccZhl3Q1PWXeiamly15+UlXU3sPow7hVRG0XWqxyAKYmJLn3Krgb1LV
QwVFMMxQJXHcCDFWj+PSgikJMYEBRYEw0c5NYZeP85RUj5KTJCsKB96zPIdYGCO8VcTBoaygH/Kn
4ZuJ8+zcqguVX6ZWBnIkMHEcFgPwzvXZucVFDOu1CuDT8BESVWEwPLRZQUyQ1w7sh5vCvSNSA/ea
h7G9hfVr6qfoeVgSgC7Rs68m36HVVK5SVWaIdMO7CCtXAfGZYeGtcYLnBjbsZxVP6HOqaNp+GseA
HQQNse0RWpXa3MscSVE0ZHfTMHSPWtJ5T/OS1BlhezZjC3Q1PbaGUM/SvVY6qKINeGfMCbG5cdTh
hfF/TUk0P64lojlg/nUYc9vxVWR5T7DMRPsqbHfwnhpHR7PMwzQ1ORxvBNMXhmbe2Q6hzoS1agfd
1pN2hxQ8NBgogJdeWN5XQO3umyXZiozPc1JgQx2gNrLBppX6XT6bqbHXTEO7k6SYgv9UFn2l7CcP
lLsXphibITV47X0CRl177L8lQ/7VwJVOXDhwf94tEzwzkYlEKxQVLDH9/At355cwT/RvU5MQrQAh
zmswZoRdw4P1NGv4kq0psW6Vm/d3eh+3lzSNi0cegQbkv1U/NKPC4MpS80E1+tca1qAHN0qeBrtq
gL4q9Ye4x3HkQPZ4lKI04Ar9BP16fqzHXY9wx25ausdaiihfTCzXchwebKocBdgtc8bhzcFW/t1J
Z/Mmp6obU3t0vPACOAylzgxatBMfnOqw/YI2SH6H4Zys562NuX1quvaYq9Da7H0klvsg+4hQ4YzR
vmjYK9vmDaBF8wHsef+I6fgqJYR22w+I1gGGykbImpYeUucY5fuDEvdVdeHjQjWQQG1gP1gslqwC
gu4e/rT+vh4wK5cpbCfS4MBkcYUGMyGajVuhm0p7hmxT20tRbk+WqsunyiEmbLk/9jgS6FItC734
bI+/17+TJrl/tosazNly/2CdJiIvmzz06Rkz42DCnCJZSapgBuG+lWW0jS0Ukm8qpVlaOsAdh+GJ
wBki8IJhR1wXkgplxaSk11/rOggvvT0EcLyH1feyPEl7PIT1KdVhbapmxcFgrbiohWMPvDZBFNx3
SzIk8J64hn9+09D3KXIynwPfjo9AGOJbOWZoGC6J5KTOZJeNZIMNo1qsRQ16g//SUQ5Ze29HdyPi
gP+XQ1J3IL5C1c7vT9N2BSS3L+NjqWIN3L/7ddJbLjIVpd7cp+2Co8DtaFotCFgYKR+iJckhmHiQ
4uT7MBZG/gB4XY0xri/NpQpz+W7rJDkU9G58+Dr8yBwcu1hVwrLy0MSYFOXO+WwRig+zlLS+O1SK
cuEW1tGLAxH4eqhc7c0RmW4eu5IAjfcNy6+ayhiw48tc2F9T5EmJXJrd9NZOVXpzx4iAEw3mzS7D
z6jirTgmRah9VMtwuHf1+q881NSPg12oH/WwfuyYYB/xTYN0gXSQr19vwP/l1K1+swkt+exmnApn
TvmQwmbwOaqUL+CRgydpNMvgwS9i+1naiBQ+pgDqPuRLz7H+nAya+ar5UfFJS67ShW9O9lFtGuCX
j2GdTvd9oKUP45JA7qcPOzOpydrNvGPOJhpvKUofgKY4cnz3l5oMqJe62C5BLqWfM6+GR1sz2r0U
jb4ZLgaqqYfStGDE39lW139AxgrqImvUjxGAys9NjyyCCl7vvOArPxMKVh7szDcvI5KZz6U9vhJC
032zyh+z27hfLMVt77IygjrJ1rtvzUwghepY+TMkOnDphv3vwLHbb4Rs6Yc5RkXcbvxXjeAzOGzb
gXhPcnHYHmekYcEL/6cKWOSfxnd1uuUQFZvN9+Xg1Uf02koY5pziNVMs+65JuwnO7b541UFMf0D6
fSeNCmFsr0RgfAHJqz5Ile03+BfcoTxLcYRN4qp5U7KXYh275vOMl05KcsZuUB9UuN50ENG3YJqJ
Syis0LjVcMUAi659WNjs/AGje9wdiMWD1hNq2WPlD86dtPSt7x1NbbAYd6idzD4zD4Qx0ederfo9
GJ/oTopOpNqEKUT9TYo2QkToQOr+vRRnZfrh8s1/lNLUZ8/M1/mzERPf44/BJYwG5SXNWvUh8oER
hz5yVUNePRPoc4R2on8pvfZTErfqjWCF4UXXW16VGFb5KnHvpYPUw4t4KpU6e5QqSUxYjiIbAEPd
6QiuFqjHZnbwIt1j4GjPufnSNMXJ7dwKwcL6CI15ebMnp7hFHWC5hSy4vCkqSdNVLjSz6nSIvR7S
cTtqnkLNQQp8sl5hCEu/qVblHeHNLC9SBKNDSL1efC7NEUpKoyeWYOmm9ZO/g9OPqJp8RF1ZbQkU
r9JvRFFnZ+D4zknH9/HNtoxb7irWRzPMnIcysQiwWLq1k/prIlryyqdNe2BZp6FGRM5dkllL/T0W
vIb43f/UbV0kZyntr6rXtfM/Ha+3BMB0dvxUj3PzOCoV4dKFC/UdUV0mX6Jfuep/MsfB/tw4I/xA
uV7cZ6Fhw2xcpUTEDfOXvnJfpOtopPd1ZHhf6yZXD24dWw9p6SHAUtewpcAL+wk40k8F8qtjXOxd
wobu1ZKXyh3jH51GgJhluM2TZ3bBnWI7yTlKQ/UjrCr1Tk7vzF/V0mt+dviNCCMyY3gYJ+OCzbaE
dbe0XjwbznFedwdiSy3fJVldwIwLR9V9yZx6b5fhoff1+K6GnPxPw9pHmsutFhwJwc/Q+B/UOVDj
g7SHxD3ey9lix6XSroATVo55XYvSrHtaMp54taO1Z6DpL5aZWGfVHsBub6ewHPNmE15+54SWcky1
QkeWanAuFvG+V7RumnvNMJ2TnWTT84SOy6Fv1eYTb6NK6I/rfGft/AI3j/K78V7dIWFJOhbW6eWj
3RbmTzCJkEWazPOMPl7aLHEAqQTzsa6q+jHW2/piGtVwF7mthbqvXyJL0DnwYxGsysQHMlMvocXy
e/9bHIyfkshUfilEWq4XynINqrjC+ntKhx+hojhfNbvJYDvW5o+hDTc4S5TgCQi1e84WUnFV8dNb
n8bWGXNA+uQCBSLGubGwnzGR2f4cfmMC/g74UPlbD9BBJjqJFTaL8CRwzV8ZzMh6178GSHM07Ye+
I2YZnuLm1WvZE3Z9pT0Rt9ERnoPCErgr54Bxzfcvum6gQTU6C6WBmqIWp3XZTXKOU+MChALhoUug
dUG/5oPmDN5rnnpftSlWHsze87gH0PfWYVrfSbEzYJ7Lnbi76nEPMZXGuuzalYS6FY3rfQoApO+q
IVQf+qr0P0X1/E23Av1RSvMSAe7o1pN09TTnFmmW/yylsA/ObVqmH8xC9z/5M77Ewmo+lobjfPLP
o58532I+led2VNuz0w7B90I/10Ntfy+JyEIyp6ovQzAUX5G52/dW5H5gH3mPyEPxWPsK5PkB4I2u
D7XdWrc0RAUeZ5R1FyTLeIbsaOIlgnjNiIxfIndoQaYWOkH3aevQGLVxqOzOOg1ICj52S8LAmA4N
2sgHKUoDDtvisZlR20Ky+kawE1cOuoroBgRHd9juikdjSWyoeG+uYjzkTjV/wArwtSuj6fsULYEe
LXgOeKCg3Ev1r/E8TN/HOrL241IfLfX/u78L5dLW33d9zkN42r4JXAjf/nP+rf7fzv+/+8t19WoA
ue2ZRzO34v3Ahv2lHKb6RXdM/WwvddBl1C/SkLP5XeukC0SRzUu51L07li8ndFaKd451vomSWAva
0qsa9cTIyP7UqchHe7l52rpJ4xh73q6uwRsE5ZOStRaASTBfo1YPwdHhXT/08NgcslErniQZTZ5X
0X/Wd1pTHfUwUe+DCiAek5QUYGhX79slkaJtKIDu13JWHXq2a3A9/qdV6reiHCF1cNvd8oiAtq1q
PdNWTpn05tF9KrldP3rkP2Ak874l4JkYVGV+9XywpProfJjs3vthQECHtdAbnizXRXA0gW+lSNUI
7ytoYoDH16ZUTobuzV9gZBjOHWcVwtPPwLKuco0wI5yvr1rrASVs79HvNBxdy7kRr3jSuWufiBux
UB0wjJPetOOdXodwdi+CO6Kos4rrWGEBOJfNlzRI0sPVfXQJsgKJ3jtXMzVLyHVa/yVzEuUFguju
oF88ZMSSeYbTxYA7BhJyx9yxBAEXE4/1Wamy/szmD1p843dltt+hGBm+RDFK8EnX9k9R02sXNW6z
qz+m5mMY6GhiKOX8OQ3T3wQdZr85OEQO/k4xTdixkP59QU/mbIxd8FgVTfNSLImhsjwMC+gSlw6G
vkCRGkI2rLZ81FJw8VAmq8fBK7pH6S/dEHg6Iho5IYAGOU2yaLITMo+WbJ+8BJB1oKvWpM+QDiEQ
YSGMZnTqeEIHrX60gi45V0BrHpIMUIUxmvO94xJZDDrevjnZEF0LqIxvnhlZV8wexZ03zcNdVo3j
VVGj8pYZBcI+fh/dJ40PxdPguPdJOaH1WmMkibrEP8Vtq6LAoNYn1ytGgK6QLkMA1T/jnyiPaex0
Lz5sT/AGEzvIjEM0UNX3H+cOqR/EncfXyIIeuTN3fRdilAoK9VODD3ofjqrxeXRduLzhPf2C9ky/
q6JpfPDRoYKCOk8P1RRGMGHBH8e3CcCHn85/JY179NEj+4r3uoHXJlqw9nP0kVjS35Gtzn8pifEX
hl/g5VaAoTxw9VPW8nH2B/PcL2dwY/Q7iAMrkXgY2VDZEySdhJj8VRCXqHfmD49YA7aA2XCDG3V8
rhFSX9j4Z0jX6gfPmjqokHkD2BmVl6zRIJKBvG98jGFrYVE+XnJTiV59xXMeHQ00rQjBh2YP5M7y
h0ufDtNX02bvpGnBq1vwpmhTXkAboI5fIwIAj0E59Bc5So+Ta20M2l3uaMMBW2JxByIoZqu6RAZb
HoIcfrtbq8wJQkTpIrk3lfbSIpXvW7buYyb8hFxgO4/UVZULDg0H3j5DMfDRKlukHFul+9whYHk3
+moGfQW3JINvG7vlANJjKcJo5x2ntkDncinq5gRoybSKqxT9tNZ2oBPjHSIPgORsh03Bkuh5iN5T
aU7lbfSSCgULcpJsfSQndSiN07vRCVEacqKx/g/HzRBGlQDU/9e5pfjm0g46AldWQrs3ddshcv0x
Kue7LP3aTGH4ypzr74rYsa66D7aiz42Pquf4Z2MIlf2c85gdr4if7aq4SEkOMg3vY9tl3oNlKReo
i+ZHr2uAFLZ5+6UfnWpnDE7wow2UVwBF3t+mpp1yl+kAHvB9oOV6RAdIebss/o0x4wl2kPivKqpj
PjtN+3WRu98nVlc+YOe+qZC4PwAUqB5yrQpP0JnOu8RUq4etQVpZYP3pZyLJU7TOXu0+EyKDcvNy
BjlEOm7F3h6dnTPU+Cz/e5F3p1bGBLyQ7n9OiVGFMHO5yHYCKaaDesH5Fd8d3EFx7rsxQIAI6VAU
X5Q+BEKiO88mTI7Pqb3MvlpBhIEZumsdSF8klVL34mAqeHBUhEtiFar/tbjUodQ9PERLInWEYGpH
dNHwgiytW4P0k7qqVrOTOaAKIMXWNvJjBC3MoYsnzPtV/VcEcMEr1PqbFkzA3/py+uyUbNrrqfE/
5nPeHwgV61/0LoYN0xmzJ9eAVCWGxO1hsvrhUhBVC4NjRMw+slVXK/XgBFlm8cFRo8c8VatTxl73
WYVrF4sB1uvUqhUM60X2iV8X7rF5u18SGwYUazbN72iKfvWb1P5ZWv6diiEzgAkHXFNSJyylPxVl
a0Pfh5EBh0b3e5y8ez/Pi59GE/9QTKzUzJYE0BM1ZFk9algmVAsWlJ7ZnA2f/Hpo4DRnAyGtoxOW
tzADCiitORKe934/NztpjdMwQ/MSTjlpnVo7fawV83uynAmPR/6U1tVHaYtNF5sTREusyaOnslWV
xxglIfKBNUdPkpNEzYJvs65W161KcqihhocYHZ/1qK1VdTLnHOOI2kmd04TQTboNuFPIQfdbv+06
6pA9NGZh3/mzTt85RpUKJNLHMfFKXEQ+zhMt1W6e22k3FRwVmPVIO6czVDHSIMnowhq0V5Y+taJM
1Wk7RvOVn+Vcwmz339O86WI5MRgyOfl2th6Zjn3vTOVhPa80+2nMJd70nG1F2SOHZR4M2wMItpxe
GWoggiBY3xwoDesl5QeGmeqfPNP8vNYZ8gu2i09ewhD0nU69NmF7+Mf/tPX+c17t7yyAt2H9Dctd
kNybH7v8uPU3Sct60a7MnmKIXYGKn63WVW/F0k06+GaNmUey0iLJJLdfsqbbQd0w/OXhEXpQuuHE
agM5tbF5aJKo2tcIWAQRULOgyX9YRTPBoUdMY69e7dCfz47X/SIsdzqkECuq0c9eT5CONG30KDz4
wbyhu4Zp+3ed+d6JNdPNhcI0qvTooNnTQmXr/bQVJLLjbqfUTOQQzZrQ4bseNsYGdSu3Tj6zz7wA
wvtkNr2363nt4PWYXmu/Iri4+6QFIycD5gcjdvLYq829E4O/rIh6wqBzTLFuFab+IyyGewWv51Qg
iThBwVAuDr9CwemQgPe9gCNmm+olt0jRXuo2UZ7VmC1viZ7Rc+XfTNYiyMstVcPYA5NKk4e1TkPE
ZTcXQ3bdjgqw5B2yGsoldFOVZ2kAg/ajnUFcVW0PlHP+2FQfm9QcngcWQq1Tw4WesyUfZkJGIC+L
+SHBJ6VEZAWFHGQPqs6B2aEddyNQU9Mj3tBKH3ttRAFsSabUf6kHcPxZcXOCwSLqn6TAWrwHYzae
9AKuManLYWA4z6isYTD9T103s5CA0lQ/V6joFa7lP2VLAh2FVzrVc2tD15S28OKMrGGe5yWJUqO8
uJMz7aTIDGI8x7BRABhq1qqtvrHNL5HVGndS5SqVDi/ZOCMX2hRHqZPE0H0dNxGcjdLlTQOMecbU
rBeWaksv8O9ORX6VC0udHw4722uNQzvVeKyXHymNUaLmN8uGgHCpsjCrPzqOchiCMH4pymMBIPi5
1bToBZ/57zGq/OugGQ8Qkaf3I2JVz5K4M1z/0FpZp60unfocETeY+RNViRUgjb6B5nV3l1iJ9Yyx
31qP7SL7OBc+6kdh26Ci5bJp81M0hmardM9rGYWk6lQXqbknzpf2sLT027J4jhv3afZYHfRzha+o
6sxnz0uUJyu6BUvBiOI/yWjV3zqslneTmS7bQvA+qP8RmLH1GxNYjtKZqVdO5KiFjXZF9IzgXfdY
FtNhHVFzGQXEGrc7WJGbp6LOghcTI9mLHhcfSz8Yb9JNEpZk+g5ZoPIiRemrwbJ+sCoix+UoqQNR
kQJJSB7Yw417Tw285zQ3vGd4uec7w+i+B34NS8hSrztZj5JUvPNjF+S/dIMB84rnPnyQHqz8ntVI
M27RzPgrpqi9KIFnPwMWdZ5REKuOWuiiZTDOzrM0aC3knmqJc0aK0gBhivlYpSwYUd5QYI4NW1zJ
hrHvI+bfpLfut74htlPEzBrnnOpVfHInIiagswxfStAQB+RZkqPhwIy2d9rKPxmeAXM4/C0vUD1H
L2bbgA01EuwHI/ZQ10gRFVq0TCRh7TKjloWapz6PrDbKADk8BbEQf2Hq8yEe/pNbivDrfclbtPzQ
1vCIv1ukVXzEoe8kh1xzhv/6rl1QQt0Swig5SQYJlFwSNrUETkol1LXd2dPxeI8xhC/F9BqugVdL
nLfKsrv+quozZpaWXewCfNgS1shAHaScCeqhN7Mv5gI86hYkTb38BLSJQB7Zgj+yKojdYIPEKADv
7p0ketWOMwJH9cK/8d+snno/o0SHA6PJoX2U5r6fQYhKNoZ2Bsr/JMbNAXE+TjtY9tY75k5IkCTw
jMSujQtR7uLaDNnLbbHKnOE+Qe4AhBnwBfOoTIYCxK77NXXm3z5sEWlRnUfkvw6W9jFA1/Gu6Pqv
Drf1FiEHdmo183s4md5xXKJqE05TeDdmnOwo/3e725KTJ4APKzyaAfdKQSXtpnb6oU4C89Ii1HZn
G0V5tdkkJFVc7xS1Ow+m/SnlX1vWCEIfUIfKE2YIaDVrchdC+lmxDnENiHkBpeVLxLWzPCzJZZA2
HCtoQfju9tpdA7NFUNk4uowSJr4kHe/f3Bggytw322ugUHS0vaJkPvZ+DG5VaP00s1A5GtZ9MdTj
XRPaw5oYZjTe+fpy57Lpe6bp1R2Q3+rOyytIxyWbu16vHSUr0quSkyRx/IpoJw82jCV2vljkWEqj
AqDDouMfB1bpOfk1yiACWDCiy9+URP7wVuwyA2YZDd1Mf8EwzUuMotyOQjCnkm1nDF555kyH7cnI
ON2KkvO0AXkrALxM3gU8gSTGEva3JVZnhufOtG7JEnsv40CSaCkOuDhOc9TcS1XpW4g7BC6rEZE1
6EXRwFZ6nm9fFB9SralRHzVyMGALamzNOp0+XBNIvgDJc08XfojKRMZAEinGESzEWqT8rllSDjeE
Idvd3Dg9qihKPN4ctzgYyHS1xTjtggxp3RB96oPqVuxidNU/Y/v520vHV61ciHVZj6AbWyA4B5R+
wnV+1LMe3GjykBVVuIOjDEfpXIb3NrEwD4Hf7fG3N7thyh4zjU9E7lXWwYNl9aZW7Z4po8SFjmWx
rLordAPL1nZWX0Df65d5QEHIdtGkdb60dZufTJwwRLF3PVosTXCKWoQozXyn9Bn+EcIED3xwmTTi
J1PX7P2kTcrRV1pkYXr9BPc/9HTzJ8NMr3lZYr9DkihqzG/VUKFZOKUn6JeiowXQr2i7+zCo1R0f
R5DJYVEcGgAZYXcP8SvxJDEuXUXF9RrEGFXAUu0hZYtOQ7VoRLcGUbiYKHBO7+dSH9A3dptDCUVF
42Jr7MffjcONcXsPqRSOn3vvPpiSeB8hsOXnsQqvKRKlkYa5ulchvjVi2PERzaz637EPIlslkmo/
zpZ79uG6Ucr20uohNwEeusi0udNmCFa8GUziYobPnruYLhGCZD3W/O3w6V7mFk2DO8axr3lyNpQJ
ILBCvH83KGdWFPMe/+N3Fs/h0Z3A75eKncBNRJiOO7P2NMHmuNCjEb7JHw9yb7ok7ssIBdIFj6d6
TzAt6hkuCgxqzoMuQemCme8CCIPdwFXR2upMOKdAPYXK79ZHW6YeH5YRpMd2+5CG8y+Lxn3e8KGs
2GQrjv9Y6N3PKoMdSecV3WtDj1jTNOBvDB0Uc9TYPGAQvS+SBgVcG5wYCO5DijnBMAGFz4ma7u12
oRSBa3k36u0Xn+/FAZbXHbrM6INmuHBcrmVXXgQnxNzvicqZYPSyHrpKOWVB479MMK7PlftXmaKq
F6jBj6lXTq3LRnDQ+sOyAOz/h6vzWm4V6Lb1E1FFaBq4BZQsWXJON5TTIufU8PT7k/+9z191blYt
y7JkI2hmjznmN6SVHPHKbW0v+dHgsPq1IpvYUOub1yJYIEAa2q9DRCJcIys9WAZKnpfp9xAX3MBa
ijBKpqfFcLcE4WIfSbBiaUKn28oOScu/89YYt2urxnBJimaruS+JVlW+nZXRpisq9Jmp2tpSq09r
wgvOA8pgahiXWGUDaMrlMOqf7PyTwFucaTN2j31OVGtHXhd6/kZ6zbsxTOBZACS5FqHHw/SCI9cC
dpQlASmepU81aAQr/FXfIzDVHxZV+pmT7G2h6f4Esktm4gWQWCswSYL5KqiPWj2sMtJXXIihujHu
DSu2+d7yGnvTZxS3HVCn+idb31YzB75WJN+Yc8uwN5+JUHye8EvSdYGWOh89kKnX3sagRjdEa1PL
6CCZYQKWkfkP+QaEiXzPZvtcK5r2hXcSJk8rjfnW0qn+WdOzzUTq8ND0p2gdCZCtlh3xvJJ02SrZ
L18kZ6NXP+XV+GGMBMrrw3InMir/cb3iemuEQKLRafQJVugKyOSIZxiwYcw5EXT1CBAs+5w4SH7X
EAqsWdqhURRZiTDaYNhx7PWwcBD8iRQ4Ws22K+3onmzDYUNrJwtU6zxLVYZWNbIQaGBoi+KNjPsi
NDwa3n03pH7fl6/4RRlyHNhDqzwlLwn3puwIEr7mxOKMVpteK16A+d+DTnP9/nWSEOjaNGfufj64
qflTa/lPmZrffWsRFthB5tfZQ6Fw76p5XLZuSbMgNfCyuwU+omSJ3wxUUFUC+5uX+lHP2nN7Faqq
5dqI/bV6h+iFmV84wSrbT8KHe9dtlCav487NZUoyP60lasnVqNvG6lAb3BRKPEISeB+sF1ZNGQeZ
cejK9OJgxPCboj6Xef2vtJxD28rPPmXjpcRd4hZlKPRij1EFPSgayGuZI+bq3flmIM0sBlUdtjjQ
N6OVQeSZpzyUGmn0pjYsvmZXKows7duFbJREE0b01NoIQqXMwZG7RXVPxLzRhi7FDhVgZ68omUn1
XCl9K0j13rqJxD+MZyW1Oc20+s3T6+xmCuLEvTLEHiYrgTZevCzrUITwZ56Sbv2ulXw16+V+koFZ
ynYrY3W7gubMJeS5nvxJQ8rbGoy1W/dwBmuTjproD3kUYdOWuznVQjcl6/59SZsPLy6eZDOelMTT
qM8vyVDsezw4ueKcyIZ+C5INNM10SgAHYmgDjNYVdpg37MC1LrQ6rk+o8naxb/t6RsRdYMbBhwYa
QHZFbH8sg/ogm7r0nUJ77l1ANkNqvvdl/j2D07Na9c582S+2XXyx1m6d0sMoyqeFMfKg0OuHZgRe
nsJhmnIc1RyPR0GI2K6mDYDnz0I76tcdDUhgav0hHsd7Mo3IEHTRx+fB+e1FD5qCOywZ20S9VwLk
LwBlXxMzkZd6BbapOJlDdZ+D5vGNdbY3wvN2SnqH97IH0Adt6FAre4C3n2OWX7BHJORoksZ+JBSj
PjM3jIXPAZtuckU2EcoOqvBgf+vlcMr1+W3kl2Lr95piwoD0Wbx4nXZk5XvEXNb44+hw6OOzQTJ9
bZu7IZv3qo62/b6fq23PYWGRYOdP71D59PZS6v8ZFLDTnFNUqv1AnpreEyymvFNew/ocrZx+SrWd
U67e2Y1+i4II5Rx/WqW6VzkOJ9Mb7ka3CMhzuG+G+MMu2TcyQkZ0w1y8O8zUwyetp4DWDCkPgujP
lXODjgDY+IqyoTNmKhq1cS0dg/G4E+wzDh675bo8Ez3aUQekOloVl8v4KgdE5bVwlQ+H51Jkqvdb
ByKgLjAcWWX8VMvitxlU55dDMYetN5IYydBhl+iHSfceHIsickkgZ1fxdLR6quxmjD7GgetuHc2t
BObt9NOthXoHOSUPQdxJraAb2kagRPFOgdx9hUGI0SlGQrPQDrvJ4iA7HEYiT1YWdKMMR9PxGPh3
XX/K5jIsH/sSRtSUa/rWtGA29F36QAD8EMG25wZHJXnv/ehqHE8GIDJ2Y/bejYYnTSxgN73xQwyQ
xhctxfcyfnS9t40nkKJ9Skaxl3thgUTQ0eAoMMaHla5x8VCEtSIL2hhFYNT1EsU635fr5B4ImXx1
UuA93MHHqfkxBmrjZebyrOHrZOlJaDUJczMMxYzTpU0fDJafkOkkXE3k96xpe4rT+h8ho4kvjJG2
kvUc9S5BJdWXAbnOXTumJAwSwaLUJZ+zuh3j9igpFuOhOk8eTUPyRUBd3TJA9EKt/eLStAjs+JoV
YarvxWYHkLuTOrsetxq5hLk7XhMGuZtLAqSyHo5q+5qbLVfHHMhu1S/2VCqK8SL3hUsNJgt8G3H6
b0LPHo52fSVk2Qrem5qf7XreGKatKKwIzUgd2A5yvNNm1RxSLb+zYgpyMmkr0652FspU264zBW0y
7RjStnpZhghCzzKJv+BbwU7N8ewlRssVwEmj/UP0+0zr/BBJS5EMPNCtPJcNGDMQ98IvcNvuVzvu
wh4ipjdnQbbat93o4U0df23thqjlU0owa4UIDfAR713ebBhlvMsmIbZ61b4DWbgZqxXic31FNH+0
guBq5RkM69fJcyMcKiE8UC4igd/qMXVnnYKZxIJeuTtMSzbRkM4cZJLhHrkwFWJ/ZiMIyGleyGyX
5lZYy5Opy1ObcQUmHOFcECpBV/LXdqIpLAaIw+UmMeQulepjVTc4Z54LHKk+uSDtpjQ4TkSJn5nE
wDaysl+XzCoNy1WCt181yHxXb1sAPeTN7I+asZUEHvmerT2KWmwnALfXRar24aAyCrVgoN5d6XKk
f+QsbJp1BB34PiXWlym1ZRuZE7BkRkghGrI9LQrwdlSEtsfZX2vMDlCYEJuYML9CjT+kCYyk3Ppn
yaHypULut6EmsW4iIdrgBU39PnV1E6qcE+aknPqax1ni2OYngssvGcrNccrpWps07heiinLTeADY
V4ZYZRigtIxQz2v7+gObFI04NE0a+26+EzZcWkOpvWNMLnVA1gSg5nroKcNbZrTgqIejlnK21Z3w
+6J5zoqKcSR5AxgzXGvq53nwSPVFpPBlkexmEsehdq5niYW9ET+L4X035ZqFGNkaTtPx3qnmd6ef
vyGJ7tdlCaRpfNQqtaElzyB6Gb6IVGfDJ5mrgD6I3ojHKXfux95lLCMrbyd3pIHS6jSyvffMHki0
L62naHgYhQ6qG4YoCWIk7uhOFKqkui1scRKG5NKNB/Kc6GN0unNp2HVMdTWHSarfETjybE6kYnpj
tY2T5SGJ7AkvoHNPQ4UAlyyC2by+ud6DKzVMIuaVxVcOKhiGjAKbAhN8XRxmZh0uUGyJOfenbqTf
kOy0prqtimeweR7NzmjPORl0TWJtVGawE5sMnmqm1UYzpRW4N30MsBPRD+8C2eDeiOekcjZzq79p
RUGrZTR3kYK5pyLC8AowaK0zBvE0fCct1nvbOlBf9FVBgTE7vk1Vye5rvuj5gUrahjpckFKVeoFR
T5K3IQ+h8LQgwptbtZYRuG72szjJW0KfclnGMtAm2ICZZy4HZ3mtRVpsInNXCBrSFXOozKDGG0kO
TC3Gt7yKrwo1O/8o41PzZBdwQ6BX0hkoreTVabuMIdJF5s9Kcfe2SfXeNjMlxyQH2oQ97eGEkGjP
8WAo/zQRGRl50pyHONlaBIlsvUUdm9z8KjQGdpMM8vuVN9QO3ziSnmmI11sNj4rfcsVvPM1hb+hx
Kc1zf66WrQcFeFmQ2/FztWGUx9DZasYCWyYRCrpaWc/sXxGhhaTpTx0VJ93RgJpnDclCkU3rKe33
CYANH9OS43e1+TNbYKeKZ0M61S6ujQ/H0PbOqtBPPNw8VvNT16BO4XX/wJv5pKKet62ZnFeQw5B9
8zwgDRYKwXrpEiJc7xR3Uy5FBg6rTywxWL+nf+RbniOPiOWUNcog6LycnBfPUMelA0YCZ44seau7
TJ34rPiwQKLcp7ln7rRr5HLSLKfC1qG+p9W4TVP2aTq1f9PML1yj2EAw1V+XQ7np4mXHz9EFH2PA
t8mBWKHn3DC1kASs3QuDpJE/txHuoR9Pvbau9Yq2/eSUI9UmxlR7xXFGdDWjE8ci99imskRFFgUv
1yYmW7TetsNe865L86M18FKVeCYQbB9qDp5fzda9VuRIhsJ6m+hbGvE8haT/XHkqXnxKbPEUr3Jv
FBToIiaUj9WJCgDSHntY14Td2o4WRmNIwghWd14S3ze/LLwRnZ+ZyUqVTPeFYKcmO+ZpsplYFKG/
JR1BDYtZkwc1PwEgLbZ4uO4yZzrRVmDQTyvOooiHkE3gab6SWxfr0fiMK/fTGfuXXufEzO0Xsi8e
TVmFIiankAhgKOAEyS43fcfVwlgXDvF9b+lv42B/ac6ErozTrbfIrst0xJiM+7+zphYTE9OhHc95
CwecBQAb3BXebLxH182rq8WnFVIhSO1TbsoV4a7/blq1bR3tpSCS2HcSaw7mmsJbt3EzRJwtVDFj
VXuMigvdt0VxU0fDVyUYoUjGFSgl9qdufHQKcbRK2QemNlJTVdjvdQDVKtO0UFzzeUfP2DAKThR9
Vn8nZbIHXHHTpclWz+2fxO3QqTq6gCSpEqWY7sylOeeSQNGuLQ7NRGTqqDcbXOGfudFjFzVJ6LbT
TZbTeM4G/G9RBTjY3vArHMfk4qQVJuH5VGkGfCdpJD5Dj9FsPUQDIxRR9G+ttCeTKCEl6+RJyz9g
Jlb2agZarOPGms3zAnsstAbj2xmHg+mlj/VMZ50JwJ8huh7spPhYjOk1r5irJm0B+lXN35zO5yWf
b+sMe14Uf1JCfBKsmvhOPW3tZvkYm+tcns6NXCs9HIFrDXvcxG1HbX5VKtWOLl4SWgvSrJ6aBMCb
qAnJh2eTSJH31aksiFOq7YfSnQUddO19jeeT3oKQ9qpbkyVcOO5uqGs3KGcgd9WwSef0LS06Efxr
7ebbtoqvqGnwWpr1fQmtcXBKFhfZkbZkD+Dxjms1byLy43E5MattNEfmjB5NbcKczuQvUxb7ZQZL
mJANmmU6ot5YTZyNeM5XYYU6PVUYXDGzINUc6MGwqoykxDTfrrFzZILyU4r2o1jXywTni7aavOUK
eZU5tDZtDL2qxoPpxjuzywJnHjEca6RFZeuZ4aUbqLXrrrWtjQ3egPuPQR5lEbgmV9e06tOeTAco
+tjAlTsCWeePaizvQTmINw56im9R0XEWV7dW8TKKPCRA9a5LhrdkogV+PQXXhYgpjCX6NpacKMxP
nNci2qGIv0XOcEa5vUSA8tklMIdWtMaGFKJjIcrHITHfSyUFG72EspZ5KteD8iQGboxV+vhnFYh1
RBnE42bPbuyRUO23Zsi+2f0+MQU6HMDmk6m8RiFzL292c+qa6J3yAD9GQokSIdSfNBo5nUHYyrjY
+cYtzT0uI2S9bLEoGdqYfEjtVDuNdmav+apKtN11dLbkZVdhbcuZPb3ytuUKimYVRb6vutuq1mgQ
8AIbN9e+2ff6C7MQIo3cvVo15iZLkJWEZMXKjW+mdGbTCDmB3r4WNJlNbPFi75a+NG60gg5WyyQC
nQiHjZqb6IxnGLtl8doD43Gp3y1kMCnDKh+0pQca7+T97u/L/zwGhj7juuyLKHQY4QDE35jcqwbC
xp2yJsvgmv6k3lyRAuMmwEI6aglabznUDiPpDDl9SHRkQ+A/daxR2/P3bFeDQnUUEUofEHu2Ni9r
0fW7iQq9m7mHTR0CZDo8ki/8OQ7FdbKLu8+qzQdhTN7Oif45ZHYGS2F84iPjXtNjd8t0EZNzXLxr
I0DV2qK0l7PxG1UuFw0VdhlFX1YmxgCJyA3BBgjPAuKsV/xNkmXJbW/S+VqyJdoxcfDwRc534pnf
U499e2ERjsboAIkZQDqK1eCZr14O9NveNot2217fLr12YCyJfWqGfO+5L/DzwB5WJEusVTAt2WnV
5UPZXJpMTH5WzI9VTPe5cN1D1wgkTeeSm0yTO+5Pp2wg/nF7t9jFfXZtHXhaiWyouqPQ4znoO4sr
wiMFnqmyG/IxqrCNW0UPfwgprmcua+tQTYJAHZvd296KEwFsAmeHLiESGE4DEzW3HAiNcbfJ7ObS
ZdObKq9BiyqbdpFV/pvTtb8dIG3EyNu6zU7Zij1usItFf8CyNl6iv6WLc+vF/8zeoifbkYfmsuFs
Urdiecwey/klslLoQi57tCS2Yp8Ra18NsBxUrQLXy9g7O/bs01PdZaluvOYeqzXsWHa3SCyqJB/K
SI9iRH2Rkzizx36Sevnal26x0TqRYrSI32CMMMLumjummfQAowfL4NV06BA7hHKISDUGV9lzM5kM
q5t8xua127pqBEPaeb4jyJSfMo8WvbCt7srPlUn+ckaqjCaaKyBUGHGn4z4Pij2cRu6SWxVukEtp
MNE0PRkFQEDdAvky1Q22KgQru/nJsxb2SzXviwWd2Shs72CKw1AOo7/ENKb6FfHJcfLPEZGPu02t
+RWmh76ok0OcTdcC2ny3GXHxUStjcCequ9PLksaKaX/V19ZT9NGisARGrlG7DqcezRKbbHcTMxo4
UozcR5KzsqoRO0eduZPpPDFfF+BRaTZeZUNJX2h7yGtizdii+KXrONMv44SBjJDvugRKBeWdr7p8
vG/JTA974o2uQP4juvxtbLdBMaLbKIgaxoysSS3VHLKphfjBHSFpRRS0Y6rfDrO+Lakp/cVhcjpd
SSwX+sVrhLUT+thuIUQe1jZzfJlXm8QksGWNuTnEseiPM3p77mJwz3L1IitMpvrwTNeMz79asf6g
yEZpn90UNbI6+1Y4tZkkemXawmKAItFW6Wlw6J+2HaJ9YymNoVh4kIVXbtbB4mY8928gejaVfa0/
a0bj1ulg56ykRVq/VHK19o5Z42YW9XIj+mtPqMNOQ/wGHj4n76hrC/LEmd3YiITTQpsFA9g9QiAX
Gtssab+URVcGjlFFAciVCi8nU69NFhDZVgGAul6Sl0LxFvnCJWwVnR0IIa55Cu3JFtnrIDm2kTHI
fZbmGJi47Bnzeekkf3Fr85bME6HExJJljZaMdKdX27MxFuflCdSnOsb1vY6EwhlV+RGfyibJe3Df
fcd2j/c2mmVL0MhE15kqy6HXs5FuUwdZPO0FG3fihUsiVkdR7WgWWzBitt50WyeEtzAr+6lLMTyU
ZrSZsuXVmpm6nJzpuY+Y9cQG1O0qgmhYooeLSleepP0TpAQh68RfjSXH0HHHm5geKsKhZwJGiRdk
c9n8wG/mEC3Z3aSPGuHTLhMwk0vsRsVgQtvgpzVR6EzCRkYSNivOZDsCt8aFxNR/cyuWgeVGVeYB
UEm9UlbYnHOiMX5UbH/q5r9JrT+gZwi3ABRut3drL3XIOBE6dPQJfIufFqbc6gUTFLQModf0DJmg
e2jzdJ7pMUtSfLJk2vSJ9u51wt2MRkfgWprXt3T+nE2xuqTjCXo6tL0C3aDSYZ/DcC8VK/vaHWAf
EcDEyENu24fMipYbGen0Ntj6iApLjhPXaqvBgseH/Dhohb7t3DsYFxSG+vIyKWO/9jqqsOqeh4mO
iJyHwIyrPlCzZ1AoFiu/fXyb9MN7IWmRWf/MKb1z2e2zCeauOE0KqxHbgVHRgE48jZp93zE3fonJ
I9FqwqwJdwrnXvvp6undisn1KqLbfMRbKcaf2UXQbzIkeNyVTwOiAHlvHtzfSiJ+WM9TxPYwg96w
YUDnU7tOryXOclQO0QVllt1rooGeby+ccmtT+zVWlNCY2PM5VyZ+31S/ujV/DZNOxSLnvcHas7tC
t+e6+MK7QXol9FP6veyMTad74C/KOKuSDPnFLnYJCFzMhmGuZftSJ9C5i6y7tveym7rn3LbaMOYg
+0vjYQ+kCW60nr1Jhnk+N+7Gwj0bukqQtjF+Lkt94Q6bUQVbvmgYn+vqCh9Is12y68DuwL6D0DYM
8mvzkzFkxVYhezR1LwqSFuk1qe2U/yGcFHE9XirJZK72jdY+f2jxnu6rDtpJnKeeNtuqqm/HubJZ
BFujrsdYN/GpGPq6i721v6TXf2zUtxIn7c3fQ7JoiTJCeWhyyV/bXyNoIrUvsT/iyTVZSwlWdzUP
in83LWHTsg5HjfGUjWnGeaC/9uAlQsM0nSC29q6UdihW7zVOE8GUG5p23ZfzpovYyJQzcxCZ36m6
PbSqf5qcZt2ZmZVupq44Kyxj9I7pzlld0e64eAg2dsccjrCiV0snjhKONZYpfTAVqMMbq+vH89S4
D0XFAa3Wwi8bozsP3tCQ4b11uem7DUyWgfYG1LFLFy2I/MiMQ6K+5tGAIu7Qls9G48WSOAub/qNp
Ibkw0UUpVG68zrmUdMTCZhV9QNG6iRgdnGixwsy5Bm3Mv1m3hJGcBuILb/JuVFvA3zgXo7O3xrex
ZK/Ctmybm00SzFqOHmPMNwb5AxQ56pclF3iU494ZVnffjjkyjIxfioX+p+C+FEOQ7rTlnyI/OIss
45za1hQOVRlvtYJkhNZw/zk2Hs1yeFHDFPkCDHLgLHrg9Avrs7X+COXuO4uY7OyfIzlB17L4bhWz
tbozUPtphBhVS3ycrea5yzFTDJxcZv/EHMfR63D4xFGyidIOisdo+o4nvq8TJxTi0El6z7SCyHRO
Js7rgv7LZorlwcPyc8Og4rNxjRmPG41ue80BcMRPXzBsyRxRjfi6VZEL1CYrnjxJn9p0yCiCBXIj
6+UyWXQPbBG9J3c4UFhVgmheN6OJdX/qbpcxL3bYMg7LFF2IC2H0BS0iNxRWHYfXjJfltazs325V
t0KMF6pUsMXJMY94BmenhiGo3+Zi5Oy+Vmf0US4ySwTlbF+inFj71h4OhiIHvVSP2rIatyNeIBMf
8LZO92VHiTt41q+ZW6Nfyf5Vq4cVnSvnZsBxM5nMbDE9dW5yHOilobl9mmIYTgZhsVniLlttGLyw
X+vAEwlnS3pfQGYIYtb6utuBVTrgmeRWnusm8/3NRyGJE4uUReK09hvb42cu8q+hS1bOfnM3t3wu
IiW8kLz1rVz7j9hChMyy6zh9RgfNIuPJrN04ECDKUBjo2Noc5qmbthifWGFvsiF75vN/cL66pvPC
GL0AmRbRv/d0X5vZVtnxr+rVQ286v00xvLpL/0gXIgrMTIOT7xCc5UGUaiO2A8K4unfoo2qkBkuB
JZvIA9cfy7Vly6/TdXYi6wgo7cuIZjdoK3xi125WNTCez06tCIndOUxKAn+4Waxl53AFVXG9K1m4
I6m9WWP6D7hZhfLcql2tY2tj/D3pfiunfyVnCjW6qi+t2BoRd07WdOjK3r4UE/Tj6svMXbzpajO6
KZY6XTTkMjB32lzjZ7QFg11k/DjmLw1Nd5Os3q3CkhZWBmgErNdpq+Pp9ZIbZa+Gn6XJbVNrpFZa
5UkyrZZXbbkbFlvfYJuzqS7mYKzkzphVDG2saYlgaR9MXhjCGpd/Lm46NqUxE52kOyYMXnvtwAq/
W5rsN6nbK3RqOFiVxt9NKqeQqDiUt2zCrhloy/xirIl3RNkIVE/2uGunxkY51VPSdHfWSBAEmGp+
jTScS7yuLmo58972rczZCrW0y4N00QmusvITTL177N9A/1RDx0rRxFCEO+Gc2rWD1mzm5jKsunGs
ymk7V1octjlFWdPv68qgbkUTTquUT09VGzdZb9OSBShK2mqjN8NN7BLcHuvELuA4Mjyt33iFxrjy
9FaobtNNPSXAEN9pBkX/XNU/MQ29NiOM0ou1NNQW81MO7UXow770imUzGNS7xZBL9CCLYaECIks0
3w2x9dWIY2yxapIT6NAO++fhcaiFzZj75P2SkfKJ+CVa94UOyk4RA8dMy9FiU5rElBEqNi8MrFyS
Wb+k84jbwzg0cVFuDeQBWco7ZXpXKw/laNMSpLjgdW0687VX6RMOS8pROFT2MDGoUclztVqPkZU9
CNaUreuMu7xbd15j3ETcyRkWDcaaBhnRlJssQ40ksTNLO99slRVio+QrN6bYafDF9CWqObPcaZ3s
lsnYOsNAVYLY6JFZ4DdacRKq+4my6Sfv6VVkq2+0D0U7jlw0jPxF9ZuZyJ9U2b/jVMPrN0NLL5od
8Hv6ZQtghZZdu0y+kGRp2DdVh3imXax6fUps5yVz1F43rUObUKpqg3kCv8O4h8CjM3JDtHt39E//
DKFtWr3hhgEaYvLE1m65w+rzV1eBDcy/hCXIYcsPiLr30kGJK4b6dY28sFtWsUsG49kjh7Vtvfdk
vDri0+SkzRgpMNqRAlGqk12Se1qbCNyl+6xDcRuj+gLwaMJ5NT22E1rMEDMMWzvylsExAu2i5qFk
kMH31uVUjV6YrjYpSjyFjsnJgpNCm9Xd2m73YNnlZ9eTVabpDqx9DGn69OQJ5GXLY6zAdh/nwaBg
s0OWXDrQMBKw4YrnnIBOxk3Ai9lW91npY6jhUm1JDVWpeZGGQ2Yo3MAMzX1sov31lkdf4HWtctsX
ScVsOqM+UWvft1Z/tjvlBvQa2XYTWudrrXVXjLLfVHh6ZhfnoxqO5kg3OKad0mnfkByIekRb9ecO
giS+VNPho53plxeFwb7UOSDBszamRsN9bd2NxvhS6khgUJGuE+k7jcHu3pMUJRSKM9Mq1zYgPKkU
7IQeL4gDVL9R/9G6xnbsxGl0HHgoDcmQOWs2QAunRtAch9u5EcOtUafjLQLESltv1vbYR2a/1xp1
KHvRPGRCyx/YVl////dA3TP/CKeI26aMYEFGSWwEna33u//9Nk/U1LQh1rC9/D2EHYA+hC3e//si
2RxnrOOu2thr3zygw7QP2MUeGx14x99DFvGu59bT9/95wvVZBQGmW37bJPzvCyGkM6U/m9rh73mY
rdW9aomvv77q3z/MluwTBippW/Ob/T3Wy34IcNjZYFz+77EidQMDqM/l7xmwuxbcLhmCtp3PF6Gm
//2Hvd29K6r55v97XFAbgNKZaWj93/ONVkKxECf6pOb5vw8XRKudYxxGfy/693hRL0RPJfYde5Ft
Y7bRXUam51MbYZyqm3m4+ftSenV+zYBbN6nKxievi4uj2aIlVvE8cucY3HsyEIKC8ZshqBx1O+ss
vn8/unReH8SY9Q5/X2aFl+0YbBDhf144juYTWYWIZte37Qqoc7nxn6f+vZXrNa90XcTt3zvNKZGN
a+TGCBI8fR7bcs92Wgv+vkyZPL2dPfO5bDV+D12/WK3RP/69jsFPImV07envhewKU19bedH277tD
ZgcLnl6maor6/u8fu2i7bd5xaYHKSpJglDWsi7nsg79v42iu73nDdN+Rwcwqfn1Oma4JriuaWv99
nbxfFPuBaodIYW6HwUovSOzJtp5VcUcL/uocaJp7EHVOWMfp9JCD1Ax7qAqPS9fKIGL65onaqwvi
WRYvA+ob1509vyYrPDunsJ23StmVX2hj/SG65pdQWcYlu+rVnbLyWzUVY4OZ9VOtGNkLt/43KCqK
kp4KHY46mPSGhWPV7yJFReN3J9QqLLklFBohM+wHRBNT7kw8e613Cb2QXxoRR2tY25+ic+4dHP5f
6Zy9u1XSfersCajeeu/dpHfr51mxbNMmJhrFM9p7wuThahYOS9A1cPnvsThvGKlcNYqfqW3v/75h
xIbDIhE1m78v/77RpYhDWVxolDu81H+e18RqI7GYhX9fDtcXqB3T3UzKhaj3/96DrOca+zR9NHtu
6yRYO0ffapYBhfj6nL/X9+gJ7lRrT//5Vf++UfXRuKt6elp/T/l7faXp+PynhH5/3eJnYyJ9v045
cZG0QC+kBZX7sbUzIkGb5JbLTNsMmsoegRikQWfYw0dZaGfTbuaYHvH96kbJv7a0PzF4e6+zNF0i
kAfGZmenQFXx2qNW1dbRMWd3y+Z14vovTfri1vQ2R9ObXYNySewN0wN8QGu+3ldOI9+VNOsgjuf1
wTPSeuvJEtxO2U83uPvdHanN0YVY0z602lx/wVGYAUxK7lo9f6hW0zxbTQlowZIzrQl6gWOetGdO
HBpFcZ2fc7ZOOwvWwv8wdl5LciNZmn6Vtrpe9DjgkGPTcxFaZKQWJG9gSTIL2qHl0+8HJKuS5PSO
rRnNDS6AiAwCDvdzfnFJEjPdtyUqKakiwZUl/XhJLNnspQJVoEyS/62pZxe9HY09yjbBRfcMe8+D
4lwlCUSAnAmXp+ykAJ3sC6j9B2nF4R2rEZZ0umN/C9ITuhL294Z9+KpugvF+GRpZk0ZU5q+hQ1f/
NlRCc74XeHzvu8Zi9m2TB9BT8RXeZ/veR9sUtWXCGUsbAc99VxZ9uO2xC90UlSDr5/d3mVHjrBz7
09aIpv5uKbCXddYSOYndUtXncXoHEzeQhbUvmNow7o6JZaPqExyNqBzezwtjgsqu4VcnkuDfJ9z8
EKoi0g/W/7YpPGRv4CmxG3QPOS4qYCx7yMDwEu4kqsIbQDvDdmnrc9e/Y3UPRh/FTXJCjFvanF5u
+hF5pqXWh352jUTZYaktF4Kf5h1i3POAM3ONpbBMy8e4mWfoow08Z0Uq1zaO7d/jyH9sDKTtbpam
wnMVkm7VIa+wUB/StNkIowddQQCl2Wmxyf8ddpDhFjYifExtSohlGfWNw2sBIMDcSGwyWb/X67JC
gI847vvIpYpwPqGmufi4xNKRW0FzY5NSR3PaRQamr290fxSHJXCvtJQvwY35/2gMLFscNJ0Q/3Li
MnAplg54qKSD55OnqQA+nnj2MZg3oGVYyeuO+M9NkJXAWlAN/ELUsCbJY+W3RoFQhTXBx8lbEo7S
UW/KyL27KIB445XE05f2zPEekPsQD9683C1LaDFa2DJe5ee8QBXKGnGb9kdVbpf2NmRH1LfFC1kc
B3GiAXvVmNRlZmE5q4e9dq4d7qbVctiMOJeqoUPK3NLOS1MVJ/Qu9ffDpfWjv/MgrqWZ9udv7Uv1
tzbLcPVjVibb3iWGiu/VeA6N8UchRH0XtfytkwlePAsd65MeQz4QRVJ8IWn33TIL+1Vz1HOj683R
tKW5d/U43HqZRPUDDfhnM9dJn8HwUIbLfBro6DJVafSC4yWmxkyYoDK0bS3Hs4vKlj/GcgMqnPlP
DddjWWZvY4GoZ1sbnwKrFiBIc5cde6+d+peDoXfIigpS9yvRy+DgZ4qtdQO1yzWy18LTP+NPrt0j
mJ2flYHMYORMABKGdldmRfrSCZJoo5bqOw0K1xfbX3OBbNu+dFVQnPSySncCgtgxb4Ps2R3HI8FI
9ar3Mof15PvnLOzie98M/lw+bjJc/gfLIb9x8qy79gOyDMN8wvw9QFCS04rBBio7MPfISX6NkSS9
LIVUQ3spzRZ4reUicaCxSy8BSF6kEZnDahkDl3M+BKYNB848/6j+fYlleFYUL1mW5oePS6cSWLCp
dc22LaEGDMN0RLfFu15qKoGA5nTI3i/VuALFAjz12Lv1tUNCsDnWREBAh4lonZda9TJ25FVjZZaf
nYm8dTSk9WueZi/APPpvWDRfWtajb3VnQ8lSAQ72+bTKXWgCK42N/ByO9gL4LdkAQsYNzJlun8ET
b+Apz+JyuVOiMGfoxSrCWnq/VD86klTL8EEGZ9kR7r6JnrUOG3GJIPWVa4elt6sLIL79YNfHULan
pbYUyxBrHrdUy5ldZPYB8bLGuYsGoR2VC68rg6XOLr1DRMGAfLWJ5u5lTKX5Yp2mxEQry2IMr9Vv
bOm10/sphp6uKyOwbt4H8/90reMsYVWWcwdhiIv8/Rnv5/d+VnFn8Rk1kILzUDT9bt2Aw74Pkkzd
+/OWIxIVWJ2/29y6bTYJITCgO0jCwVwxbivhulelEVdXcFle2BNbjwJaFXpj9m1RO0jKxuDJHW7E
q6XTQtV+Aw6kOIgCnGDTyWKvHPCuaSODp8jPnW3RIY5gxAM8KuidmOd0UN2GzH6cUlA2Xh5obzvy
a/6b6liSyqqxHjOutQUgm1wNlgw3RZxCIAIp8EA0cztwrVtpSethqnwCp47BDhOSHXtzRN2l2cSr
pdeRZDrHxvGvSM8jMBpF6XVR29W1A2KNFHoVfS2d7FSp2HquZOHAqQiQA5my6KXQCCDMA5xfzySX
WhNUd8Ov4EXez7SZsdbFWBu35JaIuDtl+tinMJQQ8IzuYt9HN0pvclIkqbPvR9s4x7wjgMNkLRnt
OL9ifmv2Yyaca5PfZ+skibzLU+zvIqE5j8MsWYQe76osTXdft/40rrLZg6F1Rv1CqjMlcInq1tyk
QPBfirl4H9dUZo63hfbjjKWnGUccknvTx4IQcjs57i2IxPbelm34UNhoVkQIvW2X6lIwwHTs9p6V
/cwCQnjoY8DSxgDdJBxIBKQ/+l5r4kzbBWdbpdWlD/tsm2Rp82xE8bflv1qXf0ZWH36PuVcJpo8Y
XcznuEgVnc35nNQhplDFZv08yTl90Ptvpno/R3mpvjLc7Mc5pQ0uJUnVGUqVd9ab0TuT8iS/1Rsk
JMpYBbuEd0OFGzZdaun6/ZBFsNxobbRLhzJrMSkw4fHhqruq+etRecZHfQwQYVhZwqVUc8NH0aQR
BsCgXh8niLTbdsBxvY4GeZUrI9lGVqy9QJK/6bkLv1tRd2vWvXyBt6BIi9f/Y6iftTfL0tUMh9vC
i34M/e2q5iTwWM/LhDDiq1Ep+ST8qngMup8qUfeqd7bx3qN7P/X8fk7hFf2+rnxAKFPZ4Sxei4F3
LIx/EqLC3C6HiY4gQDQXhRejMOneCHS7zlUy79eWQ4UGrYan6q+tSx1l+Oo0SULW3qidlBWcoYyY
+5RU8YmsvHZa2iG+EzxdGvVscNFFnkeT9PPUahnV2nprHZYB9dK6HC5F6Vrkypw2XhUoZ/wYv/SM
evCl9arwPDLP3wY8God0IDCnZ6W69ZWubpcjVqHPDcnU00f74Af6wZUk7pdTfx0L2vTH2Abt3hUa
By2yw25wWQoLoU/uo8zcOmWGdknTwv1eDj/G1CPpjt/HLN22sBBr6TCWiYAZBo8a4u9npRpBfHo+
NDQQX8vRUtQB7y7gSeHqo60z3LG8fNQTe0p2cYaO2XIyFEeUmn67DuFKkjR1bTNdueTIfroGCydn
rcZBgK8p4Goh19d50S1CBuo2EKG6LdPRgSPuy403GtnPHYemQ8Dvo7WQ0tmQaZWb5cSlQFpZ3daH
ah65NNQ9+DCbJccenkaG08zLRLrxghlCuVqqUJnyfS1RWlqqhgllVIOrebVUIzva8II0HgvPMG6T
zHxcmvsI7dbGxEMuHtX4UuuketlCOMelV7PEDU6a0x1G2eZDrab3S3up2Z77uC3QU+IkMh7jFl0h
9qPz19JT1ARzS5PXPb5KL4aPM8n//Lbm/G1ZhoU7MknDy8e3XS6Z8G2zGoHmEpb+flFCz3hd7Jo8
ABc9i6W/q6PPeuof1bIOYaJ5QGiW3qVjGlJm9qWeCvU51VN1WGpjVp6ZKqH4pPrWi1nrQguMolu0
3YZNTTx7O9TOCJQpzNY+QgXXOUshrJN8i/RDhXzWMvr9REeGYKdLd/b1iG4trY5uwZsFbC36uwT/
iysE5M+tNrgvwuDjR2+AdeR5t2WXPNVzs/Lg2VQJ6fSmTdyXoZHxmkB8dLX0NnaMJ8aYPAc66OnG
xGJn6DX3pYI0tlNVPOyWswyjJxzZxvG1p6Xe8xRfLR/pap24QumVDOD8UX4ck8itlLZfqmMyfp7w
nUXDqi4e68DfLh/pNeTG9Ann67ZLjWcT1lgSuZcmlWQ8hIBcjJHVBads59KXFrmXWLd9cKHmwzim
JnJDf3cPGhiGj1OmaRqZRJHYt3i1SgvWSdg9BGHbPWC0ROgwBRzqB1SRvMFAph9fP0borf/UxzK9
LONxPan3soNouVSr+YJzFne+1nJOX2XWGk0Rb+9Ja9+0Y3UzKPj2LACA2lcaT6tAJLOVdvA9vGvD
Lv+Oh1MGTjCYvQZM2LZT40L07+Mny66/elJT3xPfAP5il5+kYZXbBmXCK6KR9qWY9BIPJM/5Emvl
ZhlauuT5jF6491OKN9woIt4kVtXfT4XXrZbPsyEppp1dvvoFUEWtHFiMaYl1riFVbvPIdl8ADlyW
oU1sfO5cAQfRsHW+FBGd5W/I/b5cO+yj/vobEvZQ739DnrGmWv6GCtbQU6TKr8B3u51fJuYuFcl0
AByQbQyEPZ6WalclamOEwngym/pH7+QF8qeqSIzyQNIo28F2Jk8itfhZ4JO+EaOorgHD98dST+oD
ssnoiGpRunHQzfs0jt0LEGjzT7c+16k2vTUl0wQi5DGEcs6ePL+6roln5i2CC71Ur31Whnv0sjLk
79K+uCIyh2XUfPRbtUXkGZths1mzD2B0WfYj7AhsoP0ms69TXW79QYuuSBu565S463ZpL10DLBBE
Z3UlrXybNz2WEUHLGdKLMH7xBvf9Av1ROiauWvpsr+c44so0wYLOtTIOQPHk1fje2VWhvq2qDkWC
uWMZsvR6nZGfSSCgoh+ToEIJbJdWgXUxiW9e7LlYqmHa2+cJc8mltrQvI/SM/BFJHwdlahVDfZ/P
7XM8jkIr24W43qwXAXaYrk8FQv8PUQBgstbBWSxC6M5UP9memzyQTg/f24vUWbe6UX9BbQO2efcd
tXHeYcBf7oLC9A8B0kF7N0zVQ9KT5Gg00X2XvVgjAN2+ClSbNsg46tdIp+KA1qbRbii1+rkS+lNQ
JT2SOhhljcp7sWI8VGLdSa7aouzxAJEjqv1jcMseAzK2Cu6glfdX0mjsO2suTAPcopXfjXFkz4pi
7QUI5hn+H1jLykyqozGxrPgY39Z1tBMNW7albTmtC0Hhj1Gb7Zfq0iGi6g3Zeuv0McwBSeXUeXYD
edO+S0u/vnE7bf0xAGUZlmbx+O3jMrV0yn0zQepbTlo62jYaNkka+lAuuNDSpjdqwOw6yo5Ltct9
e6eiAjSEwBvHC6wXly3dufcAASzVehzDLUo14rBUnSR/akh33UKm8h9gqO/qprVeijGAwObd60Ns
XkhdIMEfiD+BYYl9XBVsaZa2pYgiVV/BuYK2zFgx5XLnT1VxbDr1GSww1HPPNza6cOP7flTWrWl8
bYktQJzBruKIjBmU17kzr/LkXpiR2AiyQ9ul7b3DLz7L0dDPSw0pRevWU1+X4UtLZOniyKL15+vE
aS5ARTTatnK6DiJpU38O4FC9X4PNBXDtcvoM+cVdVx6Z6ZjUvz5PQBF6rw8fNd9/ry1z1YDKxUdf
90vt7/OWSe7vkct55Jz6B6MnVz1PgH+PfP+8uW8W3Pk353lDAPox6I9BPyYXmI3JxUr8+zYbuwNy
LMnlo305em8rBxJmPcgGhn80q4qZfrXU66n7lgYA8/FnuPiZlV+Wo6WoyxFNFSNtMRD7q8PXRTT8
VDed6JCLIDvFPT6U75f5uEJXa+NWj2ftvvn6S7Fci0VBt/rjH//x3//1bfjP4C2/zdMxyNU/YCve
5uhp1f/6w9b/+Efx3nz8/q8/HNCNnu2ZriGFgERq6Tb9317vIxUwWv8/SjShHw+F903EhmV/GfwB
vsK89eo2VdmIJwtc99MIAY3jZbNGXMwbbgw7gSkO9OKzPy+Zw3kZnc0Lamhmjx6hv1OyrLWV0XW8
YIDXLkOWws1Kd60q8L7lSot6j4UKJgHpLogT87qaLPleZJN+bTK1nsgN81ujlmReg8ov9poetKuP
cUsHOTcMNPMIyeQiIihqqUOp3P5iqWy4LEfy76N5BMopimUcuNOQrcnFN/RjE7X5XREBpfXN8aea
p8TRCr1x97//8pb3+y/vmNK2TdezpOsY0nV//eUjawTHF0TO9wob14ttZPl134r0GneL+Rj2dk1+
Y24pt9aIMxmwjQHpkLn40RxXHrKBZe1fNJKbm8wUFoI3Q33nRU6FhAJtg29bwElFF8Lq+6tetNW3
Mq1a3GfC5xK4/k1ENvxZGM9p0rRPEtLUfQKWe2l12ya+6D4Uw6Wa6iRVBqkhnj+fY8E92AZpXUHe
b61nsBbpenJUel56VZ78dP2h+On6mhTHvq0gWvo6rqe+3yDWUXcXos//+w/tyf/xQ9u64D53TFeH
8mWav/7QratcFqyBeiMi0qMXw++3/MJB5vGjWkhZQOxDLW/5jT+6+xxZ1Fqp0/u4sG5hCqMjegrN
qboirAMfNuGGy+yxxTRzbuzcGT+8HPq+OR86xo9RhWW/dSXrrjIovCOaVXLbuc302jSrsSYePmEQ
sxOZ0R7bzHQfLV+/XfozdjlEzI0CJqdvX1fIG6/rzp1e/Tp5HIgxPzIH/HbBFPjBvfAkQMP1kKJb
OlnDbec44VXbF5elhkjgePujvbvF5xkFvq5Q/qqTKD8Cc5Eb3/wYwqmNqd5PNTSz2kysTw55DMoj
RDoECftouBd++TgOuo7BW0csyW3mvyXQPjnOdmwt8Vmg/n8ALGS/V+0xulZwWB+ki0lQlFsZhqmc
/e+uOp9eSbQQllvjP36Z/uplOvyWF2MVBWHzW/W/H/OMf/81n/P3mF/P+O9L9K3Ka0AC/+uo/Vt+
/Zq91b8P+uXKfPqPb7d5bV5/qWxVEzXjXftWjfdvdZs2f03j88j/385/vC1XeRyLt3/98Yp+FmFW
zFmjb80fP7rmaV9KYVg/PUXzJ/zonv+Ef/3x+KbUW12/vf2bs95e6+Zff2iu/k/bYg3tGLopLcu0
md/6t6XLE/+UuiUdMvdY5rqUf/xDIYEW8sn2P21XF7ZrGiyFhG7xvqlh68xd5j89V9oeigTImErP
Nf/46xf48SJ7/6/79y82Qxi/TrAWLzUPAINnCl3awgNG9etz74yV1MLeUsdQd/Bj4NWBQDhFb8rm
2IhnVvNIpUqjEOtpNsFGjATm2dy49CwFiqFosjZ6/6Nx0ML6p+6lY2lTLYukoU19eL7NyoqK/LQI
hgqsoRBGnevvh6wmjxA3mO1s3z6kpg9l/xc91KUKj8tJ0CuJQUCX8iaeZWxJif8lXtv7OczapbWc
ZUkTM4bVpsvCmOM5FQzmqD2RMj2WJpJmxhAkW9CVz1YK9pUsHyk1O0SKDiR7sh2yqj0xgaawefy+
R5pQ6VvHVlCZ4VZmrGc2kVeuYtMzsPoMXvUBHYhxKJ4qXfarJnG+AYE0xedstMPrEeM3Kxw0IOOT
fwghnawzwI+7okhvGtHdIguZbNOxz9HFZHeAXcUmYnGQtkCRMekSxDvivTCCCDk/hIORST83jbPz
ZkgAeZxPRSXPI3abO9OVOvyx6eIEaXTWZHs3pDXSk421NoG0TCg59k9J2BFjQ2+i7Qf04PpiZ2Tm
i7DTxxo9+K2NGglJFciqakDQMcvuxhrObe2A9DO1wsL55sEN9G4HJRStAd39BFQEyQfE7SyflOyI
QuIIYYZwrKsdxJjHWwId5FCg+e8IaQD3LvE1aPZxLqYnLbzvm/hzCvBXRRNZdVTcSxhIm0QCVfVg
A26gDKxR+4TR6iKX0To9bAHrIXN088CuiMxBdJP4JBscCBUomgCA1tN6Y7jEjAHLX8y6GA6mqf+p
KQ1z5MjwTiVOEjKpyjsjOVldxUycwhCA8IV6pEPWIiMQFYyGCWxbB1usYfo1p8lDDKK10dUwB/TO
ASkoWIkROlLIUOCmiRQU4bwd+1BkqHz7az9fxQYHEw+flF/iQhuhjSnd6UvkG9FOxz94eVCQj0/z
jGz1cCtUAQPSCkwEY3rUHUPzW9AgU9Rhur7BwapY+3FxVJEySC0B9G993BsM+6SbMCWz1Ftror/3
BED6gd0goqcuSrnBuM1quRtCKAN24iaHoIPR3djVSXQRqUdMyO1+XVT2cBVpbrbx7zwjOVou+We3
61CYsh6w2vyaQvTYwAK9axpQUPo0IIJs8PzoYgeIeSSROm30RGx1H6UOqRkogkX1vap6NDER8c8H
zAQ0C8FjreZBbA7KRpokbglewihYJ8D5z1qQPFZotm4R7j+L6VCa5vfIaGFDJBlOWbmA5wTKtjZn
y8EIyJsr86/cHYhRt32EJastVyz9w40qR/LI7H0kDgPcxVCMqk+d1ZKLShHLwddDJ13gExRm4zZT
38d+pzetjrf2AAp+aiFIgg4x3IRoIqbIE7F7SawIDcC9LVJvxw10R9gEivv4icB2tqpMaWzH+YuV
Ct2GVqI7MIVBfZwD1br9hWRCsdPxYxCbvsy+2DXkOAW8YuX5KCLJHTqY0nlrLac52C5Mo6LyEfww
TOADSf2ScpsdHEl+EyQXMxQBVE0JCLBhv53R3YV30ZFa3YzZiqQ0WyfUu4iJFvvQw1ZYM4Z47wEw
guegfy9HspTVpyRoLQzUZXxgAkFth0eDSDEYF3Vjzx+SQ0RA30fbh5jTbkhDCp2cuiRbe9sK83tq
MacGLXKCw+3QRc01UVPszjCSPtbegz94wTNpZdwSx2g4TLo6Vtxjoh3t3ZRCtgsN5CVQyhmBQiKo
hR2bNUu59Z34hukECXZEXANtXUXQ6WchTb9SazdLO2RY78fA1/ZGyMzZCXtdWMBAG9xA64K7MZQj
s0cELcZ+ljMBa4g0JB+CIMUNVRnYcqWgCSDraYpQHbgjLAv6Etlu0HajnxLQK3sfUMuqA20DQXaE
r927b+bA9NLZY3oYoYesi2M7dgmsGnUsfN5UbpV9ssw/tWwWTdbADZJAPPo5QkB58adL0vCU+N1B
q5BYDfr0ccggCQ5aBQEi6dINDjH2rUWUPlZYQCeaf5xQ+RHt9wKP74M/yedZFHYzJDqulCgZwm7x
jC13NTAfpqnCJEmbop3k3MduCLIbVWdX1+t1T9KDWxjBAoX11AqVg+5qir9OBcoziYRi7MfrDLWc
riu/yCqGVqi32HC3clyLBM8BL1ZfB69/HQADZ0jFEG6/ybqiBf3vnfAprs/SuxGODqYbbXcYrv7n
Khf90Q2hPvShfvSzcG9ZxgzcVwCC5YSlWjr6e5C9hx4i7NrDw/yWhCHsY8tc+QJ0QObkYDJGKLlh
U508hNN1Hkk52D7Y+fhuRBdgTZwu66CvsQaBVIfkdQ/HZ/AG5MytEr0oMm0SsxtuYSzwkC5SEDKQ
PQsfy4x30UTAZI8Acb1GeSPa9smfVsDCPOvhGY31iGytaI0jyqxmcfC68VK0BRPNOO5tpANRFrDW
cDU2qenM6xf1p/KIUnpWVW2xKnA3ipdKUI83SL89VuC7d4kdj1cdNDaWDSXKrdK8D3TEabQJ2fFw
OjNPX0d2EewsWT5XXoHSqbARaEJhCz0CrYZKElfhGsApZC1AFbOiU7S3Tfte06yDZ5EwVrkxg5SQ
phz9jR1kZ6ia146yMOuJPgkXpSCYysO+SsKTx3rmvUhYSAAvdreOcQ9DAeZBUm6ssGf50IEDKkMk
tGN4FgAUcZ2ePHHK5wJA3peMVzrUU7BVLbJhOGNYmwlaRlgU3Hmh96ULswy9uvwAyVmSCxEDcx2s
mVWUATvpwM8gy/4ZiH0MztLbkF/BywE1EWMbuECgorg9tSarLxQjJatMdt0iibvdWMfrILaD42yb
WBKWm5wcSx7vuz+idG/pPra6gFwhHpPNZD1x6DXtK3N+vfO08iZoUEUNSqZ+WzPlGkBtiHgCmR70
e8dVVbr5zPPmNiWSY0TjPrbqOxUlGz/T0mMDz8vqpjWm36RLe3yUqlnx3lAdnkY1BBAPG4Q+MfCi
yzo2uGgMEqSQrKoTifCyFWzQPJC8JNB+F6EfHBWfCZhYnDIYuDAGefL2tkVwDS9lAC46st0sbYVS
j5LEFAHzCDA72XtHGh0Ij/gU2CE0vCG8GWTeYxJiVGvEMzFljFPjkJfFugmd8kSmrdzhJHav6mY6
yuhhDJ8DoFsbAZOHcDRfB5OVeYYNj46XAZdAghU+z7AJBz85xZWxVrZhnGDPR+tM01kTetgoaU3x
GHsgupHbNe1dO2iXyUusYzbL3fs5Sjfz2j0owhCR1gyZ7Vh/Ky2tATNih0fMI9alU84mxrq/Sn0P
nlvUlRsR1Q4sy5bcfER8K5Q4EmT+F7P2n+KJxXJtZgE45Wch3fuskVjPhuJZGna9g2TfhQaS/bNA
TDu2Gbl7sznEeruduibcNZX9yQ1qmPXKQYvPg6xQpcF0ysEDbh03+5JFKL9MqUKOA0sJJNG1JuOW
CtSXsnvIYvetj5gvQuxrVawDVjZSZB/l0wBpNSmTx6jEUqcrZHdqa0TnUPl49SKILJMV+ifP5X8e
jcZyE/UFa3MeJz1InyevxYMiMNfEUT6xDgx3nhEDMLGjHdHwXWp0b13ia1tMPnxkpNejCIHrp2e9
zeWpEI8Fwctj0MjxZM6bCDPXkMGGVoqTYwU1DGUaLkOC34M8xG1kgYLaKhSowWMWzkYNyZ1WWuWe
QNXWckV50BZzkjRH6bjroBaqejxm3n012s6pmIs++JY67nic/CnboT76LCV6PSsx6d4+TIJDpMmc
YFqIs29pkdfE4cHsQ7lz0gJD7x6T9YzJxjE3TWMiml6IaVVlSC0Hg3oqmWx3NhzbYuzOUVQ+ABpO
9zn6IWfNxXdhAnc6tijfpRrqCM0rq4dnbKDBTiDpZXnEctrYJLe/E304ngwbFAY+ZeWmDS3zhCDS
PirT4VBb7bBVC6AkS9HPSnLn6OQvkQaZM2Uuf3+ozT67M0pDrb0BXZx4vguNCqUW28yT/ZDiUeOj
xLdzui9OXHK7FxlmkEKDk9GmV+nQMHXYmse0gg5ckA083SCvsKThJ/Lhc668MYJO7QWbrM2iPTsr
bOj76DTeok3drvuGyzkyeMzHwN41cROe4b3aR1I2LPkwIPDtONt5ofMcQKBehwi7IbbOTWIhMqum
+FQqCI0Rn90W5oqUcXwMfPbMee09l2B9cGCQ9fttPiI7tGLiSbae/dmJjC9hgiZBNxZXMUkRGx+f
raymc4omvNVbSEIUE1os02SdKsGS2rEQGi76qzJJu2NofsmUR7IYOOumdP/M2hbI41wIgRL+yrfk
XZ9N3KPz3tUM8OtdirRon7u8HmZG8Y+mEm0d9D26YrsUvu2Az0qD9koIY1mkbyep3/EirU96GTQn
mbT6VmvKV0tO3sqLIntNsLfjxrSaTabK7hTZZntKpxD4YmLnB2TH1zbZ1l2YlgPYpLLbNS8RkxFe
d8I8RXAw3o+S3gb9XTJb8x4CumTV1TZQMOAU/BrWJKG2aYK+PdSluW36im2lWZJCCsK9sEvnMJX2
xik979TNfR/F0pbGUDQDbUAEZx5S5pl/winsXqFWuBvGPDnJ6M4ws5FP9Mdvcxp1PbaudYpzDHKR
APauSy0I9qEteDNjrwlJxkC1vWqak0myHN+O/FOvJw3vBmiQfQ4zQY/EW3EA0PO5aIkVAJxHASgl
57tzXPeOrVh5IgRVvBf+/JbUQ1a78WxvtBQi7qaDggksaztj2kAtZnD86bQU2nRXSs0+Lq+1j2aj
YYnOMzRmljiJuZja4lE1GO+Q7gVxEJlz0DaAa23058nhpophRWwnpuJDkKHJMyX9Wdldlu8w3VHb
YkDUebTTnae6Y0Dq2Dc8MMSD4O2CXYAMMyy05iLTxFfR5g9W40DU8vSnEisnXpykOStvhatHdM7J
t4OJaop9VRungUXpvo7TvaOV0yXkzlubeqA2MtHNKxE76NXGzwms3c+DukeqXbUN4qAKhyFMd6JX
swNoWKdWffYn/y7En/OhKFgakAoswoJHXfnWre8Bms7C9HtTaXvf69xTVKBHV5pTvrGHeITDlOTr
hlXEYxvKs+VAaU9MNgaDkQfnyvgyiezoJl77WSFovkKYKS9i+VIXMRR+sMirQUb5OcGrsMUodd3H
NQxybEaOMDzemjZ9DEXmHaxWjLtBOvsQsiY6p/lwP0URcG/16meZ/k2V+YmgwAtJLHlfpTYeSkC5
N0ZghKeebBubp+G6iMrvwsOaC04MfhqN6RArjLtzn3tHqzGcSydAPHnZOKxQJPSuouKr3qcQ92+G
NDPv2YFgn4Sv8K6KvI0ZMiPm44R0k8HONyjQZJtA0WyDgPXEiCXNDlW2FhLPQAZOYQ3lVxWamYN/
FZjxvdW/jhh6fJmB741AWS8e5KPt2a/uSxroHpylItgAQdahJGurDOG0I2w4Ns4hPglNOtW7SfOs
vTPW3lWYJwiM1A100gzsW4B1ZheCkSwsfQNYBzkB+WcVquloW3G/n1iOsAFxtW1a+4/5NLKKRZwN
TohJiq2ux61s7G4Tuj2aslF9Y6n6JcyRYAr12Q1sNgdrvcDZELVkHTi/hDVWlKcxwiU2EPXOl62+
9j28jLx5+k86e5oVeptdrsWPSxNrofEEWs9riWtRoKnbkUKV5So1JrFp5yhtN8dvm7nQcnfj1RYP
n1ej1QclJ9e5AVNd5LvYDJ6SedKG7d4fAhkidksKyJuL0aiQjw369yZjCboWhv0EhTDYGWRJTksh
5iMXI4UcqULA2bxxyvC2jvLxuPRL3vQnhNoyzKFD1gqZGArEmWsW1/aEMXM6Wy8thTGgNexz+wrR
1avWDqsMtG47npZFjw8L5P2IzFu6Q2rzednp5GxrHJCa+2HQ/y9757HcONJm0SdCB5AwCSyH3kgi
5c0GIamq4L1L4OnngNXdqu6pmD9mP4tWU6LIomiAzPvde26+U7xRHMP4hrUt3JaYGbLe8XaaM/N2
AizfRY9g6CGrEGpHbhnzeFcGvHi9Sh1WuV63489DFKHBSB8hZvshxw/trIyEZjm/NVYTesHCUgyx
GNIcR8slmUJ3Z+5P9D0NOI2LuzCIDyG1OAfuvVvEfvIAdSBm84J6HIkMV7tvJHQQkZElwrLoK8vg
i30OBF623neIyI+Df827tVxBdeEQWYgVVoskWtfuFJ7cdl0Oeb8tzOoYuCnoOkR15KMB7+Z8qAnO
nSlngHqy7rC9pJWARhXLuySIfyBqJdjoDolSmzLUa3BRUbgcy/4xiTOauyvKuIDnLBhraEyjw3oB
SgYH9JgLqtaMcVPHj2lkfu/GPGdzRP8SRYzv7ONPXaC2iZeg9DR+u6lpUBGIixwee5w2nKJlo0BQ
bxE1zB3dbjHevhhuoe0TQenUQDkYI0LTHfNVGfFkkyHJ8LrADyY0221M8u8D3ez0KKy6SX7kibdv
PZyiFSh/mOwwSKZne5CHOFlXQiWnivJD/gAD/ncTVrDiVyUiL1wYaCJ24nDrbj6GTdOxG41kKzua
bg0AUCxe43UcoV43gAPTyiyvRJIhbdIOdSpGY5UJ/NG6G12ZPDmOYXEod8SwYZyxIDhWXTtopaRB
visdTZcQ55ViHrA06+yNEb+9ExmlCnqarnBN3RiNdhxN11xUrXaP0H9P0THzl9J46Rtk33kZmw/v
OrvrRSz05i6bmOmzKrprSv7spgLcYLUZgjPLwSgN7tkIxOY1MFH8GVF430yAdCyfMx7eKLoJswdH
BNeSNXHftOE1XFTc9aNVUboKGRGuseWIT4kHEGDEEx59B36/fGT082RbjbEOO9KSsk2vB4kU4jk+
fRFuySDX9Rks4MqzYyaToS8pzDXEDirKdRpzNsu1BESBvnFr9Qy4T+41Y3xwQRsYzuitSo5ZnNXI
HvfgzsZu2CWmAiTvGuWmM8JlqIE3T23nTggGAlHvgUoLBuqroTYgxTWNztgE0/MhayCwZTSpUkHe
0RQIk42aa52pie6Dfh4di+5nrUIIoKZEs5MeOFq7tAJGPZlneithfte89psJ00rksFYCrUhZGL8G
4TnsAn8/gnlDNQSixvIAqPiAgAUuk0AN5TvNcAWHdG6QGdYgByknr6eKJ4uocesfXK1+s2vrh/rM
mRLS7Zlfa6NuX2VB+JzHn+xUQSrYbbJuE97d2CphWrNlK89jZIKv8lCtLG0DJxO/q8UbRE73FTkG
9ksmjGgrP3bR24wC3KiBnNrkvMTGMCAPmJu2gXoVJxQwdKlzKGF16WUxbvoBScAKMRwEOgx/H5kF
U7ZrA3CpxUsRx/0qpubCasVHZMJfow0U9PcEmBCa99LooGuC0D3WXY3DWYFISlAT89F4mJDDawgG
kFyoGrEe/LmJzAd/nRXJA/gkeiHiCVd4z+InA6YBbDbkQJG/E/1b9JgDUKTqaWkyOYGNdicRRgZW
PU1rDhuSKMUi4oRlMR6KSrrki37lSu1O1/32PrTEczF6rzmZclS30Nu2HNJpP7wRfvQjiOlHGAf8
M24JYd6NY2ZGNFxnISuoOKD/kLhzz6eftQf19IcmZaawFom276ihBxJPizl9j9FSK8BMDRiuFpzY
MDlH2kejNVvb91elQQteHJXlWioDMhSg0IXst6w/PvmwE7bVeRlzUO64Vdlcw7SS4mRmx97gk1bF
jxX7M2hpZQGgiGFFExhPMm2jLXvm/eSWV0Fu76lwnAW8pFhZRX2VeFO7HdINa5pTQ/Sd/hhnqZsh
BLP6emJ3xxOR3FclCL562jFZ4/HL4XXABL3wQ68j2plehw+g4zkaHh2b0vYch/lCetwFnsTqGgjh
ggKrNz1JWKxE7TNDBHtZmeIUIw7u40I7VjYwcWvqIePDMiESfFIh6EVO8CTyskJupnVpR8WitEC/
86mv6xCQrczpKsDNqlVVQWbP+2z9gmdmKp3rIJ72/fyBatCIfI0mGQ8qIe2wm86mHCThPNE4SL05
58uFLQKgYoo96Ng17IF0uXax0w85+WS25bwLSX2m8g1185McZL2xonKhhr00PP0hAjho6CnUlXmR
GJif0dgek7HQ8WxSQ6GyvaMzI/JksHa/ya2RZ0T9cikXWjxLRj0aO0W3IayJVMTvTNiAwLc0W6He
g7MDRYsT0VnYMrmjOo3qCMXALucjvWonfPppmYMjz5Nu5TTqwZLFIctq6mlp2qZhgglkWOpkCgh8
Q8/noEo15AbIctS6y4m50SGo5SaVZH2tca6anau2VLZj9ftSpTZvTYEJv+oNPO/WhiTbu/UZ26l5
I8oeWHENghmCwN6uQCIM0qGQyMHEklPpbCtQtp3bgAhHT6p0iUtN9cc2YLqgOGZsjR7lNZw6oNPe
R4FEJSdGwfFQo/a4N8xynY0xS4dFj20dAHlP6aY/r3G/vkD1qg8x8cR//+zrV7TJgHrPdow6hbzB
hzr3eeakEVMGplyM6H9BIrEjzMuDXy7HDIP5gjPbn62fv/x+7YsZmpY+lpebX37nl4s/726+T4xz
DotTPh7QMvKDa3YnYzImpnjzPzh/udz269ufD8Kcf/nr6p93/fX95dLPHwID19c0/3Co9uNhebnh
pdwXIxJyJkEz1l7zvRlOaFBgpHeLLCD/NZnRVgY6pZtB+4koNu66toRBVrjFLmd1vS5j59MZk13f
P0cVQa2MMrkQBCpl2fUhrfLXi686TDlMh1JeuYIQliZoq2GzxNhl8FgN/fsiaLLmULlscNque7uU
GbN+4rcvL95XSy+uA3j+l5+Gl17ay8VGl/Eho7fB7619kR3/ff3l/mSOYv2z6zed/7XLL12+/NIM
/POH4DUWoVOwcuYc/PV7Xw/r5319ff+73/ndzyxKSfd011ezgG7Pla0DUuNCWoDUL9+G8/u0+fva
y6XLzy7XXr69fLncwde3v7vt7+4q6wr6iUxei3oejjBoQ1dCqA/4a3mDz9//9odmWbPn+Lq+mG8U
fd3o8v3laqdi99O5e8Lpw6HueEszr+Yiqd7xz4uXqy5f7GiFRKbtv27+r3/i8q1Jpv6nB/f/XWj/
wYUmLFzH/5sL7RRGxa8GtD9v8JcBTf/DNiyPZb8ubQMXLS6zPw1orvUHzjOMaTiaXcFKTvxtQLOM
PzxamQCbwVLhfzZu0b8MaO4fpid1w8XBAHLMwDD2fzCgWf+0ndoWnXeGK2xbGqYLhwA72z+c1f6g
BX2Y2/aeAmWwy9Z48j3F8sIGVp0FNvmecRm7H25v3JVewQnWg5rcN+5LBWxkY1sW0/WBnXFtUWYS
4MAgVEFaKZ42lKadMdLgahiUfyikRKvEimN79W1pQP4ve/KnxgA0Z/JFsjIRGdkWefuJaFwrEpJb
QNlxVELNDNcyZ4jYPOSUC4xTuIOhECwnNEKjwfTyy6v3G7O5+M1TInSec54VwWl1fll+NZt7nVv7
xuBZ+0mT3i4QkbkEbnQDcJkOJk3bIn5RyUVly1pN5o0ehDsxJW+aASQ3LrNVPfKXtvQ/Y0HP+WuC
K6/UmZLH+F+SwtmQCeFg7jkvo3TK/f/+2A1ePh7dl1UeP6Fp2q5hOTbNPi4Zz3/5Cf0QHJ7TRRWE
Rv8lA+C5LM3slsILGtFar9gCPz3lw3NO1g5loaI7STI2QaN+LmJt2Bo1q3AVpA4MdIRdxI21M8zn
s2SNHgoiU9or0UQQRaqPfh5dmbN1ZIaRFkFIE6KdUkLCGj6Lp60hJgYDUC9zrf6egU8nOdxSLUmj
VFlgU+6DZ1rtr0lx9YtQuS+iDx5l2VpLfFt7wMnUwDl7YxaGHfcchDSZNWUHT9dLHqcrRqPTTuvF
PtPADkbu5CwBUSJnsfb3yM8gnOiT9QHhj5Jup/8ccxyR6HwZt1sO6DSaUa+bQAPVQmpz4bTfBAUB
zOsS9h8+ppyUuqhQsGSznOdqQAenf5Qiy4TaEu2prKDq9kL7JCmpYaBu7VOYMhETErdGjwGp9XHv
BJ1+VQ28W4awp+5al/vRch5yQSQLNANDYe6EAhZ8CJ11a2X5JzuzmIRfv5VxThXjaLwn44PqEUAT
Zb27tDS55BAwr50j26X1gZnSVEMdS7LmmGTuJkjj12ly1p6fhvQqWGyXLJCRTEuBlEzmRoeAvbAn
sZVIy1MyukvHZtU8sZ7u+voF0BOvJRleEP1KUeEjMN+7K8i0x8wDU5i1MJntmEKxKHXNk/Dxgs34
Sd+glrvqbhPt3jVxtKW1IALrUi5lQIakESiT7Qe1RuzLsRS2k7UJ2VRqTqa4S+BqGP/zzVRMtxgO
EpCE42vWPwKmhrvCYLMcrbe6bT5kCluT0jHpKqos2/xbEzOTCdmBULl7qpOWopKuf3aq8hWqo2Yh
5bRyxOhPb1bgdivww8dyYsiG+PMi8cSrQlxX+lQvi5ieiJG2g6SGflsawVbOgrc+dcixhYuHiayF
HlYbLGSLpO1PY99tQ9GiTdfbVouXLnuWJqk/pbg1PcbOXvbYEEZg/67eNcNez/DOhHXgVPOyuANf
AEwAaOKTxjzYHdkBjbR8QxjaU1kK9RIUmqVbz24iH9IkOljadBWjCK5DFWerMA501EA6SDPIylFx
FzvAXETzGqb91grSjc0niZVk99a6OzOnVw6KJvKLu2vwTzKKBcet4x6UqDUyhxBSXKS1j8Z1f/g8
lhqLSm6Z79rs6hctB3SJ16NR3jnq7ZeY1xNOEB7P6Ai7atvW1aNiWYbF9yxt+9O3+QNy653YVL2V
aKl+7t+5cXkde1qx1IO4YFtwl1r1mpw4FQrCg4Hvo8JNWb/NAuM700UqfkJFCZ+VPnbJuHF0yk5i
B4Onjaq5YGEM3RHBMmpoomhkcYfutTGShPugIICjBsa7MjVPjO9X5D8phOhvR+meI8bssTPekKbd
lZKhcMkMcsSTssaHw+HaWxc0x6H1mwuHOcfSLHAe+d0exw/DJv9D2NmVlof33tjWS2dUj2XqCKCH
iA7+oJ9//rsJaoLvoLz0AbHH+D1N8Dvy+R4b5nNsr48UN++BtK3NGHfmCDfDCl77qqCLtlffgRJj
fvbZvGom22njDJb9dr4i9uQL9dULR3kfovXvAiddNUNtLiK/WZLbeXMBYgTu0U9YLYMS9aHATnsw
JD5McbRtiGv01at15OnLsOqaxTDLvDoGp0KwYZQOdRRRaDOocsIHnwEzHMduL8Q8Gmkdb9lQ9mVY
1Ap69Z7Q87Npr8G1pqtEyhuHsX3g1ccksl/alEOYO1lQ/t51CWq5itTVFOXM54hu5jS0hriAV5KW
CzQo18LtKR+amjo+Gz2R3Va8pyYHRXre2ZKs9zl/PZkAQKCgDogSqLmmZZ7Ssn7yAXg4EmxCkMsn
o0EqSppvYSTp7+zMb6RimIJRgpFzASwzWn5GPfx8FT1Hd6XlXeW0HBEAa8FjmW9Cwemjsn4V10wQ
PfpdNEujbDW7tK0k9JBMYIOn/ofCxu3Qp6iC7MPRlX6gBHXYRY5zhRTIqT1S9aYgR74Ro43PibI9
Nr/7Iu0elEYPRaCPHF8494zQkuzE+MyqGh+yX9ByjfdUmvYrPTe0RNHdWmr+cx1Ck/I7jLNmAYQi
0LemBWQCC2gmEW6EQByhHInMLiMRzxut61Ik22F072Nb4eaSL5mL7bYjR7R6i8vofcwI7Du2+W6z
EMHRsKk1sJg+pkoA9m2+TmogOS7T66njrVi2znly+QN1E1ikN+Mmh2QXRm19tiI0CUjGMGn9AenO
bE+hQGBHeCivnTzSj20TfJtc/aFS/URXkkcnDG94rQEqDEucAW2xAsSRrgan+E4kF63YKCB2mM06
G+NtYDAICCpentb016790AZRcNX7e6mIAdSZPOvWwIttDd8mmKOLSoyU0YlHav7yrUXonoMLcXwp
HwZqB5LAPYi2v1E6sN4SKr1NXI/GMpfjlj+176njTFubt8T1xk7j68HvnifXkhyLM2ehiauhte5T
Za8k9Uev81NH9XbAAVzfDrb9ElTdt0njQ5zRgDTIYWFrOVhySz4HRoY5niRD1xrrpjBeZC1gQSE/
UhLzrc97qghYbbeRTasOWEkv1c5D178xgp67v8zF4NPwCxlk2ad1QRq9eHIDGjjM9CZ0KqyvWA/F
cIrLeqIe4oHl50Hr1IMfUtKCzYhD0+TtDRqguRUdOvbj5a/j9IjBDoksHdP9/M+ajrURCVGC2Pne
xBg2RiWfShndknfA39jgzLTogb5xxuqkeTUP3MK7RdGwT79HW7tEtknVnbv+Y+rRR4MECx0uLk93
zLVTgu+2m4Gmo1HuW+UwrsPWYxbY/zjUG2gYVV4+Di3sCFLph24wdkpjeGOmo1gIcoVLvKFySYTo
oIqpWloRDR6aw8rHQ+MuHauGoI1+W2btsfCGcyop49MKIKlVLppVKcyDUYdM6LJ0ZdMzzagqfTBa
l9CEYAeTWOan28bGcaC4eaRimV7p7JF6RNYKM3EgJOsWJ7gZcgAMHeHwpZ/o90QRcrz/a9+Ot/RR
8/E3hj3rkm7n5d73KKgpTp70YOkS3l8kwxBdjWISq6SphwWfw5z2sfqGmYp+l+c07xlBdFtlsDcT
T9MQRpFr+6wjzm2gFjZ7FTS4QtOG1s3aRGVxDDwIxgSQHSRsOuj7Smr022GyGXu8bjmhBSf1s2uZ
VfdgPZNVPcGD7EMMTKnQto3Nx0OrUNWdCep16ocUrkezY9Ico2xVNGiZmGjK2ShTHpiolYevby+X
jJFKJWeItpcrKcKgJyrPq9Xlyp83AHldT4qVkf7rXVyuG3VUNtlr56pjAl0MurcawZwSEdiGNOLs
tU4aE6UbyCthWdDBKCBYa/Mb5vKFkMmfd3n5tlTinDMXwf0Z5QdFhITZ2Xwx0YGhzvpj4Lqvyraz
Qx6a/jK3B+YAMbC2kkxtVlO9bkqS+JHKrb2sPaxapRfA/czvJQUmBJz8B8sueVrmu5/v5nLp8k8E
hsu/dvkhygyypGUAfAGigZ8oAYI8Og1V6RkRGlUNV1ETyH0vh3WVBfi1Yqz4Xq3P2YGOgWboTjex
N++YTLvcmnR4uZE1HXnLhKdaM7CXutiDtBGRG1TlLFJXAEqMJr7BxZqu1SDqVRl4Hp/K6X5QnBQU
Jrc7ieF+VcegjVnBsJpLweMSEUcFd4pyZWiWDSzBiA4iSwwqcCqqp/ENLGUG6oKE7CIrqLOjurdi
3T4XNCexfkpCbc2g6I31SLG3AtgyUQjfKdMUq8R8XaViMwJ6utZbczpr1JsYbgb9Zhq9jWaQWkoM
/v3Gpkhh6O1X9IXPqZ6SfZaxSoWUdei0TUr19B6TMjZNrbTuQiM+eGPXLWybxj2n4fiQl5wq2oym
oAbT8tvECcmNMYCkZV8fq/k4a7mka6qgvs0sqz4Kg3ARBox7yxCQsCc2U3o24ljtcuPoIHWETh2c
DBWxV2eewx7f2je9H99SP+PQPQa7Ppf5R99eTQndzoXFCazRsvyYG6zE4ipoHgNYhIuQZqMVeT4O
FGGfvkgZ3BZzlYYgfLQpoj54GKb8h1lx/B4YZhP4a/fe4JuHsR9eqyRT9FjK6Zq3iLtyRZuzGQ+C
nSN61pjSPQ6OJo/9gnai+G5EaaZuIKcq0Ge7B7L2ZDn9OUlibwu55cMu2nFfFtZHquTcmNKTpXOa
alW2UXzT+m10o5nzsDSY21HILo1TNT5ojkbiK8fQb6fizia2+BBoTb6nGjpbztR+dvX0J5BdpJmv
nHBoxKxY89gVV+X8pdetM6XY/TL0jASYeyseI+mck3LIdlGnrptRK8+e598MsZECAGubY6AGetvT
4sC63J8meca8n3fxHfk9vEqpswtx94ZsTe7GMccQVFN5MpTWS+TUDi9iQo8FEfZ9qAKQ905AIsPj
rKpXLz6rkRUnMXPfQA/Zp3QmWFld3pTUpC3wMFt7h/RxZJvnYEjg0DZzi4xHTU/aMMsaHowG4WGy
GGgXYXASAt9ZkIpiq/rgEFl5vgkz/1vbJ+WdMcO78l5ux9BKCBgQ6tSM6bWvVbKL2q2m9GLf5cnR
7PXiaPPOrRtsLZALsqg/hKFt7uWgmo0M82cfqv+dpGjd8Gv67og8VHoWrUrJG6KfcH+QWT4GqDLg
F2hRWrS5P9zYCr3EddRtNBrepgBZj5EtsXc6wUA8I6W9ahth/mSS+dax7V3qgmoshUHXfY/TNjx1
ClRCZj71HisZNUGmGsb6tuadG1ZBdjCCgpZS8MZGSFgS/s0yGycWR5ZPK24dveF16++qgC6TlsLg
bKax0A3sm5iaAT/kbEAyhojpigaUY+mO/HVmFq+t6WmaQ1xenOXbKE4PqKVIL61UCAoXLPHRGpLu
uIAeUd/aUXaOWNLgwnIttXUIGyzdDh5mqIhghdp4Yj0db4o6d/cEk6akIxWjAw7O81RbB3K88ZNJ
HGqqYHnbCG8btZ5zYzuzGbzOxy3janz6Tv5oa8NL2xv6df1c1VQrdKpbUcbXnf1LrQoLxky37/TA
hDsTpNY6J/iDuQWvO6vzti5qFtlDssrMRqyV7UMMVS5VKNm4nYauOtLEhmeXAGjZ2iu00k0ZuEhr
jvVIl3i76+2e7REKnEohGZQEBOiGzq/q5LEW8TV9fMHcoOYfRm/ptuUxK5guTGlzFBQx3KJZLtyG
Nyd5L9BHi4un9eJzvVyKqOODdoyzDfwvWQsuqvqKLbDP2RFUYNDHu2HsKXnFsrT2dbQkrVbeDA7M
u+Vo4k/LZq5gGlY/aG0e142uiUOMXgzixevWUTL6cGJmZ/zPi1GpTBSFKj1k1d7NBx3KeZqaq8kd
W9YffNagNxCfSKaD5bGBbzO6jsDnj4ewwaczW8TZYQBbmn90+YIx8El1SB30gg4ZbUliOvRS9H9e
TIoq2usYiy8O1y+vq7DVxD6Q7smf3td2TAlfxGkGb4exnlUznrxcytmHs8LHtXtwFBVo6FXLyxVd
FFDroWJnUc8LF+bxOO1ix1vpRQ2jf/6Zf1m6fF0N451IWJO8cZh3KDH16JL/+7aXO7h8+dfPvr7V
9dmeN9SxWNYBe9Cvm1SS9SwWaKz7/7xDA9Bn+vMXf140SiRbOwyy1detf/mlyw9dzaE/t8En+O+/
4HePz8MCxBYYz+Dl3w4rSBOtIKH89Q/860H97l6+fsVQfHIjLDnlvFrkQEgZr6UooywAqi81xw6p
7Q4Zpc5XQ2nlaSfoyQa2vovAHO+dwmnZ1PFF+sTKEU/Vn9+78w9V4yPd+WmxJiPK5s3JcMY7fcdZ
dNTu05wOWS+jVmt+B/C5+gRn2aztArfBmrd4cWCswRVBzQbfp+tu44r03sOInfmq2mpmFo5H8CKI
AgwWkADw/MWW/qawpdb98C3MimEj6FUNcD+J8pBnEk9L73OCHEluJpI0K++iRZSyTrf7RwtT26JO
yvsokj/CojwRLFsFpncujOCdKWsB/Sa5QYn9UXfABaNzpTA7qy6Sq9KJ9my7X/poLqm2qS/JzA8H
CN8s+LQLvdbeO4O/f6I8Kp7KHYy4zyTLMDKVOBtCDROQDOYK6Ha8Ngvth++wAPaM+3ywHuNkeAgh
B6074Z4vE4Tcj1B40+HTpA6TJsOW+Xz5XFvfXYWSS2j5lFH2LTKqN1CA9HrAgha2oGa1ZWhC8wiT
Y0aiV0AQnY18iF7LsjGXwnCP0o59Fogh/9qwaln/xTTxqY5wchDk91qSHwflYc0mXQSEKLetk7C7
pwgxLERMT6unfrTv7IJS0wJnXBtp3xrX0jHbRidRqXvXmB6Tolc7w8pB+3jFVVs3u1JjHs/aLUnI
W5WtH+wyb7yjJoOeXBqmZ4thUgE3CQc2yH7TzADb6yqAMxU5VOtxUKPqHdNHbeG1Ggx2A176qExm
4tUwbdxjzWJrWWL2XeGQ57g84aXkmESTG8v/QKvu2upxTMbhh2BryiCN3NnbqA2bSvl7aIU3lT2Q
gvSu27ziMEnhciRuoGo9WBhm6E/07uVM3ryubDpl2/4aZuvOicaV1771Q2Mhb2qfs+sx6XFVFoH1
VMZPpYifFW1riLCduXXLGIh5Q0/iMMSsXqM7Vwh/5TrlR2FmPOTGW/ccSLZmbFLJ1ZkRsXbH3vDu
oeJYVAZ341GfyDBpHnkBkmMIkZkFNbqlrXamwafQpYDIomSMTD8bGaco/FWVfau1QS0nQRCu2Zmp
5bGIzhk5JA1ZzZgnEFct+tPIXpCd+sHtveV452mRviwn7D9derIImUGR8JOljzs1KPxbUfvlIsuT
YImk+ICHZlwTgn7EWLTN9eaJTdmevYRDSJDXztI9/BaWfY5M/uBSYdLxydtgY/leEAILk/si9X64
g16t+6I8eAnxZJOg5cL3xFujmxg0G0Xyci7xRVFdijSHMeTApNAtONXo91jgUsLUBaiEdZNGTCQa
2np1RbUWh5Rkl5S4Ypk/KatzF+VUHQfJ8+YFyQsc231Hah+hqFxMPAVlruHHzN9STnIbMX/WShx7
C3HAFX8z/+fHY0TpD5+Wkaa5pOX8SlHNA294jjROyFurbvtF0rl4/pHsKmzb0Ko4ORbY8K1ahUuF
VW0Zxc6yCOmmBRQ7B+Y6pjeOWsJMv8Eqi6iD/MsKIbgCsjE6EGX1UaPjMODMnQ45QvFrg9xzbIj7
biaXNLiuarUqksZjfEuDqJu81MgjazOjkMGsq3s/pZG+ttJTAi/S9bWXTNHfPQ18rubIpu+8UeJA
hfT8RBq4qDHPZtTvYvmc/HtQbW/EjT9r9BBeDePN3Qa1Ems/80mxqO8tc0ioqHeRV6zlQJme7wSP
80CaaVeFjTFst66TbuuhitZONrtMEoJ7YBvUElIS3p9kUguJDxOzYrw33ZAiwSyzFh4GyJmBHq3c
ipV6jR9aeXILApAds8V+UJkEG9mfLBtbP7eaNqxhdH6KKmy2sRgDqtb2DYO0OiUmHQiLmZ/1o3fZ
DVf20e61k5oFe9DJ8ZKSTIyWwUp0eKFyP5wrej9FGF8lafFZz3q66GMQzUiFx2vXC5Y2nlwqrjUc
Ss7OUy1FDWL8JF3lQpYk6Wo89RHSTTtGr776oUCFE8Q2V01R31D0sjJpCVngG590pFPd+ZEgGWzK
ktEBigzB+nwX2hPZ3kTHrslmhhiuW4zLKST9Z6HBLrrIfo0MpsZx8mmmglLGdEIRjGknIL5wO9Xu
Z8IxtNTsR5kYR0olaXQzxEnLejodDeu9bTqcml1aw9nnMdGsuSIAFi393DnFSdYtAVd4CxdXMp92
nn3HjZYsEXDvzy+F9cBgDU6HV2ccqEbeEL5ebzJPu3P5WC6yklxJCwekyH1vq0yPZloN/vX3Oq1S
dAMmO52tKU6iAZ8BVT0l6SmFagN5YxCLOljSNiiuu46OblXKddLd6DpVIWU3rnOzu/b0uT88ZpFU
TSwORBr8xIb9vyvnP7hyDF3HtvE3Q/B/oKH+K33/eM/ef/Xl/LzJX7YcvDewm7B5uPh1UOgATf1l
y3H/sKQhTKw1fxls/uZC2X/o2HhAP+nMWBzpyS9bjv6HEJbpebbjOLZuesb/xZZj/BN4aFvcjWvO
D4MqRqxB/6ZCxUYprMa0tF2LaWMjXBUviVMeAREWRGI24FJyco6BvgiauR4zldFy6rH8//Kc/cYK
89uHIT1Twrg2dU70/zKTTEZTj/3Uazv8vTOjXbhH8KkfstG/eXm7CqpYMIQtNaIsLvL8PFQOhTJ/
vsn/wT/7Ff9o8GL8w9PCs+EZhmlixfKkY81uqF8dOSiqceP1pr/Ta6tc+amVrkdDE3vNX5q93A9D
8ZI4/pmh3AtUOfwYBSlHI0OUyOFSN2ZPOTuw4v9gFDIsa+ZO/mq28WxpQu+ydQOwjokr658PjEpl
uzJk7e9gv86UlK7YWnF1MorQvcqk7S2U4tx/IevXk2CFRixppZg5lMjT5Dv63sHRCz1i63fBoS8L
78pQKXtxuU1oU75qRD7tbC87D4Wwrsa/v6QIQavQRl4oR0ScfOA833mhOtHtMh4ibXxmCVQeFVsV
Oiu14joYsa5C7PmuVa5zsG7t4K5iAkCoetiODqgsbYLDFRj5D8/nbGeZjT5Xj66bttlJbOg+CKe1
M68IQDq31+A6vvUM6O1pAJ2ld/m1Hk/3Lr1TiNOfftAuzSYuNqpdS8qT+oHzKtIe8kl/DBJMLGs0
UIxjTmZuKq26kfE3b0zOVjyExzRJ4WuTcV2YEO/p/hkefASJjdt1zrrxjjrYm1gAWU51WAeGR4jL
llSUu8NVESXxnigg+zr83LhbmGjR3OenMFCoJIh5WEn2gzFDtgc6VOEr97638wuSh4jB0XNGWGSr
2i5bTQEZNycOVsnEdpiVM9gAE5Zk626H3vC31Rh9p5+C8R/ebEp+f8h8OhceGGKTsuJZDlN9dRvf
52n1McisBoZInCEu6Edlj8TahmF/GUEx66mNDuxxaZtlu5R1fxVkZF4pH1g4HRYRzbI2Zi3Ok1/v
JOtY2LX2PSA5hx1TvO+7kCFpzzipDMeVnQ2PLhOhhYZItdbwcB1KVX1Andz48mxM8i2QJL5L2xQL
LfSfPcVkqzQUlABTv21VeyOT9LthjQw/MhJx0AAkMSuW9frQk7eQrwb7UYMJmZeP0SnWPwIYC8uE
iahLSSgnfD4Aiul0MnxnNbu0IZATAPKMLbtdaoLKlLpUF8nQzxURIIMW3aAzz9iephWpZ94VIzV/
NXYeShQ+x8D4b/bOZLttbNuy/5LtRIyDGmhkh3Wt0pbkDoYlW6jrGl//Jo6cQYVv3Hh5s/0awQAI
EKRFEDhn77XmYuhKpssyZzaEzMJY0jGAT9FiW1Mt+DN1CxJJTfxmo1MAWEXML86ZVxFD03ursIS9
UKhatXMT/YATx1wFs+1coSOKmsam9CsXRdS3h+tD2gTmqsQlspDPKWb5OobJtE41igkFeA/Lr80N
EVPNQT7V+TB0GQawLh/oI3yBNICN4s9d5FI8v16+4rpBPnddlUsVc8FtBEimnRtNYGlDtGqD8YQu
zFrL59oZLiCXkM4RGjMmT1qQ0Qds5t5THxp5fbzuqJLGjg7MthjVsFk+5K4agDqb1zllCOflT1ot
KXJgxZjf9ePJj0e5F3o7cgoYgX+8qPrzSHLrZLUOo1/50k+fZAQ0sPNGdd3UgkpOqYKYm194/WwO
6ZmUCORHkM9iPefDy8Nj0uKDycVSflwuIdkyIlvbsBKxoI7/syVVGfMLp6fiq689PvAF/nxj65sN
IGC/PDaB72y6yLutPVr01BzXI0araqhIaR26x9Cof5AE0xFb9tWytFOWWocM4+adXU5fDb19b7A9
FghYoQlRL/KKoAEJ2KY7fapJPNQHsVe4sNO29R0w9fiohH8PtktbmyEKmM6O7iNiiyNLv6FZ7O7G
srnTfMfddgSqJYm7tjGUL6y6osDpgjMwfaQ4qH4v2IW8U5Z9UwVEn8JhQBrRp+f63TPTLH42HaWj
zKp2mU5EvKdVc+8iSrAtqQ9AgMNt3hUXhQn9YQqSvdGN06Om51tPqd/In1hPIUT0KmOqDfc55vJc
3mUTs9/BY/JaBEa7CPXCxXMXmSthj8oiHLFqjxTtUTLvaRdRxelFva4DV6yp5yMnG2rAYCPGpzDV
uPxON6TR/yz5/b6U7Y0VtEwcFX3aND9imyY54UfFqrKyiFyAoV23zXzTcnNCXI2J+aBPPjYaT2SI
g2gYp480OBDeEqA1fBktbGh6plWbTmGiww2uHojHtSd/RxaRt9IM09yE7Y+qT38a0/TaiYoqfgUc
oLPLnaa4OzfmVucjcLzJQE4tdL+2oaBF+dF4Z7znLjzsQTilM+xVCAfLuPteD/h0bFT5Sx21zdqy
uI+KSjsGMS0VAEzAf7gAmPGya/x80U0qd9JUXaRWhHam0zpUL6s6uXVEDvxLJXC5KIJ32iRUwtUj
cssfqlP0m9F31kV5Uw7Bc+hq+kqzo2Bvly3CyZaJIxlFVvs960LtqGIDpExYDjvCuJAgEF7eGaTf
qrQ+gVW8amn50xoGDSlPWa7JVciWCs2sVV4cVWs4J45BsSmfLpNC73OiQ2Zq8ECQtxZLESGnEJwB
WqlvapsuT2TuKE8ytRy3DDHoI+Ga5cS+sbRg3Aif8SbgzmKn5RtV045ly4zNHwN7VTexcpszmtkj
XJtsTq/Y86cNiZ0bmhbfQkCTOCNhLvnBXRKmb/zE9x2o+zC207VdmKepoiJvZ1+8hqohIstHi3jy
7t4xzDUTvfvUoyOgVNp3ZGM7PSD4TylIBQmd4FlHvGoJh8p/htjNLXDCJeCzuvyoa9ygBm+JDdhZ
doqWnMLKvxUBLRBzuu8s/X5MyS70dGeJwnQ4QhzfKJ1vLzXrlpHfPjaxqE9DvlNCnE2WP9CaJLXC
mpPilUl/JxCBc4swD7Rf3C1T6mRFsXVSqsBlnTJPL96MLKY5ac+Kpjnktwy5i8XhA7nIlFg7IrLI
tLXPlg6SIaoN7lAlqqHBXYMSVxbDXqQNLXrn1rHL29pSQ8Qp1B7G+GXw+rMw7K8VRZMFZewFAXel
g6Ru6sfbAawflTbnjk4iWK7uMUfxxOkRGFwm6Xw6intvew5XlyAAb+qTHGqb3ISrsSb3RkMo2T1F
grRGx48WkV5V/DjoCMXlpskM9Eg6vXgrPdgkmVtduAuG8WQ1VO9NRZwymjzD1LXHarrXpgCXuka6
ru8V3wo9JkXdUL9GxLwvgN0+2tPRCVW+RS84C5E8jgiRnEEAklgC4QNMagGQreZcdYIQ8gffTZE2
AXMzXOdH1qdPeQGdTIQ79zi2WE/J2gtWpMYlFztJDIH/dUgvSYkaKcxGZlPzFvncx2ZcnoylKBDG
efFYcpPZJZ32LPfyirRiRj/MRFK/vigMYra4PbLZb9zwj1EVSrVpdpkydzxpIFwpfowY+cx1oyn0
scqEuGW6C9NqsnDHVQW/Rm3yVzTkIFEBnFsYcUU3U7zbuy4vx5Pul/aajtN9ZXj7tKjts95oBOOo
jPTySR02NqquEGs2jAZuaZ4ohrOqPIa2zb9w/iSGmLmxtQck0LL583UCqBAkrL6aSIvAI8rf6d1v
pmzGlfGAgHFhdN33Pqi6JSIw2v75WNCVHGhX2KN+JvQxnvh/Tk5RozXp2S20n5rbg2tXhm9Koa8S
zUPIpXunqBmcfUoAUI1bb5tlxIObWNG1qb04KZAEoRfvimLd0PMYDlPj3/SarnPTa/SLiocbOVly
fhWzcguZ717k1l7LuxbzXXU2erW++IO4Q5Qg9gR+pKdiRA7tKDWvpS8fzF9ikaYRQvjAWwgth+AL
F2HtlB06UrPbj+g//BTZpEJVsjVKBIZl0V5mjuNloGKfefGlxtO1U8fyNcz9g25gWXCjPgZ+ON17
bT9ejMEhywg3mp/G74HFZ3TjrV53vA2qRRiHJuh7Mz6r3TgPwc2nEq7lgsi3naqVq7yxXxyTbyWp
oA0x4+guWiX2HdID7kvUTZ3sJolVj9zYqloaZuaBMS9N7v3KulTHEc9pjkhwDCiuOv0lmR9crf9J
8ifILcGJbk1fExcFtLmLenA5FmXNtUElcynA118cPXx1EVvsQs+JT3aVr9JEzEXB6YeTD7em+0pW
lqTYyYdudqIp0okmF2vpT5Ob9Nm0ZkO5IIX6UEhP3LwUSY/bdV1uNooKN5xcDOR2JvL8Aef9//bJ
Gq9dPJvustl+18zuPmv2/sklZGrVv1+Vu1TzK+TS9bXyZddVuXQ9FNYnrlWztVC+kTwA129zth9K
LMwHkW02V8rVf37Okc7Jv9un5MIfzkZJb7ZMXg9la1Epltf1dDZcytWPY13fHmLy/93TwJgxGzhL
fdHMhk65/6ftvjF7P+WzsXSEXo8vj9fiHK1mCylDJewT+fyecUnA81ouJl29B/7yJZmdrpoX3dCS
SRh46skTvpEt6WnqTa9QfW3ikYYHU7w9bv1mCUd1hhI59HUgyBMxSvZG5BPYavs0GTirW4JHAiuF
pmvk6XlsYYqByqg3peMlZ1Jnqw0Ec8DT82rnq8k5VLDTKIEJmazoDczn+tdIgIeadKbSienBmk16
BHqW1e5Qiah7x3F0JA2o60X1YBNkExjRDo8L0IggTE5FAMRT6NzDVPzuU193e6cSNxjHiTqYzLE6
jXw8tNpYk0d3ZzdTDkT78IWJ+HTqMuwYcslBjAGBx+VOO29ArDOdMt3BjupF+7oMf+3m41I+0X2q
UL3RAMv0bVnwSSYq46mVnaMwRy40MidAKYlSX6ff1kwzHcNfVrqlHbrE88Ei8aBSu6gj39xT3lYX
UC6sVXIxFOWsMVM5+Fmp4yW9Tbix8TfigEznub1M+XDiajqcTD99LDWT9te8R+Ur/SlWQGyMMYKp
GoDuQrGLlGl6QoVhCL/aWlWcp5kGQsRqjNI6ewtcU9t4LQQEty53TmBQshfmUemanVcywZsSIFw5
Wp6tNYTfvZJeeROFz5VrhVvfgRktEkdgVGBJPuj9SB63Kaa5YcZ8yQw31H4Una+gm2ItX8m9itHN
UOnR71eJKjmWaWahoFJ3WeXYq1G131ym8ycb7ush85s1LFaDhCjOFOYX1CkNlA3X56D0oW6id9v1
9wUBWDPhzDjJE0suOV0PKsKcoX2qNjJwbIikaK2dmU46Gv9G38ZR9DS5hlasZh6yqZ7seZPcjpBI
Pzmk7wU08wLoKdRse4xA+bQ3C2aUY94caZPATDAVUmH5kZw0kSonuZQgU2UChqjYTYtzmJ7sJqxR
zJlEwOkoytdJUj5NLfIlq5/WWtkTRRh38cnSkvik281LpW9dY1A38llfGauVpSNrgDIVnbAX/NpT
7i4fEBNGVvtIPTretCN4Or1LoX/NNBWCnMUJcFuDwIi/YTOf9PIBwEgOZx75x1gXTATN6DgF/a8H
JfRRAsr1j0VFicZ51p6BFELoNe8IBjI65lELte/TjnJRHk1ul6vEV6PMjXX6pfNrrhuu7yqfu666
TQl1pWXIe33u+qbIRdPD2D7pkQOCGUV4/Omj0+VnCmC4m0+f7/qO149Xyk+OrS2nf2iZ9Lr4N/Wc
cK4Rie11v+vbXj/Kb59W7vLbx5A7y/26JnxL2vJcRV669Y1ELAeoR4pZxA9xCyWgD0jTgTC4MkjY
uKWtbO70Qn/OoYdfogpkJgwKi0hBI1zCFjTPbhBverueLuQyHHUxvCEGKZYTGbALOOLtKjMT9ZAn
mnai+EiO62TtGNUHYzPd+NFTbYttQs1irVXxm8Y4F5QHjinRMNM1cihDOr9Ow6ceWwhdzHPL4JuD
oC+H4OFMtbPu+wF9V6iJbdoUnMGauqXR/eJlozhbbfIcMK/ZUt1gOqrT62ZV2/MhmgXus3BhYihE
OUwQ5uifJy/7lorReeqC7wUOFsIO1Bs7XKRVVwH27u6yjuts04TI1Zg8LSenq9bAPF7QtyTMiqb+
hBqNXMBWf2uN+i1uE2M/VzrWXQQvpRmQxhrdS+05tyASEWnChQ3iGpLzE/M084hpYj3xHa25nntI
lLA5Kk6fH8s5oKMNIK6bAsIG/EBFSR0aAAOslNE/Mu73Fr5VbCavZurkGq8mOfBQPICC8xO81/LY
pIIOfBypUYx5IoeQ1dc3Q8VTGZGCVINpRhogp6fWipdaLV77sv7WCBNJxcjEAsPIJiyeJyDHD2kd
bx1XszacJOe+JyIkN6LbjqDEjV0NNySEX7qRgg4/ZeOQ7KbBiJmCoS1trOpOuM26ikPUN52S7fCr
9UcT82Yf3iiNRdsamWQO1v00OOO0ynMtoADdFpfmW+RZDprusXhs3BAt1QBfoovweWWIIih+mZuA
QHlY97l1Y7RMl/IUoaJRTxtAt+a9GvkbsJnWosutc6/06tkT3hZjtX5I8EmscCo4xzLsf2okKWx5
0NeMs8fd0MB3o3YGJAyr6tZLNWWBd2+2svvKngFJvvaQrMdMidciFc0yshWV7nyHzWKclLtiDC6t
07d7K0upcqAAXZptAbx5jN6NwIlvhJHTZuaMotKmU+TrsaJD3HeVrgddqpjrNulfmfUtosGa4PmZ
2r5MnX2swuuXbbn/afr+N01fm8brpwbmvzR9lzl5QG9cFNu/5Ah9vOxX49dW/7AdV4BtxduvwynD
3f+r8Wvrf9iMfegswzlQ6Xlirf8VCGRofwjTpMNn0YO0bd0Ak/CLx2AIAoFmggPxQvRrnf+s8evM
jee/tBQdW9dd2r40FG1zxkb8taVoashoLNpju4oaRIACbdn65ckI6fAGVBiWZtM8N8p7XOkoGDqU
HuSxYqtEChdHFsYRJzEWoVJT4nKyJ3T/N6JB+oSYhNFh4R278p38HzLADDyfinXh8kyDJ9wngjKg
Hc2qqhZdhOu7rHbg/2BubbMRTUVmoWvLpi8hcOfFqMLHC/jVoMDCoGlTJ42/2K52RzqqWICAOxsK
gEgceoTQ9ADjsOWrpT1AseFDEsJ66ntYmup3DDCMI5gOieGL50wzl9C4Q3IHdOqxQlOoTNljNQXv
QWVdAHy+tr17Q3z2ua+8ExE/GHyqSwyxZ1k06bSgR4geDCf7FBSPgZffw09/qZMKiP+ASrnhfunZ
VPeD29aO3ztk3Rjgi2c0Je85HMvFkPNnhshxZxXmEYfBScv4O8U+n9m3q2cD9WgYbPRU23peDVMp
uzSYWukObx3TuHRu9IyIGt9ir1EGqAXa3B864TpV5exD6swLrvoAJucIU48S20zL8+m1ATaL10wP
zhDNhoVl8a0a8c5BOBcHabkUJZ8hoddGUyrZCUB5PtzqIbCoGQtnD+7ym2c3b17F68KOSWWC9g5V
9DHMoG8EnkYrU54pSl2i+/ymWhPdsqpA08YtMB78vVVa4bKLjbvJTsg60Sn6cWD6mAxG52/bq5Uf
RvHkY2VCWaQ365Lg56jVGGRFA8jwPLmrfeg82DyXiKNCBqdohjDQmH256juwEAYV0LDuL22GFVmf
CF4rq3qlFxZf/AQ0rsYaSrY8LNQ8e6+ROqyTKNsR2XEJbU4d/ts2Tm2SNgRrqsntp6pxuqOb+G9e
gvirqdzHyK6IGfPPvo4biLqmHbTQ0URE8jUwio3RMLRW7fFWwWqkVW9qHCr3Wu2t1GQ2oLfQvPRg
VQJOXJo4ACYRbyqbBEx3OPQO5h4Yy/GqNzFvgVAMumwpfyyeC+1cBN16KlVjOYl3qqViBdvvLu34
zVTCxfvqP4VTcolDvl+VP5Aw77oQlL+m+ndlk6EtJOqEMRzxO2XGP5ME3cgA++kVAxlcb8NcuiqA
v8EduWd6ilDzXvQobYVrXwB89wDek0WbuD+9hqpheo/bca3iZKDq+U5617CYtPmHV8b7BHfMIjVN
XIfx++Bic0fy4cBZz5/QlQYA/FC58UsQTwBaDpyjUP9UBRJrdTJ6ThEb4eMyTfmufJIxGUf5z2qO
LbHJmV+JElFfVVfPfWTRBSHQFL5LB2R3qfCjWzqCSW968nROh5Bqr0vNEXzvDtzWYYpf4XpDjEmX
Guo56sLxu1D9d6NSV4QhGlP4GE4DDn/11glgEjg2Pxpq/1SCKQLHebovjQHZR0oMONFM6yRgu+VE
r+B1MGwOLkjg0nvOqgCSCV+hbdiPGrlrS8do12zBJ+Fi+QrLgVgni+upjq6ZER8ePrNP1q5dP9sx
72vZFFq41m6Dejwhl7/EFnDOvrjN8ECBmUTXWqY9tr44fSVxiZispqSAy4Vl7gcgpFwmGqzfwi/F
AtUPA+XA2lSJek8LNVlGftnu0jqCuVAAruuR3ixdbf7NtsWczmNfCKEmt6uqvqOBfNeGJAZ5AgUg
ICDCQ+2Wx7PJ31CODn3RbePrtySaHCqSG9a6TOEJvtZgSdexnePw6/VT2EfZXGEjZmZ2PbmNAUE2
zLgZxGedPwTdWefse0cRMih2Q/1BMZr10DAadiaDfBpAhyKK33Vo6ZBAM1CBgXnpFb7BzjDrZeYj
byVfBPfQ6HwRMM1yB4+/ai6wBaZzMZvWGyYcYm5cO+fylvbmwqYB4YPC3/YeJJgh7tadmolVF5MI
0hvuraprG/z/hPuAJ/Syk1Z4b7EGA0AFNREU0Y82Sx70nm8rNp/7BnPIZMfTJodBi2yjeMU/wL+5
Nh87br5LSwd7ZCQgPmY5I4osZJZcS/xauxurOFr5bgPmMngQVftjaIcvlZVoC4fIrZVu+bd2/EOe
5YO7a2J6wRGKysba9gQtcDaM8Kzt/Ibp/Aa4LZfbzKio1DlYhOYbFmEUiLYUPmiu1N6yq2k7eq7e
LSmBvIIPuBnG5rvdZu8B/b1oal+IESEMRE1+CIXfYqo37tLX0m1qaOY6pAjo1WCGHAohi0QExxIf
6RHXw9YczG3J1X4EZKH4IXkJmnWZevoJ5G97keAK7HXasiRvGq3mmsERF/xJ/BRW89WZ/JCq+ng3
6SmSlax8CeH7Lgqfm5Gi0sHRBxVVk8VveerogQsjuVAP5N+VOYwvovS76OOnqhAHdSJJbeA+SZOs
EOKnaQRgU7zhW+PR/MKO7WOO+G4YuLGxZ5v9S9DkeFYrOpSeWmJwGahP9hYXGze29i7Kl6XdNNmG
NN8dBX2xqvp6qSQ+FylfbdZtwcWnt5VHQJdcKhwf6XCr3XUtSkzEvhsisEgQGnDldzV3YiasyTLp
jsjsFyWEy4XX8Y/oWwhUUdD72xEOQKJedJvvNZn70jaoPnk75MdD6DsjjmQefc3KkUFRt104F5x8
5XEam2dsTTG2dYwVVKvoFRt3QolXoSrIGGm5Uwb62WzyefzGsIHZ/QMVOdJN3LMOQ4arWyJWQSky
gtbXfq4wS2HoEqI6tYF+L+jKX8ZJPMszx9VpeDjkqToKjQTi9dY2yIkFfg93Y2RWzOyHrI9KqW/6
znsKYUpjGMenfHFtPeZEollsDnYD39K71aY+QHrApDoQVMjUIiDSnmSeMPvp9CooO5NpbCm87w39
pHXXBRCIydGCl1DaX9OcoVKsMMyyYsIAiJvMG7hJBTquRjXu+ZNnO82ymiOOoV8P5VwYq/qOjvRY
ZQyZ1hbqqIOu1lsMbuqOEfhLUFrcJYhyq+tUDo7h5VUUuPs8eUrE7F6p56Pdm4H93cc/snGKAo4F
VVn14Nc8fKyLGjlD1uG30YrJOwR5chNF6PRaXTw4DokzBQSKAzzRGmzZpqHvuQ5blVyrOQXJbEV7
kKFIclU+yHgkjy5+3ZJL8ipzHmzFrg8E6+VLa+ynZYuPekY0Yc4dMT/XWJJch9yDKiJPSNHro6tV
1DeaDUI2bTfZ0Ilq46LO6HRy9MxFEHvByjDKSF1GWBq3qZZta6Oh5ZnNAU3ZLDAaYGialZtsSrmh
jDnlmhA9pAzmmBrVp/a1DumF8X36Pr8kb9qHs3i6reJjkF0oAGJ30nyNnETVP5E0dypaXJ5V4pUM
2mv/5DXJSckp4eiBbh2cpLUOrqGv0VYNO0shlynLqH38tIbMA3CNLgjd5lueI2wLbEHe2R3hajhv
51SehPQM3uWLFXwrHN866J4JP7hL9kkTIb2uOGGcWgyHpvMUdSkXY1tjiGMl73KNDugcPmpPC3WK
HhCN9YdIrQaMiCxRdDKJRTjall0coxxI+aDZL9Qw21XJyQqj1Xq2BWFFuabqhz6I9QPyRhf/w5/r
AGGAn2XBj7QZtQPZ6DZYM7loxAYO+ZixI3YFhAgFIDrFs1IM/O4x7WsC8vQOCPPgTNs81U4lYPtj
hULt4Jt4LeY1rQ+ZTrk+ZYaBTv2qcxLlKB/qefPHal9AvvG8jUXTcM1EJaRW0vRHzOjqWutpqAnb
6o44rJgb2gwC4izsT1DxQeZqJLiNFS6NuTh/rZnLJc+o7JXRKJDN5zq63KUtMX/W00G1ImMtn9Hn
QruVUZO3K6DNbS3Oqm6ePYjPPws+bDGI6iWecxEdSmSX3sPz2bktgRNlb51HRTlhuYAUb/QPYVMr
lyY1j1mPQbbU++QI5kN9xFIO2Tu3/K1cNafggpMOMkPP2KzohfaYhJF6qqe5NdvB0ocoUGwS1/FX
Taj334oJks5gx3exCTCwioeXtLXTr0XrmmtCZHX4vSbD85nw3vLXJjrx8VN94fZD6fsXZfI8G/8s
AGa2blgw4BGDExfs6r+xAhNX0SZYzy06bZgzBObNc1VMrw4eZ+cRADcTB8G0pEPCZYTcvf5/3t/A
qalZjrB18Vu1ANqPNrpNQeiNPXwxp/JS2QwmmQiSJPCDwb5W17D8reDgqdP2n9971n7/yz/dtlSk
lwidkMT/tVDB4F8xwgnaCRmC2JWYMNat+zgkIxYwAweIIXYiqP2lfNf/qX39N7UvEqKpFP2D4aEK
pzz7q+FBvuRX3UsV7h+CkGnDdGwDU8FcwfpV91LVGURqWOKjfiWsK4dUtzE8OJzZAtIRNbPPhgf1
D8pnDpNMwKGmq/5HGFLV0n+re3ECoaVXyb/WBB/I0Gep/dv3+zDz6//zv9T/nZYMZ4bY6k9Mheab
FN5a+TDMrnB19ndriK8gfvjMimQXvqxpxcuYNLk0PzDPfsoaBgl9g4plMcJdPGBHJOxjXsJCjGYk
+JDBSiGtlKTKB4l5ls99aE/lkwq30K2rBXsxRGhK8vExyDt/WroqaWoiU/3qWWjTSaNMt4nmhMDr
gyoTWeQ6aY2IBlHpPUnJrtS6Smkr2EgUsNaHDrak+epjalgZc3ihfNDKBmvohDbvYFwXNXDsYQwh
wa/J+VzIzV1HT+NjzyjNxmmZxNG4ihjuLj6Rmp0xIajH8InktmgGyL/ix2YycI81ZBux6cEPHsyR
6JdmtrZfV5MkgFeYKQGZZgzYc4Ktsik2Bbl2LBJRixBaLsoHxVWbgzOUBlOMrMXAl3PPlcyc6wOF
cf75vsTnxDIzDfwapBygoi2ydLg/FCHsLoLJDcwA47XpW4TIyKflDte9+kr7anLTWE/I6zdjWQIJ
AZytz0M4uSQHc3IpRDIplr9t5ubuqWtdJ8tNGdRHbx4Exk3BH0nuKNfx1c2yi+um69E/HTPT5z8t
0Y/A9sdUXf327sXH5vnDyY8kj/HxTnLx+jnlC9Nii8KJKqcSzyoAR/1YYhquHXQzSXUYdSzKzfKh
nJJv2J48Bt+84vqQ/rlqluDJM4JX5cbr89d9zZq0SMKKCZjMD0Pm8JevpfH9Y1k+fX2w53PlY7t8
8m/XPx1KLhLTE21iU3+8vkQufRzn90N8et9/WYzcH3pKhuPv7/DpSIk1WvjlqRF8evWn7f/w4T+9
4NPi9UN/eunfbpd7/v7Rft8ztKiCGAnRjFDml5JsdT295dK/fe7jd/H75jDRmV7NhKzrcZQZnSV/
OvghW+Yj8y/s+lDUeSXWyjTxZeP+Rf3BJe36muuOvx1WbrCmu4AQ2L3zZ2KUXFIzLiUyO0qu/vZc
bngop2XI1L8syl3lpusr5YHkIeVzctVUOq6Acj2Vh5OLJgH2XEf+8d2vx5VvQzXiUWnJ6pDPa3Fp
dc9ysYuCTqwj5o5b0dtbHancgZloASZJwicgtBzkk/LBSTTk1R+b5F7y2SbszWmOTEJxUkb9PPKO
OijJHGoSkTU9yEWBNie/+XQYzfJBOhRUtdKYCjsTJl7AoB320bGqQm8Th3SHoWSfXYW8iMIaXsPK
eCHqCnkxOV9ZAFp7qNrXOCFdpSIIZt0lP0aKPim+hXWq1Cne8Exb9k54xOhQrAnpDRcW48X0oNv+
mz513SbjFgTwERquV6FK/fQpP/4ZZGwF1CarYN3O9g5aqTzMNhK5+m+fq6UX5M8H+Qr52o9XzAf4
bdVFU8Vd9K+H/n84jO6Y7dYwnJ08sitvtvLQH4vyWXkYanR4Tv75k6QiPBCKk28/f5oaiVOhQYmQ
dzL6iOnBTYf0IJea+QNfn/t9n+vm6z7X54rSQkx1Xf+7w2rdDLuTr74e4j97G3nY67tcDyOfc6P4
hWzKDNQQ2sdhvnVp831VLsnn5Cp38Fs1mnMM5z3k811Q99wL55d9LMpNkbyvytf8dkS5mso7pNz8
sad8Edi4X+/9sf26/nHMwFCIjzIJ7lIbFAC5cjFpxR9V8S0YlPQYTOkp70XH6GLEtNf2w7YWPXMz
RqRo8upV7sQCkK/eLsF9F8soKF5jov1WzkgdkPtzs7aCuYkCvWc7dy9r1813XaNuJds9jp1vuuHj
xgwJ8f5mKc5ejYt03zug9HLiTZaGfT9m4A98AWqQPtxbNHWoDBhhrEP94lg+epvS29bF4BxiOgJE
F5WPwlaMbZDXz+QYvUUpoo9RbWEUT+bF74mxjLRp6ZtPNbjJLf0Ld23OmM04QFaDnyYRPe2XDMBj
A6GpDN5iL/cYEls7vQZMR1t2DaZsQ1A52PQh6TeZbeyKuLz1lPCdLHbwyhMw1giuLVMEqOO9S7RP
HH8fE4e+CIXcI02ZHDSIfUg08ZTq8XBJw+Ikxhp/ZwmI0rJJDs4jYmyIyIUVV+ali11SGdZGM2KZ
6cN7S52UleVTyfneZTli7jYP+CbFTAgJIzoUE3qm8DsCTJpa/YuoH1q/uC2JfffLXZ4Kks3t+Tpn
Btup0tEejRRe4pCqtulQkKAkSUthrkPcoUHblVbL2avRfNObHL+bk3/LeyxkTkOSewqibzEG+p2m
/0g6V4ftE3Qw6ZAvxcF4nzbWKQvLF5NQvFWL3qkd7/zUJyeHAlMxvBepmoHUqoBUFxgwIUw2G7WB
XpIEIwXlLIDLM7I1HqszMpVD33BRLYVOakxdL9PWrdGPa+0SW8BbhIOYubvmnEY9XblWSeKnm4f7
wNZeugAnB7DmIkSLUhoA4Yqi2aqY3AzftNdkqSP/XNFEIKEt5J9lTf2eDPaXjHSTm64tprv22XkQ
QwtlPhwB1dbKTwWvXplRWgnEV+gG+baiXJL4AazHSb/VE1yY2cY3CxuuRQF0xxyMpdq1lOoDQu6y
KlsiQyfYGvFRkAErLSMcImEU0lB1qDUFZbdSQuBEHtiy3kzLne42L37cvhfoUFd62RCkE990sITX
41ibN6Z6DMg+hlR+KfTGOjq+txzdhGzl4ocCRGnTU+UkVw4bdS7aZdOqB7cu3rPSuDVbTwVQwemw
DioQ/jQPi60b3xKFSs8Fu+bSqiN8h8gzl3pauCgCwhDcBbdoK2FmY1jYtxy/48czqfcF0mAaXRbH
gSq1iPqXZhruLARSa0IQuFVq2EnnV4ykq68CMZ6zvL7NPL9A5J/sQnU6Nra9Sfl91HGKVwOKSB1F
dy2j/UVRJ87RUoN+5TlQjESb3rqaQfjwqB61KAJTWjJZM3z1bTArSFi9kSxNfyxuh8zaj4M7ohFx
oQc7+nIYkvau4FdFoTmdUXH0Gk0VVB72VQgUOplsKT24qe+4h1dAaYuWHEiCrdUtrKBHrR3KUxk1
D5UeOLsJrNUUItkaq2JcqrnJhIwhdBn79Vk4hzQITFAZyS0BvWKWDYzrPDe/IK3LNtU07ro+zveD
McF3npv1Prajwmk2U9R9N6q8Jt8r8xf4lyYaX9B7sRqnjVatTcXbtqY/QCEmUZkT9QscIqq4jW6c
vLKLYP980xmMWIC9uZ4W8Lkd0NxWxQHCrjKJpiWKzig3sKNizsa9CRC5NckWNLkkmFVBkbRNnnIx
LvUe6WnBJ1vpBskIZH0srK4pMTHjVZ0yNVsIdXhumi5dkim7K/hywaoEP0Es/Mzy4IzKYmdFw4OX
YcTyCpMOhXsE/mpvChWlLoM07Fp585hrCieFl5PyriTBFl7TQ6erBjGl7j4LHVS+yjDeEgqMFTFU
th3O5UUQJPGGWikltRwVAOXrDS2ydpOn09ZHTF/+F3tnttw2s2XpJ0IFkJhvSXAWNVu2dIOQp8Q8
I4HE09cH+j/HJzq6oqLv+wbmJIkmMeTee61vtTNERe8bDk1rC5QM0ePata6X94gY0OfWb944+kiC
7tBoTyHNx2Il6oXxvp4c6tEckp1c5CUTLW7rXmxIUlVQzuWXlMP0MNqfVo3FaBpmsh1ajCs0nl7m
GDCKrxJw6QNWvWzwN5bh3eXSeoVKxRIlVHem+xEWcXVoRHJkkrwavQsUF135YsdIc9Azyq1R5S36
ueLghYP7ApdFqUBccIm2rXGZOMA40hDHZ0wpgxCUnAY41Jekw2olsPkHwU56T2rBs582HJPTSuCq
WkgQs/sYjMM9A/wuan32PYCRAXCM/JQPXztWUVsujWbM6W4Y8g8KBHrJjJrCIQSUGUNiYJqFmzHH
TjkwAieS2jl1ZgYRVfePeZDuNBGFT7kEmVutw06tnUtaJ3HEgReNEkQRlKAJLnV2ten5L8xmRwUn
cfSdg1bx2+LBsHbm8E0Lc8Gr0K6262I76PizG92LEgRrTDlK7Sr3fpVdYUT+DMCJIwXtJZXARjbi
pZpTCydlSi6sfwHiBOOojTFfzKG1H5I232VW2m6wIL+3AYZVkDcoZwIe6ujOHrVvMJys6nc6auVp
UayIRi+FCuV9mRUZC1b5Bcsk5v+gIqaOb9jvkYYBwr8jNmWgWu9fKwZdm9FexDa0k3sm8nCMtAtq
2QLT3wfVahOXiCeyh+7ZZLR3j8p672eMphgK7hmYTIjMkUMO6lON6Q5g7Qw3LX60/QL4sRQuO7R5
bjHpIj0V5ylPNeJ3Jz8gAH6LS9CgS2bc+6Pz3VHzPrEWCZk6WfeMcOMIuD6L9u7rzigOdKY3tafv
4vWTbix1X1cgiHTDmW8a0J4O064KmMbaQfqzsVKATg4LhR5j7WZA6AmmARg9zkhjK1RzGLPqNaBB
NHI+Pnsy3Ce9NV2rLMXe64px5yAEGxPT20loQFtt1i89K4e29bpoGIbH0G4R7Sh7WwyieXA98Ybj
61LHh9kbGbXZJDz6WdNHIPzKNn8Zc+uOF/G12U+zaxFgUsq7VKjvDQpXx0QGXZm4uXzXP3fo2+4s
kTw7EPHZR4f9lCU/8/nNw7Cmxfy7mAy9hQwuNpW0Tv3q+7YdoLGZU467Evf5dv5tAxzFh4j6R/jO
lyBM/K1tJvexCoD0BairWugmm6oiwGiskPOkeRWfWpbQZlffNQ1iLs90+mOttoUfwMwy7NNIGM5m
xF7GX2TU1qEJAyASOa29csoZv9eOfeQctyutMCYqIMPaq36MiO+c3GJwFvDBJUW6z0ATsPIZL23i
eYQRepe2OVaFTk+hjbqux5Q7WczDFoahJmkx2bwh/MDYhphBD5QPW+F8THVrP/TWeuosqpyh/xyV
o/pRmbgymAzxieOwk8ErFVtDWXeo++agcYxQuJTPs1NBXa8aVGXms5jKMWKc8+KO40/Zr3jRxkTj
kTD8xwIUzIm4M5x2Z6ZiPCbljChs5tScZMnF9N37nDb0DL8T8em3jqSrDSdDktHz5o7rIMstL+Dj
hh431iFaJBYKDTkFK4rFObRtiGwG9lvfTjhizA816A/DVXtpj8PGsutn4lrTQzGUMSp+eRyLRUem
WE3dMXqNMc0AxSvxkHndIx6TYZ/YZKfmfnZtMnXvpj+7QNx3k/C+2pW/LdJzg6N5N+f0upfsl17s
GkhWx+IodBOCGBb20TWhxHfomKA3ZYlmbKYgJg+Y9PKonSwOvhQXcpqzMnmyxFQDbxD3RsPvqAfQ
bZI80U1meCiFspiYE3KoqylrNqOZX9JhXAMylt0k9TXuEnNfyeJrMjLsq0CEb0bqH+xOzZcB375w
8i2HF6sDa3SjYqLdMRPA0ufJ56jTV1PWHvHf8BQHTDqhsk6WVr+hvtGOxwzR698g/+03l0QUXMbN
urCc7R3gs2WT1f149aKMgJqjJDrIYPzdDGrZhaMpD4FxLcPpe6j7/ErniAxKG1Po3F8xdLfbbpEn
SVf4SI/+EwYl/rNhcTcKTGkSLwc/HH81QaMRs+8SM/2hRE4uu+PRtAlTLN2o0JNi+NmVcQj5cb4E
mtE4sv3I8rgokFzzwyPQGQcNs+fw6pKO6ADBDvD5I3mXT0GXvxHqcpys4IvTE26lKJI3tq9fu7jl
Wx2/WHLml8U4xH0zv1dmT8g0lgvUCmDhsh1467faEZ9JPTHt9ze6VsVWo6hp8nS5r0kh2OQY545K
OOLQhXxlhvXUraZ/M3PjR9CFxWMbXxwj9A1Eqzw0zerUIVhDFrw+ZvkSyxwa1dPfn5IChUPZzbg5
1t90ewLxzuewwLRsB4U8c3np25e+cKbHyZoOA0EaTHhJU5qWHHWGl2W8EfnFaJQ0kDAtMOBGH2nK
AJwtvbggJVNaBPfKmuXTsG40edQd+smqrC++nEBJrBvakcs20wgORe3/81jl6RbLRcIh/+/HRmJR
YI6k4tAGBrFObvxQrpuRnbHBos9BITjlDx3Z0AKGz7qhNdscyXtCTLXeBTloP2adnz5MOBVuD/19
vPecrynL3/PtocBoxWPRzEuEwKDe/X0ttEpSiqQruV7xkv94gjhlm+XL30ewtCHD1XV1uv3h2xNx
QkwJAMOI4rSJbg/dnkzRyV2wJ7/cHnLLJiWs1IhIRs6e6BXWGIofB8tKn6YWbGDaxqfJsq+mzoq7
eXadx9smWDiu6gE+6N/HCq2qQ9wjeMzhhZF0QdvlzjYIyHJz4Jvr5vZiAIeMc+J8p5MBLWEVAEWK
C+nhLGoCDIzr/Y4wkH2H4Qkg5no/aVzBymh+zPrgYQk5h6ilnTh2RgfcfG48uOkFlaXzaFPe/NlQ
Wr2PGTpJ7RT8hkIuPUAom4vDv1+HCDE84oEl4Hx9zMeUfkFz9lg25XhPYHf0Z4+C6IQbMBk2hNv3
DzWrryfHCOSTgFbQwNcnSpp97rbxiFbbxEHVHG93b6+1AohqbjuZpInzU7fHSLMhFazOrwWitW1o
yhBvJxhgPNPL2bbHDxl34ePtceGX6sFDNxpngcn/Y31ZPOpT44sEDiE/SRX4aKaWTduG/a8mp+Bo
yNB7hO3mPzZV0u4s8iciaiz/8faENWT9yWxWVtL6utsTMjede4gGWzvLB4OFfzLs+xLqlQI8BjDF
vfv72qRtobfkPSRM0SLG0gC1FiNOnpCGB9HsaFTvfkyCsD+08d4O6b71bZs+jevGGfrhRE+pIhpw
Njf/X0VQDemg/xcVgbDc1fDyP8sIrmmPr6VL/xOc+M8P/YuciI4gdEPHFx6LUKb4/6gIQve/MNqI
0LtZWv7lmzH/y7MsyzOFH6wcw/WP/yvH1ENawKIcBQkkIxsY4/8LMFGImzHmP/QoCBHQOjo0p3F2
E5Jl/h+swg7lUju2MjmLYUTYLUkZrYYDxuYaUL0Yzjov3IObx4fbvdvGS6xdB179aOq8OSnrJ02z
+nzbADHtl+3tptkFrKOGBQV/SQOHjldKeP0xo3k4mKx5QsTwd9YCYcwuf3l9vZU40K/I4WlLhLB9
0MtjBECnnpbZXTzDSZlFpLzReojLlpaWh7/HhEFddcD0KvwWwA2pqYNxeVEaTnOzLJeR4RQJZF64
sgjQTzOsiKwa2XYCtxZAYYTsr0TIP+cPOUmdk39uu3D5inyuavW0HcPirs754Sr+3jeet9KR7xYy
oWyEcV6fk3+5wEwGoAd7O9BIuiyyLwD9T2dBu3MTx43azQadlkGG0PBPqkOaCibXw3wA2dxAPW+b
+Tbt6SoVIbxYJeeDJeIHCPGfVgqwnCIAqVtj/rLFawiTY5/Rrtj1BicB/DwdKU80TZaAUrx2Won9
ozwujfrSmGWyHUjYAx2j92N9aewmP2Qy++1l/nPeCnEaconAysl3aP8fi0Q+srI6DVY2R6aH4i5v
qbzb/mIJOp7BsuuDJXmQBTX+zkQIH5Ua32aVwg7QU0zsl4f2VpBom7X+IyJOa1MNRJxxGnvoDCwg
qUXgksp5x/7C5wEn/HWpWIml1qTOqczOJXmM1rh89mI/t9OvOUyBuMQEFaJ3iIjTQLBfmOjT6uLF
nUK6d6gK6oqcA7qgaPDRvm/ysKZ48ONhw2os3pcDuvIUPPYpMSiB5yeWYsmxaFju5b7zCggHIcxg
APsKriSbGCc+movf1tZFuvYvtZTg2eLBitClIhhwDQJ6eJsubS5tHcBsseMUhTr6HXEk4egrOB0k
QMSOj9OoMYEeyUqfJi4Yu7wjjHCx/C2JmclrgIG90hXkh9ZG1ocwmk7eYDyY+OK9PJcn11Tv8+hq
iiaKmwLlO4iqajfpSEBciIg4phIwivqgIF8hP6x+psWTTggU4zKjH5aJLlICGFjBrIsm4Z6h8pE/
Y5syUvNwMgTtRdvunj2ZQS4i6y0ZOM6CbuITd1393HgDPX7nZxFb5UfSn3pwyqNTnh0d0GrCDe9Y
i6BF8iqX6t2qRiuiF+wQ9gCoqq+fZaPTfU1pG9qVuWkNrqbkcxBRpQ9AJMq9i2r0UPpRGEx8ewne
rcGElBgmzFkMLfZWMl5UGmt4Xc19Tdbl0JL/OejeOFAQqe5AScNV1dsL19tDJ4R2rhxeUDkc4SIx
D+RggF8SM4MTvU8ayOOIuAkD6uQeVPhWjUybQaae3CLJrwQ4PYi5Id1mmyKOvC/1F2SXRNo1DAuM
4CjgVb7YvPyaBdk9sq93X6HZm8Y2sgz/Dhfu41yyI+PvUZdGuN/N0IgYATUHr+c7vktRb2PtIkwR
vWdIefMlnfq1yu+SvSz7p5jKb/CYSOGb2YFuwaBUYZOCLljgxgV8VbqPwGSXB9X33wyVfM2cPKZh
WwOl69v61MXBfq0eG7f+3qHNtkyv2C9FsBNYvneywktihOantCD+tdsYzf/GiWk39UP5OynW0NXm
Z4yV6l4wuUcuuvaFciRfHYzObUNqdCRM2JGxdrwt6mKykuBkjRVhcg7Y2qEJOvoX03Uw0qO7ZP7e
KazLsngPKHCbQ+01DXTn/rtTGvWeAv1X2jrfxjbrTqKCUZDS2MH1RYt5JkuXFMTmYE9YpBwniypO
bZFOvVNCO2Ovtf7UsGa2frMcY+X3R5OESXoGydWW9mVS0uZKNAMzHTFlVNOwD/LyLDp1BBkvHknW
7QDhZixCD3Sw6QhoSYaM1PeA5oflzZ8BNuAEsXYBWHxSXIhr4hJhxeMddqbHFuDfMauLn61Kf2RV
kF1iYnw2tVGpfaK/+kMe7DodZEzPZm4M8cZxl88u7ThegLXzi7zw0BhMUumzuPSGi+mYm9NvPdf1
zsqd69SHek+MR0Qvpt2qajF2gIzaE5eWJ9N5aZkU/PSnNy8tvg1+nr9MKXkZoctV0yHiasvQ8tcQ
EtdaZeo5BpIcBeFM88kOL/0ijK3DRDft7qYgv2ZVfDbrOZpXksMMXYvBD/JloORNgQcylmFE6DmJ
BbhVNoNSP0r3K/M6+WImOAv7nrNKea+h7R3MRVvbOTTf7J7BDJMWL2V0iPOx2c2S2V343QoQmcMi
JEaOcGaNE8qsy/yexGhOzG1+HJqZ/iaxGg4xfRx+7WrVaD8MrUHbF4LcAtK99iZ+N5L26lUvP3/x
kuVb6jS4ypg/WfCtwJqNH3WAe682h/fBC4Lt4lHvDJYPAqnI9r1FN9WeKw5+vCYu7c8tQUwl8guY
O6GVfrN9kVGzGT/dgLxuxHn9rstsWHuBz+wrbNv7VBs4y2ScXpmgMaMEe0O45mNtUYrLiq/VZ2I9
Vl4f6czPI69BAZ/3SCedJduhxSMiuXG9Q8lig84qV4oecz7X2gdQdbgriHguzDo5k9dLgp89RbMM
m7vGJ1Y6dftj20lidMbC2/u1+TaaClwfhgNNkp2JvGUzrxmLdW7/SDR2x87FS9Q4m4A406qhD7o6
Rij08O+NxrNHvDyeRCZi/cXsCIFCXm38CCG7OZPxGprZg7QVpIh+uDeHqBgWDBdpqnFIMrrt9fKN
oIbu5AhKOylBlDRV/42rjruvGNJGc8DFDH/2tOlMWnbD2nayEdVw2pQPNaaonslETHvzbHQzOLXa
OlcDM3Rc1P1ekevezf1HvNRYQLWfnrES/0ppV7UxrPzMIDXZ9eW+tWsLhkpACoUkk9Ut6Ym1QVVv
fceyHi1zWSG1xIesondMbNbWF2ZMm66C9ooGfuv7S36XZ5iJStYK2+SbYdnfeJd624c4qVPLkG+9
2xF6ETIb9u3DiDTR6xh8N76Z7PLSzcgnmWHSmdjkXAg1JgiercvVOgIrzhkMhpLDfJQBOBgaDiRC
ZtOcFekkcpoA4uxSnpHwiYaitPakfUvWocCJKwxYveUee6ZdR0oSMg1BV5ozNlc4KTQbEU94/RAt
LiuW0X1l/4Q4NREqoD0m9zChzoYqg22JA+vExZs9A/pyKyD7QHWvWJodyVBLLqG9YMkYWxYwhvgl
cyLVSsv7cAbSh5ltUcfn06mVMz5sBZdhcjTpQvWea04SzYbE7IaqAh7gstPMJUe5njoLZgmG2T/Y
jfMxC/aVlNxAxF4ZMiz3A3v9sNN+r14HhoWRGLk83u62qiLQdp3kDS0QQiLzHjFIi5N23dPAwRGN
2QjBtqixEjoVBjLYUJO5nr+xM2yhpTGN98gTcKb6uSU/YhA54VZKtW+lRGvjQRN025VO6vTZhYyB
K9bSMnLdpN/qNmrbJ8Ocmqio/AT2D5a3lDKl99oMBwfwZ2oM0GJdurP5ysuMMzf9HKyBfv2m2tKD
p5I+2OXytTEcHDEEQl6sCZc50/u+PmJImna+5xpYnhnFxCOr4TrO7haRf5+zJd6S+IyMeZ7KqAjF
xbEQSrAQeQgT1e+ssPQiL2TmOtIrTqHZeGi5H/r2Ts5eu8sZ9zkhnTnPV3tqjv4ruE5W1WVxQXnD
ooBZSj2T/mslBPwOU3UZrNq7mwjiAJbVHRyfX84ESgTieRbje89kVST+u14T1M0coCWBQRj0MHdm
E6fR2cI0GWb2HuVCtBArzTu9dmRc3JsW/5FgYeIrMQAHfb9b5EdCWNS5gxUSU8FQOHzrAic79Iwj
t2JQB06NP9KudKAelMR6hwyiYRbaw1xuu6aCs+42R0mGmR8Taqp+rAPMq8WFnVwdUJraiV9QAv4s
wr7dz24KX9x4hig9vCWuVx7S5Cc2XnOPU54A7SVjwExvS58XZ4YnOb6HLg0fShlzCdOr305bfEPM
61LczF2nAhInvim+tU+d4fOZ8+q33JmZoltMPIdnWgjb2+WhGXyO6QRBj1BC7It5SaMFAtKEf8Z3
T7451ZuCtJdT56XHJiApnS+cvEUZ/BCewTLLEGRHepwZW0X2ZdNnRyhsaLqJ+qw6zD2a/WgJn/1k
vKukkWJxX7gO+MGpdix9cIL+mRjyGg596HyWmburs3qXZkb1U2SwGZTFod20zPIJ0+HL4UimBia7
NMfCPt9JmT50gyheBy/lBO3y/2cAj+57pl9tiPhUGMSUd5XJWpnPZSs4uqPFxEe1EDR9yFFLIVZ6
aLzpZUwTLpEpnAETn1qcE2LQl1xWcSU+zNPybjfl42yK8U45SuxTASau7J1tUVfrwgpFQgyXAYTI
AuorxZfe6yehyHqqzOKt9DtnDxdsOzvAeDpXA+zw1WlWjbdPHXc+EOY4gRYWXwdsO7sknqaTUcB4
CK0fPfA1jtPydwZwNWE0fbWUehAU26wyc1g9mehBEqjXENDMpXOYfSQ51/jZ9iPJuuAOgD6LsRKM
vW3HLC1reW2a/lfj4Q6tIUO6hf+SjnzYmW0UYGsskzEpHYCwatprm5EDNHVvnS9TEqHIXp+xQ+0t
U1nXACfpYCIAWenNgMFIKvSdXQhqNe1TZu7d6m524PSa4oUEedaOyj9rw5+iBUlVkhkssXwDsAbv
bR3R/upT60s/k8cJJdDu5MWMAVcNTKIO5g7BCFKKQnEyacLRPYwif4ZUfyErp91PKXlV9CAIH4vJ
W7EYcl/MvD/7eoRFgq5mk9ZWuzVyzZVvYOLqVl9Enf5aBL+utBEFjGQCF3PxnZXvJ4HqREzFw52c
2LermqPNLEMLWXTj3IdgTDgdHT3tw1tm8YZxjcOBiAQGrDGiktb8ioJWJY1kcU+Wjtt2D0bwmk65
C/QD/D0SvsfKE+LcrqGJnKdwFd7uL2te4u3WbdPgWx2r8Rx4PVFjxlPb1VkUGglKp3XTukT41Ovm
dpeTt7U1xVRsq7IQ52bdkMBExuXQJfeeBxdVOInLqi189OI8Pt3+2i238bZp7LY/K59Z7b/ehDmg
hQG02sOoi9dwRTa3W/+3uz3Qg7oy+pO/vjcTZta59z8JlrKAFnPn9vAskCDnqvtldlYVsQSh9NYL
C6f1zd5u2Sp9KFjm78c5tqHHrM8aIPDZ7eWJDABxLiXwu9vnY2cVGjRh5VtnzIKzN4yKtYgNBHNM
HocBoYI/CGeVEpIuiaG45cSDDIHN7VZIf+7PrY6v6fYKxo6w0ckMSyNvcsSG1exwvnl57Z7kX0Jb
p8gYwVEyEyU1wF5/bkY82RP5fXbi0Dx2SkZ11aoz3ul/NvPNiPT3QcUVhb3EqjfUuo9Gl094mHzF
MpJb4br5+1jFav1YId72ADzjx7H+2RSGgiQZpK+zt7bbfOtZtqj76f7VCG0ZvjajSiMx4xv6u7EK
5OM3DXkbDlMUmLLfTExpiYZv0cEYeXPUXJ7PyFLas88anR0aqZ/TGS3fUFVtWXiNf+4aOWHWIV36
DfwuTLer3zbnSDxZ3vso5XSG3VEd2iS9+4uQvT0e1KBA6YOqdVy2uEyGqnUFrEd1Dn1K+LYIR/bn
HGToUr5b2fXmrs5ntyCZb7U5w16GtzHhdeplM2A7+demWP3PuadJV54rYDQ8zt8nLzrcZuaC5l1a
WLoXFGXnpjITuniof7W2moOsfaw0OZrfBqdzuRqz/25u3uo/Nuvbg4/MqfrzzU7NIIUdaP1Doy5M
1tDr/c7QhMIXPjjnrn6tXfa7zEFdYTBulT6nSVjuNEopk6rKZGIrkY4nw1s4MfYnZoFzuuV8qBlA
OFGL9EUW74do6c76mX2acuMaA2RFUImEONZwXVaavWvkZETULWw1N34P/PpJJjDhTeXux8x6ae3w
Kw6iiQy0vZFmyBva7DHViowXqx2uyYBDq/S8n5nx4oSC6XCZhFu8C2/aJdQtY8A/slrfhMkU7kv9
s0zn4hBwHJcAmjaZKO4L0sP3mdyAL65UHjE5C46Qg0TkBWdDEO9b28WbJA4Switd1KLcD2MIE79E
red0xUvdBHYky+E3S7rxNLqsSo38Lc0duCcZ50vzoIo1qdxlF/TWdjmTAUbHsdqHgT8+ZDW/NkAJ
SJeyvtqzUaHomPJ91lXeppjUxgQlN4/2zzWirRhC6gkPmX8mjHfHZL+oESlzaFVbO57jSE2YhuFv
fRrFW1/6S+R2nsE8j4JLBKgTvNxARuefeuIRzkHWIccqOu/qV90pz9RbWKmr6moGYTXlmcP/bFP0
7fgIXGXbG/aXttRbmCdw6Cfja21XeE7qBfHgWmVW6oCH3N04aIoWt9rV74ocYKb2/p7Y3KpjFFwA
HvA8ehsI3nzLeh9trqq+J/xdXc2wEqe3bJi6VzpZG09MhzxcCPgpVixhXDzNEhlnX2V7FzDCllSN
eedb4zflBiz3yIPnc/pkYFN8JxT1vfIZuVl+8p3hO9aSxQgRjvNlGHKcN8ZUfecD/yqKbBcU/j5E
1bTxyZiQSvxUpXpJYbwb6EOkjEmu8XU0j/Q9Q8s9DCENENoSmxk47KHzUUOXTsAZHFQTLJgQRZ/3
UE1kacxe5Co0zTaDZpCmJN91sksOxSx/2Tk8BJsFObOFtbumnpbWWIBr51vGzVR2Jjplqy7u0HSB
Te3DL1QI80bPlJgDa4S0/6BX8DHNmRNJF0/pRIeRUQiXkiStHzWDNroc4LpthLVCJ19UV4lN73c0
quivbvsK6rL12D0vgv84UtMrS/D3xUZW4zW4n1EX0QhtI2+up6tt59nOFWiluyuHFnsXoLBMk5sh
XfcdcGd5rMbnugS2M9vzm2mVzl6q4SMGVBkZrllQ27ObwSSnc5Gx8KmNfZJU75IvhjrcjWqZOPts
gGUzUjH2AQlIVZtuMIEW6DfXIVQZgyHhncZuQFCDTzqg5SZXDq7NOsoo/BE8ONbQrSr9E2hnVOBp
CbylHLNn57EpSQnCDZSvra2EXox9Ntvg8wbljWsFKyh2HxrRADjPiLMdafVpz5DgZz6wBhln1LHN
xoIbIlPSJJPCekKp/s3L8g8a2wBvJIqEqTk1gSUvnFt3QC4PLOLQbg8eIUaUdonXWIB9ZlAPSh7c
AT2jFt1rwmCF0uSnYfBvnOCtUDPoG65eUW/aHrok44frIDwFyPW7A6gyIRt9qzEU7BOBmpW10as3
IR7xckWnIM4J2nBCWJnxjD1U0X8OOQ2zniYUg0b3xktKkDzrYF2fm8T7MuWDeDQJYdv1NXte3LTu
qa7xu+eG91n19ZcKZWjuQ2fNW7vcy6A9orSuEHgiSU51dRwBr25EAVykIv0D5j89sokz+JiofTDo
O2G70N1DsclSihthj/xtWpMUl/dJ8eaq1N16Xfsmliw+G7bat6FE/mOly9ukgjpCNExnbXFPHbif
Wtu0aMW+sTt9LKwUnmD4ljcpmYoBEh4L0QL9kPKgdXpVqHopukjSLiAxJPq7NHpCieIZyaryXll4
fjWRj9HGmhEycf2vk26nBtJEycy+pilybzP8Osag8N0BJwsveUvihm6yf8ZzQzHShNbB1/4LeuTd
ovEtCMJ7MuYxFHwuQe6y/qwL9bVlcrCxEmILfPWZ1hN5i5313M+QhAhWQCoZEzlZy+lOmeNDXxa/
aAY6yiNSefWgOfTFmFuWtPnj9IScpzrfnrht0tV5Vq6R35ks3uhrZvsEOdL5tmlbFqcjJ92gTGiL
6UoeU8+5nyBp4zZ/Lst+ImVo27VQRlQ3Hv4mTxMtCQBmjZvW8RCb2wRd7L6PraiZiSBAftQIRiuj
oS46dtCQMZgghvg0pqbcpfQkGdM5MSpJ2cKsoblKUMvZd/r5WMT5tSy48IQkmiQzl3HU34G1rSZ4
Jw3s2tw0gaE66XyeQ4wY9ItEVKzGbC6SPSsUyM4euUEi6+vT7XGMwuIAq4yiPnhqad/Ds2U8mebP
cLe8vWmXsHdITzwDMpoHF0UgHoFiUy5UpYyyToRggLchgpCLqouY1ljzbUyz2WmzKC/2EhSXxRrL
iyMx51J5bqWG17KZvCGEsERcHUhNjj3RZxgcWHZ66+Z267Yht4qS6nazGmV9XtFiSAOrlMbQnMOD
LjLrVzNCVNEBx3bhsIDTVoqmVfY/pUk+wGB4EAlroAC3u5R6zQZCzbHTE/2P9Tu65YT/uYV9nuC+
7q6d/TYKBLLfpSN+OfB9TcMeFWNI8bdN1z/lzBW9c1lhvCd8XE5PZol038YEcgSYtys1y8C/Gxsa
+bkXcAkILuLm7RnttftYUC/k8B0vyYDKUlXpfZU077eMeWCV7bLN0+5qVJO//4/HIO9eFbQbDlQq
P0h1EqyNYqDK3m2tu/PtFvPo4TRWb4D4bDy/M04mJTkS8o2x6hv+AgYIpMeDujiYaJN4iEK7pDez
VhHhar2/3bpt3GwWG2uqm6gHbnMRyjhkFX3qNAP1Zq9sBqM/gPeV5zSEaeTZxMCLpg3oNq/LegeK
Kdrijn1sXerfNn46kmsp/ftyLeuGNPhVa7qkXNZPsI+QTiYsw1nCVSn7Dk6wkYCZ3qdsmWkbrJoO
BnZ4leceyeLY+P4WaSQ8p9X0+3cDtKQ4WpiASPgDXsDnWhKAZfx2FDuOQczHn03471t2GxJD7LOP
ukMS7OeUaBA7Hv4ISLyx3RW51xwjnSyr4h/Zy3HwnC1h2nyza7UYujb1jKSPe/sisAsiPlk0ao6+
I4QtYHxN52OYGOKzJG9quDZBV7mX1kbFzAiIBmU5G4dl9ZCCIaOfGjbHP5gI2dS4M7RzvPEjyiZ+
hj1Z7W9/ZypLybHlrqe8vo8dyKrT0xAsjHP8kbV6XNP4dQberHKOAR6z6VYIGdjFVF5/6xVHmL3u
Gmbqsm4NffSPK85ivcCf2/XZ212sD8MB59ZpWIs8xSvgHJlQtBeHE6W91oJh0qZcOUYqkH5hMpQw
eAoUTWF7/O4J/ZwtWb8Xaynqry7q4uZsvt2fpaLn2aV8FqoeL37RpqeGtsJNgjNXcwL/YX2L9bp/
dr3dHZkeRLe3nrTftFfA1lvfKTxbCiJbDPDR+ApVLjCDE/fI/lxEDGfDPSyDCy4g+5SA9F9/pR5v
dIn15u2+mad//jajqvZ82whMvvAt/n1fKRtNorM8GWP+kUj74E1JcOghUXOSXfcu9hAMTsliHON5
Pbmsj3UOoZM+U4jo9j92gPsVDJn4HDKj/7aA+Ymyed6Y68eT4DWESYVX3zsP+APrKbf/HJu3t6h0
OwLpapnTrWV5VwbfY11/Kdb2SN9qeSCK6eF2L9YpUZ2l2vmrOz9mfLh1Ekjclq84VNa3dTtebndv
m2V9YgL7FeGBZAW0vmTWRru3bXEX9nhPnQJ1Cd9u5uOi4wKZgIzFjU4RqFAuq7LMz57NIV+OzMP/
m70zW2qca7P0FalC09ZwalsesQ1m5kRBAqlZ2tqadfX9iO+v/qsroiOqz/uEBENmApa132GtZ8np
jRNMw0da5DuZqQcN514tHy2Yl+SxdRejNGgfohBGpkEWJ7MWVIXq3Cf6PRUEw0juXGbeAgPsYS8m
NWh/y2F8XRsxr0HtCD+K6bXsvyRzTZInipsnzbe0dd6d3LvU0vA3dJQ2Tt3S5rct7vIUPrhMU45z
vT0KWZ0aV76LzmLfIfSbJsDtFi6qnClGY9AUH5GP0bbrTbKcMJGVMS7ahMlib3nZrk7s5246wdc8
A+pj2S6GDfL/SzrkH1WTc7O1zx0UFaLEqy/G8c2tZ1bZk0mG0nm65aG+b6nHvKhu11SF5Olo7cb1
9HCjcufMmP7eS7Glug+GG46BtDNY/U5yHXMq40RilPEmO7BMGmOKVAqVdjhIVX3xisRzqlGUmeT8
cDI3QHhTEzJgg/yBbUF5mmrhQNovD1NZd38q/V64of0Vh2piNbGseCpq1L6INt6gv0S2dsVyAbjY
yLKDM7R/DRwPRh33D6SbkWteaf7298XI0Lnbp2nK8k2Ru+h4u9+7iE9Syrz+fRfiMGj06YAMAUXB
1BpXIyeY1I9LH4Sdqx/+v9bzf6L1NCi3gDz937Weu5+Kruv/REb983f+U+qp/4dn65CnGMUaNmos
JJX/Unt64j8c3V/kmyDRHddYAqr/pflcyE7/qfHU/8MSrs0GDuqUITzz/0ni6f7GTf8XiScHj8/w
xQcnByEKUdTCkPovjCjfrEovrLyc1Yz8qVL2vnO30uf6LwHSx1Ez21XnZ89JgZ7SAtoZx8naiwkP
y2fjjFFj5aITCiKPO0wxZjqVHZ0+PCriIzWou1CKA+TUVDqNz7xmMB68TrtQ84H6RHO2ZpzzV026
3ICJ/ZmpLnVH808pQ2t80wveKLUvGkSSTWP3kAZGA+G/q+GJjesLU4AmyAs6qkFgcp4bWlzugJfC
fBsIQ2hFnq7xBeNDrcS91DT8+5lIN47VnDWMu1tWlNxpW6y9Ik1BdrDJYRmC4D0zv8tRRJt0tjC9
7HGTDIDwzEtZ2R8oAUr+wdngs852SvVPJO73RDngk0W5gG/0QIw9ochpB0q88q49QvsEpvHaNZYb
yzAgMRDGLrHZp6dx/NgjzKlDrOmMBLGnJd6XX7AEF2OMuygsNm3D9qevsVKLVNzYWPHtyueu7Ye7
OTtV5Twf7KEnwQzb5kwpzP3ULgJM6DYi2g4yyhw/aM70Y+fAAyNng6lmlxXom8p5l5BqM6QkRcS5
HA5WR54MHceUP2QO+om5JmzBwBsxefdE7bx4sU8aFoFhJJmotRGhsFItY5FBxxRW5waDihgogIPe
pMDcNEFHWbHt/y765KIy7a/Zh9h4j5We7iwz3olZfPk4akigeKVb53pwdlEnvkg0JfCjldeJHyuc
1T3DlNewsO+kX64Tyl50kCZcYA+jXc1Ii93vw6xN+SYtvNvQ2u8abCxM0fQPd8iWv6XL7rvt6J7T
uwmy4BKihVICXQOZAQELxztbG+ygZhoSTmqnEUPd5tPWc2ObS4H8EAsNXI/aw04CFvtk50zzvkJO
gaaQneCYE+VqmtFp8Amr8zgZ2zxWW4+pcl9H0cnJm0cRYivWpy9L/EwdY9wx1n3kfMnKiGw9yNhJ
rfKsJUHEaM+oc+RhYm4MHCI/S69Kt+Zivy9KMqIaQt1XyKhvaQxWC2VwfO709MAJ1j3iBUShVO+5
sRQYSE7/YGCT8Wnso3xPYhD54TAqpkiEB/Cxb3ObA+smi5SCn+ohxuuSIlLwWN5TiYl1gh1KpA32
Ahd2qBWRYFAlJJl4MbITraMW4cmsAWPuCJf1A3LaGSKFzVPDtOUQx/W0Kbvhg9I9jMogawkITeuR
24VT4efSP0o8DQe2Bc/paBmrxGWJa4FBG+b5LtWSu6ri2h3B6u+Mfn6PmdsGca/uyha9SROOa0ej
5Wxt+1pliAzdYSBJa+z2YZhoAbOueAvV/gFcPAGB39ok/UXRLDaGOTo49+oeB2EYEPPpnErQ2ydP
jvdemQ5bnGwM3JIa/nEd7jVOWnSg/m4wDG2jdyRAmKCLMVTWqMoNa34Cdc1lFP8hHaJZEw3+OE7E
mjhMDlYkEB+VK+SDa/Q1n7OaTZpmp6EVFG5VWG8d9y2D6XYRsoOQnmLWSMSdEtEXUa89J7z5MqjE
2VcsIlbxshmqow5+wECehGUb5sZrBm9bWPV6Kipv1fWYclpmiJvRlO9554qtrdndKZfIdmCTz+OX
PRfJk4DHPhsY0pyhL1aj0ep70g7qQJCdsWY+f/fLGndmjZ8nylo2vCfNPfVw5hEjfYcuEOHacPpA
9ohe297lb5uLQSZX+0EnUBwNETdL56W12ZbTQ237esk0MDOS62N1I97uEGX+GOgSx5s/OExCHfcE
qBt1gYzrq6OMfROVzxZsImLi3J3FzPeEc+Bgx8kHB2gBfiK8JXR9puGODzpQlHi2/CBzRkSMNngD
iFsO8bFl8dKW5aerj+d0tIer4XGgeH74VTBmg9jALAJ6/dmI/2gpYlyaKwkQVhHKahjPDFFeCqUR
2lsmJ5aYSGNYwZMeBLu+0OXV4zIwHWa1A4ZQ3xIGbU8/bQgxQIC/zP/NqTt5BMZvOxIit1qtS/RD
75qHQ21itxpPur31ezoO3/dIomrG99jtqgsuvpd+YkfqJy7+foxQMvUW7oSXbJjQ3cTcECMf6VdG
qbcYez9Dn2Z4s00iqEDQ3vpKwBwEMsQAMjRYdUCcNjw1HyzYGs+Vpt97dTEy7yEEOxrrYid9ooZS
lLxt0o9vsTTOHGjN3lRWcgSLUVZzHkyZbew1UlVPTsdvhJBpoktDINJ92Vzj6mCGZcadFI5PGVaX
PBWfMDySQ+HlQWe16l0MmElJVIfwjgGYEepw10VNfA2R2JqRZBMketZXiJQ5a5zX2bWfJzi1bT+e
cuDY4JP9x75kO2F66jWb86/eCv0jshz0GJm/n70ZKciGjgJull+IndLdb+BrrMcc5y1lNL1M5S+A
G2jC2GrP/S62/Gk12Vp2F6E4qZAyM0MMrEHrb0CsR5oj/+rFEoOkP6Y736iLI+gbNB9ddvFS+0yG
iH/kVm1SiUwXvfS9DbZq7UnnBc3ytX1PXTfb2iDGd6rK2o3ukfQKkD3iPBZi4+cu+os5Rv4FHmHV
yckJ4HcDTnFUfMQ6t5hBDxN5eWey1ZmGarj7hHdQM2dgr+XJxckh7/T058R6yIrjxGTyeRoXpZLz
DowM620l33U/7y7m8mbS60+PyA4j3LJvgY1sZhKdCrPKAnu9YxPdaCqY0HrYYNz34Owo1Ovrykcp
PyN92OVG+pFpQO1np1rOpRwch9ehAvcJh7DwbhyhGgVaOHO31HUdNX8Tv0bqpYv/Nu0HQF1yDfym
Z0FVP0Wu6d9SMmBjSwWjcotdVVFImLERASmY2StMebuXTpRd4fSzTfQOZRlRyI0WKxdKEV1vLl2f
kg8xjXSrRXU2bImmwW3VKavcz5jINHS8y3Oc5ZLFyWOi8lOIFnWFXIgIkIhL09WlETgy/6Ec8o9t
VNsbPUOcmCl+GXNqcGjO5iuZbz0uGNFuLE3rtm3LS8U2oei3JkIacZBVAra07v+aiJUM0oZZZb3Z
xWjsnALfsYR4sx0W53YY9mj/BXne1JXhPrGps82QDIPOlArMdPPFQCjaWyx39iaJXkMBqGFwV3Un
hnM+XDymceh3Cu9huWQkzquHsb8NNXHI9QyiQ3PaBa0910EYThDEof/b+D2PvolSeOrzG6tNSN9U
t1sVRWemstxBx3A3SCcHXehqu2khnxARt0WrVN4r4uQzr3nQ3ba5L0xVXRe0KANosSeY8cmzuqfM
SQgfnSR2FtZizEDccW/kFoAZH95/xaYlMFwYVcyN253jVPS0neNyCcg/JLtnp9FhDT4kfJnA6RbY
cRYAzzOvvvNRxC1oI2nme7eoy3XcjG9RJe+mwnwXy56yHQAppT1y6awtCEKJvLU2cUj3HaIdLyzt
gMkFaCW9OBreeK2KJe9icj/6Cde/LLId6r9rxASkh2IJyaaz1n55GCldNPbrZeLfsrL/dKrmoJE7
uu6m8KzJ8kcv7H1dv9SG/8dVpDSUHbIp85ANzIqG6ifGFi2Sd9/rrhOcjbmn3XhRvsAx8MlyiayI
djdiRkiEf6Y2vWo6EROhs+5DFHHkB2PMR9PA4g+39tmiiAAMguEY6ePUbKcYf3aCCJHBsDarbau1
O8whL2JsVhrmoY1ObDvrFH9jzPPetsTNasJ6xcD9j+jArkXt3djIR75QYzGJJdyUD17hPHHStqsk
+ekpvAGsNq9hY21VF6N+7sJTVg87s/VcfuMZMaudcZbYSeqX5YtMmT17wt+PE7PjdLjVdnjnFSLZ
lLbxWBnq1CCQQsWBHSGpOWlxHOST81BN3pEr+28nkB1G7NwyuYUula/6Nl6zeEKLT1T1bG89JR8J
xH0d1AOa9x1X7FMb3YtUJ7TQQ8nBStSyfxz7vmEljPhH8XGzN0jDGf35NPJ50U8KMEf+UpP+tPy/
NNQr4HTnweWM1ya0RfajmohsJBFlO2hLnProuCuEv2ilLDxHXhgUg6PgRunLC+Ts+AXcmwFnW3Jy
mWlWpEx4MRr8SSb7qYU1rKpDZI3tqkbBDrLbZ7+KwdpMzoXdtF8VUWKeJwBV+C/9aBIlabyPTfM2
qOZuhKhv1J+N6p9RkDYZGfKGeZEaQSNi/NL86TB7H7brvhIrH65kATwmuZVZ89HY40Wjuk6K+S5W
cmeP8V421R9r0u/RoJ4dRcECuNhzEMma7gT2xntyoOfttMh8YxN9diZrj8XugNQAHn/QUeJQ0Afe
ovQdrGktDTcQZf4k+nwfX6XicJ1DudWQ+m00xcxVKw90ZPk60lBKppVcRmkerwb4KaG6R7UC1Ykr
BZLRWunET7WuwEMz+tfiKKgp3YrpH50eyy3kxM66EoO2QrorlxekeV8zg3XQrJMYGXR4t9k4BtgX
Vnod3ZoCxJNsx8fCm54QtEJISY5O1rHBN7eiIz2nbAmfkle9nq7KdAsUptq+9epL7RL+Qhu2uEUc
TdwxGnjtBekDjrmKB1Fy5bDnaZL3LtMf8Gm4sPI3LmuuVNg3R+vemqw/cRMCudT86JYNnaE8E8q7
htJ/4Se9szmlweiBvio+Jte6aJN3EXb9k41Pyijua51VamMeo/m51ZudIuKG+m5le943eUYbyzLu
fbgapF4cEhelIvvDCsX71IODH+ttCg1qpXOm5kVxr0ZvH1moL8rMQzg7wbRLf2+ZZW5vm7x5bzQd
g0f8iXPDCVmsie4L00WgO9ZjUTWnaaj+6JbYTlrHVLh58sxdnOVXPBFbHU2J3dBuFcXBs5OHqsyW
hhE2fvPXEOGD04UfGPl9b/zAdf4ScYObM5SwrfPEwPW7/SWAmd5zX9jPutF8o4z7E7XTkQj3TRXq
G6xfd9D5UAh+LeE7eoomf7lYIpG+V6n8bPHWDbF9wVWDNSF+E+FT2YC0YXa6U4T0jHV0tit5kv2A
YnbwCagm72Q1YaCrLKLBjemvOfCSY/78Wo6LEkUsFXDFStqASOY940LANetfRoqJUoq3wcLrAFwq
kv2ly6xA5u+dln6WPCdAux7BKQapr6OFgZUW+uWuw6a44BUL0T1yw4AspRkbjQU18/GjBjrByVir
F/Guseq93mJ1pLGwUmNl+uFjmsaH1DZ2kTnh2+DSdsZAdPcjYYHlzLeI2iKlJULByW1x7/Z1EGPR
xWvRnDT7w70waLx6JtUIw7Ge0wf5xZS8JLWEdpZDssm6+Bu1+bbu7WuShcCoNHsj8lEwJuaGiUkV
ZbnDfim71dxdWcUDsvRBLmnjd5GnL8R6p6RMo9bN0pIZyfAwsbOCXKc9KY7NVUiq8qQW7a2FzcF9
mSVX9SSLXZnoWzXFh8pwiPR7kGlNpoQFsFeW7421QKzIj3Xm+5lQPjMjTmzSb4PP0IkI8cRRr/5Y
PdSWqhl8wUwsbHYUuZIre4lXJc5nHyHkrMCSoTUGX8WOJ2VEOMqh3Wlt84Gl4QH1EeS5S5nk16It
Do6m74x2uJa9di0EpF4DL0VGa0SSrMiesYk8l448TW5/11kpEdgYHJryzZ/mp7QwHm1Aoqt6OiPd
Ql8TmmpFDiGoOJwPoA6DaSQJcSn0MCTtKtpA29m33EycNNyYTrVjnLPBjWeZ7l1dtG+xtRtHRQ9m
34Q13Cu3fIuLq5aUp9TmxKX704nJm4Zsrwgf6qw3I+8ok+1TwzWCm2hbE6mXxtDy+/RJrmJl7yLu
Ef3onhk9XoBO87KvmhccgYFCmuU50ZkCmEpryNaNIKvHeRCKeLvl3yr16S5mSlFOzki8jfZgIuJ2
q29FcFhq/V747hDtKZx4VnK1OI5+ECaAHOr+NqaLzdjaZHMVmP70mhnDQ89P13FQGOVp2aV7eo2T
CH/dZGKQFvOrqsvzaM1BjhKos/p7okD4vWlyosQvIMXiwxrHu+X5qjtEe07/4pvtR9Hkl7YWO5nn
aLYCO5E3U6bFis0O0shpQYB+53b0N0EN2Or5Z+gauBKUnbGF725hRiuM5Y4gmcYEUIN3wUitTVzy
1eClA8zCVPRWeI009xFUK4glcPtpCtgL6QAVVvXYqkesOaJFkJZrGgdpVyIJbvaZXbITT7YNk2y4
7ojVBSFU21IynlTgz3ggWqgqDFQAAonuHBogSfwSqRkN+mNqfzRiuNK5UjCBDPPc6SGfD65fPlag
j1ZZj0mmJ4LRxRmlR1EgnPJKYNl7S7bxagTjM1nFd9ZMx7H7iepyuYG/oCuyNxayRi7ZfDdYPq8N
qGa0EwQ1aWl9whscrzsPi5Wiq9+4eDttx7x09rAy2r66r5r+XHEtH3NBg57hPHWT3jvaAq8wRuEz
U2eqOpzGQ02mNeFfECupsVLqI8vz/uZtyQysNff45npA1qF+N3P/dAwqI4Ghz7Zi/x6lLHM7du6r
ZmbHXdPCbzPJ3tIXoQkMFo7JaEwHOoCVt+lbH1943qKxa5rHsYJvOXhRHAh2dB0JPasmjp7oCP7M
C4O3brAidj0j8yjHGKywLltenJzNeMpYstlPqQPMxajN3WBb94jTrw3QG9Tu2kvt53Drouhp1sZ7
OyxfQuHiOmgz0jXHTtvEbW3vU5mNuzyvEOuYBnVziRRpkQG6fhzg3fHW2dC8IB/0N/rkvppwcLdJ
OR4U5xY76zehWZQ/tHoJtRzKpEgL7PomNMirSqaEu3Y9fLtCbYuIGDXV0E95ZlnhMQP31Xvk7tVw
Jrtk2jJmby+rEIIVLvkay3dvPVf5F0uGTzVcFgd8Z7vPSnYIGBNvX7o8hUUY6KaG9Zc72pTtrEQ4
d74rqISWHU7k04xDzYK6V2dkfkbDIarSz1giYURleRCGZVK/SSRSuSHWaVEfrLwms1TTgzasprt0
6lyeDYCgfuMNDAfDDwHSaBUl7Hq1Rold7NJzjlxKVoYrgKhLFB89zG2x5Ov0TnESVfaIbP4nBQsq
cXNt0TYlXKkth5pzH6vxb+F5HHevRVXRAVTEc1jPWmq/VBjF14nQHpvlSlaKtUjr4SafDBvbFVbg
oPNQ5kVoTKpSJwTP3ZIDhg5uJigx5HgqkLvSqcboWoZc3aep9TQa1UuMX96+V7M8ubK8gkYKMliw
K9GD8mnC4X0yvO/Z3jlesXfyuMb+HS6BPYe5yn+IN9vkC9nW8PkNiqhaZWP5Igf4UpqYDp1pn2Rb
/+GIO+vDRBi5TodrKxSSUaPOFUnog/UFF9u072dP/ilMuIaAqTYMlrksonSXhc2N/pqwqDZ/AfnH
6FAamKxjH98Y5GXJPiy3YmTHmhWQ+56Ife7JoAS0oMcaRlZr1fIUFLyACx/yJ0sHW4OoMLpPvd2/
h1gwkfGuZpkdbEccnMh4DhOHeZxmHDiyEfHWyQUxMxmlZrs3cY+Hw/hNW8Xqqss/ASxssgqZ/oCp
D/cQYAgfl/Q8bAbduA1p8q3DoIim+hHoxB9TTWfMgdRa5filj2KfecOLhc24c11MDM2zPnD6+OpL
q14t4A6HkJO3QcYFdcC6ZySNt5iB3ZarER0Yc1mxMjy6izpLj4JTkd0/nDxT++NGWGpSecNSsGYI
sop76Jqx/+osGt7ZGX/iWD3Ap8kH78YOZUMyH2ZkcgGmWT1GY/5kFt3VCEMqj/ih6vKTaEN5N7T6
gQlzT5eIrJZ5dQltAY+15uBMGlmFOOrAcPrbacM9a/sjXdLGTTAY+kPLK8E8133+GVHfr+1QPAzZ
sBv7ehvpSBB14zA6w0/uZO8ibN90XVxbTRHRXuSPpDRmTvo9lT9RykCjpG60W8bprji5hXHWfCcw
LW1lWTOw9qm7KAMi4gRaOFfjJwwgtAyTi0A9gRZBJjKyUe+xQV8MFfjTGmm1fH2mjsm56OZxuTjP
0dBP60IRs6cb4w5w9I+WQKlnp6hm84If+CFp3Xe/959DJ0d/BY+8qAhz1AeKERStQOTvPQ1TETKv
l6hmpZj2u/o5KsZrCkYDfWC8d2bEP91Y/RA9dsCEdt+XU5AYLVtZGxBrayz6UbQSGvIipr1NvPl1
/vy++XX+/PvDf7uB/v3Yf/uS//bX/u0aCpNml00Wqycc1E3hPCZpZWyRqBM2WGPxgoVSHv1F2YWy
0mbFPN/KFI0NKajl0Vze/L737zf/g8fGXwFayFgEg0t2aBchFiI5FG8LFOHfqR2/mRq/H0Jzag/u
/Kz0rm9P6S+lCXIAaR6jC+w8LgATh5I06mQRomnLt2uPBfie33clhnfUjMujxBpeQ9sbt6GXcFP+
zTL4faMBcfgniIF4VS7WEPB97rc7XdYHMiEQzP1+m/+8my3/y+/Hclp8xowsXKmyNSWcOo5RpchK
Gf715vex3w9/P+ECC+d5/9+fBg2r0G1lGC4zG1eu7VU6M0selOWLPfYtG02iWdigEedhL0wLVNEA
b1Ajsk6tARbx3r/f/D5WaLVG6OkfT/bg+YfvHInYASc/cGkvQzzEOM61kj8z6xtCSoHDIl9sA3wY
ZDfvMx85DwaDlxytXo8AaOuZw08GsZ0ulTcefU/eVPVJGtO08X0tmGZuk5Yow00xKrXOMiM8kOZ8
7ROJHdqe9obSublO/SVTIyJx4Y7rktfPiPfXiDgE6ZZX1ShedQRxx54mIJ1FdXELNOEmIjm4fn62
ixxcrgQ9u0SojJ59JAx1unjjfEMmmR1NO2yBwEdHfarhwcT1vi/DjN56lTbgdptadpfWrn3uqM6J
LQN2EIURRvRIqEjMHkFMBbNJHqqW8WRWRUGAF5tLalKXo8rTGkTxxcYpmoLJh6kftEF/sAajufRC
YdJGNTJXzkGaGLqpw1fPTpjnZx3TUlS21qU3LesytRGvfms8hppznS351y2yJOCvdJdCAGUo7bNK
EmcHEuM+aUcP044V3mVmSAVkbUJt/DB8xijI1X4asy1Ax1O/zyxf4EC1Ln+m3hgyLZj4rRJntulj
xZ3abz6HEQb1YFXlFWl+eZ1JryeEddWrGagS08W016FhOTwrogkpcYGXBVlWlJfYdYuLvuAx5HgW
MwD0WOasVBi3lTPU795Qw4r+3D3nTKTPzEjh/JQ3MyL6hRHbdOfs0dT+tRgRzKzYVk6No6U052jD
JG8JfEASzdBxxvNAK8EcoAgMyAVTXEwXA7b0VPrTXbJ8J+yeNLZzlDeG7uIDQU8ODjniWelGYCay
UJxEPqnpvfnGeacDrZFPFCCBvjyJbJRQmrBQKdjJ8VVxyZUFTddCf81j/3z69zOicHEEdRW/mNOc
7EtJYmoxFK8A6b47ZwZ7VFO7Qmi01cgITV3C2EGOGT7DW8R+/+nU1o/epU8T3oaswF1s1adhNJ6S
NsJba+MosTKY2778cE1sT8bMVLaeb8Pcd6citza2pt+JlkrRcIa7igXMXoNrXudHaSV3TUmdl9Zb
cMmMni0gwG4EQwDv3rpy+1e7Mvd91jabXDdB2IRN4McQDZyQOtXV/FsdEXNfJTHBwl7PBsXABc5Z
pY3ew5Agk0Tpfl8bUINnzMA0s9ZYUYK14mUIh7M3Ze+DZlOm0njqTnNvFEhnDHXM96y2KUtGPwhF
DVw1beyVsOS1cM8ta9TeQhhKZrPKkkcgEpu8Y2zVu5hlrBLKE8Pvr6GmCHML/aOTxIgRfU5Cr0UE
hHHyiA3B32b9FfR2cMNtKFrReAtxBmHQqpj0Rc0aOgFW0vuwj9y1L0CUm9V4QtXroY7u3zrHutnz
bY65bEh4uO80M78j7BrA2BiuTRNucl+diJuABa1d9KIduRFCCZ7hwNW99hpKNq9mXLLbzaq9Am8U
hrycsl7dPMMOhvQm0LhW6slvS6bDbvk8qWKjTdZdXRtF0AnngRTzg2zTL9u4hzMF3wtWHxEy7UeJ
4iODO76diPajFvgpZeX/w7jVxtjdyI6Vmm6aJ0g+lhPJ/RyFJJXQ56EBSa/zrNvgXfk15NNuFOYd
7Nx91pigmoHJlQYwfKTpQ0UKvDGC40Wvj/ze4KKsZqQZOoLjZDhXpN5SxW2SRge/VWR1wICCxJOi
/nEj+4/r4jKEgrbTYR3tVOo/Tk0y7mNBUjJadONUR599bJivnWDgInAzuG50SLoRiFWmvRrapaY+
kxUKFFvV33m9ZHX0BMbFfw2D+76rYwVR+T0mT9mbPZ1xhFZMS4yVG+oQW2mgNTi6ueIEjkmcXUrJ
xtJPE5EyjCmSKnAU9Ho1MolIpuYz9Vom9ZJMiFDQloGgXEXfXuOUJ5doeVo+HAGRY1WgBmm9zcnb
u8AM93S75U018hnF1B/cQD9p923ZQmx7cwo3zhztue/a9wW/rEIw1CtN5Hp0/OwDxmdPJsCZAT4x
O2vb7acuym5bM15G7g8s5pd40I5XIx67oAZfvqlDdIFZZok78Rlr1gwbrmNm211lZIj3EPxPHc9X
JynMQ+koL0hH5ONs6Fcq9vUAgzKv7ZZZoWNSNjP0iCcZsdHssDm1oQ1ZUvrIgOyO76eBXz5zdYGN
fMhpPQPNVBy/IfsZ5U5ESjRfJoRduHrzkzanB+5I8TEyyouo2mQX6cZjLKiZzaIc12h7+rXb1Xt8
wDl03fJn1DJCm9OJdpg7GyNd55wKJDrwIskIvdiRRPnm50zGGmWzO0P7JWIvcE310U26v3OkemAs
62OeNK54N8g7j285oQUri01F4OvRjZ31nsmQd4lcDa5DK/UDeUszwThdAWSIwsUTOL+qvCrWDZ4C
OLd/nXp+KTAY8287R7ikd4u/7CXvrrGN32fsn2q0BxRqCgsv6YcK52iXhvdMWbwtdiqmz0SjcLex
CdnAbBZGxh+ljQNBaUu3UDs/FRPgFUXpEIxmux11/1sHuQViTxuof/SvsAZeYrlyb5e2BwAUjWOR
M54IaakTp9a3dXnI+MnWCvF6MHlGeNKin7Jxkdd5mbVhMWaeEs7dbTayb8pizTvHxK6eJ7IejMEm
nWIO7aAqkmxPUOvEqhiPne423QbrIOhAePVHfMawgngS3eZsIkzCvdZfmL5ACFkYCPqgwqCusz95
12lHuwHU0thIuXpyNUEOOanauC3ffYYRHOlBVByH6hXTZHL655Hl4VktXUD8ZFn8hKXeLawaPz/h
NOSogu8ybrF4vv7zIZqTnbKNYT8RTbOlyWa5uBR/U8TGIotPv+85DJH3vQBqKuLwmOQ+Es7fd2fF
wLnIo2JjlcZLObsEdy5f8vvG7cNqm5bdGx+1e32I0Wjo+amJkEbEy3uJR+vSFtZhYp7KS7A86CQR
nCR4WzA6yl+V4Uxr3zqLOcB1ZGDinVm5gr2wO84fUxGX3LZqZPAKC1bppgFP0J3kpz+p5U2tEVYR
C+3196Es9sI1yhLCu1thZ4ehKZJDrYnAaaDDexGeFtdsTr9v+gHn3yhFugLzTsp9Q5aHItw1LFP9
OOSwHXPGIJt8NBlV9SlOXYGd0J3QA2rIsBb4Y5qCd23nSJ7yHuQp2pIaOpUkFSMs/pA6C1Mvy/Zd
4l06NbJcLHBr2zV25gzsyQm5o77pFFKBAi3+Rugo8RKA7ycrqjBvuekXbSvXAyrS00B7sl4AfetU
eavcGBmYLInp0p7kidmCPLV6h6JDYhK1rIpSws/qUy/1esN0AYAstr2TSbzUrmqjuzalOgJmo06l
aMy10ZDV63YRi5DfB9203HBJMQRPfAAgugvUtaw5MaaYxB6b2c7vf5gwcavFEexTdeqXX0I0sjDo
muRcR353UIm++f3eU8ZPp9/32oSztVsyp5pJXUvYkA+q55VmqC8z0ueDz843N/8Xe+exXDmyZdl/
6TnSHHDIQQ/6akkyqMkJjGRkQGuNr+/lYFZGWrZ1W1WPy+wZ3lWRvAJwcc7ea0f1vuidY1uIcSeq
4RyacKeqkvUMqfC3bcYbiMT4atCC31RufYEIR6CJ6EHOdP17ZVMBAyCaoEhhOTcZ9gdf9G4euvRK
W7vcuOAr0QkFAFbXjks1yQb1q/sBpL5hAFxEHz6qRbQzf5j3/sBab/IqIE/2u+yb5zhDCA12jDg2
JJf9nHPWNhTMcWv/+m87xH/KDuFZ+v/LDfG/6gRb9kfzT/I1Yg/+zX+4Ibw/bNNCsWDAIzPIcvwH
+9oEc40zwTZMDESoSPBd/Icbwv4DFDXuCd1jyIQ/8w93hPxD6DqvJjfeUcHX/6UIbQO2DfaHf9gj
4GjzP6livHXLMi2bd/FPe0QVVYaJTdc8WinsSJmZVFSz5hxG1nNqOhG124j4Ndsk2XPnsMyWun20
vfrNGSux7fomOgTw/l07e2u8NGSNBEgCsZsk6yl48nR5LbIhOsoZS6EhUWuFoAHcAFU3aIXYyPpN
7HsmRVTnJZjice9pMQmDzYZOkotkDd6K5czXTejGI1oMUKypPlk7w5DJNvLlukz0T3dc+zFpFCKP
+nWYUehrHXJ5Ml32JL05v5Je2lT6hjVoJtoOcXibWqjym5bYk444qdJjkI9HYe0zw1jxsyC+FrbY
MsLcmTnV4lQg2svej3UZPpXlbJ/dyp02XUX5up/p2rvFfBdHsb5Jmllsmh+hPbQXDTHiSjikKdE1
8g5FepqiJD5GRRzdzVzt0eCVOL/i8dYqbklKL3ZtDMXbE5lOAA0qeBiK4zroij9zy/nTd2S6h+ZE
r5YVN4ua/DzM52meLdJTcrEWae+vbvS+GY4FwA/PN85hTa5IT2/OiOXeiafnITMeMtJTNnkWvnhz
FW/hDJm7KQN/YqNiZVj65afjbVv7d2lMwE0FBgsTYqitIqhj6zrLDkkXmWd7mFdWJbxbxzNRxrFX
HJD4rXpTf/ELihksO2DZJP7OD6JdzWS680mdySoguKbXi30xWFf0vju3CvYxbvG+oCGOPAq1dhr7
YLzGYK8nLoX0vKIaOIUTiZXeY2nlII7rut5HKs/GLuPDPOTvhUjucWwfnaZ8r12aQFXmzTe+5tCh
aSnpkugQHSevYdNfncglNde2HZL5KfL3Sjt4VRk8NfHeQYpgBPlXjKWuC8d7UG25O8WHLs8ojVjj
e6gqcqmtr4fMpCcudNI3ArAVpY5D1n0VtdXt0rqnhOIhyK+iJ6IZfa9EIOISSJ5mfC7d+TDH+A1u
BpS6jl+3sooPpydpDTYdtlgXNl6kac4hC4xrVhB2Sc6wfyZRLCmJtDAQgK+dFtg5EelvAOlgkbHJ
BErWr2RpIu5iv0+PI0URH8+4+GK4rbxddmZGYB0T/06LAyQb2fQaSwO0s72fDOz7FX2ntgm8eyfr
D1L705pDcd+M1ldPi32fQDJAPf6TLt6wSdIJAqJn/ECZ/4B/SW6fi9gtdznvetUhvsKHih25s+9q
qOHwqnFFRRvNQeBIc+LcmxiHZFwUG59kUR0QtGki6rHLdl0Z8p00rXjbsyxElWvv9BLbg46IpbbY
CJAysxry+wJR/96ee3tPFthz2IFysZVJhQs6NNLnUphvReqsAYGcA6SbHmbHlaCQMFz5TNhhr3rk
3sdcca3rXqzIuPFr3DOGBXM6B4a7GpFpy3So9wbLb83Vjn3qEMjhwRsYYGZ28WE0kbRTKFwZM42S
UGRsnAjQmFAoVezft1MaPQZa2EPCpIPgkdKd5XgZkFOPih6OjToffrHZQ1CTkgva4SaYSZHXarCq
yF2aNAzRuddH/62CjhmuRkpLJmJf2UbdIRpVb7e1fvkdehKD2sU5wLmKSiphr/FggkQznJ9pTtxX
hjFsC/mASwf9aBGY2K0Cup2e6CHLpxh463Y7esHrUsVmDuA0R5e1KnoMAtHsvA35dD+OsJC5KPGH
Ai+IcZBRXtRyPg2gVMkJKvvxGhithTiQdip1T//gEOcE8kGlQvd05RRfgjXl+D5MMGcFmZREQH2a
0bW26p8kcQXrgCizmZ7jButrhtzc0Pf8aggc0x04mVtKZeluQprD5rWpN5kfaweXFbneABSP8/oU
cqkQ3RfQPR0x1rQzqAZGn0OSsrVPfxajk6wBSqyKwL0zVFNvpqa98RIDpWmK1ZyF2laDWnHuhuCe
1p6GJ07r6aIZa2Ft+lK7TmIi4gS/9zoi8IjOo31ysrIFPNuklFw4M4rxkvkNm7PA2M4iZGGHrn83
yljbt9ME0NQ0OaGRw+sheN90CKkKVBl991wwmSFJCRs4q/5AKGdvK28HItYi4i+EdbozMkP7oENl
HIAUMsWSrMvGn8r6WL5FkeNeqIbcjOTkbkdUxDCABDrfV63F85G6AgkanMVQ5POauFEXp0Vir6Lk
Fo20eWYwYFDOpVxHwJ8sn71oYzPiUTioRyITptrb9vUIC1laz24RPFc2/H50+Rphsdh8dSuHwuIX
5S7C2IAU6wbintwPePQ3g82G3AiSjzIanuKinp9n99CYykkgCb0xki2sy0OOkv1guHw/LSFknDMk
HcGLgleKjAlrhuWdAtlURCg6V2wCzIh2dPKxgdc5B3A0hyEaIpxUqE3t8CnyXDJnQdna3l6YkjSj
sr8oFOBG7wJ+WVoKKyA5cLMZdh2fWRUCGn+VGEFmIKgYaJ9dphfb9/xNOfNC1FAOgaWZvvKhCCbT
Q5Ibt5ADuYAZSEA5RdqBJIlNr7X11aaiSeFi+jFl9jvhzLTfx+E4oxA+WwF+L1oYYLsmSG9cyAWZ
lnrZhVc/ti/RlLWXBiF1Kwq2w/AEh6j6oNuQxcY5R+kTrErzlydRlpKDUYRh8xRWtIfotQsAVytk
gcWmo1iATyO8NeY+vernJg+4+KxRXimfIuDp7KPLqskt+EJhaRwoH/zptS8wVM11bRUkliDHClu5
9sc0I4568LeaM91Zt93EiZfoFf4kVbkemKAHbaJxlw+buKYO02ZYZrok2huccIPfYXvwzM+aC5FC
NMQwrYA5nBILACRwM786AstEYWYX4bt3Bau3c5qhAB9GE0lz4r3rcVXuKoNmBFPjYwyvSfkuVWqm
TyNOCO8U8wXiPQdREDT+hqLm66xJsQ/N8uroIyGcwSOs8XAnsj+h4TVMhhY7ueaISu3DJDRz05TM
pHkSCMYjBivcT/HBYd/nmt4PwyB+hVb6uI7M6QV0e7VxGqTvmA+UJLfRVrmAZ8cVRjp3axxjnCWQ
N6EB+yG+I+XzWHvVeERyEW1jqCArs/CPrjNH62LG/jF7jF2sAgFEusdR8qsnk8YpioBn1Wdy4/VR
dymRDG1aC0VujadhEyAY7ZASrTNZ4hSW4UeahNSZinqXzu4N8xJwtgK1coCAlzOSExQw9ws4Unvu
HvsRV53fDOKaYlgOiSro87jYmKijLadCKQEezXUx/C9rLko7G9htfNX0zeBcnRq8zhtk+zo8uUPm
2pcSaOYR2ThaAVGhAg9ZWdSo83WdemNsyQg3YWJicMAxE956JBQwg028pUrcz2l5aP36PoxkgB5Y
d+nOzRviVFZ1A4NGly9N1wKGjMuSco6fwnm3WUoMzkbrK2czdF5/ACC0tzwLWRw/5jrDaLGdZJAe
beU3nV9T1i57CE3ojMa6vzqz865n1Seb72pT58FnNHdb7LrNSo/dfA/omNktHc9TF3i4myxnnRn9
L0oR6EzAcm0dyaA8DY6NhilUyzZ4sw1LTbJI3/pikDfDr0GWH1OIarGQ18xQZeiUpLcQXSN09kOX
tObGjNsTElf0z6O7Y4nogvwjFxtMXB2Xu2YonSNKq5rNUCc2QzjfO+T4YcmqsU46YEaa8THp8VKO
JfmkVmtS2hnhICZN5SE5p59sO8k9BQB7ZWnxw+z01iZukRp7LUvwzIg/IiEA5anlJmW5xPHWVNaw
kFCJXAOR+Ok6KO8EGpcerTvVBmrJgzjaaX8usp9z6Gkrq4eSZ7vumZ2reJyGI1wRqvN5vYuK5ou1
0jsrPaT3qIMKs9uS+4TuVDhgvKC0tSN8fgNOGGBtnyJbQfQKQbIrA3MmCshix2ntZz36CbYtKEam
SzBR5dU7+9qR/AjC0/+a7aHYIetfdU4utzkU0XWDubd1qYf6KAtBioS9s3N1LCWYZFl8pe2tCRbS
mhFc1IDgVkmhnRMuwGMtjduQFug6iNsXN4RGk/QxGkz6ZLFWEsnro9yobDRYVg40phvOCCm9H90U
X7WQmtLokHdLtsOb6IZoLev5UJfyVyrTh75iKLWhHYdYQHsPvFgMpjBNxC1FPxE57d70mwtSXLYx
tXS3g2Ef8XFcfFJ/4KRGe7eSz4FTklTeDYVqXMJHHp5mdmGQ6c62cdsHrCUCYZxkPtrrgBLRdoLi
HFjaF0xFAR1klTe9Ce48I3aPE3ln+tBBMNYkkfYZgw8go4OEYB/cKH061iRsdsiqdTAWwzY4mVtM
3pt2Ip8hxdBBwlpPA4ZTzNBDfRWyEFsnAf7SBo9VlSeS3SqQVabTX67r3AAv38W40/ZFUo7EqHhv
kWm86MJvHzxHuxc5ndW4PKRwTtZx8OTk/HJJRO2U9AVKm+xNqnuzZDePsnJm4PfJniongCTlh441
Hhpj4pFAxSornvNNbHaKqZ08euiaPWBSh6IzHzW0gquypqtGlHknHpG54caAKFp15IeHengWxBKs
skzxLt3qeZpo8mJsLLcYdj61xnqC9sLPbrx6Fhz/MMZkppZRUkdoghZ0QNW10UsydqrE3vSpfSK8
qN50DZ2C0DJ3Epnwui/e2kZTLCrR74zhfYhCrL4MBVHuulSnjQewqOtUmOUjvbVeGFCsbPJNa3En
GtehCI+Bq0s2I9rMrYejFF7EVx4Qg+NW1oU6zxUwgLtivhz1X55Wvwedf3JbQZNtrvbkfeE5bIat
kUkDCU93AXkxEebENRwOJnNIohNGTyd2RqJACYLGPTn0yfvQTunFGJpyPQ8x+vvhZ5f/MgaMV8UA
y20p8FsJnIZhsFA5VcSR4Q2cfXgGc+vscnvUt1kQQ4xAv2GjNEZ+ssI7V0P8xdpX6ThfOvcqohFR
cqxtM424GSLaINvUvmJVrdGYlNQHsHIMU0evoAODkLaX1rRmxlRqVE2Y7yDePBpD5RxdOb9kzq7Q
En+dxQwuha/TeEeb27LisWMd2fiA278OcD/Wbnnjq3VJ4LNvkml+1S3N3LfuRK7bKJ7xfT/VkivN
bp/tCuettI2voQh4IOZcNiuCZFg5dE0bXm2qWpYRXDOsSr1giIo8qhb0f9ZBFj+MYTWs8pCyDBkO
wUMKb4292HRtK0pDbUnEWiiEcZ/P0WtiiOZeD7NsFefDx2zthyYuj46Ur7Yc19fWax+iOXyEFyr5
RRnAIrMkXRfFFCrQev6+udyPEUp3bnGEbB4fQJxuFyL1ctBx+9tcc/vlHtHZ4K1U3J1r+neGgJyg
ODq+IuoYiq3jdwLxjkAfhSQWe4J+XFRg1uRC115uDqm7b6m97WEWMpIlHUpGJFFubXq7NBjRmMIh
/0GE0Gqqhl+5JFk91O16GxjhXeMYz11TB5vS7fMDYG52x/20ahmRvwbtzg6t7nNIyyN4Z3vVN1Z+
JvTCXosOqxpUw5EeNoyirBsZmKqU7zOovxCv4IGgS4v3hxFNt7Z80/kWkQK7ZiO5VZcr2IJk2moP
wgF/IcRwJ33nqg02a8gp6TZRUB5F21EEArBEAttBNu1072sF7KVm24u0hfVUfTEUkUIm7avpZqcE
bJM9DDdFoA0bHOjgAYIbwznXYJ4GxXuaFfkJIAPiZk7t0gX1gBB8LYglgrDNh+gFZ4iLdNY17on2
MDaIj9+YHs46sKlKUacyxZ9yAVH5JUQqW7Gp6hIWhwOuKgFb5ZVIXsBYVSU8KxaIX90IohuMb1Rk
0EIU+ypWFKxG8bCkImPNipFlbwi5B5rVeeiXpp4+V+Ho1Gd9etsQtsqquXEmIQ9EKTzM2pYl2Y8e
MBaNG5Xj6fSvmQzX2AiDFTi55DSA8koV06vCYJmH62SBfbmK+xWk2GFHeWMCBJsUGcxSjLBB0cIw
pXYbeOZQxf4+SAXlQ/z612P0+Jq1pjhkixpwUGwyw9W+FmY9ffnbhlNpv9zzq+wJFeMneXXdusIY
tpnTvPvW7dkK12YK12CQadau4qSRMSVP7UmMUA1zD+k/YlhU8NXrgj0fCHFh0lNP9ioeGxAWI5V6
W5oitEUze78F2ra81XZBuUEkcPcReLegT97x7/yoY5b8rkK2LYds4df9vq9Y6iK2w28F5HIRTwu6
7vt6Ng4m5XSiL4JzK2OPzvSmVji72EuA1PWYOXe1X1+DRrGyFuEju83q2Lovy8UoHSpaRl8fcJNg
YlVDhk7a2l9CRvW3pSLXTYGbdWei6kkMybP98okt7B9qhIQqsNzPQ6/eOcaEn6f79Hrj3ClS36CY
fRbwPv8vjB/d9xGUGADzhfPHiMBmDPafCQQQoSfuJSXBXN7pMoosd4taznSC2TfV6i0ub72W6Sv9
UocpBm6oB4KwQ0d/oN/SHuAwbF3FKQw7bBq+0f1oFcNwXHCG38rSUQEuNbwXtNm9ezoVAF4ngvoU
E5E1GGNCtpASQSYKxU6cFEVR2g1AxSgWZxH5JNpgE+Y7JpxuUdKKoEXAVUNlzBZAY6hYjcvfQRbH
XgZmFAMHYEcHS+MJC8S60BrjYGumLdYUF4H/qxXGMv4mIfYbL29uWvz//ISINVAmshpVUk5f0SV/
6zmXM04AoZwVjXJawJQGiErfhVX5faks18tCslRMS9bpDilRC+dSIS8XrazHP0ZNDxFz4eIXipJJ
fiJacUXOdKOtCUizVERNOtF/ZkFHdEJq3biKuikmIJzLQSomJ0JwxgrF6ZSlQnYiaHTWseJ4Foro
6aSMNu18ihqW6myuIFOl/j4Z4+g8MrFt9JZdz3IxLodSnc/LrZA2/KFFh4TlFsDoInoNVE7BcpjV
qfHV2R2zrN4ROhEoTmlnPwkFL11+h0V3/P2LUM1xDe1Lw8Cw7+3oswJgdGGrN1+A89NgDeIaZcv8
NBpAzq0ou500lzBqdagi+Doa2aFNEz4Liy3dqPgWy3N6re2t2EaYORZwAX3USjNKfLdkw4TC2LzY
LpWuFAnn8oJ8GOnxY+tYntOz4dLY/q8BRjQR9HSv62Hai6RvVygBe1M5Yvo9ziFyUso8u+lNeQCa
3xwaqqF6XxcMUL4VXiuLGoQ1giUaUOpeRoAXVK8eqC1QwUWeRkmbNy1qelxkoYCRYKFxDZU6Suu5
q5kzKfTIkGLZXVrHPAN1OBCfcCXzlfJFrudXf0IfqocXaLvUkCi4reZwSo5RHSNdsAXeY3bPwzDh
WuQU168MmQYc+87ZGC4NBfCwF2yc86GrtGQNu3DXssUiNlN7qwKY8h1hjVqRnXGpuSrn1YefPFo/
0LpjMRqz95JET1QI6WtXzQPoEE4GfXBVcNJdpigOU9PH+65ijS0ukQthJbSji24Z5bkjXRpFV2lt
bL3BPAf4ib7mRLKMMGR2/n1wRoO4WhfSWe5fjB5AU+h6PyjcErsKKjOF167I+3PLGgRNQhcx1blQ
PixoWCe3IYhluWXGxlbTDfsg/oYYLyRjx6XI6Vkszjrnz5FAtw1RKtvIIzSsmALjpJuSMBZ1C/Sm
8X3r9xNhUxqn0c+NdULHlMQBXiJCk9VfaZG5+/d/YPmvLC829ei5ob6+qwROjN40bCiXMcmby03P
0bXDZBKHo1nDqSaBR73g96EeiLRY7uY1AQGFlSVrvZcs0Ubcj20rVu6sZhJFdw584Z7INUp2QyYO
tY/qjRXh1HByDhUBMH3dflJcIWkFyC15bHtyDBH2TFwxXikJYsKUkjE8BlI7CSZOZJH4TRVuOtPM
lKL8AG0ySIazPoFzjtFBNBmLSd0fjqbBuEbuSLGzGAWQm+tfVkjag928kK/8J9WVNZTmV0lmCya9
luzf5jFK2OMmrvcyAD/BJYSXlKuKcmt3k/vhT3By/mp00nAth5LWGxpiDBBLDfMkk/RdH64xgVRW
QiWtR4a3QTr6NYqq2hIzcErr5stz6Hm77dYb5WPsvZrIfuGgEMECy+uJKZvIGg/78jRQ6SrqB8el
8eXaMZWTln02UlcC2vYkjzyiUcLm1brWmu3Rdiyyl7SJ4fIaVB5lxyTLiGeFWPeakm/BotyWx3du
E578FFhIlYSPffYeZb3LuHYrJ4CArshuC0MTmzLzn/xWXezFlsCGLeNgedRzYjI9krJgvmBOgfWN
S7e8cSlr67XNVe/3JxeM6lmVZdWqXyq9ulbS/HIO5MTdycm0NoajsClp+8nMMGATuE21kUCW+G4s
xv0Qh6/VRI/NI3CLxiknFu0se0Ug4WPt4Gn0oyRYE/xKoNFA+9+DX8bWgah4H2kr/7Ge6iJaI74j
hIhNWVAxRrJTb0Vjnh0GxcBaWQYkg7mcbjJk8of0sWkjJH3SuJsZALmCkfaxwV0bVUvxdhbXyvff
WnSxcVRtiyo7jhiUiCz4KOkEOFm4I3jnJi3o5mh3mlGefPoktpcCMdy0HWz61s9vbB3kUuQcCRT4
2Tv5TeXHtBT66APhxhZ9Z1fKnhnth4+Ob500cusVWD1LXZ41zM5gObD5kyHRbahGYHUjxoOSXxFr
K9ODWmQaFwqBJJS6gmxpCM4Dy08p4C5nF8rnpjHepL80oz8AyHsi5vprLOermxMdMAQ4bINn9NkP
un3xHetnLW+SDL0U9b+HcaC4RgP5WI1efJ4w7m8sW5qrmcjFM1c72bV/HzoZGOfJZSzNwvi9xP66
AvCQnxJ4iztECC9kfKNDt9OcSn8Y0lkPCTdjCKDnUHGNd2LvNvEPZKLAYhoWSV59EjmXvY0PDAa3
ut80pKVEBavuwUCjnIwd6lIqjN1gEjhrMfIOQSLfQtYeq7SdGClZq0m1z6RWwY/ZUi091eoAtY6y
VDnFXJ1NvY1ghHcE9EZAbk+g4OuTDsWJplDuUlBgWbgcHMf50WSAZsqW0vEqUou5yZVwlprx054F
lsKMTczCQO778uASS7IPS5IBJrA+qQkTjjxvAMn4uZqMkG21e9HV4Rsdnom+XWeUmkmXQWdnRAB9
Yq6VPAQYV5lIsJ2caxjF2QhEAQy+RYMOZ5sF2X3GeZklHhgbazCog+H+GkaR09ElNylQB4CYfKPv
UhG021l7cHM+CXFaTHnLi+qMhkFISE1oxHzVyONObNYazJzq5hiX/nGst3qS+qSbBy/G0PJxsoh0
Xoql6kN9rx5pBpmoYtkXObI7j3ClVkaHrXIhocsGWmZvFviKf9/PdesohqDdExlFt/f3n4/VG6Gx
R6ebsQWD4ylLUBLaFZpTTxPkkavHllvLAQn/peDSZ32kZKuycw6jE279lGQ9E4YgrXQiLfTozFyg
U4KjyFTkDk26Aglx3nWvosHhI2GOH2pqHXYniNxSB2JNoSpEFk0glY+1HIKZCzYgniKnNnxaDlbo
bF1fiw/t8gmbucixSg4TlQBwqi0gmJWmx9EuKuUTdnlgW2OKPBg9e70pa8E43fUaJwAcevZebDci
O9g2DSMqN3kwVblRQ+s9/LdY7z8l1rMXddv/nV18/j+1et//5C+xnmf+AbjQcdDeWcg4Dd37G12s
C+MPwbgrbBdVnmla8m+xnin+APcmBJlJnvR4BoVdU3Rt+D//h7T/8DyEfC6LSht8man/V1jGulAo
5n+K9QR/QArHRWNnSdewbfEvsZ7fuikaHvuMKfco41TAg+zExWmH8QQkkI4A2458Kvf61FX9OVLo
ebNRFPqFGN857LAJMyCWlBDk4/LYgqdfbtFz/Atcv9wtDAIw29o6LPdy/539cHlcBs7fqRFSWT/r
rpOwYA+/H15etTy3PPadZvD76Rbqw76Uybl2qDSuSRIddpFJ86mCPalFb32G+ZSosB5RC21Slgxo
lFEO2YTSs9zBxUmNGCuq0bMmiYHVAFYuwYgAwWen80jTG0ybqdFD08IzGl7KzLb9q2+7au/ofWhe
ajIr3A4vwpwRNLgcGh9r0OSmL3om8JzJkVUwDQsX5QutchVv5+c7jUbTfgnAWGD8C3T/X3fHUr7P
TSC2zTzeOiT1YHVow1U6o4hW17ve+ARy6c2+KvPxtBxSIn5Qm2V0ic2WHaUDycezCKFT4+Vy0Gad
6W65SYOOzgmfuSC1ZOP3iL9+v43vbA5VrVpuLQfeR7trxPDjX/kcldp0L4+1BTSgASBhHsOEZd+O
f55aUWxBKylSmsBrG0js1tRYKkC+ACqNCISJXB0Eed16EfeHsZ1rVABlsFXc3d3chw+ELY0ossmB
mcUuUrOcHTH1gIuaVNQhKNt6ZcDa33SzZEWq5jjT6pO96yHmjElLjDK5GwgJO4wwS3rvRPhsjIwu
7rd5B4RPFj7MRaVxTAS1BjqzehY5NOkZwNG0xqui8mBr+pF5GnSrW5eV/ukV7mXJpfBVEWo5MJ2J
g3D7b9B8VBQoExFlfJPmA1zOpGpwoDn3161iwjCqp/f+bL441DI3NlcV5XmmRsix7lHaRzIJd27o
4x2kuX7wYnqhPhs/lksT6ZKsh4aSJURSmKjMBOEv6FvrbWt4v7wqk2vkKuk6m2f9VH6/uswCtkLL
K83mz7F580GhkVh16EnN49vtfpikAJHTBXVT740vrZETRfx63AAsYqEbkx5Sqamuo261KRGpU4qm
DpP5WDdDVbO3l6r+EoaxfClWopc7UZb3//rs+aDzLfhOSOG/1tDksadpVTASkY85+TkclmvTygak
LstNH3G66HLr0NFWl713NCPtZ91XIYLei031cGW0rkcdkaJHFdJkaqoRX9HEameGI7NmXm/WwHva
ld2F1sbvykd7jCdOMQcdFii5FPz3LmHfvwvzap8k0aEuRjJugIA17YB/QsWQ4tBvRGUfl+CKZaVm
g11XAiXYwe7UAAQguHSNAqVdLwYDf/Lrrd8pdjMUok3VW/ilBU0ktd40lQc7zRkpljUoZgp9y7bv
IzOIlKyDsj0ZtZfutDH4DCZO0KL3gAGROHzoQZQkfWRDg4WJoNHZ2LfpuKeqhKNZHZY163Jrecwd
9B6kQvy1XP1uxaIPtw6jwYwXh745uiAsNWABLIGsqyHPlFwYtkc60hi3xgT0/ZaSdASnio5LjUHL
Q44qvZuazlYp/dDVKnJZSiYuRT28Rmac4eWBsXdwKmtjzTk/53IufN80K4edFWotT5EBkGm+e3kk
t0vwTeLdTRQokI7PLHXIljKRsczl6m/3Ef5hjTZzN52IDWOR7t55egkpcPlmE4ovpnEeIjgOoESe
bOPHnGnbqCDFos0Afoi0phesqtLL+JaHgv0p/t7lnhuCAPczDFYOYN2D0EttnxC4pIEyGUJ8pGZZ
XiM64liiaBuTU48k0iGxSYKx3YgZoVg9OuCy4vqiGTZoWj/qTixOyehSt4CaTWuHSKis80B1ITxm
a8HSNVTxUctdatE/ISMCrQiJ+p3Un8JqwrDnyD8nlUJVoMo8DyqZqtwVKqfKwg/DglyFVy03l4Oj
Hvy+ZZB35dsMm7XKwBpttkrhpIKxTBWRlZrFUarK1qzqTyQFZwgZ8S4VKl0ra8nZsvMWsOXEMDOi
YD36SLW8QA0oLUIgsGbrWQV3CcEIG3AW7VDU3OeYgKpWFtuKqC8Sww71kv1F34evgDwwar8rz1Bz
QaYeQwdtgC4Ckkc82Hiidz3tdUEWODqpk1X1QINbrvg9iujbXGWSRXZ67UcxHrC5zCfSzSgAxRUz
PllmsUo186UVbN1EP7oGCcMq+YxoN2CEKg3NIxYNtVPiGRt9LP2dHaiu2/L7ZDXr++XWcghZCO2l
M9J8oKdMxwbv0f1IKFtMOBtAaMBKlWpVtK1MTx6m6YrrYDnkbonsBvpCR1X8FKlNY6oWO8shV7fc
kkgzEkaRoQkylL6foEWJ4aslWA7hH+7ncmArHzF+tYT8GYQXNsTRxSqXbiSgzgiRA6rEupLouogI
u6lh8SYHIBKkLcmVIOhuJPDOnZyHTCXgkUCLw4BQvAhllT8OzyliBLLUO5zswwss4Aa0nn+pNbQ0
cO22rsfnSdjV6CHOwNqqXjLi+BKVyxeqhD43nD4tAiYaaKBIaPXVTJhfiz9xb7Dz71xy/oivqQk5
954zOqLtAFDFlnJXEg7YGCokkLRAkP/bcckPVEmCtRfg6Db7nVQpg05dPZMrhKaYzLwWn33GGo/a
FKwmeClWHErEws4NxPyLiIp+FwXhu1O01WqOva1USYe9yjyMcoiODqgCm12wWjEe0oqExNQhK7Eg
NLEgPJF54KNUaYqaylVsCxIW22qrH8akNe6q0H7KiGHkLzshqYw+0TeIqNTsozIbkZTj/iPFEfkf
sRdLsmNCxiPgfTTYZvYYqfxHlKzzblSZkGSakVElftkqLdIjNrJFpLbrCZKsa8pb/mxP8ENZ/Y32
T73n/yOvfcQ3Wq1alUhJ4wJ3Zq9CNigIeONsb7M5AjDW0jVsuOhIthzLI1Ul0rcDjICRyN7HRr5O
VBGhz2XEJ0HHGsmXtY00OE/jO6q08GxY9dGb8Lp4TkO6puPcGo3MCdCY+Ho9/8MtLJLVKNU4DmIm
jKPQ6e9sldqZqPxOQyV5srs/SpXtOVoCiTg9A9sCtTjG19HOIOGzcNhpFgmdoCyeDDBd1LPJDW1U
gigkyyOz6i43AWkXObHv6YgTWeWORmGOVk7bRSqRlLdAnD0ZpbVjkVZK4RPoQf/udi3Q+FA8D5Y3
c43eD1aZ0f903xK4XGxiTALvoEc0V9sgHdVUOal0WYZrR3Rq3vUbR2WpClX51YlXTYlZ1Tzeaf/Y
BWR+ROfQbgv67r2Fh7qmEU5Qq+nKNeAKcZjZhIIJLu5aSdka0860wq9QrMeR4o0FYdBRAbAxZoWp
VqUaspRj5wmLBsrIOb4Qx8KStClDOi4xtWRJiIbR/5hU3qwzoS+sDQujgvcTPyoDoUqnNVVOra0S
azWVXVsMh5Eo216Jxayug7mWUR5B1EKnvSK4tYOD3HnEhurWPkWQy/6EnNyQwFwl6IshSQzQbYvM
+kkxYl/qfHBURDtJ5G7gFS/BmH8GIbLQGQHLupo1b9Xxw1DLDT8Lld3r9N2brtJ8dWJ9e+J9B7bL
aOm611ol/0JaoqRNGDAJG85Gx+0FBPOoFyy0F3ZOWdnsmSa1XetHwjFNpg22WFbp+7vlBb8Py4t+
38Xmo3oOamm5PPivp/8/H6OWdfW0Es9ECPaQ1RF0NiLr1Iyrjz4NguX+cojUM7/vDngO/nraZs24
MzznWvtYDZJZFRzVrdYW5TGg2VEn9lUjn4IOLg8vB/Iu//nS348tt/43e+ex5biSZdlf6VVz5IIw
qEFPqDVd0j18guUeAlob5NfXBvxVerzo7KzueU2wKEASBAnA7N5z9rGsmtHb1zv98fR8d15EaPM+
3xDNecu++VpTVUy8RwFkhOlDv1ac735+wHxzXrTxVCsdhQX5bt60+dGckfPWSySgmtZdj0X5Msed
hvMI3qvDVVxBS0nm2fb84Lz4WufrsXyYsgq/7v+xDq5sxIiK/AaDJf9ttT/eL54nDH+8Npguu1+P
ZU2BxuFzzX+5ZY1rQAlzgBT89nZ4IOQm7qL7QiAyWOedfac5frfBlkPxsmZq/7WwplHXfLckLXMC
OVCgnsdabTGVUb6e/7z/r5+bI0jnd5nXj6sgXUpS2zsbRTRjcrbOQtHZqlOQ/TQVxrETd+QBcXMU
NpOKvgT0OxVgv0qx8915EU7Kra+7atmuEk6mu6+H5lsE0OAgA4aAVPNvL5hf/68e+6z+fr391zpA
1++LIh83qkLXMkhbFlX2U7FSqHWF4mz/p4T5/1LCNE2XmuP/vYK5fE/AMlXZ3wPYPl/1VxETgf0/
8AlotulawsDSa38VMXXxD6Ga6pSIpglUDV/5a4LypkZGrUuhk/qirlLf/K8ipv4P0zAcgZrScQwb
DvL/TxFT5/v8rYTJZlGmtRzLNlRD6OKPODY5AgQom6a/ZCBb11qu0n3pBXHMRc+oKGifc8Jy940I
nVUZmnRb8YlheQuLbeg1jxAe0qdUTaAR5KeWxhPd0ewSWsEK1Upk6tk1VV0CxMXwFioOsdBV0u5x
ouxqt3juHKe/ZtHQX13pWJvffoi7T8f0/8qa9C4PM1n/7/8w/6zNTvtbdek/20IVFGcno/VvOXOC
smvsBk178ZmMbTsX65sUZCpSQWXwn51yG6iUxlBrm1VIgpumdk4VVKhLEYifMoC76fbtNbeAbOla
giSyUSTd1NY6VySZgOlo7uwJ2+QKPDoayae0B73k7Dnejzbuwp3aY4+0G+3JTnNQg3rdrr2ooAjs
IPG01OyXzIPuWFnkAwxCrpWsnFASWXQ0mg6yh6ybZW/XNinBsb9GwesdjaADHKc4q3pCriIoRGls
i+AIkZZzyz4bHOXRGgtjB8GoXfo+jrd/v08t/qt//lmEZVsOfB7TRpb3R71bhHbgWO4gL/44yE3b
BCGRQhgLfGn7T62vkhQ3DgdlFGxsqITbrIjeZN79cIRfb0O31I+QYjYEYaNkbRtjJ3PZYHWBclFG
26qvzEcqcvEDdIwJyqo/uyjBuaaarz7ZPCj+rA4lVZsBkyDNRjiEiHdId6G+dE/4bqi8WDRV6b3T
s8Z/uE0CWuM2aS0X0WvBFoB1teKgAxpK/uAVoxmmmFYC/iEECRhEpz0ZNvvSHe+cwEpvjKtWrT1R
PBhdnmMtvw4Q5eyCEgXzT4nD1WSY7oy7KJDpTZcXSMvlycBwMDf8vhbtVHgdhihc/vvfY2qA/PF7
2IIGBP9ymEJAWP6ABdiYlHAZJ/UlMz9if8yPTkyYs95iyazI0sAJqIfHVpjWuW9FuOXCt7a8bF3q
wVGWOFz1zLwwxEeyQwipAZjVJUC6LNXbv99O64/NtCl0ao5NvB3nGBbT3+q3Q9FUe18UZGxdYADX
hyg2z5mVmmszwCjYDJb733zcnxGT6vR5rqqrtnBo/NvOH4c+ilzgh1WQX1a1ogVXBXCTpFqlKLq5
1ipNAP2Lad0ao/tYckAtVAAHlgukxVWZKTdCfbAfCI7ybwxT0z1kR05n9keE0TiRoQLxN0HiiEJw
S5hAtq5BTJ3zEXRyoQNBrVXPOv83++8PKARfiGNNN3VhCMuariZ/34G2bYQkfqQhWQ7GG9KY4GgH
/Pl7R6s4Xfnl0mcwuaaT1q5rDLIngzPRsRobfRNZ5UMY6v6KmDQKerzIGDgb1oV2Ny9i4f5Ec84M
M+QQHLQxBpFLjknP7GtZkyuoY884MdpFaZqN3aaDQxN5JeVrh+YP2hbtgM9PI3S6FBvysZOLapMB
4zEVe3GJhVoiRRg0D9F91NhoNRIHaL2E+DzWnAKKeuMXnQMULO4RfSdLTULSYiDY07cvoKzWzS9Z
q8FFqdDDk00isFSG2slxiBorhnjErJ7URy/POtyYMrv8+/1ucgH+2/E1/WunyyMyKqggtpiOv9/+
uKrV0P03PRzHzlIC5wKiYXb3jlm9zq2soJ1iPCunw2E4/Ig1J/pppNpKp570XsY2/LNYWNdAidR9
TNLXFiaj9wAFgGbBtG5bL3tDGX40ZHyJ2Nj32NTeotwZFgSLBNc4GED/wX4Dv5VwJsJZ/y40z8ZF
/yBKx1yhdcJl147ktJfDXVSgZRzjEViQcJW9n2mPnT7xJHTg4cFIP2UkHWynmGpJOaAXuzAjPkvJ
mOSOCG+ElSUX35SU/KpvLXyrK8qs6ibs+0qv+xenNuVZ1db/fgczMfs//tqGoBpqWzglNcFVhYHO
77sYAVeoVlhcz5La77LUEu2IQEU7qjWaLqaI2jYZLWc3PzEvegfG0lKZ1qkUZSg3X6/RPBToY4Hk
7p9v89sqJrEWU2gIL/x6t7ZOAYTZ0Dk/33d+2gN7oeBC+ueaowW7HJg5gHuLcsf8cqWr0j3as81v
L5yf+PzIeQOhnzDXFuL2+RgeTbbg68MHN+bH8OxG3dcBGtt/9Z2+1v7rfbUfqe8MOEXYU/Mr5lu/
bez0xOc2zc98fmhTpFeIKFrVoluTjnrMp9XmFTxROcrnnp+fmRfDvPvnm4JDNi4vAdf4LQrCcY2i
+KQY3jHU4GaZCIbq5txqnPpaFHdrvHreRuKZXHaMY2+tOf5CjBZvBvk8KN2vNse4QsbJKRLjL7WX
eLWG8EnG2GdpWa6CuP8oUnz+EXFryw4pG/UeNKRq8ew19iUi15FJsOVvxyp70UOGq7k5nrNGXYeV
5m/Bg8BNTGFVaQnIgExZGzrJ2wF+xUUhyRDyS4YJ4Ncvug4OY+jvO4XLuQ87MsSIITurQWkYhstR
esoiZurnOwLHv1eRkqD2j13GabRpeY/QsalcRbQQ/HGJrwdqaXjAFL+scQ++ICq5WOGPMmovbWxH
59BQ9vxszHut6o6O4BVj67COo47UDQkJMrXksLIbZUtsCBgc18G4beQPgdFwQbLaDYfvm0jenBRc
sDlgRCQZYUm2CTpFERTLSNClIdWGrSoi3gzAnAKcKo6LUw5RdQ1X2124Qnsd+5FAVeMQG/bF9+vg
qEjCUxJCFRwT0FmFGajOKv1kwtvj4fg1BvcY1CQOaUn/IzKLR11UzQpqODEHlHNK6cAfSR9GX7CD
62JbunWwpWOlZN4TzQWPvBEkoGpHh7j9DsKSeIos3kotoZKJjeJqiLeYNF+IBQZkhgJHn9EvyHVa
9oqVbVE2a8ccfIKu4TcbQpA/O6W0jlVgWQeu2Me4UdDrBUm4iZwKTShhB63Nrxf138MyeUjtTDnr
DmdJOru7wu43vqao+8Eu65XS8wfLHNwFnjylTd4sstbc94FPGwnjRuXLnRaZXN6D8lSawxZSsrdv
MP9wVp+yF+BaoIwGfa4DKFyNTcToJuVUHNvPWomBcgRfs6CCmSY9CkO9btb2CBvYMdQeT4W+r2yi
MlJc+8tR73/Z0JKT/ibM6IeVNxtkVi26w+ghQyx3ckybFGOI0HlXgkLsyEjR2w/DDk6oh4kxDR8k
1/lFG2unrIwfW8TBUVGvQpHhs+oGHSz4zgPcKhPz1uNkuHaFAK/QAFOo27uqtKqVZKY3qvljYBT6
sslJVvSr4qKYerOGkETwBkTsM5EdmxZPysH1tHUbZU9GSz4IuupVnRekSqoiJ9WTmvrQgwaSglNr
NCakFLTAUQoJllEux0JFeJnZJqNuwo5SGVPVVU8+CrCiUpKtOlgXU1erjWUj6XQCfeHGjo9gYNhk
kf3RKj6k8CpB8B3fhgbrE9ymYZfpxmHwhmyNvfkArscEI59wkFr+PU5/ePegnALvPbUUuTIYbGx8
LN/M1jEaDRgbLX+4tE/EDl+NDi4LJ0QkEZm3HKduAPnC3drso0tTC32Z4u9bRGb9BIZ2qmprJ8VG
ZdnbHMp9BgyW8eWCmMFnBlubKHKfO8uPNjhqT5pap3upl9/4D+HywXG6M+IU+xIijQU5xLj2S5PA
VvZfj+xiXRQAY0UeYlMDIbLoYYRbOcFlCegLHLWPOiPUBZftbDcZVZc6ePEV+KafXQ0kly3MVkpo
H5kO0VGCODPtaWI3xrVwlJsSToHZlv/S2tA0YRMsi1G6SzFuzZC+QunglfVtlRMkMdc45VbqMIij
mXGeTJgVjZGI7hMcKnBY67saIlJUiX0D14MfACCtZRU0Z4DiLDzpuigD6kUvI1wnMn6L27YjFBOu
iQVAVr4EuBB7LJK0HshWgnJSrdxGXgbzLi8VoiE8AjWiwqrXHX2eVWDdy1F31sbApFGm7pE0yCnS
FneNmgywcVRjK9AS22WpHNtr1zr6MS2WCL7NxxC+BymQ2NwxBBJ2QKcIYNMjRANGoFJQg9eDHcnq
2VYz34AanMjBpvOeGU+m7pxsj194lMHeaaG2DORyrUi4fdRLG2o5BcKlnk/wbeOdA4yEtCZ8jjlx
0psgNiXWy23AqHqM0ZwWndBWfexvCbuiG69mq6FqEJ9H3CWp8lbG6sOC2t63DFsNGtgpGiXScNtZ
r1XZXwJOnUU6bmnyNRvbBsuRC3J1UnpCAJjxAEAJWSDp2PaIYBcAygdKKE62VkN33xkaI2jDeNSU
JKCAk3MG0JVgNeTyqVFIayg1Uj4A1dsbV7pH0iXMLYWJOzvqH6dglDwPzoTE/2yy+KfW1MGC6MOd
OY7pUtP6VxWfykKbwtdCgcc0LJDGR31zJuWrWomOdBafcBhpZi9WhfFy5E++aE1aiBWzpsAs90F6
QnSy4QSDhFN8x727o5atveqm0q5dVXTH1neVCwQIElemNebFfDceM/+qWkF/9EALrOeXTa+n/W5+
d8C2gYYblQeJpHlXAEbY+rEfAQBXf83vUXfDGd9b81JyPd2IFCd/hzUeCxLd43F6j8y5b4EXfFhR
HK5yUwsuPbK5U9IYOFXdSkEkh8552ih7TCGxcA2/15U+B/CSpNsGIPQxCjJ1MdrJO5L96oeeakcr
rOWrIrCv44zKT5RdaJCpQb9yIWy+KZa/mVdl1xNOQJ74YxS0A7O3DuPuOFb3FQEPi893a3FF1Ml3
3YZ1C09JvaqZQ5xUADlJo9TyjJ+NDCA+Fw7IuUUw9Do0AIt71Q9OXSPNsx9zySiEO7yNfrLuNKv8
gfAiXwxN2Twy5Dn2zJrXg9e6u7bVtHsVhRNyI1ZTxYshCvExkPi3NMKsug5+rx3MWpabTq3Cm607
t3lNEzxflAZgqX0Horfdi2Oq1P4Flo0ypdm6rfKWwYLJS2BUjo8ejbTA6NGt8HjpAyACW1rKvSh1
DaQG30WQLlmpWf0ByAdiDnHM18bOXdRTXrxpcRswg3ee5h1Eq/eOy1X5kpjI/zkOumMZl9XFtLto
lat69Z7n4Nymdy2sEBJanpsPRewlOysX7Y7gy/IhAZnyubtdRrtO4HjvgHeJ49QUcXENKz4qSqKs
S7q6N88NHud38xt/SpyhbFCqzroqzPyY8r+7VEaKGNlqxLtEWvm5Ix0k09mYtQ+aN6KI9INip3VS
fUAC1n5+MBnqy6JxaBX6vIdZ44xptKE4oaVCQDH0Ax72NP/eiRcFgch76wUqUqlKPUFilhed6uDn
CplyrAxai1Eom5WiVN6pVZTgMrCNS28wsu/Qi5Kq0z5SC3qWIKruPIjOOLe5Fqzmj0hBY/GHUy3c
/Ikjx7NnQTTuGitdldFgf8C3/9yUqqG6Km337MgqPANYqomtw+Jh10Zy8trdvBZDPnMp+axL3ivG
aV5BdSPnfVAe5u2xvBoqyhCqlzhBlenWprHq8Ne9t7ikPzcowElHOqp3GQotOqklAVWZNJ03mx9r
XoM6RLV0nLS8cvI0j8GgR2uZD/KthuQ9f4rpTrlAoaZdE6bTRwLAinXAGe8bULPPr42vmZwqIwvu
fMdMj+l0apom998soOfzp8D1dhExePVd7BvOAbqZvh7IOP+WDc1m/hTPIBxSz61dGCkhc4NyPLRh
5q75M8EC7MV2fh+pmNqitK34nnBJ3KdcczeWpUSvrQ8OZvqNgp5SAiSM/r7WFR+vBJFvKDj0F4YH
h3mN2JfNIuSQuB9L4rN0aJybCHZLo9v5Lcfda6KeeA+d2MXcR8AsogX9wSxVLP9x/87BQ9gIcIar
EzDaVwNKGoCX+3cVWj91SfM50UmWRqRN5moAT0Orj/MLdTOCxkRd48D1PFkbalBvLCd7np8scnLg
wqGwLvSzAaVhoPt81ygmc6FTm6eoqq094mNQ2nE4vFsdgxvLf5d4DzYA+vL9pGx61inwzZuvWrLD
UZga58z3+quWEMA0b2bb9m/StOPHpjaMQ5g7kzqBzc+Cgkmk7L4VQ87oBLPqrutN/UYO/G7eRLBN
8NL8QTtFMjTuTB/xzfxKC7wYY73EuQ8jSz+2A+fqzyc8d6UnTfDq9FLbZko1blXXil/VUKzmt8S0
PKwcyGNHxGvevRzAK7kWkzTFqd27ItNIuKxL7a6oQ+M0SoJF5+/ek0dLmWe85ZnJ/EzrIbn07vit
IMdOa4bxjjZHs7AEPMq+IBQzjET6SFbXt8+twvuJoyvvrioGuLOj0BeYn6iD8RL7xCK0o1XspYtE
RO+b+B1f4by1DaSsdVmTIB1MiXO5TppeqOcPn3unJhMWUWXNudyzLybB65/vWmnNc0dh9NHWuuTQ
A278/AET5ahzoX9z/LLZGEbGX6bPrWenCpme8gMrGkHw81+s8TvvOv/tMP6INz3aqnrwvW+5dPta
jI1NEMJnMCSQHgnROXmj6HegUqDxecP7gV/QMMtzHvgMTTIDNCWSjnMRW+YGBRxMq7blqto8uHiI
95GN4LKD1HrQSEPtVJKjK7chJs5tnWskxwfiSsU5hxuqOoW7zZjBcon5sAhQgFtIhIDRWViDauSU
uOTQETvKG8xo2jNaCHGxc/Ln3HH3IYbJReqVxgFJFpQ85oC43e2zbTCr9qcMSBg5a23U20clEW+U
MXZJ5Ji3RieVUtfbdtdY5AoHNsco+X047HH1kpgEwtsr7eJz4WMnA8HtxtOPlh3wumKvmm/2k/6j
AQ5Q9ej9nEk0/fX4n+vNK88LY5KRft5tRLD1s/E4v2x+g/nxsa34jPnm14Ocxl1iT8hiaADJMHea
xHoxWWboPKH2KTXlAqcezrwXQh6AhOs2zm6ZDTM0DJkBoRYly9SRtzB4hSVC2pWdJqvKwsMFWKU4
lNMiblTGugUxWEMWdwcNjBq2HXS8laqsTGeEnMYu2iTWuy3VYU9KjTzkVYKoTOTFmny4hotAH62d
9moLgDTzCu3kd40n7eQsoJxvxUeV4tTO6PXHGI6qWQf1Qao/c0XhCwWTRmVewAAnANgNFnRj9A3w
RyAI9OHDsn0Naz8ntZsJAGyb2ob9I8wSGaJxsv2q3s67h6OsBibboY+PK9iH2LfJk2mf5y9HdbQ4
gKFJ1YIzR5ePByk+YsLsjwozlU1mh89ai/S0ruUTqXDk3cS8AKMX+wpDC3YMqZ1CDZ3X/Nj8bFYz
RLcMLOrNEK9AWywDVIELgjhWDBQQSxvLecMCvLKrfMLy5UnKNx4jhXhMa8tw7KkGLoi6SrkLUq9d
I6y6CPhLacPUEiHzWpuchY6DsB5hYn3IfS68cJHR9APaPXhxQGCKUePImv4fn+9uVsgr5vspwIxl
1JsNxmC517xoV9My3I1akyGcQiNeY+1mstw0K8uk5BCFCeb70VaWVhvVk0nmvhFZs1UDGqlRg5pb
r23CXUkJALRpewu60DREChdbRNXdQhFu7Lx0drnvugcmi0JikZgFxLOUuGp7ipBIxJem02sLGGfd
oZj8Y1qkD2uEnBbwEe97V9c/IpukJowsMe014yLarNhWuXVNRiAhOurQGXoxwy3qSdcz36roQVDi
V7psIwNE4pKI4l1WGbcxdK2zl8AvaOw7JS+DI/JtxodR4ewbXnquu7ZdJrUrNlWpME+HGrmO7BCb
JWTJrYcCpW4sVGiebi11IjO2poa0yGi15qKEhIpgsbtJsxmPIP+TY1aL4mEcyhiBjW+dTSs3NpGh
JMsBlf+SJqS98QgVPbQAAQ9eLxfu0DO26D2mxlwalu6gGFvUBNnVacxNVlIghkiWk9RGNNHw5IvO
u4tzN0JEmgCswFr9oGBNxdJiFFiWqNnGQRQetIEOR2SSM5l0mrabETKBcM9wOuwN4j5OJzPEpilz
HAR4lqLJJjovMKXfubWqMZ3VT850Agsmo8jXIla0bNnlOH5VW/nux+Gz6jpyyQDMI52uuVmBAqGt
p9lAQcSGK3lQFQ55u30j1kbbDL1+FxiIlOzaZAruRLvAYKKzLhn5c1y3WEID4DWtrlVbgr1O5Nrr
h69FbqERGGHFEGebf3hBSr5FPiCetZzP7e8mgVHfJtD0JgfBDAWZF5ScMN/YNzdv+33NAXqQMrqG
WWJuEh2Dw/xQ9s9bLd5fugrmbZycLUnfIy33NQ7DcFrog6GsVbt/9WN64lRr7hASqxyJfkEMlIdd
FSkX7O/5f26jw+eUqLhDO+NTpD+q+86Jh6OZ9qcYZeRC1T0GRxN6BDRU87mY7xI1M4nSp2dUyudW
3uX7bvom8yI1FLwjGRkJ5NXjmZkWBSF86xQI/EJTA2OZjfklb1XysDjLBx6bMC8c0ESft+b4xPkx
3owMs5JefhzhrZGTt2a+JXrv97vzE2phQ3G1it0XycRwCfKLIRX5Qo82gYbvdV6kJecxb/LCfj3m
xHDBiYwWS2Vyf3gGGL4AgMIicGxYBob13PgWgvnRGBbO9NJ48o0FxpgvzbTsgX2AxRpha9ka0Rya
6yTFok+JUKHrRmnU4dyu49ctMK4WOhD4/CbakUKNUO89Cb8l9QBRdRquezlwvvCnHqwiceMn1dQo
ZV/NC4vROkhb4kTnHdFM7mVt5ktO/4r568QEEG89pusqyeaG02z6MH5XGzM6mq2/KgdSYZrpPDWf
thqOTkAXQAqJv76jvNaARcYn5geYHfFv9geELh7dgC5b5JPliwAUfx/DdWKKxEk7tTnU9ExN/7rv
NoAvvSbZ6x2RIvi9iP7EawWYuzg0VbZODI9r8QTlkQ066EVi+9km8JqnGZQ2s3Tm08F864/HfIs/
oitLOq78LxqJgLdAbUCCYRqtk6CChJXH2YleIfm4gPZgKYLaHlW/35J4JunuMhnTc/EUZ3G5UfvI
ufaWviHId3ynBwMEGOMphWmseakHBqMrlVNJT/rc9FDBx8rnccPfWfYYnwxUPAevrDch/Lk3N9XP
IS3Wp9Ss+qPTGkACyHJyexweo3vJ0BjkhtJCk6IhaAT0lgQtcXSOOBQH8uCuXVnA05ZAvz3HInsA
GVS5rvWONk3SgnFDRgB3Jd+msRXcpV2MixHnqFwFKVnsRTRNV2zzguKlu9ep8K57qH44jrrunlQM
plFQIXGpDxt9VLK7lKDaAQDinecAEtVdWjcV0cY2xZdXGNqwCMrpbB2RTAZ/MD5p6MTAIRv5BhV8
fLILf6Q7Az+tTX33KWmjHxWBoOf5HrV4hoA5TKYEdNaydk3x0mdiOSi29tYIxVobQkN9oafhCzDd
9fy4XbRTuFOg7S3yC29VShxMHpkPbpd/qwYfz0tsUFMqpbXTBwQw+mg+FUBYXgR9/n0RahOyOKtf
cm00V72f0RSannWQ4pZmAsSuAE9V4+4TBFsEyl5FEY4Oe6heoF4eGM67H6XQ+D0QrgItjreqKgNK
OZsw7QgpuGAMq6/zAuV5iHiih4leQsRlsKi9S6VCPJCaT2AhGyYGDDxqMxnuGtrtzD1upVScm0GS
2y4DjU8jpSEpNdDv/OnWEI5w6kLy9SpBph2t+vhQx2K4D5JKWeomJEnSdUEID61kV9dQIJNoWLSR
isytGHF+jJyBkmao9mpg6rs6S36mVaMumqwobm4b09sIa4ptYlRW5Hng9nEwjTBukAuVa+VH6z+6
cbvzC0O99U54qPs4WEYkmD3Zep/ss74lOMt8pJ6sXupaMdkIUCqRRkoCuRQjsr9enoMkQbkO5GBB
pAWXQlfW91UJ6ozIa++nEct0cuTbjCDrZt9VZXGraHCgEU+uYkQ3L0DWWW4G9E/Xn8LAkE9WyKkB
XGE4yGhf9U19zfgWlj2kO2nI7DQf6aHlGMcQROVAq2vgNfxqXOqyhyRLmrOhVzC/uafZiPYUtaRz
Y4MXNXwgNN4YXHdKn+At7ZNtNebpR+dSZ/PayL+0Sf+t7IvhRFuU2rdp2HvbMfV78mWwybXjyYyo
o+NgJh6AWd9SL/mTuVEi79A+LRukFZBdKkKFPGu4J62r2LcB3TaP1DYvRyySDTS09SmVy2sz41Wn
WLkIcMXYhRZ8ODVDCaC49LWbb+iurFVf1+bBc/38yXUpW4DLfPOnUgKlyuJEg6hZkuNobYrYVGl9
DMN3J7HWzhiM31y3RRGVBClJZcaUyJzXG0UM8lGmZMcAfQq/9364csiS+6lEZR9vlBbqOMMzh9RA
CTqeAhcCSH+TOgGZZI06k3mZF/Uvmusbz6WphjQQJ4dnoOrPplf+dXd+lg4nTVKToWJee+Wj1XNy
7gfxSvLZuC2hRG+y6W5Z9a9tpaG407tftamOlzbwF37rJtcBMcDRiVwGuIIKsAk1/0rVMl1alU+v
lNz6aCrvqtZ3N6V9j8QjeBIejQC6JMPOVx37YdTUqQ2TlwthjN1TtjVNX/xSZfuR00x+ybKhxf7b
p1dcUMwk3Ixgvyqkj0MawmsXVhu0idGzCPtvxKlHC44P512vnfvS0cufnYXePPYg7Iz5juIPIvw6
thdmYXJazhNKpCbGknjw68NgW9aTN3b+OmJEsFXsEdq4rZBK0bfdNUy0b0noj3sx1vIsRqwfsItu
BWf2NBLPrWV1jynHfGYIeQ0VPwNv42h7/kSAZUwnX1dqnMLFbXAJCss8Fq18zMvkSSsNuY6M8S3R
c0xgjs68ppbhQ63U2qqCnLHzx6J94TWvWBGwS5UcGBWt4mUJdGU5SOpbg0u+mS+E8zLmPfb5eglr
x3o16PCn2b4vSWkxynqb+AFZe8LDk6kGO4NS0o4yU7g0rU7ssjYjG8wV+VqRsbkOdOoyhpfUV7rC
TBhb0hkEDop1nun2YzUI8sswNh2SGHi5MEFAyZggGKpH49ZIzHMUq8G3wMddNSbKR6Ap9Ogi7HaG
j1F84Iz8ve5/CEg8uHUMKNOKyJdZ1WqXOmpuvULOr4OD5xQ19VtVadVj4hcgiKb6puVU5rvzDdab
v62lqT11mp4cXZlqIGQVvJ5hnTDyzYzncbTfI3z1SpBjmraIUBw93d8DKcuWdRRF23qkMOfkpdy3
gCawJrnMzmBLbGmLcBFT/eGEVIa6QpjbW7pf+Vk0GLJMoZwjRNpr+sXFQ1EZ5BRis1v+9QtKHTeZ
rz9ZKXGTjhsTnBVGG9TIAPO6INk7+bRXVOOxjENjr8ZJcSw8+riaRphIa/YPwdgrF00CwJvumTij
pvCR+lxnmPysMQsWNLdWph0aP+Ix/1GZmtik/PprnzBSphH2e4ckllBIhmJL2DrlRUoaGWU5Ptc9
wgvNCQV57c9ZEJFK3DkDgspaORuqwDg71JOUSD1CBPqvRZVvbaX5SSfjros8hIWKwdAiHPujkg+n
JNCi51AZbGRRQKaDLHKvIGTdK0flgPhbw/CPZutnb4KliAIx7mhTRY8EK1RV7RyqwbIPvqo81obP
v7CuqZBa+njJs/icmeBhaihCOF9lgLc9GTd6UGJYmybTddrIo5fo+w7P/GOiKQhgwvCuAfyF3ZCk
I05Rdu5cko5pVTF9Q/RPCtgrBlhlt4665xSS45nihXOppZ0yr2jNWxUE29TFedt7WrGnaVysxhL2
fZjxWmmWLjmE6XOsdi8hk6qb3hPO5XXQn7yy+DZ1Ht/DoCQ6POqsNTZWRmgpDQS+TXIWBYxOSX3h
oHSD3JpF9p0K71UmoX6P69TZxJTHVkUNSbhxCAExO0yH0qoPmSjrm6VSS/dxPIJG1C6QCvOFHpb9
fTyYH2pBtCdT+O4eiX16xFSXEcEw0Yjzeivbavrm3rMPnJCLdhJ896YRpdLvLASwGLFJGnLuDaO0
F1Xbth8OFxawcsGaelGCPEgjqqud+veeslL1sXlWvGgN5CrkUjdF8GLBB0pikfmYxdHJrI1HYdNl
sUJlvOoK3soOEfbOd3tvk9D7oIVfv6cdTaCmSn9Ro6GrptkpPGlGS7oVPpREyK4SEeU702m7ZWZw
wh7BEhzFFHEDkcveK2qS72pHw/TbNcjFRqUbF6HeGzsRiFVh58mLmamUWKjXZzLmmo9d/EPlYqEG
fvpYEBhc2bW6Eq3lXkPdkNvCDtrjkIc+vEPf2mo5/VS9oZdltd/SvPRp3uJX721tW7uSa1jov5q+
3bHBHqpvBcJEUZ/DyFgnKo4T6ANtdqcDYF6yCfSfNKZCfG02ynj25SjRN/j3RRTDoflPys5suW1l
27K/UlHvqEKXQOLGrfPAvpVEtbZeELJlo+8T7dfXAPeuOra2w773hUFRtkiAQDZrzTkmAtw1BSzj
HjyWfs8NXJMhouiM2jYbP7s+XaXiILjqtRY1CdlyGGalF/pAuPRuy/yBLKo166NVqfpYRszyRT3u
AwT4W1Yc/sLwTMIj8hRYPb851nKoj+yVb4BtEQGq+qehTs9VAr2GtQkxk7ZJmQ9H8pFlFrNb8zlU
QO6GVlRHPdHOaWgmNzJJFTOcHZ6pfBEZkOrhKUnTrZ2p5mgA8Df0TLvzg8mA98qtDCDUeakTepR5
+6yCTZRG2Y2SVnqjVZOxh+J3d30pSwzktJm5NMt0vCnN5DGAvf3YwfJHXuq9dFHtXKLqpRtwhAfl
fRxhANWcytx2Q9GsSztZSxAJR5c8shDDelBOMPDqOdOXpU4mtibtilfLoeOLX/BVOG11H8/owybL
nC9zhodVBMFDMrqkPitsNEH0GrcdvGHh5DuQrMOLQpcU5wNO+sxO95pmNw+J4IKl/bGT0Okd6H4B
pb/MqlC75A+cDYpStQqPKGEWwfhFtfN213odAqgV8eD7O/jKwyGKktPYsc4pakmkLc6KN4WsmDz6
HImda8IZHiaMH5yJmGygF4wnmIPRU9BgcocX1iwIKckTaaGpmAQHXthD5Ks+J7vIKZx6JyhgzLWD
4Hx9iAaIxCI3uhVG9WVtK/fx+pBQ2h3NetFH2fDSwxLcVHEQb2fsZxCQL6L3mn7wQ6I7G5/p2M5R
wBhE6O1SFeqHxO9J+cqa8pVK1Z2y/E9kesIrazqWVgwFccv2VbYyvclfzZHhLm4DeDcOwX/NDD2k
BqYh2+rS7Zh5YFpp+zyqiUaNx06gI1udWcq48UsNaLdms1ePMjIOkuKoU62NA6Tbig2Nl2jjIWqb
finLujyaGsSLKAD+I3vb2itEe7kyjPPYsM0kKK1ibaLFW0S2gmuSfRsYoEvr2OqMKfQUOANpEG2B
yCyj4awhanFdtNmqrLKDTuHba7jRks462CCkz66kR0UR07uXjVp6afDaWK733BZueUhZjqARLfzn
aRD55plNfo67Jc1vEZisO9fsTyHAiCK4DcIqeRJhtOoMvT9X5twNzBqDuCrb3ROl8smoQ0KiG3XE
cFftrdbJCZAwDjlcORoyVbCOxqGkWBFHX4bxoOJtL03/serH/tGcCAuvk3f6WOqMhba5sAPO6O+R
9TT4GuWFrCgw+8TV2e1pvOpNb6HNamlB6MqFlexGu6QYSWHFUbtThDazwODBaRKKY9ZwxBmUnUQC
I5c1EKpogOeLrBC0h3tdPIZK3Qa5nb0BzrAQfyFIqYOH0sI837VJ8TkvAxo4rvhm0WZ3clKtF5Zg
FS+8bZXL+JCJwjhTptLPGa2WM3I88HG1dlJ5tc4pS312O4S1lQqjYxH4L4qa8I4OHuU+tu/UnO+i
GhsT2IRHX5ntxdLkQmQ5XXrWoZle628toZWLlNT1Y2voiNvomu6FdCkZQSV61qUF627UKP8nNK9N
B7kAXNv0oc8MSvWyeY+m9MktkekQzjexfW3KDU1tuEQ9nWTTPzVGJx9gYpzDJFtTtBKHAe8+IWPj
LhKMdAuKHqze9MDamFR1boeOKJJGNS9OU9i315fIvZJr8kPKnSgLaobMmmlEeDfTKrSHsqeqiczy
NJriq01Ja1m02ktWTcPBb6v+DsjYcIcvPth4WADp3LSIiOgmx0Ki+x/09Jkd3w1WJTAOUZvs6Me4
C4Xwckf33aLyETin2KxuXSQQShL80GPXulfUM3A0ak9uqzZTQ/gH1jTgIZpFZFkbHRE4l/eO4GbK
tWJlaragtJXSFBkpTuYUVXdyDkvB22iutLR4MqeUm28iUBBnyhpSHWOsNJ6cKKp2QQADtDcKtAzA
xOmKIUasI39d+FNwJlDl7wdSULwDqOssY5wq37JMc47XB43YCvDmZUfJxUtXyLEpIxTVA2J/4+K2
RbLToxQeSZA6Gck+UYUAgpiUaZD2ZYzpHdTqEs8Pc/CLZqNAcsnoVHRVV4ZxDHs9+WzkSBvHEWyR
M07GQbFaodRtxag4ASMopw0WVhbnO3rRxjqVlVjWQ2neRuDel7j91K7TKBuOvQatZRwID6KSioEn
l4ccsv7GiKqH1nElrNJRHr0Zr9DEU7XWnCJbTElTnCItnx6a+NGex93AiOS2y/r6EWkIG/kGEq+m
mvfMQWZij+G0KvuhPJB+G7PDarIdKvUZi4YKJn9r/Cw4j91VDDq2t33EjenrT1bXqrOfIL1KKlPb
a0ZwP06aezNARHocFfd7hFHsr311h4d9SUeaGjUaOFW/elU3fR4c9qDCt+LN9UcEIienmNCIUyJY
6EUeQtw37NvSGivkpZO9zEX5yWqUddf3731vtHcw5rAyFKiBWkqwZ/aSRFe7MIz6kSya1KtWEnWJ
sEP/JbaHDgO8ru/NqL3jRqOTb+odJC30ok7tu1tjvlRDkrrp6UyHvqtAy3dzA3tm4A/Xh+GGqk91
ULRWi0WInGeH3vbgJKZ+Q8yMWgH0fc7MHnAvuXyfHcjf2WQ5F/KTJCKpfVFYzrsdBOiK23i4793q
xOrA2xE+gdy2SOIn2oHeTTTLyaVVH0TN2loSVnKf+x5KbWp6iRUe4I+ENTRS14/RQlplC+1woMdv
5u9RFbDliZob4iptAEchjDYKKgcXeKxlm949uul4aSShvbv+iNgLXgjW3LtJGqehzNGsdbUFPoB7
xdL0M2rmYk2l1FkS66CfC70jPK03GdFjpkTDCpqHof1Mdk10b7pN80ByxlYLzM+5o+tPkcOpCLT8
72fX17QOTvSUkcarNOSTmK4erNQ7U0bpPk8jJa5y7BA2GfUS4DGpJ0HBkGGgQcKM2tJCDMZXCqMP
4IGGh6gimK1LEwwADoLlts/qW+LTI2LMJotM3k482RKx5jjjsDkkGmNRXLy1Sj4R/HiJuNW3oZio
L+rqrp2wn9BmYduufGdainCQX2aXrBm7KLRDctVSHc2TTmTVnmqc/2g3aKdNokndMB1uLB2zWRg1
s3OgSPeYbOuDqRv+Idmklt2f4rTLV1K1/psSwFDa0vnUxYLAHuW89y6VX6NNUb6YCLCqVNfuKSET
RTjlyWeEiy8BzcljPvEnenbje0chTyg8LbgwfiK3J30FASqAIYyycBarIXy4Pmgj/Ktg8tyD2WfV
anK9adWXbnS6PkQtDY4qtN6uFdwQnaWhBYTRtO03kyFyXwV3itFrl2hDu4upv9JP7yQYLtrMlqat
CzptyKsNXJARQAf4yNkWJRZuKx9YWdOpjn5WorHBg2splau2eqxRf7I1sXXofe0EZd9lAohyZt6x
BaIzuZNf8KB5F0WBa9mkEvBt4TZrhjRyJAQFZfDRYi4PVzb8qKsz7n9/Hf4j+Fbc/eVfb/71n/z8
tSih3SMh+/Djvx7xzhfZf87/5///m5//x7/O0dcalNJ39dt/tf1W3Lxl35qP/+inv8y7//3pVm/q
7acf1ldWwqX9Vo/335o2VddPwXHM//K/+sv/8e2/QlwwDN0yfzARzu/w9/+cD+H//M9NWtTR+9tP
Ce9//Z+/gQsS/qtlSKoQwhCO+e+Ad+n+L8diFYTR0DRAt84p7v8v4N2AGWtJj46Z7sCVdTB6Nn8x
Y2E0CEqdRLvrON9NxxP/LdzCByoBsCoLj67NSGfxVDc41h/tjgHQ6EmWRbsT7FtXFfXjWy0u4mNT
VrcE8hkrB3fvNsq0hPFYJ73ExMxRIMqIyzu7nCBKtSxUFAGabCj6pSvq/CSYQolECBdemzd7ZXTn
RiBnQRhdbb2wk6sfzvffV+aPZIUPpnOhm7Y0pQGUQrqc4Kv7+gdTbFVxE3dATLeUPoinbaNNomUm
nQj69jmCNZQ5oLA8990tUKX8/r2NmTDw182yfwfy8Nebe1LA96WQiLL05/NXWzHa80yobQ2vUnbF
tkpxDtVjuE5No18QKHlbOiXWPfqVvhW1f3Lc/+r9+doQc7tcY7Y1W91/OPjJGBIyx2y1zWRzx1ia
rIweJuac2pK5gYY3bF9F/Yq2e4OlDo3nH47/w/VzPX6Lo7e5vE2LDLaf339giZykgpOPd4l1ct3d
BwQ7Yepm8Y+CUS4sSwUrdH1f606mSwpe9iKztyQU55k1J1HRK/z9R/r1J7JooHJzGSTW/fyJ1BD6
vlWqOUYID6ARD5DEDFLZfv8uxswh+fmLp75vAEORNkt76X54m4a2VNNVfrsdJoO6ALXrdQ0L7bn0
4ek4KjjoQe7fTA0ZC2Zn7FqWq3duzTqFXbV5Ki1EjOngOMc4sv+m4/w0VP94Q3xwifOdCNNgfDAt
w+SStOcz9MM1AU7RtEKDYkpTvbs+ZVhHC7/alkd8of8Y2fqMQozLP1wJ/zztdDhNzxQz/9pg1Pr5
Tf0Q86i0CmLEkIItWZSly1L3ij8YtH911k0WY5509ZmlPf/+h0PTZWPGRpJwaBjmkG5yGAjamkVq
GdUfrqNfncUf3+rDFwzMJagCkbZbOUYUYlMS29v4ncpkubBcmyw2KAxROP4BrXBlT3y8rqQrZ4A3
Jn/M/j8f4RgmjuyJ/9maro7gkJTunZfpRxW52WYq54wR75b2RHsuy/5RIVRdj1W3Y2hgFay5CWs+
Ya37WNuSWWeSce5ieYW7QICqXMkWqxsLSfyjA0J6hMVrX4u+15gdt5pvkukzdDSbgu+NgeZvTO5q
WYwETgkyd+hnniRmO3UxWu3VrkS0+/0ddR2qPhw5NSpXN8AFuuY/LlvJhsUsFDduamLPNoboQrsc
r3TAUZEtelE6/N++09Zu5z02qQ3w2h7v+rxzVwMNp7WTPyCirxY6+tnFDHcoZdGT2hc3qyBCjdVx
sSBfRlpG+OUyFcUNgcu7cghpAOkrBM/WSZg2bsPma5QRiR6QbrvzP40OkUNm3IJ7jV9+f8jGR2DK
fKtaAODhDVgmURofgSmxlzrJJFK1LSo3W7doH/sq/jYUIwj2/mli44PbCzd8L8Swo/luLTTxfaSF
o6toA1VQOwXFO80F7aTrn03C61ek/n0O/QngtEUH0xPGxmlFQcnWIT01dR+91t95+pdYk+FTNii4
qi7zJK14KsuMZqrLRoqzuo4PHDeJ10D51PgduN8LC9yLV5RPxMQYCQGxOQQ0iFBnU+nGnlQKezjG
EwHJVuia5NFWdN27CzyNJ9kdkwGVY5G1SLbsB10XT1KkD3UsxM5zNMJw83atOuJ3CgiqCX2t2tbc
zeSW1qowe+ZRO3qOlrUkc1CqAft58GTFtLTc7rZ2ME8Q5reQY/91LM0SvGeODjaoMs4dbZ3kYMo7
dzU6mbbryvYRBJZa9hq1tj46Jo2dbYbyqYow5eCKsUAxpwdbB/kZo2kHVwgGMu20e6PA/1t4X8Na
fC3c+k7Yj06BYjirxCssHIoJ9ifCYYKF5g37zCAP2nctB+AlfwTIwZMTsJ2MRR1ti6y0oJSjLchr
dQsl8Q9X1T8HLsm6xDIZilneue6HEWRoAtGKnvuIivKmzIat7BJtaUTDoz8QT0Sve+mnYGl/fy3/
8l0Fs66gjTNPBD+PW17N1eFNc3qf/txY/aUt0u9t7dxg8H+q7eQl8ZxPv3/HX6y9kGEwExie4QHX
+kh/agI0IlrasvayyUfLk4yxLaZSpZp1/SbcbsKjedTVjM8V093v3/yfi04ppDkvz0lwsCznwxwb
tKKL+67gcN3iE0YXOg9Ueuwp0eCVEcWldq72rlH++8NpNmb+yM+jJG9M2Z91rmVZnOqfzzMADy1T
PefZBj/hcYetrSxDdh2Mwz4BDJexZ1iKTqlFiqeGhHKkBXn65nTP9NyMP32af876fBq6idIUQI5Y
d/z8aQiLngwH0eJ2QC+1wuaJNKu8RhEDGpAjd2bfIF1w9Q7ib3GL3mQFB5kmadg/Am1A0pLqq99/
Mx8JcoypUrAeNqjJCssw7A8rkQr/8RR1bgOxwpTLlCpcSfLGhiSE5zIYv2OQoZtSFbT/SBtn3ktf
Mqu4H6E0nxq0LMlA82nX2ArovjYuEnbo1J3LeMH3ulJ68IjM/qzovd2wFOm2BLr4ys/OqE++h7ZP
3m/Cn/79IV2XNR+/dCjj847Q8tirfViLBLamaX5oNVss6Th/Vipobwxao+u8a5mUwasvuziqlp1l
o3BLB8wJDaHmqZhv/IzdWqM7b3Q3oAF3+SyCodJRqhVaANCemQXFOE03Oj3YVRL4FnQ9+aibhbsO
HOqfgz0yhHknb3DVThQccGDvAyjfqyFNdwHnqIgAWP7+kIk++ed1zs7YsCzXshnOPiCmqHJ52Sj7
ZtslANLDcBci3nZDbdxNlXHqEHAEIrT3YY8joM3zgfzc77haV9SmQjw1trZjeQ5jywecywYQUBsK
HDDOCA/6uPiUDShbKdUX/G1no9Ivmuyf6hD1WJobzbrt5/WPY60yVCwLc3aGCxOvqtMlB9igwRrZ
BCZOvGJTkwnobna9TP2G/qLePPSF8/77s3Fd9f3jAvjhbHy4z3qV9nZQjM02ID50OaZjvTQno14U
Mw6uTEgMZlwolz18AMeAI+KZjbmEv/XUxer295/lI4Tqr/vLk0zSjEKG+3Hok2Nn96Nom62Xud22
t+V4tM3kpfVpp1bGeKJV4870fKK053qunhq32VAkt65X7j3IH+RWEGUPPwSxmQfUK6cp7WWEmk8a
MuV5jRPniEXt5Au0D38RVcWbMtpu7wFtW/iVIwlZsh/5s4+1bOkauH5K/APFPENCUctk9D2labL0
XRMFifA3InM+ZaUggs+jjGdN/rBNQrLcLX0fkgPJEkZmuE1BGQ9ei45Oxz3uv1ErfwKbztxeemtX
VS+tapYWKXynqCLyqg7epRGnhz+c239e9BR/DdtmDezolDR+Hk7BOriJHzOcSjt5C3zCJLVJD2kN
sKb//Tv9Yv5yWHzaHhtl/qo+T+c/bKSaNHHymuyBbRnk3+OyWtJ22zF03ske3H1IazHPwDjYuf34
+zf+xZKXWhiMGxPOlOPqHzfOiCfb0vUFw3Mu1i0GqUUrB3ufqOarabnQp6W/ck04Q06eOAQe6NE6
Q+RHX0XzlklaIGKR7zYB3tupHJzlSL0fpc7Gd8hL+/1H/cWSxtGJuXQtCv5U4T6cIxVElUl6ebPN
Q6Q4fXUsmviNiO+7QRNok6PvDSqqP81e/yzocHqE6UnUdpZwPs6oHp7EIaJDD9qqvdGh+TP2r1zS
QSfHPZFPj2bXoW+qedaOKsO96cu92eTdqveQa1qFfTfgkFmFoermzGBSWaPxMTKwjmt/WgLNk86H
MYlPytTp8r3Y4A1/voSiVnWC7nxDA71QK0wsM+XSDReOjqxIhPH3338bv7xi2SIBmKXcRqXv57dz
PBQdWDCbrZWfe2WebZt3NXPoPF1igUJ3S2LwwMNof7pgP0BG5/EOxiGLaXv+Qmxp//zGcWMEhWGX
zTab1AuBthfDZXfoY4BdhkN9y3ZlaQTsP5MhxPEX0CmJRbMKO419uB/gv8saZ2np3UaXyWHC3/yH
qfIXpSg+oMvmUedmluLjqNGPrZig1nBHafYbo0o3A1zjTYLuin3jNwTcUPRsiQeC/Zo7PpR2sPLt
qVy7tTlRIUu/E21v/eHmubIIP14erJD5ptjdSvvjhayCzjetXK+3YwtwSM/GcK/lYp82U7waRhav
DSieOcpI3wT08VcsHPelSRGxjWV2BxQyN0X0YA3DtzYO+4fWCC6EvCNezI+eZmH/leHNxEhzqrwK
46Uv8i3iCP0mZ16AT3NWEvpL5IXeeSqZJvKOJVwEzYkkYK97aapzXrJDiAYqPPtGKXBv4tPUpsVe
s2L32ayC96mK1kmHKa3Pw+GcGkxrVj2BMCtXTcUa4L99fUvPcRwGY+ikrvHh+g41GY0id6ptF4il
NUWoAG3IMX3ehqgUBOaC9uJo9fe4/2MR+xdrLY9ZB0apawBx/ljEjmKDcn/tVltnSN1drLf2LtJ8
fwuqLkEGjFOlr+tDR5f8kGIvIua1EodwtP77eyr2UsLWnbkb8Y+ZocxhPpXSJqIpGm9rO0OZm+iA
9Hrywd3QeBtkbtzQtQPVh0/h92f/V5tJ3pxqLpsYl1r+h7vcnMM4wFRg0XJHAc0k3Jqy+BKXQXDK
glmLo3n5MpimfdwFmzIkTOz3H+AXowxRgI5nOwbwbVxSP48yrJRy5YWigtQEvqj09mT3xLJpSJfK
zFWt//GI2Qr9Yi/JmhI2O2ZZQgM/7iUlirYWISLv2WXel8J0IRyWyrkbKNpsIoW4PO9SRF+V96gJ
qXMZ+u9Q3qC9IurdBoPv3cXaW047do3BHMF6FOFk663grjUVap4KXCECm6Vy0WulrqU9SZ9gpbGG
NqI3yQmmh/vcUGKCUQvJL0xfmrEjPqmpY+Aa3gbrUXpp0qyni1BA+XJ0tr35ED3lKHmAG2XBjqgq
6yWx7S+dE4p1bw7INNkTnQNj/kPgSd8SV9vG3dIwdf2eao6Gy4JlpNuL58hL4j3lL//sR8DZisLW
7oTe1Zdpdse3vXWhsVE9qe9WIWdncee8SOu5nYwZlVosa5qsdRs9uuwgLkUvtHNf+92yzHL23IS7
efexS0ZIEIzHsEUpPI3Gc5MbNKFHy/vkN3G+tZADL5Rp27e5lz6zkmkhRwTTzWDqR1G2iGOU98om
KDmXoP1OxCnpC2bI/HkY40e9DmDXopDcABQYP4es27JRDW92IVLGDjNZEfuK1V8HFTCObfEQR+5X
Myynr3piXHKZflZZhKbQtKPz6LYRZkH1Xo5oA8O2T+EJZYRUZWU0sd/DMxuRnUokVDrVqyghYSs2
ssFZRx0ulhQb71SUrOrb9EVpcYtKmJ+uLwEGlnM+U7aydBdg8PygyLE5jJRJri8ZshQH1FLbNI/Q
AswPhW53fz27vuYnw6rpan8bQcmLE0ucKD2itJqf/fuhz4JuXfbU5KQos82Iv2nRmUV09vsxOuPU
otYZjGQP+6giMS2RTudpqjhWbv06OFgysW8qhLEEC16fIY5K12lq6gvkOdOtVtTTLZABs/Cr2+sr
dP5G7C8x+qwp2RW1g9LOF3f/fqjydhmxVrlBKxyuBFbuWY6S7JoxRz9slvbTgGhlh8R+2yt8CahU
EdwmbKkOXlc9j3wDm9B1g3VqCP/BRgpqjLnxgm2jODYhexmNZbJelnDESkO7B2B5ASWmzgWg0TuD
kKjJi9TWB2C0EoHwH4MwqQ5hQwLS9ceMJf6ZaB7MN8O+7rRMAyWT9HcsE2pUQtpCxeiBEFa7enyE
KulfcFRjecF8todc5S+NChNRrDsxUMMuvlBg6tYDvsDVNDqU3x10GZYedUd/ggKqZrFnOsbptixK
d61y03/GnQjH1lYZayu5bZxheh4xWS7ioAOiqvnTs5lkB4Bk3gUBYv2cvabzizZi2P3QQi+zSndb
sX15CnxvfHBUDqDDqJ4qAEWrJsGgW04Wuq2inaW7jXnrNJGFNYtnLF179hoLVzYRAkTFGikerfrk
VpO7cavk1UqlAFyiHEy/KKamwl7Yyi9uECIHS9prNfiCEHJU6T7NNUrS6yDAhCKYMa+W8aBnwC61
7g55bLP2Jg7b63zvqQMGv9IH6W6thDcmUzVdDUZfnrXRnI4DAOrGPBo1rge65/4Fe0r7Ggz2p64l
7n7K81sHhdFN0XCdFCbQKq3OFOCFAqVwGb5DiSf6zg4ENQhIvkUgiABswO7Fucoepqy9jHJwPmcx
/L2mK4e9NmjNJzE8C+Fmz1Zkr61So3Ccx2S/ZJX83IaHyhydV/q/JCbWk9o1pIZ8Eg6N9vl1BxHj
Oi3VtOwGhlVLFs2TY8MQNWtz3LVhhDRrip/hZL0ykKSvueXzz5OH2CzqO2kkznOIEDKIsueh7ZGc
yugcjs+lXRmPsvaKW5kNT0Fb+08impKbWEFJmH9KbfTEeZNiappFkT18o62g9nphklm4geM/ePPD
qGxkzOFkH1NaoKsyNuudlbdqNVFc2pUIRp8837FXxPtY9NuKkT+M/S119S9DP2TLqoibh3YIjbNn
R/d10zUPan4wBuoHQyFNhN/kzhadoOyce/2hz9GHY5aJH+JWxQ9RXq6cXsdkTZZOJQd31zveJ+Tl
Cfs1h3vRTLhGbHdnzH7W5htfdI+6sW+ZfKR9B8CM/bgAUduIG9py2SLHwreVlaJN0dfVmgHPOQly
LNZCReFqmP3YgazG2+szlIUChEu6FJNGKNNg0c8bmuRuyMrw1kmfvSrAHdkJcnTnLHd9jnYvTSo2
LvqilaM55sExmHu9ypt23pi5c4bCKinDG3d0kUEbSXm0YSNjkI29LfF8yzZBu02LtrmYkZ6srMF2
j5Upy2M2S8YJcw9vr5NdYfPbMO7Z6Pt4Jq8P6J2ejcTTt3pTByfbq9YyMMy97ftvU6SOTogTN65g
3XRfHR/sV0qdjQM4el2zb7HQb9hRQ4dxwfjZKjgaOmotRPwxTIsMxsS0q9lGLIQdrbXO21pW+R4l
yX2SQGNu03ETTNE3gCzbmuA1ofX2Om9sPgXrvm5o1oUrd5M50Xz141MTNi/4PsCY1O9xd7KZx9nA
LAdlfwbKcq9rYworo72wnAdmgyTFTUzm/E4gR2YNqWX2iRyzF3NUd1M/d5VBm7vBPOvSWfJtlCTY
MN3kBVn6zp7EV9MMt3YTbQfzAOyQYU37nnfRzWjK90kNwyK3iqUW+CxaXTCpdWosBx2DI61QsruC
olu77YSZlSR2NkPxwSimZ0IO7lBeTisDVlVST3trTC9Eg9otW6a07PdEmpFINhgbK5+2TaStx87c
JihKRUrL0R2/seO8lBb91dGticksbSqQ2Whx2liyCg6rzFkrk2GJ0q0/OeVTklSISbHGxzYUoLYh
PMrAObSy0D2v/YzUwkh+lXMAXhRlmFJTdck9/x6JcIXsdcRdFLMy0fRsLjK6y55qXFXI2zRu5Xqa
erWETrpXTX7ILKejN6ndRgMkucnZiGIyVno9R6xZxmte6jeUSrA3ym2umysXysLKa6Z3DNAazT9z
rzquL+akbsZop4u6ruVm1KqzmcCVRRFSLKvSutNrjZw5kUJrN2Icjp/MVt7ga6P4LLhUk4zURDOJ
m3WFzRBhYg62wag3tKqwUwOgwIFm3giNfUQOfHSDj9Q7jg5Dgu1+01RXrgppfddyi8RBUVjkgXk3
STdd9MZjh2wIk1BHZ21D6VwmxHfucKDiOx/gBmCQCBZdhJhwdGlaONMZA1d7GMIQxKlFTGZfnIic
fFKIOhfECRyoBH7PKSVjkFs0bfZNxvF3q4En1E/QUFpWFgu3qzdJxndsd/jtOuu1MkoEBtDixL2N
qZdmdOABTu37YTXo5PRGJiZvWQKBwOWyLGMFRH9TJE250nsMMh2+7Ml03lBx4M2pRLKpHXx9Vdsx
7RrOyogJYahGdbJiG2uMPnwShqZtCVu8rcvOgiSN3MGo+mNbMC9B3tpnZlRv/TzFR6tP+6Zqv+ZM
gHE5Rhc11mTmgSdpo9Bd5VU5HJN+xIwxP2sifVUHXruHKXKmnGNv+ynAdzpYxTFy2eZSZxQzFyWV
toYUJDx6ORDSSnfrNZy0HKAQNWMJMQSIRH2UbVCjMmgCyI/IbZfXF9vYqo6lCkBv9HJL76Y6GlpN
RbHUq5XuJdXRZH9TgmgrzW2rt+criKWyx/LoOhDVMmMQ3KWAM4aawnhB6N/1s4fZkG/A6X+lNRAd
yX2Pjg57d/JnCGftYHozXAX6KtWT5igqQgqrbJZ91MO07iJ5UyTJzgxq1Kh+BkwBpzR2eAJaO4JH
2vkkJDHNBS+HLKL5WnsMhTvuyLbeEjOxyAaz32cyoJbDnLnQ2AQeZE0QpeU0Gia8djeWyEb63gfB
6prN8fqACWzjNqaHL1CshyYDoK6EjUQtA2ubwi9dVrXMj5HQXmrN7zfN/NP1Jbbgpyh34/VUZ8eo
qPLjlIX5UQ7TqxQslqwWYRmFqHLdOriYsDsoIg/ns1w1TTEDJ/IjHy/f43ReuSqz9jHpCRHBkkdo
wOkxmZ8ZfbgF/KN2Sd5+kvgtNvz0NwsIeb4istB4zlPQOHotsF7Ov4xTj6Hy+rQX8Bwt091V+Rgc
xyQJj9dnXjjtNJAJk9/bm8bG7QIsbuvWlQ0FuK5ewrIZNn/9qIVeCmCesAIb+gJKCnZ5c6isFsXH
68MIk/M4FC9QELO/XpbKlovciWvwo2UKtAtGAXsNHwFg22qHukq+kJvsY1yNJemGGMiSoLuxEox1
IYBUgiNlXkt6aDpQI8m8ZrhcPqkiD9bgG1+UWYTRhR3c2uxtonZTbRURBYbbUeNhKJNFTBrCptJK
k5s8QbDRuPUmCL8hm/fJV/LqdZrUoDjyPVB4fSNIj8WrKnFLe9OyTwDd2PQeoIUzgCWQPluIwYZi
YB117300FYEWIWG+AAr6XgF69IwQ+fPMAZLXTMDr0ymyi+b4f9k7k+5GtTXb/pU3ss99wKZsvI4K
VEuWw2GHo8OIwqauNjW//k3wyePIk7eT/ewwANUSgr2/b625FjCQtex1AwVWejcHBC572/kBZqXB
+/IpVSgjBlMVt/+yX4Q5ORLL/VSrdQSCk/nuy2J5+mWN4B1jDRvG+bj143U+lstDixnnBXJOrj92
Lg8ilZe3+/l0pbStDYih9I/3NixvfrnPxzsxR2y6+mR/vKXPDxH6obUdBuMFwF3EmHtmKyaKiYtr
4DIdAOL6pG4tJK7PzWXt39G5kHKkXtvmX5fHL4s+kARzfz7WDmrTQzh/W3bhmpm2EmRY3eRMlR2/
WGXkfm2Wzc/FFDORLiYwNoD6WOWc3h4NdzA3TiqOhcZYPKxqc+32lb+RRUXEm2Jc0FBaxKWatZc0
MZL5TPM35YBvWJ17gcS6G2vEce9DrDVrbKLEBmfWLy5ERJlycp4TpQ4iy6cN8dgChb5Wk+6VDxeY
dSBvaHJnGcUZAKbazihJvewRWOlJ/5aqg7qbQrJtrNk7am6Ulm5vpP50mLrcQkodzLOxpr0yYgs3
khP5qiKWeF1nIkbnyrkHhsxbPTRXCWgFwQqyzwF3kY+9pqBij19zUjx1sr+79oOpkRIyVD/9IUjB
4sLSsXWN2b/ffE1xNimtxIPbWdEuK6JDKCdrp7rml7xBXJRP1Z6p1cM0gvhxu3FVB76/wsG4E1pz
ToFKrp1WHdcgQ4mG8btVAhlD9DSBo8LdyC6XhMtk+H3T6mf0BSPPPTJ8fVUK6GZu8CCKAW828n7D
3GIHC1ZcP9+6TsNR3TDxcESz6WrjiJ2KWUVMF2FAYcHEjmIRNRYqYpIREsExEtuRVhTOORPl69De
WjV/9JOq38nAcTYUI90HvIg/SZfDS+9Uv8ugfVKaiqxItS/XUT6cgjj8kcWekkkSSZxZltgaG11i
9c4qXMJF7p4CiTYhYmyk5b2yb/U3K/e1fdh9DZFvPQYgH1dl5J8V9CknbTyMXYEaSahnrH0l2eCk
n0VtEW3UKss/UpzEcI3L3wUewG3NFNjTzIBsFhwrazC51qpTO3vnBrJeZQnJp2NQrLW64mIvE8pa
WnIFWx3sa396Q+OYXG0DHqchnVPWDRE6sq6/C4RnUVa+KOQJn2wDqF8bt4x2jKq4pBGGr87AeJ5E
+GmzZ4W3cDIpfYBo6GgD+hDKJyM1vMKO/X2tlz+Y3eJQknqxC2y9u0XWSm0Z8uUKbfmyJVA8H2xJ
Ypygtz6COdEymwkhjuc1JbDZYGli4RujJyY0I/HLcH5i+rInv7ujY3IZmTA2QGpwsqT1tdOdGhrM
CgA9EhcVd3KmHCYE9esISNYhs/LynEclV6KsZBycULL1Rb2aqCSiigpf7Ri2CNajaCNiKc9w71b1
7DoyMkeuS6y2W6d3vg1aSZLGz6Ro5a3yd7EvY7D8+hW4OKf8QcFeqxZXVUP90Zlkq9QhhNF47DLP
MmsckqnpkthjfO9T0J61YUESjRjvtzRwmVasJy16ETiyvShvSfQpmDhhalPRKeR4hKrUA5deU/2I
yg0ZGj1lrBwESNk+mHoqtyFPAvEwPrRtvTJU/FVtlDrbEd5Em5Kvk+q0hRPQSpvAAsTrF5yYU/XH
rAErFTI6FL4d5nVU9NPpHSbUD6WIXpWifG/7wTi2Gkk4jOStXWYh18qm0gtMN+NvxOMhVelbouN+
hZHvkWWCm7GJAIBHBA+HfYitibi0VZUj58QYN0fgRGd0Ts6mRLDNpdPwPUMO414WxbQDIQ3NSe9/
k2U93jkDIoTp8InKaoDqmMSVN/aggOWUWQeF2ZyG4vuUMXcPrKo4aR0DMKHqz4aS+R5pmuJQaK3J
EEghHaHzT1Ub95sA5OOXZhC/ffNSlLBr6OMosGTmSnD8MBWai50QuN5kMjaTGX/t+V/UCzInq0G7
AaNlEud2GT1Ke2eJEVkmA+VLNS/6GZZCaY6UuCMYd2OnVJKchjK5fCx0zo2NcN/9KmSARRNiq7o9
rT+iIHgyuwrPRY5MhWCRtU070KYFSHGwypm2Ju2pRjh/YkI5bHSH/kUWzFFLIo8ornOmmkeT+s6U
wQEIZLrWIzDspZI7qyYgUsi299aYK57EeN74rSSA5YehkZVRijKiTR7qm+ea3DQvRYRFaQvIUuiE
HpE6ATJXztbKGFMYcvu9obY/xnwKD7bf8VwgWHy4z1xX9C17t3BAym3Z6lggazfC+tekp0gkxSon
AdOKgvpXn3W/dJJ9ooTBTo5nlySTXGOcOL4VujiMltiNyWhRC4UJIxXspTU+f0awD5oOe4G5DOnx
HJF6i+uWa9A3MvsML47yl6mJL6FPUyPoMxL6pKlwuGH0ILJoH1D18lBeyfGp9jnLpmEDmdQIXik2
mmsGt2h39HylDBCkJsuVJ3ArrtR3eYNtUpLGQhB4DCaprG8VX98cOucOvVe2MyDYtoiSwsPq1fFX
St6Yj1yvzcXNnRwXZS02dFuPUmx+/bUH78KIwXW2fTbPsZx0PLqpAm+rHR7C+tSMUKH1xrkBY9oH
KRg8KcpfUeJy0BldchmS+ltSxdFupPjiFW3nmVTNtoyTA+LFEMaR8kLwUaJdQoNZSAGCvy/6BLhG
TMuAk/YmCIzJ6yUhoeEAbp9KPbybNrrBctjWgkCFKUA/F1chl1hGDx0owO34iqUje+xoIG3iBPSg
nec55lgiMwoDARtU+/OARvzQBcnvXgvKtdAsY8V/ggZPKn6mqavvjF5yjqXWtdfk5G8bG+AuDbUD
dZnxYM4o4FpCvm5K/6BkZHasnOGngp7yBKzUPQ+uG8CioTgjJ51m2+DCdED3d6UUoMIxqdYaSNaH
ymAO64/6TXNnrhbkh/jhrkYD5nzaq/vAjKFngi8DCWUN+h7nlnwQ/iP2WRAzsI7TONAf0CjkX9DG
Jx4JtM1Ga19JZiifzDhuL0MYvfJ3q54ap2VYb4b5yvXfCRLNvkVtB26lVIa1Om+ijMs2jaUnR9EV
A3h4agyVHXj90GvvMHZODtAe6Q6brjLtb9lYB7MIkCqJPUdPFsPNwZOHvaFhTkApyfTjeK/rVb+B
GT/dBF/zyoyN7JDmDCFHnmjnKqk3VuF3c+gOkNG7e2mFwZWe6bUZyuwpSts9JSgNOVr63phNtxat
DDwyXN6T5hYj4j9X/U8KEvUlibFpkbZxdsPcPcZEOa3NVujbOBoOKsBB/l0q9g2l7U4xzaweBcwO
2qqgt8Wwk2wMXLtdT5OEyQtRA5DB8aVvfIYpJgfuUdV/RU67NcdOoMILtK0R+Uxw/eY7WW5XYJ3k
FZC6t/azZjiYEBGhI4FcxayUjJOnlKH1gA13Z4zCOtC03XdN/2gaJllIsVS5gmidVxakeQUZV1ff
tA9o98KdUFX3nFaMYfv8m9TDgRESLNhcc/dZqf+0G1Uc3FhcBkEZQRDQZ/WtJGar7aCAEHQi6pBJ
vGOcsyF4w1pHQdS2e7LpJmub5v0uVQvrAMMi9wjhbZH4W1AEA5gJvj+m1BMG/NuFZ5M0sqKPEt86
zroA8M17FJnmSvUze5WVseHpORURhRYYQpNxa0WGWKt9PdNSU5/YNUY3YaoDVgANKThT9NLyBKWq
jQlC+iATc1xZ/vgcVpp5EjgWVpmOlDkcMtcjxC0lnT0qv2gp+EiLknKBumVXWtjTaVRFqwC9482l
PL7Sq5qgPRpvpHEdOCMNSD/I16tlFz46kOZUZNW1SSaq4XeHTlAZrgVRZmPEoK+Py43OLHtdGhGj
BYfLqJoZylY32osG6MXL2kpdzfPP08R0FrmrT5PAjL7rlFgPhuN+J92gu0hCaMOY/JABs0jaOoyT
LDVjcAE+SpTM7pjRyr2KWFsMVX7uxyPCaSZ+cQ2KNDTlTkTRDhEminNrOPiJxP1Z26PX50RS9clD
HFf2VVbWGvHJ8BUujB9L5UUjaye15T0eK99TxPBrZKx4zjF5z8W1sxP7EE2R4+z4Yfy9NF78wvTh
PPnKd6v/7du59aLFv8ox87euOYxnw+mcg8xxnSNh5qKehJcwxwGjGfnXLB/qi98k2mPXP5FihgEC
WcIljJ3kmjWcSSjl7xIEJ/csbCkPpZF16dKrOUMzAwfVtJMFNSPburmTwea/j6m0QZbjCe9MxKuW
QDXqAMlNyXmh/AsC0wZucDbnBRzrxpP2ZK8YNrpXV73T9jpno7oPJDQNOU1PZdjEZ1oU46Mk6U+Z
FOYabUz7yYQwWU8AG+cFZbs9iNK3shA079TURoRKtCBjd8xAwfg0AR26cD3oHo1OPYZ6+L2nTEzV
uqNDE6JKsxW3vkwtRPh8IKUQNRBfq8jvhUhI87LbntJwS499SrGTp2ifHaJwD4wYSqpyvnzQYeea
not2EWaIGLc2oeFeG2bxWYQ1mHhnOuUUireRrgrYMNQ8Z9u/Wpu0mysTfM+MYUvQjfQ0Kat4cM54
R4nQCBBvR2X/FlV9Rc9owuRf5iCcmbAWUVRvurDCVpsFGuhePfBIql312ikBfPglN4loRS2Faek8
ArObc3A8aZYwCiOT8bsfuutG8YMzgWMPSSgiuI7kEjIUXpM38I3mO2cRI4+8ATj0BgrreBPk76zp
j8SengKEzNtYrsORZpBm/kSLqhzMsHR2gxYd0RvI07JQZO+uy4Evpiyi7J6NxdZCePPU8Y8/xl3d
4iJQu+MYOa+5H7wpmDcfUiGQSublATEVoVa+6Bky5uV2SrIMuAnM00LqdI4rKzhkTUBGY1YFO3tq
q71Z9hHlfyp34zhQew3nHn9E79n0mtiHa9czOqwi59tUT5e0LZC9i16eBjsqaYrk3zDGNhwSbrQN
Fe3naKiMf8e0PzbMiXex5lSb2Mru8OzkNeui4eb7BfhDTd8QaQNJn7PQDh4wlGYofKiHwpeRWGtO
kmm9FQoCPthKDIVi4ulKKhI3MwBo9F7ZnXhxix5dn5W+Fgr+0MEY4lfq6sRtcoj1hnVgYm1x9sbw
14dAwhoBQTLM+qdMiyUpKswFs2jXWo21cjiPHrDAUB3YJU0X7fHYP+Uh2VC+qwuCWsHemY1jeVHS
tIc4qZCuuGp1bU9qZr85LTSgsPLNjW6OT4aVERZIMBGEC8QKOiJkcAv8ok3DvMNBJ9AieENq0wBu
IfiHdu302zJQ4RY0x5k9gg/Ta0gshQIvrIRKKTGDNEFRen6cSgwLNpJ1ZkVJkyDKQYRHXWvS+fVJ
phayzTdJpP2o/G2t6Yz0Fdp+DQEvaalDk3EBqRhglMmubtclOtNd6k97khxICC4RvSflpnfgFTnl
jnAZ471XD/hHVgmVftMnK0jRtA7ct7Iv1HSbpBSu9IH6j+W3F5kpr0M2/Ap0aiFZG7QQ7sdhVU6G
diiU8TZ1tnsplUSetYJcVdRUGQ1NmqiVpnm50KMt1/v5r5uvk4FAbjF8iwudYYp9rJqM870BJsmq
Ki715NkbLnE4guFUNBLD0+cDOGQc8pavI7mkJMNYAn1d2a+bgm5uVsTOKonDb1ULaHaixs8kFT1P
OTKVGwC5yGk8Ejq0S3wAm4HpaRr04UkhZdLOKX7pJqAgxY0IZSxyAVTez+iGpASvmM1v6uHqzhFV
vcIo3W97mmxpUvygTWbtxkBQ1oL6lTMK2gY66NnIUsnVgpQ2iNZ/rCgujQP92hb3wknpmpBpXvNY
JUSDkomHHKJVjC9N/sPWjfSIDBa0ZTZqmyoszX07z+sVCmsdOU77EXsvaam4FkxK4XhuY8roFSPH
zH4JFdehvFjmu2oO4KtK2GSZT9wSZ8MTP9aAr0EyN1EJre3gm2G/I4jEUHvGsojE5Zy0hBHKWEPE
EmcDVc4h67MH126Kc55DJpS1lFfbZsxpNcOZk/BM9kzcWxpRB4morUVxZa6GunliBCU5WAHB2mF9
EI4eb2DHrGl+Btugke5uUjPkFOTkVoW9UTJS7Fp7etLolM0VKfsIhzbbGG0BJMXhi+vLkem/RWpB
42tPVTLB1ccwb4xWgumm/9H2uraO40JZ14LyXrg1CK/b6hXDt6DQfhI4mdLlyH/XTNp3gHn8tVK8
5UkdnpHYOZ5NZm1vzqUuPUj3pJGRk9LD1cJF6BmO/1PX85sfL3VbCtmjTp+sDjH/thzVLkDmg5YT
MDK49F+yIq3XQVMqp9qMGchiLVxPINo4z2Zv9HmZZEGc90iX57rdUSxyFDifUTlcRPOdGsY6ZiDy
YveHsZH2MdEaba1B4F5Lp6IrGmbVFgP/0Z3AzNix6kVqmBwBCjUI+bWtHnXtocrjlgk6pxLGkffc
f9dsWdxVwxxRQzhym5fgeqHxZ1zPhxU1R5cJNQJVF9tIQHQxIkn3QFjQa5PK6BQ0452sW/Klq/Kc
4iyAl17QIZyYDwPlQ4ZGPEFQMB6IUopBY2L88oH3b4yk4VfuzX1hQ2q1zCFdJZ0rjqaj/EwxEqt4
Wj1KjlwPZujWIPh4xuBY+EeqZpMRkLsJaDne3BG8so2kiwptsDEqH9YRzZYEUFCQEXvQjxoBlYqV
7mLKfl5nvKqj4pyqoSErIuqjg21cC4osQuGMoyj3QCNuuCfbbg405o+cyhdBLuoRY1+xKyfVWhOu
sh0Mi4a+qEpUJCXnfQME+rJIe/N3SW2N2h8gM4oX0YF+EeECpXEOpfjJmFL9lUrjbvpqeA1Hwo61
MLrYXR9zfe20LSWhzsuBgDFgM/iBaz9lrmnNjLToJXaL69S3wyqlCBaXc3usCZ4a5KwMmNL4qOfZ
oUpgMgdqIA/5YN5FbpMNVHHSmiDqHflomyQkpCVF5/GrYbjWSufFT8l7CHuR7IbESNaZqwyMA8TX
2M73WVv/0Is6eSopCe1ol6Hw6ER1zVr5xKBqPAykaxNNmj7njJHGsBGHzpVwDYdm69sJ07QyrDkj
9ca6A9m4Hh0M9pU/rsJGD4/QE+ncDT5zw8rEYF4nTAUmXBhaEB8rgAZnJHPeLGTf5kPg3Ouw6NbK
UKreOLrfbYRra5Xw4ZUx4D3AutWuISfvQTgKsjwD8iuYizUx5bcELAKFhl7zyITcqFOhXlxYSyV9
wh3BJMMKchLxYkx0L5abAKB2mergL+c39h+vqZ9aXuy2oPGgyq3qUqdCE+Y+DMNhrw6Ge0wZSx+6
FJe5VdbonfT0GnYpNM7A430wL1fix7Gwc/Q2Y3h1sQyGMf4JPdDSXUafkhbUUB+m0mCqDPG6qMXa
VI14IzSA+U3e9J6DxWtDLskKO0hHSdP6lvJfIdkGOKReh4ccBdUtK5VrNsru0FpJfXWDAPRBGaaX
nv9lKAYSS8FNrqvBB4SAFi5MyLwHnVenZnROfBJrx67Rd5LYnfWQq7DL5hO/0zGbtBUiuIpG1w9c
O67RyFBRrcqHIohvQqfoSwL2JlXi7sSPaXMINZzIy1Ldl0kLM5Uqj6yk9YVsLGsTSv1LkTNG8XvE
R11CZ6iLtJ+kPuUPkV1vu6IyXh0KLVDQat4S/o5tvuAgu33TvTVlYzxVAoiYEzdPOWRUxEDEc0BH
T5/NNHwrLKt7K6B4WuboEkeEHtZUmApH03juFEscan1ILo5u7EDBlq9cBnM0iDCSE6sIj60gQ8tt
R/saJmhK/ADA/tC1UP0qCLS00v1If6oj9zHMJg4ildn5SL7TGoP0iGQxE1fCCnxmpI1560ryOkNA
BAWlvFs1LwAwprhl5fAAkV2nPqAaXydU46uwf8Yn585zXLAaffowlmLY10P5npUAoR3iGqDdqgiK
jHF46F0tuEoVmmNYwKtj5kvpxj6Z1Dk3DmYGyvdhvNbVPNwqQWtvmFqbh6qWESYAvG1TybhfoqWN
GdSigyOP1miY1Om9go83SL5rpnbDnazs4KZAZJWI3Djdf7fBtjIiL5pDVPQBSegy2U56YuGgCuu9
gdfpS5JN7yXHd+R0+ZPhtmJfMY9eJfyXJ7VTb/3A6Se2EzSrU4//MUqKSyZnYYtBPA8jUf+UyZIu
yxSdMTQmV107ByRHc/CJDAGJe2/SoLgRNkDsUMdRh2OoPjkWjNLOyOurXqcHtSq+CHPGzOLMOThS
MqBpQGDajLiWMIZhdB8p9jfHDgStgUUAal3gf0Ej/Gz0Tr9Skyo5VZaf3vWaP3xBeNLGFhEVMqp5
FzcuKP7pGHSHUCfQmVMdRuhun7lEuLdxo9+LYTEFkwDfptYZ9GJ9beGnapwzNnVb6Nt0voooKaVb
K4hQ3qFt6mlgmelUUBdsm8dAKdS7Gx5ra4fZKv2VUJ5aW4NKFnn3UDRpek4xFzDxTLRvCBMxcGuy
wQs2AUvP7l1/8UvDeRVxQ06OxUVRo/zD6NCmuxQEa2qW7Y98IMycXqZxzLT6OzMC9aRLrgluJLYq
dnC7H4tTg56cX4WTUzKH7/SDeCocxnqGFlIhmRcODSqQG+095vr9gA3iroloZcEIORpxjYoo1iJi
RMkvbyr8RrVJwJsf9By1LAKC6KhP9P0+bdtd1yXaoXLN+NFHGGep1dbmvLjORDedLAoYe7KZekoy
pG8o2AJLVwTPMqLsGmS1f+ZXz3EwVhSgjST/nvoMRIB1RHfytvRdTXf0md42Mr07lT3LSG56huAu
a44lqVbPWTvPnqELyG6vYBu6GIH61aeh+V6IikugbT5YLZW+rlZ5Vt8RV7pC96RnMOQ0/rgdoURt
ija7FlMXMX5iil4kpXpRqfWvgqT90iBQ5nvNo5eworxTOfjF+pEs8Jk7awba2mQQ2mVdSZpnKjcZ
qkz6UC4n4dj0H2Rm/XACC4Si1RFAE9xkiOC2TfJh51s1kzaflyEs+26OjnOiT08UfdzH1ElSf5+n
gH86YnPuPe6SHt/BN0tS+EyS6K7hNqRRolsr/pO4PPwD7j/PqnXrN8k5ieVvoWPb12URm5p9NQJD
vUBj2gQbhX7Qt9So5MlKOeC1JFfhjUKO7LLQOYkeeR8R6vYuVbrsQs4b2m3TbL+GHNwUe5NnxFTx
jvIhU6oJ0nxZB9rK7d3y50iLaIw09RzGoA9KxzWPupgAvBdkL4uaVr3IxC8HqdDXmhIOowGT+AUb
2KUKW/VxHC3SIxv/baAc9Bj58eSVOUIFd6lX5WhM85L0taV8Zck6Ozvju20rw7ARAmUnUBnY5IbW
7qpmdh2Amv9qTj0UWx3ydO134mtFfNvHplVyvYMWN3oy7dq9WiALT/MhO4z9iFkgC76PrYi+puWj
W7rFc6f7hGWLHs1FHN/dPlRugA92Zeg/UdUZz7VwQ+R5rn1Pcj981pZeRDuUx87P1y6+z6cwnc6N
a9qUU5LxKSmotGEyO8kUEQbTHHHqbSxRgSurb5NPCwtzQXnEm9ntpKTm4KJmAyzQumQ8MIU2EWHn
s7x8MuWwq7PewV+S5ldzxAdJHEC7GpGabzvAgh7dXRSVZl1c9SJ7p9Tg7CpdRcGg9+LAiJy/BION
1ZDR4PdHkjSpahprtQGlTsQBVX3NHC8WA/51WfSE6ZmKtnc1Mly6iSlvmQT680jvoWmd9pE39j5K
6W4m5CHbNgn7fY4MbSWbxD8j+262dDVpsPrSukEd3jmwmLvWP3UBA96sbt/5OSkQBoSzjVErvDxL
5kuxJh6Y6RoPTCtbLD8m4ewmOc5DQbzhy2hmyVMVKPKJ8VuwUpU0JDmC8VGfM8fup2YijZlCWTPa
L61Q269IbJni2tl4p7WjXYlu3LSJHV+wcJh0IMfv0mq0y7JQOo1mDx5I6hfso022l5Xb7ZxoOvFb
pUfUetqjb4JSb5N7Wfvi5JM/CCWfaY1li6dJ+9K4iv6i/Urr9uoMbvAcKnpwgyjyMlguyYamXeBv
C/tbK+v+ljnTGQes7x5B3sTENlA38PKRIeqE8ZU2ca56dSXrhWhA2MDEVVlAUTdJNXhojfRH7KK9
HOJSvKCTChHZfWk6ZiSxpQVeITp5Cev8ZhudcmPCgAgo7KjxTLE8aYFyrEt+eaApL9aktXujs0Eo
2t0rMwvtgHFMnCjZBfth0DLPHfDMyHTKty46UAoniWENTFVDe6sHfrUp8M7hNpPPIVXxNc3uH6mh
h1+n9sFqwow4B7PfTnX71pXN41hqzmYwQHxDqjh2hTCBxwVfA7dST23WGCtzVMhILnJn1+tG92G4
/F+i6dNYwiX98TuL8k1Uk2H/q/mTTko7Am/p//0TmfpfgKbU9glQ+F3898f8BTTVVP1fqgGLxjWF
pQnQm//xf/q3uvl//6Foqvsv0H8qpBpTnz28vNJfSFND+xfWcwugglAxutID+BtpKqx/zQxUTko2
xl+6QO7/BGnK28Aq+4fzHAyo49gurlYHIiUI6H9wG9QsLKGhTMqJAEqi3NFbH/s6rY7m32sf+8qh
gCE3ogtEij2vL/f6b7cNPtNoAkCqP2+fn2+5+7JAzYhyn9qWF/TuA4FPJB3UfXoPO0TDeYqCl+oU
bBaa8AyQAlpsy85oVqcuC0QA3PxxJ5kTPL9edi/3Apj0170+933c83N7WftcUL8sGCb0rx0pmRRc
//Nl/vGq/ZKJ/XnzsvaP+3y8s1qxVVSeQ0QYL0+23AdOzovKMJKRcXMobSxOtZ/LYz718qgaFlaE
HlcCRcl577Kwrfq/bCeF+dctU4g8RzGDw/Lo5c5pp2VHDR0Jj/684+eTfd7z4+7zy/7xAv/u5n/s
C/LC8erEuoTIS1qLtu7nMy1rAnmVrVaWh4qMJFyRVNMsKPsrZjv+e23Zp+OJJh2TaMCPFG6uOdZq
cmv746f8/BX/8aN+fJfL7+8E9NiIfSpXjYVxAwieUx7xQFdHyg9gYOjgbAl65UhdDlKKbpQwtFL9
uOOyb3nIx+OWQ1o3FeFRd7wux+m47FtuzsDxVyIk7mh+kbS3kIBHNFb+eOyyiuibobTd41zhfh9/
jvkdLZsfTzpvMhwfNOXaGxKRb6Rb/Jnm1WUR9Ro1jvRHHpFaNS7aYoZGpJvPi0VSvGzCtmhI20SU
F2kYiokqCuV+WW2IfCyCKjhoIVrNxqFhmDiCP9W8aGtin5mdyo3mt9HedkYkpeyP/r6HmoAyyCn5
S30ojn5pkc/MJB5J1N/bQhYU7q38leZICVufBZTKv9ZEqpZHbV4sN1AtfZnQ/2xBo5XQoKB7Y5LY
D+YcMO8rKksnCjvqsPYeFmr2oT8P7GbWo8+K7Y9VEd0HdN4rMgyqTVKk3LokQ1NzZtWZ46L7ComJ
mT1YgYv+2lQvywfLJ5eXWFYdsyUHPc2ynkKnH69z3dazm2IHazuOrT18TFfdfr595En2Rp9lI9Z8
7NJfKo5NxwG7bC4LlAR/bSZZdXFqAhXMOYu4sVFPE19qEJiozl8PGT+EWYz1ffkW4pZjYFlbXk1t
4XQhb1jHmhyOoxsNaIbzgAw0/NdDb6OmM9qhP0LYYdUkOhSIVT5ztHT76NAvQ1QMNBl0J7rPj/el
ITvnC+IILXRmp8ubWn4Tg+FM69f6ftm1/EKfv5UPM7XDP4EDmZJ1mj2XdY7AadlM5/c8zm0G6WPu
rVWdiDw/OCzR1L5tPrtDhY7IAPlQFd1uCa9eblvWDKR4NHjSPb+4PCqIZT9ymSlSkb+8JDFXoYJm
T7S/naaX9B9Dm/9JolBElfPqsp1P8Re4VaWH9rc8Kh2svtWy6schV6x5J6ET0VzUPy+hwlqekwxN
Q5gvZk4fJxusOAZk1a+s2VRgusG3JSR8nJPCl7XPTWdyyy1q3PdlV9sGr06Hhz8sWg4JWyEX2EkR
dYpgurRa0hyXXWFAkRGy6B7v6UtppJzv//6wDlEefNi/twc0YPQXlXLz+Qk/PiYSAY46mqTHssHW
SQxOkPABPz/lsrl83tIoqyM2OXwfs+U/1cY1OACUHPMnXz6uvQQ4m8ty2VFUIEQpMO/RlRXHdqDd
2Opxsv3jeF2ODhxoLrp4eHaini/4H//g+W/stsouC4W2+9xlGNkV9r5JQU3hDCy4xH8ugimNoJ1j
wlh+lcKpeq9Su4cl+L2vCU435sv2shmrBROtZdsE9w/Oq4u37jIgWDwfy0J1SJxXqqrzyKiI1pjs
3A04HJTI8zFvzbHhWBeKdZyR/CZngcSyz8/H73aB6lKfY7KXhZUmmAkKcucpURobMZkwXGl5HgeE
psdlzXZINoeYKfH921+0fqS1l9OuKaqpPpZZRn+H6159pGNeH7sBk56rDtk2QHnN32iOD18O8I9t
o2p83AOoo0M0GlYp+astP7+cf8hlMY0OO6sRV59OxYg+L7VJKnxdeRTzr9rg66RmGBO/W0Rc8fj6
PrO0PzcbaWnbAgfh1tGilT2SHrMsgkB7MeE7rqeCP7s6nzqXhR35Gcb9/9y3bBYTsqTVsrrcZ7n5
c3PZJ+IZ/zJap2XL4ApNws38NB+ry94/nudj1QG7bjWc96yxQwJcV2caPPWR4qU86jUOPrW+F7rV
bdoWs4yh4ZTqiJTAJ+iqSOWyhGwyjrN0HkqiBGFgpOWcNYx558fqcjsnlZufTbhOUmmt8vl60s8X
Gbn4nZbVZeeyKOeblzWFUTMXjdnV9PmYZbO7i9ZEzTI/yXLTsnfZHK35mpXozDZL2o8MTebtaH6S
z2cK/RgTRGTm/TxAob0/31ws45lllXwbLsbzznheWzaTxaL1uf1vbybKl9dZ7rk8KF3+MZ/PuTz8
c/Pj5n+8Wvz5GJNC8K5py493sDzuj3f5cceP57CRO6HTw94vEy76BShCLtM9F71l22cuugHOV3/s
W25o51uXtWUxOVwylzsva5+PXTbbqQqPqQl9gnsZgc2FdVn9/+ydyXLcSLZtf6XsjR/S0DeDOwlE
H+xJURInMJKi0Pc9vv4t91AqlHqZVXbnZWkJAQgEAkTn7ufsszawtYUyB7ErxRTNrZw9r73s5/JT
tIiU+2YiSPDz9y4/L+cuG/+yx8u+fjvE375y2W6KeVO48V4XD6smHls5WX7O/bZo4FHn08BbFBOy
sS6asVr0Ni4TQkbNJrDmb3KV2sc079gq/brJb4tyw39cV5ZRusaTS13J7UjFscPLz8nvnX/lbz/v
ke35tY3i/3zEP/9QeexyXStfUnL2so38GBcIXl/nleJPvWxjQYY7DPXeq0ZjP0JolWdQTuTJA0PN
JScelW+V1H6sqqJdDVk/EEcRnbx8GK6jMEfyLnppCAvKoyO7fHL5MjmvbAotgNZQQ/78bSNDfPO8
S7kTuSy/fl4pl9WZ0h4NBeXokkIEfkvkb1QpDx7xCusykOSqYnWbuonLlQumaGNaDbbzdeUgRTQU
i86taPYmcxkhZLRrh5qjPRVNybrXGsEB5VnCq6w69rIvuciedhTx95PzoUIKe78NkU7z6C2qiR8b
c1Gd4x8u5kyIvjuG+vtItD6EqaEZyF4VEmrAf4beEL/EEdNXToiooADILt4UM/aPCkp7VrFov0Mx
kSttBfLMoLcmCFXtQY+8ZpupIU7mceQe8Taed1Ck8J8Tk94sq0OMghKlV3dMxKhFzuWgJxKYAjuc
TdQjTmnqkWjucmwbQ9uEpfVmUsx9HMQ46DKR62x6CGSLjZlz3cZ4T2K7SxZZoaFYIj9TKB/S6uTL
0rgudXiiOXZFSywn7WIN2GV9xnGUP0ueCUv0q+SJkXNyIj/IKgrR4RkUokxyPJ4nehbtEZRuA/lu
7OSbeRHhh1G8nxM5K9eqBbkuMyFlOkbD0bM1j7FGzN8bYsj3+8aaeFvLr8lP5JxFnJhqzGPZdAiv
fk6w/Px1UX4g18W1hhGnKBHF7QjVmjcPyIxNQunItHy57vKBnJvEqfKoWkBhSW9eXl85d5mA2Plx
zeU6udhpIuhzWT7PLf19tJBOSc+jBbFD+YG8YeT34tC56Wxg0otoLXvRutI3LI6XRUU2kZEc7LXi
81oTDe9lUzKDJixTBDe/bJQZ8S6O8dMeGKp6C67TexCJw9F1AG95mJDQOdIQWKU2elgGGBECR6fE
yrDqr+Skr/HeIRS/d9SppVHQ6HTISZ8Th1qZprse1L46v8Br/Mr+fF2J91yOLntT4cm46gt3PmZG
vcYacqRYnCGaJiaXxX4x4YxdluWc3EZuLRerQM32MgT532DtfwjW6oYtPCH+OVp7w9MR/Wv9mpbd
668R2x9f/BGy9ew/cJcgzaRrcAPOflI/Q7Ym0Vzb9aABEzj9S8iWYK6q2h4fQ3eFzEYgtT27UJnW
H56BzRUicTj0BHO1/03IFljpX/GH1Bo4JnQGg/gE3HaTqPJf8Ycm+lXwX45+BW1bRlrEJEMkuaAC
Xnbg1vWdLhoPRfQRBsYgRCN+LsuVsNnReCrwtWTLNjewa3wCjEMu9KyyPc2aIABQSDmhRfxhIbEv
uvaOGDA0aQzhis61fFTlZBxdNd/HxoCCbvbhgRG6oV9fYEaalke5bOnYvU11tOvDPCQZjlTYzx+K
gco8qsmfs9J9gZP5oIaZui+Gm6nSFoKZMc6XmnUIhttUgQRXJJRh2XVFBf7ylDO8uRrH/KCM+sZL
KVtkuFptk8jVKGp3YVCa7v0IDsLEanjlLEaJBBiInTd364Crh9+6ue/wpFrDusOqK6esNyrqd6Gq
XsE6vqsM+0vtpg9tHd7Pavc5s5An6xYjaCOjesFdCB4hMdgpMZle2wqu6qKt/C72vtvTOm/o6BDp
Apseu5QTVt21B1wVEMO12VnKRlmsz3U+36KWFcKCF6uyM7TP+X1RgV4Bq7hf1Acb9N7W7V8GD+YL
6OVxjZwWDVqy7MQOO/hKkxXR5GO/gcf9ysI2GSreJKrdPapaYkSODsSDFWEZk6HTQ6mQVw1KeOg9
6rLEuIq64qUKOasMSHLsmEQNj7acorj5WrnuEzX3j1rd3Lkt7LZIe25dp15RToPTjn3taVSUpIkO
Butep25XaRuq6BlbTtVpFAXuUVh/q3HzRWhSfHPNFYinAokeYDO7OHTj+D6O7btrBBklkd02THdR
UpDzotS/pS8RUmygVFu4eNPao3Y/dexDo1Kl32oR8cGCIpfSrL/rOL+tZnVZdlE/I+W89xz9Nuu0
DyvjamXVE2EAQkrFrK2iyPqeh6IgHzepLgTZ43T4A48Vdqf80Qo0Aw+LgJVgPG7sJnrBmmVe0X6Q
BNc7Y+uUMNYpJxlH762ysgyrzua2KL6MKsIHr4obLAQ0Srmt8lH7TICupqQoBxpm2lt1CIDa4AHO
/VSpJRpzF03mjB+TimsuPrV4lx+ozr9NFxNAjn1UHPtWRyhGlZMFpSlWdmM54zGezt+wMrvJqDBG
Mpfc9uDndx31GX5v8U0tp/xl7qkMSp8bLfhsFN5N19uKD+tgE8b0PcccoSUIkm8oo+6U/uh0sDgo
0Fz8yk32loHenxB6yQ2hbd2q+mSNKCbKtlmnwipuCMZV1GSPrkrVpgUVFJL0LbBYjCTHsl7rRkxo
bvTr2nZoys27wgF2h1bjxsrqfR6mnwF7IQinnMdoyaHPKHj0+Lpxu6cxHVM/o47bLLiTbb1bqMHN
nqEBuasWGT6FOFmZIHqvcKd+HAeIVh1FDchZNkD2r62lBk6Q2spqtMJ7CqpPIEDBifoWJ1UtqGRy
Ux2XjWr+zg98zWPzTonwrkmb+M3MqSIc8k3QNkj5kjfmY4aU9t5VFI9cMcd7qOIh3RqI8uI6fEAS
M/Q7XE2WVSn+Hip3uFA6CivDTCdfN/PaJ4G3BuVcrdIiuW01PG3C+nvSKfvQuym85qlr1AcPCxC/
03imh8S466NryqXogGftvW3Ez6M5bJU2AMxDYcaIS9VKLWFOFvOD0+8yWglur+RlMCjzIS3wvRUG
OktHEVaoTChX1EfgzrzJLHopTjd+qNYN/USkm+5tm8UfgTahAcnGh85oIg6ye9JKo1+ZMzhUb0Fg
F7X2xl1oUqI+eCQN/o7G/EGthpep4iCNpbgx9ZlOs+IBAB6FSe5d5BWURo7wkfr8VZmaT9pI7EY3
P5X0EDE6dX2wSbUGB2DI1IeARsAZ5u+aXjyNI/a8cfJ9CotTgrBC0SlG7UNak64z8Y2luDb2qDcD
40kd7CqpYYaVN0oNygHPCR8KxSfsGX3dBXykBhpdVkPdZ7m9abBqItvkvdsJ74o+uktc632ZzWkz
ReAAKfC79ih63lgF779lEQXqi3kTD+YpzIp9mlBOF6sfTqAfBfV2AyJReI86V4E+kOIfT86sBeiC
lrs46E+T2mxMcyDKY2G7mk+Mm7LXaNyqavigBpTB54C6jMOU5ncmPEbOmUI7WFmbpvfAxpq+3mm7
LCvusyH7CCn9XOwWXt8wvbrGpK7dqbwbaiTn4umalnoLUxIKUQRByALKg5G1cFiJwAyBOIKtZ1AB
2IrqkNZDrViL0vthnYJs8umv3LhF8D4US+G3mqBRLG+dHj5PU/wQujOkRsRwXV8b+9gW8RVH/VIE
HSkOI+pWios+uib95DjDQYcpMCnp3RzRnRgD33J4yUMkXUf2uFOt5UHLe1HFNuzBwaIjnthval6r
BbZ0SZfuRtIvFQJmio4/T1MT+eJu9/QKjp0bGOswATk46V+xoAr9sDXecqNBBxiuwjjBV+NLEal7
Z54+EKdvlNzBV9j4VGlAYCYKaJyp/5o4Qbdb3PHYYufb94g/SqV9qMM5Eq+GQ+fttdaN/Gkq741S
fyDof8L+gpLYHIBwTZ19Y1Pp3wS+zkZu8eTV3rat0lecYwuyQ8lztXAjqokBQS4/Efro145V8b4T
BWelQ61TASEOUS36QIv7ZqDUsgkodsYrOFq5Wf3FGnPKPyzWVyp3bhHMwRVdCgrlVVo37hDDbHaA
N/ZC04hs4DjYHDAwmU/elJ+aEbOPxPsaa0N8oPT3W5TqO9upocGNyptHrhBqyK2VRN5hTI3rLouE
qU/20o2WCrIj2bmtgXUMAilVTVVs5utsZ3qFDltMJwKrlwjFiie74hG38/rVMJOnYuaVg+rqA+w0
Nen1JyNVvU1SjdGqQMFZdfSHgHrwOBifyoHHlULAZ0ZhVuV+isFPwzkLPqepHW2sqPmqu9ktwrYK
zl/yYOfBB5I2GBgMoScnEXqCz4wUjwH4HTBDMe+bkaqPfHozqgquRKjeVMYbnIyVOWZU0lRgTb/m
N4NJnhW0NeLBjDdibrZPKM3BD+bqZ0UhiWMM3AmBGm6Hlq+opfuZIjGbzg91ctT8r3hjHk1zIiHQ
U8iBPk/INUlAVe+Wd4ee42W03G/o9nl82vEqbV0dIEJyPUf5Wi/LT9ThTKs+Uu9aB2xKQkmSa0Qo
2jsbFe5IOXU66avJDW91wFpmdsAbnv5RGn7NjPQtqcNXin1uIiN56PTkRkMEDIDD8wv8DY1WW3Vt
vm4WxPytDrfTjqbnufAoTljqx8U1XgrFPpUWuFItyx6FUpchMQjGKSBhrGzzZLwby/AzBkXzpgC9
ZtUG790EMMlSUOdtPik6IgPFNqnQwLuoiKcvVrIEvLyqu4CONX9KD6bTxj2DCrYV+Yzb0sI3aMqR
zO2tLP1WaFqHYzSlKg6Nlju/C6aNGhIsa5wi27ozDnIt1eDEMMDarGKr3IrnvB5x3WwdpPmdCnmc
AhLVC/vVEoFDcQbKb0OoYi0vuDnKHgIFsBx6fH7AIhSXDsFraEZPtku9oFIEFBrMBc1ZW35OtTLc
2vU7oNKHRMHilkDw6+SOX5xo+Db33Ye+oNpWyjcohYCcVM4VofoHitPAxfQkDNCzDTAY9qTNH4iZ
7WZrvNKa4ISHMRKusHnpw9al39FsKTYn81S1oBFgiH/Rk/wU1PX3qKOJnbXsZdTdtaW5+26iQ4/C
/F6jNo6onvsedVDd1GK81tT01sNBgRIy+63LbD8onF4IsWnwJp92nByk64djAx7Hzg+urei7Wa1p
/vtHs3TfjITadT1zd7xwKZ5c6RqkI7TM9P/71lmBNX7nhfNgRJSRBPeAFP2USrOiSzYBgWFE9AkY
67S+B3GAQaFXAh/DSMlKPk1m8YTImuYfDgLVRF6+AH1Cse9HqsL9kpi4G9FT7qk+q63pELvU1JW9
frtEzi10w1u9QsVPqPPQ1RODILw+YjffDnp/RQnBo96gRFWGct+DPHFV790M54fWyCyKeeq7edSe
1cr9GlTJlZLYvF+o11ihwF/bBeX0LQKSZcwxK9QPQ8wz1aX2t7nV7lPF3WFMTn8A3X1U8IaqvWdd
owKibHFXM2I8XlXHvG2M2E877Rlblo3tWrs6GKbVMOb7xMmp/XhKRtiNdiZ6tWa/Gu2EBjAeV5YS
X/ct1YWxMfU+ULC9MfOOApzlroKvwah1h56aJy2Mik30RMmcti4cHOfa2Q2Odn5ljEivAS18wuX2
2UXEXY7OTcV5DSuhCs4+el3dafVwVeifTX34iKPgW7iMXzzHeusj+zk06W977pHx951ZOd/rtLoP
XGjXVDDvpqgK/JYeUuSVhEmt90QvDpo2XWFdPWm0l2FQ7twSlEsW7Mi+U2BEZ2GCMAlVmcrs2C6g
MJTVU1uTeEyIH6YFg1pSnY2/ONkrfDHK2KJJYcQXfY2aWzOFUhdWNPOeEl0BT3rQF4PK7Dn6gCG5
7cMni3ZPtzfvVCzlx8mMnX0RmGc1h5R0/KLuSLqAUhdbo/Y6ITmZ5/UuqrjXpyWf831B+WsYACuW
KWEpFvHC24jKeMqKhnrjVdU3+b1sCqG2NahNvU4nhCFXluLn0XonG8tuyMaKH5DrpkrHlxeJLTUv
IgEmPpACk2HQYHVPIvCv6s1rIAIhcjLypPVN0Q5ryJLw/erR9oUuA6F35LYCw5AfQy8mpIB26mUY
K/VHQtvGKHTbpe2jhBbaKeCMfsCw8xyMGeP0AGVpJUUnmYOsB5BHt5aIRfnXUjemowdpsYMREdZO
RFDlHFJRfkzOevmUH60IOrLBTQuRqzh6yAAhactZMSkVaixQ5NeaUtN4j+jp5J+VtQrKvF9m5bed
GV0vTy2iofPskgk3WTs+y3cmIdoLWtGt+7wAYZZn7nyWYqVa4bYwA7PmhMizknbCHqbTiLr8PP/y
G/JKyHXn20Euy4mRUQyPMn5fm966G/sHeSqwL+DCXuiTcqWcNNPI6NPLlrU8FfKk6EPD+aHmHBvX
jnAHEvu3DnK122bR+fyawBmWjWIa29wLgLhCJwEYdgiNaFss5bLu9PmBFyxJbjHJE9vZLeGyDcOa
1IDKGGgfItzFkSstyv/vh385BjmLJQTFOzroFXmI56sHbZU+9GDo60lmgkUUrW+Ucm9jnDc9ZFka
n0/uRLiPvPNFE+XqTjBThMdJ/v0MYsl2U8IwVZZ2e4ZnJm70ovRwyS9nmEfkSBS9oI3jrpKHVCLW
yJsRlYk4lgFPh8xe1G2lWgM52JwHfdQVcFTca3I/8pty7h/XeX1FfZbIQ8o7AcQPsYQSdqI4bn2y
nb1gLV5uH7GBXS9sYNItxptyL+/gqbfG/YyfLqwHmGKEpQJXPGn/+Lt2mR2CCIyCVxhQjMSzKX9S
Hu2SUDxXonUxAP8dzu8V+ReLR0suXtaVjkm6qd5J9GjgIGmJnOwOG3luxMvtd3laf7lFz7Nyo4Uw
6N4TcRBxsuWqtousnfIMnnt7vqpFHWJXRdnr5QmXf578ilwnF0NxF6pIgVoKCXYRunT5mSlvdrnF
5fu/34JyWV41OXf+jlw+z/72uVz8bd35tq1q2/7x6kFxSeg4w/6yomIo0/caumRfHXD7lX+n7ln9
KtThCsw4woKacq2W0ZDU8tm6s7Gd22Lp7p0kJVzpXukZ3UC1xPcjxY+FBHHTn6QEiljjfZGfyhZp
o+bpHTGiVG32hqKuq1rp98o8dUc5KT2sVBqtscl8ipUOJEL8btUQgFUJMwo5vua7BRmj1K75RG7/
97OFG1A34eqPaVYth8x+IvcXndAIR6cgxjMTVzExq9slrntittfhAsXoKkd4qCAoLBvqsfggRNPg
g1zdAtbowVrTLMmJJ27Ny+Jl3WRMnGL58XlWfuTK2/6y/b/5/LLneHLKvdnoyXRlTc2yvXz9l92d
Z6Xq55e155/+ZcXlAC97+bt1l1+Xn0629VIEjRvujNba/Pbh5fvnn9PFzfHb7pcGkWIVd5/Ou7uc
nN+2++VQL7uBqTCtRp2x1OWnEm4uRJFfz6lwmdT8ZVbmN/V89vY9LgIyTy9zMJrI0MuJXCfn5Ady
sZ3SbR+oyu5vtRuzFHSEKcWF7RSGG4LmNCORaGM5GGRAl+U0r3AsLkI6ofK9X8hujJh48gYIxevT
a6qGQhbtXmZmLKkKOiepaeA2VsugRmZihyUhpkEJzjnl6mKnfpzOOZ1zJrbDumdvpu6G8TIKiwKE
KBZjoikKxQTlKna2hb13hK4yMwG4rCh1QnchllWRLpWLqLpecnIHm99UH/QkdmO0NEQqY7RQ6gIZ
X8orm0I1V0k1hBDoEdnJVH71c+63dU2jOoxCR4D8NRmsTqj35ASwIeoHuS5R8THNS1/FlkJ+NlAK
sYtq+pIi4y31DnJOE/LFy7p41NENWAjo5jkpDi0VdSwKDeS0eMzKKyyX7UZ/DsoS6pbIuclsm7DM
+iGruWTf5gqrIUbXRIyFTKUWEzknr/Rv6wzRf2Ts857I5v2cgTvPyws94D2z71zPl5dTXuJLRs6W
TdF5WTRi9kLXq+jqvUzGxVJnKWfnnIwI72QEKWlcfwxxBUlUXEFTikYvV1SuTIqS2Cx91V5KfJao
aXc2b3lFaHBNoeihihBhrlwO5wRMS559kjKLbOjK8VSVSQdT82sglLAwRH6d/N06IjAQ4VttFwml
+6z0PyZYR0VEJY10c1k31yGiE2oVGKIE5loqT5b4zQix0yUGielZO3yxpNxJXqdQXiI5i6D/U6CH
0VZrW+71y5WQF+ZydaJGY5DqzGARxbN2mTji5XRZlE+m19nlJp3TD3kZ5AX6u0vVi+szlnq1Dwl3
yYtS2QBYqtzeySftfInkk+cmg+UXQh0qVSuDiKjPmA2kGDqofiIUP6J3fqBIHH8HUmmrOK3eoelj
jyjOnVQ6ZK6NplUun2e90Bl8NWL8LE+hKs7j+XyLObmomQNjR/RM8mmJE93dtKicL6oPb54g88iH
5/wslXZ8sEviZ5VLatrOXYB9XP2zrgucFpCAzAkYFenpfirGDflLAs0XwVcAe21jL9WzvJdqoZAt
xeSyKOfkOktRSDzQgZB3mtT3gHauzp7D/5VW/AdpBbRyCtf+WVmx/shex9fm41dVxfk7P0QVjoVw
wjNgrNr4kyOcQLPwQ1TBR47rUCEC5s3kAyrUfpTBGd4fLpoOy8F42XLQTfClH5oKw/0DKohmqezv
LKr432gqTOevkgpGvChDNc01VQ3beA7vN3/eFAZroi1evR/S0l673DiLNtRb1yawIpwr4txqNyFk
qJUBnEtIKwZ7g0ax2GsD+OO8pvsYthhCWBqOZ4nSUo9BuAjaM2ZqqVOfLKo+VlvVoby3avFcGkiv
qW6JWDgdMOUCsHtqKXPO0uiqb0tlq4QvLsCVdWd1tt/adn+KXQTQMOPUNRi5V9WzMYFz7BtSPvkh
JoYX26YFDWZNOoRq0MUNN/FcfqRlvuxMiExblz/Rh0S0GYr2izlZN2XFn6UJlnD2QmGIi89tv5sm
IERUmbu+FznP+H6HmzQKblwDvjnRgnTTUBe9CZqoAu6ILXlhYX5mWY9lkp1A84yAYQG3AxSFazCH
u2Ixd5UT19cNrnyb2fXAQ6KO7dUF9VVXb008tnQiigAptEcXxjy1OldBkjfHHD4V2eGnvgxIVjtY
0nRRAwKOyIpvJsgop7oh9hSqXxe1XQGm9fxFx8tt1CsgRmn6GITOV1CfTXZtgK45YIIUbRpT+1gY
JsKaqm60DHSWh7iMbHm7pk8HyLeNX3rCXqECWDZtMETDT4bi5q6DvLqB/VJhipAjM+m23EPf0xHm
jFFZ06pJuscqZMBja1z7rap3zzlErfUytYR7l/AU2aQw3fCbpaSkSAJcm7RIv8d35t5K+5ZwYRqt
xz4aVjGJzu0tGZybJgWrrobpd8YJOIIel0FlyKqV+XUPryM37acgIE/utHbtt82MCWa8bL2k/qYR
+V9Z9eysUxvBp5XkdxE/ZJNAXDH2vO7Kmi6frt8XwNVmQ2SkgKAGFJ1HU/E4xB20/4AIM9JDn/BJ
QqlRAUckhJThhve6m1+Vc35lqW9Nld9VNRgudH2IwIN0kyRcFDDaL54dHObKvqkIDZbpAYLjPe3g
S20BsnXK8rEHqk+QIXsmau8DowOr61dGFK0DBm/r3MGkQCW1HMMGqYJbilFvJ/gugZOA6wv4y4e+
RnDT6X7b96uKAr1tjn/lSqmXatXD+EDhujdCpdpgvuM3GAuCcQ4JzvGMr6ph2oOsNwkoOPu+ajyC
leN0GDBaC0EH+tpkwG8tsspH3V4wQJwPcRI+2Zo7QZ3valqs/HviPpAjPLWjW29KT7sNTOXYhYGy
6jEtuZ7dx76hVt1u8qtctWHSVI+2MncPSpCRzSXQpjXRs1FlG8ruSX+vgzwvDjC2iF8sLkPhrr5t
bW+fzI/wqtpNNmndhp74EwoBJ7OFTUzgY3EU77qsIp/kAQRsoYvaQepsQpJxYMnVguOvvbWNcLdN
edWkDfnB6q3JoG5YNwbA8aNnKDcOL50t3ES0tTEU8xJz33WgfZ7HiZyMOjzksaMAo6OL6JAR7gUF
vTu2heFrTtOsYZFUa1MZW7AF9X1NePTKWCBs6h3pqLqbGc4YBey1uDLx6AiJdM28nYbswa09c5+j
QlbTud0GKWwzp++WrRmpt1AnvC2yh7HuSz+Io8cyqlGgRcUj0ZF6lXT59ywJtB1wjWI7R9q7QxA8
p8RlfAzaZD8gWlORjuLGFXranVNr2dqbx5thvteN5NQVuF2DFLXxnw3WbqC+J/EQr3Pdel704jEO
UXciWaBwrg/sk00wEEECDADwrmi+8nAbVsQasqnsT5W+5NuRAzDqrjnFjPJPOujpDQ7y3wacWKNg
hlwwPSco+Xg3JMSGLHdnhF23Z9R370wtjGytRMMeuLQbTmOfdJ3S3qoP17hMNuLFr2sTJE5tqjYl
LPxVrqrdfinjk0m5l58GiQdfpU6vUCPhrY5zeOYOuzIdrV3vjugPXN6jVBUSAC0BhRSBPqxyo/2u
Oy1eCwGV3wiilROKEwtrPv0O33ELbkZc+ejtYGtldX6Ksh54QcLPKbaT7ItxuekSrdgrTXltTLN6
ImoDHnTJ12MI8zKqvfTKKUCY9guEetPBrW2oAVp69nWZqBYOm3OyiRrTXsdIO85H0YhDkcdTL98j
J3GOciHvxmnPjXY+yiJKMSSDPYeBD89ypR+HubawG5CzSEEg1jxbXkne0QbnoxI+VYgVz5qtU5Or
309CYZ2htYlS42g7rQFynrkCuAijHbRYXYJfBzVn33OLesZyrhFyJF/wyoDhDWkvq3sqjXXS7eps
3gE3ZPDhwY3tZh09NY5ZWgaAogfUMSrLdU32+2y9/d8O6H/ogHqaQZfs33RAf8Ab/lV+/xdQhj5/
i/8i8T1//8/OKAwF+keea7qoaF1NdDn/7Iw6f2gayl56m8a5P3rpjbqQF0yoYIh5sT53bHgNl94o
6UhD50Mb3bDOR38iI+7OsIX2t+V/FX1+R2yka//n/4if/5XJQGcUAbFpaJZuQo0wxF9evb8+xEXI
1tr/nbUiBT81qXvFI3GFdCH8bi2nHgdSlWdW2Iyq9AgS3IECNI6MedrhsYdhqS7fdKUQBuGbmDLE
ME/2I4n+CsTibVd/0Uz0P/F/8KHX3b87WlgVmmFwegCD/kaQKC36GK4bcrSTetSIWKwgsd6hQV5W
gfll9qqrdkg34ULtsrNXcvXBIUJeLTezO+xrpXvTEawOpo6Pj7oJR2g1WXAdAxsYIenPImdNZCcu
cSSkr+PdOsZHW80ge3My9LfsBsUtPYLAD4vqTuxuRqcRiHVskTbjFr+gd7HNgBUZwkH6eS1pKG8/
AsJUae7ET2EzSPHFlQvfSawSm4hd1iiQxBG4OLyLXY0WdWuYBKjVu8ne/zyo2izW4pjEAcoDJhdQ
qhYB7NwX28TsLkRFGoz2OqjYtlRAFaMEQeAj5mvmhWwqgOKi5+m2DdMNrnG3YptI6NfIRaOsEh+b
+DSFFHvXYlMcRoNEZ8BerN2OzOt00HtA6AP/N/1GfNuMvb2aB0jA6gxvTV63ZSHYulRfgzviuzVj
lHDegbtcj7l3LXanJ6d+gHhnDFuxRRqP9zVbl92cosvicnRIksBRAf6CJHWLB5JZUnLV4gPIDvgN
eVz8eC3cR378qeL3WgXmKl5iHVVnxbAXH6HQkf9OezqTLYxLHX8v+QewH7PqIQTEO3F6xN8uflz8
DaYCULRIt2JenMJAzPNZW6LALTEDeVI5NOjmz6ZKgXUTkWHIhHtAqO5yOtA9VcUhtGib+aG8S/Sn
APSWGnM74GjuBaJbuRGLYuOW+DAygf2sAuBSiOZlOaOPYduDnMcH7iTWB2inhyFYJ8tLzG+I/bbp
AEwbNTW7E7vAmdv3OmdV9LEvjspm5PHnV1298zGcREeRbGIkQAHz4rNa7BZDGNF5G7apGXerWOse
1WzY5nxdHIH42khezPuqGQqQx2A/1PN2gLCwSoYSTzCgY7bhmzbcytrj9r9irIXyL1q/wnOkW5w+
TErwhP0fAgqjeknbHPt0e+XN4O7y7Hms7GQdg7kt0EOErUMj7FzXjQbXF20CiRkn0q97gj1rDD80
TDZ2Y0fRs45sPC2+wCtMRIatpuvg4oalju+FGa6xokSwFPLAYNJ0l2kG7toh91m/McbunlIGv7Lb
DSR2zqBxy0ss/C/M6KPo4O3/hzZUMx0NkNA/N6KHb6/RX1BGP77xJ8tIA0tkGvxHYQyBF/MXlpHm
/KET3bFoAGzXuYRwTFkW41EO4+Eu5ema97PRBHIEjsijXIYqG8ptgBz91kj+u0bT0XRR9vIrykjs
ghIc2nVDoyrG/a3ZTLWg7i0nsG+0mbA4mXd/jOLw0OuLyPLFmUFFXqR3RzkhYzRs7TB6sAXKIdPi
Vt/IWTlJWqTVbdLCeRH5AzlZBCRiEhO5WE4JRQVFFm2zUcdNRiQO5ASoDSFYhKPnxfM6vFN2uGPh
4SSINDJmGv+smdMlXwH7O2RVDo+LTB5Viah1lrNBDep+HETpaPl5qW2aBaXJN7XwYnUsdw/c9S7A
LXLjdfXN5I0QMOCtrkQnxkd8yG5kyMr2YC51bg7eTNhaTCnpUmwDja5X131hq1AnnUM7p29eYbeQ
/qgqjGwTCs1IRSOUNwS6enunUA10bISbpak4VkbLVj3AgUen7nBMYeJ+6mfv4Og2hRJqeTD0RUN9
bMXrX9ImcvacTJEZFEObwPorzf4cWhMZFDkHls85BN22zlASyolGOfhOHVEvDW1JPnUmYk4UPuV1
mU7hsRbGPpM+bLIKYxhNDAdekzg9RemwUrvWOeiIhqpgrA4hinvOz3QA+viY5zFYmQ4NjShQlLF6
ZOsmPGbC7DIcf5nIePxlcRah+3UxJveTq1EOKdJfcnJJf8m0iVynu7q9J08mikJ+zRXI1IFcpyyo
2SdiO7zASXjL4+kSGhxKY3Rlnz1iuKnRl4HURfFH4tf3xpXWrjUcoD8R/XJSf/qG3xAlMsS1Snha
6hafOxgL2nrgHb9FGOArWJD77vzKGLRWHms0zH3/wJzX7zxs5p4HZKD6urW3s3qLITkkry3DYN7+
WHiRDSu+pN+19bJqPpfXEYwlsLmG36YHvD5LYi0tRlDTo4k3pLV1KfIQyca0J6S4qqK1RlZhWFEc
cppIgKmrPl8B18QK77C8qZ+olGB4ZUJNeCCy6OAvRjUWKC3nZKuHFOs2e+sxoGvWC8NLEwz/euAu
LDb2R3JHVSsGETq1BWT44Ct1q+KxeDSSrf1s92uae05bjc1F6iNJ7Kd1bDIO3CU5fyulpIjjQY9T
iIGGc1qB1GnCm4oKn2/5Bv3wcDs8xff2M5UgXrjprrrHAb9zsB9rnG6WfmdSqu5tUp2oj4+WLT6V
9xR1tA+sx9Fz5Wxe0wPu4icI1pNPe159JcaI8jUzfeJqSPUwxkiQgGyQXpGJM49oGadhN8d3VeuL
TuUHUqKxeafFdzzCzPinHsraX96J0aUdZqFkJ1cdZH5sjD1ffaXjJGIv2aa9gRQJrhChcagfMT3v
Hwy8vO/0T8Zngs2axTsE6dUKd9L23lBXdA6qRzycDzjTqMX/o+s8lttWly38RKhCJjBFZs5BnLCU
DCLnxKe/H7UHZ3TrnHJ5y7ZEEn/oXr2Cq6AbgDbL3jyURkBwB1AgRgHkHQ2imx51shGs9pp/zc75
xXTTbUxCxYDwY2nWHwQ3zYKpgM6J5TRQsY9QBrdmgxOp/57JtpmcDT9avxkhu6lystbJTcc4KSvh
BjucN8OyVT/V3/EUUaIu9QVm4XODGF+MfWUEJU76UzReyHYg+vL7zZ4neyJ2srWscFIE6iVZDpVF
2dntk+LYr6oLaa13IwvqG/p5ImhYbP3KKDc81O6fnuIjaiPuIjiQBaWlnkwOMeXebAkRHLOX8F4v
3Wgu6m5x0iNKehsA2iDUknbMldx2rz6d1z/c0u2ectNjbDuzk4X+z/x+npRl86v+EADwGf2Ye86d
qXH1Y+jS2RFNn73OKP3G3kLaJxbLcgcXf2xt6fpw8BY3F4QXMJVD4KZu8+Ax77dT7pZcB7oFhRoH
+8+sABcKDNZDBg/Cff5UDWF6Vun89OsO7c26xIr5ikk/8T9wbdcAgq6cOeTPwPJNrcctelixi5P6
2xbIqpatg//9un0tUdv0uGaagfEvf3nTRcSsvHWV9tYoH5wdjwnpgjXqP2oGOn3QiJ6Akr4S47n8
Ob3sYoG9EVcPErnTCB/m5dYfkmgpQfzThr5ORIGVBMVBejp85s3n60SG7Ffxi3krtCwKbt1jrtJz
RNV2fJvO2irE05Vt4OOlMB+8kfff29o5+mAeQL/lc1oO9z72XvNyF7eMZSwMkXiWz8Z5PDaiOC9P
jwXhvHkbpDvhu6rez3dgvphiGGfnpxH8nZ0Y2fyccdVdHq/5WDsidSu57oJn8D4wdaBTY7Q9LjV6
lSTIueg4d6RFeopZlAQ3CG74SXv7hHhPCCphmK0vxsxmXX3P9t5n6/iLKYz5HR7ax0LDZJQDRPk1
5MSTNevJMHS8Ff05rtaJ5JtHoXJGwePbkPlDdzQJq5lwbyYw1BHy8qr+xjn19kCFib/PjsBZCBPh
ZaDNKS4aHKGyDojrS0jBzXyIzWRTieK+Gbcz8R+quC51QvKHOG2RvalwMNws/QUyEHvcFiywslsZ
WahMeNuz4+v46O9y89twyLJ7K9JJZp7CFkJP15gAeqWl472Wumpo4nlGGpnHYfF2soY/3FqIdWLT
akyejJM+7s/+ii1MFi8Y7RT/0jn/663Re2CpMXqc/6JPbbZ4foeTLVknwVX3YXpDMSRvcl5ua7/W
w9x+3BgS0V1z9S3FyktBrnOkbd+9vooxos/meYvHiUd3KGcoaT25ILptV9RLIXKldt0PPi+vRrwx
OSS8ScU6IaV+y4uVunnroAwNrXOVzwHBUfAKeKnvZ8loSeUy+TAXygKhynIK1I2yfW0fZ2PBigab
WQq32Z/th4Wc0hLt8sZLALTBjVaInOc7CmhTNsh8Y1eiW4s2uXyUTUfVFkgwH4fUHU6FpzmKR5Zk
SriKRzpVHl2idpOMq0FdTyS9L3M38S6YmPEEtR+CbtWn95CDUQDTtgoCSGrbqCm/Box5ROsVLfUD
MruoWT5EG6IroRJCbkPGfRLiAKG7CEhFqSTXCLk+0WKdXoXXaWupx4+E+PG1TmBIbjNVC9M98z+g
kgQXOFbXgYPo/P5W6JG3KFsMqlvLnJe/qEDrs7BTK1/CkJmr903zh+Nuxb9RspdjxANMmiwiYNrE
LeWl3NhD5Wod4ypfUJ2kcqvKjZWlmVxm2EnLNtFN+GdH3+q1XJsfyEXyPV+dav+xfC5HYWNQadjG
tSodXtJBXvaIS1ajb3yp18IRV+lhQnXwPk7bf8LMqTehOde92m87p/dh3fqKm9/bveD3+5cbkgK1
6ObNdlgqH1Ww14mE/a3v46Z9uca25Hu83OdSDXJfJ1S4Q2K1zpzkJgbR41TDMIJBuOQzYiDGPBG5
S3TEsLx5IAkKIpNeYZ4bbp9clB3K0xqwmJBaErwwKvfFL/NDvHbNtR/c+twnTr/PvDRxmuO0pFbi
VZBigs+vT/ISaF+6SNc5qTl7sgH303W41mc+f35YxFhiTy5eveHi6EfXLubNaTghdmLFlg6Gz8za
XukGBvdFOr9+nyMiiCDL169zjbgMf1cHGakou+F3tys/Vfy5uFrBLFhDDsZ/CfF4SfA8dPPwKJxm
Pyyc2pfOyOOJ19UuEoJeEuBbmyZCF6/GC3dnlJB2/4myTbqkfDMY2W1Q94cBF+rCJ5OuWs5w3jTt
JPEevbUidBvPLkaOvfXI7/EedIfkoKZzU6aCRMy6YnKIdLfrfb0HbfRwBGpJnPzE2rog4vzTbapt
8cM9jYJsyjzlAtj29IsfKN1+u+laglxs+XGmq6q27Vn8ypyXeTOIFPKS3EMwOxuRdK3LEGgHTiTV
7a4/1IdaXkuR3R+UwjeTefKB+AMRFIk7OxzicR2vjsk3b75S3GHLDyAuGaG5GS2qnYxGdnQR0xKH
0s82sgjpedHB4Nm+ACYp1HW3lIL8oLZztOV56hoiqRxWfEf8/dgk28eVV9RNA5vZzsNtX/h9DsXe
o20y/2mU55jhZCRbYtrv19FxVn6NWdD9VLlXDLe0JkDE6ebElFJNSNthzmeOf566GpBmOHlLughk
w7y2cChSHdoyY6F1sbFQhrcDIYFwhWQs/n6ZPYleFSAWGUZ9fyj4rfRPs1u8OuxX/n7397W/X0L1
7cYiqlQYBvqKtC2aZdnpttI+YodQDLRifxax//OA/fvdIGF89fe7jOQvHIffZkypSt4yIQ3L0RQj
0f3741FT2jz4f/+1Wpado+kDdaQWzGIDebtwq+qwd+WcSlFrGFoKBX1m9/6B8tsSLFL4qM2o8Qme
WeR92gYqjLk/b1vCubj2/36rvC3miE8cbHmnc9y2Tltcw9/iN5KX6L7ENS1aw/Foo1Vta1+rCeFB
SutEMDYba+SnspPzd5cy/BIYuYSorM57jDxLK//SJctY0fHECGw3sDhAA8UPjZvClmerQibMmfwU
iwZz3YsYyNlC7Jm6zzdV9U237q2ZLR/1o7KeJK+IlwJaXUTCogWZOvvNr9NOcGGZ/JqZxc+g/rzi
k/tYPe1w3X3IHzRIryXvfhM7wssS7DYACNxPT6fz1I9uXd3pOgnuNlTnSd4ZelbDpR4rc6u/VkRa
fIQLcSfd9WP7JUxO+IvEiQ9a/Sh8/HARlPPscYVONVdGkP7b/8TExCA+P2hfECT2GCb2ryB5HrQN
TI/xK/fyOYWHlNrlqiWRjSrJbv4Jst3ekmD6haV3j6n7PmZ7FRdF8Elr2pBk9m6ekWbZj4/mt7hX
oS00NhFiBDVISz686pfiEj+gjxDso383U/KlPgLdguaThlhwuq6UL5n7b9/4PBEQ22qdYS5AFfv0
eNxla027KbbyQNu3i3A9oMzdYCvRxIgPLEz888kSf4bYQhaFyEbdIhkcl/w00h/h1ZiFS3IC/4hv
9TpUTnN7eAi02sJp5RnwLJMtO8bnygtXrMoSj9qvGCOEwe2vTz5O5pZXwf0e7ZFzLFo9Ttgl28lc
n7+Is1g/vHpyGy9aKMjlSGG3Op/hCo/gh+9akSY/2XnQLk3IJl+kmwvH9ulm/PuALxyEQ4WIZK2W
FsBXIhzon5UlOIq0lDhYjvE2JHebII+XUwwuEjH1o0FlexAHIk6sGQ61P2WQXusHHT41lcXfSGQv
5SI/F4zhHXURLlU3JJPNKbAG96vDk9IwAuEFhLH4kj7Yiq/UmCXZ5lqcy7E1Bt053pKnNrtWC2lp
jH66Le7PI/YBCpyqn5mt7B+9O4vt8IynJgJGngvkpq8RHwaeMvwFWks9crG5oPmmoxJgV+EIY5GC
hOP34yjP62C88jQq3/TKLbYWxocMDo943M3WdC9QTLowiO5q6Zk0Atg6dAXxu3PpQHG+L4krhqBM
cGfhkHxHtOojSCLYwXiFBiRa8Zu2QTFj6eqhA37i4sxsADMBXnZnP6A0uPHnjGBdOzP+jSrUrrVW
zwV692+KP9pT3Ye0+mYfWwglaojbdCjVH2IARkB61EX8Z2R+v6KPFEN7uL/g8Xw+4VOq0GbsnBmO
5EMNYixCMwTFovvUvrKAodQL0AN0MvZmsvsIj3l60q6eeBnnRJ4CMxEWLgXvMb7ION/Oyadlj4OD
XfOPt6L65Xc4EIvOC3fiL6l0JHQMf3hLYzf39yq6G7+gCCoADAsjSSy2IQAQD7zbgwoIN5pv7YtF
8ry9WgvpYHVXXo721Uz7jGyx2GNqEN9IPRCt50dZOaR0Fym12rLfNRsBqxnB6a8l9rXYzWx4XYAT
c33PbA2UK94Nd9SoQBl6aINjTdoVPyCBwUvlir9p7Tb3qfSI41kN67fames7xDPZNv414F+pN4us
7I6n3dNWM18A9gkx+1ybNNMzp/l6GB6RcOoaj4zsQsCvH2+h/ZE5+Lpmd/MwaZsscYfOkSQ7Tfdp
csL4JL+Ghf1M7B79/rBuxjfMwhGqx5vxwd0LOBSuHoInH0WNcY51KDj0aBwAHcAJKjDU1etKLNKi
Dx7HyWl5nIX12gNr2ag3ebr1T7Jnk4TKkVgIsqxfSqAYXjZh0LswI48TWnGas+zSvYCkBRXExHO2
lxDBrsvhAurFTfTQsO2gVHC5cuqvmYtvG33VUrmyd5nWTetyq++mXWGiM7eI7clX2PxwOusLxVMc
VtP72+2j8sBzRH05nd8nRWw/jzx5tpxw7dapsY9i4qbY72zGL26NZvLjmOOGQRjxvcmyOCfrYTe7
q05n4hPsiL+Ek3dsuWQpfHWaQ1iTCJPjuSA90QAJxRpohuOMNZo79IZsQ84ucMRC+P37vHkwqiti
E2GLxoeDxJfgXxxqtCV99sMvtwTSathojNj4WiZKa4zoiwCFQC27RLXrauNU00KcfCAs45er1hiw
pveF9KbHS24oTlEWVjSsZ1BwsLM4DQf5t+UxH9luUP2ywQUSB7uLoU7J3js8d3D5garqYC9gcr++
vWItDnsUefMXvT+WDGjVIyv/fMLLYRJww+wwu033Yc1O48AWwbqYkcEQlNZpfBa1JdnThLjPFaec
MLpgORVzOlQ+KwHTBdkbZu4rYNcKRLb5qnDo3we9Qn/La+fzVo8NyTOVqxcr4sjLpXInL2aWO8Sw
I2mqOjshBGf0jGzbsRp/Ipf2GI2eJ8EIzVxdOsGGmtXBpHHvIVKwRayp5sRM8545WSqIdzbL0WKJ
PfmPQPtKqVNIScd9CqNOqO6zHRrGqWUp0FVybUMmzS0Bi4fCVgc7lVEf2++FgjrY9Np0T55oQx5U
N6y5NuoKIYqjPGw998wNx681uPql59SihpKXqYmUxB5+peZoklvQ011uxDOXIqBgR5f0U+ybcF74
sRdpOx6KclXP4T48qz+E5842/bJHbnsdsR2iagsDcyu9sV9H+o534RKJa1+Qv+yzR1UuWHStPrjI
Ax+CM3ov3IIgO7TX4ZfaCwJRy3CIaSkfvhra9ZYU6Z7oOuv1NfJRUM7t25OGS+hlciNiuEPnsW84
SN5wdEK3WMzj0vGGQ3PWF9lnchBd/V4Vjv6Em2fVf4B+N8zxdPaGf2aN7tSWvKfNWCefC+N3WQSN
HwbGJ8cvJjrZmUvypXrikQ/20b33bvNLLd7HdksXVzIZWAufXOnJorHVhbEub5Jkhf8YIJPn9TLO
bTsQpmMbog9ik/AM7cciAQjjS+obWBWBLIkH+5dt6PnvmDOxV+RfuXPqksQ4ZzgPbnjJ2AEUeAMX
n5fBoNbsbJnjn/bvyQlsYpuJdtkCI6VSq/mblrwYV/I/Tl1MOxAfkyu1ZJW1x/xHdfOHldcO8VaE
aa2mfQs3+ffJN3jaMF9xB0nixYvhx/CrONMi3lWHMGC1fvMiHxVKyRVgaVmiebLwV5+rlG6+lqxl
2va7cak2qjsuCfr0sJFoXpjBsDwBdbp/XMvIkNOTfKb0gnVNU7JIV9JWe+0QhvCnoq04FOcHzqha
CWTJY2pPNNiovcuMh7QMjRU0jCcaTUjOxYrWrv8yv9icArZ8VxaL/IOSkc/PatbD5bHIt+ze5jxe
p9hhQzl8fD/39PRa1cfmzKEYg5+A35wiygRXnqsfry/z+mr86ZyEdnbnXtLUbdqRy/rNRUP5jxfZ
nQiip740vqlOhCeWoX4dz5+HjPLhpO1LAJ1jgvyYpAGW20o+IatNr33Q/ab0PYt0m6zHvXjTaotg
v5eVrfKlOsNRj9kJqjALHkBbM2+x5HnpmuuQYCrrGYyuusUwZaCriS+yp7jsnVXkKoHp5TtzOQbj
YbhhLL+qOZJoljY49bF02y2QOIMKXBb8FMaFTCHlUl08DUv60ihPjpyRzfvcsNIvCXvbPqB8DwXa
JzBno8IMDxcpuNPOrHTrymeF45QarTTf9IEJhpMYOTTTYusC6iukVL7w3LPlDortEj8LuBWmnxnz
AuOSI3zjfGnA9MZeUMBkCl8SJzUdTC5sI+hmC+JlSw7WBCwKtGHRUSLLQSq5FIilO3xLC+Rp94FM
NE8bHPk22jox0O+KuZM9jeZwS9dHYXooINjeYRHNizMd35KBAMZa1uwMkcNcp5sSoidhJrhesEfQ
K32IIK0c+mFQ0OS2jvD5CIbb+E/k7cGLXlc3ofW67/aCrBrNcbqvWrsjXQ/FzMVYil8AV1pPVJiA
QtZ/HsbLULta6wFdFD9Enhu8KtB8nYZMDFrIky8vxlkkYgAAuMkDd0sdOIRoVEJkoUJZJSZoq1a0
EbXOxrv2tMUVuA905tdKcWe+caxu2BdEjKAoxmcTWmqoS3Z7UJN7zzuK5sMtGo6a6pmTPbF0wOZX
IOnfAV7EIEIHHlv1sOw+BXizugfCYWcCIucYCTB8F35ae/ZPuTD0eIRuFvoaIzYpiHbKaw0ZuGFZ
2HBYKuPcdH7ZeC9WPm0wDNo4wO12BjkFZbqvBjjSiTgW5qg4bBDF79KS7PCWgo+p9gtkmvjh2oqw
xsMu7yChsHtQaRAOTttJizdtUzxw36BUsTO+hzrgL9MXpFgKEjC/5tRO6Xbo934mT2VTM1vcVZtw
OcOExpU97GbZPJTKXCThWnNLr/jsLtpXu4oh8eJa+SkCJdfv4zf5V0xW9q/9MMb3RcWsT/ebRbN8
rpmxhv+UE1ZZp2Yx2D0N/3RX/70p2pH9it6z0SehaYFmeOy0fp7gq7N70fZX7xnn60GU8e4F4Tey
nt1ivD3y5Uh4u85mgs5FSeILjwWWAQX+oepKBe55EX1qpb0tvTwGm9H7zjpLX+LLzo1AMn2Glkro
P9BsZg7WLC/EKMkcdjd+MoyJsKHs/Dz05XcdwUzUsHFV0XjWB5WiHI90ZnQ3BbdfRDcQdEf8Glyu
hWZ0jE+K48dGn6y6t7Q5Rrxox2D924y+2QDfOP6BrQkOp2Vu7jWNtIwLzjJHks4ngwLGir+fOVaP
9PpJkH1iYR3WVio6CdPgdMuAY8DgCl55FtC4VO6DvbiJvZrmax3e8RUsqO5duWHCxdOjAk72UeK8
pPcreBlWtpdhNmLzAKXP4zpzu/VzG2vrpp/P3JoLcWajOw99juwNb5fKOL5RLWflKh+ZERUBNZr5
OTtnip1fkp9Qd1nq2SqxTRdLnBMve+IwugMzZXsS6jeMT9tTTCTozDFNvz/RwzNQND9qUv4ATOJr
lWzY0kPBO3CF3+Hb+OCSkzXnfSH1pJ4usvvr8b6+ueEyfN0Kattho/5m+4oSZz77xiqrQhvkTfL8
8SC3kQWn3RSi1dEJuzU7KfGY9Y+TF+VuWzv55LFo32c1D5+y9+RUmCXBH/lkJjzD0OqbC1Sx45/p
XCA4huCG+mZN0oN4QRm4FTiOZCZTWH7H1WCZihsT3azA1XY6dhrrWrCe58hrjvA8RclNmqWRB887
Io5qV56LIkBSwnCBiYMUg9khwphLMaZCFyxg8OGDLYTZjIlkQvK6rwScx9eBdxzGgqx11W3W0xpR
pSUEQEesBSq70unP4LJT5GBlkRxnOyy8ta2MJ7SlXhSv9pqrUnilEBSN3Z9lya6J7c1XEaBxAizV
u+8I+GN4eR0RYXXKPYKIygtkDMEoK4BHy2AOJ6xYw7KLhDJemj5Hn/qq3SEnQ+qub3S3WZA/38V2
fcMvv4zPJCmrbvQ5pjZ8Uv6vBJPq99OOgTkDowGXgZkDZEm5AUXQVVcMT18XkAuXMdatY0x5lnbC
PNtWp/TApQ71Ul8KDiT+HwZGZFdEtaXMGThENmfxUVS38QKRS2vxs9Lfx1W8IjZIKbzn1UfuE9vu
vFxQHeUTsLu9g/+TEIERqWTLy/qeu6il5+05OvJ2VLjMLlMOZf6cRxAMOK41+7kOt+M692VCZQGV
3hO6iHBSrqGS4qs+sTXHE4uMA0+uPO2o3OAZCtu3EcTcbLHjXPXFhwiEcdEBYwh5x/Ix99KRmSwO
4IRPWuVvriyJejbAhJiVcUXz2VPuZEEzBQSppi0zF296uBrHCzYRiVckiPLns3Ithc5zNu9KrDbc
jsTtkVkGbmwuoUB6wuq3Hn/zh1H2DcLbyYBMriSWgykue2EjrblY6mnB6ItPb/Y3j8N7lmy1hCBK
uqSP+jc6Zl9jbue/DIT3fHtWzPshYOhvoWAraJSuzbL+rVH9YuSFemYVn0vYygdDfL87pf+bLAFt
VRYjQHRXPajfiafDe2zoPyjDrvISr8K1voUmZCPjOLyTn2t39qPFrvMAh6jtGYNC9ITxUl/2n9N3
IrEHrfgfc455u6lHq62wR/WH4UKuMlxO3CixEMv34Q2RE35/+9l65ovMRkRqW6JcNP/VOUrnUG5k
zOzenFZr+oquNBWPzK+fDkyIhuGJ2y009imUni9jWYb2c1+eUzjXnjDndBA9kmXrYmUW3msIKsR0
LtugctC1ySeEGb/SgYB0nIVTu7WhRZzTXwKR0UjxPeUrP6/3eO9whNbNVQyUMyNFwSmOwod+GD9C
bN7msua3tvzdUKL8dM47ft3SzkI4b23TZ7Z4nk0+R0ZzrBfP0VKv4ZFDQRffRDRNdXHuoknZGOsh
YM6AY4MZY8JmV160k/zhO9m1DN+EXSfC1bfKs/KhMuSJjqnqlGfjC6cnDfBn2Z0YnrxQmyG6JE3V
mk58j3Zf78UvdYlDHO+1hkAOdZmTwh4vr3vtK+F71NoANICLHhkyIwQk5xh2yU12suPzzrILjyJg
s21sGfmUk5OtPj9pqxMQhgCXBGqw39lgtecKUMh+8oN4jdFR5cA7xufXEW5ATlXLCV5AZ54LvT2x
O79M/o25+pfygZqr1Meok4MT7gKz0SMiK8bKDG7hTbnp73QkJHDfLN8V8sjFCxHAgkJyBrBctpts
q28ESOpMv0o21jLy6kO5N+faLnGq3eirXwoDw8GCFrKUA21nmG57i65s3ecicvBN3QwO08VpXIo4
OF8hfiuUnXsH+RZ547bsCVA6ZgE8PGAWgPmDwuFRvt9Ed23v/Ubn3TK+/XlDtiGPminly3kusU1G
IBfRrj+t/KwG6UEP3ZX2r3ou2V96oL6Noec85x+wmGfoCo3faRb0DohuLF+IN6AODBGRce4Vea5v
KTGT6mQuxGXG8cnVU61Yl/i4nwsS2T/1L77WSZbyyxHBQpE+Yug0VPbXei07WBB0ERWRU8m7oXVj
JjUT/q3w6WyObN6h+vZTYefbwM7D871ExFO9h/cpQLCjo0bnH39SvZfKCQsnvK4k2Vfo3bE0+a5W
fCfIsoZii51dX4ajDvOFjZC/J8HGUl1iL6h9dqfsFC9Znwyvi86CHC9AxDy2a2GRnLo5LCps55jy
0zUe5NVzcoY5lTqy2zUvkRuTBvEZGFdG2FVi52vpA1z3d6SqWoWXfPWmiIWOMd4f09zcVp/POVvr
BZ56gxPC3AY9JxK8lcB1D33OLU2CntwKPtylvjW04IOjpg7n9nirmO6CTi3CC4wOYaXvQQVaAPg7
N90pSRbGHmLZHprrvv2oriJuo1aWeuUnJzZSkNjuFZaPsuUG4abRF7CG1AoaGkC4TaEpVeuwsqc9
VfZsR/ra+LQLyuN6P52ao7YblrWfJvNItWdUtpfa54DZdqonLM1TGs71jQiBhJsZ+OP1jdghdCDF
oDYkUd4SPDiPwCxUvTjVKoY/+abDSXCrZ854YdZdX+KLibEypF4Qf8s8h7RBlF9u6HSLGzKa/OnM
qGtBjPmqaVGfMFKd/kUIXm/xiYah5UGGfkrT5Fa7ehNTc9DWVDi4uYVMpexmP+0nnWrU+/HGvD+O
hGxxJIp4UWUOtrsVzWWEsGWZl5tYDPRv/TuRLQ6dJx/iajZztCRgjB7d6Km6mzoxDnF1Blfidkax
iz5iN/ygZiyOiAo3Chuzs2efwo6bLlO2WfiBHSjTHnBR+qkhECeMxgIzP0TpnoggopsrRq0Upr8V
878rNUTE/XqXCmAspwJbOYffI8F2byNim+3DakwNNyuCoXTxUB4TbPuuZMTTq3M1VcBpEmzZgFVW
F6DLzF0Br5g1IbqGELUulq1vp3e+10RZxdc5WvC+0xe4zUpu6Q9fERYxDSiAvtR0+zm+G2olZ5Tw
PpBfwruiCTM347JGsoUI5TgF7e/o47PLDurfswXt1OCKi7wieBYrAydl0A/VKZSgSNcRzIzQ4uQT
GOtD4pvRtNnS97R4rkqwjNe7hKW7AbcM7abCRAiTTYgyMaD5cBnb7WxuMDbtA0WBhrrinmYsjZJ1
QVr1MB1CfEfGRQUJQl/InUdFwgvO0pv0gDJK2J5AIUowaeFIXCoMI6it5ffHX8lusi2HeSYs+3Hf
Foco2crZOkPtWUBktyEZvoSLMMyHfpdPC4NpFzPIgsHEYuzXSopea6EakMUukwFckweUJdRl1EIU
CSqPFzCEkp2yW3aNyOOs5HG8Yrh6K1PwH5DqJluegkfv6LoD7S69qQdzBz2pa+HGYpbqGkUgCBaF
UV56UoFD7Lx5213B4bhwMCMZ7c/6V7/7G+x3f1ly71/+95+SwqmuZ5LwHxfg7w+eRvhGR2r4cPzd
UQ8J8M3qx4Ab3PO/YNzpoaverJ3t+kdmzg1DdLMOYCxu2AmlAChHZh9yo3Do3ul9eJGVMOqHd9JF
Va8MQaVX/PvS3x/KrxzCZgu0/fc16ZXzx+b7X/z9t1mrWDBXpt++Y2ezWG5ccYx+pOFtUfT3tfr9
B1VCTMjfL38xuX+/+98f/P29//6JoXZvA5+ob51eZbz195dImMPE5e+3f38VNT2NSSwni15L623Y
z8eSblydIKp02E3yYiU9wnp1aArvEbY41GaIy/4sBfQJz1Y3OifdtK7DaT8+iHgKjT+/BUXb6nm0
fRv0mgomtarwKWPH7KmpqpJehO9VghwfDVjNfu0e2zEfFf9ZSCTLpreHYDbWLE5HL4VPl4T96L/a
JvSymLisAgTBzBk1ptBiJyUWnZkg0dIYM9rkDp5oqsQbIUpuWV8MeMhSn6I44erTuTf1t+cCRnZj
kKElTqPhsxALmWARaFFNGEyG6vJU5jExKrUmYsInGRprEGh02GWtLC0JCGe6MdN+DJFZvKF45Yz5
ZNI4Rj3dUYWQA/Gi4Oh6PUMd6CtCSGGURowsI/idGmyLpq9Cd+qgNTYDF2HSADYP4jhPi+etj3Gn
h536Dup8MB7ocD/FkZMoYHKEPT6Q3NYQ30P5riBemlVnadE7K0CNIdP1/TrU5d8GczImfDD8G0Kb
XszLy+cgkkwx+4kz7TM3wTPSCL/jQkscbQYzYTTgvtTANzFsCmzGaTEUSXIkctCQimPWa+nCkNOx
brMnZDsIgRMpIGMe48PE7C06lPQPDWwxjAmgO00hCfevwdGq9z9/mukyel6ius8PjyKB8IRhhoSD
iq0p2rSaYbzt5xm22mKTZotG+xqnQMuFxQubBWsq4sjhI3cbcmktKUpfbpR1NyyDy3mZ/RNjmA+P
GsL6bEQO/ko0EtJWVY/oIZLAHOo2ije4DLgYEnDWpPknmQ+xLW3isoKkUBiQFl4tHXkyuz9ns9aX
H/qX+XytJzkFlDIkmMei5k0R9NqEdxSqYJvyUx836MphtRSPQHsaFL1stflM6bBWGcegnV6wuZ8m
eDAzRUUvLhUr0ZUGCRyymqOIghyZcJjFRvqvHp71sjSm7QsTeeDZiQM6Z388hqcIT0NlyJNSu85w
eXfLf2oW/sR6DbSWcrclEhCVzJJtwdDkSuhXL7Ks3vk4wFpUA2rcfAgGd8E7WLtqGRDVqi64cqdz
GJBnoFUZUFcd32YRKl9M9GgZy6OY0BKQKQSu3DNVFcENw5irLVbMI6JLYL8y0ZyaoywuM21LdIwg
DzssPTD9IORVlUPDqcoQdm4K+zv/NwhJt5ISTm5VVhyzq6jII+J9dayPFx0lTfwIR/+BvYiN/Q4F
iwrPUMxhz6eij4mtxoVa9GnhTRouDnwA/TsyDRuw0OlfoODh8FQD3FKX7auOV11EoZI1VH15meyH
8DNqxoWkwvsSIRlwxOKEpxmYOTKGiJLhJ0tRCydReHsWjJSLWSoRtpz4k9J0dlQnL1/u1NxrDAJp
RpiqYZ8D/tcvNaIBTq7163VRkx0ZR87QMkMckwnyc8cKftaGlf4fe2ey3biSZdl/qXFZLnSGZlAT
EWAvqnV1EyyX9Bx93xiAr68NvsjwFxGZGavmNXAuUpRLFAkY7N57zj7w1bCdIgDzhF9ks/bgWEV/
VxmUMNn0pTna+zTxWeNjngMxZwGy7M+uorY/hrHBRzubd65Fy1FYL6UNqCG+SoDgbLLqIbYtSjS4
sn2cCmG9Z7QbDZNZpUMvOIrJ1IVkothEQGHlgtO5hI+PyUc+AMvGRAd9PnZQRS5MrQFkAyzElhCi
Eknm5sHT+xt3AAUEfTAK0oadQ6+bmj82VbstxXxn9HMAcTDyMzek7GnNJ5KlS8Tv9AydqXLYMgCx
GZYW+40T35V6ZFw0Y3hrjeFHhau5GpYq6CdyEqHcApCNuvhS1BSgkqH9IrUbS8totlPNOaqu+bms
b4YIH0UYMadoRHZEi9j08gRQHu2ux5Dcgzc0bCv3TctoU4ZFygAfh4Kezv2+m1Qg7JyUhdWuYA8f
vRuHB81hO6zsz9wu/ph729vJSY0bW6MHXwSx7Rg+qXhsHY0iBoqh63dDhdQczEfmuxb10qBoaWGT
hhk8PCQ1XCIv9l6sSsvpNNOn4DRDKddNCEXchfTUaFX6bboIfw8TZ1WmNoyP7RihNyy1rtxwNXrR
hsdZdS9d9bi+xGPoxBxUsS125hze6KkpOU7yl4RwwG1cSv1oJMxoWjhyjHHQeOgenRG351TMq7nf
egOb6ZLBx2iLAQm0RkLIDMknjsLtOMq7jESUG0daVeC1y2HQ4zqwu/wBNtK8h/Ryo9xu51jG4mvx
grBhUeQ7FXOI0D6nx+jMcltkHQYRfshEhUMqll6QoxRxyDspIO15bVN3bMSthM/U0/oCWwLaFVHr
N3ZLc7leRheIK70vI9QYQvTyNddoGhTueYG9ElgN6omK5EiUS8u+rseUaFp87zLKg6pkC+kVWPvS
iC5/LcPhZgS/sg2pwjKivJigUcIgPFFIFiIgKoE5t9nWaR9MvSYARmoMCScK+9Si69HZ1H4jV1gC
xmh+OWvAjpEzw4Rkz/wQr8Q43jR2VxPggYQPEtplnugZV0ciG5nFDsz3E4fgF5b+bdxilMlE1fmR
I9M9GADE1Pk2CRHIt7Hxqrt0lwXHd9DTUKvSOaFIFD+8vAMG4RYMOZWk/WEVT0aZvogm2usTC3I0
dIo+PMUIOUj+EGF6KbsU3xIXk6J1XrtMGi+FdZnNVnIhr/eCTHME7BmOrb765h2nZHe9V9uV6m0e
3K8wL54mApouBbCAk4oO5sQ8wLATdZIGkB/bo6gfC7pQreeevbL4KcMw3kCwQh2Q3hO84xzNZfgx
cwRysLKtYXdXq26Hs5XWK5PGNNRwrbP3QsdFBEjF/KmwrbeiYJAlELER6kLhm9DDMjVyuJZG/zYz
+VK1jU7qowZXaT4nwID8kfrFl2Of+7Vu7coM6ULcPS6Oc0jsxtcTRA2G3uxcQIebIsLzY0b2h9mp
huqrD3KS7uJClJeV8mW3C4Yxhgd1YWw9oROAx+v3exm1l2puL6GI3+fJjfc2SS+LP6eF9UDG1j4i
n/KmMLxl1zhjMLbof7SOybal5QDXuvQQJsvR6tR9k4PnLs14F5Nzgl0FFX+VNtiQkgGz4loCiTYP
YvYC3chlOvEukdLngzPQfWnTCoz76G21miF9Hqd+ad3aokg3dsR4VdoYGTX9l1T9l6v1fFt0jwx6
PrG/4w2rfxCU7R6aMyk61tNi2PhuCYcqsKSR5s02+iVOE2uLA3zZe/qxThjmWCFHrb7Is4olw5RG
EOuLVsgx2kMi6dJPndFQ59zXUYHhdsZKSjiA45IX69YFQcyLg+5K3U4eVwnF7Kdr7BXIhhpSDS+m
aaaHPAcwxq7WaDFcIqhviDOBGTSZgSZgSuH2BUrVOIcZwh5hutFjTXRFREwPsbJo+0zLhv/RfzhE
Cp8LDwyRR7niyXo3Th+lvDXq5NxhFQ6E4zICmoGNJc5rTHZQn8NHGHitvE0pasICthkFwfMcuZ+J
HCUhDybZK2X/qMPnPxcWS1k5Z+8yE39kPW+opE/qET4by/q9bZAYi6J7K4yEuYZWXYAikCVBwa04
c/3Cbm/mvuddSKSgKMmxNJlPWgHAOhnvoprenr5rIlfbutUIR4KdU1MuZ8CE344qQlyOn2FGZyfM
IJyyGduWfT1fTEe/FLGwbgQRZ+bW0mskxzVNtYGql8Xfax40j4lKn1Tdrl6VvWlD7JLTiE1kov/C
sAmniyZGxN6zwyHSyPnFIhtiP7kJtMO00wNPNqdGKwIQGe/gSwk7zcWOsBXDr8oMpVBH822exX2L
teBZY2imku6d8MJuE5sK3aTKnJ1EmJ+d7NGghDbGk02+Mn0pA5NJWXBvRjunRWZLngX6NGm2QDKQ
arSJxQLzRehfuhF9yV/60Dd4oBWWsliHOmZLzKFqhFdqz1G6DUNKvcUECxjbiZ8PzGr5NKrNILOA
JLIuIKaPnnhDNvDkEo5N2XEwBblPTkO/q9tm2kzMhtpPBeMhlyGFSZWKhLlYAi5acAbUgTPZe+zq
c5tv43lYO25oBTl50DjVhe/F6kC61C4OW8bKc9w/0FP4IWBq1VYh9mbIByj0lh7INHxkQ5ltbMsN
2M2LTddr53BmWqvJAhUk7UZC80xpP9hUQ0ddPiiNgVg6v6TRsL8SbZ1Yz7cFIXCB5GSH1JqqV6kL
axOHOrJab/XLdi+Yu6eTUaO3uiMQzzvJatk3uTWgiJXxzrSnh3HUqbxbNjOhmdIKbdwLwM4a4Ut0
u4TrZlnn4GRfiiCnu+U4L3w38pjvep9uO7R0o9KTLsb7NDJu+cOXG7ejYAMWh4d9bC6Oln5kZpbt
Osk7NBQsflWJStAhNmRCPT6aPdKSmfdXWz/3ED2pqYcnI/TyV82Gvx2LnhjH1adYgBHMZ3JLikbs
8l4y69OYu0wevWk+SguU9UZmwCCntc/X1eLSxp/DJI/t3Gcnz+04OlyLsU4b4fJB0upSVkSzydB6
wW2rTOcQp49Vjowhivsvkjx+mS3Ngaan6PGYq09W72sO3v5S8e7WNGe20YBgp08YeIuK4sJucG3N
89TuuQpggG5Jl5jRI9qNrW7jytnWnlRrKwOPt4EoLjHCIbAnE8EqWLrDsAZ/D9ZSUm1bG2WiJtfC
2t0NaFxahI+ysmxMVe2vmaVXevF8LoZ84bBobUSMqI+UJ0PfCkN16bJ4P47L7QJ591S66P6mpT55
Q9/5dRuiHQyTQKbhQ9YivhaLcTLX8Y4k7OLGKroXO3cYwWm+rV6XKNJIXpYvpG0h5hqJF+JFEXzB
Ar+3xIIqZmLkXsriZJYDRqke7fQ8c1wXYmtKfA3zi5mTexppy7RJa5RVHZeDiKNeLZW2BQkc+lTB
r0gzaq01vsi3io1ED9ZV3+EDxWBKwM2FED+8wWbyAPpyVxsoDOu52XdZ7hNrEj5pLQ6Rhbkwf1iu
56+5bW7H5WB2eCuEmZzYFj7QMVkQW6hdqRm/WCi/46VpNk5JdVcSVsMZUBAaaxFg1YPUSQ1CREu3
CuzEo6B1vedyJvEvtTlQHYaFihr+zmCxwZzlfC1JgiYE4fvQaVQ7tnrHQdXzIbbteZb8sTGK6qYu
p61oUuYcoo8fZvvTjR6xONT0pOAYDl7gKOND6xmmqHV6NL85isolt7sPQ6Osq7cdwK2wwluKBeuo
9eg88iH+2Ws0hVKYAWkFzcdQbKtShpRd07xxytFgCnX8Ipr13pqDutFNhKeaXRrI3LVP01ZPS8tM
o7cvWVshBeiITPR0BGQq+yZkorxfkOobFaOyaq1jJSWczh6uVtFZYJxwFS2QKdfP4ZK4T7JlIKIY
Xs00vyIz0S9OpfuVxEYFJCw9ZjUA0sXUPt1ajz+pbb5lyCmt28+lB4BXM7tvrm/vhU3vRZJliFqu
aoZ2T7aknKJpGzXJu6UR0mgdBsUFNbEw83YDbTWWhnOBwmUu8e33hp+Ya3ZHxCbGgdXQmtC9iJI/
hxb0egJ9NqU+foZGWm8MlOJVyO5kDtsQ1/W4j61c304uyxuJsj/z0PtRLin+lfy6WDF8CqdLMuXv
rt6p3WIX3bmZLJd5l9B9G+46gpzm56is3VpmbKqW4MbZtpaT55EImLJvqcg02I56eMtCl55cw7Nu
opooLs3Vn2uvoTYsJoHUE1OcHN64eCUP2dTPG+l6T64TeUG4EJvYNd0Ptyx9e24sf6oabKmV+WT1
rH+lbhGlGtU7B67/Do2qUWN/Ct284DpHj2di7StJsoQ6MtrborWObbVi/lEemLkz7ELBJtTFyWmG
JatQoeFHYJekJUQVs3UvRujAvMtA4S2AVyKCJVmm3t5kb3GMKusrKYR3l6T1PejeIVCGOREeQ7W3
uDheipKNvGUHdiq3YaNtx7lnZumV/cX8VAhPChZ+UF3kq2Zs9gqnY+qwptyWa1QpIn0iC1Sc/mzr
yrl3aUdTNcw39ui8eIjvCqx+eF4s0j5r8asEeKxs16ZyE3fO0H5HNN6CqkUroWpiTz2UGEtNs74J
2XavXftKK4CiOgQaqjhy9iqcL+40mTehw4xUhjMbuYbNgSNQFIcCDcJssGLo9K9IWDaQsk5i4wzD
exSJl7RypJ/bVMlxDS1rXoq9IbNTGBJKPyvsh+awiiz7nhBZfPyEHpLNptNsNrv7VrigGKKCPkcU
y233MYjh1HYz06RFYeqwW3gFHWBhVtLOH3W8PFq5dL5MSmb7C+2IiSvcJtW9fJ+uROfG4F2F4Pdl
D/LR7Ar57gk0Vm5af6T29FPrxcVo7TPX2nvFJ/tSh/II3jLfxGWHYqXjHCxya5uWbxNV8T5s4cgI
1AzlOVMY+VOk74Vi8e+xZXEhmW6oR7g+281XHpVsSK+RVdWas/Nf343n9gG4GIaqNShn8mSV3l2/
PWocd2ZQvRYRo5p9Cv/y+Oc3rd/5+2Fxjaa5Pv7z7vW//5fP//7vy9gie/792HGZMKqdLtQvfmWM
R4J8jmsa1vXe9eYaTNSuwQ6/H17vXb92ffb3N//T1/7p4fX7Qmgz9fhF3GAwQycPrlk+YVZDeLhG
9Px59/rV6+PlmoEiCmgfhlc9UZ9Ux+sNRxc5uL8fiyX8z8fW6rPFR5O8OcUi99kiYCJrnbGxaGUe
86xf+CtFf7DC4oYAZXcfTia0HJfpaTE28hhrsTwucej6HjEi7Nd42DfL357I1m9xbIvJgzD3v//D
9duuD+HKIrhT8en6pURa1nEyXJxsg5ZZ+Jfh9ly/7/rM9aYqWn45RedjmpgYt+0SQ1e6/t7r070h
5aEyvmbLkAiGvRF3Kwlr0Owc7cTGAcrWSityGob5Yc61uKmZ/lpgvPuUAc3Yzu3Gruz+eL0xph5B
RFy1C/rGBYUI1Bmn6r8ngdYCOB7dz1RPThkXcKtlYhaTIYEyVWwyYGP7ZKVKpSsoqrwe4OvD69eK
azTL4LTtvo16v9LHNVttfXqMSp3wtbr8gzTbKvj9//Iu5oI6D/YxBI5GqIlC/H392XW0Rk/FYjzx
5yS737/vz99y/bF/fs/1qalnkqKrElfo319U9vdXdv3u6xN/+dn/7dO/fwIB4t3OGyCF//1H/eV3
Vom7T7L2lOtsgGFmsfy5BSAF6a1J8d6TshAuEs3obom7WxNVe3BS0DNGt2QYJhJalz8zS2/2ThMy
Fajig5PN5cGO0/YsBsVUKWOO30d7sqqDtM8PIkK30lSgvECs+KEnfo6t9su2YrK2Ggbxbc5Wv2Xn
QsUpqbIhFQibAPGCmaURUnl6pTlBgIFBNHrdLmT2IUBsB13f0njzntmAVZdMsaR5jYZ0VgNhSvqW
X0cjTPaOYf1Ytgg/XWoRawJq0MHwKIs/RnLYg7ZGA8VegMzy+X6gRedjl0ddZFfPvc0AoYkhgwCC
vRnpkvlsupl39/gVk9yKDs2kPxlOecf2tttMuYYQIUn3OZfg/Wjr7Zp2jxOIukwLE+RULn6uaoC2
WHExI6f6MukMlgYmmLrJmA6GI5DMyDuOJMKCYMe0lQq0xHKpF04toDgOWmW4HzNCSbcW7X3FbDFM
7+JwIdJ68ZDQ6P23jMgKWtLG8eHEnqpYDchPQ8ToXXiMXAwgmuO9ZsgqCdhO/ChKcBANKHrKjua9
+DkMWb5ty+5Tc7ZZnvcMGiUT/Sy77xqK7VTWaKhj/LohalCD4drJkh+ONH8a2YB5tqOZZs36Xtpo
x+MKYUB1N2bIDZ28ecVlAB7UhXPS9lF007j0SfUskVwCO4KzM9YHYVXToXGoHSJmsFmftCdHiQtz
gnbsnxuNfbFOZdqXMEzmLoE8P11Upp+V6Ur0Y0Ma9G51K3qzgRQb3gnD+iybtW/LyxEcwjRHDEEu
zgAysMQYQ2LLLydPTnmoMI5HjbiNS3poXM5gCiWC9yQ3LhGUEVMb203b0Q5okMDMdWRsIAS/ab35
h52JfRlhruC/3tIO4ISJl/tC2E+j3U739B6NiM1aJlGAgS729g48moZmyFFY2oxrKssOuksVVHri
5IRPmTXKhz43fkkDF3+S/4jYoOCoX2Mirfex08Cl9MtrvBcRkbDaYqTkQ626XruHwQ70T9ZKBG5D
rddXmPjMIQ/qlFXNLPSF4Qp7VrNkpI0EtisdzWeMZQRV5nxFIzz8ivZWGHq1H6tk2yjAbSF93W1Y
hEctI0tGFD+MxgoPDe+Q8ExBq7OSP/SqP+eFhwbOZRG1SPKCwib3I+lJ+74Ob7s4aY/Wis4dK8Kx
JgzmmLCmbnxv8vZDq3kFRY0Itggf6kq/7+KJ0o/3exTBuMYVmMP8rWe2uG0TfAJGRwtPxDpqGnRY
BCbVfirDN6I5mSOXGkyduGDTiQe4j8PbarHp9XJ+QI8QX5RrKCq0Q+lh8I2Gk4XCTmHs6VqQSizn
W1NB46tFEaGpLZrPwqZt0IFE9U0b+J6Fvk2ntYf4Jeu2zmKpp6JvURmmCGV4bxEw97EgiVwA8NMR
3c7lqXeS6N4ZuCZHjIUsK4m2k6l/uKmnoYYp0V8a2Y/ZSoZdl1GG67EjL2McfvW00AYyOy6Zgbxr
GnhdzZDeJ30NPnAxcc+GA2f3NI7IYuYbb6QzJSNEU6MKt5Loz6B2ekV6h2JsqZ6brtPQlsZ/GOZg
gh02zW0v0fxOuqGzh+eHMiVG4zKsTkTlkWiFZzrvih7eSWoEYrzjJRq+0YU9ilFaH9bUNbsSRiVj
fJSw01ydykiRS2CjJkXIsVuEIO4pxVQBDajIUBrbnSwO8P/NkxTxHWRRhUZrJSEwvduGqdsf+ki7
axZ0YQyrfgxLjqlpfFBdt2wMl97HXOvYC7XIImx3+Eohpd5ARPmeUpCEqo1Jqhi1F6E1He86MRhC
QsokAeGkSRdj2+Bsx3SghV+ZNHhMZ8WAlpgtmulp6g304FZCt1j4i1Evpx5xTS6j4nYVmXHkOtWY
nLN6KYK2IFHCGO+EdhWgJ1ZQpXZD2eG0u6FH/6+mJTvOLR+0t3QXKwKRPNRjSBthencyNCD5NN1l
9O2PqmawUrjYuKbUxDRceQdtyt4Vgldnmt5zm2G6Zqe3wyLQR89YLWwDC5PWmptIIoWfx/k8tGl+
bLazKh7yWmdNLb2fddnRzO+x+NrtS+ZqCZoZ4i8YapVLAkXU5spcCOfbXk9V22CEkxXnVnEC0bNj
t7dMn6HWXJQ210Bz+OtTHO+6hiXbLbAgNzEh753Ukep6zQFdTtEgRIACes3wUzZwO8bM2KDWr12f
WFzYeI1jPVdr9I4Xy7ckh2yYttpwHFaCjVpvdJVhpojKH7GI42NctN5xtqa3WACq6EpzPurs9pCX
cNMKGQWyQE6QooM6ZU2pHxpv8Y21exh2xm5ak3U1h+KgoY50u0rfaSvz83pzzR/8/fDPl7j+hy5J
GMwF1y+M16ziaX3lrtKfRZYD+XGU5rt4y9FFvhZTf6rLudyxfVxoOM1Zf3QNl7sM0ivy6kvT1z0B
gKT1diVMxKJ9NyO0/zqR7lxV2dJfbyyXQwFK/t8exsKlg07B5lt9Oxyz8COyhmn580WZXaeWoJ+7
h3g9wjOL6wEc6OXG5myhuKSIaAzQJdV6c733T18bCavrBhuDEamTNCfX8kmImi1tZA6oLzN5iYaB
gu53sOH1XrfuUYdEQq9m4ryxGoadpDQSvntFpEZZRM1SartpTbG7RtmljkTKdH2crFDWpaEb4+Xm
3r6m2i1rONiVzFq0j2Pv6gfbgVjkrjdLjpBX9E2+UZpaSVXAYo9DjeusreRt7FQsELZhHOehMo/X
e60mjGOtCHtTBq3YaE1HbExz3YtJSg4eXV/D9Z5NqevbFhKuODnXstFJbnb1Izr2MSY0RzbQTIwM
0W9Ux5jgc92aD7H5yFikOpa6SwZ26gJl694XxT6PWq/YMDZo+AgrQioigWXHIdiiNsi06My09Qeu
oTcE0YF7NFgqV3QyrEvPKaEFQLzJQ2gKNYLSmmnd3BGva47UMswx7+swTHZ6QV4P6gWhgj4Rv9Q1
q269uabW6SpETL+YNIb4MK43Tpm4fpvTEGlbtyRLRMe+JLigQfUi6j6d0gSFMzf0Vw9Vv+i7ifno
cVlvru//9aFJSzEvaObwdkcA9NbPgJ3b3268CYaKi1Zgs3gCBW5OQWTEJqJStasGFC8NG15vBQn/
PgCvD+cUT3k1L6E/dO6Taar3usZTNy6rVjJd0m4ba9OniT2edd85qKk+/e/CGrvY6sV0MYARLt6B
5g7wzYgrLz1r4JMZeStBFji4w7SP5TumgEhpEwbIq+E5Bt5z8ymeqxOjKQ2RKkrtdS8IczllQ7zB
0eSc4x/LO3ix7+mOiUX4I34u0HrsnBnC6ab4BURxPSmnHW1PJog1viRGAfONaQUMQaBbp4AjmYa/
lStwDATJlkV9eYIn3SpAr9tB20F1jMe99rjc9V8VD2dkgzcWYggQR8wA3w1OX91HmNO/8atIyMWb
n8C8f8SMxpCwwA2O8MY+J586VQz2VHDyHIG0n/aVOOGd6tOAnXM77XCEGNY2ll+IYcDb1oBGn/X3
BwBWQXJPwBfxv6ttNnsmTR3yCbbzdAVNuef5K7o3zqjTABcE+GMhEuSMXr9rLmdE5D7Z3/JiPIkP
8xg+0Y9nr9dhxzJh796E8Zk9A8uK8Z6+znfh94Q3/FXBwO530VlPDhYG/mGjWLRtCsmt1fiCKRZy
8jPw2aWm6L6p3jgOcMAvTCeYGp3zU/qJ47ImMifQrW3U4ijAEYveAmMvgIeBGIaEEdYGeRygKHXP
Tox1A0m893BGbbGbPqPmRj7+4fXbfkYqf57xebsNF8O91ew950nku7/g2u//ZJ3/Q3KIC8+dfeEc
VeXh+//8L4QnJIewnZAk6mng2CUZJX+NDqmbSaW5qWPU1I61QLISZL/Eqdpnn8MxeoRySvoU2+bw
PnH8udjRVnTO7u3yxRHCvhaNXr6yXWbb17dtyLbpIPKVk5pGu9g9hOU9zE5Vw1D1TbEjnYQZO/uG
nYHk7w2iCcrAl+UXdL9tsS3eoXDc4gHd1y/jQ/pYPNcvPR2HjeG3f6RHiLVv+U8Lg8tuvORHrv3o
MDUOWIz1e3M3M5HYOQ8sZmgN9shmsFMjn8a3b2JsmneG2lg+Z8cGzBvK0sXCHdW/OLdgmCe62Wd7
DLxh+0c7ftvPxRkcb/wLYwKGBucXDihJGuWJKs0HmPaefiKG1L7pWyN/VU8MFp4bPnSsNrCKeYaz
Gl6DQNaPlOyAYTY8ywcO2Z7x4yNis+YViYV7qbYXjBJ4dekN57x/RyRR74Rw61h3P9Hqb8WD+QIF
c+sF0R/Lp42x29wlz/nKaTTeXDNIzsNB28c7i2ylG+ujqzfYpwKs9/0DGEAEz8Ur2ZkLrheUTQFy
Z8yRnKcOboDPNNgkh1KCa73hDJvvVgTAs6lt/gBMljgBuwO/3yT+HpglsE8m2DEGwtOwGi9O+BTA
qQf6I8NKPWanc6ZFDl18pTdw2CLju8w+uwxfNHuIDAf+xGhr3uvfRXFo9tNPSnBeKhfwnTw27/PJ
e6eu3LFz27I33wscQ/4KWri8yw+UhChEg2O6c4N/c+SvcP9/OfBtQ9Mt27E9z7D+8cAHZN+h6DLU
xXDHC56l2F/XGA6vH473ZqwK05sEWtcHthmUTRiNfuBI6lbi96pV/jcvhiCEf3kxumWheCb0UnP+
+SyUaT/ZrTeqS2LQK+Rfrx3iMiAPEZozYe8L1w8fnx1xYNRV0V3d30UMcLFZ/sA/ktxdX87/z4z6
d3kXpr2+8/993sWezNIk+Wtmqf7nf/nPwAtp/QedOV0alHIOoRZ/C4nSbe0/DMsmBoPEUPrFJp//
3yJLDYMcDJ19lGTWb9mG+zvvQic/SvMkcgtTc3Se0f9f8i50cz2ifx/xFikXLrml0jZsjSQHy11z
mf6SEqXZXr6kMjKetDplBzfnRN0j3oTFrN9mSSZe8xK8T63Kk94P1g93QX1geO18JEMcIoC+vNCk
1sExk7xrJZruE449HXvo7n3WiJOmrdfqSG93dD6JaOwBndd9f1CDCT+ykdGjckV5NrPuOakBo/XJ
3mGPdJyJCz1qYa58gZqr94hgdAyq9kGPBDYdlDaR6khkm+wP1wM4QS/Y2eQeTgDXxdSV9LRG5lI5
e7MM0ZeMuByWCQSGRpKwX8W4sTN3eGgiGgULs/DtoIBx9B174n6IgqWzgTYju/W6p6aa9pYd1gHj
dAmEUQYTOL8lNVGwRQ4tN0QCk1mddCul82LLdkPqT0S2qUOr2BnRyVjKuutG9dVBeRAzAYZtWg+w
UxVjQ2F/9nJ+dUsLzm7kPBhWW9+N/arenikDmqx4mCWFrts5yMNTZrhIGOUjcZr4IJz+tXNDVAbo
Au3Mgwhh0nXWrLwOkgFDZKH7mcq6veENc6DpHWDrNEGKooaLtKLbYgrHQ+qgXsxt61hV06+qUtmd
GsSbSLT7rjKWx0JOWHGyLnoqk3bbO/a0iRurvh3bCDNbTWJ3Wmq/kMArXBYkIPaefWmJWfXDCUFq
pK3pEMvy3EwOF9k+LnfMU5v7IsKT+Jdz7v5fNy32P+a2XA9km9AYTg5N81zdXVfTvxzIxWJZqQg7
+6lsCKjVwmGPNlsG8ZSzE5MjJZFe9wG/Ny7y9EOTpY+6BGBWbqVHGRsdsN0rzVWnrFLVTtHLfXDK
SfrdMoJZphL2ome9qp2bZXYjLFMjZA5t3C1xOhOsOWwNvUx2atAvOW6DQ21JZl+EgUzzBFaygVXT
omPRG/TxpkAjMnrsPtMSCWLXXaoCzerMhtXOGXXT2fhCT/DTGZfutWMK4y3OC0Ee8jGudQin6sMo
SuwHSBICL1p1OWZ1l+rzI81deAVDNbMFV8Zzm2OgKE0NcVBfeE//8xtuaOsu8B+WDovWA4sQtjPN
sqT1T5FttWu7UajVABqblcw4986xj+dAjbF5y1B544Xyla5ydJefp6weTykSvqkeP3pNCFqe+Lya
2aQGGNovOdC+oWgu9yYS7vNMlw6w3W2iJ+k2deF45utN1ETJGk6JWK5W+jGdlNy0IS559A73elod
hhjqcMKOmUjFY16PKJIJAUjz5L6Js1VZ4JCv4BKICYCLjMnkh0Gr9sS7VJ6FYUJYiJxj3iLCiJrp
XrrhS2QBXmgZGxztWlfoD1DoO8nCFNCp35XWnfO8LncFra2d5Z67eiH1uGpBt3vg20a3fk+0zr23
lXUk8Aj1+WJ+l/ZwVq2h7x0WN3weya4YdSA5ZVq9zJE6W4guZMEsvbcEG2TEYYM71ds4rWGVMpnc
WFGFBHVGWKqImk1isEB5EVvH1KCbrNkXxGUJJYT0fBMBW2zgqkyQ04wVsHI6eFBmvTdHDl/VQi8w
NsNzbf1gUpU8SQtsT49sIO9Iy4rMDBVZjBFAuBtirA0I7akXaAMZfQUhL+maV9eXLaThrvXTHIpm
jFo+Sxd5qm39h10uWJRVQ9ogCabzhAAy7xK19WLyXJIEpRzR0Cuvl84mooYNVgLXr+sG7WBmXdbg
0nZWJ7H6m/qRU3oZ6/nUYBgwa/owjl0DMY6GgyVArjAtBuGkTXTnhHssTYqrSK9RhkpLPrnusK/H
YT7Oc3SL7aDYcaJ/MxszcCFRlw4GwPHQzb5K5q37Im+NY6L5ed9rtxxXGxebmmGQFUOEkx+nWk2w
XUgC0FICdoHDO5NohKQw2jaIEu8mTN5xYd2HAyrgMpS7KUGYMyDq2mE4qm+vNw4YoLoZIEDzl91E
ZVbvywKmjSf7W3ILZ39R7odp0HvVBhwDem3vOQmy/YDpyZtlByuJbLZSGdOeKbO3GdMoO5qoopUR
mTtrATs5Lw6XpyxC5MXV0XDr+97uvoY2Vvv/eRnQzX9ceCkUkQ7ZOkmXWFhNg97PPy68RjSGYTQ6
TNBzaldSbFHwl40Hiygl+kPi8PGs9iFr3OM8KVo6DmROrPSxcJIDJwt6rMybTxh2JJMPTq+iHF8i
tJUbncv7YYymb+K5/y97Z7bbuJZl23+570ywbwq4LyJFqpcsS7bDL4QbBfu+59fXoE8mTuZBVRbq
vYBMn7Ad4YYi9157rTnH1J6jDFcSi0U3HhoNpJBW7cxcAPVflxqTl7LdCfjxs1BpT5VZvo2WCukB
sd520LiThWCK7IGA1YMV0JDXDS88i61hrOWAuHQex0MRQVsumqZF0Yv1UFXyh+4r3T4MoM6EMpak
ovT7/SzLOnhPBt5BfqjCsXKLGh2KGvp8/TGK1xrNzNy3Ldn/HMn+22SimqGpAUhajIRJW3BhU0M+
Vj1r/yD0sO4XH2LJt19pLYHhEw/WQSnB2LcMXRdTSsrek6pei1/B6cYWSr2SME/KBW1fTeJLn4Xv
fRl96gKaWZkQPEvUg31GV6/sA2ndaZNG7BJTihbaWm5V5tpQNbgIaHh2NUOJuIzRTPEA73VLxs/W
gxyNfI7S5ASqxyFX4HZOpGpm1kRdpiXBPgp4eVuSyxx9TGMWAKS3oDtRVA4bdJfJkYML53Nyhu2C
LM6DGSTfhSHpXjVdI8EKXdVATSEqQnOVY7E7pJV+w1SCai47SLnpFVWZHbrZCC4/b4i16X7/+7tW
X27KP/eu5aZVKJ4N0dR1JBymYfzrTTtUUiOgpfKvjT9ajtUH1t7XS2s/t3KzEVX5pawzDN/zeO21
r3i2pqOquZIgE9QezdWH6CuekKcJAtaUKlge0bzIwFLDRB4P2ZBAqZmvJAHHu7HFPZXU5pOgpdMv
M2+Qh1tieC0zzPERJHpPBbIVVWQmaqaMREdbgsTNuncYNY7HqmAtU4x6dmfEgAQvogjP9MH3+DE+
8clI+1ZL5vXI9LltlCPm+dw3zMPo43jR846uQ6uKVw1tCkU0L5peiy8WYtjZmKXNoMwk86iBftDo
yvLkXOJszAiRTg3P0BiURLBX/v2FV5fzxF8uPD5LiVdbFhVD1v6yWuRz0tQSordrqs9wEmNpPOHW
DNw3tZv9Sz7ibhHVMHAKExQpsEVLCPdIrDp63OiVJ1WgB1ScckZc66pNJ8yxiY70oXwRfVi2eJtJ
FVF7C38NSLWZPlBhStopp7UO9CndS1QGW78gUsFkybDlojE2hZxyJtD6cp9OSnKTRO2cJuYvBu70
+/sQpqXs5wdkPyuT7fyZePbGmcU0cKmS0SaiSvj310iy/tqG4O5UDXIW8eIaNCH+epGGrI7weA7a
lRqRHRPLzjmSnpqZQVMd9qLH93zTZZIz9X7sdmI3jxxXwLRVvaRus56lTrC03EuarqX2xWI2+dky
LagCpzRKOMCJJTFxkfZ6QO60aKFoVXyas3KeE3aHXWSHbuFoVPFr0Ykq5LFDmPUH0ShBU5UMrQcZ
HYIZdG6rZ5ZnNcbnFGbahlVxvhl45+tRsbalIu5ns4kOPXp+CY/xqhbj2S2pGMmBz0ZHMuPpRI4d
RUPUiwTqNK5AIPaqsAqViWduknlfYODzB2IncEitzOQUB1H4JtCyxCD42gtdDQhNdacuIdCeyFSn
m0L1JkqEFCnJrO+zpmS6Wk8sJDuEIr0dRxnnKxmUUdgPA5RyVxUIGcEqjlStxObZVtqbPvBYDpx1
1uNAO6xGQYZMCMnkkOmSE+OF3RdbRuNg5ywdHhxF00VSh2gtWETZC22aHYcaoEQYRhDv9EPRpd01
IjxIaH0a5YxXT3MBujCORDrOWvTWKcAkMoDASpF8ymjdP8xEtqOW/nul+eYmoyYcKMUvfq989409
jSTO4WlJnTxjxCN1ter97EBqmF9MFqhDweQzKoVzOkjmGcdq7ZphWtAxB9abMs/Vhm0lMvIo4JwX
qKfhd6CTEdDvxIawK0N9K+Z18II9AIfRFE1PURXuaiRSGHTF14xJ130YrW2S1oxjR+RryKVhcMtR
Q9QdQpxWYGYTm8alLe+ZnMXnquKUI7ehK2vWiFiMlSfIvEjuyTXD9JhVfbcfsKKhdRsehkTIm1jo
gVtGtYj6Fc+UEgG6FcJDZQY45xralz/vmgEe0Sz+Uoqs2E4jVRyPFMdeeEdMCSvuGS67msoHqiUG
eUPLtIYwl3CCCWO0AdLaMRCPXFzzj4z1r/E/yOH4Lw6kLGZ/Xeoshb6dBaKBYFIaNn85kZq5lHWE
7lZXTac4GDPkaaXWGbuGjsqJTek66yz9Wp2rZyMRnuVwmcJUTblOhxHGgV/R5451KgpOd/g36r0S
qx3+lYuQ5U+qHOc3PNc69sknUYbPEinoWUI1lO/4UKDvmrqyMnuG71iqbm1sap7YsG//rLNK3UJB
S5thG/pY/gM8Jmcz8b97s7+KqWLdgoCGMC/zqU9AVMpSDCOaBorNnmkiei5QtPeEKVDhIliziBsQ
CrxCDdI5nGckCPtSGUIxQrZiCVi008Fwa2Ey98JsmifQEsGmQ1mK4KfK+cZBftY6ZS8gxuLohK9R
y4PulwFAPGYsfNOlCuJXIIbrapTxupZPfd5qNGSK8K4w/iMwge+bMhy8Zf4zplH+NgncxxEt+tbC
fM9430LB57O6iUbw1EuZePQtcXYyUTnE/sLuBRtyplJ8bXTSQsJJTg46fjviKImjCyYxZhBgfGXA
L65BhwwPNVBA2hCGSdjYuaUMKOAoZxh4T3RuLMMp+5GxDSXTtZVQy9JD8BpMkaBq2bkikGdKwoFu
lGaqeWSSbpr2Xk6xt8qMzD/JVYE2SdTBkYlx6yESAgXe4h9txoS+xiC8RD3d+dwvRa+eAD8ajM7X
HUVHAUdgn8s3UQwrrFg9th+fOEy/IGGz00McCyEepWxgftZZi1k5Qos30GeGr161a7Pskk1q4b1l
eP8axsxMKwTai9UNK1pAQmiRWpxhG//Qx/r0xHVwtCb5GrRUekbomoAvVIJdhHjjrDMMQd66SHGq
7EtSz+y4/geuZLSBiMMOgTSk26SIINBZ/t5XM1iiZrQr8PLfU0n7pGGzRIXyXltZeyvAeFilyi6l
mXlLc2TsAd1zV49eskaQ4cs1xE2HimGXNQJAE4vMyhfBLfehlVwBNIyrpOD4rSa//Xr41CtTfwIe
DSFlFyJHcMdNGyvFUyR8R21o2i1T532IeGYVGDmTpF4zHUkszLs6p5lHF7FaC3FaeMnAuYtt4EVo
4JuGBBQdkkAhUz0XHSVk/x2bbFrJc8aQZsLz1sIt2QZafi+DovM6MWfCJt56pabkKZTol9kTr1AT
nBgUhzmAptsiEJaU2NxPmVzDAgJLMieRG0hhdBIJdAYy0W41AYdFoMJ0krVyekl8bjuKozBs57dq
hGOAcS13Mg2cDUau8JClS7pI/qscodkyCzE2cqwderUsLsg+yBXox/RSqvVzh1TUTa1KcKFEpMd5
wWdYPu3JPhqpyYRm2gVd/JpHsrY2qaHszrQyL8sxaebBYieTpfAtw/6I+a03Logv6TnU0Gt0+RQG
6AXGCFtSnoTEShmp7qk9IrQWeU8UtOZtk1MbXalWtkI+SwdTDe+x3wrrMtikcVtvqmnAmY0ga6+X
TBs7zk8MVFV/kwlm40o101YFqMxVKt1M1Iq12DagCfIwQstV+5dRo3Gq9jk6ogBKUacqaNuSrOZC
YbQyJOgBaJJlVp2hd9pqeCZ1OT3KJv4IpZ92WZaC5V/K5kn7aNOy3nJ4f559GM/TZMUepAr5FGET
tSav7OKvNCZlXUxN8SDjnpkRczqDgZ29gOwa6JN/EIZqPg096UJWCYOyV1WKWVEyN7Ok/DJyYyM1
zS9DmuWNmE3j1pIoEpKWXLwkMoYT1un3mWYx/iYG6b05XJkhWFw068LDUu9isRtOaTlC28qV32kV
gAgYpelVnfJzABVgpZYVa5qa1Fcce65lvaCPyt9MeudOmwJQGMOu2ejU7n/slP83WfqfJkuqKdIz
/e8nSxjTo7yImn+ZLf3xj/4+WzKNv6mWrigEo/PE/DlbsqS/aewOOh82dUtSl97t32dLqrx8io+r
km7wxVSOvk3RteH//3+K/jeLZ93knywzJ77i/2a2pJnSX07ZaL5kQ2GIJVqc6BXEQP96yo70iKGI
1IREytybwrK2k7/E6TS4rd8mtaZEy6hI9Qh5IsJDFRiX3iD7FU1XTaJvfSx/z1UrLDSbCkwHFCv6
zfYQWZep6bMd1jELsSJwDgGNXakyoZcbUiQ5tRL9si+lWHsRcZBJX4EyGM9jpR1mYQQFrhnzdWhm
9rIM6QCFvH/RugmbL/F+WZW2rl6RMlPTf9ykMwHvSgOWJ30birJCyoNyppcPY5qI67xOPWmIX62J
ROnEDEiHTEsqIE2t1oGIyh/MEdPwCOtuqWmHJk5fzCmY96KyNfJcdkeOFK1M6hfm8rdB3wkduo8p
z+sLDX570nh8DWPeZks3Bj8h0GoFXUAwQiVPu4WLz5bHOckH408UmA8pRJv63AsAjCZWXL+KI+C7
YsRICg1C9JSS6qTTFBSiEPNnI16bIH9OP29aXd7iW5/WiYhBmPgJK5UHDlYIDxJU0YCxY2WdxQg2
yPgDDBsJV8aK8Unj+zHYmj1NGvZlzYgtmlAWSrO/tnSWXKMkaRrfXQmRvcOFSr7AxFq+SdTpUQ/T
VqR2WqcNIhOT3VQvxrO6mBBTkpMxcI+XOu2NVTwI9tgXnNN6AU1oDCc5gXCD3tTazSiHowABMrER
ZdncsmGJHhuJkcixsEUIS91QB1upDAWZ1NYZkZxc5wqRG5gGs4JmoKrRXy0y8CrtbPIKorvS4uw1
YnJhpmHvFEFJPKjxJpK4wXavPgkDzVqkXIsU3FcuuowsIDfMd18LB6JZBSIf0pLgYyNaVwVrcQY9
badYAyENepkCGhWaY1Jg6sYF7+Rg5NoxIpGqa0m/GPX0jzf8atoUps99lCLZRWrZ1AWOkPIcyPkv
3H3EpPskgcnEkQsmjsHBLzdZZUYbM8Jyp4SoanK54yTTIzExGmAzGnkODfy5MUnAjYrS1dBrDqlz
SwUOjpyG8zEB8dAEigSkC8dKKyC5NqbgRKm+FZKEyAGlMD8ThDv4pA5ZqTdkoqIkBwUQoBBxlEre
gseKH7oZHnNf+lTDApaEj9hLgA93rmrpIlQSuqgcg8gswjBnUIufWY98RxzBkOjWLs+iJ/yJMXNW
FMl9K32ZWQDkn8GEmGiI4WmjCpYFykHo0IhYUItnEOTBnp2tUAvJHvy0B89G3m7Uz8l6btGKqxxg
kknXDqZEcy5LqfAqQNtTkFDt48y3+t1AKPg8y19andxYLwXS2giqnWvGZ1NpvsY9+p+q8BM7VM2t
GYeEf1QzYhopJwWESmOieBIH4lpyhcDlgqNskSCTLRYN5mQYHvgS3GhrahZwMRkxxQz61IzXPRHO
HJQwzU/DvS9yZPc1cFmh4VfUI1J4ifTWZYXwMGn4lJXiRUYizYG53aD6BNehFt1KF8YFFcoZG+Xm
SQHeX6W7EH4NYzsA3QkkGfxLmR2an3X4y1D10X3oGem3g/yd4zHH+7VSL22bn9OxZM7VVG+TOZPn
bdKgTuekcCMVNLXP5HzVNznCPHwqWo5JRMzT31UwPCMZr/DbOlmFzLNCGGn6I2GY3YisGTlcp4Sf
KXADLl7yWafVNigxuMrt8Js2W+SISfFFBdVSuwNiqusRQTVCGwU8xaqvYHTMUe51loGhOCM7qUAD
GYcShmb/OQvS332v8K/UCZWspJM1UNSXfJ496qlLat1CEw1gqM2vFj0KwiJ9wFDypuJ+m5rupJfN
PUqr93yMLk3qcximkY68F0NcOXPo8c3uPYObsSvho5uaPCFsBRDRI49dmzL4dCbb0ZhTRoez6OT9
riUiMUOz19Xld/4Ih+CShum4kyfxpLcaD/Ko7OPMPHIi2YYZlBkVDkccarJjpj1wyxJ+oyFiw9BN
5VX20/c0pX1gBNN3Sb+xHKZfU4lzouqVtyApiSatotdRlE5h2Gme9FaKQ7Imo1R2GhXgbxZBeKoi
g4AhvXmNCPT0O39AwwhlqhJhXijN/Mzc5TcslwrQka34/pMmiQBfZIAC8u9iDovFTGFuyjYuzlYT
GEypZ3TuIclp5puc6vGhMHBD8axb7rjMI6GUnEXrZLYghXUZ+oxA3Hxf1t/AMWj+xHG9bvleq5Z2
Br04u49MJDbRkYM56jEfehJry12om2d5YGf14/ah0v8w6xgjlSG4oxWcA23nVyjKy5yVOwYouQ+F
eTPQtWJcZ/pEJdF+FGiwxDwfZZIx25z4IaPfUaN9qMxU6R+p90puqaGLhulGL2+brK8XqLGoXqeg
Uo9dSABcPxW7SWA86h/Nhq/e6BVRy+wb0H32uTXfJ6NgnAKTuJn0szWYH5zGXnQRCqKiPkx2IFdm
UjCgOsdVBI9jAkisCE6ZTDQLGdrSCYeHjJ2GMoIZdvxqROgUK7wX67xCRTIZ8q/M78sTPx5NbWVy
LIONA/vpgfn8uI0kE9fysoYP3XRXeTAcsFNtkNEqzOetEA7sxSqhDbzEHCIpZVAjWPWAHATuO9XS
HuckmtI+fwwKDZMK2WQXLZ0DXXxrfO2Ka4o4plL9qsYnv+JwO+uQXbsMqVlEFRU0WrjvDAZOs24c
ym4OaGrZUnieZhXRWiAyrVNYumLp0WVspUyHV8wAFSlclxHGRLUz7LDKPmUrPbeachTr/FNutfeg
eRl7OC2R5OVkTMKMIhHVvPnJBpvlvQfvuO6WHEGGeRxwbG50N6H+mJPsaNRYZYf6Y57gqlbjxUrV
q1QFnN2Kb7nStw2xfHKLXJ4k9E4rX6UJ6STanb1Y0cusBAbUEZ3qOfRgjaHxoE4Hr2x+5t3vNiTr
p2hQ3GUDXZkgLb5GH73SFz57L0wgQEmB8dbkOMYC7RuMH+FXvvGIyFoaeoGDfU+wVYyyONWsXzgX
fEcRuWIYlUommZtBEwL8kfllSlvDFnzjPcrLfa7gYqNAOAalhvcnsUybq1Sgv5fPIUDdhtKPG5am
3OdMACV2sSejDj451d71WNiZS10pVsqOrDMFYJfEbR2ReF2FaDbJBOB3gtJgsJHGsmozGtsWrOCF
QFCJELpR9iaUCek9HewLcJvmpugnR2KM4DPwH4d5j2nyGWsn8pZAvLfS4prJWFrGTLx1U72l1bJN
hhgc+fg6Z2TkUJz6GxPu68owZKxuKL1nXSNIsbU8fCUk/lhDDtDd4lXlJECPjV7mbIpYUcl780Pp
Na0FAEE9eViW+jUmvdeq8ruVtMc4ED6N0LxqEkz5nOR4GDFofmdMwktEcgmCrik4USfPckLkPIKt
m1TnpT3ELerO5ig3seS1KS8/1kf6DwQIJyx0akTyDA1TcFvsg1kZD+tGpAcdN4HHLRORML5sMmJc
7zpBB/9UDUDOf/6omZ3lLMQrfOV82gyE6u+f+Xk/qqrQMTuAfD9/++fNzydkrj0pcctX+/PNz2f+
fNeQQ9eXpggdwD++888n/+nb//H+8um//J0kifeK3DEmAgbMnHj5Ruyw8Lh+/si6D7X0548/bypN
2pjKEFKs+zut6J4Lg+zKn9/45w1TLlIslu/z5xvMWv/8bgdObVfBlfX9iX6q+ZH9fI+fv8V85Z//
6h8fU3cidSrHZEwhjYr/pVvezFkHvzFa4gN8Ecnwzwd//s7PG63GvINyNrMb/VaEc0CM6r/8+z/f
7ROk9l2Lhb1KqSOIJvvHX5QKPfEqrtAP3uGH3BBW+FzQeJnOz8eMfkzsIYXik4yR7za4mf7IIg8X
i02YjfiGfv7YCQENmMzJOq8awoNwbNQTu9WsHTlPxPEdrBYdHHzQtKdWO9Dm46/hSXlG4nwu7Aph
y57KBQPnPaPdbpev8ysVKWqo4gtSAfQ6m0p6F90kcl8BNpoH5s0xXhZOQTZRE4/4bJ1o4c+v3XEs
jaf0Zl6UcV59oYAnorqeDigbMhvPJj0jUkYGt3vw/HJWITmJcXf2DtUg2oNlFIxN9DGw8GRrkQ4o
Aec7Igf4Y/uVa3YCqn+y8XsV/Tu5ZUjs6TWT0fLZHH0STuzGU15ZSlCtuCkuChvE8Et5S/ZQLSUS
iRH5LN5xR3iukDywpR1TD2yedAPhEGLtgdWmrnVE2eSgX9KzeSESK6pWidd2righouEwG56zXXEN
Wre4LklHxDoAUzkwxV3BNt7K8htC1hEHM5PIUTjyVjJWJiE2D8i8s47bhS/Tj1vOPfoOVZaHbaQR
NhhCOLJC6STnpU52rKMtacGg1mRmy5R1HanZ7Oq2evOhV9/GayzehQ/Uk27LmH2jkSO9T5+zdxbo
9IIwa1PY6XP+XD2FtrCCTQMZ2HTwJ61kitwVHpkPy30zrDMhEIDlffK4SEYDw9Y5lr5rRRLhCX5C
aUAJCskcNSHMs/gDOdCmXk9vNNnXXxxMg4N1bNGXveUATt8xiR6IydOeXonTOxN/eUCWP+ItYIyr
Kg7Hw1Xq2xcSseqN6VxA4vFh+oHLW2hPgo2g6ZtOOiJ8gDIEhZlbGuOefomO+lb/zj/5L3qRR/0K
U/YzugPC9L8FxsOvKojdeOVf0NSu8DqtlgugbMi9zd5DoKs7CUyu8xAv+Stw9Au7YkGs+VZYQyXm
MOpE7/6vL+tuXswLbIIF37Ee1a0f7CwolTJBYxeaSAaTPBfyULryMOhgwwjWxZ2Q9vdWsF0kcorz
XpzOwfVNA1eDpczeG1Dlz0ZBJGXlaBs0rYyZC3+F1t8kFcUebRJzPOk6Me2849M4PZTrNeq3gv1o
CdL7LMlaKpz4zMCX705k0P0WOwTmSvt5tWQz8eA9jaGXgsJyMp6l3Kab0wyErCVkyFXCgwjz87Ru
DyXcqRWB9fcBxMOe1OzKm/fRyJUqjqkzMhJ3twXTj3Xwju/9Hx+loeEGO1DuPYTy/EqauIgdVokd
cjdWwW4mPvnO12Xm6lUPKHLcy3a7AVKQD85oly/NgROKDCrYo89Cr8eev7jZvo7xYXRrp2eEsIpO
3bE+QzFRWEKms3kcydKNXqINaAM7dB8qoed0qAmsjMgXXf9xpzwS27PslDPqypic+vUr8eoNjpcb
PR/2b2Kqm5gfJbNNVJIwyI/CCZKcsMIoRtdueZx5MbnL9mCKA8LaZx7NrcSnhzu+OJ/507nMj36w
Nehx7IJsL+60L8xQI+n18xPYSH/TEWSpb8ZqG53CCy188vCK47gK3mmSICF8xZKywnv1Hq2THXSK
aMc5p3iiYOLKFR4Iiz57cnG5G5/gV5K1eJy3Ybh3F+kkwUen96K8yE/d7xw493SuBbez54qWuK3j
qLa4aoVlVx/NKbpi7AOQSWJR/S5/J3iSpBcqXVpZzCYjj/7kjCSCdD/SGXVvnA8Mzy31o/9GdZO3
xwpc4uhYq3fQx+SB/o7Ec6ysPnGr6bjiyDPVKje5+874ShquGfGRZdSSb0Gh0olqV+GZSFMCrEsn
exReLdjUVmCvHrm2nckMROxjrqI1cYhHbpbC46qsgx0ojukevnVPg9cbZ67OvCcK0U6WNG/TMeYV
ZyM5J0HGhanB1+dOhw6o9r+Ko8RLRBbdW9I7OdFcYOBW2Y6nEE0BYSnzgWckWov5VdmQZ3SXHFy4
yGVbHPnXmH4NUcOQpBDYQXfyIHOPvPTDA8rcimDlVf6sfLJZsgVW9riH8cfiACq4eGcKBQk+WHMN
Ki94itjo3fFzolKFCFE6tH9YoO3ltadVU3xku3k1bghBEL8VAPjcKMfQ7Tfqcu+VWKO6l8zr/eVl
jyjxYvlK4zK9vTfsgh/BU/pMXtn5yo8oPkh7XA3LL31k6Rn9bRRueN62Mb6sbUN2qkPO5YbkxJ//
B8N2/sQutA/WbnMfRQcgClDfdXKCKGL7T/mFZNZ7QDaZugEowZUgv3oobHjso+6lXyJJseZjVs8a
xS5J0/wEUF1AQVCAE6cIUBR6bWLHgkdq5HDPHuwMLCOvHQkBZC9ApEN5f+Y+Z3vzd9VKXEOXQYlM
RqL5Wyc+lsF4zR7lcgs1PCuVxwblspPyC44rQt4/4c+rXBXpU37ghF/E2NaXQVSYbPv05zDcxc+A
gGftHO22KhuRC3ZlpZEpmK52euU5pK0AisfdTdJlsG7FYOU/zdvooeFRIMkE8+iphGMA9SC8WXhT
uQdOyY2D92f7Kt55UB+hQ9J1sFP21XvsVDaLJ2sGfCh4oZ/GfiA3MVi5wb770HfllsfgLfjw34U9
/Nk9Ki2HBoBp9y5b7K5oLmQ105VPL/IHSkYKHTogNuzon4XJYXFyRrQKoZ2+XKDQg3pboVzGhnXi
xWnuZDJwCQmWW15E0qL5fWPnttymldfTNSIB3VwwTmtWx4Uyhkpnm34A3plZ6wKuTeOZyEAkG1v0
HgaGzaFBWHKdKYfm4h0vLwXP4ujNNlN2Uft0T6q4IxDinTo6M3cka4orZRujezZMrxyeIZohbMNi
K24DXlo93mrqHpeHdCV3xH54pm4Lm70jevgMyblCA0gEN55akjaJ5+AlV/Ckrrr3+hy6sXUpN8ba
8126WY7vAruwucuvihPhdl4PTyO50+eg+kyBP35Vwq1GNTR+K5wmmTQeBUAC4g6ABUouDAgXqSvx
y2drGHVzQZI393JGhjjIX2zGOHw3rfGRQtSg3iudVgJ1N9/UMl2LWxg/bFe0qUbjmRan5h+QYakQ
zRFdfuFrmOxWXwFxkAF3mAtZxj/6G6t/V7Fi8gAFO5YdaUPg9jnG1LlRPlnb2E8opCVjETSsePw7
XrnsCaBnbbmUK9UdgGw10hjbUqjy4J1ZeULkzLvugTr/jiYFxm7JwuFQglJQlz2LxxVdr3atID6y
bmuENlNBrr/mPTJ7Yk9NlVB6R9I8JFsJrWT5vkTHs12tdZ4xp82fZEKW7Pp5Ljelqz7Uh1Bu0G0+
Bk8xKSN+lWeec+M1WbdbsVkRNRquZcIj+HnmFd2VVXaVkAAt0t41TeKaJCAJrSkd6NVICzoA2sha
YRckb7GK8cQPKwEHNJ536h0ZxjqzCDpB2EDzrczTKo+7UT3TUplTKDWucPXjUzDaDCvejTdfJXbg
NPYul6//xvL1x/Vg7QMv0CVrlZ/ZY08oiy1XOz0LHDz2QMnLZ0oX2o8iijMVkBUXzsZxngjIUThj
vBCEGbs8zxPscX6XanVTh40WHDR8srZ+nHbiuu/WGGaK5DLugQ2GyyvWVrssBfP2ENRDHK2z3HmP
RFuQ1iJlkbz2QZ+v0BWwP79BDOhO9WW6E4IyyK5YXPtqXZHalTg0VcR7E21gW3f8BMh6oCvrR6V5
noQXf/xlRgiYl8UlJVvwvUWJFq9eWzrMlOAhYnFbxgkP9MpyDcuFNEyBMXlBd6ZAnff4ornntTON
RmPXsQuIlBixk3GoO/rL1eNWKu7ps5DcGOrsJrRqw1b7JGM8HC6pO4H9J5CbQxi0n9KRNn25qbMn
PdyNpGL5tzR2QfJzQssd9HNsdQqrmYwgIafB8bnQbMQU8pSbKpdOOlPOsD+2JTYBe3iYj4GQJVqy
GDcmhBdepboJ+QNpcQsX6Y/glhq0Slss1yqX5syQNiCswmBts4kBV2CDJ4RUboxsj6Q0I0y++805
ARa3+UwvBHwxrUYMq8zoFFwJGs1vJ48dsfTSxPWt9SQcSOoYoccaDinN5+X221hnQgVyy2Mck2SO
9lWG13i7iB5cHRt0fJgQkFKEsY/gybKL6SlANRUeaEfnFufWQwKwGOgl8qtrlqAE5UAiAI4Xe5sa
kf/FKYhPam1egPmTajBaoX9MEvblKrlkZK4Q0BkyS2Zcsg9ZB9UP5Is1/CNxx5YtyXapfg7vKr2t
zxKxKGeZB7sSerSHTFBVQfjARryQtM7w60DMC6tXwEu1o/M9PVhsRABgsTsoLts0o2OY/Wq0maiX
hbvmIuoPrY1ervLXWlpn4bcPFuDBlgQZothG440fmjUHepBS7gJ6IWxFFEysdXP6NBJ5eGN7YH9a
tWeeG3OnMMJ2zxKf3oYV/XCXuqN9Jo6WFb1akQ3+kXy0h/dyW6zey29lM75+wSLQoXXa7XepsoKv
JA6l0UfEwjQdeRFeDWoabtEX2gIIfC+cZTfRMXvCOyDQY6czy/HuQ3iOSV961rlIH4rTn0d9HX9R
dmFdYhszDreSJGMHBFp1N7f1Z//KWpo71VPEvSdxE4+11/QcjZgmMUWmSuVtfs6OyY5faNU+a5ul
eeDVg7tsvHTdP2PBZbnhpJfscuK1N8N1/O5qm5IGbekKrxJEZ41mBHd1tc6a95G7siTFy7Vk+h7m
eoQnxp3ZLBeUrgTvwWFQt5F5SJjnXsjGHI7LRjI+82zxnTi5e9WdZax46jweOKjUZ4DiJmvWIX/m
4eWJTF1m5fQLWNNH1qCVTPk0bEIb/+e4lQ6IaLnLpgdcqG8YXXgljbXhO1BGk+Uga1e/xbv0xOPO
d0E71l+QJiXfeN6zR/SUPRn7wjPWlHf68efnCfpz/CWu54NFZhQHR4r8stykZ7875/GvGb2p7PJL
4dnny0FWj08FLQTK4mVg2t0VCirrNX7jTG64EnrUjfygwSR8Jms/w4bodE/ymkqHBTJ3YdrzOuTj
hVurPXNSlV4pL3W7/UU8DyJpxT2LW15xw6vP9EqSlUnnKXLzai1S0XJxAO9i4fuicRQ1DbUozWom
+imyaMpPjhYLQxGz+7v+qyldnpqA9Q90yJGiSbNuD4OswbV8HweXQ3uvEMLiEBngSQ6Uk2LLMUNM
1kpyrvVzlP0mOuGVb96ioOeOZjuuFllIjEAKikmwFm+I2iAfsFVrh/aCrKm7IpBCobz163BFNasq
FyK2xF86vQ/9QmhO8+AG2voev4MML9xmyer+k73zam4cSdP1L8IEXMLckgRBL1GUv0HIlOA9kDC/
fh9oes70mdiNjXN/IjqqiyWKBBJpPvManM32cpN+NKdGX1WPSN4rXwES3sY6B7ggvXDr3kuaOOY6
oPJSb8KTVWxf6i/hD6fhMToGL83TwIFJ0okrD0gwZxVd17iI3Br7BS0efCg/xkOC2j+nTr7dQO6U
hBAbFLjSDYd9je7VR/Ajb6V7QnlQq/A+BFB/G9JVbUHQgTz0GLsbG39Meark6/DBecbXvOe+IBbq
3l6qn7yj+UG9iZzNVH6qlqbqOn3Pbo/QXcJTeyUa6d8tjutyrevHxe4T8na5A3FBmbEjjqU60P6Z
2lWEEsIKTcQZk60/xtF3H4jNj7lHhklfdNNTw9TfEMvY8iDV9BJepmHf65i/HxHcSOYTUBF9SzLB
8VzciAXyd33yH226YcxUTMaXhI4gbNmnVzHVZwzmNvWfBHfUbbZpz1Pq86+qflSYQ+NeoaHRntWZ
WrOXnNq0ZXLn9lMVeIN5D8qxeqHmWyHJz8ZDHOq0x/zZ6e7G5oGnflZpAPfHVHKrd25DJJB9lhwE
NTW4JITAx7vtkzq9UqErLFS6TkGxFfMn/1GRcYHgLP+7GMExR3t/qJ5c+zq2R7gD89GK77F+2AEd
fkRC1om+s3wjlSPf0VPx94Of4o5Z/0VtxDX9cdfKvWN7TbBhQzuR4y/1EbSodwE2m2ysCIWWu/bB
Do4oSEKoDRCSfqNORwiP/+YLES/ZEgXL6qAEa9SaaPes6qego3y+7l66F/63VNx24sV9qIsHnFCP
qDhbb72yI/G6MO87ghW4/muytxfJ9jNXHmEYu8YdmYZTfKgDxjTj2oHv1W/G7MyOytdQviZrYzFH
7OqEv3gw76Dz4lOEIipO3173SXKJeAYQnv4uJF+noKsfBeaeZJur8UW5cAyVGzZVC8QJjR+CqArG
3i6nauPrwIXx2JMgd5cBeeeK2oGNlEYYmqJLFs2JCDoMew70RH93wPzMdnsjV69ueEJurOQyfjJa
8oVYi20NHRqsl5bZx6ZHXBq89U/RF6kLcTG1XDbIGP7LdgHLHkksjn8wdgreYvNGiAkZJ6Yn1NJ/
/GR3GwG9+pL3WLBQj4hFtecKUYUbRQ2W1oWoPdu34RkPg37YaZzSLxpqjZ8aTWwM7ijNBNo29fek
9qsxBisCKWojX9SBlXYFUmG7q+QRlcgYBlp81+JlfmGQ43qdUCs0kdny+vPwZHrToa5XxNVbFpnx
2d3Akp0oeNRUawhAnTei+4y6sLam+k8qREihUbMiRrB4Bs8huSKoDo9gRDN2WnLXg5pa4UP7k7lb
IqrUWlNyR8dw8PCEqH3CEpARWPpIqkp/Btjf5FDGU3hI9q/KjZooW4afRgdKSlwWD8j05fAnpJzz
s/jh1QjylNtyRup9NSQYFXENTAjG60CSFLxNw9l4Ke5Sj7PtjWFTk5eAOIv826FCk6J/vlHUTxQg
3mKsMPdsDYuRx9P4ySexreBNQ12KE37o7zLQU48WSe3aQWy+PBmfpn7U2eDeoxt6K+MyA9PnICFJ
8IJzkt7ZwufDshZ7wovOyJBb3IydvOXPdJLhb4JvfsaL+J33V+EJL4DuE51394YzCouYLrsHzu7M
BKfS5HD4lBUVRY8BYe/KCbFSj0R9SUfAbgye66wwlWsnX02fRfOSTz6tNpqh5K/pI++lsFMTXGBK
LPD68nkaUtBc8kZKQqTVNVis+4iIr/b4vQGHus24Q1uMTGJgmBqfj3KLfUhxVLzQnXGQEn0rlZ8O
dAw+b1SY4gO1drQ1CndrhbvK3BM5t8YxFy8KWz/XrASbovEncNiNP6rTMnniJfNgyya1BvwCRIJZ
WdD79XgO5lrt7mZJ2uZFCl4gYK1X2Y3ABEF341fdiKvnWvlk/mJozGfq6TzdmgJpvYwN99sZT3wh
OxnjUbGljI/8NMe8XmwK3aOayN9JucondVyb2mMisrWJz0IKwHpdRt/V+M2g9sMbv873LOkKMuMr
OPLEWcaRYeWOuC/kgWHATliWGDsuSaNfTwuMH8/Aa5Z+ji3vOQsZccbLRDjX3SboKSIGRX6FN9XG
xt+kp9hDXlzxFClRvjM7+UyscDj3EMor1VfuOqPYWKfPlP15weVTWe+WcETwI526NTslJx8ptYbz
GN1MsSFFKZdZwjPjXskGEZEmcuShcs4zqqhTKxQ00CtixdPxBtqCeyHaVvBKdXjWoCRRZdhw9Vwj
j4hdgakUCHa4q9LeEJPz63cX5YZt8hVtwSfIcqcqPyZl+7MT7jRqaHJLnYRSZe94y6R1PEt7Za7w
kpKrLpbP/uc38w3oOXMJJmk1SLcVd8acJD2pjFXDRB08LpR7RR+DRJZPHas9w8/Xc/AXt2mmYb3c
Ap3x5YGGa36Je8eRlcfI7TDpDY+rYhHxE97C4xj8MaI1vNw2d6tjO7Xov24YOoaAa0SBm/ufMQcK
19w5v8T1MgmWhwSlqd8UINvQTl6hH0rSGC3tG3VqTwHqCvTvOHuIkii04PS7mc7DO18sb3QJFDIm
mChrbof/5vbGB1qUecSFx0NdOCVrNs2bLe5YFQKOJoQEA+ouihUTBekVoszcLPg3HiIftiwMhEpY
DGLT1zTrHu2jSf7jbHmwLBC+gzfy2LlDbnOxl9hI6NXXUIe0THXIm/MrWp28SZ2BgRL9brB0s7hp
d5dX6znYjnR13Y32aGVHiidKSjHhxpznywNQzwpQTm+y75NunakbLDC4n4GpRDy4s+cTj4H3olS6
zEWAKZSfEcEnOQX6SsWdcIe5CqzzafgjGuxFVowyV8H7eAwaEh1Q/SkpIPRnnyMQk8YTvxCpp8E9
0a9jfvAoR3S/cr/WfL6JnnuUEXAfEoWlThPQPQ7L6rNJ+7gqLns+0dhgWaQwbPojk6y77x9okMLu
X9YiHKRHJDmpeqABE9WELaB0fFps6Oy427CAqvMBU46rYx2LyCNyRNEF2TPVXVe5hjza/mF2N2wn
bn+V3VsCTKxFHRXmiHkG0qbqW/w/Wv2M1x9UFuRUS3VPa9w1PBBjqeaFYquKF54xlymDR9ae3d54
ye0uCK5qDYaDuDxAFkSuGmWjSeYtba5lYNGaBaKjeyRPIBznav87/Kvco4KDYypz0qmfzHH/zxEG
sK10OzCVjA92x+TCabMesDV5Hvdg3bizSUHJe1mLjA9iEiy4Yuk6rZt785kaHqMBm7xMd5q+YRaC
KbCRTFY8Bqxod1G+5dExUIt7JcJy8zYD8MnAsgPxuhHekkgVXsV1J8DE0Uw5MKZwt1nK/1yQLb5W
qy01uW/uj+fKtAzo25lLfXLIju5nfQ24JxInJmN8YGBJ87gk7n8BBNmAi9aR5QUU81dhueSm4CNj
3GXyp3k+8vXLJJCUMtdYXji4niLVF/gmVU6yshWdC73wRhfBW0pqq15Oq8Gt1z67JzRg6v1ggR5i
65XF6B6jL1Cq+cMyX/GzI0l19pgKJ8X7YmvHkZeSZqxMsrZyeExd5KRP6giFUXlRwXj+LjsHhppc
Rhr3AHYyqnxIHDc+oYXRAoXbVMyxAqNDHyHqXENCi/0S9fF15a7Fc0TuwF4OvIsOI+ipzcSimI7S
uALprx+ps4HkcJ2jpuDJjYBCcrWzwGcZLOvHXNfIKuqbCvjdPRq8ZQ93dsOjrutjg6uV3Lg0zsGw
XIJnRlTVz4tWDpV7fcMKKNlD9JUL4UfAf9g1zucyr40rz5JCq0pDlLZnjawghXrsP5Rsy8rqIf7K
pZLLDlRQJgXOlbvLuE2Tc2AfRj2E3Z8UH9M28P2owLtrqM253AnTz7tNip4RuDPzwDTkLrA8I4FW
CNRZoI2XkJS8k+7Wyd6NLh0KMco2VFk8Xpf4UClYaSAynWRfDh/KF4gVtjHzT43hHl6DqAZ4LWNK
eIP8TXOt2g0YxGUmYe2krvFLEgQpZ5ySW4ZnPhrhhc5eWB9ldJzQipKvqPcvXS9KCZEXxcQI66w5
sFfplJyQUQCabFDYW5sflBFc2jQ+WjZMTB4FUxbEPyUpBKKmCytQUOsjyLKxP0SZ/InDCBcdZjtN
vMGBlE8JcjlkpmjfXpVPXjsR5p648Dxa3EK156lxksMwRO1GSR/Q2cin5S54J8zc5aW1Qf6mARiJ
Fwpga3s1umj4r5d1r4D9fKMiwtfb7YaVxyfTceLczjhO16XObKTpPy0byHJmZ1TS9uwkAJTneFMU
W6ZNL64sS8DpQftcs9G320oedD4KGYoYX4svJjw9kMC4snS7mM1uw4TC+m7khgA7sCowFJrrjYUz
LcotrMtZ8sDAwPRHQ+zCYadMW5XSOYoFSF7SiMEBQB6xDaWQw3ArxTUg4mJj+d2MWKzVffbGnGFJ
cWXsRDNOfVzB73bOZsTOwSMK0azN9jw0dp4c0IqF+QDtJYBam/YDQAgbFOedIva8HXU28mbiZawp
wKzl61K7Yxvr43PjgDMmNkffbE3YwJfxrZx9FMt4yRgSnLFa1JEc9Z4OjnAp2y9NBh4rv5WHEHPA
jJ8h8G0WSg5CVqvCfMbzgX7mEu/xUYQgqc8Wks34FS9y3ElKdVgy+8NhrfaoPOyop2XGxwOYAFoy
RGLcvf3FJn9PbZRknXx1Ob5BnlD+BFmE09wCM+haUH97kBYUkzmcGypM2IrO6IMomrN1Riy01i0+
B/gls3kIN6YqVKOAbNTdyGAur5WmoFskhZXw8WywdT23h76pdVDCKEeN1nCZnQx5zgJJMAGhMzQS
iQM5SM5pkVaoLBPD6tE4YB1iHNzFT11NAFEVZo6ClfmedNAocsR6DinWtYi4p3t1iGh0K5BaYqsp
PKVJMfzFQRv2aQBHedB1VhIs/rVU2cRHl8JZY2nDAcfluyq2lK0280TawXwarCFbI+FhQ6wYF+Mi
0/Bk9FibDonUIvHtzAH6UrP4bvLwYwg4ZCqD0zmac7+3vYS4JgwdVK8BTa+GzsUWw9Zuo2OUuI/w
m7+/HljWtA1S5+73n5rUyAly1Nvvz3Ks2HcjlZtioQUV+tgd8haLoKGOGbJenmIdEGX6f/7Qwxkg
5u/rLrIBg+oVBg41C7eBsXkI0+hffxitL0TJUTJMyG4J9eHfb0BH4MuZrN7D4Ywm0PJHIycI2v9+
/fs3iTkbCvP5flok0ONf9fPfv2ZqCaARB0p4rcV8VGrgmkraTJvRHBvYTzZrJAbvv+kC86+rdRQQ
oU2dImD0+9ffW/jnLy6/DbKTn/z7H6sUun1DDta11HoaGyTk7zf//oH1J0ZYv5fz+9fffxRV/eKq
dBJHA7ZSmKuY4JicdNgK//XHsLz8j3/7/envv+l9tDMSK/YNG2NfGz++QoY1UJe68hZbITsKFXaA
+rlR9RaTqMhGNAV6QdgOG1UKsdYtUObuqU8cyxOZXfotZmUDlZkZsBiSEJS3EyoDxfiD/QYKCkrw
iah7RkRQH8rA7RB4FDRGZjBtCSW0xJYACGQR3hUKQBnDnEn9FiJd1FLzrJyEkLyF2YTr4YSRDN6N
/eKoMNxXHQeyVMW6L7IKTPNESpRdmnFhEzroYLWLfbk7Op95e2sEBUHRaAUSASsFN+KVGufDFmOd
xBd6RSOEIonZWNdJ1+5xiil9wwT4Wg8Bkk+EJ4gbxL5o0GV3IWiRElCfK6etEWEYGZscaaXsH1pw
lRVVKyfNgnOV93s8jNVYM2jCNTXakMi75Q65Ft7GuzYbqENVJiqdENfykZEOpy2myN2mwdoCwTAY
9dgRT2n9PfZIB7YhYRDaR15Y0UxPlJRuPYcQ3EN7TVch2mgJWSGu5fSxq3aL3QODupCtJfVRVzW2
1QAiJNfIMPCKfS7Vbg+ePkb1BbAj+XNpo0ymzWCQSqrMDgVCa8CNKUj6d1kyaE09mFRenw2X3KFA
2hA3Acz/ULmTOYy28R1+ILLxtgTxb6wiI3qtJyTKoz4Kce0rTT8r0QSnAiS0VOxGQ+Hwyggeo4IG
TL+o+gT0o2ZqO2o8D2DakhBKU1+c81q/Yf+9saBC7B1KiEC9YNDaII9cFN8xkGqkYvtqNLyVPVes
KCmgQMU59d0oLipnl91Hh2IMZwJ7wJ5VlL7ZHdGoKj7dxBWnsOeAywVE0yoOXzSLzBAcc79X9OnY
RxLBRrUojq4hIUqoDXA2UW4ybQnvtTJAkbXIztDBhnKQ6H9L41zo1XUeehBSNHqhoMxHzRavtW4A
JZAKpPi4ZAE5OHL4mR6G16G4aw3LfYmXEqLw3MFwjvmIVW1cdvu+EpgdVeVRKM3ZtsWwSzHltkKh
bYehBqvC4l3Xin3ttZhzL55g3odOvEwi8pzYllRz7O+imgcco+G2Jab5XWNmrISYzqDS1YKiK4q1
E9uAGfIWq9xYPUa2JvYDSNpknvB0tAfIe0n/lsYKXaC5S7eJxvk7md92aA+7oYHYB+3jYshUP6BA
hE9lRvQ/BR/CsKBzpMO5lSEup495bW+lqbmnpqpP8Gm6I7wVTJy0H2NqIdBUFM44Aug1AEhCeFYI
LfGVRGIjDfMo1+qDOj90FuTZtkWxsAAcAc1v70gbFJs+kSRVSbZusHU9wJDqMfAS3yruVX5eWn6g
ZZwETfs0NMX7YGVQ2nrNn43sssx0mLqu6gkFiQ47mj6dtIo3ehx5TgTlbYCigniaPxJ/m+5OMZAR
i7GaUS2oNoUL1qOZB5wZOEfcTsabOYDsPZAVL6BFYCB2DQO2FvZe6Ym3hI47r47qZl5JDhYb7cO0
j+o1pOG9pirzfjCK6WpG0S6pxJEpkn9mgX52CsDrXTk+Ybft22g+ra2BztrQUjaMmjezRbLX6ZTj
HAPTwJALAtg4IzfutE+Tmo17A9mXmkdDyRH0dxi566k3/oiB/AbGFSLyLlGRpk2Xkf7ugHUQLjBi
vhOm8dK4WkvlY473DeavlBYpRGH+TE4ICcuq8INRGjnuSw0VxDKii4w3Ab6vm9KApqPW1m2C/3qY
QnPw4wDrxwnNrcNMIGNl5amPK+Pa18ljoLn1ls043evJkxWW6qULKqQLZ+Oo08+y0lh/7CZJUwco
VtsgLT/Y7+PkfmN6gU/OEP9MUb4Coh49lZsQyum+dN6VeJYntyrPQT1lfgLpGPaA+oFBD9l8QD/L
qZqTWuFmn2rRc2FJ8jw6GVOmnTVlZtt05LBVUjvytLx6Zpauq1pB0jLvSM8lnjKIjmVe3Cp0AUNx
M5XGy2ZhIY5b/UnG4JS0ugGcNs/Wc0XYWQ4xjltku4itUfw3aQM5qWYd+0AiV6S3+xCGDo2HpUQC
dzhskvgcpzXigflPa2vwA7SvAJI6JNBhWKzlU2wZ9JcuDwcvMsXoD7LCdtaW+1pMHLWmbm3FQHpk
NyZyINmzJg0wGu10VeyQppghZy9HbdQtywLio9ud9BGTKVRxwIpJfTuoen/Sq/weZ6O3sezumryl
RpCOxm5W5Qnvy9Dv4khSgx5uJlXDu8ReM3ilr+h5vMq70N7YligodU5AXBQDZrSOkugoM1ILpTl0
AkJSa1FUqDs9e4T+czdM4wmjmYuSWK5nz4immQT0dYXliYAsudIQ9o8SpfhGPdbLkPghfjc/AhXu
M5P9oTA1SuW2s4+J0Hc4uaMXFfUnHGUfNGjIYdG4tEycAgD3Bl2eZFfJ9gmxT7Z2fOdWmkWyNYfO
VzwTbZbI4wLMoE7V6OHeUilppoUt9t3gTe42HUkOUYmlfRuBNC07anNOzZpRtd437RKUeSLPsB7H
tPiBuL/qGYuPCnmaRjrrMMaguZDcvwXjZZ7d+DxFd47IwTb0b/gnAWZFclzRj9OcHLu6GU8NNrPg
hr9DYRGYh033HCkPgwCPnrptjROX/I6xDby5dJaQkeuRE3CccxjKr7C1A1/ZG6LaYZaN40s3UgaY
y32NRBdq//kRuSXzKtL2S+uk3+iEG7VDEbxx5tc4AIhRwxKupoll/G63rWeGSBkKTdJu1gKOoDm9
aON5MuLo1Fe0UJ3E2A6aS4PQJskhDceXi4R3sTDEYwmVr8h+a2IXWb3+jQPnwULsdVUuihKVP7BO
PRx0xKlysyN6UR1s86XGpJa30Y3LfQIObspGblKH4Cso0BuuSXuwNeA/W/gG1icR6/Mdln31GWEC
yvoY3bpUCJxItp42VneGhiVL6tJ6HSHipBGGAkMyB+xN6adTBskJkWXQQUnqW5ag5DoKFB4GtdwN
9ibSN+RI4qiNWA3ak/aCx9zd3A/WWcsa5JUqzkkH9GYCIV3X2XLGieLeVLj3qcWjRChi0XY2Vmgd
0OdUh2pjaVcqZl2W42HQ1TkyAcW5MNuECnhHrc5C7jUL20MiZf3cAlvcVvTXUXd4sKyG8oVZ8cgy
Ajqp0qWvtYLScGMWkPcwsU160mEB4Q5G1x6RaX1vui6+kJiL9Vg/LME3lTO7lY+kppXfQsMGDszL
3Mk6L0vF+4RHxCYymyMaiCwOU3tvzPouX9zY+nnu1svisdIJg7WQwRWWuWByCUmVfFtY47TFDkvA
xyaMUNiZsh7Pt5I6SJCY7yWxr4d2z5+8wa1sVAcM2zCEO8Y4lbos0koP2cYMJnhAuzYbem0fyNxB
NBCVcYttEtUldGEduLJB+2igNITKLJXdUi93ZbzQEAB8FprQjmMwX1RVajsdcYgd+bQxzEtUAHQ9
DdXtaM7AGQGEkVAftLRJr+inJX7U01zHyrvZlaWNfY01GSc1SH0tlxZVsxjRWzHurQH6kWP3JH2o
IRzQNYs4r1JqUthzmdpsEJ74joEqO0zo8NnBG3E9p+jpJqX2Gr5mNhT8hKB+Y9mILre4MUKCKzjz
dDW4THa68AVonwQie1JV6iKWqWn3lQMZ1iS0WZlhvsihOjDlDbQgTDvcAgNM/CqYix3yXEd4jH/q
yY4P7lzGVE4wvbaq/awgWph32bCdEUMMGpDbrt0Wh4YyWhFys6oT3nUGDxeVZ4jzM4mhwFBmcFRg
ZBPYDCVRxbYs2ldFwVzJ0KVLzJI0+2YCjk4WQckpBvXfzd1hUQlvu4uCWO/ZUZM73RyUR9Jdg7Pz
a27aem22R2nFVGwceo298lAWNr45JAp2T1cTXwQ/yTq66IV9IRnaFKnxNaSRBa4ZgezEzAvaDhj/
5t2rDMZnyg6C9MlhlxPtrrSbGgKFW52C3hhoSCDCRnKPon3D3oLMY0unX2nUwE9rdDKzjMcJpdlX
5kV0chBLFqrKw9QaACdDeoY9oXORgQzVDNgn2pDv7bwz7s1B7iXlERkG8Rlxe6DtuM5fmJ9sp9gn
YHiJjQNxGuG2pXzrMAuOjha/jjHHqhqxGpktLGhCWOhDY7FtNORHgb22GtvoZIXWqgpNhzc0b6Ux
GF43Ne/qIDCcQXQrMquKTs78qsXqU5TQKpwlbXnHxVhSz2j1BxM68kpRv0cxdq7GGNKkBGveVsD/
o5ruRxRJ0i5E6cbYuCn2IH3VnWz6HvPK+RxQoccIqAKqoWDz2hk4uzfRNZun53meoJC5FID7Mr8U
bfs0RwWmGmF4y8RLK+XXmLiAaCNSyYoyB4Z3cbXSqd3qrXpoxxx2CAgSjKXBKzgH6aTnqDkZmvre
zEgy5IZ7tFEbQC3ccsDeyofWzeU1VYc/xgCNxBGwQmTsilVrp+lNxBl6ps9VWYrv2cTFIb3mY4Ph
YTHTBkrGpelMJ6h1Kbem5nnkQMItsfuRtSt3nUsvD90ayUk/uz4KSpjeaCAa0W/5UGY6Cxqmr3KC
e6aA4fO09IUNS257VNrAd7C/VzL+isvsu7LDmqpufd9oQX8qwFJKTlV7dr7dVtU8a5EGibv5+aN3
UARWewV/cgYJ3YrSr40AHICHy7J+rzVyZ6c5Oc3QbQt28HWvjSjMhsYe7XMC/ug85ygjutKmdVHN
uxF1jfU4TdAOEDOm7LbPESXeGAsxcWgoYkxdRUG8rzEzmgmm9OoOji+ti5q1i9XFa+G6f4xcKbdJ
334WFk9cj4PKn2brzsg0KtKJvW0VoiKb3K5yoNKgUcyiKGoo+gDGRxMlEBfeFk+d5WNGm3a0wXqk
glKBRHYNH71gpaRTcJFu9R3Tpuy6/EcE2Iz1FhzUBgAzOw16lR9KDpxIC/EWmzL6yDHNOMXE9qxt
PgsNFhSW11Nbl/vGLNleTVK5QEYvfdu+jnKe7zJx7+YwjfE5znw0Pwqwi4gqKQoRc0st3eUzlKy9
ohYXbaOh7f+/0NsfFBa76X8RetM1zUWA7X8WejvHX8jZfBR/F3r765f+JfSm/8PUdNfWkHtDB1w1
EJP9y0fIVf9hqo7m/tr4qMK0MAv6l9ab8w8NHTf0+V3DUg2hcRV/ab2Z2j8slNkMGx04G/MJW/y/
aL1py5f8XddbR0/dWPyNrEVSzlQNvunv9iv1qIxYXbbaUQm0W9fUZJmzFIfS4FAc3E8I3M0BL6AI
0luneqUez8gST9HRnTV0gXmF0pgDp8O9TlljXvMof63LeSC05ZUYQYcrGtNdq8IvkxCp0NtrqUD+
iAp8ZGeNokJa0CzWB0RByH0x6rHYAWtgfUre03fFZnVn1EX9MI7yrcpS62hbbJ1NG979yoEFyWxg
L6m22KM65O9DfsdY37f4NT4UtgW6w1paAYgcwD/p8+DYJSAmI3xjTL2zLoHq50sFS0NScjNNbJGx
aEH1zkP0YXW49Y3kzgba3ThhaGDIU9CKU+DoHtJBoKuiICDeMMwrmlho/QTWvQx05ZYn4sMQrXod
JRFnLDDXtuovC1H9m51TQUC1H0AMLjZlrU/voYrznduTP6LFAYM7t5qtqY/HTo8UjvHWwltABbIW
YqlbOyhD9oBlsijNCSORzuHxZRxkhn1xJtQwMaAVwKiSCAVJeVdhZ9MUkNm0TpGXsh+3lRkWfyaE
mk/90Lq0Nmgg6nrpS4nRY5sm6l2pBxYE2Ahqr4T+FMatPFkdDoxqFPi6mWM+Z2mA9stsndq5dUL3
DalxkPdDOx6KCOZILySQcN5+SWwAsmFzH+s/qMcpIAESU4BKgM7C3e2Jzqx7a+axRCK8OoOankn8
H2ZaRA9i6PzJ0rsL8ucj3eSMrvggxNXNQGiKJDlHHQx58kqv69z6GEwO1nv1c5gTLGpsm+tIrR6G
2h3WAjXb1SRT5zjSimBHt5E7Q4B65+ia5yQ6MMNJ1e7R+UVgSSZg0gti3slgblfD/yYS/x/airpj
ss6w3sDDAAcD/T8XnNNiWRU0M4mIZWMxHpRobwXyZHQjsQNNyhZ1tT1af7cuCrV9EbdvZkB3PzJB
WWhhHnh/27D+G7lrXdOXJf43aX+uyFQ1DfMIYTqWy07wf28BSpwZldKXwFXCaNhnaZ5shYAqk1XD
A2bb5l6VgKraGr88p7fecwp814CyXiO1Ve0aDVpq4E4DojGSP+e+zlywBnkQvg/mAGgeI0n0k95s
nhusxSR8dL8qV0wwyLEPkT0YXE3AuDMxWUdJ2Qm8pBWrvoNqIelktyTaZwtLRZSVp22HK8YmtCq5
CVGSW4XoRu6NSvQr01Y0IIE9+fKUnGWf78jz7X299A8KQgPqVcdIGrCZaV6tkyYcL6a671DP/1Qo
WW/UgAK8pUTnhsDgMey700R2f7QxZVg7qsSAKtWMPdKc51TRwjO+KimKXwH2mFXUnUn8bqgDvg9u
OD04jeGJRn2mQ2aeSqM9WLpi3uNZ4UeBFq0FhXNEWsmUkwq553VUkmOZyajutRBEQqXjHdu5ED0S
TLrMCGaAYuc7OfwgJt/5dQIPe1ECdmINQVhDwYAdUMVUoG3dE3QdwzA5WQmGP0b+llO78mKk8D0z
c7sN1ecPJMZbokCyxrTvX2wLya6pS1PaWDWCFG62R3kL/n3VwWaDL6Dk4HemOT+abUFdKCybHU1R
eS3s3mv1Ys8llbtoKhu0jSYvSdp4JephPI0zVucBVsBA8et+lyDcoGvy23YhSMdJCVspWpoPoenp
uU1ZQ7FPkUjKo2xwBqU0c0SQidqkSPeaWHiAXfNmO5rqKxbtsyy0EByOCP26DniPoDoPaoIPTZY1
0giFul7DrwfTi4zA88spAd5iUkTrEOo61iZW82OLBBw+H5SMK9ejc1ljBWOaR32eHrmnu9kObqYl
XboNsTy3GvZMMyicrB/xCTNjLqlEJNt1VDStOtBerhlv9aCJfU1/lvUk0KGmla9Ogb21aQZYDXLa
eul2UB/VXekgECoC+xpRm9kmA9qgTgbrpMYQ6RSK+K7BuRvU4FMtmAPIEGMAbNCKcKfYD10AlZUW
+agckzcGN6WHHZDRYD6bGAX3OaLZ1Cojqysh5ZW4PIywEAsD7c++d6Q/mjUg5vax7bTxAQtlsHic
AEGrTOcJ7cbCpG1DbNqvxkrcjBH177nfVqT/VGr1L6UGZjXO3GcaB4+GaT+XgpqHYhSoFZiApZOy
PCGPVmkjclQIeGWmg+1BWlxIqZVNoKuuh3T5M55ruC5baM1zFKebJJlGz47I0NtJGmRX1bbsNNcj
mUShXqIhaFJqmpyqgKcSpNsc4el1yylVj424hU2GqoXSKqSUV2KS1ivQwdu4Me6l0zS6qKVC1JfT
p1n1zW4R0koaF4Ezqkd+3EwPYwy+pzazd1cxQZsuO089N++RiuexjBTI6qJ5loX71PaCwnYFoGAs
FHMzLONQNuKoJsq4ScsCx7JZ90XwaPevMM8TsPr3naqgCK+NNFj7sFuNBq121+rQDtJ3GIHFpzIC
ExZlCrwilNqqODMvxlc+6yUxA75BNZQ5of0Mcc5cxIlRtNF33MYWBnIsxiII7iMKO1qRoAgoh9jv
MZT+3eOqFMJAQ22FfNI4odrYHSdcGrOxJhfVcGEy0bgohyHZAWyyKvzMGrV7r3KkVRrHLFdzDTac
vpWfTgm0yUkYiPqzyHST+qluIeA30N8MBsgzOUY1ho3PdAu7no5lN9AR/V2ROSC4aIrKi22DuWoJ
qJp2we81/aWcS/wAGmgf5tycqqlCv62b4PoFIQD/uvuT6057yft+q9kwWv6LsjPbjRvpuuyrNPq6
CTAYZJDRwH+TynlSavKgG8K2bM7zzKfvRVUD/ZX8w0ajgISsMiwqk4w4cc7ea/tWefVr4d20Geib
BzmVYdOA72hAhdLL7ozGuuLaUA5lEnyBeo0moC1MgZNHNRknu5yaE1kEm6KIwkOry+nOzTIMNQYJ
aZTNz34q1T4vs61MZ/dcFcjtImB9MYfCPMiti0/AE00kZPBDSLYNs49D5s3mKac9B2+XZGHCHVdh
mzCk9ZhA9rn8qViN98noVRtbIEAjidBllMHfoCrx72LfyY+MOjH/dMEb0LT8oUoiAa2z+Gr6xBvW
snuA1tWechaTa5061ikisg4jZCvOnB4OqT3SxzdJEmlazVCoLbf0jq9Ffk3MKEZZhkA+S49Nai3W
qak4tcTWbpVMaQJ09DSVRPE/Y/l3A32ZIpOCjK4NCQGrYSJWk83oPg8hvoaN5a0ns+Ix6cCizjKf
AXoSdFmI8jqQWHDxPM8mL3n41gF0W1ftkifSon11Ans6RV57VqxpWwZRMbwTJENmPw3bxm8b9AQh
G4SNv7MCEbkyDB5G26icg1uD/DHiCgKNP/ZnIx4eDIxchHTxpyEB4WO7JTnbc4dUjS32KbXCvTPP
5r5y+gi1C1KnjAER99j7JEqjhB0PcWf5D/SMgF9jfPf8z1nZybupr4jnGs170+TIDk1P4xrwvqUu
WIN+CrpNDYN21Tctv3dgv9CwKhcZCIk3ehctS21HuP1GzY5JGk2DCqGbvkgoaWeazf3WLhl1NxYZ
XTFcAVV1bPF1OIE8eER58zNBo3NKLEM8N704dpqqiRQ7Td1Sv4kYYZrnimspxTOXE+/zJPpJ9El7
65VDGEXIJzgySQkCzEGlULvIRuRrj367G0i2Q8HKxx4NVnSdh/FTMnSYE7DXLiqMzNHXtoIZOFX3
tkyg1chyH4a4V7hXbURAwJDCa98kbAYzMG4k507iVTsZAoDhIeMhXOL2xs3Us1FO4ABSNzce2bps
NYklu+lmsuzu7blJ0SOAFqvD1D04OvvqplVNKKB6mEOca2UN18EbO3tTZB1mT2TGEWkzjxHynQ0R
Jt1VpuRnISoD9BTUUAYD+dLQLgeGuY500d5ojTH7UrjaQkIhT+8vXW6+FSBLt5YRcgCrg+kUtusA
Y+Ap7rTD7u+ibEbx0zGXujNG22cd5jcBQzTiEWnItGshYZ//OUDWEfDxPN1GERlsSce+XEZ02glJ
7YDXLrNOqIr4rkAk+GE2IjvzoxXpf8G+99v7tA5z5CtIY9wSPaBVjpjlJtXu5yz96fuoQ42+H/ir
NG5VEOJjdlvs11idddSVX9/vyiwIplsPiS4xnXuCBspbWAXYS0YHKb0zfg85IaEcrLFioXvaDprK
G5Uizm23+mxxuoPADsKD6ro8ehE99j5X9jeujMtrS6aK1PTrTiUZ4t3JuiN/FZumHI7usvS3HqL1
oCtxeFjJodCD4hharsORSLOBjv2pyOkME5DY7vywWO50hEtG9t03dXONuUddxQqGCttMKpy+lOZN
rx6lAXHFM9JTYOgfY2eZR7uOftpR8Z0jro3PucLBbnFu6JFJxiU+6xEuOAaKgZyDUCav6EHu0slh
EGlh5CxHHmW+r3Z1OxVwVzqBj42sl8rp9CawDrLvxbnvrO9iosoJbGCmkwUFo8QeR6welotIY3eP
/GpNgAwaLZPayvFQmRYKU2LRW+mmCr0Hn/EEOw+JGU3TAxp79VjZrkMuHiWNCPSYFVy2PIBZ4R1S
pyg+OQXeNKJFQK3Wrrwfx1erTTeobFvlAYyBQFqM1lXXlBqZsReGTQdSZNU2qik/2Cvk8YcrRvOa
InpAvoFBOFes7VYHj4ekV4ivwdcq8+qnpLWeWm/adV2VnoNpcIloprXCAR8vAHGTfDBLYmsALBOx
6C8+lehYlYkAbyHDdVAf7JnkMkRL6KObBiRImD0gbPjkRzi0lqnTXQxDdhtp2o62YAHQWfXdTxp5
hsTPkMV2TyIhHgyGUp57l3RgClGEWu7N2mjOZG1fis5PTlzYN3+c3QfHt5gCzy2HRMvBu0vNvU0q
ausArHWRwOZq6nDjVDzeMovsT1S5T+kC5LLqw5i3V2oAcgod9FpRc0+gDv1PJ5mgW9NvdRldkkMl
78IcWhX3Juf/9OJkdXkaHI2eV48np7KdC3Ku5p9qjsQ4SDRxcKErbm4dxcnBqGketNTuG0KHop07
NYvZBdpE7KHeWF7maFPbdnIP39Tc1LFFoE+LOc8tzL3KOdTG1vCWWDxJQ0/BaFFbjc4y8867Aodp
08Php+0WlUvjCwostQLNG127cPZqcTCKqT/VBQMT30sK1inFZJE86NP7V5XIwJ9G6VHbLdrxojRW
oVdUZyo0by+FuI8iM36kP7kkNWWc0FgIMHgQFG7xvbU7dt+kHyc3nhWUSGZI8ErH4bG0kq0bWOV9
lQz+2bdaYa16gX3fNsL0RKmfnHKPza724gYP6uwf65RB+WC1jUeJDklAxcDljBzSjQZAKggk2Fit
wVgIHl2VuVs797/6HeT8NlyerFzh0kGPeewcjhG9C9HHri3jeUjyz1S6IBtotGfQ0w8FtySJ4ejW
qhKYm8hm4iUW0nYPs+iU0HsI5JhAkkS6kMpEMjOvQSBocfJCK7sflqaXMcprP+oRw4sKdlEXRM/B
CAcob7kW0gHDZ1bp+TwVwduZcDP3yaxc9ymsIJcZgjCqcAKUXLuttWMbjx+KCXuLJfuTWUAHsWrW
xile09at8JuggSc7CiOf6lGURJl16zz/qefEvpVIkfdp2AGVGAvjkCTe4f2XjmUCLkwvmT/WRXq1
IM2Te6UV4sBp+GGgFr6VZQr8bmlClpZKyL8ESGz71puv+ggnoZfuK7+/R4Q6mTlCUzgEARGORxGj
+o0Gb6JedgFaYWFws8a8hJCSSKs8I4lKLrWhHn2XKo2ZKwQ2w9wKcL3nCpfUzxis+DkaWJZc22xp
7llsvHWGyILSaxmJgblw/Bq56aFzdHBZCO90CUFeW4CEE8LKcGghuw88TE1lwK8kohHsSMEn1XjN
M/LRcV+PSbtv6vmqXGaKYeoPl2zufJwnVXQ1GhTyaS5xFZtxuSaouVrn84C3nHTiu7n3H7OOZmRi
2/U+ZUFnt0XRH87iZ57p8tQMaboOI45JaS+MHbNUEDcaCd/Y+rRdp8Wy0AInW15sku928zA8Ob3l
npBK4TnPxm7/XoB4SH/moM7WTTOKI1oMfvgsDuR4AYfKTdRyqmC9wJWaxQKn2/Cz1Pnj6FanIYed
wYr6LZALyJveOIbgTm9163V3SbBvaHqQbyQ9xMj0fswYDks/99HWlg7elPjawUT4pNPqpS4JOxaD
fsmzi6UYfKI2JPYhF+JCKCBOBuCvbBkWamNW0CppALC2KQLt3nvoXCSpehnW6xkXjReBaavL+zp0
ihOJBF8ktLOauetFRQvwbgxsEGXz0XaKZz9Ltu8HyaLJODd22ZfWo6FDCC892qzYezY4uICIsF0z
0UktVPEtauaf6OqAXDWfDdxPs1LuQcoILqRZbSePcidLMSrEsZphCRqIM1Nk3jNi9qDRGz5kDPYj
+RAGGsDC6B9a8gcuTpB/CSMDWpKrv5GgBdshxbBGKT3mPSSyKGOiEG9qhQyYXf6YnxpnoKcQc1a3
K4t+k89NmyEF5chLM49olC0LTbNNWcZXlNLByY6Y3LuOVe04x2EXLHEnDSkULCrll7iOV/ESXaAK
aT4HTgmigwg1OjSFieaKN4DSjdg0YwZHa5efjb7Nd56FTIPMgHgrFOzXWH6aMoqwKUuvKEv5OFyP
031gneeU8cI0RfamTAmJnXIPnfFg7wxNkoNd0sisEya7jWjKs2GbxD/UECSnzZCgQ+J9lAcqwfHW
gHAqjbrc+TU8hkxNvwZLVZeGlanp8NELOp27PjACrJwwnxDuMt3PYpL+SD4MBxbCulu8gQtNBJ0/
NpucOGivx0uNEnJVRvJZYfPAwuPm69ggeDXo3AogiuWvSObhmAC5oM7o1CVxvY9QJ60m0tFNsjsa
P+ddCOhiUulERxzkZnAYSEgg/nG+1rZ6zDN4VbMZfHJChPuppYk8NejuEa8W7MlTfUuwqHAeZs8y
sxp/Bvgr7WCs8XPaXCua7QifYqTvtCw4ZNAZ/uXmojoz1zeeOoY7qpj0P82Uzq++MPZ4ROrWozpI
+32GmDzOsGxN5KYcs0+KiPBDwLsESovSylbFm6wjAsotZueS00VuGDhnKqjRAhSVnk1OA25u7sMA
3EFWiNtU6XCtMkQjVDO7lPxfIgBp2yib/g79d6JtqhCLW4nz01CvydDIY1Ow7gyWmz/0xLJDkj9S
ednY0DHZmT3RBO+toFjYBFOj5lkV38K2H1516zwXrBxzziAq9i+SiKEHkPXrzpP4R5JKc8wU5Vdy
SjB56xxiUyqi9TKTXy0y1VLoQ2C30WnswAP4KI2O3KcEdLND0gV979xL7mvXXtQhbfTYKA7aes5u
RcsxVxdEZIRoZT/12rvWyczZwcfB1deDceoKAqzfOxKdZA13Y6otL0bhbaVDjRwbvkDwOY4atXfN
GEWSPdLxnst5Zbo62vc2gW+6p/Bj+aLHpcKnfIk4lBVJsoGPfEzJLnxqJru4GwY4eY4oy5O7vKAn
v6Rm0O7ei5bQwtlfEGKkUzc4Wdw6Lap4cMk+YK9ANDHX7VWnuCRhhp4AXnCtkoPDHw1tZWe9vOTK
+KQQVq3aGp+A0IN5LSp4BSFLdduKh0QkSAfkLw+b2D53+1cZ1B7dDKSbYeXOG4KkiJ4knQOSQX7z
Bzs/Yk2ozg22PHMqIdLF6tU0AviemHjoHoz+QzNEn9n/vxdVq58SVi7mJZVL8nQHKI0Y+Tu6Numz
mknfauMeBWe+tI+0tSuZm2KL4kJrt4eXOLc/kmYJoBga4pVihTa8zsbdmMCa1eDpMg+nSgbjkX0c
Vq5dT9U6HovseTbBXlledmgN4BgtyvOHaaEvJWXhvFAC7dFxYMbpe38zpyYojq6mP2NFR/5leddp
b35u0FZlsWZsgOWC/ATXu7Ux2HLQpyGprDi73pCDKYiUrnmb4+qshyjdVhZSfQIhkY0NdMHk3L6g
zfW3kiyrdS8GeRIWJAmP21lLmDtN53urYJy/pBUZZdL5QlSvYktFUOz6mbMRAzzUbKJA0T0ie4aB
R5MM+5i+prTMtSpaxpFMac+ztm+B4q1OU3P8PFT+Lz+ZOQ7SdTt7/bg1WUq/5CX42ZjeTZKXWBkH
NhY+IgO6UdTcehtbSgSzqknEJY4MPPg+ToQwp6qdI69bkQ1GOj0hCCPBlHcaIeR2Rku6jdHBgGoj
QLmdyJjpYfeJFBhb2Ujj2KOLphnHKolunyQuQPfb0a/Kr2WXeiftzwNhw/xf9kzmoiBQl5x6ZRRA
DBk+3pUz5wnw24Mnp/su45AWd0h3nOnm4xw5BEZoXXq4TbHCr8RziOmKeQdjMRyzntO9+OG3yiCK
1hI+gG+PpglnoppATV1ebIeoD62p5bs8bDClNvFnp3ibiChl1lbQBPcBUKHjCk/B4h6IiTE/IWVd
FUblPXB8ownLCHCup26jstm+5KrdpoNP6FEXA4m3XdNdj3UGYlAgXnXBeEZzTEFS1c39kGXIHMUv
0kn+GWsnMRW+Trpnv43qJ2/4TI4eIj0Qdg3LyHqKvB992tL9XrJRwlq2T6Miv5Rmzs2Y5rehy9vH
QG5o4Ou1Y2PDaZHgcSqKf6F8U+u6kt9yy3xG36ZBQ+hki8UuyFaThmY4BZg+21He2020bVMy3aI4
uI+d7sm2+kPM4QNYpl+vNLe5QlTnBwBKAcwSXNBxlKgczuRYkVvOtryXRGQae9NU7nFseHxCU5Bn
I0BJGqgbCzsB7ZQ1O3wttd8/uEkMIiCPuZI+exOmCJg9kKKeI5ubh63ACLoWmQl0ndKc4Ts5e/HE
Qx/1jA+MNKMn3pUrDiRRWr4aJbGaghk5EJs7rB0ai1V1NrPEv4Sh0pf3r4LAOCfNoA+tGjvSVFPZ
79F3fBkC72UI6BI4kjhAVYUBo31e3r96fzFmlHS9BZtlrINrkGfhfmzDt4r0PJj+aRVeS1hSDTEm
CFSW73XL94amb8kRYZ9g2hpDBlFiMxRuaeKoK6Lr+4tpyWDbocf553s+Wr9t3TIhce0xvpoBdD1K
//mAU+WWEPV6/X/ff/+KCFlFTVArJLLYuwzaKR3GvqOjirOtPU5oRfWTjZwlluS1pYaEmWHkxjru
kbvz77t3Qd+lpA94EJd8oDI4vcyj1jakNFznQgAUM8103+P9ovzKi7U1V/VGaIpfM1okj14BJdXy
h6eE1uS5j0qiHzTiabSWkx3Fe8KK7vyWfh+9+FvGO4vZGn2Yl16jnA6Z9NXrwMkL0Gv0Upjlr3yI
PpELsufkj6eT1mSlJw7PFa2clmSrWqJjNWobhTijlUzCWSvao1tkjKeHtzz/qlT/TTD8Q8OPl6ja
WaK+i1P3MxHAjNXCZlsH6qwnmsWc7ajaVFeDcwweG+aoieN2hLBXSIjpnMGsZHSEEJsg4tVkaELe
nRCKqvktH0mlD1878d1lXsRJyj4Wwwg5tDKZ2vQBRJE4uUqLtAS7V7CwOlIAicQFhRNbC4sEmtoS
TVgjvLbV11mkx8nFVziLDEmFR6yGShnxlvXVgXLEsbXD/U6aJYgrP2McrY2D7+Ps7pZOdOh0Dz4t
cTj4REaEaXc19gCRw884Elx0K9QHMUWj0dr08doUExb/IBqGr7kXsJXnDcsuZKc5vaN1TCZZw79p
psupsNknBvSFvPie9g5cbpLD1/1MXJ/hg9p2N1yHs5YiGQH030b9PcHtjWEzXApptNNaKNTVGoSV
tWVqRT2MKXZtdcCDmedxyJFv8+C/UOfNK6t3nnTprqM5ehuJY3GX56I2iaiMMJvbpftjjuD9FmmS
7kKyaMnFvBaZ/8DsuMK7BRzWTMZqq2oCniTIiS7gcGZ7E9lHKACqynn2GBNpt6XFE4rhzg2dnxoK
Zoe/bWyCpaEHTJnecbR2CoW3hVgs6ec7VUIymYaGsN+uPfK3n4a+Wuju1cnCu71q8gbJfWo/hRaZ
i0I15qaMgfFZpk07rf5sFYCInAEUn1H9dFxzT9kOYcZEDN8mB1Z4mvEgInOQlkku8k02V49WDY8/
m52t5zNIklgQ9WIUjAKAAH3YwoQOYFTk4ZsY5a2r6T7aPkSLHGyz6bQIr6Kfri34IKNuzbDS27oj
ClLdBJipzZZNst5ZDtZIGjxSjUCFw4xc6MR8ZSj5lfc1wsKB/WIVKm6qovUo51sG9IhomVqzxxS0
UcoG4laAibcw+Hx8JBGbDs8NBrfmELbNnjNnzpTNYQgDLYGTi7Wa84Hdvki3wxTfGrWcSRNQcSUJ
7Ws6aGw4VgFlUjb1k7Iom5t+m8d2u+mjgrmhjSi86Yr1jNOEoOR1PZCRyKkccvbIVhG41Tmo8WxV
pHolFs0mE85CpQSOkmYTIW/axF4JpCl5KLwYeKaTznezgQsqYqwzdRg3gz5nVpbT39JCXhmHwh9b
Up+wiACS1ub3NoXPImBl1wny7Mw3QZOXb1NcwOYsadrPROdiS3gptLVPM3opNZHRawbuT52o8lW9
zQr7B7lATFembyibviWsaCvXqaAIIqghkVNtB998rSZaPnQwIIvLT90AG9V9zjrRbud861veuHfd
9lJkjGp9RSPOxv6VwzV0lnrTHpz2ECmyEGeKeNMbAC2WrzWSl7uhDT3enuZpGoijljlKyiILjk7E
h6owfNvYAznYfY7j5LsIsWM5LMZ5TbRSNIQ709PP03hCPP3VYiVat4yjwDvYjybt+tCjuWwDz7Kj
5Av+kxAvtfWjLIJPJIXtYm1h2ElGCvVifs109tPtm3KH9dYHgBOU9Vd0yKQcyJ5RA2DuGjgLzSGa
EfW47rLW2fZGfxNNFnKMR/xv8llkhPjBgWNuXsYYHXP1hjrgFbP4cFCt96uf9U/fYcOtUmM71J75
j/T4x/i/g59kmKZTUOT/I+84E0Z52/zX/1yUrh/Eaa4r+U9oV2upPYKX/6VPLTLpxWnpH7slVmby
PpcKaAiaUfI/h0DusErmtCVwveWdv0lSkByJcUk46K87l868nWBDSHnCdgHV0Z+1c2LJQf63cg6/
soOuF7OK5dra+vfF2f4cuiGzhGPceBI2B+0vpaN264b2hhY9/fxUX7TsoqWjld71OHG3iNUzxWDW
ENRlwwxBt8nEue1QolrT418uEHXxbxeoXC5PozS0TPODtK8PC9U1Olji0RswVUVNNZGH22SOjF3F
hd+FzTAShcHE0UwxdKdwSYkqvf75Mn7TGNuu65qm4HMU0tP2h89Q2F1jBEgPj6hpGFLMkP0itS4y
55W0LsRLy4dZhohJiGn/i7xx+af//Ql5piYqHZ0zgeuu81HeHGi3RB2sjsAVxHUJsI6jCAn+oHGz
Lr9xoMDaNG7hrf/8O1vLZ//hJ2MTswR3rqlsoBH/vjeEV8RFnmYOI6ioukf2dWwHA3RTI/ZtAE9o
yFi2YCHms/ercOcaa/1teq/2ss6jYxj9ysiqBsfW03/LR1KTQeykcd1fYIV8yxRFPFqHv8lTJdnj
Hy8bd4rpuZa0uWU+ylOnjJaPpjI+yq6mv2LMx2FREBQMHdaJtPubhFCDNGOPQM+eZXXnW3N6RoAL
U6jqpy2qxHiwinOQMHM3wLjWXTPtEwtyU1u2pw40fVej33NJpF6cXuiA3rLBA9rTxAwcGE2sMgQX
59KCgGRiuKAVDX69ia0do+kLhbd4/vMn9fvd6Tl4vtDqua7FkPHDB1XkdmXyTisALWhIGx7glQlF
r+q7L0ANQPTXNICFG3+uVWJu//yzf1/d+NmucDRnEsdCEvzvmwRP/ID6vVFHYapNPo9wuDJBagL0
QXdpm/75p/2+XHmOq4XnOEprlq0PP0210qpQS5KSZhk/SUV/QeMNdZHufiKyX2Pp//zzz7OW5eXD
M+BoG1e+h7QYy8KHtzapsorOR+EcEx+XUQTul5J4JxooRUW3NDuWEUFU0PYPjMeyrHNkXpLdtvBo
Ai4jr6p27YMMysd30WhWLrGhklPVgG+vcAg/YMGaMa3fB02FzZhO7l9+g98XUA8qh+vyhtlkSn5c
uvKo96chVYTZxQYciIL2fdzUN9F5hARg59oLYXyRDMKU5nIRVHVQ7kZ6bIsccfBQiJTkrPsd0A97
0owz1MUzyk8WpvPnOX/xnWre/fmS/5vbWVua0S5vO/v9x/dcW0NkzqSNHmk10OB3mHY4XpXvUQAe
hF8Ioo4xOtAKh7tz+vOPFv/Nmsed7CpJA5ow6o/7oUvzlp+dWcdxcQ9U+TythIdyp6+Tk5BM8/26
ny6iBblgxy2zrkVTW4/wwtD49X+528Vyd324+zDI2J6wTQeDs1yu9se3xygPlkLjf/VmlMsQV/wx
VRXr1aIemhfNz437L9zN5Qunch446kPDxSf25/fC/f3RBknjOgjqXAY2vy8rzLo8Mw/NY2maX+kJ
lihH5PTF8XaZTB/niBG0dDJaoP4ywjHjAC1ywJAkVK9uZO391BDfa+Hu565w7nsJNgTynKhLOB2o
GQIV99uIweX9aIvbHFJilL59DHRH1n1f9UeH8ITO6s1d6+QKcjgjtxJN7TUgnVjSZ1lhGHG2WVWz
+01ACjD76TUO1Mdetvuu0uTm7t6XBmeyCBBnBdvbJapZMQVQO0KCQdKGMl3Xgr1M5K+xGTxas9cQ
RsSgcBD+HhS+x41CblYwnmFxKLhsVbkKSuOM4XR6HQcJABxVkpElj1ABBsJaMQ73w8xcTDPsbDhR
xR2gN9vrvXPupk9tkNy6JhSczvB7//kD+282bG1ihLJweFocIN4Xs/+4XfKI0+Nk+M4xGGwPqouz
Q2nwPQ4b76FvzZMXIMNIJjQDseAg0ywZDnH+3I2+czDnmuEyTdagQleMWX+nxUCfAC0jw5KyPnSV
8+LMRMTjULD+cuHO70+8Nl1WWcpj7WHDXe7E/7jwIO2RrVADHt9log4ak9mYfnVB4HzPsvrVMybc
3I57SebZx/qUMpPOu1ur7ZgPg+0UCQ3cSgZ5KB/OfgqvUCuJerCG2Z8a8pAEBX3F+FPAtGrTM+Xb
2T4huW3JrKFhrCX0FxkPyOsxy9snmTLJV8jUjyAKbu+VVcu5/5zdECuwMOrR2qRWRA+Z2fLJzuTD
aDALSesftY/oGQx9xKSQJXNf0cGrBxgVxqsnS0wpWQRScpmWzVT3knf4PvNHUoJxg+2LFp2XYw1f
/3xXiN/tOtpkj2YVEZKH2PqwhZlVE869xxaWentNs+fauMCwkbPhL9KAQYM2m2jEMRJMCrs4EtGN
iThEFJFouCJ18pfVXfy2pSrJu28LLESsbfbH66mihsEl3vQjH+9wcAmo8lwXILlZXyObTkL7kLRL
wHSJ7nE0iVqYUarnLoO3KCwaSDWktv7lLVrW0X+ts1wSriZpKqXZLT8WUN5socmmeXi0wkgiM4UH
Sb/CH5g3JKGgPWMhr3OVOV3o908HRQxhZvbWSQpX3v3lWn6r95drQWssTLkUr86HNT/DnVM2vjkd
nUDgC8SdcGjaahcxBiRlnQ/Ntyykr8w9160iDMvtuDZjIMgpgRM/VdmNuT5pgG1nrytOuxwmo/g0
j/PrXy70991JUVAshxLMTRwQPh7NUhlGoyrdASojdFXckuYhC8wz6ljNOS3x9jRgwUui+b/3fYBN
elcVPNo6ysiDix7ljAllcJ2XMKiBFfQR2NDay87pNBCPOCL0fSyrEWautq6tbssnVojsxMQSw9GA
F7pjGS4S+HSTndSbudBfScL+aQKz2hWT9LeG2WborEoymsIcQbgTg+J/F1aHlZ9te89BWahIB0ap
bzfgZJwKll89Ze6mtUA5lpiFTg6EJgtl2tbuPHfXNWQW9MLN9zQLJPIgRfpgkUfrDkgXlHl03HDT
jvRGgdQrA0KA7eSnUTIWfn8pW3hN/QSI7f0AUjDQQ/0q2/OMWxJ3SK7u5wkJQr/JOtd6ERPlfJwE
L6CBv6YNR9wgSjeG3YoDDs5ftYkepJezd0fv5RKEDgyQriMZZtHaxzQNT6bXQ33qvprFjDfC2Awo
rc6RMB4bq8WIM6KlcO2AaPfPDPxjPAdaH1U97d9P0pFf/xpzFOyx7nk32Anu8jkQV5FG7HGZv29A
Hf2l5vj95ncEJ338xtqR5m+H3SjHIYOaqyHAR3JaW/DRFKXlsPHwAG+NigHCMP3/P/2O4LG3XZsh
hSs/1pttYFptP4YEpCdJuzUK+5J2vT4BN0oPMTCM9ezJXdtGdGlQZWWYef7RKzid8s5/fqisDwcc
mzLdBTpj8ioc87dnKsf6IarasRlNG8+V6+VnHiK2YIeGLbLfHfYN+6BC/2LY3bRe/Bqzy53oFK7+
FEP8CmtQfLk3XKIo/04hQuMYckOJ0HE0MmonzSh/Dh8k4791gTL7bi7qLbyhTTGO1t9Weu9jewmw
kaWkUpLfxZKcUZe96T82djtlUmkj2j6GECHXnhEKMtQd85g1MX3t9z9jWRTH96+SHNJ6OUWHwfVB
8Lc4oVfvX3o+kidgPRnZdNL4NI7g7d5fIqp4JO4giNLaWb9/yzGImLRpXayCqp2P1pgwUGhbYtKQ
ondmtQSwYqC476ZDXc0MU2IlocLHhIqECxj2/35pLvjngMYzznF5jENv2jiq+ZXpyThGxQzev2k6
chAa8mqysQhX0u+RLaUy29tOso+Nkrl2bJOfjVzb94ijzEYPiMny5YRZiIHEMV9e3r/STcSB0sxN
XnEnU6xK8yF3WswyNRGnvo1b2q/IpIjKdD8qe2dB+MyqMXyqOjYtVjEUc9Vz1mYIjQ12gdCad274
EmaBs3Mr7GzMEtCLG4rcsDp8fndm/mO/Qi+I5S7o7pwRP1AHZGhVpnZ1M6Jvoq2Pvsyq62wDeGnr
aNxKbForsykIwvGTFN4umDiGG4+x6MVzHnbrBi3LZvQTRgUpA1Yx2fVJ4wnapazSd1PmeWc3k2t6
z/62tMX2vTybhvJmx0siUpCQ8Wu34b7FKPZ+lczALzmzd5iIJCGZbu48tYkVrXXC3cDxhck8EqG1
So32bEhI4zHiJw4XJZJ7y57v6pZeU5v3N9+vzOc4MPUOaCiSG+0/4fm/SyqeIdOoJPtSQ0Jc6L6r
/exLkAfpPSgOqJwJCiw1KHV4t+uwbRmrYGB0BW8PMUWbY2+fsMvj1tpzD5Kmk4eIV6WR78Kx5rzQ
cJzWTgBDpvmBd3bfykE8D3YCtbsKDDygtOSnwsnOqFwWtZNzdhKUZwE+il2LyHWHcwuWd8v5SVcN
s0dfPSMYs0ACU6EVGX7IpCuwW0YG85/gEz0iiBsWbShh7700FAcrs/cBh3006sQAtH59nKIBVgt0
lUp8yTPnk51nX7wGqA6wUHyluOIPVldvjd519jIQWPmCAvQaFv8yxNVX99ZnhLPUznlqb4aaRMEm
BNFokalajzcuc0VapXH4p0NpkjbtefVjUaFSx0j2+G5MnRZZ7ljpZwt9F0MYepkOpd85H7v7Qszd
XW7EpAcMyKv6NPqMErba9UBl8fUi2vNR2N7sngmTEanoR02MQjCrnW7g8w0h+j54i5DK47DA1spx
HZcB9+tsPcwoY54HNOJklaUh4iT+mFbdBSOPYLU1FboRugtuNyBqCeV4i2qqftnHYJoiL97D7Dpr
x8j3/4ey89yRG8uy7qvMC7A/egMM+kcEGQxvU5mS/hCZSone28unn8VQTVd3YeZDDwqICpMKS15z
zt5rg9qE659hXpww/Hm6JCJc2IF2Ry/Ay8/NQ6iZ5cqG7EGVwuxl2sC0mXnXdkrLs9zpwqwekBnA
GTZ1T/NEh4c502EtskV/hPXWJTArk7GcIiDItnpIyrc+hsvUKwgp6GQkkE10pFgS7fSEUaiVOSEK
Dd5Mo6Wt2wFDcAcaWCdTJX3TJjXTGW0mfIsOtVNqKPRwFpBoIdKfVYpUFG1fdZTjeFGmYDjJEFYe
neLGTqU7UurNPAqQBI1bYOXsUreIkCxDyJ8tq0wzrF9Y165Lu9BvrJiwrDjtqeh65exoUoIn4o5x
Z4nw6Rlj2nbO3KEjFDjQp/HA54/2JjESsWxP18QoxBUFVcQRQPj3aNUbQ4/sqxS2yqXiZKrZzhL2
kSb7GB/8UsAd90MtHZe8kyCkSdbLX8uKPBD0Ay+pCtl/xEzvdlV4QUBsP9L0BxMDHdZWs/ddzq6H
nWQdqtg2EfPqfofJYggGhFBXZ1LaF8ryykau4fmkUZHtJ8L88mkv0tjCWtK9ZwJ2dJxrIWy+lLBN
ZEmHsrTvrTwZfKXvUR/uHHwy+9RBBCcQv29i2torMyN6y2iG/EuefulbaEG4rQ4xavLtMAA/H/ht
JIMprnFISouKCl2jpbOsBFI63SWInxXcQkspnUvZydZmamTyHdLkpheU+rqKE7+sCjLaZTxpYJfG
XZwXpDWL/AtTPgMVGlW+bZlCn9NCVHbQt61ZE5NOEE2Dm9EMJlPWXE1hCa2LbmpSoSLS7fZQ4cGN
V73jS3XF2SwbZyfRfqWh6QqNgHZ0AbikjcnwYlRTUMzUFcLZ8iCI8ChrYoAK/TsoUHUFDQFso22w
bs7SC6p7foakkt0W0gMd4BHnl+SHGUYB3GLzmZYkhTZ5dlwFN/Emwrbs4YrJ/WCu8Uo4SnpoZFCD
snZm24JWDT7NZWw0nPzIWtEmqZpnU7OHIdu4paXaRwR0vVcaJRHUSS77fK/bocvEpqzTaWdoNZ7z
5alpChMe2RAphnQHQL41PUZGIc9iCLUZgx61SqCCFvYkwjEqGZrxqBkqc0Bu11mUhT8OHXTJxsRw
MqRYfILeJuYW/hTfZOIZloGXUrSLZSQ+djGRA/U8Je+y82qmZz3urW8mvI3WqDP8WiRVwu0fHqjU
1k/tb5nGtFki4z23iHdGRhTtHKnz6kDST3mhgwQcmitbyk8VoJ89OPNOITOTpRQbo+kTOQfuw7y9
WZZCMGapGFu9t85ZGp5VatwXtRVwMKsApnF2VFuZOIcG5PqsIbUNsSeu+3BUfJZoXh/P5rbFPLGy
KF1Si2PXEQHuNgVlhq4dInbN5i5Pa8Uta/3xbMv0nZbuTKkxed/Fd01GwdEN5rEr6oO+iK2nUANm
kx7LRG92atrTTg5CjNZDB7YbQNgWVrkPlm88mEXpx2GkHI3BPJAC8Fl3iXMOkAVpFHj8bm6u9aSl
fIxArMtg7smsDtxoPhTCqc7oy5AU65W0o/MM5EVuHI/YRjkG0kApCIKASO6lY0cnA/uEIhT7WDeQ
LGfNcJtgfH86yyE2kfWZE0Yzt0SedOQcOBBknA583tIM6SpNWvVkcta1orgT0lZviqkRlRSiPfr5
aFoJq04T0J12rtyI22iT/gd0vxoxgt4Ezi5GU7KKgipFoIfhXi+w3psV1vdxsTDiEHVlxDI06qIP
pMXTtgKHh6K1cEXSVIgA+mDPJg+dPNbotVLbzTHAnunHqvEeB5p2MuZ2MSolO1XOvgYTuHH6ocoq
yjEvWHh9YhledGOZDyer1qmeSPsgJ1HPLNmBptX4KLRWPvR66NJEJStd6AXF4narYPtVWZrfqe29
5EKVD9mMXmUM0l0WZwbt7WEA7qdFZ+Qkm3HG3gygxDoqfYfxZBziPfVHMmo6Rl/KgjkbZuNqSvEr
w3hDuFIpXyA5cgKa5U6zQWe2XXruZ8O5UDoxYwSUMR1BBJa0/ep2+E71r7qZtyfgJEyt6fpchyKa
3mSOFh1Z72sM40i6pbprPIkz35WaWUZdGKIphLB2mHVX17t+h8ijdUPNHm6SM+7kKZRPXS+1KOFJ
k6wMkzjRyLoksk7CWw6qMJgR3sEsQKjSxh/WkM67aexxrDr5vVFIrsVm8JBDvfITrXUY7hPEJ8aI
GTwOds5UV/diBpSgLPEUOtEz0JPROQ/p26C1jzqfXk1lDO5Ui9BDVal6GTBZUx4CMCOSFjEfLMZt
m7JrwduENW+YD3Erzxe1BzzQ5KP0XWjZBSdSb0rWrwCCbYO26p39sOQ2aneMie9I6pkqaJcquwYM
ryvrHBvZYqrCAdZWmI4Gsx2PGv7QrVnbH9ABVJxjh2eKxxyIfJ+WxBzohqNh3IDu9FsE3AInQDxK
OxVz0cqEHL2H4/OlNlQvcqrihhqbPOrIhpcc9Tdby633kRPMmbEF9RnAzBBx5L0y0dwwmuziEFri
NPUJBnVggYvBr5ryaJ/oX81aYj1YtEiSq7ZSAL6CC2urOt5FubiG9VyS8TwHX80Itc1kAuNPhms4
6JxzsG3JD2JWbpB+izhSr4FGbr0x4QEZtewo8FI7cea82BoeR+R9p77WqV+I5ma0VXsbBhSRQ0Xi
1LJ/eB63I5rw9djAcGl7lL+9pU33aWyo4PSa88rs43iGQA+P0WcjKoAEA/pYogngtzqjAB/KPo8d
9qvujPpBykk7lmS18Pll3qamMOjRMdoGibyuHNShBXTY24KUqRrE8SKddABN2vSApM0Ykg5bE6Av
awXTfmT2t2A2AKAozmMEv/KbK8JpTe7hHDOtL+2CXsX2xNGGebEMaCOCsY9anZDWIm1WFM7QXBXT
Lpc75klwtXjCiBDGa+yVPeuBrNYAXGTp7DvZCN0gK/UjU42AD6EiQKqKX5QyHI+uCqHHDSx5SZ3E
TlZwRQSToW0SRHonrdQ2iHnSQ06zaddZCz2bYJKJJottkCwGmIPVh0DCnKaV3zlINSa5k/xGiM4v
A/lR0AM4CArSz/LW3EY/ioEeroPzdZX3QIixWDM0q+YLLfiXsRDnRsLVpbOCE0Wb4Hg0MIq2EQr1
Bq+n4kuZ3K67hWXUJsZrHOPBqdus9YLF1YRVv71U4HH9InTwWSn2gYFk8PFX2xuV4pcb9+272vUa
SDLiTKcM5c5qCJcxrBDSFxn5cmiwMzAFIYW2eqZZNn3LyAxJxCbPMpOl7eSZwYi8PawK9ltFex67
Lt0rXbAHNFse7Dr9CLtaInUGhHih0wUrNfphT0RSh37WQ7YFiJJcsZgS1BkmzqYw2uamJSwkg6T5
EJEjfkci2PGwaoMc76dK38WMp8wFkNIdhrDT9nlsUDArDSLASjs+GvkBGG54mupo3GACcFaQNSUk
4GBOTJqsRsR3WKCiWlO3wG42EdFsNeY2DqZziOByO6nqL6sRximX7aOw8UW0Op6UWiSEnCPLdGVJ
+66jOPZMdhRsmoZ5PfD9ba3mdbQZGlSNab0fx/sTBMXaCOxp5awUyGxPzARSc+UcCMJv66g5SUb/
UqNaXLddk3uVbQZs2OMerqxC0nBOtnk5HUdj2tvsIfYVCLAeZR0Jb3DG+spsDlaiXpQRHDr7cw7P
xSCbx+fBzvd26ugXfLmHss/In8708Er93h0Sp/asMCRB1UJWKaSoPjZ11RP4VV+Uqhdv/QZN+aqS
w+bSIkTXca1Zw9yewfMewiHilwcPAaO4/D42/OHTemiMc+FOPQG2WIWIH0R9WeOqWKV291r32suA
DRmbkQB2oq+tJAATBoNozcj/kUsRHrRMrU8jr7lzRuNVKp3vrFVWtW5nPrZalrkUNfysKTDQZMmp
hp/73GU2oJWfRaasMrVdYSmbVqH1OhvMXfJStXSG7FyrEQvePnsE2k8FGBf28FqwrDK2cl2qb3YA
erT/CCc8M7o1Bl6kZvgjFbb9k6rZHjZLxQ3aLtzgbNuGuGPSWYPtO8COiZzohHPwU+9ZyFkUBlam
UhuroMMRhGAat5r6kmqUxBSlNz/J9Cq+EzYQnsqoYLdjKy9ORrJiaH7TBmO4qHG2a2QrOyR1fg8b
Nl66psN9CabbKMjLbi0p9brUtEmLrODed+qh7UPhtaNmvA9KbHiSMHZmWmgX9qJHDvnSbKcdfSrV
lWI8xs8VXMnoqsR0L2JUx3wkB0EbEEYLYmqAX9CfZetXpFCPwpWJ0btHFjAKztUWxWpkLbnC0NEP
Tqt9bTnWV1Eoup02k5/ClrDwHFl4DBPxJu7GgypogQ5KTejwAoJcBGTAnyY3CWSg6BpViSnRM9cy
qLwHgmNz6NEZFyV2lpRiZZ48HHOxV7YIB1H7+natSy76N2LJpKBj5Qy53wqSE66xJSlhLkDvYBGa
5+mnZQLnm+WE9AtSXhav4DKgt59VEjdbWCJYz4f5Q/Lh8uD4cc7g6ce9OarjetKiwX3iu6AKwE6a
kO2HalftR5Vi7VM0SaM43ZsUL1epAdDFCCdSABqqsGzr7KJqfX1k2Q3SvjWYgswBPW+BsXzVDQSa
IvbcD1363ndmfGIpX68aU2PuYt20i8ruNnaOttNaiylFyM+iKZW85T65EUclV0JXM4phE47DNxKg
us3YkZqQpia1T8tqiFce2ehNi0WlGxHaRK28fc74fQdJoiyHTcNuq9bwhXFMYkMFajdl+fjVbAnH
03E9W/IZE61sTNWumGiZCYBDQFfWwE2nKxJPovUaOqVy4009oRcBg2xvm+1hluXbTMrFeWwAhPSN
hGN7HDl32Ijay2Yn64KPZoSaYDc9R3MNZGMBOq9kB5a6DvprPdvEHS3NRBlvHtuoETl9Wfv0T7Rd
hT2IIL0C/dOMsUoJ6u88hvlF7cnli5VjO9ZndZzMnSQwgFNLvzr78rKG2GJSLSKbesTpsktSmcxc
pbJd1WwfVaa296xJSK3VO0qJUn5tyIkxdBISwmNjlz9kGxpxNei1byNOoFBh9xsqvspLzVS1K+h6
lE15zQxYbiNpjWPAhIDBfIekWdzjDLxFKuxFvxGfkntW2wap6ZniMnxcLVOACxjJclIThug5EuaR
leggLtSQXajbGNqgnd7QrNKkq03SdM2x5WxMxUXD5YZxuCIoq6q1Gyl6jBZqa28DIDPrqsfRyF7Z
oBWxHLk1VBisvr0P/BRAl1GENMJbnYjsFkZDNUZEU6nWJlV65jVJpVztxOa3UXwS5w25joiGc6JO
2Vlu8vfAKb73BkUTkb20uap+UYcZtyn6R7Ae1UE1hk/2/KQCFHhINNS/pDe1rm6qxbEFVLLRcG3D
fcYvjozy3hiGNzNwPkoGIxHZe4NF0yaa9I+qFvEreoOvtlJ5YH6bnwb1zjD9Yhe2dux7OTrpDMgK
mrIjYWeYjii3bI1i/jnGZYS1IaNzpQ36axB8Y0f0klMxupdhqrlxlF66PiMGqI7FZo4iDKZjnG5Z
0B/HgnK6lATi0VQyp08nDDzedb8KgnEJA6UmFZlhe8Pj9aqyBDpp1VFSY5IeC8C4exGlPd2g+jU1
esJI06b+Zi9WhGCspktdl/JtVIqv+OmqqyjbX0UPjUwdk8xPR8l6m4W6EOpm6VwKvB/pOOsbla3X
tu0J7yg1qT2H07WHglT6hKG6mkUMUkWJbQ2BhLHqmSpgdHV6bFBP74N4pgBI0uCMRQY/DzLZHUpO
Cl0O6O1ILR5jMr0FpTRtIhC6RzISDtpSGjEF4bIDnl83LxtxRkcnzipDmStN4NKdXnxJ+1C/DoIn
Xum8tboeWe1mHU3ovh4eEZbNLRE7nBzLTVEF/UN2djrE70tWRn5plcqXMBo9S5Xzbw3dFT8DU7Fp
SqX7YtX5joW/O5i43VdegFeZ4xFCDahI6V2pxLcR6Mlr5GADtx3bG3LXyLr0mM/IyJzc2Fkd9Cl2
8bbZHcqoBz7Ma+MASVdLSzrB7wC+rjc9/85/P39eyeNa4X/nP+ZrD62lDy/kYJzVq/2SvZmfVINV
ss/JQyDYhSxa6sKJ27GCiF0CbbHoeA6jMHQAsQVv3BxH+xKPD3TsFazihgQgQJyu552987czzrLV
u71S1gRReZOnbox9vYuv8XV4tb9qv8DesOqtCAyuKees8YhyM7nXpM8atD68NN/YHxPtqq28Ixnl
Ol7Vl/Zbg2gdnwmeKKJQybqUQVW6OMGkbtOPPrV83KsoQXCQyOdI5GJtVNFL1FebFiAabikalX1l
V1tAiAPhvb2OFb9x1okmpJ09Fmdsd+XZ7qNvIykenKgm0QKZ9pGyECAZjgIpZl1rGxblMUuH8b2s
gAH0k1QSc9PH136UX+ew2LTjkL1xJUGZVIasMePsjUry2miQIACMr/GW6/qbRt5GNCcsN5PioGH4
KHgTj7fGM1d4bMTmSl4Zjsz9NQVcFTyu1g1fZV2Npmu0ot4/L2qd7Mga3Ofvm1ZEJHZY4fpJluBJ
a4luDJaUxufN57W05dDo8/yo0E7b0/k6StExp3K7qdWp3DsVIaHPa3+52dAd2c7G4Ca2VuzL3ILk
EYU1lwr9ss2U2ffnI2QMGevYaKgQk0C5DxLtaNEg3DwfDMqh2NdDWO6XdzCOqvRP91fEEPk6Hpxi
VPL98yJMgpyTm4s/73teA2uzDPvM2RmuZWV5zZb0SnCPAWGgz7duxBX7Snq661CpsOH01T4g49AX
ROW1B7lSe78E7zYbxh/P3rZx8ft1/nJfUgNwUpqMDO48+zIXdbRpLBUjUxuRU8SEBhFKqos9O59i
32LrzIpk9tExqgw9aoRDiEa1msn/fPG8L7SajJJeeZCWb/15QT+W2mnspFxOJhG5kYREQpMZ9Qcj
hrLVdCRoLi800t7/rR38f//ir2n//p/c/lFWoqGC2/3l5t9fsOuX+X8u/+Yff/Ov/+LvcO6bsi1/
df/fv/J/luf3/Gf71z/6l2fm1f94d+579/4vN7wnk//W/2zE/SffWvd8F/iElr/8dx/8j5//Dtkf
+ZyNNOx/J/vvis/4vXj/Z7D/H//mv8H++t8sJOEGHTucAzQfEeP8Afa37b/hjLIWqjZS+98P/TfY
X/mbZTh4YSx6XjqqQuR9f4D9Netvi0nGQd3n2Ai3Lfv/AvYnG+ovSkEUixohAuwiUD6TPKX+Re3f
qxysczRJqJ28We/9zNTIs07i/BIwla9MR8aQSKuiTUh3MhO4UDq+b0MoBJ3riepqk+6TWjZChYnD
lUSjfg9Nxc974oPb5r1raeTPqfphWhXFj0K5Naaq74c0fq+tKCLbMcKMSUwMzTxMZ1nes1PPSzKy
zUg+kryB6Iz485qglV03faWXlcJVm31wnAN8uHAf22rjpnmNRNoC56bl5dHJMC9FAvezwF8vl2OD
rkU+IU5mF6gWKalvyYdQO7gX+rSIwwLYocTyVF1/lxqcvY7OXjZmGKZzRXMKXyngfMhqai+wBgau
MKzvrBmijcgVhtUmO5A0iVTahr4Rjr4ExoUOhFKelNZrmnJfAVP4RLnzLclyFn2YW+Cc/BpIt1Vo
urbZoS/JgSTRw3HViMk0yS2fRB1M6lK9dEt1vuKJncpA24iqpZc55OEExrK9rXK46zQ/nZ/pAKZW
tY55hsewUC5ymKl+jZZx1sf61agLt6rSLedTdAqUqTvrSQ+xZ+jXQK6ueaNnnlrqH6EOYyjSqWdb
qVlvy1B+EFQQKeQsoYdfa3m1ajqWeXakeIQbOmcnmORb3f9KuoujquHbONmlm4/Y8BBR/+h1y9qP
Zr9GAEggihPPZz3vyda07iLGiSpy3bzU2S1NeEEgCa6ZZrjRF9hsC1prl3fSHWy0sq7L9NMEdE1y
aN+A7nHgQEgjVDYrv5fMpqtIUWbqU0TPJTWTPxq0Wwu/cp2ZS3u+yn4EpZPtE6uCfcHaT2GScSkn
tNvYlr7EBTG8RE3cIvza/HQskGIRFhTZedMFcfftazmVqDUyce+0QXG1cmx3Ab089lDVMmV6Tkul
TNJYJ08t0QWGGA9CHsMzyAWqYQFsClJ8H2NaVm8E3wjQN3YW9m5FOZZgNInkHQjH66LLOrRjFeap
PsPrJfBY9+MWfMorHaZHO1NshLE17sAubqQMYa+Kq2FrOqA4FXQmlDRWBFvkC9Cy30e5nm2SCECa
8d0a9emlh9ruBOTizKEqdglaaLuXCK1QJR8qL1Tlsr4QKTKsJzCISJawa7HbPSplujHazFjLecba
Q0ZbGsvtO51I0meEvJbGhMZV/11NCPRDFkoYVsJyrKvukh0ax6y+WeA+zqRiwNRKqIQag5y4g/Uz
DeNkN+aDS5qI6iu6pblSF35IGebDVkQ+mKAfUpqeI00SPrSHrcrvjSqVpoEkEcNlNMZKJtyXlS11
Z4g8+GzWmpIgjxI6SbojezIUhFcwetEW4TVwXliaGyrpY0cG+1x3XylaA3q1o23GPry35x9FZuuU
h81TmNCPLaaq2oxhd+uN/mcKVJryeKcv+bMUbSRkERbZeZ1urTLT0u/1SePr0rsyWA0FIAMqXcmK
WrnKtoV2cBGCvGSZQ6IX6b/5vE2twHajck49q1pywYzQ9kAL0R6npKNBRtKAn3vZ0OP8wsFeKZC1
aT9Y6348AncSwC2nbRJiiJZwKLpJUd+IGRZYSAFq9gl7EUM76RlDO8RSWPFE1Q2Kdpcr65sRsC8I
AZ+N0lum9vEm79M3ScchS/DQgMdeFAS36XTckHp0mgi/ph2CmolKpdwVjBFm+RLJztdoRIFQKNDj
Z3WwfcKn3sNaPQ8xm5shLV9tUVnbdjDog6fFthnjn0pZjjfHKaK1Ptsv+SBhk5Y6+1HSMQkJq/a1
MrzSOoa4ns8ItOTSU5pu3DuM4wptQTelZgaQGuqt/StU4mBfqv2XivLwzYh/2t3U+WZO82U0ajRB
QHoTvf865+hhZvOrUyWnUs7uuD3vnVx/6jairnjIceOOKBXIS+HkBC0gpositxtbYXUWIodZq1I1
eLY9leuo98NZhshP0HElwxXBoN8r1pciUuaTrbRiNVeRhOT5G1pDsnIVCQ20I4Ejmt8RIlT+rEQ/
tZmydmL9IgPN3GXOrqBk49qUcEWleIBI+5ulZSXb7Qvgzfmu01Veq2ng9VSc+BYSsW3mwqHlEdOQ
H40LhCRjZVgYT+Qsg03d2K1HQIYW6v16mqxHSBtLlWT5YtKp0yaDIMgMMi+xANUqkmdAUvb8Hujw
y9IqfTVpkZ+dysANnpPVUE3VPZ8IwUqpRoPKSDdkWBOlHBqnpi5uoxqZ67ylVto7Vbkq4MF4rVz9
BFkhH5tUZfSPF8ib2b+bjYksjq6tnatUsQN4AcTk9L7RkyiYFSFkYrB6aFwFi3enPGjy+EH3/ywn
tfSqIQDrdedjwCrkdRSSfGr/5GzndMCKsrhKBg7JkPk2dubPdOg/EtHrfqsnLaD4AsB4kuyTkPaw
mkcLmPQhEmcCniFXrk5WNSoUZXRFV7/IFKwIFjIHz9Ag2FNXXk3spVy1mF/A4EL167JrlTMXSqJd
QtLlwA2Vl6hCN+8IhrMOcvOp6ch8NyVzB3sodaOELkKVUnKaE8BvE8ghNlq+XZknq5O3IV4RFzLt
CtgWdc+cCbqGDKdgitVCYkUrk9UXam4/6ZlIw4hkg6yzSZKHsa6Ir20T5nSr4PnFYXoySEnPWT8d
BEyskKRS8AODfu6GTOysQX1nwxdSKumtUzjI0UpvJcWnoOusZb37pPE1HWtChikq0Nyg7XpKXsra
QcpQNp8TEeebUim/mHr9HanFsE1bppEQF4PXOXtRdtkj7hrwyPrdpi0DUjB/g92k04uqVrLI8JoM
VGAmeWLMribJU6X5I24jdlJJcW7YWzO7dwoFev11AcqSkxyzftsMTvNaXQlg8Us7NxFqwr9TKkXf
oAApVsmQeT31b6Q1849oJNJZZaW3ysr+AKsrdBG8M8JX7I6qtPYr+NKrfFa+SX3XsoiD1+OkiA7s
DOuBIMHVoVfDiUIfDgfIrNTE40rVuuwHqjdgTbISyCFTRL9j7zXS01AZadFahxJrkHJOXm2tli9J
fook5xGnHWm0cTcQfSo8vR4z/IWHPLHnfSegsMzzAPacuDiHcEEG+smA/OuU44ay62Yg/WSRaKpU
hhIJPSCrQGuqd11Tq7sOnFKZV+dUl4k5ZFcrWOWvjHykcqGbsTgE0OX8SZL3qUXyjKWxHS/sGAnO
slm0RMC2XpUrECnAKD0a95+5pJREVTclZavgJdajF9qCA0ioBqVamFIJtfWm9LoyiqDfxf3eXC4g
tHR7rCDNH7efd7LGVnZpc9fgX2dIgdnq1imDKf828UKLzwumn9BsQ0fxaI+L4HB5uIg7iMq9fKl7
vdozi1DGWK79Tzf/p/smEKykNsfW6vlvs2V3XuVmtf5fn+X5d8QSqTSnpj4jvEgiwfIfr2mkqG9X
f97uWMPDBEIt90+P/NPVP99UaGr0pO0GxOs/nk2SVHTNYamuZZvF1O/n/Xc/JY09dl4UetB/5t8F
NBXvz1f7/QmeT5VWPYe3Jjm/X/h5H11zxCxWSudMT/ndCX+heqFtjeeh0GgIw58PlMsR8LwGSCsH
k8h09ucDTcNwg70CMRHko7XSIbqCD8YhFT0rE81SKnpeBNSuwDbQvHzWN5aa0jLe/b543udolMjD
gmJIvpRFKEfDpqJ+0S8lEwgdFE+WMkr7rKjIS3Elo8qiLj9olHOEdktZBhd1vpeXUs3z2l/u03V7
i8mAor/FuoXqmkFEjFPsdUEbfTQI9yDGiAN+OXdUI6VCRJXVAj+lGrzGkrNJIUktw2H9fPY/L8Ty
iuVSjvrzPvRl8GVng6Bd6lvSUtEK50GigZ0e46U29uf96DOcjSjVY7TUsXqrYscN2BzjOP/Iicx7
pBTlxjF0+r4UKKmlPR/RLPyM6tBsn2+4Wr7r57W/3FSF6DczRC51xicWU97iHWRLeU9aSn4Ukpr9
85q9lAGfN6OlNGgvRUJzKSE2S+GwWUqIz5u/71sKjEG/8tPdlZbBHlTLioQcDrRuL+mbN9lZ+RkO
kja6N964SY/Fyjq9kfS2CndiU7uta1Af9lprO/brxNhc5/3buPGJXV4hfhWwaxFPHZ3AU+Zd8PCH
dI9LzV77waPxjBvoys2RUte6d8lbECt/3reuuWq8b8uLHRmc63J1TRv3LbHXRwjSuzdUU2+2tDEv
4gd39C4vmFEuNShzlJ9K7knpgxPbz49vwaPLKB/EDOnryF7P+3jHKvjGeyNCjhfHUrdiCPsF8mhV
u7hr1qPbIZl2SZouSTFyHjmwkojvAvEyn278GtcnvbjwtRAC1M7X0vjB1yNS2ZvnnWN8zVhHf5/E
pXBGb467baTu6xbHgFcS0yptML0MIMvEpZ6v4I+D0JvmnayaLHLOvHZwygjsylipj9dxw0+iENtC
lH1C8Xk7wNlG0LOmZgHciyAxGYXO+Mb7SI+97fM2oDg2oESzFVBbJgUyvfhYM1D+Bbi5skOPK9x0
9E0172Z4vREVghWuF/0SFb48HhyxRpXDj8CSAJgf7eb+h2Yw4VKgZTu8Vb6D8+Reo1qTFxGEbpM+
xq5e1dpax3SWbazizOJ/ebEJoxvhwqvyK30eKptpv+bVy9YDABPv4IwKKjqZi/CQee1EQL0T7zgs
CElaF8IzUY3SBCeJ237Yl3pn25csuDJjefxPfys91We8U28pll8yuDN37vz0VYh1/KpdtBVxisEa
Y4p+L04qORenaC/xSfckOowv7DCVGjX/h/xD7rcG37XtRx/yNetWfGHDT7h5xXe+nVy8BndGxRUG
yix67715E73AKaYX/bFtX+SNNzGyHlHVNadO8oAtVTD7pF2+1u7pOvuAyJ0QU5Gnr0oDCm9C/HKS
77Td3NiVV86v4AeLRYPfa16fq1OkHrpz8SWj47b7pXPi1OO3YTdlt07dWpsyJzUF70iwxoXBEY1S
BYhg5+UaQktzZWR77df0S+Odr8pj8s4h0BvSRrZ2JDG7idc/hnP+SUm8eaV7a3dUoNeV8Pidklez
ujnt0ml9UQiRqW9t8W2Jk1yy9ZbvQ78go6Q5wa+usMfOPaIrpMytxIXjkZ+sX7/Ne/mHz4P9V2ol
35VkS3+NzTtQEbSVFdrGbfHLydxpPbd3pVrnBQoOD4SnTVHwFz9/hUme86aCrXXTqxMHFxkXkbW8
JLnns43C7BS98uF4Sk6IiB/Wau8dsDl9OaJxmwsMG+zN5lMBYZXoMp60aGjKHHRpw2Ag1F/SwF6+
f+dIbtFBK64jHaPwxEGJw0Qjb5pepOIuARZVcbDbffb8lop0n9pf6urFqX702ieAUt/JvbqBqr2j
f2pR2FrCZTZxcpSajxbIEk9g2A+t2eTqcWBxP2QI/RRfGcVWWYIWrgOKPU75vL6lSOoYK+qCcJdu
nZVXtTrZj1nZ1xBPJX6RMUPcN77Re6WyshvYi0eKz1NE5edbgf3ktW098joYGTn3FpUrXnmXbDQb
ddCOHBRCgH6gPYZFCX5gvjrf7Qu/MM4Yvtdh/Y6N5tKtznF0N3zxgzPYhH2zlAzZECGo3JKObm1z
5zL+F3vnsdyqtvX7d7l9dpFD43ZACGU5yalD2V5e5Jx5+vuDtc/xObvqq7oP8HVkCUsIwWTMMcf4
B9X9UO4VD8kD+rEMlNOcET15xuWgMXjo3SV2E2PfGEp8h4eF0RdxdWRRNLl8CGTgbwD6pcuhnPJn
6kwTTt4OKCJ+aWB9YAInPwrfNYW6d24VLASnL3FbuvQlcWtDaL64YFX1qF8N3MiXcRJ1HuAcAr1y
YBByJJBJXls7vHAOqLtRxfBm9bWTNnrg+tdpO2BH80TkxGut3ud2z9kyuhuHoPJmDWl9F27jqzlu
py2whOmL6EMoHbnXuk1iMi36O+kgecvMATS7dyOnXKJm/kywxHRsGahU+WIaNvwGwwOqp1/NhJmU
US/c1NbLfwvvmLXpwrY/cLEo48hXgFdq4GZ7yyAvBQP2/qY+Cufv0XfFL05dt+EoJoQuSMjSdffx
C5UUwq4W7XF14A7mv4Tq9euVzIOyUpyM0vkw3l3OvnAz7lt7eAXi+27cM/1xHQ2PExR+DF888fD7
qZdZJIHFlm7RsmAeZmIXudDLTKiiY2hLB+EG7cAE+YWM3V0pMyKvOLoymc33M1eUocWxIpHkZMA8
l+EA7IXLoXC6SCUXasK2d8SvD0Ye04VBa7g9VCfmL/PKVbLuuZozM3GznZ3kZNxn7I/5wHsx3lmG
naCdOeGA8/CGoKB44lU4CzfkXAiak/0SP4/OFydBf4T4QSxhLjhzxnnK7+dnMfiZQvvDcp9qx9IN
Edi0pXumF42GavGcPsuPXMbixPTsPxpnOMIQyIhRHkj9fIlMoGM5mnvusuzEbuOPMD/KXD9HDoCj
7fjG2WMqM236ctj3WYwZBgtrUj5JqKTOuiWKNq9vfJgcBRAk4kBHQmWwz+ddhIOSTfBJnwmD0oE7
j34J/H1Oe/XK5K6d3/gVyju/Johs5lDOrGa3LnLlfJXx/lY3J2zWhHceqHhCs0H8/Ilhn+2nwIVb
JTCgS5frglOQug0/cu3YME/uW1fdECUZrPR8OAADwAUU141yT/xfzNaXQaqPW4ZZ+pvDYvLnK1iK
z7uu3pX+XfPFbe0bHlclRzK3AxtM2uDy1dYZ4i8U5E0rnPjkpO9G83EZpaqLa6/MQD8poudXe4rG
I8mCuh3u0t/U4k2yveAB9uiMQ/v4SP0A6p7e3Zg320W/6L0WKlvThjtOAf4jd/HkNIPX9U62x+Q+
cPOj38HstkdGPfLbKkwsWPeo7Bs4KXVn4cGgGLgbOcWaBJSiOVH86KmVhE3D++puq0J7ScNoB/7x
iKq5AWNlUwH7bu5qYAf6U0n7IAVWjfaOdv4wH1mk2yVwyJ2E/1mKgK9tOQNAW+OGxj+cUC9FzuZ9
4MIj/EZHWoCuKmB+qjlJ2+6haJ+Wk48Fz5KibQFVvKQZlcUtaVOJfoFj9kf5UZZOenYlRMG7t4ev
8SCBCY2WIgB4xSh+Yzod2A0Advg/PdD9E0xx198W1rnEdOqM5F7JRaQhAsWINnt+sUbQncswMItz
WS+1YecGL9CezUtYb6fpjsxcHDy5OIcMVzJi9ahuRMXFHKMkc+X6PARnbVHiRRj722St/8zUatxi
VpQMYLSFuE+DDa0fcpplgJ2A0PHlj1+MWaZz8mzGbrZDCnO4q9Vt89ZPDmq6LR6GopfC1Xmdur24
97dc6G4xBtyO6pY5MMfVzby0vLwfzYu0wILsHj1NxfU8jyDX1g/Cra63jLTilXjFCBhFeOa2OG47
65yRDgWbCE1yyM9u4mFDNBMFCCuTM1MAwxAagp65ZCujI/4yI08RXUF8GnooiDYrDsaWFxabhvUO
0yu52wKcMZ/yGLshhySdGaOB2XRJa0jvYBRcJF2BXfa1o5zHaScHm+zUfI3N7wzhbeGe7l6OkeJD
qx3kJ+kdK1tXNbBOIxiz3ji2gDFJjQnICPGh2utTZUd2/g4K+xVC+874RHiJBX/4Vsm6G38E2Iaz
lImsxxRN6vY58fhgwBJ1G2UPcN84FeY+e4cDMhoHDLjj2g07zCodPL5TtI6u0T1cQGd0AY7HiBqz
/mIAtkBcswgRddpf5+at5XbPPCZSstb2QYdhSA/OQdxWtMsLYPIvbrkidrmJAevQXc6chbDK/Uib
gUQOQ8N8T+ULs58X6k0T9fgAzpFdfbW/maaMo5W7LXPdmWDCxQ0hkibnIt4Ewi5F7vU8nCk+0uxs
7sXImbN3mrvVgU4L3ZNwK1JAJHVBPwt2jdi78OhD7JNcnZbYQLlW3wP17AbAUKCIjOxiKnfiWyUs
Q2jkVs7svvtlwou+A9cfqttMoBwLQvAOwFHePQ90urVDLLziiTSDnVbOAhwmDRq4JzwXg61hwLz1
IeYT+Rs7Gl9HYFpy6zQbEZ9k61vXiUJvneZIEJMKAO8OzsM4Anf5FrSw2t234dUSP2io81N0pLzy
XUD2jPdB4eriFt/tpwfLabbhZU1MQNKxOHqHntc7xoOledl3cJvumPCsmQ7dURWPMZVduSIy7noK
Acy6GYCzLj/FCmmIh+HUr4Ai/QMqNzh5MQ3a+YvQbaEW+0/+jkX32OFggQp1oacHMTYq+v8DzZ57
7aGhMKxu4srLWu6kFl326t0g/lTvPQYrbcDKCflYSCgN4mCO9uDfg89TfkHeyp79d/zDqIjY6ALE
j8GZ+q72YHXwoT7hFPX5vqw8oIjiozSDFURi4yy9+yfroYVJij5ywrDsd3GM/co7l1nt95Fnyies
Lv3H8UD8YSgYNnviWqcQGwyUzC+YAdj1cervI+0uGJ7m9FWFP4PLZRi+KRwAFV0bCwsE020FZUQT
prZTX9OvGZzvff42vFcpS/kNMzBR8jjarF9P02YCenfAKyG15RyNb7v+5G94Ta/yrb2jEdOgjZAh
lW3r/dXqL8AefChvILCJF7ErnDN5E8ExpdIG8OCDiAEGLxZR07crSrQQlmQXj9JTudc91LuIMFVr
++/zdjxpp5Do5ranQCIS9puc9ODD9M7Bbn5K3ATcmhVi1cgZ6feNgb7pO+iFTVW5kXHYxSW5Mus9
Zw4/GsG8E4E7b8o9aNl3ayttiZlM5m71HJgb86zfKLK4MqVhESsHVhgH0LPtS4tQurTN6bRTuKOP
am1FeEqsr3bhViJHgaAs2HV6jhKK+8kxIKG3rsIR+jL4fVu/hyfvBTcZfa94k3hJvNEozF2Jpupb
csaRD9n+XZa4yk7ZZA8wSe3wFBLONlJsC0ftioDho0xUQMB6N54KTC6DjwWyzfBx6td8n9P82fhv
lSdWVAC8wm30Q+mpJ8iGVGXvHv2LtglPxlWgpGAbVzxsj+Jkj4/RDt3tkCxUPqGFyfLuWo2b8Sly
060+OMH8qr8F792tFTciPLhNdVM54zuOGErffII4hqxVNdpMqy/SgwZs8TyhnC4fC9Otm0cudOOY
RA87c+Icn8ktra1B2NUFSAySLa84D9UaEwvHIuZfytaW94bbvGKZwUB6o0MWeBJnWdlHMfH7WKjg
MGDyul31XkZPCO1wF0sPlXoHY0vCiFndm9Jvsi4TGjCTUr2PkSAi684y5CJqKBNvLJ2Y/sgQ8F8i
F80KQB/16Ai0hJe/BRJ3AknRJj6Zbn6YcYx1mj2g6oSYeQxHeKcH3JHjYJ/pCst5PL2c1ulOw6sB
BIGc1nzJTpGXaSbAvcmrX8AoFAFe9E4v2oFbCkeaWayqaOnQagNIriOrZ3f3KvIPZ9lCDsApMluF
7gIrqN3n+K6hMGV4g8TdGt9IN1mhT6+JvJknl1S/dA3rbpbuKfWL+3xZs4MkgUMP0tdm/qeaIZyn
7QejAD800t7Mo20zxe+AR1OndcNLuBt+0fpj1ZTjWUffxA5uac/aE02rF0s/ALGwo+fO2Ab5Tj0X
tv+2RO/g1tIaspXt+IqH7kv3Cb+joPy+kb40qicba5fgSm05Pty75pRM783vxeFWATFBHLfOQESz
yuG++I1SNTEOdAEZx0mqNrTFaUDJzYlygEwZJXTxFd3TZgIfRPkABBAZAlEeRAfaK/ErchiJ03j4
mGo7c0+S/zhXh8bJHiJGRrz1y4/iHo8e1O1xDAT/RHHIuoRXXDCkfJe+mMxVgwPh1AJW+Qs1FTfB
4ro7NYqmOJzGvNuMh+itw+LNC5Rl9RI+95LXyRsN37YHmF49y2ereiufKal+tfE9mZbgZepdh++u
erGKg4TWxYimfjHvCB0JJk62jypsvx8u0ov51gm2V3ks70/cksq2f2xf9LeQKEpLHEdEaLfbTht3
CEskHeg1zQMq0H1zBlgF/s4g3H9rGudUPSn47B2tG/hQuT8nHzLr3sCdGSKFLW0j7kG/dmkSAC3O
X8rP8rP4ss7aoWZlT13jClwAtIBSPabc0N3o9ACaSVW+Yxh9KNRHd9ZFOTI6oh3KwKanXcfyPqC+
cGgPGM74p/YzupUvpbtkZVf/KVfQwrwG2F8ptjRiAO1/V6j6zzDqMjgqT2m0zeWbCfv9u7WV2Jl3
wZHSgOHKhiu4KsHNJgMgAO8ir/9sbUQ9uH3Ya0jT7Tju2t0IFgGrbAcC6ugF96S3Z+sCsfyp3MKU
Nl5nymhbUd3MeW8D3nh8sC7BO/2qEPss8U18pMb2/EEDSF+i7XP4QgoVc5X5WgMLnpt5l1poOgBF
sQn7/Ytx0YoNdfGrQiRHA5Tipx1vZdbxXnbWXsZfMoXfd+WhuPn7Dm+xl+gwPjESv6v4rs8rCtrP
anAwHp5Ugd/2VTnRTbKNiw+6AceHS3IQLh0zMkPBv0s37bxBuQZzECd4R5EutK9JuOtlVxZf56Pu
6AeSM6obiXzfDv4uGTB3fzIK4dQKsAKXBlAAS4rK8vJ0wPYMVaOJHBInsW0wYCkgQl2iZ0TfZ+oE
A4BXT+tjoAO0brOq6FiC4/FWCG44zTmt0QXVJdeUJLEsm5yf/2RLm+vnpRr04B7Ep1bMM6ddunPr
59eH9a2Y1rCnCYQ4aMuKOPDfn0c1W9oHKOKJNHZaQa/+PATLy3WbXw6k6KGpfSDQSNmc5bDRhf/x
1n98ct2HVtAr+tlbUfvFNk2aRwDKgP9w26VRu0NfpAJIzkNQLd+xPsX4DIzi+tQ0kkZyDRjLXjOG
x5+39/8+zJ9tViBUf+9i3bi+J0vraMdUs/1537r95+WfZ2EWis4//pOooQJChqnp5x+m0vIl6+ti
IC+TytLarLv4j69ffzaI0IC18sRt1QQkkNzTKEujoDAwcyL3BU4qn7Z9aVHQg7AR99VO04xwS2cf
jX6lOgfQjLUopnY1K09SAplRGR4bydp1Jcs/VNJRBmjx0gY+UYNTb+FB2Tq2XlEgfJpJe25U+d0y
Wm/KwVG2ImU01B2zDj82bAUdhZaFJVgARlTqPxNeuw5Y3twRrXim1mx6fSZJVIx7dYud9U6sgRUk
vmHtFA2YbJi8pFBfHL3R9u1Ug8ETn8oV65P0I7scb4olEQWL+HEY5mPmk56JaCb10yaWdjLev6NK
blkld3H2GgTkKVQ5BhZvmmnthWYkVYwzqnIpTp51xHoluoYN7FLJIHYpwd38IZrqwcCOAr6/AM27
vpWR8CHqM5JsydYPPocep1cFf1AwAih3XOd60StNLJMuKXIFeteejU6iADpT1PGN9xG4KNo++R1Q
M/yD61JjcQQ6khUA3VdmEc16CwLAeqVKQacYeuEcppfBN76ndkQGsZR/gSQ5i4HxGiRAWDHNxuDu
S5IQ+k2/coi+9pBDf2vCBvxq9xv1q0/ayDla9QrEcnEOPexiEQvazTidUYRiOd0iheO3+YsxxfTK
pUNdTQfAJPsso88y+6cxkh+aur/DGRJ+fw06KkfwiI5QnQPKardZmzj1oJOLEe6x5eSkyzcEgXrz
SVcxVoHuBS0GaRbdxBv9JrXaO6fpswH0J1npVZLjT5VsK108jGccvWQkEUqqHhnnTIml7zLuPptA
hIkzq2R7zPE1IBfO2KQbp9aQaluoNQT2ZxNCLxKt+FvSgqkU3BnG+yoo1a85oV3kaw9ZO71mZU0d
1OqopiopOKP8Wwowfgo74Yhhz2ZUi3yXVIY3ZpTBtI41lbr0qUks41iY9mEV/yoyR5UNcRNkw600
mV2nVkNFoofD2yfxaQQPhGzRuGnwKbUzMS0vCGu8zfhQb7AZFDY9BDHk157HTir2TTa/J/pMSJEl
sDIYAwEDELDVHN5Y69N9wocxBXkZ1fHWUtRvRpIrSe2zP5gf7aRffbrSswFUYxbHG7SvIwJpbq1X
IHf7DG898TwZwaMR5odMQj+nsih/KIP8MD7XGQWd1OrlfUwvs5RbNOwj9aZ05ohil/xRfYmK9btK
sn6fFJyuscLLyphgDkr+dqjYuTVNTF5IXLUa3H+hGmd8pQ5SKFxm0YeZqvrIgqP6F7ff0mDJG5/F
AwzwG2jyGiAm6NupCs5zr33oOfCFsSCPpiM2Z1DfBdxeHWMqfsVT5k6+0l0TsTBRWb8Afr5KVUL+
UaOnrAaYFypDfBq6V00izGGAcNBSXXclhe52iDwPaHT8edLsd21giok4hm2Y5n2Ng5/TL1qL/W+1
mR9BO0fgGFgW+j4G93ERH3W9eYk6VheZPCDnA6KXjjXNjhTZBLd8TqVM81ptvpQCPDfuTc6u9hrp
VrmVBCoykbg3g4lepR45XRe/T4P00ofAv+Qa/jZKgxSsQg1yAg5lbTKF0MEGGMX6WcOIXY9kdM0n
8ZKFKZnqENwV331d/vJb+jywWOfsoISzuKmQDoDvjfW17DudbjSu3KP+a2jykhLScUHD4GCZHe7d
dD81gbKnQOzZ1QhyolcZ3YVp9a6Vza3Khwvn/DLXMpq2PioBMV1TQXzB3Ro+tfXkD9UdJrKeUJZ3
kYrhrpAzMdTGLNp+Fv1Wx0elGFU7wB7KRoHuTlaVBGgwEt2piMEexl62DMLUEbQeRJcu2pqatI7Y
p19CYYaAq9vfqk55q0orvFoTjMHU1mmV8NNEJX4PNHg8Gj5LfuJ3WhWFXSYqYESgcEb72HTR7zaS
pzupZfTPAWh1VFAoQTALAnsotpnZR5QHu9iNm+o1GcsBKYf8qmABYs8CIkpB9q1liJ790lXaBVX4
lrafejhzq4vyYBc4jzvYs7sA9Q9ydi/4NRTPqrmArl5QpRTUpWJiZePDWh9SujVt9iyE3acmK1jC
ykura6nVqfWmR5nDGQqUbRC2uUU6okECvUlgn7LtA5wr6XuWEwB22RXS8iCMhuGJqAfbeSIgQEPF
vGwpgphge8eyuFNyel9AcReXt+FFHCEiRqq5rwuY4Pm42FhZ2otYi2TsYs6o7VoKIXXyJM7yV9GH
btF0gHmcEc0JRIrInlLAJYaUgCCYdHSRYyrpKJA4IRUxt8hi8EZ+2u9ztcCmrXEU5SB0J0NBSkUR
aTMEvgXWZEx3UqL554CSo5UB+jSU6QuF8coWG0pGWUaJtqegn5iXrCuQ3uo7i6OlT5LnIxbTlUSh
vcwfMOtttr2KbL7eUAIw5YOIagioy3HcRD7aQLUUO+g5URjpyi8JM9SVJ/W/lLKnqfz+v//n41cW
oaeHZkn01f4nPUzG7AeB3v+ZUnb3naOKlPYfefRfvLK/P/g3r8xQ/yLpwbDJVHHwMLFP+eGViX8R
jSWJf2NQoCmL/ca/eGXyX2zSTQTqFclSlMUj4F+8MusvQ9JkXGYghFkr5exfvLq7PyrufwiB8Oz+
fv1fflyy+E+RZZw9VEUxJFFWDYkEZOGdff3YaqQoks1ZKU60CUpY1sPs+qhZqNOECgW3YgNaDrjs
FS7OvJVFKpqmrCL+aYoQNlNtZ1VG+kDcR8SY1leLnbk1oxKmR0s7XA8ovI3I2OlpT3HPaO6ZAxs3
E9pyMyIHuzFD1YG92usm/UuQ/xl5H9KRgRuswk8j4DrpJYdWvYEhLtiFSpavp2gGmopwkdOwPaiX
KtX8u+ITK6UIDa6it7VlNT5Y4S4KA536FBElydWYZk8CgDwBXTUZUKTQfHyxFAJVirTNobPSyCaH
i49d097iEIsaUN/w0L0Qz+VdIBtv6BTWntQ2ztQEv4dG9xplAbBQukmn0joRDhYLvRENijQ9oAFG
B31xN8j6VHQqXWm2zQjNXcz9itVrLjtpTDLnd9IEkQiNYFEYk70h15/KFP0OfQJcoQg3HWkg3KpF
VsxThPVKSuOnDyG+6PLZ8Kl5WjFSxUgknBPlPIytYScq/eiQWK8AW0PlbsYMDm3q/ZjAU4H9g5Cr
LA5uDfj2MoVUvmOEzgu9P0d4RR0l/ZPMOTkhR3BWBMU46wZcuDHGCLCGl+bV6ZA4ol7Jm340kq3S
yDRnlsbFVGH4WMLYstqerEJUQYTkGvSKOHpRZc1CPQxf4SKIqc+XYMKLGavz2WjwtS7xtBzmnVWa
u5D2r4mDiii0X75UfNQjFaBx1q+dZdA6VWUKffpkLCqedBmb9jynqbBPi+CKYIixM1Ahu+AIYo+F
+mZIWXvFPvw0llZ5BDO0sSxD2gkiSLVhNqGvCNMTtsggU6jjx8lgHaeZ6vUADiJdLF5h3txGC2cv
vcCUgfYcaRjijdu8pW4iJCH+5vrc06hHyTfRVQzmTXmEuVcUjmkMmleFv2pMj+vIZwrOmt6TjGyr
5cJ3lWDqnYwz6hIB/woC5aE1tyHCCvsYlHktQ/nLm6BBjGEst6KObjYfAWGEpI7jI4Hi4MXFkgqh
JJhiaEKgLLKfyx5nx954b8Mw2YljCa6iBDPTVG2Aq5KI1XtUOj3MUkcdAa8Z1S/cqvjI2CBeg+BN
0PjvmTCcMjF/nEOJEZdHZ9wJwdRlBnNvorsYaogbqVcoKKeQ3ERodcE0bzpgWLUv8FNTJGWKST8X
C+lsImMeEVaTH6dIRJAoH+4tgcqVVO06XWaFgD2Zl0Y+liXCtxlZlGlH1taKNu0lDMKMCrCXHsJ2
a5EQK6X8dwZ0E88fSNWzrzBefBZDBtyfoD5pZstCpZYUJ2+IW2iRHTlY5Z6z/BnFwwFjAsnJCUgA
Mo3PyiiQiraqKx4sT7VUn5DqxozE0CA2Wll7bJOblaCPgIufWs4G8s1zdp+8S2P/K0HUxJ5HaqAT
8kZhJJKSlHiIEL9J+vA+ALk2x69M4BqqvEgAo1U7l9sOY2ZEuIGv6urRRyYVPO6IpW2SAKCq1E+y
xJk1Z7jNx56umdEz/Pw23Wqy9ZTrIgUQI9K2eSLhV6xGAxYhdpdQE4wq+GpdBGpjprYtFto9GPH+
AuAiQ2SSYARZjxIyitQVdJTJG23ZApgoN9YerWyvtI5JV3lhPdoo5YWOZnlYlci7Wp5JL+IM4Yrq
VTMHpKrJXbwih6IjKi9FWkogS2Gjdf1EnV2hV6hJWr3rxuQZaj8aw03k23oeU59s9lOVs+ZvteZ5
Vgl0Q/vUavrkoJQV7KSZcDFD9OkryXd0JbtOsnoP+2U7FFTjyoAeYBFPtzJVBjsyWvPhdUZSmhpJ
N7uzuUcnhgKfoYEPSDbGyDp3Uki2TfGgxKl4ysn4VeUwDEl8mTEIBYUQFOdEx7Gw1b4QGhBQCVFY
x0H9sTLjS7C0nZxnvifIGeO3FunctSq96QR2sz4cBN3fzIb2S82kB1EzKhtNPMGtDUrWOv5YVRF9
zi2WuF2Uv7So/dCbiDGxEAM4s4pUI9iqmyDQjE78FPuocsnuPWHGpbUspV1QmOg+An0RMFaj4IJS
joxia6D8rvQcoRYCxlRboLcobc9Si86i6UuAQ0VMZy1U2ObkQS4mhkJLv8WvlUdFjs6sQWnPV1W3
E3LuYxIRr8fBBAE9oE2NEm/mbtqC6BMnJUOKlsVVmWHpiG2IG7dwkfz7CrVFNZMrR7EYRKXuFZb0
VoUpskqQP7dBCINRkPt9Kw7TIZSlFkgWSpGp+YiALkssQ563WiuMkIn6/UwOu1VKuhZqCufN32By
AQgw5xwjWOpVCYmH7gf3NfjyXA5dNSzvx3TeFzFDDuEaABV+9N7DJTgHAmLiHYiBiCqFU6cGvaCl
y2Mpl8zKd0KTzJBMJcWeLYPL3JoDWmzDl9ljVF2bnhz7H8Fk3KzJwkccLcpAQ8hanKm/VdNXAiV2
0yoBmIB58CRL3WBXBewFuIie6U6lvWBf+qWFMMu7+rkxBW9I2jtJHV6Cfqb6VjVXIT4RFHzcBq1j
q8dXnwNs81gAXYJlhUrVRlfOVZAg0JkuhPO+dXNigdMBHGFum0CaV4s3FUGy9PdRv9dq0CuBQGfN
nJrP0TYzaMQ4AIYHuabTXVakIyoG0HIcnLJWuRZ9/5zAcwPDYLISYXDBjz8Xfhh4MTpnjhjL+6Ao
XuoOlEdNdKNBYHiR1NwsC369MiW/5LEC4yGg05b3txndahrnCRVNrd3g3C0fg3YCISS5yC+xnCsR
hBnAVscVuKc0fcij8JZX1S+WOlv4OSOGmbqHq9lC9H/C+yQGQQdORqTYDRnMVkJGHwY222iEQ+u7
pYKeaabl3E46NWA/7g+imWP0JmI2xsweuCu3Y30YWg0qbZoVLkJSTLgDwnqdX6Ug+IbxUKO8+R8P
6zZ99Ic/2xgApJw6nYIYC/pD+u8HUzPLA/qP5l4ItlMDGyvWqPtH0KKgQSyvuTnTfY+iZ1ZlzcFf
mBpzjwt5V0K98qOC1mn5mCWdCkmlFmgAju2hCcq/H5IGRtb6cv2HtnA31h8itDK9Q39hqFgL2WQl
oEwt9keq1PxhrpirPMu/H9Z3NF31pcWk2Osn100/+/izz5/dSaXPLFlOSbmPq8851pVD0T8GERpE
mNAmXilA6A5yuoWZH6l4A/AGY55ELzL9PVZ5Sx1lOTYTgitto+Xp+trvYriszFmYWUGnqRfqTr3q
zaxP140/D//Ytu7hH9v8qNlkDfI1/9j+8xKOG+4DMf0mvJnhcIZI5ZcLL2YlxwRJWB1KfTDoFS0b
VUN7TkvcJYflCv5c1jiQsfwSC67tepnTsa5nsn3ehPzmc5aAA4PczjbRCIpdo1qbnw+vz/6xwzrB
5Fs3wshV8rw8/DyIkCwP8vKwbosaeL61AVh0PYR1V8k6xtYd/nka+PqLnBQLZZ6u1cq+Wp8l8wTx
KG1xvmiV7le/0q3wuUAqGjPqWF945isPSi/SfSA1VMSwLABQu162P7SlP8/Xcx/rRHOwAv5GRBuN
gLVcvpXD9MPBWolMQ4vIdSbu5VmFuCGupLH1aVAhhpOagYf9yiLO276st9H6YBgxV6Fc7igsXRZl
KhY1UmnRDgUbwtngJpomi5toebk+E5eXiNAB31xfYwyesBJtXT839J1SFm8Cxb1jEYFHGNkyJU19
x2anEcr6CXxoXhNK5JZOfeV7CXjUB6k5Ae5PHswIV8Daf62RwEZsaYjcilR6myBLi9i+H9M7Owy5
Wj7lhaJtEzO7z5UycLQAaaiwmJguOyVZ4iWLOT2a3AK6uWPKNAFVDThx2JGgVWaKTcaMEq20kCnQ
bFcQPrWl2VAOWixeqg6NPStCtqSprXgvjWQRQYKSFAU9p9Gb5Dh0VBql3qcjLhfMkDpQx9ZgaV0q
enLwDeAuWlBekUHcYOcmH7uxf+vlBZNSIlKBQFbjxqkM2C6Y0IIc8t/c4U8qE/0eKwULgYYo3HWi
mIIexUYJQH+It/dd28A49nU9AGo3qWfLRASYWYHOex9dZIWMUKrpGA3oC2S7BJEWe45ZaiK/Tp39
3/1WGKlMLWvr9WfjP97zpzG7iET9vK9o9DcM0EqnVrDcXv6XVjp4o/UpDn7dthjRmy4YabMJdU5a
HtaXfx5YljhWimZXvVA6Y5YzM2BQWjqh6OnlSLHT6qBd6tyBQm/djeLcb9cdNahP/9llvdBck3oe
9/p49/M/P0fZoBeANK7bqmWJL076cf1gt3z6Zxc/L/MGlKU8RdmmiRaBqMQP090EI2ptL5cp9vZg
Rf/Vbl6fpWYM+EMf9jG1XgZUrmzG5VZgsHOPpDkNfPz4/mz7+cf6bH3QawtsSZ0HpdflxuHnH0Ey
fch4ThFI2N36UDal6kjkeXa5nK/1vMSlgQadj2I3bjGMaF09YWJqbo3laqzXQTcj/rFe1wC0EVDB
5brLy5QkKtqLpCijU4uCzAzKw9RhHiWHYeD0NTZtvYUrMsolhV1rgXzA2EbemSROq+zXjwDYqmf2
j21Yl0EXG2ToAYW6MPr5Gfky/VrD+pOT+lgZehS7/nxfZFG0F2bdLiOSyAEk0hKJ5Z5fuT7rs2zy
UmFALldmZtDLydN6ecfCNXBrbg3g5hG02fUI5jUgFgufcz3AelBlu0CyZLN++6hP2rYoMYIF3X6I
U6HBDeYdOebuMHSTV5ai7K0CarIe1VuVBoyygBiadX7E2a49rq/HdCyQJvMtCvUjHncAB0ExGcE8
HdS0Hvdm8r2qla0PMb6f2a5bZgQxE9BFC+Kp8CwxPQzLtvUB+X+U6w1O9ypwtn5u/UdHS5eZY50/
8OxjFumSetqE2Gf9EUT7865lRz/fuH7X+o//cZvZhOzr53vWZ+vnfrb9vPzZzc/h/WyLK25WlBUr
NIXjZ/9nz+ubDTj0JG3rsf98JkyRiZmxhPrZ9OctggwzV9daYEYoIhzmqesPZR/o27JOrqvAWzEZ
kdstrPd5mdBWSTeKV2GxUxeG7roRx7MbGuIhmL9Y380DjacZin4RFNFGremmiOuQ+YcS3zpiRsO8
1H6ESsAcw+cf7mO6CwfTSHugqkz/A31MYD0Lkz0vBOCZyzxcxgaTySr3tx6EWPePg6znuEhNbhAp
GRhgAx5LXsKyM4FuYpcRHfgJRd22BzzLon2o1ljzCoMf77MlA40m6U5KWytymL3tll7HYd0Hszh9
2GHWWq+W0kOJFYUXtbQN27D6X626/0+tOsukBv8/Nxb2xfBfDQU8IJcP/N1QsMS/JA3zGdVUcXT+
dzPB0v/SVVmXdNmQLEPWNVyD/9VMUP76f+ydyXakyrZl/yX73AEYGNDIjrvjteoipOgwQgqJujJq
vj4nRL4bN2++8Ua+fnY47q7QkRe4sW3vteaydbkkeAt3HRjQ4f/fwwRL/4eQjkeqOMA74hb5rf/O
MAFiHsOCP1OH0+//+T9sMosF3RQmJ5anw6kQ/xZxOOVt2xdO7J5rkf5ABYDzFE5aU2jbrvbKrR4k
ry5XwauroYKMwWtElb30js1fGiWpr9VTdgiqEqTT3F8r92fEgPAkdkmTxi8x6esocr5xzcdHKkEQ
J9hENONiZVj7pl47OmlsPgt99sfKFZdKV9e4Z3zcDS+B0hE/EsOwh3n3TBNTPEwO5tyGYWo1FOc4
JMFYFtoAdCxgKDe4T1blsl1oIV2RoWqG7K9DmJgknhOFVJE2Ra4YY+iANNRQCV8rHUKX6dGditRp
cK/JH5GX6HelmZuI1zO/SsL51qZNlIDi3QSVJR7qQgL/Jnavifqv2G4Rpiv7GnvteCJW6gUtQbh3
sgZXWQDfxSqFdrGs6dgN7fsQM/8gD3HXw/TZ2kNwCApjfEkRDVbCujGtLv9genQpm5im0jw9jAFZ
VwTInFyRAWzN03kXlOYSpueejbbX92GPpUrZzsmtK3jWwHYoy++YBhWxlWxrb4x3cGJpCdjxRVXO
jFnd5OJXTTMx2uJoZaepDXeo3prDyFQoYgov4giLEXRgN5o+pJaZ16nzdN8Z0oVsVNxafWccRkkC
hSp+Wqp5gSncgWADBZRFqHkD+3dd4GhqMsnOugIgPJgTVpQeqe800DUpU6pUZZ47KQZwBI9dbiBL
LP1EMhM3bDehuexcROSbZs8Udhxc32ETw87Q+hYCaU0wtJdCU9dk1LwrcpK9fCVzD7C8N95kIx7M
OYs+oPItLXmdPUhqntvQvrXsMicDIh6PcfmFuRfXTMgsOsWvctCT7r1wBjx2M6oNgq6gSxMpbprG
Zah19u9OmPmJUAV+/QUhZzdiH6Mq63vnd1Ha+G0shu16GPw2ZDwcCa6ztmkIwDeNJzThRtxuK815
sAu0iP1iI7BD4thc2f+kDhmP5EXepOFcIrWyN6Ic2lOulSfbCb3LjLVowqddlsGPcrojNi18kMlR
4JkxImBMKSfYoTYsbFTum62J+TIpl0rXDLhmVA9K9eKmR491TYxvS40Z0Jwu8O0CPZ/SArxU9IYr
h4hLaQxIvRBSoGvXL7lVdafKIzSI1NgfHZy0rcWwBMFGLtHZf2pjow5en79D5ye/DWDLbtFinrFc
mJ4DUcoMrgpNDIY0wtLcYcLmkZOw0BoDOgrtbsgt8IMF4pQFTBHpaJxpiPfWE1mMxU1u5CS7STkc
C0/uJZoykJiQJS0XTyDhDyBosI235L8foVHvRwenv+ytAy2gcBsPWYh7NH1rMwsmS4/ewcZQ8TPG
mbVvYNl5qADVwMJlTNNCQtY3Jn4d0s5phQWcNYR4GbMdH4cE42OU44AwzczXy+YhM+dvK9B3bppf
whjVvzcClrT1L5cNlyw1YoICqHYBfPgxyT953sxnUudUlTHmubrB0FUQTOCUJcaleUunfGQz2hCR
Gb+PyPfToNH8Ju/5AGfXH/XoJWfR3sipxcaVlQP9AmB0qkE1/ahKzDJz0KU7W47prfYY1lDWyFg6
mVV2Z0FDRqYtP3vo44RNJLiwZV3A/kFJOBEfe6I/Mm/bzIxIlb9XDTQudl5kGkF9LFp8z4tjYCAA
GvffnfRUy6gNpzIsSJ1OZ5r4BHvsvXpGmJS/VbNK91yo6m2ekDGsAzWy6vnamLhWs3KeMer+tkOJ
ZSEF42iG4T4Hc8ooRv2UpAiQgcCrrFs6yrApf+RfjO8glhdqPin4DOzoNhE9uSv77YGpSfFZjt5V
B7dzm3aIAVuj1XZ6T/uVHnwc8ZTJ0sGZpErAb7mJP8O0GeVoXzNDfZqUFEXlqGO1Hb5SB5oTyQ/N
polF+Mo1d98iLZqVBx+ipfGfkHORJBFrUpF/WFJ70fTgYizb6NBG3BGazDO1/kc9dhgVPaJwEvJy
leH4hYc7I2vCJy/vH+u+sPfzKJQviNb1+67GqBD12KRgx03BQsKjbtw5jW7ega3oXyfhBucuQXPZ
mM64Ix+DcWdlTIegsfJb3WlhhZqV7VtNAy3cgS9VWvN9kKrWZ1R8NYKG08fGGDEnznSfGvRXjUnx
3cAl05YdNibyM8+uhSchVUhmxsoWO3ZmSH1qzdhaXm0eIrM9WnN1LGMmGxNaGKKDUIE32MuJyYUS
2iQtQRNwIHukZKAU2WBLLFUVVLA4oJ+MHq/ae1r24k5uttX6+kXXsYq7ITGrDqq8TTON/a5D4rCR
JqD3duZ9U7OxACzL7NYqJxZf8swGqW5IeLsiTLAgdmMFDrFjyIaviT2Wyd2QgSQMxe1cecPZ1Ehf
iGIMdXGOJDM+9kv/XmqtQWAGBTpXdoKVBkhF1Qj8tSrBfsGlG8GEcEWeAS6V0QNbZyyOVrFLtbq+
OG2OYAJ8ImEVie8qxzsYHQMGgiRIWEK4CXWwPdFb3mUxWKPRszgRXIR3kenedJXFXO5Ji5GuRkIw
GIjD58CJKoIHZ4LdgqrfDtFYHlWH/wdNZmZL8v+CGo1qktg3FtEQfPT7utLGa24zqSfq69Slpe3L
AW4YzzK/a2LKAC+1dxpegDDTnlxEFCe9dSEfaRIYXTdn166ZDsgWQ8BzQEXrsQZWsOz8134zbLak
e2rxVTohW/pwdmi99BmN/DCc7F1QyWYXRARlra3YTrm/ac2hCGUSsbRp/zZsrYVw5AAldPSx8LOm
fxrxWZ/dDnZiXTogbDwNLxjqmq0dJSk+RZNdTCV+Jimi76RAHy0qsVEsYkcdDbytd9N5PcxZZ5Du
4/1K8wHqht1/ait2fG1w6vnyaWdL9uKyO8/tuSOiAznqCGLOikIwGbHHlKlLC5B1LiFajYtBorZa
QQvH4TqQ2ogvtEXYF2qTD3vro6UGp6mHw3Z9kiMqZb6OEjnE0lgfOxv1WZ/ilGteVC5RVTc6dl/1
EqQt+MplGrE2Tw2M7kk5IXJfxhJh5V7BBeKEWjoXU9zRc1humWv3Ybm13l0POdM1UcVI2o1BnddD
889bkyk0IuJ81Qcxrmy6G6X3KAI9udQBmYQ960nRuRjlC/ppRYKkoLR1rGvUr3vDqu7XpzvgaT9E
GFTlshfO1k76chADILbN3/vEODvYGeWPtXdtLS2vvgozolKWr/0YK3zv7GW4tqr+hL5aHZqFM2at
fcT1ZmPx9qZ6Nm7X8003fhgE9+COo+2Egl6DnLDczOwm3dRz7e7Wj3UdOLh2R5/tz3F9wLDK+3mZ
VDB+eV/71pyfWEyWDvbfg1i2/istzdLznTSZEM4zs+k/DfyllWSv/aSln69ID9arpvb/PpTSXSB7
gn6jsfSe1vfCXt+W9b1qTCKuzTjYm8+FIqU9spV1DhiU06FPCq5SZnRZD3QOo0vjftcduePRUE5c
zywYlCF7lLKo+/O4xslJeQyYL5z/HjyVDmc9c8p96s0vuUYcO9Mp7YyUh3Mu5vtZI8eeNfqK68Ht
SefRZfOF5msg3HSo50MEEGyFka0jrvWwYsn+3CossKD6bFo+OZ7v7YIlWw+OUbBcurLeUziy9qFm
ZFXH1pwsefQy7m4DpcLDaM0Iv1B+P3rOMO3XH/bLl10Q675t69EECTJjmyMfjDClEnLnuk78AZ4t
f229ZUwuhi+13O/b8DV2h3C/fkbrZ4GiCVBhKvI9I5EnBt9g/YKEJadG4ubEBnk+ywn7b+dvM8BM
rprFgvHPE9tBgErZTCZ4jctqPZFHVg0QEVPdHBUFgbu+IVzHiW9YRoLrASYvEel50kUnthN/3oL1
Va6v14rN+fz3lbNs0+BR0Smf+h3KHrKldPG7zFwU6Ixuj05rPBjsiB3LhTtlKmpvgf1On613sjIY
QvRwPlEIoON70QpGCYlbGNgOZ/z6bvtF2K7rwsoYs2F6U2nKAuuG+BQLVHDpEoqkJuz6fw/jAihw
jJicKKA9Vtb5cqbzht9Vd8pxa8b2Yx8hYYbNUGuEG4XBvZLs3bSIC73VncPEgH1skhrfWI9lWz4B
GuWKyQzDQtQA7pAGVw5kxytuxv4mKYpPwzFeGSz3yPPQ5ZJ68yPXX5MI82XmVm9hX7yZTiC3ieAr
YOTJrSKMGnT0+KBjUy/rZD+M2FWBZeM/YPghewEDm52nonrfUO3sO4eprT7jYgmz7rik0vil0z/T
h64uoWpvWkE6fZhFL7WB4GwpVHWLybcOs5LIYK6vod6eOtcpDoYA6j0R9J67z4kgDphGxMX90OgT
+FOeH6fOHR7tzqX6cvtzY1k3mfoczQd3fmRIHu+DSAOkkafXyB4/2JAgite0W60LsaVZeQK0ld26
iyAwzcngkoET0nPQ+MTUUxLaSDPvJzf9jcqdoeeEgk5l4a+mo1jRJhwEepdeXXskZcvpj3ZSPbrq
BGT6UJsBgm6XkGS7bO9TJ6dOGCFhWnnmB0N+05Uw0uekv9HH18DBD9SG8maiyGiV4ithIMXEwxBR
M++cqnqhfYnfgL6vnlBXuSlco7aEn7s45X41dv/cSPdnz5tAtDyqmUHnRJT2k8rSs5vrj3XGBAkb
gF+p+TM12VMT/wekZmgerMBhjAmxQ2Ue7Kcsfu1GZiG9+TIFAXZ5rykQCXwpJdSuE/WpMyOH4Xx3
n1e9T+L9bI2X1ksOfOG/mxiZmNd6EYOqRaxpX+sECLJd4qdBi2rUseMnNj7KSm8e8woNAbCPBME1
MRUfs5k+wm8mmjyVN9kEvMFNiyuK/KMopnObT5cUp0zaEybeW+NnQdo7BMyXWTlPqeG9ewQOb/EA
budytk+6AIxR1ZgxiewudCxO6UCcrlIHJbs3xtiPPEvGfqjZ0Q65JOey8bKybD+KYt5NmIHolCwu
b3buTjzvND6GEKBORh7omPr60ehn+jW9dMDRwKaxILPYFvAZkXv38di80TQHpkT8c9A0byqMgs3Q
QBMyJRZj10VEpEKEb2MKuSau40Mxa++qIPkAWSaXglPHpscpG2cfuLgdorr/pQMBYNLT+WjW4PzM
LAeyI0WbNLb7rnHJZVjY4ovDMaRW1rKYlGrjuXELJJTQdiEv57sEIctWKGw5vGs1dTK2pbwfEOU2
DIvb8DjZSJAIumSyNOgknfXkPiTFd1bbpK7K6s1dJKJV7/mlYXy1wBHAtiOHo8Ta4MghvTHzMvIo
4XSFPZbsJTIyjR+nNJouXU6AedgfRArktsoj76inEh+Jo52TodauuhleI71ARjfoyT3sVkaMShwa
23n0IpVtS4xAyPzBOWSjs8c78E1lAUKn6+st31HHDI3zmL9isnlgXzxfDQuEGfoXZEDdt+g89J01
DQklfo220g+z0t+LOClhUVqXzsFGCFt7M7poZzvxm1GQg85mHn03HMhOg/FhQe4SLsS9HGoDRHYs
ZSYzihqJMP/vSsdv4QTFSxxP901BNzZPMcTprWWcKWBfuWrg1g9oBE7En4UDWzVnQL+kP2JU/JC6
AL5o2zmSXU3etpl9p3tIczMNZ2CcQ6tr+2Of9sADItoCbS7wELnfhAgAoZFIIUkI6XaJE2dbojrw
SFVvDR3rK8vaLh75NO1QfdP2mPZqrHbCSqujHgRPNWvQufDq7ygbMMIEXD5z9RXRRYGo+O0y69pp
xdXVs9YPrewBIH66S5HfAFfWr63q7qw6+80l5tqwkO3zlSHbvnW9+8Ulvd+KEcuRZ1tnAx1DkvxO
bTn5wwy0Xw5cGxNqss4SW8LqGrpX+6SxKGW5pPFFaoiWSlEpOQmQn3LhcPZaeM6DXel690bfQeXW
WGWoaoF+6YPJMujG1KPah9MpG+Kii1V5YcWr+FGldn4riwGuTS6xMHWDs+UvGZlzn7Gx3rZuBQHe
GgS5rL7qEHAR4WdZP9XoFNSZ3YCW1T7q85dy+crnhrf3SsD6Ap/h1uWplS1OfpP+OXaV7lyX0Xup
16QGQHypAej2Ay6guZkeApuUyjCPZ1+MIQxUVGMbS9xZHSHbfY17PYUeUuoGkG9TPjYMiKFtpsmx
to9C1MNVk+5H5Nk3GrswxMlMLQvruUhJkC8SYrfikgUt7Pr7AMtop6rjgMJ0a+bj7RQuanPO6hip
3ZwM09USA0ndk9ntI5KvM7UbSV+JWSW2moTOYGQ48eYy/EGSaN42UK06vPdVx5jceAw59TOD5DRn
bzvDZyrS57Ij/NS1Nz2ThF3WRd6275hIxx5CpXymAyfNTQFJE0dNfD/1h9GY9TNtMvCCOlA7xIZw
PpV8iGPznlzsbpdZP1L625t1eLsenB5RYFpAECuqZ/JznvEvYd7bOC3koITmUIXw1KcXzFAdVtsU
p1z8w+98DKpLMFj6wQlM0oM7uSyG41ET2Q2XuW0add4tBia5ycbiKek/4vYSmLXtt5REsB8CexsI
8aIIS3Qq7Kutk/7yAuTFzCLUEf/K+2yMH9RNvhFmP3VkCwPqgocgKXeip25R8YPIeD6NM/weI+tE
p/Kq5a4FsIBJYGD9su0JLgFcezbKp1lnexW32ReOgseyhj/QNu3OFslHZVofMx2PXdVqLWsRW02k
wRvX1W7MuE9gREBpHzvIOXwmLMMpHnonZL+vdZKPM7LAEZTbAa8i0hj7UYAl32LX9u1c+K3hnQIJ
ad3MknqPvJpW0pC/KsMsmdU2Fc1McUI5nNPy6C7TSLRRJK07x1i0426CbyT3JMKLEtpWRtBQim2X
3UC7cXoY4aNK62skvU2q59WOhkqzj+1fRd+j2tU/64oJrMfnmFeRue8kfLhK934NVYEbFtpVvqXr
hMxUB6nsLg1z/BxXp74dZpoWniqf88xR7K9Q5UaGaIDHZYi5UTW35/W+XoctrSa2Xq/ZIgZUax8h
j5PuvN7/e8A1wXJhs9Jrq5wD+FREzvofAcK0/B9wNsDtXfdsLucbSLkz/oL2XIzFAzORcU/Bw19Y
Hvp76PGNQ/9zk225/NFktLOGkEwY8TqBAnP+7tLK8KvMI0tomVOPy9AcBwTmt4Jk4m0S91xXyoU5
34bQDTqmDoAZOPAErriZC0JReVyX74lpTac4R0UtunGgk0MhOE+2sRvCEiFKDbBUtUxG1ruObMlw
KRGU0iyrz/HS0Ij0Oq+OUBI2YR0nJ8Zd4LmKGabk0hCBeICo4/+MactaPcZnO8M8Wzb26/x8DMSj
0WZUanH2bA+m2tuLEnQ9ELM+IuDErBlL7RgsG+ckIdMkWg7rrb+Plfpwj+GJsZkD9glZUH8Ogwln
p8TU/ef+3wcLBYPazjD4L3qQbG59lcrqqNlsjuaxiri6BwyLlJ10f+b22dLOqgsXS2SdQFXKEtz0
HdMtLeH31ml9Vc/Nn7m9tQgA1seWf1GbbnsUnmPtkK6rTRvdu8JZQHIdZl/RJe5ZNw1eolTWH31O
jhvjXOmIdJDZhSeHyWffuMY5SAcr39gDoSgOCon1sSRk5VxvGbjc0TpIGpxF97WoffzCrqkmtAji
aNATK1B/rHfWhy3SaE4pnxj8DCCKy0H989a/3aXgRRpVgZNbpUNaOQpO2Z3R8IL1RUe0HtaHp7YN
TmP50DUzAmC2CQhXs+TWsCLuktxkEiXCIaVIwDokDCyePEdrmo2zXA7r3fUg6zbZ1eoxrbgSE6DU
Ian48/f/5Uksb5J0bQdJ/fI81p+QHwXNmpI5GlLbD1A21wpM2FRtMReF7Lk2Za3/yEM2K7MD1SKO
oDwnJNTYkwMOaRTBEdySUJV1i/Eb239JS1vr6WY3QXs1TGJYRjf5lY7ZBzXQNhPTgKkmlzujjEHk
FC9ly1mSEgQUlcCw51TvmPR0OnluvF1jQbZSMLGX0Bge9nGT+waNir2YrEvLjqYdC/tATrrcKS3a
feu7kf3mYQ4sxCEqvND0VTxyUrHxUhr9l5bxCmTvNpsw0XgXgPIwKeXM7Z1zuCSbOD1RZBpeuFpi
U/j/btT/p4BDjJ76fyUauaA96T7T6V8trMafX/qPhEPjH57jcbJ4i87D/Csdcb1/2I7pUIQLW1oW
/o9/SkeE9w/DMj1DRxAhpWno/+JDlf9Al+IJzzYsQ+rGf086IvC6/qtwBE+RjnbFtRGQsDyaJi/2
X12oQoqI4jUIz8PoJ8VyiqV1hbNCEnhYVsFN4IVntuXqnDnWc46uFfVlEeFye4g10uK0YTwVLb1j
T1G06w60+cwrya1t6TUy3UA+IXIcHOiVoWwQ5ZUmT6nWklQ75mDrZbvLAh20JLLG01APX8rcx0Y3
o9P5p47nP3Hbmhjj/6/XyTtlkxnCWMLCc/tvKY5Ezk12arryFDCeWpBs+zFOc/g8QHyCpV0IA4UL
qRc6QM1pHK7axsUWxDit2fXpnB0LQ38tAnGebb06gPIgLjlNiK9SWCxlgK9TLG5W40W2TrM1uvKp
0PQPvIvW/XogK0hupDfqfuBh6wF4PJrDKdZyQjGqetsWSYFxt8/L/TSnw0XLytNEV/jI9qH2AXPA
ngvM4eJhn+W5W79SQd9epajpeb7P63IvlwuAh/juTILv39W+aQcdbErpnGbt4e/DnqMW4EVIQdWK
XeOBRhNLL3Q9RDHmxQCP9DZdxiDroV/qAREED2NcGvvAbhkUGzJP9mUg3stj5ZhffQk6bbJooK0a
uBCGb6nHnp8sF9Wo4z0rFvkpmWX6udJCBtWSKrtMcZqMnWtTn7AxCu1s/jSsHB9O+ZClY3qeh8jd
x3n2iJ85OFdlDiReisrHE7II9riLz9L7l8P6mIYur7Em51jlRXSIRXM/Lv+q4fRb9tlg8CJwbxk1
Zpmhy09NQKeOwT/elOkUgoRfnKieda6Z153XW9PMhav5wUyx37cGSDNpM90MiwytTH2swnnRQgwR
MwCPeqTh67AbNEbpqO3l1hKzB5yh/mWmjMHW+nOtRCdhPOgtD826uc+5cl496SiS2/vKXw+VZOoj
UDleeg0VUFc2VJRV97o+tB7CcOSH+ayRiSIeZn3pa2Zdx6RhOVTut7G07rOCKXlo/axSKAole22b
k6rWRwfNDFTKCA0AbE2bqOWQtAo1X2JBgnZfi4sq1RKQgkEsNn+68l2no+uP9GTgKv1H/VvF4HCQ
sryWGs1IDDXJqa0srucxvPOqYIo1Uxb3l1XCGjpsTst+GW413qsnk3wfFIl+btj7tPksT0ymiSCb
kIgyBHoOE8K9Mztj13iP2CgGMZfeZF0eH2ov3AFrdo+mZw8bvhtHQqEXJ/jIvkD3+NPUkx6JeNil
tDa7ZrqmYO0C6tcUErci+NlZnbGfAxd4BciyA5tF7BDLKG/UKa2NGiAp0ZYPaxlbkZy6iTQ5+hLz
1jQ4+JWpcWY5IvS1u9GP6gyQ3ASbJaK7kXh8RXGNG4xOIBuZ9d7tIDFbHrGIsrmQmR3vzKp9VXH7
Cw6PxkTyOM6ucQrccVt0Tn/phigDm1Q/hdXUX5jwM0uu9tpQvNT57OJdhE+x1pqSotPKXd8OBw+n
fvUuhkjsTeZxTm1jXAojUoE0AfyNt4iz2IPAZbDiGXXxSlMs348pMu0+/MRE7Jzr5ZABjB306YT9
sULTXzbbdaHkglkfrbwHYEZ41jzmD43TObuc3d3GsoggyYtnlTVoAyKanm059diRKuDf42hDDWdu
KlC3aI2YzqVripMXvkQVZebIXFe26bcXQgeeMNqkgQaNrv9KSn0/zGGyd83kyvQ0ooXpvUWOtS0M
w9gT4/rKrqc8RUPFriaAT+I6YjPZUXB2Y/xIZiJ/tY1AZM3w6BzVmklDL30ecIC7tXgpzAxBMjbC
tqtvy65eurDB1+Q8WWHxE5ZK7VfErCynOdr/cxar5iBJlyp0Xfp1Fs7n0CMuQ6E9ow/M/LhR8k2T
M88Skl/iWC3nQwcYuQFs00UMuqBrmTR792Fjvgaxpo6sE4+OeG0MKu0e9TpdJMZpnBCPfYrWxgS7
P5sTWWtg9ivUZn5rMvXTELV5CrR3lOrY+3RnN9edfWsgC8Mji96x0MvdRGAIH85gp/YxZtuyJaXT
zzQht4U304SYAO44qj1Z6DgvhXjMRmvcYXu+ySPxDlIioXtHfOOXnGAmuxphvk1CvUrAmmcU9o2E
/D3lXQ3QhqzEFIPnpuI3xNQ6t4bQIqSIaO2CdJ4paTE5lDrqRNOo9qhm0HSmJnjZyfsYk3Ifa2nw
MIeqQ4NHWqBn93eVE5JvmJ5q2D37BG+fvUwCESsUR3RJR0UkRVtNxyQHTGp4ASDaLN2Vcf3DNCLY
nR7RomLyGDxRvkS9+nAUpG58g0CVRw06vJa0fpz1M/tZuYSEou4YJt/Fh7bIY4xjGcw3o6KDlNbE
g5CQ0wjc4aJqRn/WPNajGdFsGy+TEEJhMq8etl4HTW7GCVdO2ouD4mkzF5r2IJvl54m8LXPzbFbz
1iX8RZOfQRDy3woZYmOi/5P8e6OtQkr5eDo6deV36SLBsM1m60CB7lDpgTAu3mOdymx4hJyDMqQU
9TZyg/tBmvWTrLIbyyFLl347EhZL+UoQRcBSthdteTeaMn8pkHaa6Q/psVtOJXuu2LSl3yt1P5eE
bJbpOZp7HfAAgCz0f4ND7MQ8dg+6Tuq61lXlpet/2q39GmeMreAlYW6OOS0NK0XF1RrQfLyZoGci
k+Ju8MuWj78ieBhXl+z2NY18S2dQUZPxe62p2H5k5Z0dPQYA/u6G0H0ny1rtgKN0PnqSlPYTyuu3
zKvarYVolL24sA7mxF7ZcZ23xPSYz3TAbKNcGvdTk5n3eTQcrDJ4i2IEi1U1PNcDO3k6T98ZAody
iuHHuvo+IUmMSKu6200lrJLMsCeo9IXEOQphrPmm/8IAoAg3ZG4eWtcGItkJvyiYBc6xVf4qG/JT
IKUlXGMS7ziWzFzsNEDAkzXIYjRK4C5AmRCG7dXxai4hz5aZm0dZ5SQi1zcuU2H0XLVHpM/JHQwy
EACHNHo4/JxARQ/u9OoSWeSOHZzqTtsp2XCe2jMircq5OIhk6Hf8bjBr5c1cvFk2FNgKi5u0yps2
Q9VUaE1BN9kFlZ6KyfecSP5ygDHiapnDY2la54KY5A19OPK/UOdhvUsPlH/QWtGO5DYHrHz5DVzy
umU2pvIP13NJMqF2T5rffOhPpegf4G5GGy/L7xcqOYbqYt+YCbBJz1qk2S/NWueFCUEfi2uqIKbH
mz7mBXNupNEBn+u+Zv6CNOzBmeEYFrBC8kI3tmmKSyYdvbswKEADC1R3Y8KGAUecU/TuFpPrFxRc
ow7lwzy6ctcV5o3mDjeuRHBetky02sjbm0EH/NCllkrfiNfcaE7yS7YgeiNLILJp9y1PeeGI0CTP
m3ujDKABD6ENa61DEVzp3SHQwCZjhSljE4WRwlzqZMg2TVX+aKffmOOZFRfydqo9RbQ4gsykq19M
c3wdR+etqIKn0iQ4E0DLR0uzaO/MuTp642tVkBkyWu5RTMEB2SPtejhvTDW2jjqR9wcnVxTVxjTy
nWhGmGxQVzeDZbsbCv2Yr1MLP8BM/MEY6R407S2KnmPIp7wv3KzYp/C9wtpblN1kM9nNRczZa11X
t46w/CA0SZcygJgg67laRYgUqjCLi0FTNfLcr7L7NTTmC9ebg/DoUUi7+65gDdTzyPkaY4Vv5plE
l1n7Jol72Ic5uu6B6YdG5JlXhhctfZgpsx8xIVAWKrkr4vnRMOPHROUQKvQQi6T9ORfvcMFymBeU
QUw3OA+Ha2hXjxFYIy3TX/IArQxqJfLdMni6VfKj1skukT2ItdAFVZDgHp+gNkRtjssALcyG7uYU
hXy2xnzhul89BOmtYZ8w/CdXJiQfg5E+KrJiD3km2MnZ8Q1qfFAMqbw3W2vwh6FmHa6FyZKCvWum
309zbiQ8+jhLr9sPDg6huU7HQ13BHkltEIWBQRo98nOafsh3U3ABUwZtPwCLvxO6Ue7isAcs69Vo
ZxPeap1CMnSTlzorH4Q9DCdl3A8p9bjiNduELB6swgEjDt5clvZFg7451/02CHEWIZzrzgDYcInG
IN0bGKfk/Y5oCHZiTgwfys+bA5lnBCYckLRdo17wVcSLHnMLVAlrYavPGWph76clKvOmgVMzE++E
l3DGQnFXjPWrCR1nAyqUeW9os5LTGuCK+dVpx0l46a7CrnHo+n5TVGTRero1srPTHqNAV/uxntyD
5ql8PzsZTlJlPUNM4S1lLZQu5toARI43MjcvGrr/6SJXKeRdqYmYWDZqYrA2t26HlHXscLqasfkr
RFXoC8O8K2ZWLzc1LrVmv2RgHHTlfkIVeHCYim1huQjAU2i90/QzMRx718f2u21BXNYjZC5eSYSM
gdCuoN5FrxLbcwE3iJgIEW7rCgB/Zslyz96MqYjV37I4ziGVY2gA8o/b2wwvKK5cJgHjN1go7CDM
dULTePVQ6SN9OHfR8Fm1WYXc9ggyMz54gx1sUnKb/TaJcQcMS1HCDJFojuwT3fjVy71PwBC0h9ki
lgCVdmV36hbxk4fsi7fJuzMNcXE6LMrl95A10zPuyHJDJxm82kmERB3muUS9kJWfdmAPfiqne425
MR0A+3+xdx7LcWtrln6VegFUwJtpep/0lDRB0EjwHht7A0/fH3BulG7fUfe8BgfBlESeZGYC+M1a
39oaHQqz2JkTcSZ376rJgSOmmKGayaYO4Zy0IrFhgKEZSNLkCLckXcc6Es4wQMXL0EohKaGE92bD
qOVkyTYD4owJr99j1UQUE7SP6FNfSyvxAS1Cw8vYr5X1b8uFKE4vArnW3Oo72xt/Daoj5iL1OOnl
r1z4z0lrQBrObmaKQpbcUobkVRCyafzlUcHrEkl5qTwcJKH2I+8mjP80DrlXru22eeYHUzbh7tl2
fvZD7+SW8OhgjV1PbXSfIq+v4JX1vcKN0/9Mclkeiwi87KiZW07jklaXGjq6uBmMqTIcZ6F2dBP0
cmwN2WiWEKTqGNYrZsP1qEOphtGCh4KruzbQXLr5CH0lkhCFqbCdoB5Wpuunm0qJBJli/aLjVt8h
pyZwLgW5HqMFy8PpNv9XHPMA/z3Qnoww1Trb9c5PJoh8XFWy7kew9oKCZBQTtun4R6VB6w606gz8
019hBsrxLcPOqjIqBk4HygJBNAx7/rrwOP3nFxIk6Lt/GWqc4brnovDJ6cDNsENGRZyT0ykuAZa7
0gLzlz2BEQgz1FmyqrHygjFm6/SHpPfnGl5vnP/WmAU0inE6mlaIibbzgCONHPOhJ9PMmYBrssan
tn9LoZj4TvgaWOzzVUCuD0Xk2mrBgsRV+KgRmGsp6JAObRF5bTkBnv43q1+0jk/BEKAoYfcxVpQb
soRXlDKdL7MuXCVzijfYmoB0DN0cZsSAVNwcvxLS7TeVSYKD7aGa6jKTXp77RKSUQtnK6xZKnZMN
fGvYhSF7Tntk7gYjXK8VcvDGRdUvLCz7qeWtpQOgJewC+CeEOwRu/RmY/MJanDyF8xkZDczwgzo9
Q6Sz9mMYMz4xuSGlb3Vkv+WDke1V0FxqqX1J2XGP7X8l6PCS2jsgBbi2Dpai8co1ZBDaM4xCKFpJ
8TJG99pFwFn08F+HgH8mD6YIb60KGdgRYIpi9leWUb/upmyUfygtYq15YmGFw8ZRLBGbicx2pcNK
8gPQvxZ9yBmw2260eAGp8l+VUSJ/Q6Pgc6PkrmevUpf3roWhQii6dZ2QIgFYRvPXwHHyKzT+MvxD
XTXcymB8avowOuRZSORsgHlfQ8ncdocuqC6mTTUPQ1sdAmN6RTX6DAj7DvBG38Ru/BvD196t0APL
0Xly8ubNju3HFHSnI94qx753OqwY1seKmsJT+dn2sufe4mwZqPrjwnwiTg0mN+v7IkQAFXnnAEkq
HBASkbkx5OHPkO5GEwmjKnWG8AbVFuBvK+ladMS6VnEUlTgEWn/X53PNqn43bfleefQSk6LjGvqv
iURn2DqIBejKH3rR1dsh6F/a0nwNjWcN1hsWQO1P149XHz8Yn0WYMnx61CYvUNtErfrKWIx7EyDc
wUA90mofRIqz5O4gL5mF9UnBtpYJ6iDRRT8aNzlipPRoolkU9UPy0GGNTt0/5pDdWOcyKzOij9gK
HkI6znl17pb2H00rnqv5d9Zk/+qS5lQILuQ+YnnkmmTj8U6tvRTtipnjkS99cj8wLsdyx7b927DV
MedVvNX6FWO7ebTS+phRpq7L1g93bRkYO7T+0Zo+eJfXidyplsEZ8306kHxOXh+B43VzFns+p7KP
VJJzSrtD7oeZkNsezwnu0RzlTq8wJ7sz6nvTQrLe8c2T78AWuG1gFbooOI44ncnZwA+BdU+/RyVo
PBxpKB6qDabrZu0TLa+ImMd7TeTynDqv5vz5cE6izyfjJzzcbDXMKfUZcfXYP+FNmiTYK707A10s
YcbxhmaT/CoQexFIlW39ioCPWtKbu4XfMiJIqV51erqbtJu3bGcA5KfxNsydnthvvkNFow26u1Z1
fmsyAM6WNn3mtdK26DrJ2xpKe2XQSuz8gWzFBEltMGXvXYoKQeuemjBHhQM7+VnhJlDKxUMBwn6e
Ph2AB/+q+uIVgUK1i0FM29S6a+0RVubVqJE0jWWboO2E2kmGwHcfR8HaTmwDtp+KCQjOvGtIkU+t
NX2oIlDHMM3tmz3xQWj8EUayPZ0D0vJIy06vYCPxAWP7MUfuIVxBi96/wyikxRA9+SWW7u3Z8xPN
Y0VyHU7GeGgPeaH6WzLBg5oM2PnCc5H/6Qdd4m4VWU1c+R8rRl8a9HCs8pFBJVbjjN/bYmgLQlnU
KqWeZtwcTLYJbRjXrwDdBg50xyIU6uKQPowaOdZhpF4kmvFNZSQOe6IZgIqHjWucv2pKvq+WpGuW
iGUncCH4ewK1KXznOTCB1iXExeGuOdV9OZ6pkrl8jQIDq9d+JoX6rhnLsEV2Tl6dP+QlS9FhGuod
4EJn7+FK3Iap99k60AM9P3wrfesG1+VTMfs5N9h2YUeDDVUSeFmHbjI0ByLSQytd+W2XXpFArF3C
2k9M4j8wvRAkbCqxpnFE7+YXv9PRQclrMZUyfToCOyR0RKvzx04z7KubMZ9jfL3LUiPf86scegCw
T7Ll5MZACG2skTddi9/CUktOfq0++rRpLm1JHpcfoUezFcwiD6Cepen6PZbjccSCZkcw3XQIdT0Q
KoCCGA1xTK+sdEAVOFr3pEEvXZJLwFnrwcr0CO9BaYlZEKNPmtrj01jdtSGuCNqoxWNS6lu9Bc/u
9s3G0Y9xaTvHsv3TAkG78OZ9yyadM9gmlhmIFBJDu3hg9c6e/8NiJ7LvMkp8T2umq+icV2la1T2o
b6VlAp8T1OHFXtdZJxRRNmxlxaoJdWWNj6LlDL1D7ulPIFa5fjvuhdFst7N8UXHKNt+eGJ+iMX1C
b33tJ/cHriHAq+JHpim4n5J3FDQFnbbCUJb8bvrCfqxN8Uq7HJ7QRQ4TC0qVkpZUJzgiaOmhF0o8
P6JCGYZ2U5vEk11FD4yO5J5LIdhy8mLLQQt3zuS/hAHB3MCA5GMnk99JVh56eiR0StziZVa9ySRm
4MUpiWXoo8yw5szbwk0iyR2G/vMjcasXAz0G7Hx00HnP7c8iJgrMBh1KZj9OEjEBXd3AEgwZQpgk
7zVbgl00vkdTdu4jhqhT7f0UhoUOkHxnBOXUdiMB54JQAyoI4VMbRjN7KikbMBc6YdwJscIGInST
dJPjIC+YsT3GlwDxah8kfRwCsciyeNuayDJRb10VScuOE/lbH0fNOiG3ZZt7ob8BQ36oMmcHdzOC
OSpvElwlpMqbc9KQ+KzSsEHxjORsZXrepQb36NlPnY133GME7s7dZJypzRRBvUHL4WPL6n7bGs8z
TsnYGVJCz3T7isDM3gz+9FV0MAEFUBErrM7IUX+gxSTBE3SuwK5VaZnDNbGLD7ZwHxw5ViyXkOyb
RuqyyDM0DK9U5TGGYUSfU1QB4CLgutDB9lfkHnvs7Axhj8zrsls4FV80V/E+TXD/u8GHqnEvmHVl
MkpEQRuhe/La37kciPRJEuT2ZkBUh2aT4oPnorDsC9rOpyyjwctGi9MzHe5+IH5FMG6HDr/eqPnv
TTF8VLGMLxnb7k2Qsu00K2i+vFpD0bTsPWqGO70+MC+v7hlt87bpwr0fu/rGItVxsPrxCCu9Wg34
6Xnz1Ivn/Mri6ZYUdr5j/SZOhoN2iFuJmZXNzgtGMlx1xz1EBWtpC/+FpiLCfaa63OR19Sy05K0W
8hDYo71isJhvBhBeacF4JhXz3H7ycTR2hDlmIet6V5XZ5mfFqPo9Hmy+e+YT68i+E1FEt0Kv5bnv
yTVs5wwVCV66liSpZtWlmC23U1J15Fg0xsZM5JPMIveYvSANnLYp6nJXEoeK5U/tej0mtdzQzMeR
JBV3DF6z3O4OuNTMTaPHQICB7ZgmtB3ufF+UDdOm95MKYxjg2SbsNgnj5lViUIHU+J1XqVc8kS9D
ce+gyEZoPLtkHSxLVfYdoRnFZaA99QSk8Lp40YOX5ZLgTsihiL9oTB+nwnbvU1KbBPV6T07B3SBI
pptNQ8hFW6wH2yMP1DOJQaFQV4p4lNA0o/esv7fiT0ht/jiZZXDrNLgOVtjztIkeywD7C1PwcXus
PCIMBkznfchYTkZWdxe68VmMY75NMu3eiUGsqfgvmsHtecj7+NrU2QE/+Ea3ZfPWEmKGztTcy3JG
hoOLNr1LPsSMt4PfGWHVHhgOnbOpthtrG4HA8Sr7EM0QC2HADh/NkmhNHzusnwKGNICHEJsTbPoq
9Te2jQbY142deE+n+k/ZCkrkPl/nrfUzcKry23KLk1NsCX6vrmnskchnib03Gc2+1bi81C3ZqOA6
8b/Gu8nxaIpCSm8JP03hTjC5XBQoaNbapLuboULh1CYkT0r5VIVcfnoSSiOHfMCxQyeByfuTuJhs
3Q8GTuV0umZaxxh+DLJdMg4XB6PjLsWCJESGT4TGgfUGxPMxAlddi+FsZNNeCCe7CPWjLbvuqFMb
YQFPtsqN9UtWIJUtCuZ6uKABtdp+fyYLJ6Ylxf7jjdovRsb2SRbToyuzcTPI6ZNqg6jG9iOHlrnu
Mb6TaUPMnZ4gLssx0JvK3md2ys1vNIpHa65v3B49R9cm21qm3s1lXB6O3PBSkmHuKoR8TPTRnhBe
k2ABdmtf6Zw04GFOR66oMRKj/TDmPIKAYAKPgAKEzGwb3LTb1WX+lHTTA2LK4Y65nvRGj7czbaZP
1pVXD0Hj78nTj/R43Myi7Yi1a0OB0z2NY3zBQrmpHcf7TDtEAMIne1yvohtqSe59eNhoGY1tmlk7
fUbcctcgvnLq7ySz8vYZnNJZc20T/p/wc91O9zcMCZxVYYrqwYwZnXiJZm3zxp9d3fWBrTtLY5Op
dolzgjkPgRRG+TNIyzuoD9AWJobiPr3kysiePf2EMj6/LAdNS4uL40HhZWq8iWs+Cx0aDorYjq1k
Rn55wIQAG4c4tRXNfFKY8KU6H2wDSSxm7g07r3Z/JTjPMC5O1kOgN1w12SuiGmAT0TX6uVfOj6gv
zwE0pk0aR/fSSYv3Iue9xmTDmpTkmah30JHMm06DfRXmP/MVppM13ltWhCDjKLiAnGZcmTvFT66I
QwLRGyTNiyVG2OZ1oG2Y1BUiOGkdQy/fMfeN45JUOlQ9IAxtjfrEW1leph4yE72zIgXbqdTd9fNq
nxFiPgWWBJ8I79Qef6tyYm/JHFOiAt9aAdsDF+AIJA7CpmuDKPJ4pEBpmRDZhjyjS5n2AWnEUBDS
W6T5T2ixmVpPg0aZHDC46+FGj26PukcNcpfMm8MK/1mdjVtQ4segC5vbctA9qI24AgbHSo52bY8M
/WH+1ciaZ4SWjS4sbd9jKip3HMq9jlR+3cQWrHM/vAm9s3BQCZPgbXnKLEauFtiLdYk0d+V703Fy
rOBikfk8lWX7gINoLpaB51M7qZ4NyBgd/LI0dwZ6gjGaznif36LGcS5mnER7Nu2Yn/T8w3dslOl5
jReBeBwoHyQDmTJ9r1hsjnmmb5vBvCjFhamqm6P2ltpoN2qtGHbMneUhIUFkZVohJ9k0xPvcUGze
CHKPFJV3JAck9MEwPVl57xMKaV0ikXnQI6YvH9a1ab/VFmVtTdBzWSMkdUVxSXsfig7vj5UF+8Qt
ihOZOg8RPUJr+s02ACK2JvRNOziq/mNlybfX6P6uwSO8rb3W3joJYB5R2JwCU1XDz9GYhjmfeREg
tMHxuiqRn+maB2cdKUoZgRnKXNxNCdMlMjNFMUXPKYvHFFcAZTFXxvwVlJC8If4ysUCZTkTgkUVH
V/qEzVMPIOCe17Bz0g3ZY/U8LKzGHUFbat0V6aE2edM7ugUgByzUkpZvEZG/M5W766fogSSHeXw3
dtq+a5AHltgsuYvdSIAgwVd052gy8WVySxD6EG/amBlK3bc2Rd0G+ri510Yvxx2keKZgG2CFQ1Yi
FaCkPNDY7O7a6ilKwmkXJIl90LECbrSx/On6L5bBakgfskuFWWEVlkw3mKtD/nSAn/4qcpNumxlQ
0I9PtPzhsU/ZxhgBAoc2NInGadsnj/CNNO2OTFvQRKcEFCjTOUmo3JuEdQQ9MlLkTB/vU5wHqzR/
rLqSTknFpxg53z6w4ZNbshvYgtL0uuj9YNNPIMSIpNBHKIH9TzfztYNOLmQoEu3eYFcntJzr7lQw
NtN9F0pIHb8MLk4lv54ebdXBuLVCVJgVdgDhkKJbTMG5EEl4mEfeqk4TSHL2dzDS2+fQuQdZGfvS
hvSKc/SUlsZbZqT5jgZ+PAXzYfnKnqENvRuT6jbpA54sAqKYrZO3MHu1l8OixkCaMECnIfWAWh6N
UbvYuxfMIx0HC58EEnMd00+hDiuJFkQLjpVk/qvl75dDp5po12v+K0+dlW/KO3oKgDUQkNw9xPOj
5Y8ixtHNEMhDOqvaEhJj49lbb+cTSyquGbPjtifNwd1OFXnkWjzb6jmgKUQAkjo6fRg5QIuRYvFV
LIc3TCzjyZ/VZ6WWvnitwHA2uAAv5j8KAnBH/6ul/n/RUps2hsN/E+5uPvqP//oH3Xf7KMgEure/
o6r8dyX1v77lX0pqUnL+23bdgMUE9yvTsv9m+tAQ/jf6Xsf1dMP9RxX9Pxg+l0wf/g6Fs4lUiljG
vxg+pNlBQG1u+a7t2S4y6/8fDB9Qv/9bZazD4OMpOKajmxZwv/9UU2edQLorguQBXSEyuQ46KsYJ
tpJcHGmpx5yYzkq8xVaDYhUcAJOg7NVXyXekx+RaJ6TjBDND4+/Bn+neYWpdlItfJ1fWQ7KA0OdD
azERaKp8ny7I6uV8VH0NX0tp10WYuBwqdofz9cOkmm+3wdA2R9cwqm2P3ImLlLusBf1VASBk12UD
e7SuyA7CGs6hZX+BUw0fYCUjk7ACJmVoQiaHWJ3Qe3CDTRvJ8QE7UfKY+cUx7Bl8UNJfzI4AW5im
x3KwPhMw+awatXNkoxpoEC/umoU0MmFrxYcGZWT5SswEY+Zqb7Xk8tpU7t0aynrv5M4tG/TsrCEJ
oJPuvkMVfumx5Z5QdcB+ritGsrO5yfYJ9pADe9Q2FLvSkM65ng/BgLzQyj9kEbWgVSJ909q4nSJ+
Gw13zkyb+QuEXR4uxkKgIS9qBsEs7NgywpfUe2SJAOA5I62AISfGOXuR/OwZwrP8DoELBWSc0Z6Z
H4ExnH85nf8bOZF1vh0kEXFRlb9IK72ATMvPBFvO6iPMRmabeTizYvJOQUglpLUZGj230aoTaBXu
XJGZA2OPme4M8wXZGOD5SCbdi2AVZdUxCv0ONU3JwNLoq3rjUKCtlPTaczgxePNQsfEmcysuImLd
PGxC1If/9tL/xzvx992pkswmFBGvtE3hVo9YLZH7rwzgUNu2L6mw54NSiM2YtP8GTEEcnZDdKXLT
dr9cfd35ZFi++ntYLtDsK8K9Db93kdwuh78K3L8PFxdaizeGushAb49mbvpHmf7PlxNQapnDq0gM
8+diNluIsctXfx9Sh4KSpW46oGBaL+/0AhVevvp7WD4My8NpVM3GcDr8DfNpuZyM3oJvX+5Kyx8u
nw6ZOj+sIrG23fwhXl66v4e/f2bFNF5ZevpHAz2fw/9AgK0Zx7OAdZe/ySc5x3NIhGX/c7ddbrlo
fKrTcp4XCTwN9p1IkZyZc7/ccf+5+S631H97jPMS/Nwj6A2okv4MkY5tQV5mm39QaIpTP1TEWmmU
IkUGHMbyjelEDOR0Wh4uBzNgwG5HtYYo7GdqFAfDCPf1UGaHqMY7ALoIeJXpI95WI+2PD6ofo3g5
MnJWPavI8N3HFCIqU994Cfdu37JeEPAVCDhNxkvLk0LjBvD5pC/JBvOzNOaXfDnQW/3rq+Vh0FHB
BK1OrBOlwTh/A5ttcw+57soNYpM3JRa4PqrObkFGr6Zr0RbpM4Qfm4OuaRQ6jUxmPsWPpGiDU6LF
8cmeXnllM2ONoR0Bv8VhiDFfjpzwVKTOj7rro3OLDcaHNbJbnnMzv9txAVJDuSaO1vmCtvzFkKRF
88PTg+Y4ysY1boZMX8axnzijdYqo6bEL6DcraaPxHLpbOqnPnmEJmyY2BvoAQAVw13ynYysZfieB
kR9Rvhi7pug3JD0+5+z+yO8Vb7rdHAJfYpYvg4+iNhziB4rHYCdIijoluPFlkeS7suFfNEkPFqwi
NkrSlpKxd61nioqv1E8lp42hsp+RDXHPUil+kMKfgMqhBzLnj4JSd6vN4JYI/Wc4wvVngGqizxE3
5P3RjjFRBtdboKfE6EbDhdCpZ8q7bUeMLqU5EDZeXvJ6KrhELHoz6kqPT1M0806ctY4o9pwwSVeZ
zX60N68Gu2SWAiQ9OtAHdAZEK5kKczsK7m+OrzC/yzOWdYG9gfz5VsXdOcjGNwWPZj2m2pxxV34T
Ik0mmS++UHqQpAEodmv5ub9SXQd8aXgM8c1szWAActvgX0zHu5b6/TEaYS8mCnBPnY9yja/mblkp
KhzyIgDN+iRUsvklam5dor3ZOsgmO4f4WIy2PeEJ1VnDDYRBGMUWg6tm3wnYMhamQho2YW4ieSeP
zQSFRnYbzAVArEm49tXEpJjQbDATQqMl8A2u4SSrt7Zl7Sxs+ggvs9+jMelEuYwvIh/veevKl9y2
kLSwCO8ryyOgqmc6M040mDpLOMMUBzMNZ/wcPxR57EM/sQ3ljVdns8y0GygGvjn6jsfcvfk5wuQm
rMW+DItXVfdqm3mpsTMq+xdBQBFCfO1UWlOD5amPHtiBnq0eKe0EmVDTWgLn2W/RCvvdGqoHvn8n
U4Qbtt2OCRIRnQV7fl8YV7926k1hIIU3qJM+c4YU7Bt5XoklaO9iuA2+b71Lgr5ImAjAR06leayY
w+h68p2RfEQ2GnG2saddxTBTgJpxPXA/Z5vGCTSU8U8gnPUG8Z7HQLsxjlrJvNHKg3mipl15Mt+e
zWxsMA0NfM4adcS3UVoPXhE+wvO+ZjmvKaOvX33Q/QQMsApVcJUV/bnHeYtwfe4oopu0YqwnuXeg
uDTo/Tg74xgKjhOKS1cYzivTJm03zgsRhwGkW9av2ZgehaMhoVDGzrU1mAY6Qr00bTYyluBw7Pit
coOv3EQxjRgY3KLuEGvcb0VRpXtAd5yTLGIwvepI4uMZNDSKB+T82naYeQXGIL+iEi0AsSnpYcod
ZqXH2DXeZaczMdVsQKUQ6j2YPq567cHz0yvZf7A7OY9l+9IyBawDBIVe1GfHFjXZhrrUPNFg8nTT
8NBZ86DNyTAj+IdWM9UDO8BnnuhDkhCHhjSnuabIpRI8VF3hsg61fkx1ZK7dRr9YeuhvbR3OTEQ6
bRLbN0Hbu2NuhranEIzWCl27FiGoAh9QjW41f+qKW0Q76PGuyl0NqQbmJotkjgkO5LZtvU/lhPdU
C6DI6s2V3j/dki7L9j4zLr1QNwvwy1qU2aPpIYHU82zdDf2LLdDUxve8T9pz7Bar1gMIEzFZO8ps
QD+A5ZmPSuLMHEgHPzdqSKIhjW2DIJp4ve5dZhOCqzvmtXHtushgkBYZB7fL4dgI7eo7FgiHX2RK
hud2ZkE67GQ1gp+28PtILcqyB+lRyuh21BNUBda2+0SrkCMO1j6mstvFovwRRwmV+GQnmzy2+FfB
e+yjwxNJR/9AAkMdY2MTtX4mwhLjoh14W7xp3+UU9EdeCKAd6b12+lVQa4j7fXzZGvxfmJSkpsBV
q7kdaQmzZgTgiL+YSlh5FJwQoTHlYhHF1NY8j4bccnkSN+6lETCNh9ZvWHbjXNmYhGmKcpygzNLd
F3pSEQSZ0ubowzYjQ3ShvMXSAtq5kOCWx8tXC3JyeSiJwu5GjZJsNncsB2rT+p+vlofcEsud7Mo3
BfBzNSD92XJAvCyh9KVzEbUc5Fwb/cdDUsCcY6SQuVPvWdxNNs00PltWq0MkqTGZy46dNbaKTd0k
WL/nUoJcAqSxQ0aSvcu0ilyvV1Xmr1aljzst6MYtEimKG6NGbZzHX9EMl0jmA2bNfx1SRojgDimD
DsSrbYo5IsOzyTg0QQmydscLuWyB8nkVZMyuswRkQ2sTkVSOw0c24ystsziiyBr2yx+3RgIk1iTp
EsWUNZvJ3DmXgh5jBDxBJphjzdLr2chKzNv3mE8doOIZDmgktXMc9BNrnn8BKJev+nkmYrITnNu6
qzv3QMthCRwq6tJfB+7MzpyBjAuGsbedUd8ujwOCvUkV8+4LDrPI6GiYW8OAsGYGxL9hM1OqOKyu
NBYnMtpQ+S2ITK5deJR0CkMAOnPmxm3s9DNATuPZsao3TDzDgbsI0lBsK1dmvdfJLuwX0tbXqeU/
aEXFh7sytDtUo28REwTUyMo7Ax6rdj60JTyWqbr58wHe6e8pd/Nd7ngMtmShb42W/mgC7gLXeDC0
PYrlX0lJ+WS4X0k0gk8eB2ZZJI2xb+MjAra4gXpeuHdjGA+IMuJtiY1CEIt9aTCj5gyYEclhcBwK
FOOZhrDbdSWhs635oWi5PNlVTxduDfWz1iB50Np3EgSjF9fXwHzVibOhG9eQ2pbO6xASLOSabOvt
4c+Yh/g4DBADXU7iWjb3i2xd7C1GD05pz2jvsYjau8THiYyhEvs2dc588iA7xVwy3cRgqVdUk0to
rRNtcGcodGEjqX7dFSjHjTciODANTR9s47fVtRkLzWNaThbhQjVxSWU679VwTDQTBsGiY9bWBSPJ
SnUy3on2wZgDNWnIDLHpKqUeC2EB4sbYgjyW/p8PzMqRQGnqxmzwLqmtrk/FWYuKFhGYvwkZQt4C
zDg3USlG6snA/Vwl6bVzcfvqsv3tjAwNgijc4yNspv6Ki286qNF+6PC0nK0cFW6q0ckUHU/dQcJt
B1yCo4DPMvX9uu50DAB9dewGX38ZvSldOblpgvnuvhtzyncpsV4Hwjl2CF/sbdXEyQaRG2e5MT5I
PEeebz/EQhkYsRXKO8d5TFVMBnKmPtog+qWVo/XQjw0iSQwWpVdqV4DN4R4T2HfSYw6rbLSnrHnF
owUPMBkJiiqoWvaUD7fBKPNz6QzUc/66RAyDxxvombQgyxgZV6qUM2otLKO5Q1hyPVSVSX9xEDnd
UlM7M+ocD7YqvnrLAi8f5JBJ/TS9mT78dMIaFXvwiGEvN2kAoCg7ZjqOIsScimI7kDMF580wjm3+
Y/RT2hOMX0B8sNfEAii5kCEbhS6FvsVvtPLTzuPDVZPJHPsBiXs8m6TEy81lZt9NgPn0LOQ3bdF/
Z4yHTYYOB9GwV3FpZKesvxADNPv77Eh/apjSHPix5baJRMNdHiW21nr7ssqQkzcECuD4vptJt42T
MLz4obKAOdonz+geM11JpFDw0ZavaFFMRIupTgZoW4IRJcC4pEyl74nWADaDA13fVYMdjBHyaYAb
xNIUvO4QMAPSqhQm0gCFDYvqzoaRfUWPAa3D9SQQORRicsCljcjDdIOTXTTuM8j6+MkAKf/eZM4+
6Kuv3M91os3ocbQovYvgDgtdv+rG8BqrUH/Sy5+i5/yqqpjJdaHfBrciXbH0M6SXn4Y+dWvbbftd
GegeuqKCoKSuCFZsY6nJpJHfuzwq7n4dZ7e8+5RYXUlztdpj3HvRSz1FJ6Ag/rFp+RF5Wn1Lg52/
766jMvbWBWS4XR611U23nX06jDjk2qZHDN9/eLlhXQKRThgW2a2kBnFkRR7ipXI6cXAq7VvU3rgD
NpWzrCKcoa1AWNrps+iDFoupUx2FbbwsF1rQME+Rw1xDixx5M9KC9n5ECD1jZPuyXUONHU+2jvt1
Eoihe994IEc3ugqHONKqKx5iizA2p/3ZhQZxUr569PzAuCYVn8A+FAgKEaA6fSG34yzzI9ZMw1sD
l9zzglcuNPnRGFlE+hgvnDa/jhEywd711C5Ez7E/QjZtsOHW/qaSeC/9WOxyH3RVofse72xi8In5
kdk0u+3QX5PONO5JFhj7NBtmlhqcmKrQjJ3mZmgeY9luarO9q0mKp3maSvCDwNDQuxIcNXuH1ugO
iQtFQ1bJ/Bmu9lFJkIWuczoMJILAZ1DGJyWGPGTlCMTVYTmexuVxwhizKUXXEDUMr0tL1L5sqkOQ
e79TyvZXm+peNHSRsaa5V2N26xfNYSzHD0KKQJG5nEruMKq13bEb7WszfM2uReAc4SnltyEjn5jy
GlB5C081kT0uCx0Qjm8Gf0D0ISh1+55SN07Yz2DbjjQo/wSVNFthlC8NPKBxGjVUeoSQO8r0dz1x
ylsokd3smkBMDY0Bixg1QCNbaydb87aUYnoP0pPAQYKfqu6tzzHpEXkBpMKxXgmmOdm9KDf4p2DZ
1JFcNaBXEfJWlyFKoosj1Zn0DYYxFOt9z9zaCVHWuJNznUzHYOijkc4xsb0W+Zdqx2ADs/fJ6823
3DUJ9dJs1nsC7kRuAqOFx+dhRzr6Thq+CF2oTSw/bDnFZ0nEHQBXY+AylhT3Yao3Bqbua0AQ8Wib
PjVn3G50hCMnAmWxVbdXo7shLMIxQAT7zvGH8TnCspV1KdJ9AP9kPXvDturChKDqPL7lDrW3h9Fi
F9C+Nom+ag3sfqIm4UlPWSr7gfxw2vopIdlx6zQZnlwXloqvwpdpzCzGmljOkJDE18DzGDgE+kUk
bPN1T4uPE+XPmjxHulbzmU4KlaOuLl43h6NWrA2ryvwT9CzH2akc5VRu9VFLSLUo0Ob4lbG1egYd
wnRgwNqJOrNc2+FnQrtikPna6rq6Cyu8uzZK1FS823hD99WUw7fyuy8/I/FyxVXyphFVdQhKxzmX
3bizdHt4bFp9JCuk9LnC2OHeyVptY9ct48/OeCq50UVNEVyiIX4fcU+fJCzRlQRxAS6zas4FOYjd
YBMFx31Gv9IccT/EH7ZFRxKtKpFrGAX1YZWi0T0gLzvUBhI4Nr7ly/9h78x640a2bP1XLvr58oBD
kAw20C85j5osy7JfCHniPAWHIPnr78d0oY9L56Dq9nsDhYTkslNMimTs2HutbznoxDIBFovIwasI
GDZnZf1qNlJdKp3GZ5+jB55Urfsl7mCgbXbI5/CtQF/7ceJGTAbJQ9YNxiejAYxYG0zJ8aDqFhxh
UTL/sFKLDShykr0ryQIPCIXXhRabnK3ttjAjd92x0GxJkx4ZWWAhyPTgHHRQDudYYdFlmTc2YefY
12T5KS2d21WJZICnJcX84l7KinSgu+5az04SAXQdmb9KhjVsH5r+lKRPlVcG+CI0SsqhtQ9xQoUK
UeJORndjrlzSgdCKMnDNj12WPyK91rtA8wvwg84F/GawBeoDFgC22Gs5GeRu2ITDRHF+pTGx1yIw
DkNjI/XXZbcTLQTtIR5TRkG+dey86pu9jKWtAXhjaLjhHfHtzIEbKzpQFe0cHXFGZobTyYyeS9hD
fXQryX4N7cmGHiTAVm04JF4a5f52oi3AMWRGT3dGgzsUCj4GZ+pgtmcDK9G8pGqmYD46r7iEia8e
YfysdV3zuAVYOXlf0J9Ce5XVs5mn88GNHOCxUbAaJru7AuX8POAd4Ckb0boYxcIz7REaUCvTIG2z
V0Ho094t0GyERRHsm6n42hUZEq0p8A/BYOb0I0smJ055QaWBOIL2KkpslZ4hT6BrrxH4j0wsj5lf
m0fXZOhErAVrcnSWXZhfvUJsGW1Xd53ZofasE4QxCRtDN3oK6W1eS5MzpV+TMtEXmSG+90Kn2aI9
8wAvBWzSKgPDT+qfby9SAXYMDGjQpiOKexeh/05ogitkRAnZ4HHYJ9r3AUB65ZWPLRctgUi9z67b
B8ebsqDz08+4zdWZTT2pFSPPAu14nwrfKO+a3qzusHo91dGozikOj/XEnnWLBmlb25N+KpcXIle2
ednj22KnWo6pum9QuPhBfyamCa1JquyL4aMWmRuEtxkEyfOcWOmxCjK9KXMLPZgxfjDnmGt9mtNN
Ms7OHuYVsV384tbowf2jATNvnZggy10GlsOs0DJIateAZ9e6IQEeRul8P7bcv1U1fhXogg42v9S7
MkI3U0zJNYh6uUbFY/Gu/Tdk2PiPuAxxuZkfUKCt4ty8A4Bp3bHnhbLps6nzSCkaZorz/Cgqt70P
LJnvVO0jMmn7exqEzVlHpAF1kA8gKVM2ujRu8ynor1JtGsNhMWBriksv25SZq471ot1ANtZdA9ww
KR2nB9lxETmDyigzL70qm6tP6zBxtY0o13nWrn2uVYOLFt3xMZIEydtNx/CkCbJ77Jj3qFQHOKnp
vs0CHAZBlRyLoqRPA/pTCwAWKaCD1kLSywATCRoPT4CrjHgQSyVbqyod6MDVwPMj4L4evJ9Jqn6Y
qdegBoMlO/kn3Q7FXdXlDW13+JDEKsGXVvOdcqp4vWjO1jHNaXAfubGfRuT2pMERL8C2aacLjLx9
2dRAPeq9bAhfi+2ofylcdemJXj86PhagmSC4/QTMZ2XmOj67efdkyh43UNVxrCNlei375zoMFhtj
8xxZrCV5iJY7SSw0wb1/9DGWt019JP7TObLn5uLo2b1Nbr8vXHq71owavbcLg92jfOygVh20m2Hf
NAxBgLRL1YNbhVZO+8OJRgTmoHYjtDeHBBSXY7LItH37qfSqz+aEGC+c9FvfU9nKMd3ePkcvG3fv
zP4nHZdcwEmUH7SF2UAOPfxzfKxTdz+HL95INvyAGYJHIBLqOGBy6zN4OlWdeK4zLPfmCL2BdUcr
UewMt/8147tN+97N/f75Z1HYP4NCwcmMQYzn2dJLwg3TnxYSZR8C7aoAq89yiNcMn8qNEfQ5TwKk
mcaA4dMqzWKd+4sG4fZ92rawKIroSPMQWlgAgtfxQLDC26F8F2I8pV2AGFkgepRm9Bj1QYTZPV3c
2gzBgI7ROqNXeLAAbhLEiTTBLN4KjBu0ZY1DoO7JsM/30ZIZq5dOmZkHIGCimhg+z8KCYZfFpnEQ
dN5on7eXGJ5kSHoZQT0D3K1JDFsxcnEXt6C1TLFTdu1HbhaFcr15cfGws2dJYsC0xAKd09yK1gz9
b7lHtDE8q67PE3eIj+T1mMNCpQk9I3a3U3XyF+pbMLPy2jPgDvqgH62UpMEoLXBhOyx/N1YcqTwg
4TKyjm6f5PZyA8blS5Pvn39mOHa6y8iAeDeHDh2qpIzdyI16evvkt6+qhX/6z29vXy1c4Y1ymCSx
PaQKXqCot6/kf391+/bGSK1s+3numru4KZx1UY/5igd7vr1hkPC1hqcAJiqJiAYm4wUye3txWb2O
s6oYBzHunImqhDu0fPlPedTt29mmGE3TarFzj5cBR/i5jWaTOoCTsRzbvPQ06ecvMozsJlLIeDrT
VWdozLSCgpfoPfZ9Mt63tflqTY6BLZqm6Q2dm936pdQg7YnkuZc+SOPdDZR7y0y9fXUj6JI04e7a
Lr2//RGDxPEY+y+gVvvTjaF7e+lqdIN6yB2QS3SEb3KZyJOnosJaQwZLgOKu+TrgnGXTE2F57Sb7
9M+XwakuvW0hU4wzVCNECrGvWjrCDActBJlpdjCI+MDlCRt3FA8CGMHufwVi/z8CMQuJAMGl/012
/BeBGNT7pE3eSvCPv3RjS/jpH//qD42YlP+QAC1RdTm/glUBQeofbfdf/2EE4h8mvEv+A6xp/UJx
/hHV6jj/AAlpmwHCMpvBV0Dua1thgvyv/7B5w0BIk3BXOwDHGVj/I42Y+Q5ECZHMERSCluu7lvBd
e5GQfXt7Ssqo5bP832RSuq8QQx7p/eFTidtgL9X03LA3xPjIVMb2DDrMyIEn9g7uWGjo23QCSTU0
Y/x0cUbZ6rPnCjziRUAW0Se4jl3vPiomtig5UfVra1NB6wLw0S38fCnJdm0cNPbxsbB49gusBfii
6TSrz7loih296mGd1Eaz6RU0DvVJ3rcxA3FfIX1piw4vxCsjo3lXps5Ae9E6pgMErNEFkGOE/mUO
NI/5ma1IXaBuaEgbkb25lyVPDIIH201TvDW56A+eYMDYtB0+Aj5rZYKaHgTORsq+fcS8GP8YLrPS
6H904GyPPVCupcG+9XuHesogoqggEIXnwFtd8AaqnsBXT8UO8k5FCmAzni2JbqI61TSE7tXUHmCv
mAS68bxJBpSj3ggw6XNsqXoT+AYd49SjrQFBYJct8F/4395aW060YVdK3o6ndoWFWa7EYryKDDkf
elCfMvJbVKriy5S5zuG3K/rfsEqtf71AhPAQPnKVcM2hJ/zzBZJOVPfVUNdHcoWezW7pSiwvNK0g
OHh0rqKph8CT9/dmz0EJ8uTmxP/jZP71sUCZ/R0Oy7UqROCwhxCmJ33LfAdNtQ0LVzgRF0dtsNYm
dfkZjLNQB/KDHiK7+GgE5Y9E5H93Bt6pKJcf60OB86UlXfQJzrszMPeeNbexlx/JrsBUR/IQF/Zi
dolTte06W+0ng7ojBQq4okqGwtHqch/q7sTH8I4YeF/++jzYSETfnwif4SnaUm5YaZpAfH+/aVPT
bnVRtmwIYk4EgEmxbumorCbd7dE+OSujRxDn4XHeeml21jQsgBTCUUtnkJUOSXlgGX8MI8WO582I
l6iEbm/lhXA0HduGiZN++OuDdpaD+i0T+nYaXRjBUlhSeL5899uLuANo0qccdKDmXdJOhy5FL9kN
zJ1U6lkbdjvJxtHNZ8/CcNhE3IdJyHyRjOmKicH3xkPA5cCTXfVG9ejhpIJE+TEPnS3BYPg7SNlg
8s+mP/2K3hB2jt1mp4EyCT3B9JXMMdq6y4mwk++jMXYQYyv8tLH9hLUBNUMePP/NJ14ujHefmPqA
T4p1PRBEdf/51zRmpEYVmUkWdEd6tYFBQDUJ7UFNST7bFyeQ26CEqGTaIj0BujLRrFjhKp+9BJ8i
9q7aweE0DAUGUCYBpnJxvDjsTEkGtsfgeQDegP/qjvRUYE41D4Gg7ms2s+FbUFs4FunQnlwUXrvS
7d+aapwPymDcWC3DjpAeXcTwbgj/7n5hcXr3sV2TbrUvTFoBPi3pP3/s3Gp9IIwOvFUVPFdBrznl
870K868EBff75iedZjRYCF1GjBekVrpQAbc+FdyO1hnkBO/cQZBYo1cRd3/zK/l3x2ZRhdsMgKUQ
7xXRqglyp1OwYJvpYC4S1zmvXits9Jum9Z5rA8vTbLjb23JgD5C9PJixaG2BneVLu3rYGthGVnVv
f2n9+KugG7olD+uRy5I4nqGR64oBC24b9dMVplyVVMHBdHLLs5TuQxNZ6mDY2txWUMc2WKMf2nQQ
DGuYDkL6pY+WfElE6F3/+mNb//oIc8HqWFaAGj3wPfPdKo8JWCeRV6d0nEhoxnL3INo5IHimIwR8
JoeocTai7Pa6c85ByDfzBOnKauKntBDFoSSmdPU3h/RuXRFIf0yBXcGklHEtcxHP//4ME4mhLQSN
yTEOA+5Vc743Y0/sVVEeS+DezJQkcs7BPNuBdDedr+4SWnSYeqy/O5LlNvztNr0diWthNhfSZ/Zk
vbteU7gcSMW4TTtUb6743sbAxhfw8S5JtV6T7UlHKI5OM+5UHEYbpmf1oWNPc5o0+WRO53/MpY2V
DVjTDjH+tkLo/Ndny1m45/9yjPgMEGzfnibL2fytTOu9HI5rNfIoad27gCAUhOoZpsLqxbBl+wWq
2xyZxdknG/tQx199hgYMu23zzk2KOwrK7wQuJCtZE20UpB9GC5qRQpeWyuLBNvJoEyYgTqpAlFtk
sAOBpsbHvo+bdTXZLRHoVHuS6EHDr//27L9bFpazbwWSNZ1Bpu39i0eBOWCWNLC7j6aYiMvuaEg0
w3ROpIw2XYtUx+nYGdmYzTtS2UCSkZgbOhMO37bCeeoTMlIe/Cw1/uaecd9VG8uB2ayynudIjFym
fHeBDriqqjn0kyPq1L3f0cBpUzpc8NaeXbQ+6zEFDJxk85MMHWs5gTHkgoSkLYhzNl66GXg748ES
tdYIsNElALqqHf8obEQBc97SRLbWDHfzexOv/c4fmNoOibRWEvwr4YT9s7P4+Po5Nd6qgn61M7S0
9brvaFKRhcxWv2YQddGEb+jKLR57Ap2Q9uFohDSGT9Mm0iyotLrEsvseQuM+Z8hjSzvDkT3we+yy
Q+PW3Rvpolcm8Zxq0KhxzowPtXwQBXsjow3aVUBrwkX/jJDNePzry9r/Nw8B0Fxsj3x2SIHpvcP9
U66GevYN4yAoPw54JVi9CyYZMx88713vwSkQxQbIOmQ44NMAxbGDP1/vPCQqlRXZe3go9CMydFW+
cDZuXKSEIJqbaajqo6rKH5UjGnSC0acwD9oD97NcRwHBWzZl5koHOjnKTtBAz8IAH2N9Xw9KfK7D
Z6jwcF3tC1ktdFvn4DWNYm9DE5kYrzIMjxMb89PMaK2KbYCQxCFROy3Ph/FMmiq6NP1Ttz5CKI3e
LcLts8HuY640cB6be/ktbrHloQlgyMl+wSFtGZFydOgyHGHov7t1FCo4E013sCRBV7VnDBsNIBHZ
pv1YVtM9R9ytGkWsIcoB1OIjcBY3+OUN+zb+Z/Sjevj1gPk/ZV88VAkaCzZ879ZLbgJpcv2b7Nyo
VRF4//m5YwZlV7U5Z4nMkJ5QgPY+C0sT921PF9ea9qnbbSuNSa5B4LQiY+TZyzFh+7J6jF0La7Vv
Y4ivULtloqVh3Xbbv76Ebk/nPz8Zpck6Tr1hS17fbwoSg0FhaLSYfJdauNHDhyKMiCY2WdshUq0Y
MFr0aIEzh9W8I386Z8xXfZkSymR/ctpVBaRUzD5tuJkN2N8cHf2Cd89tafq+tNk6uMRkyHfnb5Kt
24oRkqFUttgnMFfWUQ9tkH74LrRrBIyjns6G6KZziV8DjdehmFPsN7dFLwZr8tcH5Pza0b87YQ4o
JWL52EpxaO+q0lzVhs0kLTyMTm4j1Guzp2JcQnUk9qjSeOV/7aCGlpcoAedZ1D+C3K7fnOozDlMT
F7WjvvUYTw0jLg6acMezqH5QzvTn0Ncl4FTkbXHiPJA8OG513Mgd3T7u64G7YlhGigNW6B5t5RB3
24GIxQflM72ACVof+VVe07H9jocqvXppVR/ajhB6G+hJGyFu8zmTuziKJB3/wdmTK/NVpXF8GV3w
QVmlhm2QUgW7gXdyUv+hp8I4xQHHOQBcaIX8ZtJOJftI4LsRzhgcmjI69zlvBSpy0YQTNZma0VPg
zRJ1N4t/gftiZYdFcqrTUK/R74z7eGh/8utu1w14hB3k5++OIgYszxUfqoC4sHDQSpjVB9NBYwgj
6lxFibXxY5E+2/IzJzu+OqVm1CbCna9RoSBtztYeG2gWOWldvJpMiDCPNIGr+a5vASoEpdokhNLb
G2nX6syC+oW0nfnRGWFV+bQk3HkiU1HHLsHSdC6iCaOtVeWffcsYzwlZdyu95DOybcIQNIjPBaZo
ar1kkwX+pga1doVZPJ4LMIirhtWXkGaPFQvp1iqIw3hfqdB7nW3AEfZexcN07Ar7J9Eg9lOfp2/+
PGn6QJOxl0RcYD9Z1hBP7mGoiM0rD0HkukZwhTx5bFF73OULxqUr8eqmo+Y3KYcdph4bsA7ZayrG
mcDoTpPbMjZrgWv2obYLyLWCfHBbWHt2N/a+s7mr57I3jrNICYs0Qih/lf/CaMbbTHV51+oRFpTn
wG80R+zKrvdZooNbp1FZ3UL/Np6W32IBOQ0NV3ahB7QkEDCML9JRPbNtJiMazzz/ciJaxKjkLiQb
fR2XSD49pb9rf+j3keFZ0INqBrAERCA9rO9pXlyF20abxGdgPRLsEkz6o5ghAVNURUhG+s3QWB0j
McvaDthEGbN550UZwNi1hWiPwM0W6mqmeQy1iIRlO812RGwZG8tiHhW5TN5FXYwHLxGPtjN0OwwU
1Kk9sIC56skRGYGY5WERncaieZj75Ud4/sXPK/PRbKxzPLBt7CAq3IpuVYbgx1F5NdhooDNAw89K
a88WB5cDwbSbUFnbyIBWVSuXGtHH+aJ8ZySsMCMJReSfQqsEH9EC08wGDKd5DmZjblm+HPlSMQd9
VBZDCgTlJLVU5nBF02i9MFbHZW9/tI1ofLEXKoJogV7ZFExQLmPsgkNk7yqv3WdhFDKso/ldS6CA
TsO+dvwwlJOHd+JSp0UIVdGdIcqK+wAA7NUsvg0m/k5k6e5mzAJII8tBJ21wT54mPo4KNmILlWmN
VIlep4N5ZoijBlEV4skalrITR3f29A3P1mYCEXTNhhlZbFoVGGDQNBlp6V5Mgl3YDFrRPpmHZwFM
PQZnfMHgKbamwVIemPGhazHUE2JwGazxGnq629plbD4aY4+nkg8Ox1zvUS6orUj78UXW3TKGnT9m
ln2hfjQOYJ/VvbQ5uAyWwKe4m19g0wQAzRCmzRL5O4jcIwhdd1/o2XmpfZDOBu6UMyIPE977Nonx
InJb7erWLS+egz3Gx0X5qbQjhLVOWp4nO3LWldGan5uQRMQU+HQbzGLP1p3zJOlPWAJxQwbpwbLs
xXsvv1XaGYA4CPJN0g6MnOc/KUZOHzwDoLCaUvtsuekXQppAXnC7UkreTX6ypdBg69/Mr0Lx6Gl6
MI45ZCQV/igGugbsGr/bVdPuGtfpj05rDPckJnAKi+BxyFC1SR/2INtsdjhldOiDEcfrJAgdKA94
D58LPap7s6q6jQBXzn4cqHamrz6SoQLbGrrzr35A9kdlWvUR7C/0RmNw7miTvFoUMoXbtScdJ/G1
QBFLWsx+zptHN+YerJQDHSVwR5717bBWzChPuQa1l/R7R+m3shIv6C3La5bWyHiU3+zgG52SLAWi
6U53t3cdW/D1ZiJDLAlabUEDxzthfUG8wbNKu2S3IeEk+qfFNWTW17mFj3nLrELNTXB6cart4AR6
lksc28dKWrgR6hjrWaoeAV0zO2vJhLJCa9/1wwdVeCmqSzQ1RaC83WSl4M4q76melHUf0w73e9kj
uxP5Sc/djN9JmUcrqMxDFOHqNUy9NXRO+e0BQka5fp4SVE8uTdewEgByy2bChqQ+khlFDe0Mr3n/
hpYAdHRROysls7sxBr2VKn7BuP8Yf7oexPpc7XheQHvOUwDDZXpfKfdSel560XGhKNeYnOL25m2y
mFWNRbApKudDDHNEWGcjIDzAbNQxNaqtLgt5aYdDaTnYnprF2jTnR1ITX2c06ZfYNyvCU0+m3zVb
C/U5AT6s0XVQdWwj+w6JWMZk/zmI2T0EU3cqjJbk5oTl1jQ9lymj7JctqL8daoxdTtGrs+ktUDyS
18PYRq851c7BIlVgpTPfAr0pPxISABkwLq+BiE9zQZOrT+seljwk4CyczrNu1d5ANGNmOMeG1PXY
x/TryovG+1yUAZhuFBrDz7YjYDqbjadcqHiLBRLiJ3kjmxyPT+0P2Um1LgaOxajnp/NRkHW295nh
oG7s0YUXONEtU9dHUDcvMtFftPFpLLwxQs1Hi3haNzJ0PyA2JYAhzI7cBRLtGJWhq8KPtV4rYCWl
7+Ow4u/akbAuNn5JmXxIetqM3HIti25CgAUjbcY6897R9d7LujecN6eRlXicintMBvOKnR9tJ0IQ
EAjvJglMeST7Z2q9l0jPBFW2xNdCA3pEUIKEBoGt1xkGDGGSm6Yx2vVdfef4PWMaaqedssQ6Fe4H
Smq4bZ6+9CD9I7I1dtMwo3To86/Ipcv+ax0RmTXQjJla53PkA5oew/wgRfasaI2siCh/7RGWrQaW
gaMGwbMaMENREi8BWhP550ZI2WZnZ2XWqKNmFJXJTArwnDY83spgNTJV3jIVcA+ObSJVJUZrhGo8
YHSsP2mgsKynGWBz5MGLdfpZz6826QLbLCIXWjjVgLSeXOkRsc1WN9P3WjvE3eTed0vUL6lWMQO3
FjKpke4MSTkRwgIhOG2LTOxzQp5Sk4EZz1ULJNDl+Q7MB6tEtY7t8UKiibGetfEquiVzanpjbw8U
CA1P3LLdzsejxAa7ijPYVORUqFXotB9jNnCUFchOKNuHwag2UVx/tTycph6yg4lFjgZMfB1KWnap
t08duNltEyPoTwPyub0zwux1MpO8nI7GfUbyLXTINaS7le8XyToDF7TCKuAi/iEgJsRjN3QgxLqc
6PIZCWNK53/F6nXvRCi2V+GkMnRsYt/H4OOWZlBQ229JX1+bycjXHRw/ZeTfbJirQXSZPJLPywml
kWViaaNyuwNQiYxYKHMdh18zSWCbX3yoPXWA4Pqxo9+wmmlrbJqATbqA+pMRdFQW5gFBvsZ0RbJK
mHO7QBf9lnX2pkCFMs8oajqgU/QSrY2zWG1BDR+9DGfkl7YqysdCBoeYR8HGy0hiSJduoDnYOKfq
+EONnZF4CFddGQFySzSjsZlm9YXiiCUbe+rGi4OPXmKydFrlvl9kLO3yMiyqFgkXfp2QHoeIk29v
/+P2V27f/nqZ5vKU+DRP0RouX+pw2BIW83b7e16hWcdufzFgfPjH37l9PzVmsjyFzrfvfv1FkOBk
iI/m5de3v/2o5a31jSnRxCEABgPSLlLWfd0U/Cr+/M428u95+/vbTq29oRFPqvbyMW7Hefvq17/8
9cN+e5cosD+AcIYnaQ8J/KblfJgu/i2kykCul2O5/fN3x/fbW777O+9O3PtT8+t9lreN+vJj0NKM
mnB+uWzXBSqio9u2wz1T4cOQog7Q/vgW5CSlDVG/H8lpWNcynk94SMAyIhxfA1eEkcYT7RYcT+DD
oB8cSYGfFvq1wAAQZ8kbBr9rrmiDtrVrQkbeKZE5G9XFL7obPS71Xm7NLutWCUHRW2scPkVxGSDT
wx9t6hDWcVyytAkc7/j7wNTXMDmc4cGcM0VpZRRHFcanVtblpWL27vn1xZNF8eAEx9GTGRhItmBs
QOKtjBE9ebb5s42D6Ck1vyoNMw3vqTyUipTjMBDjTh7nkvoct9Mb4IfHbIy3kR7WlomAzYN82dDt
2ziSp2maj1c8XfqYY+rB4WiSUOk8qmmZQ4SEuMnx0pHXUye5eaiG2V83EzHvSE37vecvfkcP0l/u
XE3MBL4LA6wVsM6k8QCqstnwqTfloobStc+A3DlErmE8RVvFjm0dVSJcNwZ5ClBWum0bGkw3e9Cn
Agiz+SGh1b1Rs/8NfZy9xneIJT7uVp4+elw6K9/+nlOz2Q5no1vMZW69ODfwM5HQfEU44ax920j2
Y9mrK40J6p4B+H9h3BVjE9wbGGEKfaWv8Yb/Zl+ZPRL3BWrRsg+KNWY0v/uYOqG8xEGxSxRnzwmm
z7UVPLhMk/A3WXRyC2M3aNTclIqKWCnEksgRH2v4sys/Qgs8htODyHmgijw6k+aGc1nd6dLNiRLU
zLGcT/aAFtgbKEQaP6s4WtrpTtpeFDvqewnXPmrufDMkc2dy3JXFVQ9tTjb7sEBjF7X4H+Yp5d8G
xMjQfU3qMVw7k/kxg3W2lrORHGYyQuOyYZLjif6U5dPKovcQWlruS1XjxZgUQj9aHjGTzImkC78E
eF70rIForBb5HmaCW73oGd4AS9VqoTxU4cadowQVPQb7EV1hYTrfwymN9+OkQcR1nrzDbLm2Bo4Y
nQmcXT8JSRKpH/ho7bVgmlAyV77Dj0VDw//R5ghcjBBQvJ30xGwjPj70cbqFrVrWgPdCA8gmefNH
C9NBGXBhySZKP/jjd4FL7cg/ilfdSJZascCZK+/LMDQaAMfXdP4AVi4/EB5BA99pr5Nc10OitjO0
RrTm85srqCTRUt/nZficReI7UyShfDzz/pJnaJwwhnKQWJ4Ogy/xRAssvXWEUj0IXQfIa1BvWexe
x57gULlEmwD0JLa0a+6dFGA2nSOygbLsEiJLjhUTAdP1WYgVIdJTo862wFaRzl8RSmLuw2FRIGJQ
AHl3Zu5/InMLchxgfdZN8dy22eMyHph6PbJqe8nOSdrnrMX/4n4ldiSka2o8qBldSwyjaQ3zBH3j
BIIeZwYBdtFwT9wi2ljCHvnVIoVuGvcL6ZE8NASudQvGBthNNCO2BlHp1N0rsVvnzrdg6DnzdzMd
sdJPH+xa75OffRhZqG+9E+aAduv51k8uQL3WIyajMRUvFua4kDofxKmA+GqgzQ8cm/iRGXOsY3MB
IkWJ83yNwTnYsU2GWj+h8SVlsdjmX6kxxi5KziCySc3EjZ50kNqW4XNkq6egTKsVD4yXHDszKfEv
mBNWtV3WJ2j96T5JrSug3P0wY+QSAV1UMRzdKXk2SFFcM1OMEEhDR5WGKPaKeDK99SpJEerSaClT
G0VuASCjL4bnlLaF06Q/C0M+SmjDqy4UIyFIYps8tUXT7PKm5R6Z8sciK66Ta5tbhgWOb33Hb2lv
2667FFHzKZiAvKcLxLzXBYY8MgXSAmIujnUEWmHnbce53mnfwNZfzdQzDsxhQTPB6raexY/JprZC
QmhHV8O8S0yCROqW6YSj30JkE6Q5EBc/9ROj6zl6STPxw26mEFYA9e08e9D7KCna3PafnC7e+dhH
RnDLbuM7l5Y7IFbG15aA25X2Xw1VsmEh1+E6dF2zct0X3+pPZkPUnNmsyXUZePhNx6g1Hky88Htp
gVvNlriQ2Sd60md2hpul3xulfIkj4mYbs/jsUeihS7cBMuIUbHFHb/ToPRMmdbBC4mVa7tBsJuDO
M9J1lVQYTALNfhYnpFul48FMh42X4xFI+vAtFrG5ypxuIJGpuia9+6WngbsLbgJ2f09T9HWwuuSc
BfYPj/BZ0Oko0Ss2iUmIiLhOSWDX9IXBqBXbOHCJcrSRvCLIqw+FvfNK9hsymcyd7ttyN/gn0iYA
igKb3FDmN7KmnZdk00UvsUiWrogVbLon26On0Yj8ue0xARrOyuHpuVBIelrs6pintnVW8bLFa1v7
1FXdcx2wr5d9RqZe7QJh9QZznwgqfpYq/LckH6bJxH5QJQDTS39jmEN+cLvoZwjoFKEKVluBAczQ
TLbnloikqFvY/nQToVLYzB/DgiArFk4zns5jWhwQ+h7rclgJ3AU8OD0wxBgPEOIR1/QRjCdmU3uE
s5xA6hATmTwDTWEHP1Bl0s3j8a1JDyHSOFv7kQP+McYSMFYH5QXwagpQnhmK2mG5Sc0gzLf8RFDF
REIGmGkCoomFjA5ZGkNz6iG09RYWeTmB2yVdzt0WLh0QmhWKMQxhYb2+NNGPMsnFZla+3KZ2DZdX
Zk9pX8p9b9XTBhT2XDnld/rieQMpAJkF1C4GtJ+Iu/zUC6D5QDgpjqwG7gVj9LI+hrNLDaTyvQul
GKgHTx2C9s7cRN/dCo69XsS8U2mi9nfsO0AAMfETDY+GwX6NrGQnT9FciAO7HRp1bf2laMdxa1f1
XRK46V3je0eVohWmmte71id51WucnUwPiI3T04aNGykZhUk8jZ1ep7gIDpM5PY3hHvWcsW2V2kNC
G9jOxCwSX2z2CKtim9QTp8fq6xUg+6eiCwbE3hgg8lq8NIEmkKF9aWLG2U3sfcKoYO+M+b4XIclY
eJrMmJJEFN0VCd/ZjJwHKNicAe2TSBnfe9z+awbuuDCHgpu9gSe29Dvb9lPYeyNPNh/7kgB8PrI0
NuzHuEbA2Xa46d0W0ZpvlcPJii7V2D0zJ0jX0ggKUjzSp9l66FSxSDZRPDUkpq/EFG5A98MlIQVh
NvDYEZGzHcZFaR8QpuF6zV1o1vHVLfRTbw30Piv6kUzegTiMXfChaD2IGAurmdYtTeky8aJtunD9
fv1hPzBeV4iDbL9isES286owjJoltnY+Rjhadn1kGKu2TW0mMnB+urmCoiQqwBRkh6UHL/a31eJr
uL34kTEiv6N0Sjvk6suLF87VJvaJM3Wxhp785QXS8cmfTedAgiGR4D0BmBVcf0Ib7ZPODYrFrrY2
3YIQ0R4cnZg5gZHPn/8faee1IzmyZdkv4h0aaVTAoB+crkWEh86MFyJDJLU2yq/vRa/q27dqunsG
GKDKkZnh4YLCxDl7r406d5OanbMXqTceq7FBgWaW52AxGNwebpiO25+Yrmy2DtLFjYsvgjA5a6wx
NS2GBEU0yjFe/gQEmSaqGEK1K8kxlO1UH28AFZw+fMP//LvZ5Q6gc0LIAXuY3cnqErJJILRR+UEK
by+EleIGjjMHCMkr5YZvBpQgeKmbKalg3i7vWQBK4Wf/fHtMZKiAAo+gXdT9lKzR9XvFDP5k1p5k
B7C5/UmjGSDS8vPbk7DvFJvRIA50NgMGaNVqpMOlS2paYfl2xf4jdPRqky14Q7eIILFIqhFNP5HN
G+HiN+PCL+pELqGRHXiEXhGNwLKCKwA2DI6DCptBDv7/7oaIySU5OKuZTLK4CuKDFzjTjnLQH0wZ
jFGsmmadRuH4Mbsm8bs3b3KtzJDviTF4S7P7YVz2n7eHhKliPVK2Wt14JVNM7H1OaCJq37vEztGg
VmphuVC37EPSwsflIdVaJDO0y9W+SQjFWFwFRNL0GFpd4ycZ2urgAvNBy00oTRr+qu1a25gF169S
+bZbsHm3B+rZa9E5LJWH2vFhgLhUNAh9vP3w9qds+WvjVnRSlAeBDOoGrnDyoc2ltub042ubVbRy
aiwqSwXHiCoWly+lbU6U0ojCS6efjIBkFeDwcRHR9BnBGI6BXCCFBdTrv8OSf5774SFzT2mgv8oM
lDN1Daq8+uvMvnaFZPVqjOabMMQrFokWu2vve7n9GMDPgJaBycroDqyJv8uQdfN7aHU/iKG0UPXx
0lZR3Dva8IAC87UlyBO5zsuIk5oP/0vvPd5b1Gqt1R+OlL8QXz6Mjc1mswKigWbpkLvFSaPI77sD
JXPDIDWC2JueHSX3ryROCzwQ/WZ2vMRDTWfSMdjULf/0nw8t9SiaDl10KCa1MIUqfJZ1jd+OPfvy
s789FRM3F9/tJW8/1jvlbJpRvv3teT3gIGbP5fVuz5tbC5RJLS9lmtMVKnKiJiczA1Wm/wZgd5EZ
apfai38Q/BavG6pNebUkR7MCWDm5p459o69d7ZQngXtqOg3ZaUaIF0FJPn3BB61174PGXiGygBJT
m4roCE5IPhBT1geP0lw6YZa2DVOPPSwJAZbJj1qX1kYfk8i50GKfuOWE/rvDd3dfQSkpxmFjLRZ3
Bo+z7RzlEGdrN43Wk9cnj6QaJazoWdzA60iOBN+fxjYf76yI26pZandhVtDHqNRHjcxzVyL5hNK9
p5BgAOiun9n2O6zp6p1lSYY7peOqxbSQx8WMqU88iaQe98TIs+gOmItd1hjQd6Kdad+ZDSHLUd1e
R9gqdavj7A+MQ2NFxC+6JO8mUAEjtiwsFVFcR4jMd1Qi2esr8dtxyGtKCf9rUzpJiZn8qMaSEo2c
Nw5z/jS86cLtjwSw/RIxQDLDtj/bzL04dvuAifpqq/ALRI9+0iNtHYZk/EX9y5AaOz1tgSy4APt1
Fr9Tu1PgAA5sZ1/yxjXoDdOoE/n0Vbbua22Y4bZeGgFt6dxxd7zEXoTeQIQK/567dVVE7sLwg9Ge
r1ge4Pqxl4iiZ+mNV4BEVUe/f86I/MtT7jM1VNu+rAd6LnO3Q/L1rX2xzxrOiWs/CzskyTYOnTXe
iWccJ+poSVBdmsoi3w4dsGoDOU0zZHf8tHTajvQxc09DF9yQdZTOT5LNSm4ZYifyN9OWn05BFLZF
XdCnrwYGCy20ohs7OnweM4gXLRUx6B1NpA5n7S5u8iulXla5bM7NaDNoxr5ru3MxzuXW0gCmabL3
pR5fNVO8O2Z0HcL+miAGANID3k9GJP4FhIgPXk3pOl1bmr7RIOvOC4LLPk0VkSwmzasUJYlhdeyT
jRGbKE3goom+NHM2qC5ouDqhcrndZczHn5J4gxXY42taOg+NTa1CWY/60L9FWf+jiKKLY417bOY7
K8Enlkz5u+ugPyM6bAWFbMMVW57LovjF2U9xh4QPJEx+staafauIDsaUnhnodfpKX3aLjcwevkch
vzta8gzQv8YMQVtrDfROuutc5A0w/RYApG2cnXz6yFv3N7kALIgtTDMgykYlrmb7hQbmoxf2u/Gs
OmBpKIp70ofLz0kHWzdG36ObUjwj+dUnauguys2f6byUAgx6Fm3/OnnGyJ4oQSzghtyiigoFeZkI
3H9yXcabRHcospfm3RTqr8q1I2AN7NqDTN/Wy+ugFyF5XgCpmMb0ZLrNk8DzT1d1QHWm5b4VkOqK
VmeRATqs9Yhr1QuD3i1+gcyYz6Zj0qTng6ctSVik1Twntap2xVzQ6q9PUad+qkwvaP2/xW6aEtIh
VrnAxOj0ATGW5D2mTbVSmnUfjWa9E4VBGRREyoiGXBSDtx4EjL/epgqWccow6PZNfbZHGhtsru+j
0GBWv68W25CsXxqKvHZonRVcvpWzjFmG1a7CIDrokSTT1Q0prclP0IpkN4JknFwRrTEvs/bVu2e3
TR6HFk4Jldexon3SlXRANEq/OHkYrbgASZKk/AebRWvcPXfpohM+JEP70JnaL8zMjxzhiZUIc3t/
nUKGnrzaaBPh5Xg0tU7dd2lwLENrXxpUvgZjA7zglQKT6ei/ET8XnUeHAJBhWU5PvZrfqoFgSfCw
R1K+zk1GA0Tj9PQW+kdBAUvEnwhDoFk+mCkWFUd5H8LSsfr2JI1Hg7ltY2iimtX7VQG4tTBLVK4t
UpJfIVq6ldcH7/MA00LwOTLuyki7WqSmpTop9DX9ys78oDRxmi0sSjKoPsnbfZPUdZKqhZwzfVcd
MrTGDuhdOdZOU+0roIoXuhYU0ToqyOTyfqsSYE4v3AcCc3Zd/TPQA3jpjn6n59olEcRnxN7rGNIK
pVOIII5cVQs2bVC8ag2zbelVn2GUUAqsgiWvvt72biC2LYV9f/LYnsr2B80k6Q+JW+2xKmDz6nt0
bYbO6mGcDobRfwWK/UvazdfGJroziHJ9jWyGYnnxW6csyuTaPxC+xk2JmmBKavISoue5/QSrwdos
bbhalDqJHgwWnXvqR/lT3giMYzWitjLKOqwMLIGJ/5pCJ77EXvMWFqJdkZFDvj3V1BW95A9BU2CP
+wkYRF7mh4ixBECou0GYkK81nG7rWeN4JoEA7yoogc6GeQam0a51Z6rXfaTfATzYxnoVHEPXunNH
Wz7VEA/7FKVeibxCoMaz4DbRp7A3fEt0P0t5iZjHz4BFzameWw7xgFekCyCfdGG9N9mIwX6ICXo1
Q7EKKuTrpc3+Utd1Qfu5/Z1i+848ZE9xShxfZBgV/naePzdIq1DDqmOsXLkd3ar2ib19DtyselJJ
SgkFsMiO5Wa88TpSIi2VxkDRpoeaft7Zk8o523FtQNhh1ShqqzyL3KvWoTAunpF9hL0znwN8FIeR
nhjogfrcLQ9uGavNKDi9ePfs4w2tPo3ZqRwpkevVXBAXywYxTRc0wuKNbrLO2y42zCnLxZ762b0N
UBRFJA9uRyogcGdgHd4uteAIxq2JJoiyfmgv7JGOSVTIDqgL/P+dxlRyd3uAvkBcCVhSwD9Xl8Y9
uT/D4kpE9Amh3TsvEYfbzB5xFibkQPaofo26lOeRyZDAkY5oJJicQJZb/Ym1av/kkKShz0+uBZwy
02FE2AA6wR3S/erzoXlWYszhhs6sEpPE2LkJl1yoLO3BLF/CriRYZvmLHYppK5YefqmRIyetAV4R
t9daGii6U8jId9EcMa/arGYqnSwe8Dbe1jYKeY764ruVOPJNo7HPcMpfItHEe5sOHXhXmMp6hPjH
Ccw7zxmRzXWBtrFTbBEgQSNfOoPcYNJXO8Ngu6cSoqOHHgDZ5Gk013PFq4E2lDOQtHbSqbko7250
d4NZTU+8ytpIFPHzNZ3uhAw52YsSGV4/+vZg85o74hLFOZyY4lojRcxoaBUnedRw5nVsGSJyhKZO
3we9edA8LEYRy4ksEcmpG3smLHufePWjmmHLprEgnpWaOSY6mhizdhkbqwMpzdrd7lDeIY9Ra24z
yZAa7LUxmblI6wnBKHxXZqa45ZdNPdzaHLJdZVOI1yrqim2rXNzpqC8QD2CilMcAIDrluJa1onMM
M3klBvEgKPyxgtJa3Euvrs7e42bo7QA0+XrYEmHHzm8wO/x5TKAb6SYbIcPpgP3gEo61c4mSMdvN
qrmvZnme2xxMhNP8THvty5ODREtKGnG4yFtKcr/bnAOBXoeta5CesgLzMYvAHPwUI8zcfchpupv7
ggTinqxCjzy2sg1d4D1sBIFM0MG/GrGjwQcJ442bT+ES/vM7DYZmr6jmIXEa75wkOC3/zxazb+IM
pFZ79VuESIy2ZtQMJMwFxnM1gZZ0B43dJ+P/wqAFT/2T8JzHstVWo4ABOpopCi/4qkyuETXPEtxl
zFAtS1KQEED55P0QFq66JUIy/MgSgrc8c6I0MAEDTOLPrLA8iI4FBVS7bRmkpmonC2SYcYClWLOt
S1rUS1QklmxouCJs0iOFVxJmzYRIroAejxXo9MjsN1wyyVWFw486YPkRdd2+CNmwzUNy9pI23/S5
PE1jt1imodJ5LJlsohngtpshqxkV7c2RnXWS6wvcOdwa9RAcTTvjrtTBoZjC2CfyK0i9iDU4imuQ
VdQ0k+jaWb12COhJq1DUPj19fEqROLXJCObODRFgZUAfAWjR+dSkvulMSsOzl9anScGQL5gwptE9
RF3VHHTMV4klafb080MmsisECXtfeLC56XfE58IC+5+Ozj3z4Ys+Vj+5hQiE1dB6unPjHRwREu5O
Jc8wyleDLtTO7tRHkSTDsbPiR1TFi9tkPE8J4bdd7LILZn3RFsMrhCpYDKC1J3oeo01x1g6XoHh4
Q3ZCh2Se3+u+uREAz62OfUBW7KgMskhWdJEDrJTJkesrppZXXWHT+GPdYf5ZWH+wbw/djJQmhObd
S/zj1sklectCtExXwnrLUEQAd4BM1vQYugv5IWahAd9zqaHTkdjEY7UOPPVxs8bfjlheKLDG8X2E
MSlosYXOL5W118mPXVWuc2o5tOuiKdt1KVkiZgKkOSRfC4U57k8UItSBKVK4Mjm3nvXQdxMrpsVC
cTP76YOyTjYXuB9YY7dyLAuIFYr+u0o+3p7VKCDquCkXtpyO2LtgDdJDNEZQXHuc9IAgCIUQwXB3
zmB7O2wYrAoS9w7KRrn2asKyZJFcHJ2+SW0jHEldAUcpmC6l15r8LngBVW9v1kw91D7CKX9mr0/P
bI729F5OqUhZbOKmKdOPaAj1vbApBrez2KRW/FFIRKxIWqI/vPail9thoIFb5EiYAu4AIrbZd84K
3NdmiQbz8wUlgAEckyYyPU1aeBbezWrA5o1sdFNORKwGNDjdAvNc6PzMKMb57DCfE8lLZmbV+2Ed
HDIYkmt0Uccco9WqxQHb2Whm4+xZ1iNvnWI1pmayl1V/haZK6G7Lr0cBasmgqTatF3Sr2zOdlA3t
bUhNrRrkqgx+Jn3wHKqJkY4eEvI1drvdlK0HT/tt9r3n5zWxaf1MhybFQN1gDUFnRbC8Ru2KOLEa
h06bpFdRUYszhgJcjct7pDWU1QgpxGCU6zgh6wFUuCMYj1K9uSsjVtQ6KYyhwTgf0T9Gzsi9YN1r
g+QkGdZjzUUy8ancVnsmO9rzQZP8VB17Mbui66PFnGxJxGcEaX4prUV6266XI0MzEoqgy+KuhTDp
jyg8wJjsHMSFZg42uBPRx20+mWvnkIXFYUquvWF9RhVbB5IKY/9WvmtMNEE8dWQtORb9j2jm3IlS
I3uuLLBDI0Ih9Su9M5J7KcxiB4QvPyVeIvYNBoK2U+M2j9jkugbLeTcbtBc7UuNxEHJf6/rd3Nrt
pak7uG303HN6pgcnLcbDsga2s6G+ZuaSLDfJn104yGvPMlIfjQbDX0bMh9FfU2CE5HOu6bUV62EY
kz3BFD/bkBjS24PWd+9RpIXHSausTVbGZy3s9MCnMtevBZuQEymvb9GgIZ+1JuMyjWRtBDNOcMbR
R5rt/W429MfKUvaWscQ6mV1wQozCeoiAtIot/r5263cvE4Zft+Ihgn25VpO2GWwmyeWi0heiA6Td
H5pDMzFRy/GjvHa0JpxpcmG7UwTlW55H70Czx9ste/5pVA4kL7aTyt07debtKPLbK7QINO5qYk8G
vTlAG/aoNyG7FV0PMt6AjtBx9lgYEGLDMmFYdmpGY4SblgaMKmn9cSOGh1KPfyQ9StDUwc3A+vHB
Sqs7ZwyxlM3rBndPmzuoTZuYa2nQ7kpWMkgcWDRldvoklVUgwwG2Pbhr20SALditr0gm7fls1eSX
TU1Ipf2qKrdhG8RyKUTdU7T1a8PK2K9HxqDbQER5hXxAz/RWVct0HGSaxc3+MRfLbrRz2PvH8b2q
ufvBJfv07lncgqSGG71CGXHIHbr+VNb6jZPfQ6SfsaFN9V6HEsFKEb2IIVF0ABXl3RiNu7Z/ExqG
64BlmYQLw1KflrGqfJU1R1wvqG17JtXbcbLtH9qANk0KPPMGjqHbB67mcV6FrLb0IYT2RO2fpStz
PQwUkWermCb6NuISQJgivolYHdfck9CHJW6sDrGEOwQsWkcKmbjqqChwr0J0x55YJNQMGLAMwVCT
IvdRqu9Y9dB0iEiNcZ0D0QPOOq6iY+NExMd4z6rNPkDjs4oJsKU2AkT/tNjO3f4pFOp14rLCowRJ
5c9LUG9oeid4vkPZPYt1nzJiAeNjvbJtivou9SbmR/cQi+gHLvqWoCuMaFAhWJbwpFI5ANzgKBFI
4/nU1r51DOxUy9y13jDkB3f5DHW4tYcLpevJd8DB+DHKTytEZII+oF0tZW/fxeoi8kf28aD4MAg6
AsHcMl717bZHFIFmn5G8ndjwpTxdNiz5MIhQqjSSD4j8l1tJHRuJucrZxSOTKCnBJdNak/bZWeqU
DO3zNqgWykWaXyunA/TLu2v5hxKAcyMCT/1KzzdzAVZQzvs8aKO1Rfl8pS3n8Y8xsRuOmkgXimby
QV4TicAmZpmM7EejN09ZgoDCGjwfon27dqd79iTRXU0XapVTt33r+6jGLUJWTuaQ5k4c20of3KWc
0X2DbsUbPFr61S3173F8Cr3SeKdQgeK5mOdzLO1kb5kzoRmY1dcaBapS17NjWZeH2DK6izn2h7xn
8+cJaVwIq4fmPKOzLido5LbHfRJASCmQb6Lt53KuQB6saiiocEmyddyQsuxqxYdVCAAeGffjcoU0
ovtU3vRiGMUFpsDdAEBrF4CeRBIZHEg1O1D7ZpPTCdp61JlB/ANY12sGKVaJQP1oonkp0yyDiplp
pNxm3HEydN/nbjo6GT5nW6Zvy3jIfYLqwNlUUfwROcFzmdYPxSx/qCn6yjJ7Hw0Fo1pidSuqGj6i
mZ5T6jzVLK/NgQqhGS+V/YzlrlxuonrkjVrYjUTVLVbIvLoPq8jH6svlXbHswHerABBSfNMZkb2s
IWDD2d8m7IC9rW6cMM0lqzC0MoilyaqDGX4yGvej0t1DKj3cgcYhEjH2LFV9Bq3LNcvFpXfW8+jS
J5e5j5+5WADCBWxhAsxTAmyYfN2eS1vSSGHySz5szNSrEAj/cu8aSTtvcz7OqLnPo2K4Aw2cAitU
xOOyVuyW5cRokqdQ41Z2y/ug4mbQC9zSLaVuK5R3JTq81e2TNwv/LLGn+9rVnjogurTjsb+xiqhm
785YvMHTzERA8Hy7Uh6DXITXanTu6pTL/waiut0uIUFRGCQuGtppaouc3xATQtcliW9VDEsku28w
bLzayz9zP5DP0ZgkIzOrlPhr1zngj1J4/jRJwK4ZR0E6wPpCPfgdy7nYLf+uT0itWLq6BDIgFUIy
RF4KZ1LSMZ0ucgi69e29lue2DHDgkWDbkcV+2+5UDiBYw+RO6uILjqilSs+kExUtuWImCGSDckih
0S2BoU8HhYvCxdOUgV1fsVpaNl7Zh5GbxyZ1sY8tnKwkLvaZQ0UxCBeBnb3EJ3oQ4af8ZLnwqaJl
b59rJI+X1qdVsVMJcubniBK0E1XeLtN0e8PK57X3AnLz2Nxx9a+yDMvAzZoLEZYGurFUCsdiE6Th
qm7ZiucZSwTY52sH+BHNHQwZ2mA+1QZAZORtNrN4s5QrIgRubAWWaZOLo8STPu+waGibucZ9luLa
KOp38qU8crq9lxZjjYi1ByLBQ6TsHl1TSUgPujs/aCQZanXMF23bJzl0r2rZZWWNc1I9IMQ4ZJp2
ddrl0XBN8Havszn+GAxu+kbaO+jB7NhSlrU1Lg4MSM0+ROKPxnJGUjJ7lIyX63G48ZHKXvJpf9/G
brx0FBoECvax3PeqIAy35JSNpvnk1lVy50zyO8s/wJiNP2iD6hPxxVaBED9D04uT+UAQ8nSsRZPi
fpbe2nKSykfWkN4n1B4IziItg7MNugiWfihK94l2jl8MkbHmJbYYhZEH4b4T3EEHmWSbwRtf0m6K
1l6TIsKZWlr8uop9iofDGknPRh9EcNFmRizDmZ5dE00UNz9ujZ7WSu3N+75tr4LPeEochGwT0FcY
9/W2me5bKl4zuiU3CV69QkCDxZaDDsfe9SGuwbmCpwEzQsRxitXUa8hj6ZhjQxZAmBtA+kbFvB1r
dQV7hKllSrNHYaK8KRm+MdL0iPqMjswMdvC+SRGv0PTiOrJbfJwRcHboSf5A+vyvvzAK2lsO6meJ
LQ26tPrbX//tucz5738vv/PP5/z1N/7tEn+y1y1/q//xWbvv8o7s1/bvT/rLK/Puf366hQj4l79s
blzBh+67mR6/W3b+/5Hfujzz//WHf8IEn6eKENpfX7SaKc+phs7IXzmDroQm8N/TCS+/4uL7v/iN
P8mEtv0Pz7QtaZsGaAfT8uCb/EkmdMQ/dFgKOM0d2yBWx4Q/9ieZUDr/kJYLasHxdOiIUDL+SSaU
QAstxwE0pAsPJAPQwv/49n+SJv44bf8NeeJv8CxYPA6sN14IOIxni1u27b8QbwBC65oaNQh3xLas
lnWhoKcBynVlfIpj8949a4dwvWSoHLAX/cuB+q+wF38DrPHmUBstUiUhk8BmFH9jv5QFyGh4HTMF
sXGFs2tWp2y4Q+dOXRdzP6Z01/5Gn///+bYLK+dfvjNiOqtvYt62+dHhZ83vO20HmMyfqKq3Jwvs
Sf5/ecu/s4/+/kX/xj7CWt4Ebs87Isrq5gfhoBvdhMjo47VKXv/nr4eg4f94O1cAf0O8Y+gOgry/
0ybbTKvQLda3kTk4Io7YQW1ZNHcsyQqXtDQSRDdmyWLD9kK1nti5EXswpATrWcRTGimGF4QZCXEQ
SCI8zy8mOrNDXZXkx+QWDAsTt2ard0R662+BQ3JaiadsO+V4IqldMqGvRk78yhycguLoYrExcwWO
nyOc1jCckuE+oFrCSgE1jC1YXM5tAh23Ldb2zRTX92tErTjAdHDcxiPpsFCNqRXCjMV2MrP9MO0c
THAcHQPUgYQKvaUekz8RGi+myz6RxPin0cmCp0sXG2xWqng/DLO+CRwdzCO1J0EZbW83v9pp5Moz
Gb+xYJfF9GLpwCCLDkRyZi16HsenmHZxhtI3LOtYRN2BXsanWbKiCmbaJIX5beXsLar6nTrEyzBV
67ZtL5o1vE1k4viO4sjOCW3BlspGKuirD1Te7XYM/RmpcGZ/AECt2GHBoZt7gnjcbngZW2avqmre
9ZA4KTwn0CjJFJw0amglAA0bjMTaLPd1+klz/JvYC5jdJmfCwAppG7yUERKd4Lq5L4r5oRTlrhqy
adOQ8kPmarTX6ulHoR1tNErgFYmLQoTK1hWnbSxG0J/xRsry3aGsnMR0ArvpO53Hl8jGwBsiGGrG
l2mII+Dc1a4vEJemzvyNhfolrL6KvP3VtTX5O+6yukpaQi9IoUyTfOMM1XuA/VFz7K1R0B407f7F
qvJvfSg3sVLZenmd3Bxf9Mm6n8qrXbOyTlvJjnIGVmpRAGP1Qzud+BmGq6rBaV1oPKUsN9Joz3Mc
FD5+rWHdaRU936XRlpmUeEiy4sjiGB9sTFfIXleH0UVsmpfyWwPgskNl7stcT0nzAoYyCByS8e92
WR/mLR2fSFPn1BS4xkwADUbW/KD+iKqbWCmvRHypRWRddWlKgC7P1mbzW89iPBsh15wx2ySrUR4R
JUxXlw9SS2hLczHnvt6jeiUh8AIZe48+MPWjms/stMWDJ5pHkEMsboQ4l4mHC0+j3GXq6D8zIkBQ
UGwQ8FJ0rbl+6lQNkO3ZXFKJuCEdo7RuuGT4hb7e3U605zLo1MEvGDpXXgsYmWKMDzgYA4BNUiIR
FSLCE9FwYa39AEfgj8u3MEhECpCfiMTuUUlmD5BPyNEM23mlpPtI6gQhRRnfLtAE0uY5BeVnzVhQ
7PSwXDfjVDyn+XA3GRYI/Ey9i9oOfagDm7KkYy8dD7yB10xEc2LrHZGOA1P8zjRc7VOk7/sOnfkw
nxzDIUeTfM9VRQBWnzZXlGsQNLqWcFH1ohUNXvKOw3e78vQ0XTPuEs0WVmysuQ2zuM53SRJs4iYI
N9Zyx5UIu32isetoS+RDROuJe7aWRrLvqcd0RoWPGBE4SBPuzjS0VkDsvnOhnowhuUsN4S9YFF8s
DyYGFr/tGONl02w9e3jpHY5xazXvzmJ1JyYBS54drhJvApMb1ituZxJMX4O+MVi1IePOId5R4R6l
z/jpC9JmsSPnh+VyckvgVJPBYBaqGHF9/JKZr01tyK3uVunKyu0HMpy2ic0NGaW0qMuJwhvaokDn
FqfaAcWFIf82HCEnII0FlwlS8s7q0hWhhh11FL6UV9Mh402SUH6j4JWrfuKMACMu/ZEIByN4dCl+
rcguBrVifDegGVam5+1n036MTHqhfDDiWKHJeeUD4PiHph92hB28aEbabKkFYx+Im9vvj7PaWk75
5hnDS91PL423FLKDezp0+L9j1DJhMr4sPTLUE0/dXG8YVJGHDzhiSj4nYlnGmCZ/b2LrpS42fVg5
iKhMQEkUMCyuRsYyWl3mwyAJQ9Hzh9yrf3sz4bAY+kNjuY8lZ3QeOVytRpxGj5JGp5fp0wyg3o6g
WGoLk629dDqHIh85Ox2tnIjDikTVIbOJMQgOF4c1QicHkoIcXHuBi02O30zjpck0Zk0PRRvl12/6
pYydSfycqXugNvVMeS7F08r4qXl8tZDQNRp+06H1Gtpg08sEIpoPSekAqwL5odkE+WW+fUGhoeCt
u4jsRS54GHPvuJewh1Ov9eYN4EkKHYJ5NC6tndOqn8zIoZ8b0aZJOOFeMBEk1OYPjmwvTO3vkRn+
aFLc67Ej8YTO6Rm88qpzIJF4MQWlMcrWyjA3XZN9zMKu/GQZ1eiJlqtBkM4lmhnSPM3nVTzEm2AR
wAxD+uAOzbQvK5QCqgoQETrtQzIVFAo8WDduY+/IFcMlWXALRc1EaEH+0BTcFMY4XIm0AJ/TXurC
0laLGj5bZr5IZRd6sg9SKwmnKKMn5ugTpzBYJ33Jhh5hpzu8VNj9t9Iy5lWalAXSK++3Cotdjmtx
jQKGsKdCRxPLV4DChQvAQo81U2bSuGNJ86bFY6vpxSOgLcEnvmGU1XZVRW6QSxjAOsaPNbWnZnie
USjpTnqvDIxomV3PxKq4P5oaxGlnAPGP8C/UxEIBlEYozsbLV2GbbXSLl2JS/WqteVPl8op0QzAB
jueU/0uFhHsK1L4yeuMN+dXatfJd1rOsCZLuNCSqOxHbwVVqbXua2OdZAwUlO8AqcQyjZbB+2g6X
cl0OvNVovA9kLbQllqCoIhmqmbtDb9cg5ULvfm7GB5Qf2Kw7ZNeB6tGNheRaDi0okqygV2PypaLC
5XBmJEImXvrcz1TfDZwFtJzhzZZpx4w8M1egjF9FHSlDUwQ2opbAIMqcLO45lIuzAgrHoA5JTfKm
RyuZBt8DZO0PORHPmyrtXVOwrRFNcjSmfh87fkmFie7a4K4Y+B613j00HjX7xKCPhNILFd64dYAw
ca0ROZA3uED0bnb3mmzOxlzfm4NdnNo5fQ01Bp8ebcjGJCm4omVn9fqeyDnYU6JaI4NDXAhgmGVZ
gF1I5HBZaXDte3f4nJ2qOJJkQB3PgiNluf6k+mes05J63qIL7ksuIt1d8f9xMpnTGzlQmGm/GO2G
k92P59CkY6pGzE3u0KEW7EpK4sEvPOIjKWDLh4hrcAOTtZfTvaHNZ2+M31E9xYvtHD+8mcECighL
ikrM3Cb4EIx14TbR9DctDNAnqGpvA7LczxW+OpKzlx5dhJZRIcZmE7pKI/k8mfGjGTn52lF9eGwM
WeB8h4xlekGxFiXLHyS7zW4c3TtJIbGIKY8x9yY1xZc4oftgOQd4Ix+BK8Fcabmxg8Yl5vGrd7ip
gkhUlxjwNAMwiwIVKJTNmN2isNL3yigfiwzZnla3ny23JlWiL9RuGGr76FPikaUyCRwwIUsWVeu8
9ljxrpNJBRs68qk1fs16LzZE8mKRQytAfS/lbmHIrTWP0B1Kfn9cUQwUsUOmimsFhAnaydojEtBp
MGAxeoTTWQyVjZigoDguDYimlLyWnQQpiQKwWxLi0B614JpZX2HGyW7tMtlgXLggjc422F5iv8Us
NZZWvJncoN6YcfyRKiI3xjxmB5IgPPTgLhEORK+pRi4n3TRYBYWCeFzDlXfClpleICTQDP0lNqFs
h0a6ydh9+V5Wwz4ZrF953q9ZbB1w//bXPJ4YBiwkt0SiBkzh22TpYpiD+j02TMTDmH6wK0KbalCU
q2rJWjiHe2NSrqyqkBkd/TeXMZBRsyoWDvS20I3XRRHpK0H/90ZhFuUdqCqNuGTqw4RI0xmJ0sdK
x1q9lOpBbEQ7T9TdqkEcCDqsxgOfMB4pw/cIJ8AH1yfr0jLPMkYoUNB3IPiGxl3ud0v9f5Tyzi6t
r44NK61Bupj0zZcuP5O+dL7y0PhdEJR3bCyWtmAJ41VtcF5tSVDCaNcHpGYEeOsUoCl1vmV2/+hU
1LBF6SxS5OgQuoCUM/JKHpp/5+m8luJG1yj6RKpSDret1DlAQwM3KjCgnLOe/iwxVedipmzP2O4g
/frC3mtHszMYpFdHRsJiqf/VmilwtaqlsZ2TF0XMIkDZ47ijRj1rzNHlDARNbCoEeslDfWgpLVDL
CGLd0WwSm0hNqSN/bPGytz3NBjHokd7jXRBTT59Rz4ZG4CnNhDqhNd+6VNKcRhWe48p4kqtBp5vI
Wz9TVtEbrHFEK1TN7PeQi1HEzlXrE9duDVp8UrTgOTihU9KeWiiLqBWwX+DHSxIVwXxJ3CP+UMaH
UF9KOHN4i4odP/syli5yJEH3RgvNS4jLwkEDwGkz+Ir6QMrWoUG3njECdTsqKxaBkx4gZlpBq5bB
ET5qRwrh3B8m7mtrtC4g9unIGRlE/QhxtW0Ktigm8Y+ifEfuAHSB1K0mw7TJrrvPwnOCQ3JXMJkN
Mn0EZjl9raBODkXuMwkRjzsGBb27yX6NT5fLvRtdCG66Y6ihtesIMduYasNOQp/o4truOAEQdNWk
Gbc6tlZYyebmb6dJt8nlaeECmsIGi7Um+MO4XmmZioFKE32llhEMa94Y0TE2ksUkmtOSgSvC1VhQ
9mj+dotArQ8yc/b4qqKSjGRd2hamiEfNAMjTMm8oUlcgjwHiGiHEhbhsLTMl9K06dRnGakuffZmd
oxHDHorUBYhV5FXY3xy9UN4LqXIbCWzUwI6BpMaPMUFA9K8Rl71KVbOptPqzVIGgtpOExEzd1yLQ
PZhPizmBq6oB8qT5TVzqn3SeoU3xGVoN7v8oIQsrAgzkMS8kcr54F2fIAGVBUnFZ3cpY+KxwALLL
pvnKsXcPs2oXg8QzjTKHhaz11AHVdC5SqaM4aJpvcSSUsICbtJELMDhgrb0FeBA4yskiP/Kp1+hk
g47or1X+kyhhuxELdbRnFQk9f81zoTI5TFcIQOAOkOAdnd31MTBwLRUicvRXYTIKf9G1yAuknJhi
RmAxkmXIk5mbF7Hmoukn/mXx1Kr/ydvqacijZ6MIXv+2lnpW07JHhY69iEPVEA6KqAlOHqkNG9Dy
Ab+T5DSiurzAdGXmUZua0KMNe1Wbvc5yqOCgZiGvgE/3ODXKrY3Vk6I3QJxEGNNJJRHmrkw7VeXV
ZLq5VTX1aC2IsFiknISASUrC10ZVq1zJ+uNVhuAuVsN1Q3a9T2wmPpuUkOysfhFJFbMnVGLBqgrF
bqQ6YZVf9VULITFNcueK9q6D6eT0FPbwTzgEgwqhbD1cO2VqmA6t+z5Rf9UpkgC3CYT59o1tqL2O
AUPcYZlhpb+dUc1Azux/9UivncT/268XFUteuQ2pkdbVNdxPdHwZGO0mZ0FZSySWo6raILbO8rTY
6iXZoUyfX1BeWt7a36F+aty5fshMMNDh4RIoON7AsvnAI1nzr3rTujr3BrdjNGfRkWA9sp9VYV+K
8lM2tm9GQVQdXqPEHvL5nBqNxYEC8UWJdX820sWLcCf0klTYY9vOzkwE+t9eLC1UAGcRyeXpNJBp
M2EyiyPMBowEt3O+Ak+lctoKSmMj6MS+TlTeg/jdY4/I3sN4XPgq2uFDSU6hnrD/VsRK2A1a8oTj
N9+VsnZTakU5FBRBwXrUpzCLxaD0kO+23HPAJ1g+SygNmPwqYZjbNZnGW0VE1TMvylfUwihtq4ts
4DhTVs2DNc9I6sfGkw1D5Xa2TuiOml0/ZrtBli8ZyYeHCe6DGtaj/5dYk0PDaYaIgRPWF2we/z2r
9d7K7JE2LYnomiyLB7bWRpS6gWExThMJtFrqR0nUbd6DejRR6oGJoYWXVp2FrJtUckZwtZQSy0hL
/tcqfKnkDEMIk0yAMpdpHB9BAhlOl0U8gXO0/9NzlQZp0mSlr+di8gKzvNlZEiJUvWXq2pShj+uz
swc5z9xGZdRaaw+ozoorA6Vp9Oa7yoX3DFQStroJN27KUyHTLERGfIAyWzAJDx0FpelVLB7DdFYR
z8WWXxhJYw+cvVIUkOhVWK+mhr4XzCETZhTormamHjGWUFXVfTY3Bx3eeiQwNWwtnpjjVFKxpE7C
pI1PpvD+hFVcNRtpTtlEroJGVRR0AmNmj+zD1lFXJHLXK7FPRBRS3bxm68eVkwmsUuf2nx6ojOs0
+RX7xCnOCrcN48hJm5DW6F1vpPEYOnTckz81za7MYWN0I8NHzHDcK1L2+7fxTqOk9zSNshxuHHJP
iWuei3s6MPH9JhuEoWDGK2sE9UQO22VIGk+fpmNRSKtoUE6vaiV8FSw1w9RwZLH6tBpMTCO6NfaL
hCaHH7rwKy9smIEiYVpCcYpaNrJwq4F4UQaWCgZ2LQiaGTqjk9SAhlg1VLwVqqx+vIHnPAoqDYS1
SJpNluR3MXG+z1ad+MULqGUXiVdgD5rYbGqjhqiwCilSLMgTi0TiWdn4t0Z+1KyI8ZzG9Qc6Hx/j
ujOXC+H+p7CKlZH0WzGK3CWAXmUQMLFpdCZBFqg6sQ5HprSIUdc/WezMe2vOeDVg9KZy+m8cJ/DI
c36L58+ltRKfKcpJF7AqRIgI1qdoDIbAJuFqI6A8hWmkWaxk1yHgwmy8HOvLKLMmpdnrIAGUL2MH
LDVsWAdA6nmg51pra1kHaahfRoEBdCfuMN7Y+ZDfhW8tQJ++dGSnZ3Cx5kgD8Bl7XaWgpRJUTxsi
ryaYqVfrz1rbzU2KVrWmJW+14EsPYi9Abktx5VkqLCILtYoRS2ygdfOhTMqBSAkWtjN52J10hGG8
aWGu5i33+8i7MMvmM23INAALjMZXC/tN65bN8E1oGioyKTvr4O61NKRwT9rZLZ8m/ajoM1o9eRLc
TsspEQ2eeR32zUpvj2EVsD3upbtQAcU2oRnCSuKDFAj+0aIbGfE7rSnJbi4hGIqp8ghQ7al1/WnK
M0ubXrhRoX5WCAgB0DyS0DyyJ7i1EofdKOyrmPXzIjefUzpX9liVWz3mrTVT+clg8BFPyn0R1PuY
QrDqxpPAznGTKoSNhhXoaK74T1yTz6pQvKsNv5AKzcFqe3IENMh2AvglXaiesgoYacvDMl00rAoo
WJhjvf3JdKrYOuZcC+inyn+KgCqvaxBE/IkJ59dckj5gs/KxqDIBMjzv/iQvRslJ3pNTXNdIMUAV
/afHYAWOA8iwM/orETuRr9YJEq4cXEE4RadVxSHR1gJZmpwc9ZatqaQvq9YzkZt4OWkCkdvZRQBr
cWrN1G8qam4Ca1foh24PnYyzezdzS9pWEAy+KDbmZjRzA91uMt6ANW9xJ3/ICYqhWLm0zJfcRDXB
2unTlUbSYH6OQDFn1iTrp7TFxTC3xmPR9DdRH2JHzimdoqgcXYiK0arA+BOMDwmduxj2FJ1AFv90
GtEqZflr8rKQKYI6UNKJiRcJYN3TeTq3Gsd+jLWehM2E10Dvt8wIezrDqMDQlc/SoJjoQpnozXhN
0fnMMOTlisCHoLNuY+6L+c84WF+FCY8EvxBk+Pp9GjgtOjycg3kXmom/L0HKklkEfGgh0h8KIxIv
xMy0sSuzTUxmZsprY9spWy1oIIRzW2WKhJw0v5lrpF2fcEBOUbk3V8221VOWGJJxH6TwCd0wA9Rh
xK5e7f8KlhoBDfCMITvgfWqJJUacbVynpCiPSFOqmy7uBkV8zUcwMG0j6nttih9JX4eo/QgNSUmz
FkoxOpTs6oiE0l+0elS3+HQYC8Q+kPbgkKMwVFkx1XUlb5s8fUKXUZ91s98RoNv4SxsmPhD1BHob
miHlHs3Tdyug0obpPx8o9pqDhuVLmHIL/QYrmIBuvp8WniZtyUM35IuQA52Tis/MNEokRgM5etpL
LsThDjVKuBUeNWQUzCXEeZp71O3gzdY69e9ZCEgcla/8hAKAp8Gkn0ONRzaIorMiMABGMSq4mXaq
FRM7oAb8QqiM+5/8sZkicA1YTuOgZTc6sUYU+fL+DnoUC8WmHYNbp6Fsq5Hu/V26kJ5o8cVMA+a0
BgESyaUAwfjNkCY6qmIdxdy8isjdnTwdzrBLMX4hwzLQeQEbHz5WFZo5oKb7u8/pV36Vhu8duVwT
S8yV6+q3DyOXTGRySNoImmlVKk4wI+tdr4aBWDFrfY3lGhBYp4vTmYwu6nKtiJgj1klZOmVR6pto
ZhCKDEqvWPci3NgSEMwfuSrAIuyrmAoWrPmmbsfkW+3lxPokFFfYIzlyq8yct0lKBZAYxKeIEu6/
Eqq3E6jMO7IhuPXqs8JgEaDAwoAuc1HcISXL8BIyHY5Q5LrWwlN5aXtW3wCYPD6hZBjnvQRuxCmK
xYEJzz2o5Av1CS9Spt+Q4ctuO2A01qo5oveCKykKrjmJv7EEDseKLGM/GHup079J0LP2ShuKG1QB
BK0b3XT++xGSZ8nhQpVY6E+xRyIBQFqSGhGuos4VeUR0IUmJKmEsm5Hq2K4Q1znCXL3gzkx3Uro1
ppsscM8mXU7uQdRWJEvOAP5NTutQeshxcGBfme2lQeBOJgNvtaxIF6yEyMzHIbSZNTgRId8Y9iRr
2wjTlVQUILhWHl86MfvJVJ4yk95AcKZ81AM5e6sTxW9Ey1cy9R1G9XRbtJlWMr5GTGa8cEm+C9Fg
TSqbbG0kwrX64AOTlMG6X4EOmH/MJNIzys6oGo1TETn42qyNoHfJ2Vr9NPUy4PmI60dBzItr0kzB
6gLphfUjeZt55dyTqEC1ht6uCi0HpyvIWxMcgMZkQa4VhIQ1se5Gqf8bWcBrcsY9W0Hm1LCUF2NC
MERZX8f1gYYKU6kakQdegnVKSUjRiBuYivH823dkQXUYENFFXAf6iI0WQ9cpap/R/3dQxSehKyQn
U0RGbxHCwNxirxGHSIONMHiEUJw/jMEzlA4J/3IvaxTjk9H+WOzlHQH4p8q8t+rQYLKgR5KeDBTI
rFYdNYnRHBoacCp52YtpufCiaPcLRudSXB+rImKJlA/trq5SwtJrUH8yIHwtbb1SYYElBcMn2Lvi
PvWMYq0UQkfTvsDqLndjjEKTinW17oGos9ZkDUXcBy1UfwZjZyOdV3lzOPtUN+sUfBqOaqVGQPUg
RarBi0x7hotLI2s0uktqEzg8+EzKwFndBfxTNsWZ7fg+0EXYwQZo5LAwTxiku0OVS59ZhyZygnnv
j1yNoC6p5VBdLm5pDI2fCyw/1SI9Kun8K7MQcXrotXuZ2ZKvpsVbEbHstDDIcngBYo0mbyBT4IA4
e9eGZeDrWkd1JMv+lAhcfMvSsicigEcKB9a7An7TcYwBoIerdkJCnWowKJ2L8bkiVdzRNR6hFDZI
Ktn1mcZSPxkqSO0afWVpXUeZQae+TDThJqY8QUm9LhkuqTpK+2rJiVVIZbeAqbyN6YfCGtoMaQvQ
DkKJtsOK2v3fv0qe4ntFgiCLxH35/w9lkQtMws8rMh9Wda8u2vN/v5X9If/p7/+tu2ZR3v7+hFi8
J4G8yRAr0Fmsqd8qROeG75F5PH8syW6xpyTBixhWGsDa072IzeaSjeSpSkWo+HQ2uQ0QykKBslg3
izvAVippBmNRWVvJ8lKhCOFMhhcLduHnk76UDZZZKyDHgIulkL+KzvhJb3MoSLu4Iy6kmoNL1Y6H
NLKWK+8h3osVhq5EQ0kb9xsk/9ZFlKsKI2/ozqFM9F7M9ph4lhQBzI+mcY7lomogbEvZ7/P3PUs8
0Bdk0wF8pDSzjviudoXWlV5SVe9plHZMEsb3JJfsfAqGk4jD1x9NmIOEReCRt5RT2KhwwzO+QwWT
4FSNvcdev0AqTyx6nk++FfOJ5OBWNnKuDae6hJsHZ3NblfR6MiVTnhRebCmHJg5SKmvwcHnZeEJa
vkwywoyEeLA1rZuzeeIbzPtHVwLrSavnGQ6VK8ndVW9gF4860YdB2xyYSUHmW7DFdNmg7YUVzRVJ
qbojTA8pNx5QflpyIHQww8tfRosU6Vr2sEqM77HhjVpQ8fXuofgxKa2JAksOYr7e6QBcsNdO8RPo
iPMwGsYmYnLoSqRr7dni72qR7TJONw+NO63PGDpJjtc2FHUkfWAQI5TQJOWMpmcYSnvuFyqosO3O
iiiDGFwsQOkTeXAtazWmD1r/gkonofGeCT2Sqx0DQByZorUdwZPTkcInm39msJgPBBUbvIN7Qkam
XdGi/Ygjts11gett1pjlFQN+Tt2Sey8tuNhRa23qDCJJ30asvqo0dMFWyJte4P5Pq+p7iRTDqyLz
qapGJhMVW9x6ZjWdrDKkIdKSgzppgB8afT+TG4HGdPyVk5EUAuwNFrs7Yyl/E0V71cb5H7E0yIpi
9agZ2oHdm8NgiGEk9Jp1svRAlgfguS/uXMTaWZ1JKe2aDDt1tKjP+tUU4v7Wr6nqMtHkuSglDnSn
giycQIf7MRq7AkKUYOQwV9luQQtTNG6VwTgBkx59zcgYmtGQb5suNw/4j2EJt4K1H0Cu7GqozPtR
421w+ee70AJHX4plSw9iyUe9DxZ/SmXllASVSY7LoJ3LgA17Ep3aWg3O6KHIqpET8WpIQeGSdFls
F7Y9KFzQznc4x58k5pCOJmnDExPY3hkFTXhSsIsMAgWcGebTc6eyWm+ELr7XKmG7QlOL996qZ2yZ
Rv6CZAfWoVFSABMTjIu1m3ZSQEOlcofZehE0ryNtDBbTtHkFpcMVrsXVawgK0J7EvnjtapZIFaFJ
r5KJY5wQl/RVbKrMZnyZvCK/z2wSQaLXPyeoJKXhazCzX+ooUl+mAhFBlljmCwcTA/m2Ml6QV5U2
ntfmilnbxWguM+FGHmU2KBL/fppEi3yGvy26U/zWZ6QJVSO79cASWC3WwjVKNG0X6+14DkJ1OHdd
PIKVrpRjH7HHXH+9q0dCmqx8YE9laKdW6g648rZSr5uvXWq+dCO6yGL5go4YO9BHmYlgV3JzM3xP
lg4TXdSwPg5bw9EnwI96kUxeOUJNbnuw++bAFyFMJalZWOTZV85e3DSYlwdddeuS3WgjSvNJpi5h
MJIqbtrln8K8HGGAlNdET4CFVOdxVEo/q1PjuvCKhUQ/FmGyt5I6e8o1jmM2wDmzV4vzbCjQRfH6
gxS7QTrKAQ8iNoJqhVJCxXO+ihw7yCkNA3DBbeJIRxdgDCdNHdiejIG5R7SD1aTpn7owOXRNufh1
O7Kt0dIr0Klt34zJflo1X8HCIT8M7JNJYDsGpTna3bIPakPHfBFT2VFO8RDoPgqxXLYs2Vo3n5tv
M0gYuGFjXU/tkPRxsD59Q3gDKJaq0diNrn0tWxIbUqvG4c4hgrP+WDc8GvSoZuun+0uIEAshWIVA
QGbKEynYMkj1AZyAd9vKBpGryoSSpOn6KaHYpGkCRaLM/UEC1LApGAFfjDI5svk6ABIFcBeYpVeZ
MYbBrJm2XH5ryNhFGKYaESt+xyFmeG4AYShmOI4qbDBbyyJt2+s6Pf1UOBgqJBcXBJ1DwmJRTV5a
Xaqv4TyBGWIoxrFNtEhZ47FQ0I7Gr8syLE8hYwTcdGhbCkUMTm00RraCp7sns2CPJA4gHNFjQZRx
lISNnfY1LMqJmQBvcoEcSLCcsUgyk7qTKUrpuSVXah579ZgRzO4Se2Lu1YEg5j6OcugmM/4IYe3L
5AtbQYSqivIQkupnzpqXCCEzVxYeu4pl+aRJymrOyDHmDMTVc2pts1BjaFkyq8X8ehSDlqFAMgOf
tsYLQovJ4Di24GftefYH7qxHhY3H6lFO7Edm0cJr0hfgVyZ1PICWVHzZuADhLZ02YmHTV3K+F6JB
5NTvjxPyMoxKYAwTs6yPVGbncAkGr+d6Y7WeQgGJyjttnYTaiMCOyZr23aQ2zO4H+CoqSO656z06
k2yvGULjjjNKvDJ8F0QL2TsjY3/u6+s8rXls+Hy2PEPfZJk2KFLMdfizbYzmbMm4ldU2S7yiNjOf
aKDatYLVo6mH+97MeXhWza1V6IAHCgKY6iMz1IIQnmWa2MUG4pHKBjCVMRwNo/MAfjeQ/fTLX+PI
J7lpcl3wo3rZGhkow0xDQTBoPppU/SboDU7nXsvcnvfjwaM+aQZy3KwYdDcV6aNrUUYZLoTnJZer
Y7vQXgjKDKJCVxnrkDdAtcPIdczRjQ9J8qqEQbZPFzi7oqwfLL0DH6F1WzVJrlo5MyXJQoKAa7Xf
4felF+rCTDqEZS8dloH9IAxFBqHrr/39a1h/FCwWsjStmRlW563m5DpgskZvSTAwSP8g50yw8Vh5
alDnO2WaxUO8/oe/H8kFa/7CWhnDUwdK92Ti4bkNna/J9gINiet0Hy8bVKLmbXgbkbvfQ6fexY50
Ld7Mj+GfdSQ/VY3wGnsCg19gWo76Srug3mouBNUdb1jdgk8FI9x4a2vfQksobNaxCqxA1YusjfQe
Dl7lJ1txm/mFq//jFy7ls85vRUYv0W+Um/xVxud1Xt6NBBiRjchOu5KaQ/Bw82IcY285CaInbF8b
DHQ4QSnwL0QzWXdWhOKXsZPPiWIrz+mXbnhq6SwgD/zJqVOn+K7uKYO2+mRUF1jQ+i18JaW6rb+G
6sSBsKJCeI6wyiwOUuvCZlFkp8fpinPyhDI6hwpZMLBzLNOPKzqGzEugH/lIYeSn+qsESbHNs5Np
3AXhH28dcZ6nvKSdjbSHGdP4Xe8QlnSsIj9hrE5nFZlWY1f7yq/Te/5M1a3CKgCFgVyRs+OGh6Tf
Fa/Jq/CBlIBRErYHt/R7zVVe1a9MPsjiRgH3Hv10J+XF2kOozrZ9jvZ4G7JM3AwHAHI5DPhN8jF8
5sNGuUWOeeXNzbb6b/LHB1nUcA/u/avkEUuB1PZEpEIFlOuZpxoSIp+OU3KRiwxn1dhAv85QYWyK
F1KZUJMI9wSYDW7OwR06J+jOy6UdHZgxBfscFj6MKzfw9sfEBl34PG6xv5Qeyx4hcdluHcCm8d3M
++KYv0oX7V6MtqrfenmbofA9qXsAdEMP9M6znsWbcZdnR+bCEXYkqVBevvV7vAELs+HEFo75wTwx
OKaRvCe7bFqvgJCOY96GDxZ2g1f8NKf6XbhNRKB5ip/vFlc9vCCcdMlr4808YL8iqGGa/K+l5P0k
SeQsnqXviXH/BnQ1NocLkPjuAzvEgwM4V3Zl5UqxP6o+SoyOh+rZ2kWIr1vb2M35RlR2yYsp2j2d
7LQ3GDJzqzr9vfaKM304WoIZWPI+eiXSzNIdvpGWFUvjtEd5k+zD5+lF8JOz5sc746Uprlq8I+Y5
CJ2HdJOvwY7aNAUQ+eigbfw0h9zmGGwZljBb9UJoUChB3yG4vDWHgDHgo/cIi39aOe3o2DbdNlqz
4zbRefrM9s3JuFb+5xTZ7VHxKxdVbu3geX6kHxhCno0bGpfybQ0shsnsqqlHaGhEksRv8gvBBvFE
W28QIZ5F5dptpQNDn/GDo0z5Ys+3CupRgPtMvzNkeWeFDwal5rZ4tr601Mbf+SLYrEwgF927gzki
d9hKX+2HuHLebMsVTvVO7G1UoJY92eZbvTOfJYhR/4DyOY3fX/Ln1dGDFJessG36nI1b4c6sKOn4
ShkHiXdAL//at+QTXE7tGr52W4xN86hAwT7TJy6/wBa7bJsfxWflZt2iZMcYLNgtDJDPfEI062Cs
zU37JahO51NuFC5rIn0f7cuL/jZ6xkdwbA6hX2yr39aLAjv5wpw99xuLUHW2J/zhm0rd9OImKLfs
6Q698ZTdwOTF3iBsshfm9m+iYmP5VB1tdXU77Ra3NWJkpHXjbyieQMwkPY/EjfGNjnMmO8U8j0hr
8KFzAt3xLNQ8a7hoYFXO0E2Q5pFEBlKdZK4dn/ymeo0+BQOvkd3+o2Od3G4mpHPDMjbbEA63la5E
rKAdIULq0B/jhi+bi4mchPXRtGofNualumE0N0tIQux2DsLoQ3FFAI28TnfbffBC9KUKlbl5QhA5
LVfhWWbv+JS8oOcWGAVvstzHQCqd5i3GO3XLzrSzOXX/hWfzVIE8dES3OwrP09U6LheBJSoVw8k6
htop+BnhDR7JOGQCzEb0zhMRbkXxpt2Nq/EePvNIeDd2yrdwbLfcfwlNPQODHD+aHW2b12aPGChG
KWqLF8vFzGBH7/pveEAmHrJ83cjEE9sQfNlIwFLkAoY8uIl9FrnWvg3RKZAGxM3sWJZrPjfk/vyK
oSvskw8ARMGTtJMudf+ZHPMHnDGmdgTPrUHqNl0bMhm4OCMv55JxlM3BtuY8FEdf3bW1E+7y2Ut+
rY4UjY3paCOPTJU4IJtFr2A5oeZwZ5EhDM3mPd+11ZaVEpoKg+t8J5xYwaKynh0FsQwLkO1yiwpf
lDeFG0JytyPXQJp9U+aN7HWv1kkS/eqACVIzNrU/HXXf4jaRLsJb6nZbSnf5Gv+Ep6R0zG9x2Omc
qVeAF2gXesfIfXTCFEHqv2LbHdhx5rzF+gW+3TzacmFPhzUA1S3Pxbv1Ro0uHWsBDDdwR0f4ZM6P
HDf41s4pRNhrSrxnsKBn2XRflohOD4HxqQk4Fhx4fs/hcNOn/XLInNZv7RADkF+fCNf7Kh7yfX7L
WRp9MfqJ9uYBSovqtu/RazW77T9uOehd3UH5Ep74dD2JYByHD8wYL3wQS20De4nvabS1rFsybnpp
J7NGI61U4Fvint4oDzHe66Y77bT0CA59K/kLIo23btuh3DU3MFL17wBW2+QACBQPJAYbp+G3A8LH
7EtmFuQXry2CQXt4Ed4XPunBJfSaoCQQjeyb3GJ+glpZHIibpfff1Mdoq36p1q0HmomyZbYBCv0L
dopgW6QAPCXaViCh4YVwSPyLHUwfPFt8eAcMirNLokpYbceL1h/1yMeNAXj3l3xZwqc0gG8ndvLa
DWS7IjzP1Buxrb02txGZ/BfUeqz8OD2uwLSR1KCsNVAmA2h0uTEB/PnmNgefR/YEBIZrXu2kwolE
m4UV8of+kHUgtDdzsZef+P8NkpJwGwwuGRHDgWTyVVuZgi7fsEfSI08pPCjx9OyxfqNSSMoXXT11
ndOadxpJoT9RsFU/zVNnQdHcBpShH0m+k24cUMif5PiFoWDx1F7iS4Gncj/WbvjcP9Lah8zIHcO6
ZkNUzo7UAa/6B7Q34qH/ql0mBZ+KR1eMMkDfhiUwiD3DOco5VEjxOfw0P+QTh0T2k9yGD4PZ3ZZ4
k4/yWO+ifX/o3tWnKvNnNsJoSp8hAxJRR0iLHS0k6jqVWxtb66PLfRNFUX4oSSUoLuSfYAGMAJRc
wuW5/K4+VpwN7k00Dyal+Q8RItg9il+8Xbn6g7dsfsO7iA0r04EhoZ3HwmhTMxLIfGlgquwZk94L
P+4P7TPbzuAhABM8Lb/lUX8u3xLTDrbmPaT82heveFBtpbMnvHmnSnMqviysI7pdc7PyLXGx3WrJ
blCg2NkLdVxXfIYk4TIaPU3M9R68TsyhmAd4fO0hnWDQMZ/YuAXVQxtuwjV/xikzgVbkNqPrQCr6
hdhz+eHBVmOMOEBTZUYZHMQHupXnlq5jDyhCY9d+NrdkRPHxEdit3bQTOvrkdfYCatQvLnwBSsue
uhXDD3nAdvER107z0x8hInPL8HhCVYcg/xVgN1lXW+oWJ78Bb24czSv3mQfS52QeK7xgJlWwDS7y
QuUQfnDPZIeh3FdYYFSfiKzqWV/2VeKtftsUBbsLqIToUNR0krbXzgYA6gNzdeYUKlhNpPweQBA2
ntUz69/wQ+LAoqJKHIwlxSE1/ew1kMjD/X4XPqrpQyxvA3F6b0ydQ3iGHhVU7CNRQEhNeUYi+KQS
RPTUV4S1UNZ3+PapfcSN9c2XwVM1pYynodkBhTrl9+nFjDfDBxHHzR5AGFP271nbaHcMLWwnJQJn
rg0rP69+ELYL4PqJ1CC69rg9RBR+MhlGnkme9As3aIly3AMpdwt9RLYm5+eeiNtj+TmYm/CQ3cNz
RQtlUSv1CHZ+GAQ8qV/sZ2hEKVhNF5uMdUSxDAEQsfg+vhZPvGzpKn6Aq7ozzOCvxR1Fj/CO1wca
KLW4eCgdvlzhkH0wu6NRyH7a4ICAZN2y38NvTmPyg1BUdWfzgWH3K/lttgkrvV3lqv+Co4lZM6Dn
o0belCfrCS8jc73qOO7z1gaL6EbfecIOi35oS6oh91GzT1yeUVwvPfkD6/O6f2P00dU26c80DU54
UZ+E99wT/4mzB84QNLBwTTkPEX7ykXefhG6o/xrg+ljCnW6xIR+Nu2hwQDT/Cw7tI2wOCWLenXwU
HGOfY3OLnBruh7kDLv5ukX0ycYfyYf8ioRfAnu/xgRhoJZxg8jTfujW37gUx58OEEYL/EeEn9yqK
UG8+RpCU3eSX00/KHB2Az9fMgC/c/AyVTYlA2YQ+m6d89+hvkXLMvrU3rs6n+DPwiYcPnCl2rINx
lvAXfrNbQHRhLa8QsUvXUJDCb9QP4Shua4zyrgULxeH01w+sTpyIaAKEPm6ya/cRFvir9LweNqtI
jB7O2EnXam1iTTYMPvO88Dy/SG9vtcRa3mHsw9IWzzkPxvojQ8tuT5565sLhS4pu8iH6wf5qPoEA
jX+T+/CPh4DwLHnFe3Gfc59cS/0W+NPOeOaM4qYwvtm6HZXjvAcVZLyTMgdkZiFQx57eu9DpoYOQ
OapQpdnRjoo4+EE5TruO9jb5UWkxqIxUCL2b6IS9SnzilA83E3aLU4IH5l6ey0/k6BZRdDbCAELt
gqfwOeJ+2gSP7IdreHijhJ4hUdniLb5wHMkcOf8j7bya40bWLftXbvQ7zoVHZsTt+1DekBSLLBrx
BUGJFLz3+PWzwD4zIxUrWGMiOhRS0xRMIpH5fXuvjeVsRrureqqerO/VE9Ojf0cM5Sy4LVbdE3tX
8zq90lbOfhsd1KXzXPK0FQhKsxWTJ5Ol9Z219UP70m3oxjzlDwjUSG1FR7prWUqvhmc27PAuq6sc
nWSxqFYqLT+afY9yx2j6UR4Koni9OTxIpozuKJ6Hfi8X7Y37s+ufwmqlJGtLXWeky/DWn9cb54a0
drZ+k8OHTVyHjXGmfp8eoB6C1z7/RSCCvhnNVcIKoCHPY+Ot+cZsbe2Hm/wbsyCaQ7kbONhyXd5Z
u37NFVCvjGVFQ/ABj7E/I5qYkgSZfxl1IV6UNLdupuUzXsIfKcsyf9kv1TeiB6JqyQT+pDCRT8KF
Wb5xrvPX6hk7hc7GUzsoD4E196y65VFqzLWDCLqTMfB4WjO7j7+Bpm1xoOZyURF7s3BKHmnE+xia
XqY47Iy+JinQdN00aNtLqOHRPvj4/xEirCSqC4aKjPaV1hLQVfIex/PkgqrEMGWM8bMSG9XKqS3O
264UnWjYlL96Ai6vSe2sCHGXBKy9UCmjEO2a20gNi3VM6OPCz1uszgMPQzf9ESK7mTd0NvB4jwYy
uOrK1HqWS3327z96UV43Zm6vI9uPdz15wGZtsqCMy7jYyXf5nlWyvZJA0oHTZxlFWPQJyyRX2Kl8
/GGPZKUr3prmAkVMBMYkO5YBywdfPCGyLDd+zsIc3SMWRArPJt5TlByUaAeiEa3wqES3HhWLLvcE
ogEN63N505n6mx6BF0/DiXstDi7nuwsguKFlahZZwZ6LfKdmLnF3F97wbuTuNYR5nSWs12Aeew5t
veJRUfEfcyMaU9+gV07IfBt5PfYHpyLGYMRqQWWGxpmbP5rV02CiXp3+HogeRmFQvSlheJSg1Mu+
uquVMWKONOdZH792dk4JdXgacsVY1yb009ZeaYNzGw3eJlf0G4ONJ2z/u1Qz7x1y52aOTkoAwaFE
yRiEFLkHl+bOsqvFY96M1iryUAO5/fjQjfo3bgcLGLJeqRPlb0IBp+S0zQLK80+hE64pXR9Hn08e
ZHlVpX21bXBZMc/E8ZbINyatftOpg39TKphOMGMMa7do1q3qBfMJCgYzw7kWsez3bcoik1TolQEd
jDbQaK6l1H+SO22Q7ee4swBxBjR4F//o09hYv8wOnq4CvA+Uf7yyYpYLU5IXBvabsPDZDWti/tf/
RvycI9eAAMqzePCydPv291+WKQTiJceypYk7kw89AbrYfaynrSLKTWfCh8gkmIKW94VODFWVEOuS
FOvSDHe5AVeSMOqHrz/+M99l+nSpGaqw6RCZJ9wcp7f62sqcEu5X98vtzYVaeZQOQqoYyiRQIhyI
apeKV/rrz9XADn06bU03HCksmlumPh3Yb+QctQLqqvdaSaeFnI8Sp1hprwOnux1svPCjipo+Ka+x
4V3bEj0n7WR2tpmxNWW3u3Ao0zme3gFNJ2CDpDvJEZ3cAS2y1AF5aLlxVbAIYaGAhVDefTjYG+Wb
D/mP/uQEhGH49nTP2gcCLEbC8VZZ6w0XhoNz5lh0+FuGIUxLl6fHYgWupitZQK8cNDDTAy/4CSsQ
D/mrjxfNVYR54U4Y5wagjsXDwWKi2qZ9ciciOnZjnitErKeU+5wueXAMC50kK61mhLU5XX5Hq1/y
nMTzJF1XOFGLnqU9cgBcJvHOIIYAiXFIrCAbGDD7XCWLH3KjFbZbHFdl+SjQgOQDytQ64fbmxJ4g
raSsm5KWVCwDUR++vqnn7qluGA4WWTFRr07G9eCZJB1EXrURCS9C8tig5BTdhYfnY5CejhxD59mx
VPhbjqP/OYh7nM5DLfVy05bWETbNoU2cfedQ/K55YnJKsE6XHsa8Bccg+Usntn1oXeP/gHPYxQfb
Z0TFVX7bkUIhCAPGBy3Md1lPzJL8JS7K63EAoJHbxVqt3Fu18X9lZVKuvr5Y+id6FnOQoduWrkqh
gfichshvD6O0TMDhusF2QLI09ZwMWgGIw4ZWy5BwT8cySDbAgrc9tCd1KiuLVVrGj54G09WPIIzY
/Tuh7+8iKgEGwlwwPGgFY+fdugm83q8P9+zcYZg07ibmmG5/fP23wzUqaWdOwOEysuaNBtUGw9V8
nLBTWtI+RLTUJ0//S2/tQ4PapYcAjprMLBZqfelYzj09BhO3aqKoRxh6MgQ8hCWaIoZyE1l0T5wi
GhYTbWTwqQkVerH2LJ6nuqXF7tHG6Pzk7euLcfbxNaSlmyqcN5uBeHLv8Jv8MwZ7BEWLUtMpMrcB
ItHhQYDZnOlGNqumJw9fVgQQZLo5rX4fCupKE06mxyaHjb1/JwCKO43Yf16H2nvtRBRcves8zmH3
xOyyCXMl7/zY+u4POBF7bJQUTMN2N1GW6glD9fWJaeevrLAd3sa6KT7NS2hQGUBquamyvdVQYrcN
XIGo1lY9qBnSX6LtqMltTOE8hPzy9aefey8ywibimQpwzzh5J5i9azZmwjthmDg9CqWJbmKft124
1jznIbRSCiRdfeGcz81apgoxyYTvA8nuBCcXERfeDnFXbsaee4ng5sUW2cvXZ3bpM07ODHyyjk+U
AYvI73q0y7UpkguT79kxycOgGZLngib36ZiUIawWveahKLSV0dECGJhFZM8As7L0QJ42hS8zWFpF
c41f5oCpiWY8+uE4vordYh+U7XWr4g8VukYmXkyXyqFi4A/+S5B7q3pikhIJN8ACGx7gkFAZnYBR
nnOXB+6PCTgmXFQaX184bXqU/5ztDVW1hAGeU5VI9k/eKaaVN4YCLGjjIU6f1bzGZyah5DoiKIjk
PGZOFT/g7qblAO7GUwq6JjlL3xyK/NeHIs8dCSRXFquWrjmnk05hO6oYcqPYFOkvxaPZ7uvUr51a
o487EHZZu3sDYIVv7L/+3M+rE1STAmGdY8PWFx9X6LeJV3paPZZRXBDq4i8cnWey4mLPs7zFj8ak
O+VPfv2J04g/ueacn7AcjPOWYZ6ujmUVBCNRBbjDTAi9IcpslrLPeRk+/j98jqmrGjeY2dyczvy3
MyP3AHNZ6WQbQe1mdMldgsQNpvrCWlMY587nt885WWwpRmyTvcnngKSoFWku0Hyzy7dnSo8sQMtM
+op3cZBtCbzrmbfz72a4dYrwyOlTa2ibdqXISXNlJASD20vN8NVVyEpoNvoJR5wS62BSgiJ0M9gU
JoCbxqNmRP4j9vtcJUtBR94CKRxFL3SfRgpEFa5378Fa1nWXbX5obK2i8lZju8oSPyEunA4dMVjZ
XHomAvisXvrZ+BOfubLt2FDimeyQR9LLz5ufrVCRF0Q+mc5Fimunj147Z8H2lFbbxEKWsfiuOSgl
wD7mmJu6epFtkSFpR3yMO+H537vEVhGuQtexevMAdfuXChNvEbl0sB1LUMMcNWdVWtYzwZ/heMum
uVi7VFgzSQO8tbHbhBHiAdH7j8E4Hr3g29cjRTvzYmJB6VhMBirKMOt0tRTHo2KwTcvIMwYIoPvd
fRunB6PT70Upf1CNaGfqEB2w8zzJJLytpG8Caeqw+l9lgbUbUvMe8/qzpRVLzc8fRiV+0WyyMnWj
JuM91tfj4FPYKWw4/t5j2drEK/puM8eUuO4JDior/NVOdMDWRpfK9B+zltapAhDUkD/irru3SL0a
6+ZehwxdtQC/w5SGSCJvysJfmtgIa5MfCGPiOPpm4Xd4OcNDoptXeEkOet3eY5nzyrdwSLeGob0N
nrZ2FdDeJoUOo9Rfm1Rb5z2tx4DL7pLmawZBTKlpCUkacQWehfl0nLrZRYvKae59W3v7+LnWvqqy
6oD6dlG1ECp05Hx1LHdQyTcWbcGmVF+rsN24PXOaZj4berrFZ7GLg/R69PVbzzK/eRFsCL98UMbs
GrcLzB3ff/C76HtJguxV7cPkcT3lrk6ra7Nx3sgwp5ovyqcMO+Jt1BJ1k8I3Hpvsjj0oY2oC218Y
IWdeFLqElkrxyUKV6ZxMJm4CtVQvB9TRYMgyrxx2NeTSuS2pQyaltYKi/RYgYEeSUSJnUbntUdXT
BHWNbnPhWKbX+ckEauiOCW5CwvKQp1sUqixt2+VJtgEHgjydmGklmIxqhCGil2tsrSWvm/QrJe9e
e6f+qWXqfVWirPF9YS6zNqebKBRv29X9hZeY9nnXYbBDU21b1wRUzNO5vfSGVvEbm0RjLAPUu3KB
VJbGC+Jyb+/25Xc3GaETOnq8qRw4W77SbRtyVi681CY48uklgm/L+0wIcgBZsfw599dDRITG0ICX
FQ8QAZI1/r9EWX5wQzB1zPqwH/ZpjDjRIPF3omnUk+fcbCWy4hgeumr/tJJ9jJ2Asnx/C+9vvM5c
BfkTxhLdjOa6RDnrlvVitJVbo405l6DWIc7B1jKJWnEbe4ZlI77w8jw3U7E/Iv9Vtaht6PrJOqyK
6jyO8FRBaG1ual3Sei9fYVDN2rg8Fl16jJsB6Y8xAovJXr8eeZ9X0Ob0NtUckNCOtKyTdWbU5rib
tBA7iqDdhF9p0Q/DkWrdKrCLq05P7kYF8dDXH3pmTLFqB3ftOCyMDNU+OeO8yrLGa5t4k0VIPtES
5lH1OtoN0I/wm+Wik07xyPWvSegcUFG/ff3xH0vAP582UzU4bV0zNdu2ThdmXhDnqRkXpN5ZtUlv
sWV02DrSOzJ9R/NbGNuHFnMA7W2LnrQC2qKjOlG05qxXxVPZGMdm+jJB79+GCi9/3gsqJtnrMNwZ
zTUYv12YYdF3ykt36/M0wYGz6WDRblkc/jSl/bb+KSzq1naTcOCY7n0DN/Ao3kJM+CAoL+wOzg0M
g6KfzWViJWSdfJSPVNgVtYw2UQTXwMHh4TnrxGquHXTeWMbYUdby6esb83nBzOlBTDeAnE+Tzemy
y8wBayqCkBTmu0jmr9mgHUEyLNRce/i45JGbLE3duTAePy9fTZUtuaFOi3U++OQhsCqKGLXrRBul
aXZD3BJkF30LbPXq69PTzl1TS6XcZZDfwmU9mcJYdvVBwO/eeKl1sFv28ARyTwU3XpXZ90IxriJT
X4WqtRKwBcyKWbY0cFo1wzZAFAikilgLg9Aqxb00ss5MQlwDTWX9LnTVZkf459DqFb0nzA/bb4kP
aAz8e8PqmQPcqzqo9037XSOQcGaHMKK0S0PNmt60p8/jNPU5FpAw3jQnn80LhAAav4420gIuYWL0
owICa0F1Mub1rNvWMN1mGDTBNUAiSclg5gxQFSfkK04Rb13rjoREBdcfwFuhYQQUPNSGhve4TyKI
NbwJiJjnsadgpunlAmccopC8SVduld7FJibyfiLIfEDH6il/08NNgk8snhxtxw+WgVKIpdUBL/r4
doB4EnYS0CdM5JRawcF13UtdWbuPVJYxUydTPDnTwijmsI9BcgQ/qOuhfOuB+ylZuwHEJee6VrwC
eF7l0zbgwoCbHtJPF1bIqTSjCWmeDrgxhOHqm0x0Q6e8uCF6Od9a2sMuKVGjFQBRXKvZZSkkEkxT
b7hzlkZe3X59EGcfLiIHaF9IHf7/yUSSmAWLBy+LN3g6kVRx2mqkHYVTX9i0nak3MoKlzb6XSd2m
1vfnCMbtZqR5kcabzqDphDZRNCA7mKerot2xhDrCPEAPDi6jNizS2vSr0m2vOjFeOpDPK5WpQq/R
JhIUP7n6fx7IGKrYiEGzbrQK7kXDH4u+XFfea5QMz9Zk5fzItymsm8kIn4gf//cXnKtg8kI3haqe
VuR4DOw28pnNhsh9m653ib4sKd0Lk7X+eZNMEYyZkT4D5Xv99KntqyjVxowZw45oMUg4/7M4j1Fn
OYdoILrEZs4KjXoTtLacdTWjHPI8kafDSifKiLU0SnOInKNkyTu17wJTPiUwc3SXsIEeeWClIXC6
PA2fm22IoTA12g5nyjLCLgUIvzZC2dnsFHK9lTx/5VLOiZy/GtSLs/7Z66QbsO7AXohPnZuYi+TY
VL82Q/9N0RqQyFH+2lA2BQkpUNbEwY8m/mECfukUcFUdK1K72AUpApivB4YzPQGn0wE3iiavqRmE
k5y852SjA3jyimiDyRiXDqB/AfgBAiXhVVGA9guTVFZXtz6rCZYEBymqtSq+O8I8Jmhrsvfew7oS
JO2mYrkU8oIENU1G48gfrSSxqOuta0u610OtH0VPMSNnMKhG/mrW0aM06vskz15lr17lgOrJAsPL
VH4vhbUsPJKnsFG+UqqmBCmPo1bcGdCaCL+awMPvQUaz3ReJscx0+wqP8V1rgIDJnXLvNwZ4CwJ/
CI50HQfgqf2UBmxzGfYqitNeBWupX/kMhxkZprB2Xj7+7tgJIbVc5bygouJnP0L10lvVPHvvHSqs
zH94+06X9qVbTSWFhDdbUe5SYEsiancdTc7F9ECUXYc+yB82lkYKeE9SGFc6lNoxLNPX0Ct/Nn61
HVXzqASsMuuOCbsoi3tYHLejWXYsS0kMLP2f4Q9NghxpfEQJ9nCLw2uTwSKLJs6UE9sooxX7rWVw
idyq5q2B7nGaiw2HL6kQ8MFL5bh1WpwEmXdXV/SzHOXCa+DcAkNTTbaRGLzltI37c1aMnaYPAwAi
G6XWZlqf3nm9uyP1T/OKh6wcXtUcrY4bH2Q2XNjj6GdeQRqT4bRopllrnK73dY2n2sS+vRld7Q1c
2zOw/0dH85eFTO/D/KXRjI2xGd7tyVhmIdzxn9XMucpc41W09X1aANQTOV2/fKpUraseAYXupivq
PViqZH3vl/H262f13OxKTUuzWe+zHvu07W6hrfall2WbLkTR5qTboqG+k3T3ZZRuxzzaqZ2zMnwc
Wqg0h5SDQ0cy69TmPq5RRzg+1hn/G6GeP8PefE6E+jbCggvFg5YMr1GlXthTnb29mkZbkl4Me7rT
t6+pyDAoRZVtsNPdFHZXIhp69Op8r6rBwWOxlcb9cgi99SCsi7lCZxbWfPZUedY1SzJX/zm2mPK6
ujILxhbhKXPy4Blg5hVPzdrKFpYS3uOs3/mj+pbH6ht16hXEtnXauTeW3txjzZ9FtUDGDHzaUNPr
r+/kuc0uB8d2xmANxs7tZNZNyF8DOM+dHOvsGdzYahit59BiuvR8Z8b+9EpNqS15lnVje3Jn9t7j
hSM4s6/izqjSEDYbLHG6DMwdM6iTlOpSMbT30/3pbLnxKiDm9bMp23vCrR+zxL7qI3FDdK9E55GF
xjNJhW+14x0IonxOgewrRNbiKb7wdJ55HWsGqhppmLyTPnXnW/iWZEAWKUrohn119m5ZxTGuGECB
VxxEk15qBp8bLAYxW7ql6TrbvZPBwshwM70a0w3VgVVJQFwJz2QGeXWR2/596A/8z/7C4zzd45M3
L/161TIMOtCmLqcZ6reNez52fam6FK9wLD+N6Bh7vOFOfY3+6FLh2zl3t3//rJPxJpUwCk1zKpRJ
+FhV4GIw1SB1scPRgteizwCwCWSNprH21eJmzDMHE47Yi0Hy0NoLLOvHieibmM7Ko59X5sNWzcwn
QPUJnXzSScAtxeM6n2JzO0fdVkp+xBLrg9A3aoq1UCT2zj5vyuMH+RiJZkL7ETZf/m6m2ob45U1o
tWBXwnFb+dq2SJ1lmrXfhuDN052lrFKUdM5O4MGm5KKTHlhnw1ot5D4v2xuZAH1RhnU5VuQ/F8cI
gE+jYDXFABq310k7bI0Gl1rR/ArD+thWHKWX3vQpBJPEHe+tmE6JLok0yjBpzwMHhE1Mtm/+Q2z9
KXg2MyXMF1d9Jsrme1TZhBg2M2UwhjkgbdkvWpWQHAMizarAj/ZBuJScyspEJYkbz9zZaIKc0CtW
SY9SWk1ec6RZVBYrcrDq/egNMSzUlPeIXZDkkzECwQusTYN4TyG9YMcTjBOUVss69DqEm3UHmw5Q
VDeEBEQ00V2TsEg0pAkYJFZjfsVE3UeWCCvBuvF7x19DFkIyTgV7RgjDMzmbPTEOxjolFkgo+QGM
Hh4dRv0o0gOo84WRsx5z1H5bpbwKLahxEX7hluwgGb1L7EFOUB2FK6ZkzPc2yA5emR6UqkZL4aJ5
MrG0Zz8roT3pMb7FNMoew34Ly3Dm2OBuaRw8OcCR3ByTN5Bi6W98i98VudcqoVYN4ADDt1a1sp2G
RG8XBzk4e2EPmEg5yGkeAJK+Rt+6NiK4h65/1QXNc+Z4/SJthvXX0+XZ50dzHI3JwUC2crJhtYuq
qAebCUmv3EVpMyOTiznkJF6gEjIHe9mMcs8pXpgHzy1SqH+we0VMgVbp5GMtf4Ch4hG6XNP+0VR5
k0YJ9fz0wkx09nVkscI06NjSRpQnn2MiDgJeL9NNN8hN0zV4oiDBJ7h1qaZkyOlmeeAfZKlfB8Ti
FNrllcK5GZ+XqmNzjanCnm4cZZ4USd5ZdBTwcMQFitMG/Xun2Ff87xuEAmz6xMz1xjsm/6VPtPYC
JOKVWgJIFhQfyaW9quvyNtKJ1BL23k10OlgWsGSXIJoOcuYs0VIewcrdeHH6lnn1XeN7O7jiezm0
wBRIm2otktKblGq+R1CIh4E46ZrFkNlHowEDFzFdNsPUI4yVuV5CK/WHyemkDq9GOm6Ia0b07cw1
ApMTX0XI/6ZXEcKcFgM+uV6ElAd3RX4oRYaG3cQ0oNbj63Q3M8hg+L/6aCFC+5GtVJSQ0ZwP4LPC
QwlvCXIvK5EXl1DYfzp2PvOGAUdvoXkBhZo2vBYsUskqCMEpUIWqEqde6GFLWnkJxlEDIRwTb0zk
BykECNTrOH/HSAWYVIXN3bdg+RFGdJ5JpEFtHvOeBNMBzb+T1x54B4lDW4NDQe/Rae1dpWKijEtv
1vR4bNvwcYxy6BvJJBLH8xm4fMCEFfz6GTz3vrQNtugSvRtDdXpGf3tfBmplJWnUptAP6THpD4kd
74dOXUcacTX/Xx91ukVrc3jDGcjHje9AUkzhC6fU2MEkzrtauXBaZ1fJNvsqdCnI0djO/XleaqHn
WWGWnFe0qXzS9Lx06ffZalq3h9rwXSMxfcTJDm74wmmeW/VQpaEkxVKLfdjJqscukRWkMdNLT9sX
AnqSYHmp6xvHl3st5/7y768v7PlPtKjkT8Gmn6oNwKlRt8Ax3JRhiQGsPEKVedXc4SmLy/eadwhU
p+XXH/kxdZyusyZ9LLVO1MrOqfhnrHKo/iQobMI+9ucmIYctGkfMlpKgUbWcjbV9X8FmIguui++F
OBKEjSBmYI1QdlOrL8NjXh8UXlQVZld8pknNijQY13JA2mApGdQJkkecxNpHiN4odLmY4satnTv2
fCSi2XPzeu4InrcOVxpZA9S29y0c3QXPyj4I4EvRvK1IJb4vY4xxNUy4RBqbLNEfelncpko6zFwq
sQiaF37tQxOWSrTQyU+gNtvhOp7c50UFNAkBICFh2ZzdZzqH4/89FFAnLOB4X1/Vs6OWMWvQCqI1
jQb1z1Hb9S5Zab5MNl2Rv8cDAcdUUtxxC77uRjeXdbMI8TuOlwqZ5wYQPCAKmRR0zU87g6pVBj/X
7WQDofo9HLl9cqxeh7h+TSYNRl/mB7g/x69P9tzbn84Tind1+uNjdf3bzKPKMkKQDPkw4hWSgauZ
S3Ra06u/zKxdKLRvcVYcp/XJ1597bsb77XNP98/haMZtZqkJxuZ+LYiqhzNU3XS69lRm7T/Zzn9E
O/9H2iS3WZDW1d9/yTMValKIbURibEuZFU5K5XUnCPQglGljpOFd37fdIkC27lGN1cu4JsYl/2UR
5kb3aVwPqo+XXcDMoG6ocaNdt3JmVrUxvLc4g35k2/230DMOsCr7xAVwasSI/BTtzbPxYlUmsDzX
+h6ikVzqOrK8nti9CsagHwLOscaHugFpMkb3zI2weyFPrfx0y5oWWzRukwq3NsltTx/mEluEKrFP
2O7kTZThRioU9hsa+OsZOy8KxhlrfSU9ErNRYQmh7uxqa6+1yLirK9L0CIZESrVMre57O5odIXBs
e7TaWiP3unFtD5JzB/ySTBNewTWMiWju6TCEI6M/mLG/m9bNRWk8CVbEfcXYIFJh6fn9k+mNxGDV
xzBrboh7yJdOpOz7yFp24GcDxf+ljOWwtPx6R8ZsfWOVPmlRmF9J6L3wijn30MgpgJrGA0/rqagz
jvMK3WVOXT1nd5UZTy04ilo1n6zc2tPwfaqJKLsw0+vnBq9Ek4EbwqFVfDqe2F965BYyQdixc6MD
vEd26+oLrZoXkHCDKR1Km1pwVSA3thsSaZi4N30QhhsvTO7LhrZmrtP2TUjt0MNfqZs/o7cn3Kod
J7REtIfFCy+hAagONmsZt1iANQsaxNfP4BmngInHAp2HznRDrfLkufCUIUZTGcM8cpMV+ikc7ioV
777UbsyEsyJ/i3B2TH3KAH89UnzC9qREmD1kVMg9jIiKrNdtwyxcp/ek6qHfwuq0JrUAJy78diI9
4sfWWLm2ATw+h3hZKwRQxOoUDa2S+xq0/ubrk/qoL528E1ntW9q0mBKUf6YR89uMJu1BJLVuxJue
iPuCojooNXGsM7udl3q/0qSbL7IEdHiia0cfvgJ7+BR7r0c2SJ1G6yBiGwC1Uvjiwjx0ToiBaJvW
0bRKcD4VZr3eGnO3ZbLNhX/VBPGrEhcHP8MYbZkYkWsyTko43pXVH4E/fvP7+tqi9TVrXXaedeU8
dqvET9/riBsFpR6ZW/I+kFbgdPyKJhV7QmtQ+5jKrwvXVD0zg6KNQCqAwI3GzmlXUw1dz6ZslKDP
LglSivD7NQPThqvuSH5GI8LV7ccs2Hb+TnagB7IwGq+lCruh89/UodC/0UCjux1DDDLcKZ+zKVC9
acOrN/K4DPEP8iHTZZfW36Cjwj0hWVHm1DhSm6fFClplEcJVJbeTh22AOm6J4I7JCkBlmjmbOJIm
abspeylh7DKdhBzDpy48db7gpvg7AGpA+mIKFG07cU3dd3yKd09VYfhoDaWyVIsc5ali3AkreEqR
Ic2MxtRmXc5aSSjiKpI/nY4p2A6bN89SF67FaiZtNwjZFoX9ArH03XO9Xe/BfvJCa+EZ2WF6n7TO
AzGYL9OisI6Np6osj1rTvOn0+lr+3Qa6RvefX2yo9dFnzd917VbmNQ1yfw+1vl14Qffr2lWNG8nb
wDPDaE21EEt6WRCZIp0DcchsHyECMsW2ML/yejPGE3d0UF/SbPh5YSycGwoI0gwV0Qqb2tOu2kAz
Ia5qI9n0YRaDhTRm4H3vEq/q1+znuD6BPLSmQojnNH/hs4kS7YKy5MyiBYOgQGduTW/00wIvcddF
kUwLNJlx+7o4f7QdEMOtLLg2yEk3ciiWIz7SWQBr+dJTfGb2p1RCT4cyLivE0+p7So+96ZIg3UQN
IZJ5Gm7MDIaZA+h+YRTYqzLMSFfCurd4BlaJ6wMPrTZunpH77NdirafhjdsU+tYYpgjAVgIhJJdL
tbZt07vX0DIXBCYdA0FwKGuLNasa1oRl+c9b7D//WBZV//1f/PtnlhO86vn1yT//+5gl/Pdf08/8
r+/58yf++5rktqzKftVfftf6Pbt5Td6r02/64zfz6f8+usVr/frHP5Ypuprh0LyXw9171cT1x1F4
79n0nf+nX/yP94/fchzy97//en3jFkAjxvb8s/7r31+azK3Y7gQlmv/8/RP+/eXpFP7+6/q1HOLX
lI7QP7/vtx96f63qv/9SHOtfwLMnkahK5ZniOkOke//nS/JfLODxySBYm9QflL3SrKz9v/8y5L8o
Q/FaYktq2PjZeLCqrPn4kvMvluBUqGwsBY7qqMZf//Pobv95tf1z47ge//7378td7bTgJCcVxOT9
owdCQeH08UjVJiwTPxo3+dgQE9+OvBzMil4GjKVBSfBSU0CKWKXOi0JadIyJxoojR8xEATdpsN8k
CntzivQ0CGv47VKeO7jT6YODcwyHsEGd0/wsD0BY7WPqBsWnVM1u0ggT8QS3waq7b7TR0Qck5eNg
Uh9O2rWWOKgNbaO6tIA7LT5yEIKtHd5aizfapwVcjQSuLSy/3wx1QXgWMyU1qQ6LTM5FcVwK+fEs
8YwbjMbvP4hXJhq2ZWGkPKkRhxjDUKdofp85AMPC2iT3IkjmuRq/kPtuKmRNyYpjVnxxSTs7TXAs
X35f3ky7Q2Yd7D5CZ6Sd1jObZhBBOzg10QIOALbmqXXifMlktYldst3CnkxWkQR7xw/VBUY1awF9
r7XH74HKWdZKfMtioZ1/XOsxgvaqhiWKA1J1+Tz8gtgaDNy2raYee90vd4G0iVd1v3ORDLwF9d5J
+RgypQ+1JFAjJ9lz1jPvemoD7qPRSbYuRLAJKJLNxo3mlFOqeKMvWVgORLaHrHJjpkWR3+nIuOau
qZHDN06I3bBbDg50ZOnFE/e7IHh+LtLouofm7KpJhyVEAQhKtkMl9BCok8u70Uq3ZpPfe55yq/Qe
uMKM74kTmzuTgpyICDN2An0TlZx87ArBCiR/ceDc1L1VLJw2WcMJxzc1WtHCwsVtgzBfGNZ0Jafv
Ltlv2eEtgGrqfmMTAJz02MfkgJIrE18REO197hhLDawtoF6YYUb87KVOAFOxAKjtmsBEdO+X9LJw
25HHNWuE5ROu2bx4nfmcCZogxTTA3SkPC0eBCu7NaOeSNn0XZFy7aI+a5mesmtHCCEW0GBRPImv7
xo/jPTMt2O960QFmG1iABencNthWBuGjSY7tgjh2kGSgrszMuHJCPZpVY35bUB8CdhdDaQrtdSoJ
inEl663qRZuSCsU301RmRVEN67rL4RKB3LNyyIhR7SWzKtffbQfIa60ArMBvB7wB8dLHU6q06i/a
cbNK8CE8Dp6wJtI5zTKne6rs8MVK/Zt8SuKR0UvJ4s4oDGfuJvLIFpQWlm/Nad5WsxIe0OCpm4Ff
MhtKb98Beggm71FvhE+9Fb18fCXRuE0tIYm9Zd7jTKlYVIKXGtmPV9EIEhN6Ruu39JptBSBQVz2Y
KkTSITQfFS9aFrYbky5OSdpMUeMQsVcXXDsn57EuRv+Xk3tXFJ0fsIHObMWC09pkIHEFcV9ZGawi
IWFC6VSJIfp1Co1Dh8mjZPdLGHVx42oMxLRjCaQRY1mbtL3iVKXjA6asyzSm5VwsPs7AC2APZulw
b3aoKj3JSA1LQFNqi3hnuu9ja/7qbGS6ZXdlhN2xG5N4rmgFRW1uXRZRiavYceZMS6VSRXcd8h63
X+CqhZjfUeZ3oUemBtRJYeS3FS28JXWohSRCug34DYMgKduMimVD7B4xU45HjA+AW8cjXDP6H4Sd
13LbWLq2rwhVyOGUBDMlUVawzROUJVvIWMgLwNXvZ6F7qveeqX/+g3ZLFAmAwApfeEMritCRy89s
VAp/utL4S8anJUUHr5t4f0wmsDRoSeOOGDX0twJtfhqX4p2ePy06aX0A7IZ2PM/5Pi7FW4v4EyvH
H1RKaiyHNJRRpXyvZqA6teYY6KohNKwjTpJFCkBpMXrTAKA+GKc3ePrk1wUfLKsZi50eBnAX8Ej9
puB+ceeETrrQ0SHZ6wiqbHsprqD5uk06MpR4zF4Sw2JSG01DbwS7efMp1t5B/n0ODp0IoK7Xthmp
MRpbr0dsIxjeB4OVzc/gQq3Pph4YHyIo7vOik6T7ByyS0GhXNIuBSYIrSoATNydIXHI6ozYedMP+
aEu2CLwWce9l7gwzSr/ZxHTOnkbAHNsMufSNnTO11ycChUgn98dscNL+OFPyrZ1YI2b0+nybq56K
rNymR4C/FO5jvl0FHrgyEWGcCo4O7+hQovmWVDwjQYFB1OswpcsE7htOlEA80GvDSbwtZGf2rBjW
+d2wGox91YmIUpjR09kZLBOZ/DY9FHr63vnNk4W2DQJuPHb2BnMXy/jbYuKhVS1MjbHDkiz4lZED
iib+sQ6RRbKaFXr81QlEeIpEBz4X731jRIku/Ubm5W9wn78HRYteoJF/mTobUN2xeQwZFHDDxFpl
NIonx6HpMqKL18UIIE3qAVouXbw2zEXwhHM0aR6tcwTvQ3gyMtTKOewN8zOGMLcB363IffXNipCG
ggsh+A58TwDq/LEfkEayv3eFEoKYotM6MKOZzRtjly/MefRQQ+h1tqjkiaX76NOIghygaoSKXtZR
ZAUsK9TEflkJusCtv/Midgnd5HE2aoB30PCpzpfX2cR9fGiUGSw0VX9YGLAtY7vF6nKrueJuFlim
TnG+b0f3p6oNBSaLSqmWaNEuYVlSHtQRXKwalODXv9Vlfc7j5rOinwPgCXFqNHRQTGp2fslSvNDY
W7mKWq8ONEL/rdJ3V50ZU2UIz/lTaVX3mm2VMgMG9ZihjwgyIDQJrEjUFm56AUsyDFWfRZ4HD34V
SvSybOKYfSdrshAJmyfDruotFa7fdKsZxHXz1nFvIx9XW2/Ag6Zx+LU3Y1Bmw93Fh6W1lWvS1Onb
FG27dcc24AqEQ5D8yZJuT0dMhgVkvq1TWsiXO28j3z4c/fK+xgEabtvwU9gmeSYbBNhZ76tHFG6G
beSR/VrT975hU8lyupFzl3/l9fCztr1b6WhbR8DDwbiTHhSCoFn+VU2v1BKa7dREd21icM1erULn
6yhw7GarZRt0DyUYvs1Qs5CZS3mqEB1LiFpCdc8sPf41pgjHqNBDw3On0eZtobELLTqBNNDXT0SW
0mDY/j0tuKcp9koeq82m7ri5f4UgBjaFY1MqWXaKhB3Doscwdq7dgATzqbZwZjKtfZIwzWPZvIz9
8h64FKLtDWJGj1Ze7VLQcxsbqujWmxA4Iyk+2m4Sdh14e5wW6LZG2o6eFGD4/KG1HudG+01SQj2s
YKoMUZ8fCt+81HagJJym73GBwUmtllXIOB2xD3enFfUd3jWLKGyirfnodoDxLCxy1nvRDXoe1iUG
qwIaBYYtchOXxFeWwyVk0xnIxqjM3vmkjDYUS5TtLXNZizmY7c2/Yx/IkGuzkFIwxloJihw2ONqf
wAZRnQ8TltwN9Y1IhbpbfYlhqRrA7WJbexey+PJ8tlYnYPzgGY6WbPBFvrF36iAJW7bguTJ/oAIA
vR+NXvBeXYJtCpHyfFhUHD/Z+Jf2xetqiG1hg8u2ER8VKaUzWZU1aiJINOL8M9tHLCUIixIW0HFO
KX7mQApclA1NfG82VVd+dsPwzWyoQTVUhUPL475mzncF/h2tBWLhz06ttxBRLqmPZbU9Ae8Y5DuV
Bbrk41dUMHVAi6FEj34YU7DYJmb/1BPo4e+RfPnq/OWY058CWqdLuSvc8ja0xT3LqlutYZuSAhCM
FMBt3UfFrY8T/ehBW7fd/F4oJ7pKsA9pbX8us0RDzkg3d+VgX2ZMFXR70vexwVjtLMwWoMnejVzc
1+EXjKjpd7iVC/yGluZXuaCEPPkPwGoYRiqeE1N5W8Og1PxZSGQc18U4M7DHVTHIuohnHZurkenP
kYWm5pAbxD15SzkNaDaPchi6t6DFPqGi7bqxKv+1LtPbVHX3rCarMSmvTY9T8mbVRhgvhBlBzO5c
6kokqss/19jXc2E1Rhp7uKVdypEYvFbYSdYD5AzT4gskLrObgLvo8p8B6c3GGAkhXT06p0OKB2F+
T6KW9dItMSWwEbBHK9I+G3N785doL4aZ/c8n086yjgpnDsdOhaiLWv6XHPZT41Zoi6pow6eN5xk/
o5EFtm3HY9I597xkIwVn81IE+XOFTQshQHH3OhtlxnYLh57c3djq0n8d0uB1qizWyN699LNzX3fH
RSNxNd3hsZTpuSEEJ6FI+zBzbti+39OOqEZ4y28ClNBTUXxRRq/UPgkG+e6TTK5BPN5GFTcEJSLV
MUpKvsi+eEKkIex7jp0nm5kvBJWK9+TiSuWDIKC5tp0LO5jgP06dX2b1Z0hZJBbhQktF3PlQa/mf
dex7rkwPaZQGuKDwjiJFMNLDkHkgiqmG7qVEUcir1P6Cr2VSpT9UvAB1+LXwSbrHlHjYcnPEa7k3
vlweUshbG2caP0R/zxs2zPUxL8lzPlAiDrJ4gYqf3GLDP4IuucqEtacZqrvZca14OB1S8HYHmjOw
kLpPehHKxoTFOvtSKRINGLWgvciF1W4dx2ofbmz7qM9cVjkQtuflbZT+VRrPMxw3gkNCpNkc/hBq
3umzDPuOpkfpFF+9BahsHOfd3Ko8VyYUqGOU5Uj5zqk2fZPoFIF6utZ6mT7UdX7Rah6EjbV44y7a
UdOan1bqvPW6/ysJgkevELfCZX4Jg9544Ra/K8cbDxRk8/1TrrPENONrurg1i5IckRbXVPIHNpTN
RmCxFsntIkPTwZt6ofZoepjZBhHssiAP16BS1QCMjnRdOAAnbKTV16RTxHuXgithHgGhUadYSEU/
PDFfB6vGD0ojtACc9OayQW4CT5vIv9gkF7qjohTIp9vWVjTmfKhT4zrUAUr8EWS/xtCCYxJbT1UR
fI2Rh0aQLMIsd/J98GGKpj9EI7NmiKP9NOrgOYfqymZ9jX0isW4pTqbCCwbtwmR3XLRFMezkzoCt
b3lIapx73nhqxgzVShcpfPpCL0xGcXaCtD73Xo2N/FSIKBTUbzd6VaIZOy2eCDMfkdUA5ifyx1l7
lreqSIS+G0vf2Acw8ty0Fud//qkJPM96BflsI038u+tYpCFLAy9iyGOXnnOkc43HQjO+WerU60VE
JsHKkZaUOK8vDhH0BeEZ6c6k1X8uxvSJYrK71+dhPI8EYmfPwa0htrwhzJcZaflBa6rz+o9umNiw
+snxn5f+egv46yAHvur//UatS/igbqZkwBGKs830vw+zfvqfN/9zMKwjK6w3+Gd9bf11/emf14L1
yP+8+M97/p+v/dtR0xLB2JFKzd9fr1y/5OhkCMD9c5718joPye++x9p7/cP6D17L5ySbBVVDre3A
oHC1NJzt8n/flOC3CNLptNpAGTq4IAsvLCRiSxtmRgvUbduOMQ9klFGHsrNVwW7k99hzn4fab/aR
UVYoQXbmQRbToemr4awn96HHW4h7Kc/RgE791EUTxmSFex6Q56QJ7/fumet2zuuL6z94dSehFaOD
7sQWAsgUksjicmB23eSd4yLzz+tPLKfeOVVe51NvQJzpbn0d2XuB6eNZa2vzjFGteY7m8Rl/c2RY
XDJMWiCfOftvHZFwnGJlbz8NZF9euXONEn2PApNUqWcH5i1fUCcVKTWJQwSqByJA6CKhb+VWeY5w
ZQ2wMLDfCs0Nfg/zLputM/oRGBYA19jG6CsbJhIbjlu6O8xWH0ZBKn8KHOwlfD3KD40JMiiCb2Si
pLBXJmh98uh0aPYl2H6yR+PiN/gWkz4lgOjIOkc06/LxuR6BaRtd9aj5Rbet2uAx0tEwTt9iPT7L
AqgaXUQgttIvw85YoiN6EHv8kR5yV17TLgVD6bmfXZTfast2N8BDBqTpF1KagnInjqzbwVn8zRLF
TxOMDWuIb4sGFFMT2CcM5svg5/lFFmnMRudXe5QR/5iz/elXuLlpDQYaoyx/4+0ONrDpPxsgpdM4
7aamwP7aqQ8i7W9ONjx2tUEUXE5XkOWkKy4Lb+NIRGls/0Sb4KHqZTh2SLhWlpxCOfwujHn81nWd
tbNsxBrq0tuBKQCozoDwC+8oIqM4TY4ERI17S1tY4mkqMWtjAHnUzLxjiZ/0pq/hKZaq3e6ibk0P
Lae2g2q02SbfptJ1CVpy+6I7rY9GFTj22B6wsevAZkn/xVH95QDuppnQPK/gT9EnwAUD8brtAvR7
C5aSmm85P46lZhy9bKYZiaRWg7Db1u4By2DO1zQIUdjdeAmCXmxx2ptPYOLCrgYaSvUWN5LxbuB5
SwVmDGXwYqaUoWGKXUw5GtRt5bXuLR/MgI/CeNUcawsMf+mSZNZR/5srIF8xouCQWzXAahxARpiv
TYqdBCUNH/z6wdYTSPWwkmPc9riMbFemiLPFKbCVwBSP+eJd8SkCfEGED7yZepy+zRCDH/XeOQX4
vFkjcr9DV3+SGh7j2rzbbI2HnEiM/rC+G6K8Jo2hhpi1nAq7WMqpyR5cxCXRff9xpHbNAAKi2upQ
opt0byJS7rhL6Elh752uhwjqGHffKWL86+0nXUb7qtPQT+8MbB4s+e72yY0ywpsb+YfBYrHAgO8m
3OChNLzXKKIk0vpwsoz0qdPk/Kp1+geJKyUVN7sMmvhuJAOAOm+41R3K42jtbQu7xogkHf1TFTTo
8mRHWHU4L82QUCmhPno9Tju5hBvXt5Iu9nQiU/mgNPSRLNnDaFgXrYDcnVaP7qOdZAPkEfokhkzZ
jGlVdtFVK5BxcaFXVhPO9GX+yxjgp3ddzLCNKNoYj9UEPrd3KVfFrkRPXAfmR1x+bBvv+zx5xZOJ
4a+qzlXugjOzaP6UQYmgM5HRYs7XvKKKUOKiESmyZLZMbbhE7q216vbYQI6czeS1r8uHIMOMah5U
7TEwnuQ4PsyZHM6wHzCwzdsthW8mahFtnMw/+V28W6IaY1S5pLuhxv5oxHmS2sIpcTqc5yDKVgVu
oKacT9mkpae+zG+yz2vWTmPYCdR/Ls/WaDsvWkp2lrnjPkoQx8SPlAgGnZZ+dt8d28FpE1sIshfR
jTttQNfQlO/zHNyI5MJgxEITbNq8qfzDkna/ouXBKbNXBHMOLHWvqZRb8CPbVMAwoLm3RXDkez9S
722cY+9a5wCbg9KcEFPUgo1DQJKLGM6+1bzUqHzXtIKi+QgYdU/zlA4HOaJS00qUlXU9Iuflhovp
3fSIFCdnE/Od6bnokk8LX5Q0Eo8zqFl/mDc6UXwzlcDlizA3MKTHnE8ilafbw2eWTNQmGmFu+zLA
d8z5sFUtQ6PCSGmdTokW9vhZ1tHj0pkPtahfe9e4I974RG/LxbbqFI3lBzCeI46yr5oRZ/vr6GvJ
tRfWToOjIGNE1cfy2teC3RKlhmI3wd9M6/YJCcOHpMlfZ41lIxDiIRtDezQ/EpMw2GzaY6Ub7zI2
nz232cc9jx4KAmUtp9nYBmE5GOXHqWsueRbTBxgQmEYAm3tethD9FvOHMdU3o4ivZiqfTJf6geNR
aF+EeRZ2H6YFNkJ6cW1jYjXcc3E6izNo4otR4eWUUKaysyXsCu+bRc61GZmXxYIdUTKhR96+a7p1
KalHVLb9rh6NOhTaw8dGaa9QGTPbh8z/YSNQS8YOLqsdf0a++zk13iuKDAE4lWny3goexzDVP2fm
kAS27xsoAycfDsQezKLDqHDoeCXgyQrvFC/uudbKc2AMoZEXJjUX+UANfmNDFfMpgQ9Tf9Km+zSj
UG9ROi38ZoeOWghp7xf1lG/ztznGET7W8aui4mlHiO8XAPGTJfimlXQoWJb6Q1E0pKqXRauWUHLj
EZN8d1PvufPLX9USn3tx8ynqFF0LBLm5axnkXivRfnWsZH1GZQkxSHwuDNAldO4fLA1uzEM/mVep
4VzVZoAyjSb/NjnzH2pi3wlVwqauP9v04mcMw4rtakv94ATqH+nx8jKVgFcAvOtBd1mWJtq7Rj6S
2frPMwUOTzoJGbbEahVB7irPmm1heDd7rrBvI5WkKFpeI9TvqI44F5fymhG0Z43JLO1Ln/mQu4pH
4uo4nN1uCRFPvqMG96ee0FTvOxzRjdgNdWPXlJpzwZDxmNUVq0HVqy5THfb+9NHlzYfbsetXNoNQ
z2mxOhSV6ysSvTuDKrcPeiiBsjthxpyMAPTA7m07B7vZqKpJo5z4p9QYa0p4PUoID3AI3UkNzkTp
O0uoDz0StV7SYaXdnDQve7Nm8qOmNA/lZJNeJFWNbS4pVYmeri0t74KVao1B0jcq3M+uZlnbrGCj
dzGRLkwsue1Zno3M+DYTJKnKSx6Cf6CgTDoIbUTMgzxmGmYJU24fWP0+DSN6d2ItPfT1+HNA4WRP
fWnatNNwFzRQExBkRnoTYvmpTxXYt4o9HWlnfEgxOdDYsW0bpyPxfTQZIzIrvw8BhdMcoOi+SiWo
GsptbK4P5owleSSHnzMed4OO+ZcnmmS7AHxQVrxvcWFzT4rmTRvnBzdN3kq9R0PSw1ptAXHTy+GS
mc5BuibuG+ZTHlE38fCBp4WX7miDpBsAZl+o7BSb0KHXtRF+8to4wU2WvvLWca38w16Ir4n1XI+q
1FySC+dl+pyhECgj+2ib9c9xeDL6reMbH81C55X/ZnARxOvbQZp04OTedaCt0n2Hly33IHg39Hip
imFtvwE7RBnW3ui4BKuP+ezd5t9/SydzaxPetwiCscvRfMYWigGicwqXw6ujpfB8mto4jMmvFpTd
vz5qJjWrEWAR9ZaA3tUE/JjTCSc4qkMMFX3OKNrO3rCbORyRvPrVtKrQSt8WNBA5btygGa94RLw5
4hxDgvB/ZOSshFzVZFXQa4Ztmr9ie9MKCnPUzoIq3xtsSHXihjU/W2Cr1p/V3/ivhrYZMHJQs0HY
jPcQpBrNsGuVL57+IY+t0DaWhdsb/69p75JVAMc5tBqDEQetgM+vf0KxUf2spmPAcbIqeMC79mgJ
8NoIpD2xDm0NKnZjr3+pC6vQZKNFSZk3lc91ZlKbG/c9n4DFFPDrWAaUcComzqG2HVioJtht5YlS
nxNRhepana4pcFSM7hbIYHXyuh126xegcW3lOKD0T1NThepw6rrUaTX1daBYrt+dYzTOISbbUp9O
fP2ppZNtlFRMeGsro626PerrqVv4r68acFXmRDRH3axZSCZgfKU01sRk71i/903GaOO1jg4YjuCh
+lm9R9Dv190PnbTFFlQzeGuX//V2lAIPeoozD4fLgwgf6H5rUMeiQtEk3l69FPNn0flH9RZ4jeEy
kKHAarCN4lMdSscNCzFj5mq5ndv2Q4rqpg6p3hOIx2J5Uu9Q11SJP8njvy5K+SerC46Fc1Kn4hQP
csRDlOQ564z1dOpwrhzABz5a2FmRonwLliM610Qv2c6txLVs0TygieUr3UWTwmKLomNv0dVDFmpT
DW0TjiadjthKv4DBv1rMqkzicrtobn1IYl1ju59vawO/7rMvtttXbWK4lk6DUEL5Gmco2+mlfhzo
mJvSpB2c4ajUU4vWK4Yi0Gi85qPpABzhqw664zTRzUZGKd1XebRxpdMcnRZIdpNdm/gXltaSzcZ8
Jlv4KMeppOHuPa0wCLthoI7lI5skxTLVFLGbV1tgDg3zr4NSMAsS+a46QeRLzDI5WXH1IkZoA4sP
Wgd5ioYYh3JDce7E+Kz+K4PG3NUKJqagYB2gIRN2/H7cG15HB4tNBNFwRFCjUexT7xMUOO5Kzvy9
j1q8HB1K1HpK5XshYoMTZO6s1nuzluynVXn+1m1atKMUVJgdor7PTv+Sx8RDi0OR3TXpNlkze4Y9
ksbpJ2+qnNOsNqw2UxoCDUVjXBpYu2L9dS13w6jhnSL1Qi1sy/KKgC29KtWBoWBXbFubfkyK3oVm
p8egFcmWGivDm6LwXM63fkAaOSvEQ4zs4MZVLTO9B0HRVfmn3aaYGsdkj6bk+qs/whc0a63iJ/iJ
na71REw090+yNY56SQPJTPV8q0e7pq+/V7VRoVObZ2GkzIEte78YNFp6fxBbe9BfoG7RJTOLeyQG
5UpYAeKlSSHiCI1ci1xnbU4SOx8rj9pBlVDoNsH1bfrIOixRTye2YBtGaADu1XywXFHtTYz39Lqw
T3WrX9qAYsQscRyUqpnpmOK6lvCLUym4zBV5JYCKbfRagv8b9+kE00WPqGUbqg0tDXBvhXiJI4LU
daD7HsYkQ+XuWiNwdsiRD/uSTGb2xvRQdTT9qrLuiLDoOw9qyNcaTieLdLK901zd2bFOs8ZTHUYf
USDiRs33j5UzywcA5SFtFedJ986B0N6XaPpM/cXYpUG2X0/dYHK/cXMt3U1mhcWkHVcn7MXAfynu
uA2IZLLE429SQZVXeuAYmazA3BQcrKoesiWVYRfD8k8ZF1J33wtoodtaUjgdCmc/BsQtS/oUCaj3
6cwnvczZoknITBySV0shMyRrdAZdYNLgy4NkOFQoN5QVpeZEehqkiOhs2WYRgt8uBp5t+t2JhI/x
UvDiwqTYVwaunHL6JOIUSIPMqHVU4tKjDQXl84du0JxIZHElD3S287Rgtymrm5WIT/rdyQbkTbBL
7Po8RM1t6JKr4WZffvEQBIRGTdHaEC6oOqu5EA2Mba2c3sC6DNvaZQ0w0F8wR5IIQ++vAT6lMXXC
KQG9VaLgjGAZKIu1naoaiitKqhRcD0Eemv3p3ZXWg0G87xVARHpJeNRnRIMdQ4myTRIkOgxiQiPb
lbS6RgK9Ij0PPhB+2kVr06At6MsRftxzhciH8EcHid90W9ycxflWgiCk2UPjhgmME/1jP1jvTkYC
V2kHnZZjPorr6DY7toO9nrn0fOSQ7yOPjoAYsDEW+zy6TfpAARfI/LKAi6ssojJ1EkknuoqM70Ut
7l3hvOQJOCCF8mLrIHqkWbb0FdUhJnCpJI8Lv8CTUP+j+mcrMGcZWYc56cWxwE1QK36I54g+LTma
ncBsxoLKIcFce/ZTTP3NGv1Lk+V30yhvVs1YqILkpyaxFu1oaptD5u0L6TGfJyQSBj10Ijb8fgnw
OuzJQPXpexJjZ6rKQM4IkidNnHYDS45oaMpfjYUaUcU3bKd6Iiex8m2W4HDmxgArUVT4DUDMoqkK
oy+mRKbFkDOIwP3QbeVRDgV+UE0RXEvN39eOebXz8RtsxpTSIQPEHUnWMSxSugMVYUTZ7kQjup0v
rJe6C5ozTbYwFYhRuQZID5E5xQlNuCdLYNfpmp/10H3oSMLtrIUYoMLbIh15BIFNfhFv0SH4q80I
fv+cRGYLqA7YPJgezBJzaLmIRnIjVZtpaMkebAyzob0eS5pzbdy9I6J9yJC+27YePW2v/8KM5vUv
8JTsflX1lyaf0Smv7OGSww3brS2/InUfFtPA0Yth3imkJ3pxGKEa1E3qEUBN1wIaiau76tjh3AIC
h+bNbp7TL9UUdP36vTPlS24EFGvIN8aZ0UshGMpe7T4zbr5VrbbRNagta+8MFP+mFsGPVi4/5MQC
JDJ6n02QsAgbdQzvI/v/aDispIt/RwUbKJ0BrUZ4B9z5/yU9tSYTDQxsD80ADMU8rE1ROr++n2FR
XzkvC+DQY9lRRrS1iKJZsF2xC9nATao0uu4KHqX3LHwTG7vCKjUpo0G04qYpJKMXExZFgXdaf3Oi
SQ334s49ac5J7CI43rsPs0WGo9fnrBjI30bakYFq4DVDcyYB/bbE3Lf/Did3/hNO/tfXtjxUz73/
sEkCxiXKOmv6I2nasWDhmBbjIfAAj2pszXjEPOT1l5gnP0RKydk0voEVqaEwFyJjQpDJgQogXBHg
72YF80lAAuzoLH0RhPxqOhWALcGH34wATvz94HD31l2UAtsWl6LLWLCtmUn5MrYREwEIcqSlXyps
StQ4Re6Aur/F8/gLa68ADlVFKShq5htR1k/ZsmKrFa50MUkBWnny9SY95sml/tOky1OrIcz832+a
9e/8GYUh54ualuujZfgffk5QanJv1KzuqKUWALg6el3oUaLoxlqmerlT+9KbyhFToX5WeARdl5Ow
KceprYWE5eqJAJ9LR3sbK+0xbsz9Co5ZkAvdLAuLh+fOgjSuuOR9x51zGUKJnjxTJv35F5rNtt5G
kz7uQoqkwA2xTI9L3j5DYWJTTU7KNjGhKK1m4H//+t5/jhkLRRAbFoYPkvE/tAHiocnNIMWGSdc7
c58WoRb58dZL2CZKLaa/hVPNCqbXTURgOz+9rCA9zeJRpqUCgSs0eTRHTw7i7lbj7Vj8jovLUleO
p64GYrkGDFOD7QVIA6E2ldgu77PPnamQ+6uKkhNirFSCgWD90RD1kPSIguUv6JCTJUDmSCuKWkeq
QHY76Qm4ZT5IqmwC4VFMR0+H9r/MKw4pk3Zzdrr65PoIOkDOJ8FOUIN1UvskFBDLj/EPNQraQBbl
I/y88kPQgv7M73oE9iie33KgCYvXIf+udlfaVTUBOcbra6BsZkEIjpsCmH1qQGKF//2JYFTw76Qq
1DstE9IKtlXQeRGE+b8LmAPzri5mTGYygTLkSLB66H0MMU2YZGUlH93FRcgU/5+waoaz6zZm2I7J
F3tyjfr6xuzjt1kNvlrhrLApu0APe0B6zUXjjw9pafW9xcQzqOhf/bUodcbJRhCwG5tspxnmL10u
v700voM928sufTWD4svPWThK7YXCBxtqa9JDAVWWt66+7YT3kNnDfSmxFZ6biOfh/mwUjhO9rXSH
fWC6S+ZiV3raW9QnaLTUg3wKvGnXL/1Fa3p9n48mIpCVc6kM6Vwc4K55Dq+upU2ScOjrWE7nKBhb
XqmMUyTNMC2bp45a3RFV1ZzAq0OOQXQ6aHKws2EtKTcWerljaYO8Ie4Kg+81LsVOFjyFDFvhbFYP
At2xfqsVvy2IkVSQ5rbFVxHgYuOzNjk2UeCKpFr/bhLIWa32rI/xV1UW+CvBezO732tAGZf1zdXo
YLbVgI6MmhkKuNV6zusStVeVF8d1+sPL2lMgojdWyrtKTcmiccpWtaGk6H/IwPkR6XWYO7git2ME
dSRoD5Qhr81CxBVoxAiLGJX8w08FDCLi39rQkfdgGL/scXpuyvJi6olLkgiGPrWIwheMkqv4PW6L
44pU7ZNfIh4+NFMdKyGHgDHqVVAinLJEHMvWdmPOSFkSOnb6IHZaTiaaNtW1db3XXAPBq1BdKuLs
is5UYJBiC6j86hfJyY8dqLB/4dsGlXdUI5NOLwfyyLY5pmBIfYoIXkKpQwHo7IS2U45Cl11xuWZX
orZfm2Dv7fp1MMDzN9249VUqTCS76wBG7rvBeka+9EekViFv4eR637ynjfljneBJWyehU+FInY0g
AOoYAkxj3uoM1Un4aQZ9FQXXduDHtt/9WN4cS2OxIe/ZONhHOeTkvoasI3JjJM8BaREa+t+mRnyr
U3GbFW8Cg6NNT3ocdGz+elSgomBHrxrF8zAyMBS38Bda0+5eo3AyGpQCFsJ7Q8EfhcYH0chKUnkd
4l9U+jVtHbZJcjGMlt2DnlFh+ZfaBeGf9VZ6abnJ9lIDkqiqH7Jcdo0PkS2XNK7pjL8NuTAuA/A0
REq2UubpLTPlCVceeRRmQKHHQ2hILhiNQEijZIGOmKhG9hM9cA72ktwccsuTlrtFWEc6DUBfXuW8
fDj5bL7k6PUivXVFNfu1XiCx9N6bj+QYPZhShxhAxSkF76ljAN+iI0R5q6Ig26f2vko6cytNa9yR
oeMQA7FiGIqD2+MDPaFlH4pgUlXSnkzVpnHXK2APIM3q6HXObgUG9dB6ZvQweBJ44iTRGVTZ2crr
Zp9r1XlZUjdsJ92CNbw8mFTND8moAWSpqlPZz+Z5CZaHpLLzHRSYmzYYNYerFxxq8F61Fx1A1496
bvDPdJp4L53uazJ51dGoMQiULs9A0qyz53V//0Tb0ECG/qyZ+vNioIMLfO1Y65YZJq716gZiOQf9
u0R9lvoSUBQccB08ItWPPc2goU8PIskn8IqNdjHRrwXyMB2baNEuqZd553b5Wn/p1CvrTzDqaIK2
NjDbakYX3rccAID+wwJ4/WjbXnCJhiU7+JX1PW2C/DrFE9o+SxkGRunQmpr1C2KPDwP5z1HI5TH2
vOxYZIUBc2QAbl402GJoGGaIMUW5QzjOJRnNGyA657Be5XoVloeCRmV1XyICwxKJqgX8kNJS8Wdj
G5GGboW0HFS3x4MZz8nJLQr6O02OVVgWbJ2U0+kCI2JdR8SuoHBu0DzcWcoHuAMhePHL92YAXmc6
8Sn3WvdSqyAkMmAJ+xNcashmz3bc90fp+AfPoKSSE3fSaJne4YHvl3QOJ9P8bcks32WD2V7spm8v
U2J8NoDT96XyGk7qCf9gv4z36OTu8mk0Tp5d0cyhSniRpo15aUzbkLX4JYr99zwdcQ+PdOAsEaSj
0t2iCQEP3soucn52+vmx6pgu/0PeeSxHjmRd+onQBukAtqEZlEkRzOQGxkyS0MKhgaefzz17xqrz
L6u2me0sqsoqBQMBwN3vPfeIJLQebOK8Sa9c4Q8aXXaan+Jqtc5Bel65gGGNK4AhvEggOY3HzirO
8bD0R7MUdMlSrt3ZM/wOJMPZjCtDlG22WA8VDKczBPvsKqsjuMcoF8AIrbw/0xbmiEzOATs1B0/m
7/TPiKHy4urmzFvbxzavSJO7FIY43mBAoDRjKb5BDOM666wZwHmHEqWue5hZRrVtO4T6jp+ctISr
7nsQ4Hz8ijFaV7y6G71rVUqbAb36o0jEi1uuL7q6wHKx3jEnO04247y4776TuJofAsZ9MLmLtwDD
kXyd+52p9AweLuDQSrC/jvaaGl3Mc3pMEFQtHkZYbf5zieNrTc+u7EJsfQppxnVkLtmI1iZh3MGP
Ouir1IRpBRGtUfkwJztIjWcrse4slzx3hirbdQgZf3XPuk5qF46PKS6PSQbdqojCdmvgf6zIznja
dluvWr+p41NzyBG/wOpv2fv5FrhoZo/EjUG57fK3SVGDTWjnlOnt8yrLN8WHVexz4cBAR9jEKHHe
dUgCUkSQUU30s0LNp3jZcepTSgt+UjNBzcEvoIuoLntEiE7OHK6R25z4nwxccTMMfE4P9TmXkM6M
QdJa8StaJLPGjbl509z+MaFz99MD9vfw1PPpaA3T89qn41VV4kiXOsltW0z1wewOWrOlCcI4xZXb
1qQXHeHZ732Jsgwi5ZdD/vUG8Rx6Mof+Vs5rgGVAebZ6lK9ZrTSooX2aDXnXmuFz7K3MKu0Hulu0
IWJ69mDulkX6tcqCtcoIajCec2XlLkQBlLW8YdwiN70p9/YiH6TvnqpFIDTxTrqB9hXbeOj8e9gS
91PZOYexg8XV++1VodE0pQcMjSuSqR5M5ehQxguSCHLth/rchc1uLZynQgGajVLXGBl4jIlt6JQM
FC3OjWfDm6LTHzuUL/w3ncAqF7+KcPmbt5kpc/LpQdHs+exETs5ABklGHH2OCTaJ+o1YEwcskjJy
k9nNHUX0tNFgyxzRn/hj8erj/4IR8nekaVcx8xV0xfm0M7MJJREX3V2VA3QVd6Z6qmLqIjxDd86w
rkh0y7fOMA5dYbzqD4i9CEIP+4NTzf0m87pnJdpx2R/YbeWrqj01fhDhY9RLL96p+ryT7VPO6BqR
DLVvCWiTZbT1iVHfpK1BKsbkPxaLcyeN/jb1YUFHLUznjoQLYrkh1Sr/BfzZN6HZIJzJ8EcWOD9x
aebgPU8enmrx/Gpiob23fRZIP/F48E604SHwBy3QZ0IkifNSqGs7KRFYWasnJD6DMaz3o0jDm15J
UVMlRcLDg0tzmdPpFtHgR4R+chuM8YcR39ZozkGrX0wn+mqMlfRI+JOEqMnd7NfU5NP6MFVca4Sr
NNMjv9+6Y31PCMSO3Qepy1zsUyP+aVXcQ1WlcmCTfeG/rZN8O9VL+MMsyy/LRiyg1m1vJd8EvhJj
33zmUX5lKQCkBPlF12te5Uv7MYKcOuoaZ+rfxh9wpQjXnksMYQ5VdB/lWkfntW2uSseGLoYXM43G
aTJYOmHkejvDwHFqdBA3DtI9eglsXWfOvjQigivrLibSfOsDBO5chu76l8mB3USj9RTkwXswh3dg
UHtVLyXjsDfHIFJcK+6Akg7V8VtFzNx+HbBI7dbrXKnff+9lMQ96qrO3kKA/0vs+MTiUoNENSuqh
wjMfK/PZOiwJnTwkcbbDDt0EmWizM1FUO8emHmhwlOauw0NkO0r/oEQrqh9XLYm30F5Tk/EhebKV
8GeWmoBDra/PnHf8gxAMKoWH7o+ahFM7ThrEM32Bo2T4rIVTWoFhqZdKLsZLRVpzhZxaA3Aat7ZV
1ewTF1z0E+obDBXglcZIfin8SsWncqcq3zos1Bwg8jTMFjJ7Ihj1AEDrc4hS5EWA/WX5I1Ra1XUQ
eL5NO9wXr1rhUfdS2Y8WeUMBnI7wblj7Y1nbOJrBPblKOwsylgiY4qTFOV2SiqPlZXAFD8O7ztz4
ynJtb+t0Pl7E+NltybsxEOkad+MqHvumiraYZzHj6UdQb+fXonbZnB506ttoY7QQz+nX0JOJhkVU
ndz50CRQWs1U+HvX2dk9T1ErYs104SSqwj1y2rnAZMuqaPTLiW5PX4KbseNOkfzhJib6dBa3Mbv3
3VxxurIjZSXNonRR7fsAtGZHcZBP7l5Gy4O1WBAwUF1gcUuqYGP6GyKYWE+tddYC0Sk+ud5Aa9Tv
kHoa1b0ecOom1x7R7Tn+DcEnzNlB39uy/uH0xiGu17tuYqFq1W3kM6/05DwcnJ9DOD+HRjfveheB
WjpX7lVmYsNI4leNDOLQl/5NQ2wMAzWA/GYxieHDA6ZOwB5MG6VvdNI2HctgLLe2e8Fc29yW04iw
RCE+Xuyi+euC6gZs+uyHaA/wXPpql+mrzg34nz7+zfgQbIviIUthCRGdAnrAstGaZa08SVZ5xY72
HLryhx65LQtnXdAvP9bQusnMlTDxNdtAhQcYC3PFUqh2Msx+aMUbSlHO1WT46Ufr/Qxve6r9517O
FywqsYgTz1M03ra1dwxU/zoAVcAaQ7OlfB2IR6z3pVJ5qXGzkIhluXjdTxomfg2TEWebpM6BfNIa
wrncoDgIf598WdM+dMQ0QiNND0qNqVdX7iwHV3bXQWVDXcpf3JivUmfyKhzg0EX9plDlnezZnvWS
K9VERg811KBoGH/iEVmDgJvyiAlk4dK797xcTvaQeuZHNbAuDSM5jIKdMyxxO1DIceDDdTUxk9VH
cpDHP42MfEXlVPB7JG210wZKlFCaqGE1biLDU1ao7MrqGUK1YFafATq3DPPbpr0afGYTnf/MoImT
RdVItcnONATI5eBfX81zmeGxheWeaXyO7vi9jybiMplXyjwmbfeUCpZHA4Ch3wajTZu9XhcaQzAY
sDDy4QeCT+J96D+qmhnSZr7Tkws9wOq9d7LRnrSWKETavDEgNXprhkFcEC8AieslmQ0oDVFyqKiH
wR65VnyiEMIX3pZRIz8+B4KSBY4WZhKhHmB9ACRiY6DgjHm9idUL2Qz0zqqWHhz8FOhBr4y2egix
eYV1WN1YBZtvR82UxgaMB9jeFELzyVEnXgDlEyl38aDqMQcX4hLrGqUXxBtCYV+q0rIoPfVdzhL3
daLuDGYAHy3xsl78VWRcpclcsjM4xXJc1Gl9o+F6ceMvNetLE/gpq7xrxuyof5anprprwyQ1a+Uz
jf9XZSCJxs3rHPDkt1pYrJzm1K4PbIcNVHrUGNAM60TjzXNsQThlJqGmLvDPxNak2mOC2xwytIdy
6teDGmFCNWPmFfBYyvYBefP3juZ2leEL0gcGF2AZMOrt27xIvus1JC1rOvhzi2DFr/dxveyDHoWJ
8qhRkjgx48ZYBPGDFtIGSoCv1Ly+8VEAUqBiCo9oSygz1MoMxuIN4Mhc6YP1TjEw0LaWeZ9TKM2Z
rW7GRY841hJTgkY8LcnL8OlhLr2ZXc6eyL9Dl/NW0VJvQqAL/BkYL1XFFzl7b2k5PaThgtwytvT8
Gxt+6cA91vpJQuwBdxtOzrKrbhZlJlD6eXVo5qOLHqB26RvUy7qk1Pa9QqdU2cKMLN1hEnfQqkJV
z6XKCsEpkb8qBaKmjXhOeSjcDMhYMtSGPoVa0zg5RAoLVEH7Ko2AjTPeWrWwGPucPaJ/sXlrIH4s
08FF7Dw1Lrag9ZcmDECxZ2Za9bvJifvdW9saFozy8iFdBwqUWLyhhcH9unxjp/tuhstBtTOp0ta6
XfmQ+FTHavitdr2sGfaw/Suao9jZTHPxoTDIaaCG1Apuzo9LjJcOTg6810GONNhE66Pq9Abod0An
ukbe1SSIedNfIRkxjwwrIphqomg9Yh8UTlupd3MOomfta5Ejs+aMhP3bx6caT4C8MYdt7tlvuL8y
FGddpTV4eoBR+WwwOJO4F/H7+DXQhjQ2etW4MwRkYDQtLmpzWgi5iS35uBRC0vHS/A08lrBBHzt4
m9FASMxroYsVlFAPVUUmVZB8qTuqPi1xWjoypejobPM3Jl269o7pWbPxvPymAkFevao4aJjfpDG1
dlVbfgxFeqsqpzWnRKO2PRRZiqq44t1hrHIxLWAY3NbhlWD5aq+vckCA6wN0CFVIeLZr4d+xXus9
o1O69CyD0JSjn9ygY7mO2vkALL7ncmn0GKb/lsVT2cyDT+scgOVaOCy1Api0ntdlS7WRI6mg243L
nXK+ACZivKMUDmXbf5oMPAxsTLb2yEZSfkEdBdyN/KvBCsFT6MBcJbj1+nEHlwyHPay9YGOMv0SW
HdXrrvfEPEv5uCE76HmIMFH9Fz4jJUowXWaaSQCV3/sV1EgghvImc/FaDoIqOjPT3E7SEDuFgWvL
giD1DvRRd9qqwFKi+GQB5a09xFIlNaReP4njI+AA5t2UBTlV7RrfqNrL9ZmHNvF6N095tO3SFhaf
/7LIroHG/aLBBI1jGN2CyfpoP2lzjLZYYNvmHWxP9EBjzjYahAk9tOOfE3yjnYQ3hyiJIya/8aF7
Xl2ObqI6wZmIvRuar8XFAIkY4XkrPe8pYQK+qYz1NPe8A1XFwW6Go3Wo89OgbF5Kv741BhcPErG8
B9OnVqlHModeEnLPB7CagCbVa1LSpzt285GjYEXXFU623CpiQE9HBAzfbIkHpRmJgCET9iEnkhzX
KYao5TmxBuZo1U5N300f9HFUR93UXHq2ZIWslDV4jNWcJJ2RH0L6gzz8pRvofu2eHGe4jNPsbm2e
T45B/1F7LEWMSwymttPg7OZpTmjPId9ONBjkd3zmTX21FCYloCBZ0ldUXwXUwy77saTlu52wRTCd
G7fTarLXQdmyfcgZBiKdVO7dBiLXVIjrNDIXKHXut1IxPoppvJOtvTKvSe/cAA5Wu8KDKxV5qokp
3j1WJeDsfuRoiRfhbvA3TjcSlHRnYmSrKRc9RrMb4cU3giJlK0P242j99Cls4eageql8EoB/T13X
8nspUWN4LS5Arc/PmzHUZIVC7MrFXpOHEgGXbolpTzusSbH4LL7PnqNZDJ01vmc9hsgpl+y3b47N
QNaDkrtVJ7maiWnnnVQwAJEeP9TAMNVwzb0GUHjUkqrkVZurpLm8JbnySZ2bEg46wP1wjUMVMnLV
wmdMh3yLZd7Fxa96eNVbqN7PquwtFTQFTgOX0n0twvQYpeADYpyJMmjbW5/Z64E2/80gotIqm2+J
/ByD4b2RzNWDjGdW2JRsKay67ewjwHTymw47SD3G01YhFOMN+elb8Nc31d1VcXgK0mkzQtRxKgHI
Ex/lemOPibIH6MBr4C8f3Ca8NozoWFr5T23KURrscKWCptEQbFpF+oij4DnsqcAihwosYDtX6JeP
KYDmdExrcp6C9DuMQ8C9eaNhzoZRzxY94TEc/fSkjaE002uSGyfmHNDEATX8ywUk2iDOP6E8URlF
Q7RxZf6pjYUwu2W8VDvkwzqvQ+Z+Zl3xogyM1LFp1hkijbr9COruFhLlhx7XwfY7Ll3zupLWQrfb
N3i7KN8GUE7FGRp72JYdk91ELb62r5+RaF7pAbDlM7EDoNm4YfiAF+B9BN1vjyiDrTaG895HT6p9
mmfKe2wc4acqudnoKwcrqsNSUfwGt7wVeWhv18r41OCwLZSceCZ1A6sXJiQQWT2eu9XBhK9a0kZo
DmAQEc5qMp9DVDQcRshvW/2SMhgdt94otiXW3moQT44H7Fl193m54fUwgCz75gaY8EZxlVAvnHTt
p3u32rhLy2i/Bsw0C5Fixw/ZPq8JzusgZjsYNEHRTY+zmx/7TLxaNlsybNOfiaLUJla7DzubESl1
iNMGj0TzxOd0bF57K5A7xjvbUPR3cM0gwisrMdWlzcoSCb2fS3LHD4X5ki2BdYAB+KngdYKVyPQt
fxNZe+U0pseow2B/eG5V7Qbvo/BmFIXKTkJ1NgodTTkBqw4/Bmf2kSXSshX8tq/ks4oK4kINycbg
fhnM26ReoQo49GeuJ8+4dbKNVv67WhBZCTXNRlejqmhNgCN/U81N0x/yPmtpKEr1RRNVAfTDvXES
bVntoznAJcTqvmn/rnzluE6DA7z5gA7QxruPceteQA3HaDxhLUfGoVoQTtuMrLYNNtiWLZ4VOk4E
5kdltO/K0Ur1jAw+XtC0nGQhH5SnSJ16NyugByAyNePsMj0Nn7At/Y6KEB0mOznbHfvKQ7maz9r7
sFCXHxo3s2mYe5mjIe6UGx1OIuUxcqDpdteAmO8aZbFmdo6kW2lE25canB/haQoNMHV26hYua95w
yeNjoMg8NbF/DFAgwdBqOUV1KUw9VdcUStV46pW7Knc91YNp7AmM4uxQvRRu+ctR+Km6y0Gz3pZN
cPYbxnWr+FVOEpkMFF2z/FqUW5zvftjp/E09HrIj80PCeJO2mGGA4D3kaZB/UDGzkT71Ic/UlY9I
+DjQGeOp38YfmoOALAapKit1m3VFrOB03V/PuMMzRGbqof70gjscbHFKZt0B9tgroDzOrxe1UagT
HM1RTtzbhpxGSBINybWLoXSbINuOsfdK+mG6hjd0yT+8jo3XaAUFNz413IlVldqBgu/xurwXxGlp
luc6wLhuZfCoT5IRlg92RyalPPP9rKES4RX9ITAsLNfy7EYxnm1sUcNtXg0/1F6jz37y4O8ciEd7
eKLuclBWbIPKJbPj9CvCBwOP9pQIE7wN06r53tdPi+M9awcpVfQKZ30rqvAaBZ6yH3TIvIrj1/7O
7JIfjeF8NN/cQ+7W3q5teKCqqtCHjRGgBl2WA5TIIFKlqhoo2HcdZgkbdxyvsmq6QiZ1D0X/0k1Y
wKOuf66mx6Rkkowk4lnatsMgMWPryt90fUuMnkGu2CbtPAIv5fQbjbMswADPQ9lox85vFuS/PYP/
bS77h4XxH//7/6mjsec6f2Fc7fBM/sPRuOvefyVD98kc8z9tjfXf/LetsQj/hV1wAMbm4kQslHfx
/3Y1dv7lsX9CsvQdlXepTPX/bWvs2v/CDZyOWgSClB/X4bf+bWvsWv+yHRW/AyVVGR5jk/x/YWv8
p6txAEPGDCEhWh6uov/D+DZ0Fqw6GqM5me10V7s4sGMt6ycNYXFBzWsWICP/y036G6/iv/tEm6hU
B7qaA/XhD1JtUblE3cwU6NO+w69gswbNiy3QdNANTFEy/Bda5p8UOPUF+SCyc8n1dN1AOf/+Jbgg
xlCVaUrenKzigEUhRHp/uTRr/i7kevnnb/Y3HwVL2CZAnA80+bT//Cgsgy0qqbU5KbQhL/IvxVlN
nb3CK//5k/60K+ZL8Ule4Kr4tfB/PLVeIHtOPI4+Ar7CfRiwXXQJOFw+p//t/lm88/9hjaw+S1gY
svuhh/e2Tob46w1ssHGpE76Vk7fI8RzzEkhSLgNxjTAAWqQ0SSEJrqy2R8S7yANzkTsnxine/m8h
qH8SbPWV2DYe8aFjCTf44/76kMOMPpwaNH7GwST3TwxKKj1fLGO5QNp/7Fz/M8Jc5J9vtv6Gf6WB
6891hABytuH1euq5/+UOGJZXO75V8woZObOF/sr2R5jO06Ps50em01Ai4pusWi9EJ9FuGul767ZM
GrDhS90WFDIQz5nIn/9fLst1cEXXMSPhHwtJtPVgF2iKT73bAQkV3gm/fpVLPzEECvoPajkEd/xC
RlOlIPC+Lr4teUlW9TA+BR7G0dTJk4jf//nC/vYxQQVme6I2YHv5z9u1DhnebfDHT7ANWqysbVSo
w7hbFsrCyWVFMGT17f4HWcP/LZzc+pOErB/VXz5b/f5fHlVAysZowL4/UdnfY8ZD/QFGvolnlETt
fJlNzm8zm0+TED/T9KVqo/8WDPt3mwCG8//n2//xVKa8TFABcgVrQseA5vki5uxdG2hnbAn/fKtt
U4fY/efLSRx8EPBe4hhk25oC/JdvTFiJF5SI50+12RygYFwLpjmTqSbdJtiMi4kO0texYMqIV+lm
SfACL4Lp0WudUx+Sk04a4XXA31mK5TqMeHccIzzPU3hoOvPSxClqo/EOH/JH1xke6wxb6PpVlVVh
mr0LCwZvN86XtTiE6D+b+DiIssThg5+j/vwglIsjpfBUH+vFeVoWtLQ1CEIX3EBuupaCFzTH1mzj
odjZOMNdtbZyA17Ku+KBAI3w51hQ8zg9uq64Gm0mpVZywo+hhJ0H0GqG1a1G/w2XuZJc3qdufkgl
fkKxc47q+arGNh7FDPTPvHrofTJdTFyStmU5OAr0uyplfFoi59Bl66WX5sntPvIhey988zp38Jce
wwPtO2zEadzbYfalWkTVPav3yQ55hTHScagavzle9ytQW7G6M2aOxjyxu0MzgSHN9i/Dx7POVOTq
JFUq01vsiKLNxPeyZnGCk/Jc9AO8S2Rl3E+9efRivsZlhza/bYztvJTvFp/pttwgmx1vChn5Tsvy
aKXU3ubwPhl8uWAd4Gr1gIB9woyA92DqQ3LeLEbDpc9jqWdcd8sanhgbmLr9kUfNn+d7uzaePczI
4XaXX7hDEuEMo8GPb20YXVDkSmwsE/M6GptfpA1s3JmvakxsPfhSXcZ0vMvCzzloUIIE04XMlUtg
r5gMhOyLTXiWiXUPBWDaRISHYmG7fpsdVEgcwmEwPoYIicsSymA+8vfDLtx/y5X7KWbP76HHLagi
yRj8Q47ztWsW7+ojqpVKGY4qbfJwUJ+XLvKtg8YRGsU7krJrT90pip+7ucGCJzcveDruFCyV1/jn
ZOX76MMOceaLlJDLgMaCOv7m1DbOtq31mOEQC4WCdyr2egapw7e8rPnhTgcfB9MfBgxRSYt4M1ZY
npEIdu2KgvRQyouVK9pWSX+QTWpsO5kpoTHMyEXei3j8DFR4lu3wsFoRLkeZ39WfpbW3Hjwfa6S+
EmfW1Y2+eh9m7ma2xkd17mayQ2XwrsRSWC28T5BIp8W9CXuA2JkxHl7NzgYJ5UW9yoRBspRNcQdZ
lcjCqDxlFs8m5bQ/Yn2Kddh4cdqsOXRt3V3l2fJipVV7A9ETi4ciGfgX6kMGw1HbHKQZzbwfjg2/
K7vXryNkoa9MLdxVNSvoab47dvzN7yvSB3yVRKS2EmWGOQm4lQVrpT6x3TLNmC46RAibQuQ7EZaz
BnqLuI7A4MPkvR+pI9y8ZnGSybwsT91KTai3rVEd9YmaZs68Qk3sbue5EHCnlgsCzHoHe8X8xWRj
xAXFXOlmmfI+bocc0/m6kXCU2fr6NsbyI3/x2/zdkO5Jpv2bB2lpYQ2MvC5WDLvFgHxsQgEWA0dW
OFECzwGiQeB856j/QDgcsWlmkfnjhc4uh97DZWFExi0nBRlRQ4xgaSh2reHc4fBtbIMFVxIAI+h6
/oqpvYtwuZ2vzTY1dsj6b02EeSQTGsNxMk9eOO7n1gf/JWr1MJEpQn5BnB68dkZ9MdS7ZbYvkOFY
XaJu+EFyI/phAY5lpf9m5VnY8DS9Fe5B3Ha1jIpddLt6sXcDZ4F5Ftj7HvAtqN3pjI05XJFkOjuO
vPJ7dtGuUcdkjeDOgNF1EKbxzNpCoSOUGxxdrd13tzBsMA5NqnIbN+4TSCCU17kJ90WTvWBFhcay
cst9WHDjCsvcZwbrqsBEHRH+ctHEO/1C6uJFDNmXOg7MsvhCXXIyTG4NW1zfY1649OaHjMynLKmQ
Bljfpii8XhjJAKDXmPAHZFvoR7T0+JWUx7nEyk69/ARc4wh8dhQGZqS8UFVWvVtEyGHVB8jTgdsu
JFJtPV7rZB7rPYYqnwPYDwmeAnFKuFxN8Gat0KkOKZDRpsAwGhAlYp4Sty9y4I7EXXoIYFX0oUEM
sbR+iqHzdtGaw38K8x6MkMmGyNDVQPMk+SU2jlhlMnWZGV96tgGzAVFp2qw4c8wiQdAen/2Ji4c5
zg4T9bsRAj+u7Wu9a+pmZy8r8iTMGxBZLTtpBT1s4fAqrSpSueCEMKBPtixkm0FZfVs1gmnUSNke
LJ8y6LFGZt9aODOBuD6FCThXSm7SmGP6UTjJdgjm5uB4fNjIZi4zB+AuHfcolhhsq2dXF6yhcUUh
6l7Qd97PM69LX7bYuoX2O57NkPPN1ICALGH1M3FLCh6771vv/MU722VUX2G+5LoAmbomwl7+V5h5
NEkhaqjFwGk2h9zWFPBhai+JGavSXySTAwkQe8JB1bLRkGTb4XM2UZiQolEj9CEhr36senGpZpZA
Eg1PawVhQ+3lnrhbTS/dehiwbuPJ+e5X2GnoLcgb0OlnVrlPGkgPvs0wqfnVdN4FdPqzmFm2TmC+
EFBm7tYqI0BhxTKSOE8wOiI8uJi12OEsdCNpD5gBEEfZ8MwdN8ZeBrC7HwZcVW1v18cVdlxNioM9
MaciQ/3rci7u1kXUJzXh822LFU5hMLCWEVrN3s1QpcmmerL7YHyqJLMYG4DeXoNfSzl9s/xg+pnF
wTbJxTlmOPRGXoTpH7remIiPdG/G0WlONN/pLpvS70E3mtdlmE03RkDkbFpER6fOrm05HiU2Crex
nDH4x3p129uxuyPZbdkqiTwMAnAoJNfHiii31LqEsIUEsOPWnouXlKMURwoIEdCbFtlyCJrF0ZSr
3PNCp7j+q3j6Mqih3RjmTqRy2S32sida46pNnFtkgk/VJLD+edM9uctrD/1u3w++sryzyLWY8bRw
biryxkDZ7QeoIdXOquv7XCCA8Izg1OB5z8SX/OMiKffpElysdKmvMJDbybxft3E5PJgW8zfPJ0fH
7uJrIhivpTvIwyDgZoh+GfewGLCfkf2HMYk70rzJNrb7Q4qbzHFuymsP2haLIn8Mcf33yksA/Rt6
A+sTpTjVq9nhKAmlAx6V2JcRklZMz748/1c/c3yYw2QdoLiSKVHft46FyZVbbVOjJWMv25kB9dY4
u99dg7nZErOTE6JCoRXTmEinZ+kL1v8SuqexzGGN1snRd/jAEDskNKae8vnhCBjtAfkZ8UDbzOe9
XPZeSJjduoSoHJa0gf837OI2N7HgqsEMBWISHL68UwKZZfIXeZNA18T+dOBEmg/D0o3HIGzvma/n
jH6aZVf17s7qc3/f+YtHHTv+6FJW2rpOI95kLWVUUOyqIEUBSQCsHzTmzveT9qQ8ZNS0TXZTQwYR
LhjTgHGvgakRFqmQ9pJo2YnGRPHABAv5aLi3jOgnsxheJ8WTcdWni74/9h5ekJ6AydDi3RqOxVGf
dJVT02SiGseUEwnJHLtXJCiTnAROwHYWHqOqerSlax9XxPFpEDunIYQxzKlwhHCBF6Od3IbQc2Av
vBSRLA/L2P0spBEdlhgWLaEnmGf1oYogwnIcRbo9HvCBpSjq0/joIrQNevEc+Hl6oHsThygdb8XS
vYTYpG0XsiE2RHRjjYClnWlTG6xDcArmmAKxoky3BgcXNV4CmIAU75Y9kvwZYr6J0UcQWhekdNgA
LZTpBmWyl6rYhaZ4Vwfmb3QJCURcb/OU+icDEN6w1mGDua+IPWHQwjYSqijI/XVk1m5c14bkfLep
s4RJZ4ZjPQ5XbIJpEiJkomzNE4fU6EXZZb4WPZqMiG4mG/vm0MIpmkPBIM7H/sCauVKHBzQZyMfE
vNX3ZHWC57qqH9iTXusgvtOlbp/RZmJlNG86IpRsfKaJVegfLRyV7M9+4XvDBnwPm6OqlBEGXaoC
0wubIbiozPGYmm21SY0fHnsHm2C0mXEV2K8O4mD+ITIEx+WW6VDL0HOE7Ir5UnRvFBh4hBW/1Exw
aUo5HGxKu7ai0FCpCRYjhhOs+aBtb5Jg79KYHpqU+BiX4f/oDvx8qgsGomwbJDtEKM8jH6keAUGw
OXiMmWq2BoW1DOouJAETkiH1X6Iu+4nfEDYbrYF0MX+3Xe7/tHZ0nPRp2OhlZ8kT61WoSEFHQnIh
N7cuHvxxvkMx/lQG4g4rrq9GpZdm/X4M5F0dqSXmrRePc3rbpBLKZdNhSSCf8P0t9xMGFmSzy5Mh
i+JgBVjkkR5x7Yww1n23PMRECO2jFL6CCx2f/tInVAYBmkZD44DW1FF3FtdmzO50SdVX3yDZYvVF
8wUHCj/HjgS2lQNVtaWiD9/sHiP4lGcKtUe/ofHQ5Zs2XK+zstgFTYTzHOxpfdlDgHt6bcWkztAt
IPA82Y55jwFKvSMfFQKh0lvYwn9Ki1BlCECBLcdHpwynTZlYp9iZHp1puU5biuPB58ZT2dOgYbjJ
IJLwXMRa42MuqXvKIj7HZX0raiIQPKxyEflc9DMY1BwXM2pSJ9Q1qH21qlVvofpjM1leXWgrQznU
+IelUPui0Nr4Dgwa3SU7BbwX37gzPUotYQJWr6xDMg14udRF2F29C1VrW4nyVhVT3Cd40qpZbbL1
evBe/Az9kVEv58q2b4RkTXTe8g3+843vL9dF3t/bwBCLtZ4Z2WENV/En1I9W+IcXjzh5vbhkFzTD
gp0770jlJA8hkJ5ji1M9BG+NCo1rrPnGwiGKcWf67qgWfYopyaJXDb/pi7fUmdO4vK92CVCRcUhh
a/bVi2o31fxNIy/BecPhCuRZ9bvIhjte+DwVdxFymo01I7Ozvs1WKoBg5ls0PsPW8O6NEeIxUVRq
wxgYohUEI5rsNv4M5z11Wl5Sbo8haXSCoruh0KAIptcbAior+aTRZBmz07XemxEIwDOb9jJ3l2t1
LkO+Jcyl+mxH1rRq6seakn2wmFbgmnDjQkTpMfbd9hEeeDIO9pQY4b6nE+YNVrQNJ2U6fbRMvF3U
ql0VOsbA8QNzNW+r3/nAkegF9UI7BPOZEIW3fKYBURstzlPp+NHKEVOd4aCearIOJ1F773ORvGfW
L8QbpDyIHB54xTZj3C8wR8kIWnZrytdWEMTYsXrieX70/Od8SH7h7rxWoCqtsGNO9SvSZg3UZtyT
Mfo2r/N39TWFoTBlNsWmF3deAJjp45Wvgcuhs+kmseKssheb1SEFQMWEPG6PF2ey07MBp2fwG/Xw
Y6LIgYJjrRdpoE5tikdJUsM6kSyWsPyx2ae5JzMdcbKx1XRJCyoZcuFzZgJ6jdX3RWQrlCD6DgX4
eDGsKhdUQ0xcddIZV4x6jhZFoq9ebf0vvH8ApzapomRJM4WIvSSke4u7WY2oO8mAiYHFXkzzgy+K
Za+BheS58LBJILqP4O+JFy9OacD7sCTJjBfcguJpEzGgKoFhsCwqM3D2HNSjxMlHIx5OiANqO9yN
hX0YwU6Ep3pr3kobgzfIlEc4Q3TrGj4jtiJ0cjz/otsJmsvSsauH3JzM5mvyFed2+gl4uJctKTBD
BFvBovArrfJ7P1q3ej30pJe0oqWzx2t/D2N6h2/7h7cSy5PLhU/O+0M8E6oYvBJjfQr6lVdcLz94
AE6EXYFutSN4MNhxnS0wxrGmZ1tmxK8YGEWqvee8H2X8JWI2bq9Y98NEWwRb66qdhsdiwvCusTHy
/V/snUlzG0m2pf9K29tHdoR7jGbv9QJAYCIBTiIpaRNGSZR7zPP46/sLpsqqMrO6qp9ZL3sD4yAR
JBDh7vfec75D838zW7bCTjIRyLIWknRhPyottbbKsomVoagwXXW5v/PX/ZGBy+ajR5ob7LoxTbfC
gQFLtZpoVgNXcXorcPUPFYTgTvOGOBmXZL0IFlI6dzlTdB1XR8pTA6ftWNIZ1IcaESLyC3hq9Rw/
tW4NYeg0SvwuTZoZcHHRjsryQcMvAwGJ1TpqryLhZ9csr0Py3CncWUPLEpM55HE0g3X9qD2LxcVS
5utd1vISdV7+3HTz7ZigiJqj3thmXU7GnOO9eVbOieGqpH21p/znR5fGMPijG5JS6gr6rwtOHJaH
uXU0WxvOg983O46KpBjWXLYOpXHgAAhLEo6nONI8jdogWFtyeWRz0ST+u59S8jbIvSBSgiBdG2JV
hbSzkbx2aYBGi1CvEd/TfZnk3n5dSj7oaVXADElbxas9uT/7CQinTzJUSRcBryVS5ft8ZgtJFjpK
S/m5Xbq7yqD0jsqUIipzWFDZ3sAsw5LC1f9RMwO7p+W87m2pyzG689z3GlIwih0OR2trSjjcmCTd
4LYr7+gybBhWE8TZ9rtGBXu4Ywn/BNWS3edvK63Fn/fQwfvLx73cGoIatVruPk5zH38oR695Vzk2
azNFHp3ZPFjfdNnxQ23jMCgRPyiUyq1ffQsYMB6y+mLN5hdiReg3MASIFCSNGNeO1DKi5QBZCJnT
1rU5XY/1qSwUMAiu+il9rFOgxAYJIjuukENbzF/wuXG48+LrEjyMHjL3SkfdjcyoQztXkKlxadlL
WUobBGFFfk740872dDL9iqKgmX9E0ns1CFjbU54fHAXkzA7mHhFl/rmqMU1XKNnhlK7qpXkVROcF
0qb6O+GK7p6oUCiNJzw0Xxble/BaqXWjrkVNqKpTkXrAZt1k2AEwwxIei8tkDv3TbObPeTqgL3RI
21rlk0awX5zpkRAtI/Ro321jk4A4ggzRbpVG8wIecpmccxmB+ykXiYNaZgk8PfsGpNyun0S/N4f6
OqTZuDGyodqnAp6Si7kZDWm/RhFn7T6zODYk/XTXAia6FShC9YAKmMQAmkpRNBxVMn5qeume8hh3
EcdtyqM3ZC7kx/rPDv4uJ0fl1VbG164M1h6pSo5LRVJnZaav6OwwbSN6urWAqSAaK+4J6FQWmHPz
0a37bv/hQc9btzun6wNkuhq1Gb4QsYZyrA+RxUP/BZSEdeZacH89OKV37pKZ478ZGDQ68Drsh7l6
yGpSQD4eCA13CZ7ByKRUeWpVxY/PijvYZCqcB4OwUpyc2oKH32j6xe4KdbBq1dEhZLWLEBnu3BJT
c5tl31vTEOc+N78UFQMF5O1WmEM02ZSjlZ8/HuI0+hI0cxAKWTvnydf/+PDxtQTrc6jr9FtMQsmc
lfOJV9M+k7Bpnz8++tOnUvfyoBwCgUvoOrbdT6EbALY0isQ8//2hGlVGQ7FKwqGOaOHUU9yiHsLO
HhGibAz9EdwWUG5dj3W+8VgFZHybKvmEnw9gedDvJzlNoanj2w+axcdDvyIpmna9r2j4h3//RhLx
RFlKR8MypHX+eKDdL37/qF9xOqiT+I43rr1JU9jcrXF9Hxgmw73KfGxTy3wswfbs04LWoI7ck0Yu
fpuK+Fm6TX1rd5BHRyPOjwapVGfepceyU9uc5MEn021u+fZ0dS1iFmSaJacgAzHix0W8JScW0H/R
yAfHMsRDrM0qdBOgQEGA9LGznHZvcyJY7REBjnv8XFxQ66c02mtMkmr78dk0OlZIh98gJINMgL7n
11HjXD0uMq8e4T17tMbpU3x8jcRajh+9e28bdxMZdQ+4lWiKISJD92ibZXYX7yZKw5VHpQe6+4ud
2mxEUEPa3nBpf68fOoX+YU0KpeMKASlWJsjHR8P6LvzD10y33Q/K/oz1WmOpjPrdKLwvhkkWzhSk
9Q2kCXWTgz1BRHYe1oePj6ZBP9E4WzZtxQ7uteZ0Vm72M2HQHqaMDc8fX/p4MNPg16dVA3CSoOsM
20RO8BNzBkFP8uxoaATWQzpwlYuywxiS2df5IeiigWkTD/48f2c7sjeut0RPMDfLsXlykAZGTTkf
yQsIxXoXe+vd2c2BecAVcFvnreLywwRgFN2ejjueX4uvCCU4/ztm2E1Xr2/SlQcJBroBrRCz1Ox0
vZ5Pm3DuLDBi6y2O/wHWbFeRGhebAKdicIFJfx5Sl7ARghq6c7YuNGVUHuK0Dw4SmK8FCTHSoGGx
6pjUlIdsElftJyGjRHGMun3lpf4ebTaISQvikTsE8DH4Ua7p4NvI/bs+6TT8Q2vZxstEbOpiIFd0
i+81pODzfLB7k1/Bbvoz8Zo96xoQHI6EfGj6NoE2vkpCWhHTtohijKSLaZ8/Pvp4INH616exU4l9
HvjsnP2J2BH8bUU9nLVr8ySj/vXRx9cc9Uxqw3Kie0w4aDTRHtfxgi8YC/JGYC4MEbvbsJ7brxhN
bpzYY4ueh/tKx58zXbeIgZudrpr5aKnuWaQe7/y00fNsYp6VGY2HUd1GsX8W8M22hNxWt1Xg0KRz
1cmm5CG5A9dgZX6LfPuQeDdtYh51OX0N6uplcbrXdOLEaBFwPnIupfIVyXkWHOHVLJ+dBMt8HzcJ
K4m+Mwt6GIAL6HvYX03R0CcY2h81h/KuyfoDwuEq/CkBDMcWmLRx9J2TnoUbWh4yMjw0vutVuzLF
4xd47efEyb+1rv+NwgQqIfY4p1ffyCB9m+0G2X/7WCiHZX1xmIdMe2Xo0/oHmGI8kOLrc0tMGhbw
6nNKZg63eNw5GAk8t6AmabJsq0HtYxZkqFisbTDvLeldM81q17hf40x+aRZ+SEPYtT+xzY09SEtN
q9Fy8ldFjBkzDf+TCNQ3vD7fMAjQ93qIUxf5p+IE5ziU3wskbdySt4s8L7VgGCeY97p5s3eWFTQx
d+KWCLjPrEKX1NRwnyzGU+htD6Lv70VdYdqf+vm4ZN0mbww7JDAPY33MBrdgL2AWN2yaBwiWY8hp
trldXDrgjKJ+4h6Yfu/y2EZPhiW8Y/4MvRYCWfJp8Boop8yU7QmZPPO6KOgE2ZbHPGoeLHPAVkv5
9NHRSwL1c20FAd2hoDLpsPg5UeAiItNhRbc440sTkOnpmKuanDZEF1FAyq1DoSMM6hY7gbnXes09
rqVQuulbHJhPksMivUNqZlLntjGRrP5AXwBJPqdGpAQ9baEszt5E7Rubo10H53+tt7FXidkf1DaB
SVWArClgKigt+0/6onZZlN23tK9WNmExU6tUlqlDCxj7xIzEq/JvnPRIQKkztrOc/sTaagoYqPUo
3QOdwB3j1E2DAp5tvlYGHy+los1or46/8aTW9FaOPGtbuL1OicuU2aG47CPqbUTg4zD/dCUXQZ9w
JjS9Y1w6KMLp9pSJa+3b+gt0gbeJfLetMa6tg2wPkHzmyJ/s8t64RRsf/usXxVoFXX95UdCQWp7t
rPrHP+vyFKgmn5bIscmtlx45UZNSsq6/UkxyqeXdLONRBSRjT9ii//Vzi3/y3JbpCp7UQgBF8NQf
BV+tPTg5rf7sWK0T7zyi/uKJLP3i0GYwhHMtxfzoohaZJ+vF98QpAMq+VmGMRR+jgJyaBik45whG
yh2Mm+A02bR8/vVv6f5FFAYb1PScwPfNQEqGhn/8LYsGhj3JsFw2Pr+l7igQ/bYdNyzDFJM4bRC4
WMQguBjsMLy/rZKxekx/rmKOOOZdzKHJosjw9yUVMVqDN7nWcn6G+tMrizcMjm+AnX5yTextwaFM
JRogYMzh9v5DgqjMtW5f24FdbV/rz8kMMnhSFIUfOg3KBFzRpbvzMpjYA4W8SLPqkLDhqmW6gZLP
k0lNGsrAKG5qssuU2FCisJrnzvBIgNE7FJu7L4GbPa4FG32eN7cZH7OmXZ0Yr2JtMsZufXIKzrcg
AxdGj42cn7JJH//1a23Jv4hjebEdS+B28KBD/kWwWk1xafi0PvDopxifTDtEo0r1u+pNmnUls9tV
FZVXJ3o0wwYcGoYCfKlXa7D3xICWbAd0lH2PwCkjq1rYavF4bAfjkK079zzSz1nyzMOLqOifNMHw
aEcMgCurvF3aIN8P5vIzX4yBxQ2CtlvP0AzW90TTsZBKb3P9ploDIZxFvxpnzts6UCximmTJyNpP
XggJyqSIy5xTl6AhKhNxrDy6b7QZSnxSW5ctNEy6+1EzmErJCcO0nX32FipiZtpvuQDtgAlqW82s
PE3kwTvxOBWu39cZDx/z1t54z5Kx2tNzMKwOQ27Rfcfgs04Z8lxwUsAAA05Bm8VbLxhH5tI8kK/A
yAsYZqEGct2kt45GYoh3hfnMQY9+FR0fm9ZcKppbgyYXGgb+aifoHj967ZVRXm0vPenKeC/Fyi8C
YLQrI+eLNXDci+yFwUhKgWWiK2tVu20Y95L5PB6MXBDenNTVnnFJApapOlVvQibzeUQ2tU0z58Xh
m0wIzqocv9mjJgOj2Ed2fyGX9lStIgHikbgEAvcId/OrWoMx11+1PqlSvxvj9Aj9cLib3QwI0Yq0
G/rpRUYOYg08N+nYNWcMQc//5nL9JzuKBQDJMnECOAFhv39cGlSPxsQ22vQo1z953Q08vsYZLvhh
dDeFl1C04vZCkRPDy1uHd+vArFyVdLamSVd32b/R7/5V8R1IQDvC4T4CZizEn34lItVGt4qt+JiR
eFTlyT3H59Pa+s5G/KvNfIpWxVk5Di+r9Apf9Vtk1q/Sd/7Na/NPFncZoLcWWCRsJJF/lp73cQ8+
vyjjY7dGF009dxXe3oTERJQt3Ral+PeGUm1YnO9uw/xFITlv1/6Gu+rH0FNsW/JKIVj5n8w+/iRs
PYd0wiII49O/UeIGf5HJB7bJmoNCPrAsaf9Zh8sB22YMPurjlCbRDhIP7NF4Zw5tgvdHrMNsyvol
A8Pj8LZBMLzRIhrPnmk3oeA/0qC+ndN4DPvYz0P0E95WrN2oGDSsL+14R59VAjVGmFf2wQsGXQQP
5phTPBYE01RD0J7GdHrO56SEKoEqVuQg/qLU3gWGE7wE1ELCfBTNk5FmTfjRE1dGzO7TLEeRyh2d
viAcRhpr2WvldOkxqwtidPpY77ktth3Kymc3F0QWB1dXz8slGJZNPDO3MCSsebtyz0nDbSMBzeEq
s0B3BsZrU7UZUJ6B5mpgfp4zxLqGPK49xw+paEFPzQ+MT5oBLkHrGy30/eCyIC9F8QTum1VT5jPR
OcYpMJ17YLg/ndLsD648RknWHMkaoKFdTgnJzo3eukt9WwdV9ZjNMBTdlNUqn7vp2MTxezfG5e+n
j/9vjfo0V+//9R9vP8gr3MVt18Tfuz8YnDj4omv/n3/zHf3VGoXg7B30FivPO7tjN59+/Nd/iN//
1y9blB/8BmMU75Njf7g5sDH9zRcVeB8OJxPvk0k7xnF5rr/5ooLfJO0DAOMOLhDB7fZ3X5T8DU+x
JG9Tmr4T8JP/O74onuaPp1ozQERlCo8zIb+fKT5Ovf8grCeSLcg7m/u0MI1SAyCovIEblwQd2htz
y0Huxq06+R5NZHjih/HIVd80aNO8T3UickXAkRydH+C4SuPZjtzafxlpuLQ/1YwP6W3x5GD8GBKf
ojVZ2ua8yIXQkglYQApQH0tOjVTbM5JdybCifWocb2ZS5LTtSywYDYcsg7o/TnVXp8R9s0/uAz8b
ou+O7ie14iGVuKn0kN2lhi8r4toMYp2G0qA7b5v9pG/7IKjLm7qIKUVMsu+qOxjupOCw/zmCQnKI
GKQmGCR3Zp8VX6mLDAOMokoh5TKBKLcBGxopaWsSoHlA32e9i3nCqN22xjyReADEegPet3NJQaFq
Ysjft+7tnMGW03d9gfTPCMcuC9qWZ0ugIZ807D8ANEnmxNYb8qFUnZBL4uIw28z0NhyJU6ZIOh+b
Q6TtR3t08ZbKpWZyUnqEXchZVMa+ARzxjYwKBP6GHWT60iFHxS+QeURjHDHWZ/khXzRkcM6QQfSl
yFtknGbUYv1vHZmD0I6t+RyMk0x2WIGdNYLFI0y0X7RHZNHo1/KJfxhUP1w96WcVjGRvkQXRHtq0
btNd0jRVvO8cyiXc5bL7is+gR3sQjNE1X5N7BZP+T4XlaDpcTqHCOqGXCBfWLH3ErBOhb7awHwpO
jfPGYoZec1YsGTC3deQ9914VjftiqLrpIcACZG01QL1kJ8RsWucGdGiO/1amKfGTrbAreM+ID++X
qXXiMCbKmnRHwCHujgk1QyQEKyWDnh5L2YzMZgANhfrJR8A2yhZVIkgF9t4uDQoOmUFO1l/ceBxY
h1jFUOSVK1mfBaChrV1VmPl2hTtwIOuDdmRrFh5zn8Qfa6Lbssxwwshsc3VVqBjEMYnbdUMRbmte
qwpCYWJXIjmMGLHrS9a1Sl2MSU3eC5EIEEPnmgLrHLGiSHvbK7df0jA2K94VBCFpC85+pH8OFJQw
MjHEZ6zmxucKhMnT4En5aEGnDY0odrZtao/3pjerW+4A7McQju4sfG6avzOLf2RMAD+Rdj4exkLo
gyPG+Fs9uAq9mHBucgZI7Dt2hO8uLw6imrrQAzEOIgAx9gYDeoMasZM3dmPVl1jVJhyDQt4Z6WLs
gtiYPmUM/A+I9UqiAGviJrWJai4aUU9YtOCi2s5PDbCEJ7dW0a7pnHmbJ1ZyVL0UJzNSzosJGR/E
exA713aR73Y+Ilwh2fJqG4P9wNEwehgHeqiFZRUPhPUpXo9WEy42tA94HPpvQ2ZVp96M5ZNGvhhv
UmIrL3428Q+z2j3Qs7E+5/ACjhLx58mduVUyxgV7GcTlMfUTxkE5kJtjG6v0aDASCRvDVbeI+JE4
1aWVsAG3/l2zJMXXYiIFvu4Dde+6jXfomwRkL0f2Pf18P1zmqTkyym2Pdl8VD8zi3R0GseYiuRQP
g8EADCaUcz9AJ38TMXysui8r7CZVd+/jNNsjtZj3mZcMd0uishNxcBlrA6dDh5iGe9PpBMgTbefX
lLbzTieJ+TM3k+Kp6fP2ajHDCTbuarJljpGLE6Wh8WpWS3vpsHMyDJtnd8AwlFb3WmbeQzBECATn
CVCqzD0igFHq5wOqdyJR7WVjDLINpUlWlki4zXsLg+DCDGzvRtJCKRGhcurmaj5GCuCPoHw/pIRY
hn7rrKFAtUyY63redqTN9723RMIVYrLcmr1+QhPgXpvJaa9kbZZhxPtzFHHlnKKciENRAUkkFs2A
9yjluY6tdcIIYMynH34xEpGxW83Fwe8g6kZ54BHRjUS1GaETgSuLb01KqX2O0Sj0hKwOo083AAUs
znXPba5+04kdAxKNvi2bL7r30eIJk2PXMk2AL0iTDErOonjRIJPm3GOu7Ypdxq1EPKXtXbIcba7f
9slh8hPnhgN9fenSwTwIJCgP5EI1V14DIrAkSYGkgZflgVYc8uXKwh01QxMMIl8c5gYcPv6xam/m
SQyYytZ7Q1nFqRYobSw36q7eTISlk839WacY5XXmoMRm3Qwn5UmkFoNFqMgQXXpLDftZop9hQ0AL
yh29t9USHUi5LclxM9NLNzfiB03Z5uokLbMtz2GS75f5wWeStq1S8nmNHGUflPsJ6D1Y1QT3I/pb
WYfS63nH53k4aWOkV5j3a949+l9GOSYA3yR49YDpP5OHIO4MLDM7NkzvMAYJk+aus2lSkffK7c0i
2s1RmHXsFpWj532NW/yntk11YxGMtzcWo3n04WRvTKe3wmRsUeois0OLtchdusA/z2fX3eQIwM9A
gptdMpCZ4dPaCI0+H64WKwfRdxDPwQ9E22UiajgBigOszcMgYGISdQyNr6rEjXKMFa67uFDJeWir
9rLWpbvckv1Ox2S+TEEkd7JcuBz6ATnOko3LjSrdbN1wQWx4wbTLXYRbjuUupz4Zo9DFzrD1uizZ
eUHShJPFnZHbxczMBQnzRPwXUWBNs++SpEAQOtImS6gANK0SNpCxvAHBRG9dwRicKourNE/ULpvg
b6QEMsWb0emSMBlM9tDGhJAw9/2jYdAedfIF2p9Vuqdujru94TDUieol2qqGZaaVgXH0AuIDnADz
U1y4PTOBdSpkz2n7VjZVvUvMwT4UEG5hM0396G2NutIPNHuqU+b7Giml3zavVV8uezku1dWm35IB
iqDY3SXoccj3SXEBXqbY7oA6MVPAyGa5vnOcrGlcbn1eJKxdNTXrp4nUBr3nfNl0O7upxgubelZu
paU5xLk27s1NXoseUqcdWDX4p2aYnagigROuqXnbe779TS2DLSiIP472/6+roMN7eX3L39v/XH/w
d1TbTax097/++CngiV/Pu9YUf/gk/CgkHvp3RGPvbZ/xX/lB6r1c/+X/7Td/lSP/pr6h6bE2kv/P
9c3re9v9j5e4UexRf6hxfv3PXzWO5/3mCUdaPn3pX6iGv9U4vvjNdSRNaztgIeQfUP78rcYxfwMf
YMF3IHhLMrqi/PnFfpDeb1ZAVWR6aC9tQcrUf6fGEQy7/ljkUIG5nuXbDs0V66MO+1P3abbHrEiU
Po2Gk+wRhLwjWG+3nHjuWnbhm1GyDgBuhSva928d0EzCJm/T0UJdB+sZR+7YM+Iq1CEmPYJuXhrt
HDtf2WlqX7neW5xEd/1kFmHpYifjREe+V11Fhyxhssb08hK7N3QpOYyaZyFngrxVwBxTNGkYjcvr
+ObaDkervvZ2/XL0e8hFnmLoZ65KozKt96ZL16KTwNjqU+NP5cm2jXw3zAyjRTG+eQrltu2P0JQL
gvKi6QZD1XI7LvNm8dJgp3R9lzPKRV2xJpL7G53qzZgJ6xToVh+KqABVxmJqJwPjRvHU6zzeybQn
aNceLpkpl3sSvY2QJRb6cTuURMIQ3mjNacC5koMBCM9m61g6P9g+U55SQRrKmEojgJqe0p48eSde
Lb8aXV4db0X/1szwbmyK6rskYAfMhKd2dDznfhpDd64uzUj+hBfDhXZrtFyWMSGlyToW/LoeeJ/i
/Rhjj9O6oiao1F5zxiJp13/MUVS2ZVaeJqfLd8JpL6ur0TrmlfhUdcN4a2rjkyUsJu3ti6vHB4d5
6TC69FasjdusqC105/HrIhDHBXNYm8bNWAV3brlcMC0807R+s5lMDdUMQFuyZEM83xmdf1q/KzNF
0o1GfFa0X8ckAGxWKLXtEI3B67OvXdzglnE7LNMZynWcZRRHwGIN9N9p555HBa90JteFbJHsxjeH
ixjMz3EJtWuZBWJmrGh7VAewjpBGxsKIdlmJkTNIbeuQDGvmDd5JQnVc4Pp2uy9RXsA/BQ9ZcoFv
OjROW7P2nJueLJPPi9w2XXHTeV7DBadwAfvg1CtrGbe1ION5RrJL3Bgiuel7l6tPpsirvcX0n3CI
9CIaTa6fKR/ZkG7TyHkQGcGKqVYoWr/aKvPCxko+s1k0dw1ehylmQmZIEEocxDcOU7OwZ/MLjRbv
eYN6ejJSfds6A1BI2nEjI+PUFBg/ivrcDnhKbQ6SciZCsk5dHSppjIdeRWHe969oZfOTisok7DWG
ZsfjNpuqrUlUCDr36DYigmoQTr3z6uZOy/EStc3BaolzKunDbMq8DLPc80Mr1k/QvsztvOB/61ry
jSvv2mGnunjxsB+6bnzWn3BtPMYcR3JhHEqbEFTO0j+SLodAVcInw8kQRTOoAKpFGK35oc8aUhAH
Tmwkw49h6Xf68+jcR5nbHYMJb+ywtDLsIu+oMd3F6eckeawdWuH9WO0GT8ShtJyr1yQ1E3m9bebX
wpreZ2PwDgDVrzCt4H2SMOaBYCodBI1LimER7cn9PGsEdHC8YNuSwgHGA6tcDyUmqA9upB6aTu8D
M3poh7tItEvYBJqfkF29AswTVQpMgwoCtmd7NVIQB31vKfNt4DDB07F5NNu3YF6crdW+MfbMd57p
AVY038xlfYMU2h4L2RSgvoM3MFdrklYdDZ9uqKOa770wsx2AdfuQNQtH20DcYnaFOikjwqOC6Fnn
2bnOnnL2/rCLi7eZM/YOepo6twUDY+KY36vKDK1glHfx2JIYJL07qSJCkfT44gWS2ZX9EmFM3azU
r2H0T3EKynSQpKURRLidhoURZdCoXaDARWYanuJYkcvhO+8k5MYGUb/Eg2zyOeh2TireR+Jixxyh
9syZF6i++cnLcwL22u8A0sarJLBlW67xG0Ne7nEsWLvA++YX7no4Rc0bSBasTm7l6rr3OVf6dbkc
pnKgk5HZ6sE9WF7fXMAnYl2ISf/TTQyizVmtYQ1CYSMwNnZt3qYeJ/RU3kxVD0yADJxG2895ZRKS
gHJ51yanmQScc0Sipl9C1ZNGV52VZWC0sMy9xi5lcnC/1Ll6BgWBc/sOQgMuwMoH+VusEXrJPmoi
AX8Sd4NNpApai/FM6TIg7wgdx9m1tCroe0yhGrECOikQyDrNgdpa7s6fKTyzZt4SCpdwnAy+uuiA
j/nPAP5o4tvp1svqh3auppN1JC4VfUM632UmJ0fXZYVjeekqjtq2YO7YyTUeAbuCqZqDdNF8REGt
CVBXN7UTmQSqUJYiY7jN4hf2gnobpTQaPMql66DlaaA9wWG5JjOm9e9Ly97mkNpc2ys+E92ub1xN
bvbixae+K6pdBuXxNnarS3sspGvc2cguEu0OV48BGzBP88Y2g6e4NeS5HIz03uhNHrIxPxmJe9RV
e3QSL7Q6jLle/UxP+FMKGQ00+Ksuyeie/PGVxi4ZMVO9H2kOnUqvBlLnykOuDPKhZHCqcZUeh/bE
ulrvMZ+f46W+82lqPKQknGEElrXXXINxxhVBHwo9C/+uWQIMfcHDAvv8IQJIc7bn5Uc/EwsRT7W/
51b7WjGp7rvZQD/K9R/UAIQrLkzOHOMxjgQux1metdgIgJUh1++dQ11dlnhMexKId+VYQeGt3kvH
7vf1VL7X/ewiR0EYvlJKGjRhe7TkcHJH/9ymc0HlRF7nJNHc+ul+sO1HxQEkziBx0pPtQyyRm6Cn
FWjm5imCGtA2MFUk2xG6t3k3IMhnUxgu3vA5FvGRIHE8SJAw3VwdHawfd2aDCBUU3Nca2vs+Blt0
RCW8Sp7088CwFVui+KojvJjk1wzQBAPS517dBn6yqPNPVuq9Oiij+MFbF+WrGR1lZemwBu5wdIOu
35Mc1B5Lyxr2E94kYxk/N6b6XqJnPzR+ekA6c+PWY8sNxCtmIhXdSBEQatrvvNh3b4VrCyKVR2vn
eoRzKkdg3uDc5boZjFkTrzlNaq9W1PF1Sdakgetm7l6yflhgGWi1K4EaeKvrWAXdrcInwYU6PNeB
VJslYeVq0U5dygSdqgdN+FJOYB5RkIrqmxnV8iqxccLw6nZTPCXnZe4QPuuH2KowR1fOGy34JrSa
5SFGix072BAX9XmuAlbE+qvbkEaU4IaVOgKyqhjtobxrjzMdtNZOWxoOy0MWOzheZOI8RL71EzOO
ooNMsoW1+KeG49O2Gb3kVLU6zHxEZGX0mq4XaiOSvcf7fOK0QgQidbFTsNbFY4TTra1V2OGiDYlF
LHH9DnQC5onrq7moiLiQxfuWpBWoihHlBuK6LBXfIDcTziSqcUtuzbdWia/YyN1Ta8R32CoAHoLR
3eUL2hDjjuYzRg/K1NCYi8eoru+QzqFV65PHZLmCOH/A85CHncu4X2d2hacBEDrKJ4bTZf7JG2kQ
tPbDXDSMKfpmDTiS+6ZFCDwNxbXj7ONpjuiBzz42VjTlxLq4J3Z9WNaqoX90zNHaTmXz4Ennlj7S
JUoXGzj41B+R3LO9RHWyYVTessvS2ZimwUDiAdSduUnzJbfrV468nO3aod9i3rQYErf3PeqOzQhr
BCOxPlW2rD+lHRT1Ykj6i5URN9JKw+fu5vXGsIx5o71XAT0te+ifJ88aOJav9lN/ivZLl883g0Hf
yZaYOyapTt0yjTuYu/05M36yxiScyXvY4cPJq61zBGy6QV1uJB6HVFtcB+XLrc3fTIZiKTYWSRTz
IAfaJnS+2tWmRH9u41kBZzNj8fftzEypM7z0LolMvAxVX3+tqwnLjKz64xIBSZCG0qGbAzwaovHF
jr3D4hWX2WNoUiI7/4yW+/vgcxpNUgwAenjvZSuxubpqV+fOvUmxcev0rChxsgOdAc8/cq0THtl7
c03ji+z25NL/buVwY/pcoyk3wA6z2Ded3eJj4KmMMt7rsX6dnfld1OkjMlAGBga6cvwJt+3FNpwD
2bGXwgINXra0p/DGou0Dy+GZ+ptK+wVIfP01b5uT787se/dNEqOdBryaBg/uAOrIaMjRKhZmHDcA
M7+COegOqmBEFi/BY07DyolshbBqo02acovKSMl8xPn86EzqzfcVr3ATNk6zyYSJIka9QWc5BY21
dWw4A5Q3nj1e0DyJTWT1u2Aoz2Xmn83MO8W5jpFEuQdikXZu6x7d/03dmSw3rmVZ9lfSao6wi4t+
UBOSIAn2kqjOJzBJ7o6+7/H1taDIqBcvnmXGIGtSA6dJlEvsANxzz9l7bT/8dNTncZ7dmd1bP5bv
JUN+1XSedWvED0u2knP3J+eL6vPd6rmG6DCRlfJdquclSa9GFxyztNh0oxI/v80tlz/Lv80M7HJQ
+jS+3RLfzmw3N90J+lWbWo9GPG9SRjRslYDVh3GCWQxlQct+M+gPy5+K0+yh1AGGmNpBzbAJZT6S
Q6mMV6xyp3Kob/Es3/K62CPGWht9i/yYK7RCa9EojiIPLjCVSbwbJQ6PDBhpiFTNNqstovWHQqgv
GjS3VAeaECTGZ9KTSVecZ8VGPVcld0fXznFZXydLuUEGR+X43pVL3GsBAsNfWySUlbXuzpijTm91
lMdbxrj3MBf7LuaqTBBvgb5njvXrWOs/qqK8i0YCpvAvHWQqRaEotNxgTH6goaHeq4zPLnNO1L+g
NsIRwY7efY2VuZ0ocdB5My9Lcd+NLAUUAkhrq8UJH+cXS3Zu1oRfjjE+pORhqH7Mtk9aN8Om3132
9yiSa9Kzsu+PJo/Aw6Doyuq9E7J5h7ikyOopLpYAKDRx1mg5K2kP65K8qrEgnNPR9qFGRJohXyFx
DYhj/deBFWl5z5XBvteFvnOC8O6X534oPywBDpeEcr+nQ1sY1gZkw62Tw8uSLF02PV3vuOQSRDvd
eKaseKF7kVJGsXsmRfVGP3IbxOjUGEobT4/gXkgCVdTOZV6HjShLbsmoRB7Waa+g43JWEiFOkdHs
RDE3Xtsvrj7s7sPMPqrIIA7wMaXC9ALanLHZoADUlQoICpyQNkfTrhH4Fojr2NEBYOEil6EE1T0o
T1Eht0oY1XvF129529SMBDnwAScQaDL5xzwYT3MC8zt3Mrcuql+FyRPwoR1rnEPzaKXXprJenazv
AdmhAzGx7IxdA94mdjo04vMljbF5Kv5ediXbVxFiUXMeIoQlflqghFHtkxagfx4iyrhAuxghwyHs
s/a5rigL4lCymQ/P1I6fVq99KoPX1JRx8cBqYbZOTJvVvEyT1pGbA4hnTAlOL4vPMuptL9NLQvYc
dcCVPmxDp7mVATmLrVK8mmZ8HC1UyX4jPmtlmO4iuiJcxzjt5/STW+OuBzaEuurWEz6yMoW1sybl
bvbKtdOGF9nQgikaulWidLZKJK8wyVgXixn8fIXFTwv1bWtPnG3dnuNyK2ElrMuMLCRYKeeIqfwl
ClSC2mS4tcuQEIEoPCDx2fZ+Uq6LaqDdxHFnqA0981L+0IqCIrr80nt0UGNtQo1IDU8TlhtjyV8X
SQGCAYPo0G7SGcuOI4sLEKj2nkeJ5zuxG4Z1e0zpeG4MESIP3Qk8RitiGGZsJ1hgzIT2u1YSv+3D
TwmIJUjV4WeGXGGdWggYw5mBX8llQ6XV6ZI1edKGXnVHSx7JZOAkGyE99RvKLX+d5e0P1ZZke1DY
DGm9YVw1eYbKgAYo23EKabDBoH4LdLSBtRKth0RscwQFm7nW1L26MG0RsrEfpTkZzUXJjgIvMydo
Z1XsJI3+DWMk+4XhieE0JKu6BgBdxFzF8QXxiJZ2dOrZ3MpSeehSicUowR0aSjZ+mWHtRg2dFMN8
dnezsWdNtcj/gfiEe4FdAsWZE7PYDkw3vMQw9tNoHuoQU2GVkcbGRJM+Cu2NTJ36x7H7WWi4sYem
wNZFOoBma+eq022P0cYAWqBxC9lRF2TjqS1pVKJMvQxxfbPGYqfSil0NY890VAFOUn0ZPq3A2Ix/
zuQMgoWV+ppK9MvyjV+ZpZLhlvrKqrOt+NiX4ql2mj2+w2ajd8GtFUDwCJzz7Z6j2rHwg0IBKtnl
UAuO3Vq1GZYSgnUrU/0rapx4Y8f9iRCb86z6W3SfyymqLRHOVbwuStzkQaJ4ubz7M9QO4LA+7n9o
huklFbQvgaA8pIV275SC5sCk/MgVqW0Yex6YwCLiq0BYBUI5+8hgfQWBpzAhakXUbUJLdkaGDNXa
gfF8IXONfmxguqUTZ65OfqEutWadZ3RGc8xrXeOGQ42qUshnc6YjZcZBssiX5x0N1b1P7K1vse9Q
IkYpFortAylquzKICwqyrHJzi+J37GAu9c56ll7ln4jNW7V19YXDQjJUTYZly/TgQLXH+sRN0JDX
HKJm2QL0u2ljq+4jjEhKElNbFKZFKnTzn1/VQT27w5Av1w1FOXCisCNkr7MxbHqf3zdZiOtx0qV5
QOLAAfh9Z+tEE/kZnOoAgIdDF2Bd1GhYebEmKwKC1QsNGWNbYL46lLkIN7RmJELYsjjoy40WBCFu
8D4oDlMOBABPMTMzujBsNmJ1rxMBhVShqw7l3O+HLJt2Wp6XB63XuVm+GlqKGnvy0pIFLDVDryse
MrWKwP4k9dEf0Masvh89VJ36UOr+Br2ik27oydvr78f9fjLfX9ESL/jYeS5/3EcVuhnjUu6bxYFI
qgNeT+LSNkM9M0EP6fvQhpaHHB3r32/CnG0rk5VXTc3yw4id5hAiXJkImudLMqxQQldNlJOrTAB3
1LL+5NI4VZHgB41uHHtMW/jXeYFtFFaHsMTPoUadTkIib+L3TcdZ4w5SfPxxlzTsA1VuuWMIR0vt
jx+Uk/afv/V9Xzxl6mZqubT/8YOhYIChVRRzjM08OoAIiUAgHv64cQDDgaxb7oyiFhqBLNaxw1lg
Nw4WH9kpO6tTDnlDSFaL9Yyxf/VkpX52LuBszD1wqXGggU0GNZKCXHg25JZU9LOrwlBAppppKE2g
bXU45IGiIuGgfECzVeRsVmIH5VeZJcqOleAhy1n4B6IiHlO/vkQEdKxj1tIVieeS9XSITlYczLhb
aPKSEOe7sAF/zVIhsTvvPfYEwM1IzKjbRedKV0oZn2RQoS+nuqULaRKaZ98xh6YbVaGryHj3eYoR
4+iAFywOSmIyta9IsrCMBh2IZIrvqp+WJ6UkEFm1Qpdr9AEs9LIIkAiCfIf0DL+76SjNjmLGrVNM
9bbMc4wxi0EGlde+pTW0Lq0AFZ5DQPdIvsncd5I2DLyQLBH7XCAoAEf7XinZsxgb0unoB5lgVIfs
gX2itg4NZOapDzZlqK01F0mNedBOiTtugPWQNPDJ3je9lYoKUtFPcXqQ1pgTvFvn5U/0C1dUUIEu
9xWoFLwRu9Si75kZL4m6uBRq7VemmE81m+q0Ko9pOqWeNmG7V3QfKkd81jT5TCzzRA7AClSYZ+od
uJkwMoiTGu/NZB3i5N5L4soCbbj6nf7okDKL3uBCFOimrIoXmvHs93O0e72fP086V9y5mNd91/8I
M+e2PGxpE6HSIv+xTAhfYRT/RJ5NfAvOc2FOb34lIKABLsAi8GTo1quuMMHpacriZHnLO66sxVz/
HGrtreUVGjGNkRbQqNbJ5j2c6GEX8qluT0W32FwC1WLY3rwur44MOMc+J6Y578jL/bD6ALsxxXlh
8CxDLkPUEy0I2sBm56avMmHcS5/6Z+b0wOCa7/xSPFftuOvlzC4x6n42Q0t5xT6XDjhrpfSAkCnH
pr3LePRdQ2Sk8qa2J6E8RhJdQsighgBN0sOj7Bcz/JSJCYiofAKeVdRrJJislvgnJx+3lqZO91I6
Xybp1sempAdFoDbJc1PTXpXJRO09YNQuWoPdfVjTcdgZHW16ewlt0RK731dhZN5yupiFMWfw1owL
7HrUGHULOGzmJeRM9pa3jkGR9lEBtQTG9eNCdl+4kT5DCKsz3hQTYXZrPqmL7MYs9LNkBBf3cBR9
Sc+bfK585Vfn2iTQYvk86iKCzxHWDmbNBlSD/drX4oNrpYYVUHtHgbT4OXjNVb1Q36YvMltJS0rd
AMvmrh1QsWP3uJt6QgNhAoanatcgL4E5DFW9pV9DknhswCei521ahTikbfw5EVBHas5DZDa/SWiF
C7mwq7Oipy+oDOuIxOB1wiBC8ClutDFY5aH2A/oAH49jE0HrnGanevQ77eeQ9TW6eHquBXbsss3T
lc4Xy4+iCP5fkjQ/JSlTha2/mIgYiRTrOR2Ll9pSr1AEh62R9INbw65Iqxc2Wc6aeb+9JhAI/uJQ
Y0QnXQTJRomYxrgzUQcLEtD8dQaLnZum0G1E+BMTPBY1PaVzBGnkXXSwMI3MXyBrfCR2fTSs4lUo
xoXs03RDGyEO59emrzypD1c8ztuoNXlkaetg3ToP9ZC6783wHodGtbXNeilTGd7Zir4Ds0ZtTMwd
7+tSu7PbchBJNeS4RhJvkr2nm/2mhKSy+DaL+TGx1FONSxUsxLpZSFYDyd1+aQMDMj9ti8kNhw1J
RL9kMT+U1c2ShTvptAFHn2Nx+UFsJAyCK/9tOeDrEBJN5LgKwcWarhzGpqA50ekPSYKpaIo/mj7Y
O2ZBRFw7E+5OLw5W623y6cRQLMiNMY3PYVGCp0iUxyxJT2X/qQRIovF1erMh4ErGYBvqANeWyvDQ
sF2t6Qgo7AJXljY5z5az8TVln5gT8s/owbRM8nbah7xTSKgjfS/Vrt+PO6EwWomEbGmzTbe1VTyG
DdxmiSoBXlaNJhrdNSnJOKiEpCJKpm2np89WODpMXYMGNcH0SyGYvbBlyMqz7BENmmyGrICPPTYW
51IvyLm06/zs5P6jiS9Zm1AqZzoIa0KTiOH6wjp8GyamtnX1HFfxrqnDo5ErF3SEhyjkqjg6N5tu
ktYuiWHQdtZMYT+Q3MEEs360tv3bTj8F+uYVs7N7jvahQfkrckslk4qpO3w0Lq4A9Wo6rKPYz0P9
gzYum0U7ZhvZ7nIutEpefcRB9oiY4lo7xjot9Xnf9jCC+8yaXWqQUwiVQTj63RD6a1nwnmW8AGpL
D8NHunF4LtPiWZ3ovJdIKUrGMJjKQqZnCQSkHtiK6TIO/IDDiwk2LZ/jHlpB9Ige80sE1DgyWbdD
Q3Zrf2Kh3aVtfxUsBqiZtrU+eWVBm1glhXxtl2q2rlSm7TWoxXhiJlaSjlqLmRZzIc92FLmT0N8q
hLdMr/xjATQXdq/bWVPKLpFZCsowrNHvcde/Nkkr1jKKrvBfS5IRooehzX/aNh2kRO/e7LRym7b5
rCb9R1blgAgpC7rouTL7d2xrgLlyxIppmW/ZP1osANEICjb5CFtti+BtBm7OoCGvPyE4H3x7BCzM
QH8sVNdO1WRvT09BrLQPcSFO5biRoiL2sBy1a+qrWOcq3Bjs20hI5FQiry2y+ETLDnBHPsBmLQxc
tVlUvtHQ3yBMWqw2LXNJNfloKxQBPgsFYzFta7bVWWTMi3XeGOQEcciEl/mtDN6hX21RD2NppPLR
bVZKJCRHOq83QxHhygq9eNQ/oH7qvNV3e1I/aJqla3Xod/Bp6TZn+ddyfvtFUK0blP202EqQC6BW
R92868Ly+hDkZYTMfDVo08mwmLTZNRQMU1oTl9JuH1itcW26hA2oVL6Kir9iKC85V00ccECJMuoW
oyber073em7WLibPycMMsPou9632p1xkeG2gYPdXSFgbw2ve+xQqFZfMOT+oSful6DyLRlE/G2AC
s0JYo4MqHjgkVB5zLWvDQdahegm/t1cOlRo9JzLvwJAnS8LbTRD8eeyYlGiIwot5ZiJTMCAt/LsT
mW8iZC4Q+ON5SvyXVvRHs7ETVyUVG/sH1IC8/DVVOZcMOT/k8byzooQI9Sw5FmyH6CowCmmhClla
jKrJ+tCaaF4yYjfWCAIJPb5rJiOKUdXVmfCv1SUfNqQNsmJ6MOwKxXit5mjwqga3Zqwyn7Si10rO
144icodKVqwcmTxQAqFRmKw3hDf7eq6dNeVWvSaDklekMePuAGGDjARrdplorvZdNXLJMH+MtCvc
GdfFhg9X3+ZK+FjB5XNVH17bEG/NIrgWYfMm51iF6afNGwVhUuNodEItCHsatlmmJwcnaNsD05u1
xcSVYdCxbNhVFI1xUf3e2mn2+MyhULOY3KQxDB6ynwfFip8Hkeb0rVlqEV1WBF62bjyC4kIeVm0o
1lSqZl45lygvRzvkT/R9miblVOFcgVWZUOThm0GJAPdmiIFiloGH1T5aYfk8iArcdz8wLlVbfaBP
YN6cCWFIYUTnlL7Vjpmz2PVq8miU2mcZJPFJGJ6TXGo22Q+dCtIgDDSPkVlLdvMqAH69HVmwsgVy
agT27Okltv5SGKu5jNFK0c0ru4w6MiTf0hmfW9pCg8wf22I4VT15FszwX9qmyDaa8eaUX2ZrNRul
IYZbyOgxi+bHXKNNh84do3gwPPrJouE/zvRELIW2WEH33uzSYZvOyu8afa83RYPJZXl01oXsPcPo
fksnMzepD6QkFs+68iNNzF8Cr+2Qy/yo5ShntD46zWowu04AnkARmhsN+UXO6YtucFjnTskEAz3B
3GwwfOZbxQzNbVcG+6FpL70KP1qfJM3Btt36oRoRWmrYK5lU0HAwtkK0QnuvsYbwqVHbxF4Drp6m
KEGrKZLjwtmZo27vixz08/hCe4YeoalYW7vtP3PJWCYr/adhtN5U4KW0I547nBkrtDA1xmB4gnlH
L3r6qdZ0ZPEXkWLF1CYgr3GddT6JHIoHurvbJTa2WXUIyN0uWEiUtLnFpo6VooB5ZSX9ts0NrwIR
sA5sQltSdm1d9jakyJ/87kcTOpiPa+bypV9RUA1nBuLniXifjagC84HZrKXlv8y8t9eElvrEL44x
tBLpBnO2b2brakc2mrO5V9cTS/benOXVCHQKLVqdhkZ2X7TrBwlCblQ/hylfbM3qJoO2xdoX7Ar1
uXN02HKSYi9JMwTlCqEVaXaLjRBYuNY/OLnE7PKzibONQyTFmmr9s2y7NyLk/LLOzqkRU9vwjyBC
pA5WilnCn0+a6NjmyoZUX6kfGHfvoX26IMrppTdiz65Poe/nDmzE6tE1i+w5iroV9swZyGCtbRzc
T6CcIbPnv6s8KVB/Y+u2I/NTn3DuJllsun2kPqJab71xwHjdTOZb92kXMtwnFdMkWowdsbUrgGm0
e1q2XIDZQp8tbTI820Z1DqVJqp5tLhDQBQL3HPlNtXOy+cmUSgI/C7BMDpHGbWWpQ0YLmy3oGOmi
ktnJFid1mO9VrR1ge1dPc0BuIbnLRk1nXfWjD9OWkdfL/toooOJrwKRIyLN4HUYjAE/d2Dl5bz0q
WHFMU5xiHK9uSHsFOWUOqK2Gwk2kcKSme4Y5PkECQ783lL0s++4hCXhmMu5R6AEGWAUEIYrx57f6
+P+1BPscfdVFU/xu/yy6/hZS/6HI/v9IqC011QTB8l8LtS+/hv94L+rkTz7Uv//SPzTa6t9sA08B
+neVrqCNbfQfGm3L+ZtlCrw/aLQXC5DkR//QaBt/AzIBwU6gn/6zRlsX/xMf6l8TrQwTN7mhaYaA
H8LR9WeFttpDChYCuN0kgvQKObl9XOzkcYdMucvIEFCpfODDY4jzfxMAGgD9Gf4dZkXVeZQ/IV54
FuDGBW8T78V3UuE/52r1sPHmysZnk6OP3JaG/4Qv8jz3k3pBi4ElKqtpI1hrtIwQQ1XFZTzzm1M/
3IWMXoB51/W/YarIv0jXDVNHAy9RTqKE/wtThWQVydxN5J6cSvpj+E+RnczqOk2tn1kbo3+jq18V
TbvTtOAT4St+LAMV3VJI4Sd89HPLcrt86HaaYTBaTLMlL3xGAyMkGwaBhrbUKmCikOlcaNZIvizm
m6iaBqmCMQrGf4M7+MYZ/MubbKDs13ExmnAE9H/hLlSKaMaiqXNPOKQXaXCTXZuVyS0jf62VRABI
H35+wzRnr5Y6zrEO8craLMgutsf8HhWWvObSfvWlcNx/Omtuf38S/5F32Y0OT9v87//1r25ochNN
gwNd04lS5CRZPAn/fAC0i6p9gBDltUsJMpgo8kTqFTT9doFwTOZlIbR7rXo3nA78mrFID0B4MhAY
1xpCnmumXAMBOvHfPK+/HJimyknIs9JxRPBBLeSdf3Jpx4LMGdnUzp6eEzNqa81SFrKfANsNXuXU
Gi2RZ0BSZmQTOxkML8g1i01BxMZqNmb1nBH79N8/JWP5mP70MVqG0FgwDMfhs6RN8+enNDWqYH0Z
+70Wq7SUYl850rRxhbSVM26p+in1z4nUgoeK9RQXsOlOBtD5WTcjhAZwe4VfjpdcLyzET1C4+jGF
OoPYKC9m8VqjsyJKrD7PEMmZNirW2kj0Ox5NlRB4cdA7SnY1rs/qeI1tw/BGpVhKUTmDYVDcyR41
F2f3Z9Et6AXFGbdNUZz0BhwtrAbP0Ip3iji5GpdZbsoISFOaizbUyrYo6ulCnQRN6ncUk9mMtR3X
mlX2GyItRhq57FRNp47Ya1EBD/lA6J+07//92yv1v54nlkGgLZdrnQNZ/IU3RfEPSy9ru70cFoZt
VpA36WNkd5yjjLXaiytiSpLK7m+jP1Ib6vOR7Lf8RoAQulScFmarJJtcVYKj09e/6syaSALiDZq6
n0OILmucKp+J+uwfQ9/6KquYFnA0Oby/dKxMOvYmlfe73ybrMLQd0tplswPRzTxP6rfElndnCvH9
NZa4KDU3318lS/R3a3a33mGCqYX0R9mfhlQc3KShw67ILryhUH23M4uj1eSPfIzdBQnFuG9aQ733
uOIeQv+KBbtDZJGpO5HM6n2mIZbQSLo6MbuSYRKKy8Ezb5pgY8oCymybxTv2I/VaVclUMIqm2oZB
kcPEiXHLzPgcnRLPgvE5dUy4MV4EZ0m/fjuTvOwBWtgIEz8JJ3eEUqaGNjA1OhyxYBOfUNO3JxMT
7aWt0uiswo+F5xg8ZPErrQiwpDqdylCdp+M3whnZtVQmOnWWuFHUIe8vwdCrMndOQ1jVnr4QX1Mx
4mopStVjYY83La2M1aBPxVG1O0SuYdSc6Dmu43amKxbq46lJy22addqe9IKPvO+fbdpHMDX5jMyU
LW8VaurGYqOCAVO8G6GjHgJiEpiIGcYJn66nZQqO9DZ3LSW1TqyqnlNZEWFm9jFrM41wlCR68JU+
ehCxw+5ZVBcNEctOUSr1qcstJt4+0StsYbaqxAdtlLzGys6ny6BwtEiKYGTs00lasaUz3qoeCNuJ
vUKrIWOW7Y8IAvGpGdV8MznM3DpLJ3TRGA8TMT8wDVjlYyXIXLvXJQ+SxqS0cdNMAgrKEF6S2fK3
jkr9HRYql1l7fIyHPD8ohhpdR9pq25hxLWR5QYls1iktGmxLBR2km08sQxTFkVdN3cdYV9Oty5Tx
1rfZi5Mkx7lrNSySo/aoi0rBSsAscflO08WdMStvslo412mi81Y2DuhdPJ2BY12/b5hjRh5MipAM
Tu4DSQNDc/kqMXgd+I1wfy/3hbg4CaUvx11G1/n0/V+0xflk2LnuOqRmbJEDkJ4dNNgylps0Q0fL
SUJe1vIt6Sj8QAvHs16bu++7dJEjOB3UAw2cYS3YCu2kTIKnJA+tXZBgY+ECozx+34jYOITpNF/E
8j9CW6A3he5B+PgZQYt5+75pwQoxfJ++vr/Lanu+8PI2hMxzbcaDAw4hTJ++b8bef7cRYW5REwWr
pmuXHLVYoDFsdbdOs+wwj1UJZYEAOYO4qqcgt1D2tjMTzPwQd5pDiBG0i2xohietwFhQBC9lnuGB
gQGy74yY0QcEHZQv2MKE0yiXrsFQ1s0MhUefTqeNhD0yfw5REj23EwcxGCJmhMYLfFxnjYHZ8lSd
DXJX6damIoErLTrnxnAnteQPO9P6W88gp5teOrM96hhfLUQ/e5NtI7iufg+I9XvWtYk7Jz2mZKSN
nBe4lWg2dkPqGalBG3VoDTfKmPXWvrOKrLreJXqquoGFhWqymTQ61cCQM0vmbTCIEeh7onqijH6T
h5JtnXLQuXIBDEwHrhO1tM21uvvGg9NH2GT16D+Eafaj1bpwq3Px3WcxJqO6sy8gTpA5+DC0RJ/t
RMkAQZnkc9yagOqnprqZYf5ApsAd3TZd6oAp0miE/sEBsYFj3Qld30ZKwozw7+9mqs+0D4AtqzBp
vBJ2BNMWBPJdexMt+qkKPvD39WmGAHOfOJbr5s1GT/PASnVhjzwcnQhssWqPTxYzih3WlJF9yG5O
uZfS3WTcOzLCHMYfeqMDPIiaSycHHAgDFwnTtjf6zCyqKQe0ODH5JaSMspdFuMcfeMfO+GQGgX76
Dk+CNFHsEnqPgghXVzgRzc2K7mFTr51QzRDi9Tc7iIZjG1g3iybRinAQy62mBKZmaO2NlFmIotrw
OwhRwv6IttD2ofDbGuapzK7QzEMwVcJ8XNe0V1Hl1tSrgKLiOKOf1BXHGKEb/6sNT6Om4vS3h5Me
4NPK54va9ce8iJXXed5PTqZvBhlOe1IiwZ9F5YVopBxfpUh3Fliara6Eh3mATZL0r1GBVhAR9p0J
A4IiYTwlwYReiaYah6PyEnQBwgWkULThcVoZwXyzq4faiFFhQ6nYWuVY8vCY5kRrs7D289Eea0B0
pCywEKjpVZC7c3DS+RzF8Trww8FLEEgfSpu0tjJgZZ1KckbCpQ7IlO3YGvXBDHTjMDe9tRZBHhdf
ghzdDeL2eK915blKJdI55xfhdQwDfO2NosbwEqP+FcWooioUAh551le106yDgf/NJTrGIL0oHvad
pY2Ppj6rx9zSWY5tZtUzhN6daMf6RtIR/JXc1D/gX5XvkRW+9MlgHLSG5tSgwx3rUhipJkBVD0lX
TdbrgYSKcmc3qbEk+iWeQO1Y9a5VRgxUm4LBX5Ptc5qh5KIW9Po3ZVkWtMLKCeQPAUroyeOVbfm1
9/3klTZoHsrOQV5SKvRUI3QWUyHWbReJs5MluznIVJSS976vai4DPSLUFnE01XK4ZyLxXoWTAgCi
Wem8skmp26se0zpvmInSYMXQ4sSdvy2oUauu1/aOVl3Tuq/3I6z2Rim9oi/7fT/+qo28OINVpsHv
17/hzzDSBHzgxQZjCRwiaowizg7ICENkph1Y1HJX58NbOyrcExMHJY5fprfI0unF+6Aq+xItx8RL
SKIs2yRKoXgy5mha/kbr+zkmZ7XacQR5WodB0pljZpMyaF2NjmIwJAagCTjjXFccZHbmCcyg6/ul
ckr7lnFvTfhU11guh4nctEBsY/NXqkfzLWxdGVmWJ1tC2+oYpIA+2YeuRIUSRjY5JfQqVr1Jn5Ps
s3s3bDqlsonqqqvjgCm6CDX8RCQxMZbN0K+8+jNsxzZy7gyCa3TyWCyGqkBSCVCS60bNKNmO0RSL
38BmTNroVvxY41Tsmkn76FEMrWd18bQqgExCBZ1t3PboTphSEtDCqduCcSISLr6YjUVtqmXxXgnH
BI0833ZdTyyi5BM3e/sYtqxRPVa4py7LvETBsV0N5tnOw+FYmtha08kE9ZzFcmPJJHtTkTYrQ9z/
0qzGo/dwtutyXBPihE0hy80jfnrj6DRd52IDP4xs477viYbBPNoSkUk1M4eM06isOeL4v+X3b3Xl
Ec0w3uqMkMw0j4ZT3QWYuATqOWSCwxHIUwALlm2SXku+VfyfjipT5AulwMKV/ajZkGEgj4LT91ff
N1bYh5tBWB3WTSIbkKMhI0GCiOS81w/f/6WJkgOgLmU3zs5vq5XRphfTBcc98D7FlH+/YdaIpxa+
/yZaIPIW268J9UKMzBbEvA1rXizQeUVArVGKB726EX5r3hSD1QfF7qNIpbGv6OBAoYFk/31fR2Ii
aoHe3jWlplBKKyrEnbB+xIuMeaCtbt/f+Zi+D6aNkf/7W1xkeQBuPmjzTWVmkQuRonQ5ZLSHxJTa
A5hCEufSOlpjLWfmTLfFq7SJqbipjhcxtKdOBNVTwGOwbDwCIAjIFqyyva7zdOparU62kzwTF2Gd
1NZGizZYG10gaBFBqD62S3pAaKprveEJ+q2jb/GgsQOTgUtriujkbjl97NyVpbVnu1GcbK6/CPUN
5EuKclUbRxymWYgDLhuGot/fWyWcX0vHBArZZkVc6HxUJhsJYZZO64Ym2oEov0ets2GhaCOGwnAc
Dj2FXTeMMyovbpADdQQA/d/vIaXTfg/G2ZW8zyyZk/krUpvJNWntW1VYrirjIS27HjlnWxypy/vV
jM0ty0pnw2/ERwsRBeSZ6iL9OdjKRR8iZk4HSyB1mQdvzM0YDIudul2QnWSXvtWF+eljtjsq0A+F
Ey9cl+jUFyLigw0exBBfnDm61DXbkVbeqfDIfe4uY8RTJRiIv40oh8lsempZBWyD9L54GtGDhGQ0
yvhVYWKszgKHUBzdzZytV615GjUaJE6diS/08DpzvoxZ/7Bmaz/Y/bOSE6LWz++ZMEmdy2EbB3cC
VZGFtXGxyzHHEa8UcJQ2E3boYR/r7QPFyWu4rDCpPuymYtsIWaFBI7I09qA44Z+/Jbnp71pSoYVE
v6DmIMf8oci5VgSQZcnmZUzWQMYXjfgoukfqfN/1q6lZAWIbVyqaHjSwPuzZftzjsUx2aa+o/4e9
M1tulEuz6BNRwQznVkJCs2c77RvCOTEc5hmevhf8/VdmZVd3vUBHZJAIyVhGCM75vr3XPqQ23yna
vedYRbSlut0PU3HgM1nyc5QzQZmO+4aurz3SqxoDRuguXaQjpbbt1BO7Rk3p5CyXy3WRWR7USfug
JeIH4Cg6v4j9KnJUNLdVEXhbD3aMfKSt5VYvNJRSOT5iSNn7oXczCAnYWtAyHBJbeVQMGhZF1YMp
KtKvo+gYxC/lnQyJk3RfVV1A2rXdGOnqKDwbEz498hB5WCzRriSA5HqmQ0Wm/Qw41OUQ5N6scN9W
NAYCraw+5buRlNk9lLNqS95rtl8qyHk5t9+5cNxxGcL7hkkTLlCIvWxwqoORFT8Hi75GkFj6XhuF
9Rraxo3k0WMRt4IKqK2d8jQymV9Fxostyi817IRTjHn2Yoog20ZiSC46bfEGVsCDdJbRV15/xHlR
vvGRXJU0eIUrC02iroi0BJqfQnH3m4EejN3TXonBk9GONx6ZtMuz6RB87KYGBTPHiG5KKrwWad6t
lekafftKH/KWx8zak6l3d2XJ7cul7eURtkHjuw6iQ5sq5Fyqj2K+daQk+I1Tlg9xTMWwHjdZJ218
mg6QshJCW68hbCmC7NKnJX6X7kXVWvWiDsAUOYVpleUVB1Gvz2YFKQV3U+pZaU2/XoGET2j9R07h
COENwar6CLqn1rh+WeqdkWrOfUSBOlfsezc59sg0Pkt1qLZz6JjnJBXTIVHzD0geqi97lyxz+zoH
uEYlFEvf1SIN8Z2w9nLo2136PFBUPigxaUNUqau7ooqfHNRDyhy4Fz61Htg+9aSAMLmdKykpJ7Sa
nW62z6bk2390RigqGsg+b71vhIr+IoAWHhkoXApijD3Z8O5TM3lwAZi9FEm+RyG0QASGRVcPs2Pq
KgrVBNrOcUI+7yAf8Fty3RoRcpPAhF2DyAx9SOnSE/sKQwaTYVjd9UVzkwrykQiydYxLKNvEahAw
LaroKlfkyOcQMahNDK0cUSTOiBkRy5y0ruC+mTnFPnBmeoNueVpK1zOmK1YbLca90mAXiNvyw+1S
skNUMkkx18jBpPXeuNqpzFKE+SVzytIxvbT66s7p14RixGlmDIiQa1Fzr49zvScOIo6OqyJ9FajX
i0p9fbguTG2Ocb0sYvp/93RQIhL+9eoBpNSeHI8nV899DWNu1dvvjgQv2pgpiRa2Yu6zKZeHvsrE
oV5eQGWK1AYsnJUFrV7UZE5HTnVaF30yafvpe8QcHPPOyGDtEqRdfMTMwtDrrivp1nRx/5CT3SEF
toM8M1IEX9nnlCGlVIzG5bRHOU4nGjlJx0xTcXeOJDlDgwCzJ+lpxguMW8JBXrSndf6A24LE0acY
w3WtuoZPSBuqikVbP4ZiM9a1fiZ3yzP8UgzOU1fTVhG9+6aOWfEsgql4nh2UhOGIZWg4KoUtT4Ph
TrdoItTUcpTGkwVSM3LjOTTpKVAj9RC2eMmGpqOSMeXHGeMMFe020zfKiO/ORdBBcdV8WnyxZSlP
opi/82GTytUr1tEccPLgIWqJKpm+6EMrbkM0G34q7JKJ4jbBQupZ4KOZAaJA7guXsi4h9lTsiEkD
/HZ1iyI/V13uC85kT1FzwavQZxhjpG3VZqe7s/xiZxl2h5xiQxA3udfQL7vINL8ZWqG8lgICkcMY
4ZjCIn0QUDWX9kP7bZTkOc+t38+t+YT/GEizGuSHIIry1yLHN5cnymcXUL0zXa2/jXhAbtyimSgB
HiwZjH+GJTUeEkYKZzTf+zB6sIPY+ZERVdKj59e5xqAuM/oLxLYKeeB0qMzG/prlBlLe1uJzVSmk
A3d8FCMNHURAMYGomuMVYSOPukLwupMhD+wCMWPU5tIxGSm0JaXF50phsiiHxFer0afE0UAfIXSp
jTr7FlZhSj2w0DzFJnXCQcDgTQ1ucyb7P42qOTChtI/2QjwMnfxOQqx7pth2CikoMEYR09liBjcZ
RYQePOh2yyOnoh3XZa1za2kMb0YY+4fahDBgTvkzAbzlNumYBYd1RsSJ2xc+aoOtHUyJ1zEyfxjD
65RYzjWpC+5Div2tdhuUiAAq2/bWkSw5jnhuLFU/lwb2Gkdo5nFIRniyZe9chzq7ukkeXyDEgKxR
R4AXJglw/XTttaR70DP7UxJDHUGXBZ0zjffJEgyOZM1rwUwSIts9dg034ybEOje68/emyvqDGWCK
Viiubuhb5XtCmRFr1dE+qUPkeGPcXA1XDtgqOmYJs7oZQCodum56jyKkNuNQa7e1LCUsA4n7aD9q
6mdlmFDykdL7fet+sUtAFVEZGac0ni2qGCXQCzK6gxG7uQzn1xit2kGfsMAV6OzsHGthLPsZV0xH
uKqL60I4ne7LUJ33GicYlwjSVhJMUJLqcFPw+sio38QChccJsKkmtTv3aXuhzGldRu3d6bK73Grq
h2jOOyrQYXtVsBBk5gpCaEbfmt4nMdxELtRLKNudxeE9TXH+JZ3d4Yw19pzoCaGn0/AW5kpxD6b4
4kTom42BwFUV4+1GTvYduZ3KVmIjBvza3M2UtkOHjo1JAM9+xkt1bmOyMG0Uqa71vTKQVVo6+pwQ
LqiRmNOuMfJlpg4yCv4t42OUq4Ph+LZt4R8fEK4OU3SeEYh4TT/iojwUNQ6xrBi7KxlV+jaFw7BT
5utQuZZPcDC0yRJH5lo5aDIUWEELhEOE+aF2BiAPEutp7FbaYZIcDtM0b3HmOu/1y8RF2Qrau0nv
69PUyydCyuNbMpX6WQIKtCtT3Y0TUUwyKosrNkJyx/WT0HV7SWTeRxMTz4iC3tB1qk/oQ01vrizf
uNozCgfaORtwWdsZoVh86mDLEzJLr5lBUgNEsg7UO7CuDHHpPN1jUJNbo26VC3nW7FRHv2xRDBjr
+eqagXboUHLuNSYhu5CuBKgMjh8DW/scFW537grxMowglSp8gVutzo0Xx5w8Ljz8ENxd8pM6NHyF
mujnMUh+9EZqw/9KsDJ1j3Cwui/9pH7pWu6wTj7nfqTxEZu40P2SYKJj2EXTNqI/P2W0xrQEXEyB
F4UMQ7W/2SM9YKTlQdKaF4glzlGMxaupJdHFajBpTjnRnmkJKHIimYyTUEFZxy48YA/zRjeSwFcj
v5sJoxqJ2WH+f25aXOCWmOxzwZiRGATHk73e+sxwqysK2g6+ElVTq9CucWS/qpnZHbhWvdKqIE0v
L6pmPy5DC62m4au7DfUlnbNPd4H3iGkw4Q8P8Y67A37gLpQUTgINMeMyOY31Gfec7H0zni4aA4qL
sSxinSsyjMfFaWftSxVZaUdb6hTbNJsJcXgesrT1g0SJPaU6U0nNziGRUwsh5Sdp9wixuqB8Nky3
B1CMn9J9V63Jem6U2n6eKfq3g3yP1b69OqlWA4oIDs6ATEubk+DEEZmp08XPLcFEt6qCb9y7LeI7
CmdgGszsHIWpu81rkhcrjXxD+MlMELOFR8uQL1JNwwMk3qGEDmOwUlW67yIL/ZmK70a0r1lY0DnQ
kmBrO7JBQcyNnXKrzmqdhvMplmW5CyhZbABIjyfe4IgDjq7ARjQadpOQop+TTOZWV8L+mFAXqocq
qA9l11Re0COAK9BSIJDm/jLrIHm5I5bDLbJcbZ+kNOL7vH3RjXg45IR0gCvMaTGlxKxesZXNgkuy
bJy7uqqbu3ZZrJedlG8wOhR5cMY7mpaM1avWXbgDtKnNUWuu1ninkz92cMEuIhVG1DMRHnEXLWtO
rPyQBZPuvB3sw4D4T9NF7xEswTZQhHbRNxczSX2XYey5tkeLpAiZHqMkY6YQRXRZHWagwnjJ65Tb
pKmqeDMCUFN5aBNwPCZ4ONWrJNZONHl2FoOMjoRg9weuezOAclhzE9dmPy3mz8gxQmbImXjqtPiK
8JHkVgN6aAR1fafO2n3XMPHPsq5EgyLHbRNXuW/WhXIq1fRj0PTIk4M4l7mVL11z51VgyGG8f3JU
I3yuW+0cD+N0Dq1Oh8vsdBtEPt8wMtf+FBTDTsGxH9E3eh/V0IOAam9qhqQ3jRjiqzmCo62sfmdS
QDn1DPU0p9C+yqHaz3DBHPyRZ8xTVEI7paa3qVPZ8XsDZWtWNeI5yYUvIrKyGbtexpR6Qp+RbqnV
1V2lFvQn652Uevk59uoPgmG/WUVeHALR4OmiPE1p4TkujfgwtBSX1vNhPTMCtfRNhhy7sk1RK2dZ
cExD3Muc3JzxjXwxa1jgLuUM8mvN+iFnZjoRAoJpYmq3FaUy+lAffdRqW437Bur4vL6EifZMA1z1
0px+Ts/cbU9li2kf7U6cCc1jLzPzWBVUKpIR41RfF+MrzNwfkLPZlKaqzzhTf5lBVXn5rM/+ehE2
CrpKscuYzhrbbwOylCvAQdWfehJmIN6ApExA+HX40a5z47xGRQEBAEfINTL0V1k92PT/n8hXip+h
qFChzmPNjxKBTECo9ckcwM9RFmB1fWwga/prDb5FfVofYvdDZhXH2GuslltCnAg8RMKZt7JLq9O6
yPPhTavlIgmNfVPE5alzwMhv1FT9e1XS1j4O05Vic3FaF9YyFRPLtGtdUzvAxFjtKIDzlU/wNht4
fyGQScolzuKkWdfz2EYxXBsJGZhKegwWc3A+kPy6LkAd4Q62q7PWViqugO67bPGEJ/PEDsBT5ydc
WPlpXdNkYXMNt98Sx8JQ3VM0O/21Oi6rMcioU4U/fBM1FhjOxUStcdM64YorT+vDXwvLIdu0kvRq
Ywvv77qDdYd/7eqf22pTeLMTksTHBGzepjLFwjgOr+vL5Lpt3YFUC97S+hb+2KEsEWcRqvFaUSM9
FfbAB6Ek+J//erxsDCNsxAOiDC/vcdYjA8+3GLwwkS9HfF379TCIFAaq2JH/2L4e/j+2/Xr46+cN
2jxEYP1zz2lIWhT9wY6hPR9g9OtTXB8rSsknETfhiZNfpXFJUtcaqkkkD6zG1soQZAjpD4MrKB0+
rS9QzK9Cb8rj6IxlcxaLX3zdrzPnnB3ralD0OZ1hnlnXtMhtdmrSfvu1ad3uLi9b1xrhNv7kFMdf
u1u3/7XPYqTwZ5bo59aYUip47Slp7Pa0rq2L9QmSMRUIXpjO4/IJ6P50bEsk3hNs6Z1Q+Fqli6Gf
cRG2YiM9rh9ztJ5uvz7WFLbc8qVav0nj4uFfF/2yZtoTLnhQITslHMYTOIHxpFOep6jHw1+LdVsW
zcwMFarmkgxQcEQwQdc/JEz4kqyLyQEYEMp6RC7i5i8i6ZE6oRdILRrI6Fyw+6FrisC7y3qPdxim
TUy5T6jTzs3wgggLxZb7TAYR1r/A9hNM5tyi7X1WVaTURC9anj8akhLsMO4mWvlYlUKsoqGG7GDy
GaDpZ9diiq9JtPXM8Da0Dl9ScCqZnrh7fZLfoVlCg9eaF7vgF2bt0lnkO63kxZs7Gcc+b0yiWaPQ
bwzjanK6YSVBqBcC0qAK+qpX1l2rJ4QcmAtSdyk2x9BTpR2dHN7gBm/61HylFkevnMboBgGYLAM+
GXaIJmPTNO0EyJTq/wSry6ZyF0FmRdQi7WNgG9fANOsNtpxx6Q13cCgaO7lTHXHGAY1Dwj73bUWP
FMar1XRYognGnAK/C140Fal9NLnfSuuttTN7W7QC2b78xtXaownI3xPGfqIAwUqq6ds80703Mz5u
GrPuJNxNWFov+uB8KqqvNmjeR6f95rb0WSbhKBuSnAw8SXIG1EkHJ9KZLHAbj03Cjq0u38YdXjEl
UHcdNSBIdPEHUdApU49U22j6eCwQWxAiAzeRuWUQ3Mcwq7YhSQRRbgYbp3TKrfCM1OzgqRLiSktG
30N3PpqtQugEJWOmbiS79KkLosXeaAZHrmEmdgrwtighvg/6ChGpB4Ra5UJ7L2xfB4O5MTKG+ABu
900fPMTtLS/IsysyuTVFBxKKcY0HbxRF/j5t3MRj+EUj0KY5aGh+gNgGc0nV0bGiKqnr8RUAw9PU
6mIb2Diw0UY8UqK68rdDZJliFMUx8yon5ujVQtskFtag0s5f+Xb+1EAyzNRJk4YGNwP8oxlycmka
qcOzSQ/DiPy5j6ud3alfmUA0fGV1rQZipiUe40My2ilwQWNsy7epxVxVFvHXuBymDZpoD4VkAIcM
d7ORaY+TY30PbBDcw6mU2OPrlmPc1Sp0Ej3D8ZRngV+P5gFC97hVUe5AVavkvo3a8UXHLbEfFYUs
j6HSffwSqldXRX9IQpxEZtSazyNu72xQ8/O8eAHdxQQ9k1L6QFd9Py/ThnVTKMWm7gbtUc0nhbuQ
hUm1mt/1QLeu2dw6RydZEmBNygUgz5xjaI3Os9JFWKeDQN3TV0TQaQXPI+rio2CSuCEbnS+oEUOL
QaWM3MfUPbARlEyJDDHtfH6C/OcVdQIVawoY8QBHhi9ZkWs9oVcyaKNRmWj653GckltfJi/cKEB9
LYuWAO2xUWF6XeKAPSWVQfCwIZhjBcOzY9ZU+wFZKMn8g4TN7qTHQ3wfwwwEd7s3ykDnWpWKg+PM
y9dEiR/DyAGua1wKGrNub/XnarboEbQYkjPn0WgN53GEADGlc3+vdvpTldffIjUTPDVRq56M/M42
scUNqjYcXU0u+OMasU0BCEUjoGOXiRq2cmPcNGZ2fZG3Z4Tfn4x35D6hjEjdb4QaDlgCDsdrViYu
o/+h3gXNyFkwPCP0AI3eDxihwNIf4Sjnc6peK9s1r5Y+mVcsLBgB0TXsbVAFfJMTC/OQnVL2d7ZQ
lrWLqZkPVQ/dltCXcUe5qtkUypsx9vbVaN3LiO7qMBMqAsM4Gj0Su0qvjttFrZ5FWIPaH1OqP6Gs
iJ5ayvNR0GYv9nCeCM98suB/RJZ8g4k0XAIxlddEwTe0qG4qouSLGGpACEGqt/n1/7eyWPsfWbIu
qivgkraja7aq/2m1mHsdpIpjlAepufIw9DS92wxOEprBFxfR4tOYATar52lvLeKO0W7j//AWdMwr
/6odd12XC6qqWZpKI9D4Q84ugqjtEgT9h0xB7hR04MAW+LgyRLHHjew91RmfIwgo9wJ++Q084Fbo
GUihkoi+pgK7ROhfdF7EpmqvZXe9Gz63NJePTFfV26ICXatR//eB0xdF+78o3nnXjqrinkCHb6J6
/1fFO26G1EiKkQMnWhucoOYewz64acaM7B0ch2/1buGNvXbs7SnymTbJ99k4aKb8Gg/TJWhM8Tnu
gFpFX21dfS0o5lD8gTRNVIzJ9YshMNWY+2bxeGVxPP+HVOfFx/M/3r/QcRG4wubPWAXnv5kIpibB
M6PZkBHDnKG7qRRe3Db8EVZNk21Sj6gyCK8Om34/p86X3o65PJjXpBUtUK7C3KHtvwzuV0sm9WG2
3S9iqYBUSfnON+8+GcvSHwFobZsssgjLMW9mm3bb9UP4fwvY83/KIuRq/tv5+m+yCJsm5h9kyX9x
gdFq5ef+TiN0/6Gpi7EJQboGdJhgjb9dYEL7h02r3kCc90/7l4H9S4UE7sBsoPWuC8xJf0d0qP/Q
HAGiVaBH0m0He8jfQSX3f31nyDj5K7jkvx//7rvRde1PO4mwMJIs78w2DGGq1h/Om9iJK0uWNGNS
mk4HMbQfnWnfyCbkppyPwckl80YoUMyyUbok4uTHcJwk2lkaZ7WuI05Dmsng9B6EUHsWYr4TAZp3
Wyk/0xHkb6h1P8YMjW4RzsVJZljVh3D42Rc6mvSpvKOEVmxJ/Zv3TZ6oGyPZTuHEDKcGVK30NyP5
oiLgkLpeePO4RJLXTuoPtEFAyvys9XTej1Z4NqlDnq37LpzmnVo20BVCisggtvcTimcPv0jUfQsj
RK2taz7ZOdziOqaLTV4yBcUZDZaKUz/rW3/sSuLS1Bq1gxsrh1WBnkhi62cFpFMSUUlVgpTOsiXv
R8bKW3PuGz8eY7LZUnU6aVn4Tak1cTKz1nhuWwo5wBDeIyOJb+tF1QmIPGw1BOjOGEwXovlgwvS9
yqUnO5oZ9fJdDthtVyeKsmtECaTOCdWDHAk1rSkT+KIC7GwZlPgCguzjKW1By2ZXUPkNXp3+OhG4
dAAf7gOFGe6huj5xBWWknUj55Kpfx75AoZ/3P2qEqFTv3weTWNVMgDVTsCH7U1JpXjV4iC7n/VA0
DiRzRrNIs15pmJuoHaZnrcwnXzQ1OwLTUQEPAeXbB17CeMRFaHxP+Mm8L3Gh+MUoi+NcTVuLvs6F
7CAiptmx4Sp4wIv608DYtb56aqObBVDpPGJLD4jgCMzqpJSMhFR2mGSVRXELnMxAAxQjA9w8o1TE
YarlKRB67bsGf6RqaKcJV9jZQRK0H9r4Wx9ZCSphFmo0/PeiiWL528P12fV160v+3cP1CXppqj9a
JkEm7EmhcbPN6NSQrtB1YKv+9Xes+yvXZ9bVOTPFHhv34x9vw0wWyu7cvVVGk51+vYtfbwUYDQTX
tqLfs/ze//XtrT+7PmtKAyGGyrRx/YlfT6wPwyQkR2Zd/e39/fVKZX61bPgIYQiG57cX/ra6vnD9
NXMDzDugczpSfd5GLtiRddFo+kL3dOmOcne7kFiC3r/PaGtPsj2hoyPpLxyf8+xiy17+tlAmU14c
PWWbgpYUMFINDIZt4wBH2QiovA7v68+sWzsXNozh6vOuD82TNTRvtZoWu0rXw5qWG13gqb9ESnWN
xyLfwfKD46tmyiVoB+WyrhlRhkskUOlg6SPYUWc8gdCYj1Qnhx2lOMIeCvBY6O0IO7tgrDQuyrIQ
VqxfmM+HOmodwqTeaCka/vq83tImYzJwCRwFW5KCaFC19XDf4zi4hKFtXta1NiXJppmmR9pToiGH
E9EBbSQdfhU9yB6OBsfw1zbakTujozAzLq+Y6uAbgSGYF6RxWGWpqwI1GpCmaJEs9uZy3OcxMgo0
ZW59iYxNTvE0SKhRlI2F9jZ11cv6qnWh2inD7uWHDDfCzTXIL7ptFFw800+46BkFDSpWjJdzyogY
4xbRa0NYJR6h6gBEZANXyiAMPf8mA+pkxDpm+1zVymvmyNe8bLHNVMxnmoqUzwkS8E7t1GHBv40X
x3bGy5RELmb74pmh2XgplsWY6Mx9tVrsGFCPF72+J3PSOGdc6U+DFd2ie+xCNkaMVoNfVmBEjAvk
9nl0SZZFPyYGaQgR7VtLo5wN4bkxqk3usEP4+xRbY1lcjfwDHEd6IZZPHSB810DSyb9R8MogMrmo
sNYuwA4keIfgFM1sWrfPQ1htVBPm0fowWc78de1rZZ4M4Rak0BJ55UakxgCUNCo+gpyGTkv6CR5a
k/pD2VJKUd16r8U9TgtaMExHeCfhrCSHfrEQt08kO9BrzszLhAb5OGXDwSxaVCWWYNaWr1N01HTY
iFHOLSdWbSjj3l4aVLUbpNfKLPBQN/0ie4dIuD5c+Pb7CYoaMKkpu7aiLrzBKTpy1wnQbeAKxwkG
qDDDBJAy+nTcwCskGHsZNuTfJmV67KDMbVFdCijCoQZPOPORvqdvsZKnByNI7nSbSCU9dRc6ZkKR
lfkWpeWliG0uG6cggX9RDwx20T2T+rCgJ8F+FScsdJSyl7W/Nv56vP5gshaX1+f/ePn6UOfj2Quj
u1t/taO3zqaMY3v7xw/8tuu/VvMsfWkWvDGUzL/fyfr71l8/Zxkb6wHYX2jH1fa3N/Hb6+u80WjE
EAEWouKjflXRkFgX7lJN/fVQ6kl9+mPb+mzXmxHtHYp2rq8rGpE9gWrv89C5GcjflCkdgUwmfOHs
ryQif22DsPLQWn61Z+dDG+v+2iVIkGQfp34yf7GWDj5/zTEdYXhZBCtQl7J0+hymb+paf6gDCGro
OZb+MlWN1kx34xyX+wbw4zErtTdSV482DJS4mRFtwQPWIw1zp1M+9nZ+iJhBtdowIpnt+ZuV6E4p
QX0SBi8tI/bKQus2Rg/sNrRh9+DVQF8EyLGlr3vMUutCT7Q90GhpHHB/mnYSADgZpLk4uukkq2Zv
e03L7gvb2iB1LnfAWb8MeGA8kiId/HqQCmk0OnoltlXbPGvmRubBW9RD6OG+3B7sgtjgwazAg8/u
LSmYaMlo2EaZ8pGVNDu72BLbcHQBIUrdaywNUU0zx55L+RqHJrdaLoQb8AxEPxYaGkf1qNQu6pK+
EUdqv4RELJHKVhEcJRYkhiiEHwfVeIxiupo6Zj1Pr0i7NMIE/LNrHCNrAWap6rhwnBSYTxXcqqaF
HC/GipD04S3VGIEFqTVupeE8KHwOddwkQINxtWaoY/iONDSDomiZr6ekiDRHOVl+F1IekSAIrSLa
Z+qTrQGFCc2S4ARAQ3rWfLHDBipuYPa7mKq8nIQ4BWlWH8ul8xUrZFcovQQn6RCqPSeYOmb7I5z7
8BypdbMfOD0Zi9n3k9Vll1zWH/mr06W2B77GHwA5bjO1+9LYgfTE6HwdHLXe6WPpyRaYQAka3xDk
jrvYtT19UBhUjKHvqOQLuE35oasJ4UxXfKj3VGepeeP4O2qTviUV+tCTDL1NmaJjJcDRFfyIOgph
2Is9B1GFGsPPEkzzOWLGtV4Uf+pZm/uUFKfoDmOKChpHMGkgdpi5R0GvoDyZhVq/oISOFlpXW/yk
/qaFEBxVWN+8PP9EFIf8Ri0OtdUvNp32ggb+opZddM3xjRFFzN3NHrdtbssNgFyvN2pxNmIKyjqE
8kozPsZ5mh5so9nUkayvMQo30hvRNeD/2+A4RGJcqne10j9l3cmBWrMR3OAgicIstALBJ0WP2xvE
i4iUbleZIxJC0PRuYKQ+GT4Q23mharkFKQ2ZgkSWyrIMR0ITwVkntoCIwf/CxSocvmiV82omtFvJ
dT70tWocukE/IKCLTw59ACt3rtTKKwA7p1oHy1VoxZ0z8R6t/tDkVBgJd0QwGibdAZr8QZO7Dko2
/VHT9Qz10CfB9IoU+QXC5+e4FO7HFDx7hovDB/uFUAzMastlxYolIxCXaB0yeBRvmiwsFop4gQLw
msiGVIkyFbuwrqQPzsdOOLY4IreMwnwoksY2yBYRPy7EcyLvIB+CY8caD9oqn7dlrgCHA5Vax2Qt
iPBL0KXUHZvxC34klMNDe6PP7166Eedqm99Zqqvu2hQTpza0+sEehfI5RnW6R9q9IfJE99Bp0owq
gV9YFcKjTAwkZGNYt0L5agGZ3+kRPgW9jNDfCY5PN027yUgUX1Bc3pMdAD/PDfUdARjXZYhDxO/W
tmAh5WieaBU3NvoZ4t5CCL2jOkGuLJXrbHmEQW1rqfR7rS1w0wzhY2AL91x0ixbT4XxUbHdL7Krq
2egRELm69woj+Xx05Hb8dEN6YbbiioPFNYRI5piBlCBxQ12Imnp5KoNaHF31px7gKI+dDHlACLDV
lAhjAFzdaRjImIRzaHXNz5sUKYBT5p7Cp5FY2EVpln4PF0f7V9coYJ+ONp3aePxgxgoyAJUi5Ngl
+CwqtGVoFxBwQEIaiCjOYKO/1k6y1ZMM+BgldQhkqgG0FveMsPsjKKhFezg8RrPznve1tY1Nd1Gp
ccVbe7ZtlXzR8hphQpASR9If57ACpRKadBjNFitAlhJPRtS1VbvOHmjx97A7uXMQPDUc9E14n9nI
XYMpdDdTaP6MKGFsdPR6QDQ6gsvtE1cqGJPinV7isSaP7kbm+oeu1MlpgpPXqcix0uq9zrkpmW37
E18j2hQONEhGNIDRMh2N9OEaKWQLEAH3XOPu3zF4uDcIwEJ4nn0LNO6AwkDcVCNTrCwMbQP+Q5QS
OyexHsglxQhjeGY6oFDpO68QJAt0E06brEHEqeWE2IMPMFwCuGL3kaTia6g+hkN3Vb0xrcCNRSEK
A1BUKZcT1XwP9fR1sPgYbLh4pB16SRq+WjNZM7kNcLHPH0tmnmS5Ydu3SvpA0BVC6e4TjbC2wQmS
3ZTbH2bWtduiF/h8GjQ00Tc9KQqvM4d2K6r4HGClRaQs8JwVWElII+js+6bptx2Wk02d4BczJ63c
35duQRB5ZT/lrvog88VDHaEixkv8Pc3hvMXUcdvR+mYT5PxoKj9c1Kswi8UjKk/kUMyGkCP5BnLG
JVahThhYuNM90ElG/ln4mXecXoqkm0oaFkPkmT4leLUSZEIRk7Kk15k3l/GPoTLfabHJDReRcZvQ
1d/NeOA4U85pQV0rDXU+RMU5CFfBV9/L3MMqkmxKq/hsM5fIIntRQyfRuxNbn0a+6rQpbOkGGuGc
ok34Umbz92gu5U6aU7fvqNeiFdUOaPQOARjFouBzjUINBhyO1tgaP9o8A9vmTsmBQJI2Gh9jcOVa
mH+j9YRQxnerkr0qhwnXRlvBFrFahWsiKUJxUt96Fw9DE5FdlknT2VQE0N0AuMTQaIuPnBpNrsrH
acg/FAvnMK4Fb+qn2m+n2qISF764STZt1yGXLhf1QM0NWkuYnabL3He2kPjHwj05VeibGjD7wbqC
k1VhGCvFXlj9vrJJ8RFhvBeSdmiuYgUvZLyrm/mtyPE89TZToFFttimBtXfAEDfYhI1z78hDTNIl
6GMRbKoasRBoA+E1dQC8YLybhp+W0UI/JDdwi0fD3Ltzlezo+bx1XWh6Zm0+5Z36it/Q8N2IKXyy
RG4VBgrEk2Wow/FDyjnYCLvmMNeogUz3rI8DOkHdAmVqVl8ELkifoI3/Yu88lmNXsiz7Lz1HGbQY
9CQiEJJaXZITGMW70BoO9fW94Mx8wWLerLSa94BhQGgiINzP2Xvtv/DP/RXisqP9qnurKoq1dQRr
2I9ARmyz4Kr0zOF6yil1KB5yQSjYN3HkxgfTBcfouns3TBlGuAn8NXvoLprbpJ3VDeQLbZO55Xwj
ZgJo6wGueQ0Rrqzot5PO+rg31PK1suH3ZXi1h+QmNlEc0KyDltcsU3bH2pWUOtCZZRUQFmLpUg5o
3THD68EgfZ3cmDZv7PtYmL91MAxEvdL71Ts6bJyK+7WXqO0F47oy1d4jBk24T1K/chprm9QOPAYm
pdtVbI7zpQCBXHP0H2N6xoHCvz4l424Qzq80wNOa6nlPQjI9vtRAop5CabSsI7B1VM45mTiuZlyq
SviIBtVYWbMLu9nLoo1j5y9Q7e47lHBcacG3W17zQjHcPtgtiJWtmeofgsrMxtLn+NAh/gJffKIH
5m20xnDX+JkyzdTwFmLHjATGV8FFUQkvu7C66tseyqNCcjBgF9M3qvpCdy0Sn4JyFeK6IA9lMa/i
IaVzwn5IRo4e3aFbyMkU0blcjd2DGl7YWtEfzXbGI4PXMtfJJct1BfGYJ1RS7j0mLxjGA1hGcBjE
rzZofa0blp+CGU5g2VdOSyUQW/61ncPVmGFfA+W7QfZ1soiZw21MxMckLtlOCN6Da518za3dub+m
sbU2ILnwbwx3aWU+1fj6OUqQZBZKepdpKAmiarJ8IpkI6VtFr6iNQG84Wb9Jk3pX2jTnM2M3jcMd
QdjuvlJIIHJrB7BKYm9WlZknx9bdTam+VY22OAhHH7YGnBvilgFRan1yJURxlbWQlZazRVVNzOaM
ANk9VX6SgHv9mT43cMeBzio6AWhHC0ojSg2G0qGLVkj/rABpohuPQHpQ/K8aRskzCYJ5dWhG3s6J
qhPSX3ef0+SFue499dSuf9lRVx3HxVaFNaKgtP5pZPcC0Dwl+dDddW56F+tV7E8N4cA5F4dNFf6V
VwKoaQhkE50WwV7jRnVAGriVy+SryWJ/QMfDr1jkWPvj/YivSLExyVFNpITV7V3q5D6zHhviOyl7
uWnhm6DJJpDbByh7MewbRxDJ6RrQHAEvwTWOuUviVHpERbl1CMYBfH9/g7PDXQOGTQhaVR4cL2w3
tloymW4PJT5SbxaMjjrcHfSpo+nkliTH9Ug9uLTqF3Nm46FuUaRMbQOPd9AthvmUSIG7OjumlWhT
wt+B2mf7uHBAjQI/MAqBdN5huAGq41iLGVMmNK5dz7WQjjfq2NrrZgoy3UPStvqxjZj04HfXTjDr
D/QaaFOopAeGjkLgHzGiU/Kg2UbBJby7G50YcdXSsW+FTS0OW/6K79o7Lj6jgMu7cI69aAv0JxOD
4MIl75cdSqOT7egADkLPmnwnNnN/GiougRVZsJMVrHtv1mGUxmhPM3XlatZfDshZolTDlzjZo+TG
uhqZBPMK6xVJK+cPhMIaXKwVnIK3KawyNIAk0g6E2QnYYB715nXYYoGayoQrVgZrZoYeFRioiucB
XIP90ASFstEE2o+qU/WtxakfS+pLGI4MVQr3Cfa7YBujUMfxCiZr4SmrhY4ctKp3YRvdkqF5YPxG
80glCGuuXw1K1lr71GSI2U3RkkkXkxFlds/pFDGbbZT3hiKFpo7GRavV5PjMaweruZvXzp2SWUhm
I+vYFWNFGXAiwCg1//Lm8ImkBprpAA1oJ+H+1I3hrazafEvA4NNcX4VJF142UVHeAC9BdczY3C+a
pwLXPtcTCjmgpLadWW8t8tQIrisAtOeJuwFTHsB4zR9Ali0xbQxLdbX41RrUgOdR9+d0/mQqOFu6
6hc0jaopu434xahxLxnXN8bAELpTqUGMgMyEZwMCSH6no3nd5/0DAWSO79i0PLQOqxpHJdmuYe+D
kA/GfKfUNglkMRPS2bAbcp3ih4yZ2UEzvTsxk5/jjLvY1S8bFck4/b+KkTxz1fiJohFIHlN9oipa
rkyzw6TPQUo9cjMxX1wXEOqGLoxPwG/S97kHd4ebAUsVjhnkfwEx5lmGOwtSM0nVu1GZ97j2BNEF
oNe8jj3To6W6U50BYLP5NBCbwR7aMiuL5t/zYLR+p6DnJIN9XX8EYb8zouHexYYiwvHTmsW4Aydy
bNz6ORhD4eMv9taR4S0+UO93LpxxW9XWK8Q8DXgZnKA2w4tOl+Wa3aLzMRWaK/SkoLByUMjtcnV0
J+UGIKeHF+g9a+E9uNWD0avxFuwsMK9KoxSd3kImfBgyfIda2+bU7B043ClNSEBtK/DdjhoyB57f
NRMC/Fg3J6I1NEZsTBXDxiRrUi18siWSiykSK8zNzHSG8rpiF+G49hzQ8mFE9RjXv2FUflSRMsPF
tkVXR9WWGgsQGaB3exT46krNg2PoTAejQbhbqpskND8txXloMnGdKSjfkei/oYkvVtrkIjYz1k7S
tZeUJzdK2GZ7Jb/v2/ekBslRG8ZrDg2twsxChDE+cQOT/cEePxljJveOTbfRguQzw6sTPcZpNjeT
8sHvo8RP4U0D8xEMn6mCIRbt26Ur+tcMHR/2pXWlE7GAAbCl8lLc6B6N58gk1ThqBr4aZ+zK7d0r
zyi1vYVDYpepxmcaimKrNdlnl9ICj2pB+q9l02QUAY0rhpe4GAF+j4qAb8AJbaN0OESBuyDWQTCP
L+MSUGUDT47xoTa4u8oNdxxAK23x1SF+jw8AjbZubMb7NCNQK6mnx6lDd0m/PttO+Da7uE6OZp9s
oBbRgyrdeheR6LIinsXCJ6LFF6Zy2SY9XZUmR6fZXkwFxcPGScudQ+n4aPRUX1rjVxmA4h8Li/6D
TXoSw1fy/k6mUMx1pww3Sqw5e44YqgZdeuuJhGvm0DQ40TqxwT64rRONlBVjCaLQvJsuU19sCzia
FpXbvgdQZNjIXkkBykj2BDvmjqtCFVDb+l2uFm/MrC5n9aDj8r0eau8KRV9AWVB57SpqYT2Vgt0E
AGxtZO0lSIBwPXpJ7U8WOZNlBMLMKq764jOeKng/w0FvuW62hrd2yErickIenA1BJirvjexmAC1D
kVxhPBtAx6kUcKsKms91bZFnqVBlUJQ718DqDYC70dqMQSD0mRFCh6pCByyjXaF4BTsUyZleZlzG
BAw4ToNHqRO7ZiINsOpnZ13HGSGiiKO98cIOKHf2wio3BFbfFu50gneNi390+kOcjWBi6mJTmZQe
LRAmqlpRje4Zoo/kX8bF7Zzqb/Sm9BUUnnIaoXGaJfPQmCr0YCGbJ+Ex8sI7zs2/nSigiOLR6E8S
vd9mTJT8RjvErpPdxHl5UWKKSBesXyHCYxso+UGb02avG/0Nnf8lr6XIV0mC30YNbAo5GYXqvsa1
HxbepTr2v6KajTZ3KRs4Fa6PqI+whS5Cnk8NQmen1lV1HQFdPMwtJVWC8wKyvpFS9c/OZO9gEAw3
MZ7ytQntcjupJQFokGvAIDhiV7rRfBwUfFm0B8SOqzjlz3Z8c9gTaEjsOzXq2T9a9A4oode2fmEZ
g7YKp/JR/G12EIvx28pJkOE8jvlBrsulZlk93ydf4oYK7HP5HLl+fvb5vpguNtkuJFvIF+O9j5Ed
z0m2VVz9/tvbfH3qH98SPkQBkqCF1Cm/mnx3roY0oc8f9PVKJylOUPgTRmkA+4nz3vepGzLgXf7F
8/f7ep+i0y4wtHjbb2/bNOLEnAmi27Ipvn0/uf71RPmftK71Fg1B78vnRJSe2BR/f8r5o+SGk6tR
XkRrpwimtVw9b1Hka8UuBqyGQ+ARExvFBo9aZZxUr5m+RDOrdrlBXAMAVsC27TOFmUvPFXPUdWaS
cAI7ncS3vGdSzJj59so2bHVDVIkHLiXZ2aqpETxDJWyaxWPGGS7psNBq4QdTfoy+JS5yLrGDn5DU
bBBgtBo82vd6hwZcgH2bFqpWgQNA1PvJQM9iJXdZ/95nhYrAJO/WZE1fqerSMplQ30+KU4BYudCK
6dTXycfSwmgm/MUJALXKmN/SFtOYwEc86ObOQ0uyYojhWFtlCc3JAepks8b1KYFT0cKbWVOgQJgb
3KgGJ9TEQSFgWDF7PdRcd0a/ygFbzN61HXKKLPDfzqWFUM87NnWU+7FhAuSyd3ilkhVkk8sxngl+
tXHnVrl+Grr8fW7YvCUtLmPJI1ZhRXhG+0gOQEMsMu0aZwFGGNlIVJS3Vyp3RyFNW0X29GZQy5sG
5RmdDpGY+niBNGdtULNd9a4KpTVudlXawpWPjK3VTi/Icpg5EKfgAnL1lGRrjm1AKkNDy9ysnvLM
/iwHY9z09fQ5OHnHBNHkxA0wcpWEXAM1TAR+P5PTpD+UGcPbijPZpu9JySt/CZUq6DjjnNR8XVeB
+iixtR9SEfjAgz0SW2igQ0YAogaNrAbLuNHSUxDE2qaZqAyYBqkwouNsijCfuFpH0w7dYHqrWRHP
9UAECQiShyFgXGFXRK966stMigOFNId2VPM+bUKRvU9c1PD55S65CwAnYhvJMunxMVnGNSXOemyA
Ijl05fO5uOI0RrI24gWrU5R1klt8+do7qnNwW7WBRY9sLv2xtZ8GAwymi+S7ULJ6201bHqXNRI4r
cX7ldTd7T+0MMyTt3vIxhoBF19KMxIs6Ctu3NDJxFmPvVmqe7Ap+7Tf14R8lfT/UprSLdMswTNc0
GCqh6+Pxb2rTKDCnLBYUp6aJpkveK97RIb53iQ+4yVTUHbEZPFhVbfhKXsC46KIAgh1V4VwQaq8Y
h7bRd/RQYCGEGH8B/Hi35jiBKXHy65QdoXTae04F4X/44v+ij16+OLpondaqZdjU/f/7F5/jogE8
VHHFGdz0oNgWcg3KeavRoXMmUMNu2sSlp59FYDOiGGa1V/6n77CoHb9LjfkO1D/4W6SQyLV/fIeY
YFF7jHKgMKKbrqtMP6QYug+M/DRcGY6yL6HfbwNmB0rNkEGoR/t6jorq5X/+EY2fkuHle5jOEgyg
q65m2z9Y7YRtTWaTOuFBVAGESrcxD6KjPa9yEhza5Lmfw3JXZvaDtIbD3Rn3McWWvjIPFTaBy97r
6gsG9KumIEckRDDD9Srjiq5FhNKEnKZRhGqXgROeAiCTbje0l5XS6gBr6Ic3Cj3pIgvwYcVENLmk
Zo/wiFOvXBKbuYmXmy6bn//nf1v/183vwNoHve1oWGT+BQMvgGdGXR+FB1vTwX22RLwnHuGDWuhs
K0uHfjE3F309MLfs572lV4d8LOjvZ1BL6/GiyLFj5Opg7jWSew/BAqGFWYJfpAr6XTZH+l7ow70I
SmMrv/n/l0f/R3m046Jl/vcJGZcYRN6Kt/8ujZav+Yc0Gl30f6m6YTumiifJUE20zsNfbfd//4+i
afZ/Md7Q0M6ZgBA1lU/6Z0CGtyikPRUbBYVmlPUcIP9QSJvmfxlM9Kjd61jCbNvU/lcKaUP7kQSB
74AEME5IdNZdAKLuD/tBNZepHgRTdG1P7W1AWXrprBT7ooYDlyvqAWyNg6EfbZpwEz/r41fKg93R
GG2NWTHsL9AgQi1o684hrJjit0u9JcN49AJ39c6smoQJjtmCE1o4aAxOnM4r9miXn1qLsOPBuvYi
PSSAj3LJQzp17/NMp95JCNeNKUGhu36J0vGDrKWdjej4Oksn9XapqWM5JNI+pc4fCHdl2fOeq8/I
WJ/o1aHSNkZ6U8/zk2LlvwxSrnbl73Ao/YHmELk1NI6FWWzJRZt3NVkXMGuzXcjLUBhS8Eri8DnL
FsKIM32O5pLdZgGfa0yKSwR7wxCCL+lNx7B/G2eVuLCu9IXXAKyemwSNp3NS+sjcC8BjzKknSkYD
k6HYiz9rOExFny29JRUMLYgCjOOqy+luhFIcwwLOzZYKbVaOO72ic2Sl9lGNQKVEHkm2mIcge/Of
m6MQFxR/q9CysRpRHQ4r0ofFkMJTLKNNok83EZ1v6ivXdYFTukqtTWcuJRXDu1fiuFjNjXrT9Sic
hUJYEmzFEhD5fcs+4CuaBcTDzJ61hqZIrWdvmrARPcXg0GPPQm9e2TOh6O7WSNoXL2F0Ys9G6dOx
Ouoe2VxVHW1RV/iJ5lCqJRp3G9vUJonH/szo+w4k1r9qWX9nzygM6Jur68JEB+z2BLJN84x8wJ2u
6yFqTvAbf5NvqazGHHk26MIIpiXSV96DOeETPfwcaxjy2yjT38LSGvcGVeMxwUKapVGxQTMboKKp
lx92vFIM6N4JMLQxXpSchWpti9HV4MPmW44ULHbeu4YgZGenzmsxd8W6jOg59ROeMqIIqOCsQdi9
5Z2ZUCcpfFJHkqsal/3Gpu21pUxq6DYWYOZEXpMMAPdAQmX6bw/ZxCHKxbMaZ7PfjDUjassAV5jE
GwNxyqqzw1NnAwT6SJUuPyYFQVZ2VMKEMCzsSCrQ1TjSb+k9wpBo6G5H0VMQeRn8PMR5XWwNfB+6
zkmuMU8E9VePMA3iu7FdqzaVpdr8sGp8iRRC1ObaUYZiG2qVi2gNdQHHt6PBDwOTBktqHTXkgUxu
+cvDckZvmH5YTMW78Qqm2KbzljfBZ8cJbA3HQlk3k76NZ8oz0xjTDacOXoyXhgo3rEsGOr+1EDTu
iLPQaDev+1Yr1lWciK1m0TbwqmqPGHozIbkIAW83mnGMtOS5ttzx4DCHuWkGWJKi6DZNX4e+iaK5
iakDBku2y1zkYiOyPb9avtQpwp0KSmTluuorQd9EzqDHdY0tZ+B1gLmTLQ4eixncKR1uOmwcjeby
23ZOv1VCFaSNeRjZZ5sQoaeNSFUtQQbFw1tm69uyFePeEjGUV5tqpa0ajNpiHLEYS4ZDokfPlRdd
qaXbbCKXEiWaXYIcU3KezQyLhkuv26OxiuKLTNiuhdZqFiOUt3ytiGDYAjXDBpg9h2SHAwIfDTLU
A3gaq4hmpWhAbY1UTDKTHHW177bg999cI79Ls+jNKuJrwHTWteIsE7wAvVEdTreJmC4jksb8LNOm
jZZASx5V7B1ht6NVW25VO0aLyfSqoxC4b8yJHt+4UcRBwGEkVkBPMaF3Hr2onqDkIobgyXRxaJaw
MBz0XtQiVF7aYaF6Ot8ln9FSm9Xr49drvh5bXvhtXY8i9DkzFaTEJfA0ncvhKJe0wbiZFfvTSINd
EuEm1hdYBRJQphwWgEK5Km/Sxs4RTpq/u34e5nXtgMKCkXatmeoSQFuqqxZt9Eq4Q3jdzi1yT5pQ
PaAfEi2QonOi3tiRo69d3VGuIkpx6kwlMAaZAN0aYoHb6dQZ5KK8aREUwmgEpD5b4PrkjaRb4J5C
N/73fVo3ahvYzBRLx9m5RfbIpJsWWrScCZO5uTNiWId50G9DfX4o3QJXf+leAbTbk2CX7SdTXKsK
Rg95UyENPZphdIB+hrKl0dJjbZ3Yr9JjZNk3oOt/dUF+24Ib3oSgjdECXmI/BwbiqBSQmyrM901K
kJu2/HKWRkBsF94TZ01FQd7X1suv2UzDYegec6oUR/pibtpO+zCnqa0X4XYc3beFIdUlRn3KBus3
w3fLV1w72SVOe4265B9sjXSBc6jOFVAO2nwGcIC9hHE4+ofXLyJBZG6hHc4bSnEEq2vATOSNZDKI
vOULy0UwIYjVw7LDuThB52ywInfwu53R4wKeYi+vTFjx9rkoJutERpqmR/OWPuK9qeb9MS+PEeL6
FWo0gvq0hY6GGIuD81XV1HKbd/YhJkh8q9LYyAsQZGRGUNsxQ7AjwcL6lHuAoQoEkWYfr7VF3y0/
6Xzz4z49FM2mHWjO5NQ7VD9etkjeJvirKrp6Y4sEvMFsR8+3/usMKpFL8x8IJlwZIT5Y6h1ieXGU
N3M3UbuPGwoVc6lMa5NS5yqh1VqZgz1iiyIktV8+R7Is5I0RxJbvaPpzkY6Z3B1mhcM3NOmL1Kr+
WweVhi9N0FEJdoM7xdF7lEUfyhi507pedu9x2b3dhepyXs3Tvsj38hEQIM3sy4dy9DLpiiYW9Sln
QmPz9Qz5WAOe0+zbKFm3k7k/v1Nf9PkGVSXG6eVzjOXwk0tfb/P1Ecsjcunbx8h1kYtHd6jZT/9+
ilySb/P1dc4fdX6OvK8MLPiH0B12eeK8/njw367KB36859dX/fo4+fjXHXKbffs3vi3KZwWugBU4
jik6ykYpv22sb28iF//4n3x7u2+Pf1uULz3f/PjSDog1IIVia2YMzLFoRacRHPKpnLQx3NYqMAey
b/fygQCdG0X05Tl5iLuEziSLct3KHzlIOOQj695pKRuFM4wsN3OJAv/zYlsxxFPqRF8XWtChksyG
jTF29H+dEp6LogPxXsuXynV5o+HqQ9mvbUat1+CQETOzqdoRMQKJzMPyT5jIsapWVzck/iFr7Huv
homcbyVAdipGJBAmF6JNGFfXTl4fo4XAUi6YInfZ5eTqSHgMVKO/1+WdyrLny6UfLymHrNv3UNuU
BWEjb5qF6SOX9DQZN2bCOMDLx/wo36TMUTyt5WIfRBSo5cfn8l65+O3ewTWeC4sBid0Seo6wHYVh
Wb/YEpkbQSMUCawlcgXAwSUuiOsx1R/x27yFus08aDlu5U23LCUMhhcFduLrU/ZeTBAPE9rSRI+e
UrPSQaIKEnKYhWmjfux6j05i1dGMCv1g2RZG95kP9GHkG0perVwK2g2OUwe+7/A5D95NnQMdlv8H
bJf7oB7SbSFPCPI+uRk49zoHXnf+fvpyxeynErTK31uxknCpdOEU5S6k8MDK8f0slCpGSs+9RsRu
NXs0cuVTzAV01NDqJfrV8tUma0l1XM6BBNzV9OScwxQYdyNiQ4YEZK3im8mTbNxL244ualQNsbaI
6B1do0fJj+Wl3ZJZbGzl+8vvFYAjP3T69WwUHaM34/briX//tHK1EOIjMaZ4NZYlBfoyAf0iP0Us
XZ1+6VoobcTUQ66nkoCl5fuqTKfMWLWD6mtoeWnfd8VwKVTH3GcLz8tdxj7Dwh5iX/hdRTnF6eVX
lb9EK9/671X5QOwaf2WLJwNi2MaKEKOYtQOXXpqM3D6oEfWWaJ6yZ/nLyN06VHs04UwvgtL82mXl
Y/JmWs6t51X5v37t0Mvh86dV+WT5FPno+bU/3qor+pGxx6U85OS+Jr+MXM0JDcBhtRym5yPy6845
Rvethk729XuFirD3Kt1k+WT5scw1OZLl4igPta9FeXzLb8PI758HYCo/6PyVw6og14hxouKJB2mX
kj6rSAmU2ZeHCWWTcgbFY76SflwBxOvTfdlGEeT6ZZjwtRgsW43+CR5Xhk/LiUHuqXLpfHO+b8IO
t500HZpDvD7/x/J/kjddr3HJl4ueHJ3Ixa9vTxwRlePLsUTn3rPcltO8Rf+fMzjOWjzr5rsrv4jZ
HHVyzg9yY2Pahr21HOLnbX++D+8cM/PQUlbnJ8uPPK+eXyuXzj/j+YHz+/14bVw8ilRpOYexaeSJ
UzhRU+zlujzy2OJpd5LrX19+riiXx8qgQj1kt5C/6Xnf8ua3UFGKg9zHYl11Jg4lfoNICIYyckf8
86J8i69T1VhO7d6tsg1iaQx7y408l8hVuSTvO6/K++xlFPy/ep588hB8DCjmD/Lz5ffr5Q56PmYC
Cc/72pnlvZ5eiNk/v0AufT1LLv5c//au35718wN+vkrRSCjpqMDPKmq0ZRvKy4hckq/9033np8hH
dTkKlIvnG/l7nFflknzdv31X0CYcyOeXyCf++Kg/3ffjXX98Uric8EfVb0QEuF0O7akkGD0RCmdP
pVyaXQMGv/RL/njkfN+XkVKuf/kuv54pT7fyzc9P/faIXAzMsIfMRYSH3KPtL3zesnPLI+jb+tfi
z3vlunypPM7+cYghgBpjuozprFHSY3BcfwBbBxBj3mRzajN56hA7Vt6uqym+ecNjOhbYzlqhPnI6
Id18rJxb6sKIe2dRP9JcPZg19o5Zs6eXwiz20MeVR7J8PWTHZb3Rg/4eGXK8LZuR6LQENCqd41G1
rbtixCWoGQFFPcImL2bY1BsnJPYmN/OL2YkpN1InwY/Whmu3z+sd+RkrDb3jVpHnuJ//8NfphCBz
lGRMquZ83LhSrSAvr/LCer5BZPLPq+23S65c/NPTf9wnL93yvq9P+NPrvj5hSL0Lu91hj2LqxyVR
3rjy2D2ve8s4cqR0TllMXjeXdXI0/3nnHx//8XJ74X1iKycQpVtOavLlkK+L5Fo+s0/hJOtjfSsf
mOQh+OfFOESdAmX+Q4sb8gFLfE7tNKCb6zBMo9VfJ0P04RQXQqn4ocsnxIWQnIvnFDrxNm6bPQU7
UltVMhGYRx2hF5tPbRXfaI1NpLJ3ZRT9G9lb5EgAw4A7bL1YwroLRvWj0mk5L6dnP2bovx80t0Q4
6CCyjosBbf/cboQWqeh5SDSoW1I9MRRlmzxZHKXUGXedIk7Nqx1G1lYPGRmCHCcArL0JMzUk1bNL
/Wwql9yurtsQSjujoGz3XtCSXGmlJ43r7J5L/KImQOdZOtZGUYInW4iXMBrRF2Q5AhgDHSp1Nqp8
PVUwCuGr2l0q8AHpyJ6D68MZR4NKwXRFS48qhW2klAxzgjXScI0bLfOniiVLAJEJhxn9LXh/sw2y
JWD2U9G8axOvGFPlbmdXym+gcpOfo5b1K9weMXmTmW1OKAGYglelc4M88A02ebiHlbamYOC3ZfBL
2PWtmycI/jFvZzZbtc/w7r0bXgGVf+pmJNCImhNr6zQBcKm8+Jzc6mApRDOV0Tgil8+FP6XFTV2q
3jXzvg8HZ+ZRxRqPGRV2iU79WhsyE4BORIjA4mouqi0MdVoddrLVof1h9claKjeZz7SNynkbreqy
sPdZYx6VZMFQjircAWg5CVm4K8/Fe6dV2AgRoxS9qwDHp2yhQcMwFiiFUhj3Q1m7J2uqTSQh6BDr
9tGbA8IUnNDzTde7T8ZuWqdqG98mlniOaPun+ag8lB4y5tnVHhS8gWuascQxMeU5CS24LOam2IpQ
JvWQoRnFKrxna/aLXrPIijR3rleT64HYASi0jnvcxEyHeOXCIXZpZyvFC+mYxYT0Vc86wopwMtJv
dh7zSXtj9smskoDObdHSTCYsh393pOhcUGYSCnYBrX+3B3DenlkeURXZF7WBV8GpICpy9o+M5axH
vWkzFmSroTKasuKiEeEuMjWBNgSzF0FSqqn4ShW/mGM4blMKrLVo9uglSRVnnkuvwtMa0GDtZ+5Z
rZ9p9oNJqt7cFp9OpUXvk6G+4yoo7ps+TY5w1jGdLRETeqxddRO1cvota7MhcHOO3Xv42RfOwLmT
/IxtOYQXIxiA/WBxXSnpsAm9DHeT+Ct04uImHSCEasM+JlDRhx9Kc66zrybENro93OtCfZ/tQr/k
TEFOliEIIcPAl45YVzBBNH5T18+LE9qPvcZZK5gX+jY5WBM7WyqitxkqBEKhjGiSLPGbwHwut3o5
4EOx21d7oJWQTM/h4EzEmuhEK+uvkFA9v1Ri6re9r7Z3U/VR1FZ0m6j5QrUvxm3YNhSbsLjicG4u
HLfBkmYPL7pjs5NQIwbuH7JLOx9aENk4LnOMuYuI0TYa3yGNiqR05wGvZb7RWh0hQQC9n5zUtddy
xkCTjrENwWe/9BLJi4GlWXmfOaW2fBx2aB7miywqbp06PVGOHX2CC1ObuaaW/fIg2FOodouG3U9p
lHs35DM8kEc6dc/Csnamkd7qLjTPJr7i8kf4VoOWBxIkv6M/1feYwPWPENJlX/4CrR1sTBd370Ag
VJuxIRUtOw0JxKeGj9uE05Nu9b+8AXFshtEXLRo/SiFucoD9w8iJ1FBgnppVHu1dswMhWnPUCtMw
+NIWZheIgnWAf532Ueb4Rt4+IXqEp+A5A3ZjuLINjj4zCW71IPbLBmimK7p2M8zECWZLkVxV2Agg
/10R7+FFjnDeFVL8zJYrxMR1KQ/reU0DYLpgPLOq++Y3BEt7XyPP66J4PQfIxHoDBESM6Kkz5+LQ
NdgD80EUh9pkRmjrJjopjaM8RPSLuWMadh0/6lQPwyWBFXj1aTJvK5o2sVc1+3gJOU8EFnrO/ByB
5MjyolBsm0W+NztAQevR7Dau91J19Ez1hlZQqIa/lbD7gCwwrzvjtif74oCaDDJFAxjUTInFGXN+
vyi8NGb90VLJRC0mUqJxkh6N6a1uK+UqI+MrA8Z6OSgKnpacmEyacsike3u9wC0wJe4oFBCvkvc4
UHpiiroGfkHoWCuQM9kvzo8nG/c/oA521GKC/2dwstI1ABaGk95Rmd9gQoh3KltskxpesjPS6DXR
yqvExdiMhA496hLxQi3/Ulf6m7lLTl7D6U0E9jsz5l1bU6z14kua4sTDIWRc0dajERqEl7qtV2tR
u1eBilfBIGNihbKIbpU93lqxhRp/IdUSHrg3isI7HTUyeFYjh+NJVR4zLBqrkDL9ylvC8oz4l9oS
cp29BQFdfYU09S3c+gW/LRADPfWqXa175bbO0vioW/Yt7M8djbk0AtVD8cggtWi68AYOcdDVfov4
cT2P4pXuNgdowBuVcFz3AUIwK9cesbt0t9hniLwk+cUlv1ZkbKGCk0vjjclJU2sPkabfVBfD2Hp3
pFgOh8YkQS4nwJDcPkYDoI5zzMOBN5BANgGDQ5yOBC3BLTfZMBS6wYAiUddHPffA52eMx1Gg+oWO
mhprCIDRWOPUN8f3Qp/Idc1tRtM1iT5Tgd5SU9rQ1xWQE21dPwbajTPDaRt65BWvBkhd4n56Sls6
IFi8ML5KgAeFH8uiF4U70IrBo9ZEX7JTi5PV6ziHyIRTnqchdXahMXDUZ0qz7uP2ZR5UDKvG/DBi
44gJ2tkURQqBVyt1BIvKDrc9lDvXeplQaox5dRoUoqmzJarQGHN8Xf3w5LbRXnOK+tAl4FdJoJi5
yB2wUyt09iNx8GxQzDjLdmC8oAUrN5EoVgS/cp4MNwZJUXcJxKVulUWKCahaxbAejFcBEQUIpiwf
1mi6apCFTjiUeyv6rIqZwGQn8OnXsiVi4nMPpRPO/ED99ZyrYIDvUUm4qza2lA2ZRRVXzEV12jDA
rOYjVyU6waLmEIyhVcEV6VFfbEILqoLVHzw0misVPp/nRb/zKX1BaYJrhLrERVN0dzpivS0MFGs/
hu57lKcPVr5Yr0OQf53jdoBnRoZJmnUfOb9y5j+0o2F6NhnuWK2KL3Lr0lFenTCqd7Fg7jApJ2WY
h4th6VVNir1t/x9757XdtpZt2y9CNYSF9EoCzMqybOsFTbYs5LSQ8fWnA3KVbe1be7d7ns8LTdIS
SRHACnOO0UfJuiVsWYoxmpZFGt3HfXO2yxkecBDStSf/Np4YlGu9zrxJs+n6Dvgauk2a5be6YSTH
YeienMl5kzXhoFWOhcXta2YoEpiQAaRIeLeW00576AQkfCFfwDR2jJVbMI0Y3izmYkeXRwSluDbx
IkE6sbAwuGiLTZM9A9QZMziNHCry30uxU74Ug85CvXTLs74gnnPnyGwoHmJGB9s5MqJ/IoiewNty
OqvwuEfU4Vk+fJ8x+5Jd1yPyn30c4Mk2F1dtFiXeTGhxovQuLo7SIxeLS5g0meMQBNdqA1QqrI/Y
ZTM/pt85x92wL5JaQpWDvR7GRHzmsKKrjMHPaIbbbhxPLusgVlUZKT9TC3YFCk3tDizCU3WvjNhh
jFY9jEku7ohqQfRCIzQ6uEr0tZjkdWOG8rolVckbI6ncZKG2kxUZVARzXrdsoJEAFtdpPO4AKrA1
IaAwmZznPNdpEOK621YWLhhQB58iq/YmVgAjMbSJDVJQg2LUk3bckWtOMbZJvAxtb1bMfkhb0ktA
FU619mrPYeZVZsJmwQ4yBIRGvs3yZM+24UtdArfv0Bzgn2sAB5Dx4cAgIHmmPriFBAOJkoBIw5HP
f9LRqg+IFk5FctupxrJCRxPvFPkLguOLDZubdFh4FC6h45tOA4JIHd5CenjMOs7CQW/nazfLH8bO
+W4SivqldNzPtcwk7pbsNU4Usps6DbWNXR1Gg/MrE9cyNfWnTNqfG5Q9NEg1vw2t7DQX0CYKnJsk
pA07BOLtNqjDg1YkmOdE/gA2yfRyyO/jjNgpiZVPRTLFCEdhm5QTvFwMDOzV5s9WJGtfHTPEpRxL
y0w4c8rGCyUEzWAk9d5iPSCnsvIchGnbktqdFnm9YlwPBlbR2gD/U009WTIjHmzgD4OeafvQJl3S
mpd0O7Tr0gLwEQsWOvo4DtsQ9Ipnw7WE13enM9/sFBvefp8x5aZovjSTlDI7QqyCi22GmVeaQcd0
1sKtrkkSBJDLkiOyU3+gGkoAUHKSw4SsnEyosMUzNLUUnzPnkqoQ2uOuNT/nbJeg7qrwdXrc5FKC
CUHCNvc1Ihi1zfEYmOpG0hYb5YC1IGl6Lw9Rj7EOvmkTmBMZmw9GsixtTqY9mTtII5iu8ynA/DVk
mzmarY0l2CX3TrPPkdtneT4dYP7e5ZZdQh0cj1zU6FiDmI/S2jdFkCO4HnHXWZaKV1T2d2SiMzYg
3opsQedEok5TiSzw2J1zwXEGQolj9A8LUztFrhHtgil7UhODYZ5JC3wJ6Bkbxl/jRAGR0Pfj0Dw5
8X0k2qekLTHwhimJys6uLxLryNGQYUMiN7wMN+TgCWdeQjgRWHU1FzQYIaPEMeBE7lNUYWig730H
TMjaoygr9rYgokpLSBmXGKu0WdNu0OoipwtYzGgQYUk88yc7esv4LregQd19Fac/4sH6Rv9+v3zE
Y2J1zyZVrk1gZZ/kOFANm9qD2YYwAJMc1lEhvaH7ogcNLmQXtfEuNI3OS+vWPL/VEDDIuycklyni
XmcLQtwn2CqB8zoMwBhgmVPRZOGaYhYOMfVedyWJ1+aIvY7CMBo82LK13n2a9e5LroU6eAcbZNQs
r1UcGXQESgJ/zKLxibYodguaP3GWHqxlQwMjZiFXppuuhinWgNr24hrzQ2GQvmp3CdhSrX0Xpf+f
tviftMW6s3CS/7u2+PrHN/nSpH+Ki99/6ae42DX/ZWgCvDJ0O0tFJ8zr/VtcvOiOTRT+hu1oNpRQ
FMT/FhcbiIsN3VEtA9g4PorfxMXq/4+YWNNt3vB3gwHUdRNJMwZKG/q6yUf70+SQGZ2iTkFEYGYv
2pFQcxLDrlaV1IdIoP/lc2tcynuc0PoK//VluHqVHVw0LmNPM3LgoEuptVx70esv9YLwzB5f/1Tl
Rxlkd0E2lOcMuAF1o2EP0xIH4iAfo+GpdEr9WMyD7fcGlVsQ9F+p0x15rQp0VNadikJ+zk8C20tS
1e1GvJAJW/hsokYztgCqdT1ZeDBLDDjTg1s9Bg5qwQ7wlIRNA+zmU9tFYJDq7tasHEwNpRNuB1lO
p6Dor7Kkf6IacMwyaV25i9CndRPzVA3YLA2p7KJAQfVQ0jjGLop3L1yoHk9Aul+GAVqJCMbA62gp
V5Nln0x1UAl5VL7mFgtoKNjaEfLZZuqMV43NfT4w4fE+7Br1dMdGHPhRWF6BlmWALQWTrGOjTgOG
vGvjWUXzS8EIS/gWepLpNTs7cUgYShlD24r4jiQ8wA7pjkLp3wYRCS8ciodUTQAUdqTlBqxNd4hA
I4fJlFb0U8iB8m3nlIpA90pjcA5j0WOiJp+ZEU9BqjsU14in8ZWD9ADOBXNseg2iwd31Dm4ZkYiM
KI3wAlf8yYVtAs4It3YvHwvLem1DV4UTobZXUwwCYCizWxnV0R6X2JwXUKoN93OfaA+zVZpoSap9
Y+d3c+V8RSKNZ0uhk1+EgKhkR7gdhaoI92tzHFOFZFOKczU9dsM1vhNGMvnDyHlAQeKZfQoEbugp
VGefSL8uQXcQciNUSUahzZwc2SV2PcTENiWbQrsmnv7CboHFjSAfLa1clAz1NiWxjY0yai33pYeB
CB810pknSxR+YHM09XvZ94WXmC+KDQAwU3MgbZa7YRVSX5yeUFXBBYkbVxasXcgsicvqpspdyyuc
ROGUJj8ktsTNTNjHKTe7s21QVQfxfexi9Lf94JR+aJVPeAEqTCZVvev6ftgRGXq0coOEktwXNSQV
fTbvxwmeZog9TyfdHN38xCUwylNVS2SzNpSgCbLqtiuDeptbauKrenSdh7COtUw5aBbEMj4q+Lra
/pbJ/BuGda8UkK96Yd8nbfZDVZcWuHnsCnZPljlVJ0W8FOyGNzabO79ft/3msZnmV8pcgW+0d4L0
OphxpCikmXOnsZnVw+w5jVJf1cZvc9Z/jQAMHEx0qJuqLV6cakKj1hLNYxifyAVfCsQcK0WvTT9p
z4r7bdSqh2V8BXUgXA6awORQXLn1MB7aziJ8AiOjMgiytFjWn9sgfiM59Z7h0Z/dEDwEmbq4EWFT
WhalgEgvNxiXOuNRL6pHCezzoKgmaxrkL+83Noa0XHyO86lj2avfJtK6S1vFZWES1VuzmbH/dw5+
LRJVAiW+tcm6xFFI381SzzO2gi05kqex5JqwkzH1ME6R99xdJUb62OZoVri6hAIRnU2Pqd0rMHON
LocUpIlzrfjGHH8mCa+nwgruMqmHDH1Nds5Q9nsxkSJ6t8PjzAI3IZECef2ev+V1DntxZeTjNVp7
Tg29PnS12IbteFtnZEAiirUPdm7EWzv9NCmkWoV2RX6oa16FtvMN9+lwkeyonTQ5qAGg9sRy7kvs
ALsw0ylA1LZvdjNWegNi3Ohs6DSwQ0qdyVfMgEuMTd0dpYjiJqjNrYpWTAX2YunJV+GiDa3YLYXK
hIYEf2rSEmUdkSwGpwzIl7Os9eYfVW4eLFaF+2a04TMJ8VwFxOZ0V3Ly2VkaHomilVdNQYaE3ryF
2NGRbgiMSwN9MLB9bFKC0wwZ32tWt61Rom/pE5isrJVvnXDAvlWQcHWB6TcLYiJKeoynlePeFgHp
XUp4IkcS7teiwbcFG0ryZAgBQ87RQ4DZUNPV56j1DIqxhHYFu+XSGmcQQqSCTn6avILMOgYkgspZ
j6huQ+PrSuVHPfRfGJB4Ft6C22mXMipfyde4YTK4SFo5G6wTqUcEwR3E5tYPSyChE8WK4S3WEfQV
ufwRWVG+aYOBqbJ9m4KpW1jUj0nbVAdqKF6phfMO8fgbbRpYjY6DSMwWl9is0LNpfmrTmG6VuAOX
yS4sRYlF+dB5m9uczRvK4CFlb9m07PZzMieVGhQKSHIGLpNML8Ui38jMt9MYlVe0R74No34vp+lC
F6Q7Rv1UXPpg17Iy3rggArVWaKciNfp9W7gMtfF0ywL8U63imQ0Sl2uHsqM5o/CfgnzGAAM7bQiu
WsDWNDO4kBEmpiZ44na0/SD/4cYFIeskTvdoxTBAiLObci0XzviVtFcVwaTxEtTBVnS8dmh3b0j8
baw04Cpba0Z3Ht9N+ZOjh9qJCcgWc00cdhb6RDC/mdlo7zAuUrrXey+A2rltTfuel8QNkDLoDSoQ
NbXg7NRDkKi1cum76KxWcMfrPHIPIsVlTv2SH2a3V9fAmdr7oWKVQYQkFFJEAcQtZbAbArqZHSbg
uOzpE7qNV2naj7p3fVdQwx2s6guJBPG2T4o3F3MowrR637KkQ/y+pDC38FabZoKp0RM9RKOf3AoA
QrKXrC6kQ5mK6nJDf8Gp2SZZDGyoyc9xWCq7OJXAKmKfXZW7JZTulnVkw/aFjB63wPBlMBz7TTwc
Wmd8CdoAomzZAL00hh/hSdFKG3Rr6nrlrHzVE4Itx8buzqwVLGgpomKyd13+GAMTxChKshzrbxo7
paN02kOgWOlFUfNz2Tg3U6sP2xnyO/nmKtgfRfM6Qgw8AalvCvOW4Kt8P7WEoDccLIrcdIwcUXnq
RDmVAFHmbxMlc+LUP7qOAQPvONv/mF4yYxkAG+oJ17VpcKLUWHFQwyf71s7LqzaqNppW0ESxVE4g
jEqb3sh/2Pj96XB0jEUHdYhfC45kPevou6d8ONpT3NHCcduNs6RqDDYNC8cMqesqOpeRotP4gZY8
zMysVWiD1UgxnvG+4P4B+U9NvQMbAAp6KDKPQgqVs1G9UxqjQhcYtTtpaXLfJ9E9sarpxVSqxfDC
gkFY3RXnAGuQ7FhjdPNrKvSbquhf7SZ9nRP1WyPthyCi+1WJkSVz1z3X0ez4U+eYJ5kU7WZifvdN
c/pE5zI5WEuAsQyMRxc8ulfScN5SsDCD/lUgG8HBtMBx5gbyAjeSuCPmMBjbcXkujO673obYBW1K
ea6xds0f89yp7kw88oF5dGoNwGNBmzd0nauatCsv0ZjISa/uPcOhTDIbYXdpABpZCfirurGlhz9L
OWcTgcrUMG/MQoXJa1sJgwBZKHJmTQ+zvn9UsNGVUl5juKEcZYjyACUYWQDzmhqUOzrQlK+Dlpzx
kubFXOoA9pRII3Y+77dqpXHxlnVHd4KVjWFFKDHR3jAoE0KtglLaodr4QfxHfW4Wk8V6Dy/vjWGq
2lFXRpaN9rB4xQcEHyCQaWUNn5UpV/ZDOl0EuorryObCNuP2MCVTdxyYNvHWZMU+UXsFjXtyPeap
cbSdZdluu5CslnKcDpdmq5AJPGkESSd9Ze4GwiQTMQVQW/qLbGxyI4IpPjTBfDclfXAY08DeDKp9
Gu3W2KRjPSMXtsFUANN1QWQcg6RWn3LHuE1oyI3a1PrknkeU7G1/0qg4T6px7qoxuaoD5ypnIOm0
8tKUs3o7UoM2tCm6dIb1FUtbuFEFXJF0LB9ruFLnvKofTLfyZrWwD3p+36jOfDurMwlXc17vqFgG
oLDwzMW6BRlfDezd4MzJqbOUBxU+4TZgZ7EreoBkmap9bnUfkqjYyD4frge9KG+K4RIGNJZnh8Vp
WdSsE5abGS7h+82H55w0+x6HrDgoafenyumZFrFRUKpRZDqc1mfVyvbouA2Hpe98ssZgOKkZcLK1
D/3+mD5ejD9p2T/omJcIewS0VoRviUorZgsUojmtN2UeTtnG6PVzWBsvcWt0W6sQuLNWxr7rwtHc
KCqumvfHbf0S4qB7l49rqQKTnfRrrPTY5WVkr1rinzexUXsKMJtDJ8aoPzOQmwCk0q095nirVqlj
ThI2DrBFDtnnwBE7rfm8KmFXeduvm2HRXa8PJ4X2nCByomsClSod+QGrSnJ9jfVGZWBnA2Lvfz31
/gayBgncR3RqFsX0+mrB0inerHd/PenCnCp1lQzT/8ifWWuh6l3FftIN52OoXX6TEf+mml1lZfVS
oZ8i5WaVmLLxoMTaNqO1H6kfpA1eBLcLcr4uwnsrA935VsNvw45fZb9RLwG0SJ/wUCwiwmgxNK03
yvItWZcUzYEOop8VY0B3Y01HIN5IntZ7Y27Mmh8r+L9wXa3admMJaV7vVapJI1mM9peOEdw3Fhec
tYjAy4oa32GCLBmSqHFgXsDHgHjwlBYZB3h9DL6iPrE+oc8KSXcMS3lqF5vXeg/wQncwbXyTiyWs
WW7Wexlxlz45MV/75UcD1WvbPDrFmvHz5Fvvxc7i9OxpG2w1HAV07xcPF2sdzV//cA6SPLku+duJ
DdMpXvIg2uVU61xzrIhPz8i51qx9mJKNvN6YxOqdqiUgeWgCxGRhQd4dT82zXXq44NkDF5/QK6Wc
+EvYM9RrPArLvfVhgcHcH43u1aTevXOn9u4v8st3veVibZgi3LapuzhkF8m8u/rHVvX8+ni9WR/O
ChEipixcxG8523DU9Gjt544wH6rb64mjsGXwoyBHfGThXZVrxPPyV61/y3gPbQSrnkG8Je1bci82
+mLvYpioTgnqrb3VWae6npuTrdgNnjDg6ggsEoYS/d4Ugwa3Z4LNmJRtyz6Am5QLxUOCoG2K5Vxf
b7imf96bIK5ihvjP4/W/1fVJulyDD2b35dfvWWqqonxaXqft9Fx++fBqc2Pkx0b9MVYjf1stOO/e
74raRdamdaxNlieTPgo2uYwZ53/9ZI8DiCBWbtZ76w/2I/Mw1ZsJYQKnhJ50fmVaiPCWR2vS+XrP
NeSXumsXNhDPy5RSm6+GarFBLmJ6lVJA+S7p9K0R6OvPmEs2+oeHEG/3rsWogpUNn/6vlzeMRvFw
uyz4KL7b9Wt1Hb7+9eF6Myz/8evhhx9BSWge+oIRfTWjUmbiNCSbWSUIWpKLRMGTbbbIb8qIwXNE
K0P9LMR2tFLe7VV9v96tJ/0qthNr54635USD+T0C+5fl9N17SBm39uZ6MbSWd8p6NFeg1W93V+Op
I9lJx1G/xz7JIMkUzm3pFuKQwrBcI6wNq3fAyKmfmfp+emnXj78+jBePyXpvvYmqGhFAh2hzGY+U
JQy+Z8jiHP7P44A0pb3TKfv3P2fR76/3CBfyx16PD5SJpaebKrml//lPswF3CCqvoIkyscObqP0t
4wsXUCQP691RgT9ETbvdZsvgm5Nb9R7xvT4cQ8kONMc9fmozmGBaf/xljDSY9RmbFqPkoCnXpLt8
PAmXc9IKuyWVnQNnUn/baYO4/e38Xu+2MaXQdCCNYH1Izlu6zzTt/NvPrWe22mrXmqkYu99O/vVn
fr1HrSFsLvKK3vryvuATuJ5INIh9EgB+fsD1VxprASqMi6zXUYfZS1bZcrLMfvFyUUfLvQ8P1//A
PGz/Xxjmj4KDNv1DR8awSOn9u47M57j5Xi5D4e+8l5+/9bMl41j/orGim5qpA1giAhjE0s+WjKv/
i3halnEuLRdhWwt96d8tGftfqmPowtH4H922DT7Gv3kv+r+Ei1mbDo/QVcflE35IwPy7REzN+KNB
gzTWpSlkqLoAIqNr0On+bNBAoYlS9q3W2WVVcLCDdkQ+eg8Vj+pnPU47xiFyCgsSAbTZOBZhNW4L
YuZj21D3pCJc/fb1/T9oXh+gWO8fxwaLBQmK7rilfegXUdvUK9RE5tkwdcebEAXvEv17P9nVDbxN
tyKXynRIXEavfEN0XfYP2bV/tqt+vr2w+HYxTzp4nv78NtzEmhtXt8VZjsHX0um7B3MMDlbbFGcS
MzN/sMAY91V7acw+3v/D37581b9gXOubc6pwroDxUW31Y69MRkMUdin11TQfzJcymNK9NYE0Y+vs
JTLWH5UkPC89ANq76KiTVyvPTmmZ5OeErTkilhj9UkR0B7b1+fAPH+5PQtf7h9NYUBLqp2rQgz+c
J0Odsk9TpGDz10g/aeqvZlaj+64DbZc3LFq7JiKPQ4SeYhaOp8Q5kTjoUdJef8iwpR9hedRsQnd/
/7kEvcmPXxpXg+ai6NMcuEgfThiWI01uj7E4R30g9mEdjERpAdkoQBWraRp+EiqSRqRsXjILqIZZ
b56yOgfmL0HopAf42vrBIIrYyqiOTVNr7xQ1AB1sh8mNSlQXdHrQOvLBKGt9M4F1goQba2es9a9o
Sqy7rvxqUTg4uKk4xPOEaYeq1jOgjE9k0oh7nCy3XGTplauBnmkT7Y4Wx45NTcUSeLrrwuCtKYS8
C0qkeMilic5K7K+KpX9W9cK9/P23pf0ZiL0cRUvlsrKArOEIEUsT+HdYXgKcv8vCQADoKNVdCN/U
s0yNIDW+xk1D0Xkzj3Rt4pIkAXqM38ulmfC//SCaxsgDeY62sfhwoYUJKqsI6NvZhMV2Im/mKgds
fr+wpyu9fZjmdG9WU3MWgTiy7zi2jjI+/v2X8dczh3oa7W6TsEo2A+YCZ/sNHEgyiFSsshNnHNZv
in4QNmWtsQN27rrU7hNwHNU/DW9/HW15T0snzph/mRI+nK1qj2Om1TNxNlQaGbLEZ9LoD0QL3JYB
guvEVedzbibXest6P53tK7DvG1lrxpMkxOLv/379r+MNUBodzAPsPQ7EwhT7/QsgYkvrZ0UzzmXa
Xsp0AFXkYrvN5q2aZO696kzfTZt8urywQRYB7NnNtLS0sZyPtJfAFEWVdtUtcXANHr4Ti+vMd63s
HtSPeSynhNQfmQZH8l4vuWymXVoyeGsooLncunfRyH9Pdv7ryG1hsVZXBpoq9I9ndqBrQMusVJwH
MVEbnKvgRspFHQPecD8m6IrIS7rA/EP+ay7ulcbs/GCyno2yqu+bed6Qzgi3tgM4DmYf9OcAw6ms
oEZ1g3GGVYYaG8FtoEauZ+Ua0jKK6iQVgurLbIN4NQv/sVk18T4hKfjw98fqTybb+3UrUFFASOR0
tdUPl0uauRbVuorzJjXrw6hUOSV7Pu5QdOW57r8Abi/9v39L7U844ft7kkDvmBqKEUP/eH2MlSNL
ivjGmezA8T4Pw+kWb8atVtW4KEzp7tzcifZRZjjn9cbRgSO/prDF/mFS1v6ce5johWBPZpMtpvNZ
/nKlVlFbZnVdKac2SOkXaOoDYQjZ3rbCRUQfj3t9SNQdwTQIFkLFuNIbSvMYOgwSMBryD7LQC0MZ
PhRaL/9h0jb/HFGXz2aTtIy4xeKSBr31YV6s0pkkPM0mpQJyE4Ji2wdjxRarp1NlgcX1+i7JYSc4
V6qtN2cN3BasH+dmmVfCIdN9vbbVTdgbyplMxWBjjfHB7JGsa259TgPT3cuS07goTPswIn93WZWh
EWxcnBn8YjKZYoMq7jxqnXkZ6aMiCam1aye2IAa3juuNIrgDnA8XDtV70ZinFgbQrkmQQY6RSlDF
su5LYYDu83Tc1bLMAe2TOz3Nse4lwKk0FLYHEVbqLX4erSzPf3+ecQj/PNNMlr42czirHlc1jAWK
+udARKssERS/xCkMtWzbmNYnFZ3hrowtZUd/4MZYaqRZTTxNggx0M/PZEXJYCcrxpcAaLKVV4kCH
U41A1I8d2lhqWU+n3JjSI2pTEF/gLeJ2SCB/iWdcpsc5SYnHpCEEuG40TlNiGSfXxjQwwJ/O0hRw
GYwHTxvbbZrqKGGdJtkP1nAN8C3EggIcyFrqNBGQOjhotLPnWVCSQsVMFYRYX2p1y954fTxCS/Qa
Yjg2qjSYZCobTl4wy60xV8BWs773h8ooz3FkkCcXS/eEaiDohum6GOZdkHX5WR/CYtvqVrtjecAp
NKTntsZQNk/OgXEjvrNaQ9lTXnI3cfE5q1Ii46LivnRM2n1qdFiWRTLrn6d49Kcsah4ivUbGEam6
79bKiPjYCm5SGh20v8Vtyxh6M5ASBQ55jnxLrYYj6/99nUTNJW8catUmTaXUgAZvT41Lq1XiH3Sp
qDemPp5E0QGmnzNEEIhUPEKoAYZApUtq/QvNzeUE7rKt0Y8vQLSUhyx7Torki2EewE/HPqhlyM99
PF4aMeA4HNTPZR/ChtXMl67tMr9q8A/PCmIXSi0lspys8EYyCzZt3hsnBDWLzKmKxdHsr2NaB1cN
tpZ5LHsMfkssl2s/DAQmbUor2GHhbPd4Ca3TNE+fkiIeiGI2DhQqoqOaWz+AAfa7JnJrP7Mbgr3K
ON5hwUs8O2rD277XCFTBqAThP3pOi+lGOAXRP3F/b+sc88FgId9292uId5AVSyJQgGoHvB7L+OhR
pLV9F2mB3DohC488l/thtFrA96j24yJ7a6wmvFf6gIAcPfAHmP5+H2XuHsMCi1kzm6+K8AlRkDyB
kfFQzUbX4L+mjT47zpehAkCZFFd1MtjnADnDnoUqPafAHnxYiwZmr0k+gnPzXVntO4X8VqeZ7p08
2kOMhI1oWlsD0p8/V2rlWZzWR81N5ba1FWBY1bVez4WvZoDKONcMr5Qd6xmNY2O4C6VDLxwuJUA+
RBhV72e4LMiizAPOVJd7Wh28uTF+pXIuXynNQ5R25/IWbdE1IxmWy2h2saJQOTMb/DNuZ2le03wD
jT58CoyvSTHcuynJ5PPAysJgJ72vIpGciRm8UnAHDTXmt8YI96EYglvkB14ykUU7Q0T0XOtHXGAR
NnOJrpXG3NZN+/KI7OjcZEiGRZIgCZ8Jh56S+kUYY3OQjVsdmhD/EbZdBgz3uheivuUPXHDNEoaN
HrwIN5jOGKreFNEDIu401YO+69DWtWieyi5+DE3OsCKm0I5pSQQPUkcSGHad/dpeSCuM7ku9Qc/r
sPAWtiFvaG57s5Xnp0zFj2/Vby7FrKvMbF6arK1vhE0EYDd/oyg6nIpuanwzNcp9GssvsYpGsEZR
X8rnWCMEpTSjG6ukAI1uWHiT46ZXAVmdA1GqJ7PhDVEC51sst/F+rikAUCe87oSc9qrC0SKnDXCR
Sn+wsJXkghHpSbId3pu487cQdhAAueX3nCUFrjG0hJpW3eJ3bo69k9JxiYMrPUItqc/FgzoC4bZc
49gr83NkTgbymclG0GLTVe6FRybVs1w9d83exVO+ZW8kF6oZovpOsy6xoyE5D64Sd2zucNoUgbNE
jIFnpbuUcNmVjS+blm1oqWuP9AbD1g4fO83Ak5Lln6RIxotC9NJTLcQPsPNwRucpZRvNJ+mLzrjL
KiwwuTW4T52bltdGwIiULDlkRaRiCzKUgkRRgYg+mzEU15+RkbkbTYTyILtuvOS9+xhNdcz11u+N
URM3SmT5I6xKRAhIz43CnB7Dy6j2rK6FSk4ehqa4dNPnPqy3g5aEO02wp85HZGtNrRz7VrutCezx
atFdgqZxrpT5SvYOlohll1iwM97pLaFkiZSLnMCJy73sChuXwpyxXnyYMaViVxH10WV0uksDCsgF
4czk2p2ndL4tsA36Uofam+cYcNWkeaQ4Zp/DHKEfSsbnILfKe7CaSDvbhAb8gCmi0Efjcy+0flcl
oz8qDE7GnDJD6M2PGXiDVwxGfyyCAGUkuyHK0PWSJrQf2DN4USQmv7TSkZNEv8PXP20tk72Eqwck
sdWpiQSDBlRVZI+2MmYXgwyYXioHl7a5t2mqcDp3c8VusRpvGydYGi4hKYaBeal05ZMrycgOFISZ
CH9M7C10/EUqmfMlgbYZWtuthSxlVBRQC6pt3OjQ+jcpmR96PbhfYAp8wTgvyVQT3V53669KzTIb
ug+QW4BMNCEWM2Ct0oyeA4pjy+bCEUPzOiV6yACJmRwcECTdkapRLYq3vDEiz1FM41JH9l1r1fmN
02gKyplqxBLuXPq+lXesw2fezg19NzAR9MvonDWihuQoYYiZeFJHeFER+xdj8k11NnYWOZtUkA1E
no6h+kOUWsdhGtldongRrtLv41lTd2O64CfJVdXbkawEmSR+mySS49ghdBtLdv+C+o2GzPlSO8rJ
HMfqHPd6huShH06Mw4RMJDvXnmz24/2AUbz1MqD2N7Ksa+CmkIcTEbXHydLUs95n124nX2vdmJ5j
rAswVvcympSrsRG+SJPuuoGe5QVa6vqyd6+T2qDQBxJxPxYGmhZAFp5OLZXJX0927YhBIp0YFsOe
ZL2gxBrZ5yWJqA3mKQWF0gZ0WbBDOphcTRkFh01dK6a/viMZTN2+suJ4k5pfMWUNl4Q+KYqmVniz
npgEhdH/Z+bVLyI7GYB8SbuezGMUFQ4B3Va6AJS6vWE1Lte7g3smU3bMjJo/zO4PskfeorIfjo0j
nvvCeq2qhO0uefRFQEC95qrfUiWI2ZLgGRmwz/Z5a+KxGDn/dXdXSVy5IPUuqtFfF1bHRkW0X3XF
PbbjWYGHCgah+iFMDUenztWlYx8PxmSvjTFzh/heVkME1y7/0kHeJm8lZpgugU5r1v2YQ3MIHNPy
6iJ6tqzzUgwbIyxvdglYQjPfxgJ1a6/n39BwfyZ6+GirkKPjEbkUwgIWceZuHnC9y7l5GLlk/YZs
dqCwz+jg0n0+arM/4fILa7L/MjcMdlJgc59QiQaRdiVqiSM5IfhId8aDWpC5jPPXeewHEkbkaDyh
MSbnksM2tNOzOabWLo7Go2OC+sxAmnCsyxc1n146LTl0cChQ8mqorSM1e+inIUQYSTSeqMQhl09K
F0PrTBdgtkmOtTRf9cwkGhFpGcTpmqjALN2MHIxyEVc6rl6TsqUjMh/N62lJDhnqtmJhnJpbo2rw
t2DaCiQ+82EqxTYKi7sefRDs785HSeYHBuIwxICpiqwO3eQmknHq09a+1KMzElaJXqgZQkmoAPFL
ueUBCy6x3pE1OsQlJn3R+i0hizrCaDm2Dx2ECdRZen/ETxoHngoffttoEP3EkN2Gbb8CvNBCT6x7
+4q9R0iv2UT/HbfNYdJh8fSAHf6HvfNYjlzZsuy/9BxmEA416ElEIHQENZnkBMYkM6GlQ399LYCv
LvNlP2uzmtcEFloCDvdz9l5bmd3DhGKyOwfkZ04lxi44vzXRH0jCI03xWPRhBOyZy6bhOnZJALem
myqBgp28ton6ls3pIcIiHKlplbVh5jNDeAcHtCGPigGdlRrCKelsXYla0yGptK2iX6x49wKStFeD
l9h0tXjmxHDLXPRToJ1nTOLMjZR3w7yz3wjFvnPAje90KbaY/6ptPlX3aU7iKQ38ykuccMsMfQVq
4JAVtPvbgVHOVkn7rH6NJksMo0h2DJsvtd+DpaOUhNGRaWWgaMBu9Qc1ZLTIstZdoRg4CSK41xnR
OawqkOzIwgMQ3pB1me/ywBgZx6y92xLIEktY0Jy0AAK0drbzAViE5q9+IC8rhO2wlWNM8qj9GPnI
+RM0bWs/9j3ieQ3QScFZ1YxqazREtXROB94h8++yMrlGTn9fMglm/EA9LhT3o1MYKruaMj1tn4B+
78pylI+hsjZGZz4YvZhWau8/9bXxaZRZcTJaCucZWLu6irpNBTvATUAw4tmdCkyXQcHpRzYWyeLt
TyO/nVKMJb2rmJuErrlirfsJVHZiGgUhRVhWi+JnqiAaavJA7hP9M+l66QFQAksxgeJXKk8bc3nG
cbLqG+210816bTXpOWAiuE5IrMzt2VhhljYj7RC+TLumklfHNztSgdwAK6e803VeU/ERffBBDqbP
t5Cqla+6jgw1Xm7qtjTd62tm4c117Lu8C0kUNUgpVrX0aFqvZq2pK1yEpCJ3ez/WIV3HKHxRFyiw
k/mN2XVJJI2Tq94FmVdrLMcFxSpo4OJIYGTBUPEzeoOgL+HiD+9pFHKqd5kpO5DVndZwV+Y6byTz
fHLJ0aqKdkWOLCuu4B6FI0iQBNcrGQi6JwPrHNecXTPN3CVEEhpavYYh2QW1Bsw4I4Wve6/NH6ne
fCpuwvQEMRCnMB2YyQZn5UkaiJtZ5Ri7YtLOUd2iLFShECktbOI+RPAePOdq+Vsjm3ogr41Jrsty
mHSBxkmvyPoQgGThOnGtWyQm5XZGpkyUp/e2NQWIDd37Pio3qcy7MyXQ/iFwQZ2ytoBC4FIlMqaq
9kwnLzj7JLGnqSDNNC0hC3R0iZAXb1Q81SMCzG5Lu8DfhMC991rg2JSwBnWLb0nZpKMPpqUiXBKD
ir4biuqX6TraxbKKM17x+KhFTLQR52zVDq+QrhaW54ghvvI68XW5hD02voYB+fBjOB2+b8dT0a+U
adQYdYqIFZXqoGXmuFiuLhsWJQQy2kjDvdKQ8bpFs0YnH0pSl1bhtTSMBFN90Y1wR/pDM99GwCO3
jU34GeZwSoqhDtDzKahLpEqydxhclw3K5X9dsgwEaUMAyAm//pPRWz9EahDIbg0UnVLZu4cwUM70
fLhq99U5KU12oWRduhp9gioC0BilRIZtUWOVK6mk2Z48anxUWLxXuY0Xt1USTACZ+saqeNjY2gTi
vcwh1vAX4qWMsvJT5jFm0CRGYOx3d06PMTuTnK1Fsi0xRRcuQepJqGonmEP8kZZ95Ct1udy2Jlpw
StuX2uy3YYePF4UmmhYmrxt0zJ+mWZ8nQfRrElAfMznNJGb7EMfBTZuG6k4UITms2g1FmYB8TVZz
LhCu1YoubbKNYmSIdTc+ShSGYyStDcuT38Sbkh4sKg6gucYYElygVOEmM6lSrymJUkiv7fogxRTe
O1p3lroR3rZzmEAUXnqR74aIiqghre48j5T9OBqcuQOmtXlsnJSgNymIEJJpJqwGiwmMB0UP5zSU
bXN2ZAV1rs2BuEfTtQzSYsdJiqhV3PEo+CPl3my1vdB7fcMiWke2NJgYU6bP0SjCB7oXF0wK4dlx
KmVfl+hihtF3b+BQ5chR7tTEdvc1U4vVlGn2A77YeuMHWrdRwiQ7STO7kSYpt2mQAvXIxmyfJKPL
iN0MOzt3mdGUHKLEQhzVSIsPxDmsFcURjNAowjsZRrta74pblVIZ4t1iTU6FPPuADWy9f8lCJdjQ
GzbPMs8fkOvfmFGcnAso/rKyrUtfRuHWmdNK80AnC22q4FBVtzmqSZRnjnZnhgQAYHDr/Sh46WR2
dWbMU1Fukc5TdLMie1MiQYfw1HQeR8troaSEJaRkKacDJA6bGMh9YT/FdsPw3g/ThfdKE63Y1gPn
AXLQ6oc0PqS6KE5mWHzUhCvcCAgKcwhKSSmQs6tuDm9uZz9Pug6brdayE18dzkKmE8KBrpGUNcRD
UbKrHWGxQhHWacgJW2Zxmwg3uPTjrT4ZQKUCjNW0JPH2lbhlIomJho4gqc1mPd6XTO8bFDQnLJ0v
egGxEPOfubftRDmTSvngjgkRCgUaYIvzf9Ok2bnIqJ8EHQufwQ1e6tJ/JwYxQmvk3JOuW58RXDxp
qamdAB7j+6BGdywn5Ukdw+JeM4wDy21nU1RomJfFJ4zDAE6pdaFSFNy2MoDzl4M0TIyg2mXUDy+l
2qkXMoO1iyRzBJG1cLdSqhjblhuXx/S52V2chxy7Fuw3eRcKNXzo+0RuI3rAFKyYAiDwnpEvWXNH
Jmhz4FQI6GJIYSy2hTDPoKYMD3zHCKJX5NjiBjoBMLWojuTBznYetVKpjyKmjDEVGD/yYvQqlj/7
vrceXd9w9xjxIAiCx7Moi+5KkkxBe9AD56PT19J79VDGLJ9TUtUQ+NrzfnwfTtoPdfgR9367MdJo
zrBLzlJVO/4DGEhjCTYPHTni9pypJwOWyjrUA6djRByNfFoGOT3b4N9lZudE+z62knVWhJ+RUXBS
HTe6yC+088Wqisx8Oxsx2vrGZUG26ocxhfCXhB8I5zVvUpTxGENwbkPL3TtSIR9Bb62DGjyXXTse
lw3H0f0k4g+hOIykzlAx7FJqmRxq9G1PzX65VMBlSldlrEsvp26A9SIoTiqL/o1r4DsZbAt7gjT5
VVKHkmY4p1QAwEG2rx0nTUanrpubcqz7+2ZlYq7adA5mhr7T6AVBVQCtG7PAoH7iGGcr59hQGZrV
QBm2bqgd4JHYq8ZNUzLpWIToo/Uw9taHhOa0jq1lfNUe+2owd51W3vU10RMkSlTeYA43EdgHQDsr
8CD8zEYXr4oWrGaA/WEjjZmr1cbogiVzPABQXtj+yipBooqQJ2XCqGcxVd9YhL4nCdXoKih+m3Wi
nBj99wQxQJtrxbhPnF1UsuQbLQOYSlunR6d0n0qQnXcgR1YYUH61orKOxcgnHkySSrqG0ZEl2UpN
6+CC56xd4TIt17ECpqTMyevOCt/Ys4oNUjtaVYycRN754zGsBsGyCvIVR4MHuoLJIaWIlZq4z0an
EB+ZKg9Drc4VkBVmSMtzbYr7ToATaejdGzWhQIWG9q1jLXmIIwrr2H5WdsfOHY/QZFrhtYMJv0uq
ybZNCYHXYyJfeuLHKfVss1Ef0X1qALPj6dbQDgqYpx1V/l1gifuSlhYBnG3lKdgvpxaeRRO5Xhur
gjKIFe4yhT6GWQrsmP0BYk+61uyJwqZivEZk4O2UtL40os4OKahzmrf+LiyRQjfEMYUZNlZ9+KA0
p7Bao6RnMQ2lvmgHrHecqfpUKRJlqU0Jt5pLPgMhhWH5TpJdeA2HuykkS2FK1FsNNfoO5YykTexc
o0wYh0IH/9Yq4DyLvgVyQrK4qsVeqdeBRzEEs3dE4PCkFqfOgpHWOiGzupzzTWn9qkTWbm03uTNY
Z7PwwcGsFC8WJ4ZtQMKEo4m9b/qvmav2XqW5UJcy+CVZAnGtYFwi8IJc4MFGwc+6mhejmZKgZjXL
4q5LfB8CJN4hhKIWuKwidNERW/eB6LAn6f5nbSm/zMBIMWhgSGTi9wYNCDuuy+RapLTSKpt1EOio
o1qVILOp8oZa9qDqToBP2X/tMwsNZefk2wE/GOxedA0Jw/6uzunTNJm9Jxnbc3Pj2Q+CVxgY/bo0
xnKdW06wGUeCOgs3YlRgtRpGcOETn2aq4W8I/pjZfEMKYIgKuzT0qz3Gz01Ikkaf1Pdx3X5MQ8Ou
+LuPmC1UtJ10HNQnH9EwI8XWiSmKRK03qT+mOqKEH1VkFCTgyEpn3E5uF3lKYYHHzcCUKp419B9u
OZc46EhvegFCs66Ioi8CpunR2orVHR1hznhElG4rbTxrlCi2yMiezAGnVy/TZ9Oq8YIzs1plJpNm
t8ROGWUwh8igv5sU8Taq3cx4cfRjEeXeaEFzcXWjXlN37jejLxgsjHn3Vn6b8ahu6rpKPWsU5o7i
NCWPWRfrGzuar4zxY/WJRIzDw5GfeAzhWTZDT3AMsE+91QAcUgTqWY+7NhPwCU/dQXW2VT89KVlx
507OLGBu9lB+oAqWXeWVYhxuO/UUzxNJil81pwcYJj5VbRpxQ40ETIsfBpbwp57Y6tkdPTL1Phpu
zJwUxgEhN2m8YVgl4tSqxJGgWPaganoFQNw8xVFo3likNbedC7NH+nvX7JNH6DA0Vmsfjm2fMiZA
WIh3ukI/uVeZxGfEM5565na6HRTbNjsgtCzPknQt13zKHefdSoty75BcUyWNfVPipXap02+nqI4J
m2FhkcGRcQntviEhl1w9Y3jIaBmu0rx5nALFP4Uid86iDZlfiU1vuP4OKhakGZuJUgktiZKTwTpY
Z3WUlTPsqvIKadHOHwHR0Tdg/2u1p9QHPyRFsskTVNydCB7MKfrVKrBmWDTnl6wYrib5SLtRN4Al
ldlHPnUsMWIpMY4470i2gGqVhvqsB5NPxpgBGTKR+xK/Z5s4FQ334TZnwnUMcyovwn0p5maHrwdv
xlC8ZD2sCpprwZ5Z6QdOMzCZXdutnQybbzJNctfE+KrxNhi0ZrVbNSixy9vQnJkBNvuoVLZa56Vh
Em1zV8xBx2Kdza45l1LT2o8KlVYwXSLcW/WjGeSfhd1+iEpNdo2vXUzQD2cj6vYJahLcn2W5LgAV
p2Fh7HQt7T3D5AxND8nZyJBo4zYsg33O01d54qRrgseNda86kppVq+3QxfykH002XVzdOYzFO8NJ
Y7BoVQkzu0Z/mDfY5qzxmqWKu06AjUA1zVdYnulwDeIu0LKdZbD+zKoE8QJovojRrRVMfvAdM9sS
le4FbgUXbNR2beTe4xRXjwB/4L4NDtG6A/zOKrvkZg93dUyOaHUCr1NsvJzgOpOUfrgWZvrKDTjp
+uFIyHKkv/od/1yIOCLVBxIkhuSgMnKunYimKAXdxGzSw9Sxt/urEAMnVUjm0FQECaOVe79SwqPh
IVlXwcsSJ1eFzyUUpUZlKlLQuVmr6FKJSYZuWdndyKnGMg5mDgpNV2s4DridabZb5ckN41NiN4e8
q3/UdpbvIKNi5lJ7qFV+/HuM4B2WvfFzMBN13zoTlq+RFXoVBJtGjrsqqNJznQhUioMgwRod/UFR
EoWEkZ2T4KiPbDqGAu2IRcb9Ov9lQy4JhlKcsW1bGyQqYpUTAZlYpk7WxjbnX7pRIAtrRs3JG/XM
WuBAUFo7onvWU2ztXW+ks9ZIWa1Dq2QPDRumhZL8N1XBSTwQPos0BwozuVY4f9sDQGDqaSyLAp2W
uIJOaU1tnAWCHUbbCNRkHdjC0+vEPToUjAlnNB5VVGkQCvVr2gtl6zTM4GK98ndapXnWD33INI/6
THYW9NeVIX5llQ0NVLjq1q/N35WTa17sIBnUon0WZQEdkGg+bZAPVbr9kRPotUubnWBZemPKjv6o
Js96XdfASAIktG157qz60lV+szXA8ImuSK/VBKpNTiAE0cDRN0RLjhF36DZWN1QztCHk5DVqEAqq
J3vkUHGU9KlU2xISTU+9XJWnSYbwW9BlbMzOnK4tvxx6mgZCDm9dyq5eTS5ULh+b9SaP2gO6mH2g
47h2K50VrqKtKUjUtB5Yu8Z10qxsEWXs2MiuZtU8/EE6KGMNoFzLSNMDmnfbmyqTTl86ntNWZ1QL
DZTt6Vax4FwZrMLAT5QIG+wZkixFdq2x5O66EYJPrdtgM+OGJajh+Meke4apK1X9xi4UItl9FazN
gIIk7LBst5VB9h5l9xGQnVd29EycrLsPkAo+ZC5pgTW/W6XFPgY6InSG1pNK9xLx82EEIlKzJHUu
htHaD+6TOcU/tTbcMy9sOfXiafneLLctVpa/blNSteKMYOCKVxN8vSXN6CXsa3YcxraJ12jJHFtu
XDaV7cAykVa/bmvIfwUSTX/2IMY6Fitl0pqUMwbXv2+0ZxNfxbkLosp8cXmk9NnPwoYme2bbrL/7
2e7tJ/VI955nZ/l08gtOk8kSebC8c7h8nOWimuXZAe8BJxCce9+bqhtna9w/N9oj89DIij+UGCtd
xdcjWU+9h4NXbYVZmDtFl7vlvu8HqBW0j0YvnbWcnYbLpwVAgfNrubhswvnL2m1HunIEIfEfa9Fi
Jeo5/NMsGSGr4y2krfpQJUQjLbl2boJ2z7Iohc73LTf1DhQfGYgHCH0ZI2iQzOH1xSGiwjpb16Zs
V8Al3Xc+bdYqC96tyQTWyNNh6hL9J5x6p+WPUoBQhtM/walD8rCo7P4XqvY4lr/+7/95/8wYCiPZ
1NFH86cZRzfUOWz8/wdV694//x2p9vWU/85r1uCmGeQ1WxoB5bMx5R//Duu0b8OODkON8Hk0qmjJ
VRSz/xh2DJO7TItbsfLoyGmt/5FhxxT/LgY2SWe2bdvSSQ6HJ6SDdPt3uWTYiKHL69K4hAGZf12N
UqKGXUbhn2ZsiLAuIsx1TYTuqgwhj03xuklC81zPoO5Jr5/8golIZ4KMtxR/lzd67SEMoEhUwGjR
oFXXLMILvZaoNoZ3LezmgVx6LSmyHOXTalIJD0K5QxKVlm+LwX6qM3/0XEo5VI7zWx+h0U5zsGsG
8sKQCkHZtDdTXY7rfIqorKrTETWEs6/j5sFohwqqj3h0jECDasKZR6vVYK32HdQKStVqo6iAoc1i
C5FAPqM0fDSN9rlO1eLFcGHm58PVdXwJkrev6aH1wzwJ4bAV1Q1xnv5qNGkCmwFBBvAfPR+U7Drq
be3k6wJNVZvdKugZbYLiN65OFjMJCpQa4vROEZCvk4wVja6+tDPLTZtOrpnuCz8oX4tCQl4ZLyg4
aex3lcag1R8dxpVVBG/SG9TpLulfTR+CB7uEhEgAjqeftHs3oDGwPIPIFSYwFkQv3UFPjx0UaXkI
zNSWsOCYqKC+iDsaa8ktE/Vy1xQZJy8sitFOy1KIHJXgxy5/t60GBlNt12FDpSaI8i2RZP7WFZ8W
jI016himuYZ1IpLER2a0trQT8hzzpqes4uXJjahgvMPdJJzO7X/bsn8dzKzaQ/D2gpiasZv3SAtZ
uoNXgRQQp2Bi8lQeJl9smZ+By4GxQTsTprNZEILQ64I+YAttTW1sOgSEIBBC3TjdsWvh0UZ2MIM3
VSCaE0uPTtFuy7pPLsZYx55TuxeLud5KsRPDSwOXBIvu6N8GsRJd0qSjmsVvU0yx8gjnrEyZdk1F
Vm6hG3McOGO7C8AhlxtbT9PbslJPPrEGZ/vB0ZNgH8gCkXZLaavzL5VW/MzhU+zkHFauxy4yFScE
0lCqL4FA7RE4veDn8U+T6haHEinASgkEXczOuDKFWPdZUJ8MQAnF1BsvSelsI2I/otpMUGOziEf0
fIoxfK9znwqiJsinEVHw5FqAmN3KYLdtkFX6mYo1ldpSKFF4+NrQXebiH9lu7i6MdAjcSjJsLAC0
e+ISDhYTmxUWLOeWT713LLBiyMhNjyCQuVSfvzA/kGeHydZaGo9GGravVZs/pEH+pKpKtyk6yuRu
NMjNNJyGrg9ONSz4w4guattHvrMetX56Ri6D3z2olXfFiC5az8I/VV1JDBljiON3e01RDgl+jGs9
c5X9SYFTFGUv+gy0yXRQ1iX8uZVtx+Yu9UPj6mTOORR6tp+HqxzQG7OlAJDKK1mrl0Z12l8V2T1n
W/XPk1PQH45TotvIWqBzzG8w6mGxYZ5dXCIFDQOBdK+6WfpgL9AzU5gjVUWSf+E7LB0tKhabCcnY
je+yOLXsyD9EpUgvdE57GMg044Ia7q3ZKJ1nSmoSYVdASLWYo/p1bnuoxqgzaqa2Q5rkb+KsD9a2
7z83ZHw/ttTji8qx1niaxTrJLOdYqLieAznd8j2b0eCX0MGIIZ4CNh5n5xD81tcmjWOWa/5B2lS1
c/5yxUI+rPVNc+Mawy98puZDEkRiQ64N6e0UFdp82JhmU6Jst97ACBFKEmQnxn7AVYI6LaExykaj
TQgBgY0xb9pwzs39vr5cyrF7M69z2v++fyQHkN+L68v931e/HrncaNc4LFfLXX9cXO4aTKZActBu
l5dYHrLc/tcrtriRj5T5npx3fSm14x46utMEeTqcXeRfFylwkcw7X18utfODls33cxKbPYKqJY9x
ZMTTv+/6fs73bcuzlzsIqEEI2JJWPtopvfflxv/8CZTlcy0P+Hq75VX+uPj1tOVdvi5SVTpxuFO4
/efD//HS3x/sP37Xr0f+9T2X5wy1X6yHeW30/brfj5N19zBS3tj+/VZfX/D7q38/Zbn098OXG//4
dstb//FJv5/+9cw/Xn75CVj5ESf0/QlLIGUbU9LpqnWFX3p5/rIRGCQhIsx/3h8fYrnr+zcqXXEo
U7MmmHl4DcxO/3rC16MGgQGfoj0ASmKekyafeBPfvMRFrq2LgEKQEwLEAk18l4EEO9ojs+u4nGM/
h9xhd1lu/b6rARuws3zl+Nfty1VzfvLyCt/3fr2KDGpe649XxB65ilElHIcKVBNhnfHMqYhohrLY
mC8qaND/dX2MEGqGecSq+/vG3MepkRQvX09Z7lieR71G2w5qf+Mnkcs4QK3yCL8UaQfWEob+MNmk
jnuqEtgNMC1YGs2X6hljYLQG3biGKqeeYQ+erpHrk4Q+H+/LIVouQ0GpYzLUdY6z4lS7dKzShP+M
OXB+cKTL+rD7ZctfjOQUSvLxLVVKkn8AC5NsPm/GOSVy2SBaBKTyH65+P255Gv9GuSIhGveL3e5n
eekgpX0QJUUxdfiZh269rWuJOt2dwGEJo39Fc/xQQHyDXIqhq5zDXpfk3gXNs1xFergWBB3tiXAx
mOKQMQxGRXUVCzdPLNeQ3VtAQwEW03kj541TJPCYMpoTezFHFo1tx4PT7qjOl5arZTNpu84pDspg
hadlQ1qVS7onZ/OCyE1YgLWTYxWg+cTUzaE5SsbnsrEnqqK9b++XlLhhxjQsmzZSfpea2XtlUZJs
S+M12iG0u617+oajMenrkWxauClEIKS+sk8HSjwm6TXUUW1Is0iHV61Fynk3MdlsDEqGla4ZR9uW
xpFctBpYb0wI5oz+iWsdgyA5kiurq16Jab7UzEg4nfFXxXj5NDEeQmJldM9I5nJ+1fg0mS3/QA/E
HCdczzOqDCe6LYC92prD1G/m5Sw5l8sl6ucbVDbFfiE+DTrhOykZ6l7OuuWYBa3OGYtG7HLJteBl
sCYgV8Lovv4D9uyq2dO/Bz2YwkJbfn97/hP6xtEOVXq/YH3UmY4DbZ+mrJ8ae7WS/e47fzNZygn9
XO0Y50065UwNmOYt3B59/kdMkGLZHgwTeb6RgTB7Jtws0ZDfm2AMSc0zMnHtlVzb2qaAhLwE/Joj
dKO1qiNCi2ETLrGs3zvgcumv20bsSZtwIGbEmUdD1y5i5oxbySxw5nSBMVqoP39ct6gGeqzPIlpv
8+DyV2woRvF//exuSexQNvX+FwJr+XrLDpctmcFf/8O8tzk+udu2eliIV8sXXi59b5bbmgRGIJWL
Hwu86Dst8ith0fkn7ho/G5KCRlab5ahbdqHl0vfmO66WswnT1Vjszdn7tsCrgopRf9l8Xx1T9bUP
Aorqo3qLHNWc1kue8ddFA/Af7URTkLkFIkWf2VXxslfPm7+uAiVE9h34qBCBVC3cqu/NOIfaL1eR
y1QYnMhN7o0BZ3Wv/6JmTSASzg7kemzCUJbe4PN/SRpWe4FGKZDAOqNEULIDuLL8ft9Usb8ylps0
P0q91ma+qrVrTSLCEvqmymToNJvs+mS1lg6xOS43cU8kCz4wTe5GznnLFxIc0mahIQ9WOwnPiUXg
ClJ/utHJEOPIqge0XmIbE4nXUYl0fNpAemdbx2hE/D6NMB9RhqWnwYjPQRQ/9n0TeYEsU0+rBbEb
8xegQxMgWp0HdEcnGxlm6r8OBUXddHkHxHKSpCNSYz+19oDhZiQOad4RGiNLtoSlPy7o4eWPXy59
7wy0Q+KjeMhR8qxrYlM2w7w2Eun7oBXG0a1z82TPG4XFoFI1GLoKaoTNclZDCnVM6bQGrosYp3L2
kRpuu7B9bktX2QY17t0qNQgr6sI6I7nKPEMnGnZT2MenBqfhzpblXZUgLBWTrXCcp8rKRDxKd7xt
N7VKtoMClw8+a0F1ftKTfahGe62UKGn0lgUB1GVUU3xNwRAn/BmYtFzHW2iSesOp1gUhNyPeurXQ
HORxDtNmdZ5rD/NZFacfK9VWeTagieV6d00z0Xm2dG8ditUrp64fe2tnsOxFdjy/OlLVea3mo3ia
3xdIp7Gu1DM++01g1xW2H/C8DSHyCCw3mVSR4M9ndznrVEJtRqY22rnUVHVaL7ct905xSISbbB7D
lrFmmoIn30/97SJhkeLnJFDJ6DLQTllMv4SXG8hwOkZVB0xN0tZDvIRKnqaVmkxEQcwfDMCY3LWJ
fiaz56amLuCpE6Bh5Xco0cWEGGKQqI+e06OID3p92zmEEg24xII5fn3Z5IpCKxtymJAci06NDECq
D9AUoz115H9YZsulhbLlu1pztAT6Hbu7sdGbe3EYtuucAYUgixTi/PIAjl4S8t7trm63+JHwZKn+
pmsiZyZD91/fLSw7G+Nd76wqi/MIYsMSUiHl5o4iyyZtGWbG6aUY6+dAaSYW2xOaalvj57ESOviI
k8fEz4FPReMlboCaGLQFnYazw/LrZCOyWFb0tEMmpXChrpDyymLz/416XW5colxxOZ0yRaXFND9Y
nw+u5dL3ZnmY9R0Tu1xfXiCJcmR0YKeWB//xuOWiqluJZ1rW76/nLrdlcX+IcjVZ5+ZHopLrWeAH
3PRFE2zEKBT8o/FDjkDj4tLiuR9rf9rHPZIFV8FpQlAZHUVKaMq4NXxDkmg3rMzR/Rn02fNUjnSZ
097ZtANigZI2MbtcRSidVb4EbU4LTfMoWQg6UC2xBugVV5XRkZ9VDyegf/WHP8AN70v3rcANvyrw
JK9oINlrIdserC41SUVNhmMPoeIeXPWHFu8GxxBv0sCC02BvuLHDoL74Gs2hPInGd7uOznh8rSed
2teeElNLt9js3hAxLff3Bj1eSwMZBOPTf6i09skapuEdXWy4jjLfxtpdymsu23wpubzDYL/PdV89
ozBFlCQj89CglKLFmuBbVrF6t8m7dJN029LRPOBwyJ/qcLour8qvxq4emeLiRqC04QgwzZrfDpDJ
axiL7AFzrn40Balg2Vi2mIiZ1xdqssJ/M71WGuBnPP/tvpLu9NxjE1++xNj05KXJyDiXstJuWf3M
EQzzSGMhrZNLt1+t/Tt7AlHTDiH4gfnTTtQUJtdKfmRKPe3sodF2WtqGP0yfguP8qdoxxJEUW8iq
bID4ZgKM/OvXCTBvRHT6b7tg1M65MQZfLwkJZ98Npv485gCKi7EAZ4lM4zWjSbo8MywcpJbSMI7S
tJOHthveltvVNILhHfjDjT5mxmWymh6sJZ9BC4urQzfricpgcZBDTSisYgXvGDCW7y4qdifcwtah
69X2MUqm++UF6Qpm6w6OzDUcS+taECf39Qeien/SVaT7FfZMT7YI7jUTo+Lyk9CVdEO9f5ss0tgS
3fD3umqbZOSk5+VVp9DW1ssuRs6hf7PsdssTUQR8UI3W7wXKmlPogJ5ePn6uMb3U7eIZeM5ay1Qo
oiiRDsQ5uHdxQIHVHY38I28FUsxQfxkQcm1ZKAfHIK6Hu2BQYDPPjwCLejAtJf5B4nK8FWMNQZIB
6U4qpsYxmBUf0SB2Pvl9PxD4uV5oANwN5+qoNltZ4Hl8vQ7Sl+0g0vCV2ZbuxYHhHDUCj29nKMTX
65gRMU140l5TcJqeYpsZ84c8vK3rIALLyDsFWbEJ1M5/BV5QekmZ9ScWBtoNZeKM9C8+bT3INYFt
zVsw6vzdvs6J3smqGxVY+ddrWGQRZY3pvE2VDY2i1OJzXlCHTvHdfT2iRSbWIf94d+Tc301FcyYS
T72aczzz8i4DY4AbO+8pys1NPijGWVphebUl2WHLB3W7vUW22Hl5gFq2cmPTKro0je1eOEX4X4/C
113Go/2zay0SKy1bXhKnmdgFtZgSvkw/0n99oILor0H0xsUAQHBJea8N3lHtJ3XNr89TqbOiXwmv
vlL75yiC6lEZIv2ZKafl82hTaaxzYJHXEqvPufXJrvanVH/vxMvyADKr4Uaolbg22liehcQk1gSN
ei1a/p4OSA6l+/qTlg6lyL5R78kCLDm3TZK4sLy7nxwFzZ1mVZ+zMjC1WvFeGZkCpofXqNg/T5hT
Ha9DDv+sNMH916u54UPpFOazr6R4wciuOdmaIq7sTKRAhI7/7vBnLQ9NDBx4WRtV92Yhuj1NYnwj
RWHeFxYNjeUheTGj4PT6Xdh9vCmTqr7qmuhPCXJPT+9oRKtpdbs8lKPnsSXh5JnSClkjHBLHanLC
m75wBTOfXP40QqKw529ssKhdWY2l3GnjqO+ZPCm7yTLiBzugJJ0zy//M2CtVt1PeYgXDYbBJCcKE
dj2IE/LJASsFh5eYxHX5eSzdIRq0xi4pm2pLTrJ21KO8vhmkggYA+yAzo5flkVOL2LjtNO1u8CGe
9CNZt01X/xd7Z7LburJt2S/iA8sg2aWoypIsyfV2h7B3wbpmsIivz0G/iwReI5HIfnaMe+7Z20di
EbFirTnHPM2ylc+TC///548tcbFFcbF8alnTh6McnAuQ2uSMNYQZWeQmH0rml5/v4jf+hz5K69VN
NOBJ8AYecrA9V8PVJrJseeCM8fJzgVpOcgEAhO4+Erh6TJNx2Q957DynI3jdnz8SiXjnMa76hEBE
vr3pT/gYtPoc2TjnHEajH0ZpnH7+KJ26rzSp2CfLqT6RBVjuDZDhR1H53l0o8BBJY9m/ZdltTb/T
fuUSJeM01P2ZNAZof1mehhSRw3fp3ZGsOL9nrWBT9F3titPOJLnFJpMN7dY7c/jLz+9KBv0feLrs
hfkCkbAYmQ5SsXW7MdpYPrVDDI5/wGlhfPhQDrZKJPMpU1V8Lftap4vI5/n58fOPMva1R0/nYQKn
iW1g/Wvr3//5E1b833yh/z8b/7/Mxi3HEkyz/8+z8TcmlWmV/o/p+H/+0n+m467zX6Yt+D2mY4NL
9FaI1H/olp71X2irmJn7kH08h43nfw/LLf+/bE5gHFBWbhL0O2Be/6FbWuK/+G3UcAioPdMEy/7/
MixnJP4/KW98Kv77Fk5KsQKG1hH8/xyWe6OoCRWIjcOg2rvwmcvZeUWo1BnBdk8hSVYV8kH0fO2+
UO6JYiS3R2OPEh55S7l2BpZskg+TsVhknT4CogkNc54OP2CfmnAEXNcwdOhUESGjvfZdyihOe1UG
LkKH8yf5sIRDFPNG6guxnaR4GPOTi4Q4lh49sv5ZmK/K68mGqQiYdtlt4JVv3eQx/8dy8E7AzEfk
NvrO8iHCLfH8OTF3fuuc3ggIZlcphbdrNp9ZH38TFoEEk0ZV3Ign2Lc4pXpsygKmhXZc/qUkfoBi
inYxSBGUPOjzDq6HY3rlG7GE1ZvYrOIgqsS1rlwTZZUNQAvYUE56DqT4ZEZQaHtHZdOMZ6qGDrFR
CxuiClHO/UMD5CDHFNe289khfAOtsGy/srkgkDfPnjr9rfD/WI7/ggjzkqX+K5I5P/gB+v7ob7h9
T2k0oiZf+zzp+uMn7SVDx4WvbNuVTbwlJ0kyUda8TZ2on2B1ZIHm2j6D2miHMy0E22VG3VX2R6ZN
8U6RCDIwqEaCyefnpC62HY/9K537D/B70i6q0+L2/2YqnHOTilPR8rVLKTViUCeaMnZ6M2XfIUtE
0zo6aOdRRMQoUOMDxXB6LfXhTzONcp/MmQL+GPlvi70Yb7RRj0g3Q7NdVU5TCbFkijLg72jc7FwY
By9DSe+aQYmIofUS+zpyAjsyrOg3SEwpSv3bsuYMoM+FeWXhHmiqV0LbINDHVF1YX/godnwClGQa
G3Jqg26md9qRnbxMY7GvKUyTBbNGbHzKiGX4h5NV9uabw0lyJ+imPqRz5x9nAcyE20/xHYelR0s8
K/46k/8yJcae6NE/FBvfCXql3WRCDtcjPI2dvc0KDvl9s1kqx9pXXnXuDNDxplHVGPm9B+CqQapI
gSv5WsFY5U+1YRBpH3Ne1MqSFB1qKH2y6yOxgOjkyHwZO8K3a1E+Nyrrd7WxfM8zYR8/gi0frVYs
xnzvrq+aQ3VGqyUbAmttVPz86MpZMvf1SDdf5WMaFWkYM+Rn2wbhPaw/bAlTZcoYgK8n77n4lXb+
L1svz6gnoUf5gV0Ov3PP28dDzmCHJOewt2l+l5S5QdWBSDed4t+PRuznkU37+MzyknKh6z+FW753
UCwBdm3pbCMBadfkjJpW7BRx+tPAhf38oPpCG0YmloM8/uFHo/bTKcSjXEZ16Gpo07MEx2c+Qk7w
gYtb64XRyvaSld0rBtEDRwY651Ra2zXkiljADGlwSezQRI8EAWkMU0nv7x34ir3KxKMnQIsPufPY
tphKhF+EKNhvLnxG7HQJUgbSgTE8TQ8E0k0PhBNti6FQR8KaCU7SV6qHvCZrOFJj0m8cmxmj44Tp
vpg6QDtafXDlauwGVUJWG+pFnBbWrhv1a9vStU5FzFkKZeN/f86UsiZOph1Td+YaOgw2qx73EWHk
yGyTLy/p5Y7T9rOxdv+7VYc3pVi1/mD9oQ26/oiYsWCsz5mcbyaJ0NMYNtXKzgcUjiPU5dIScLii
cY9zYW362V0OxvqgICUtQqwCC8rN5sGfOgxymomqsfqaSiR+GH5u8USqLUQAsekoTBfXTHdNjSGt
lyZtJqO9OwYrjeZyl9o0dx/INSDazsyWp8LzzoLon9ApNXzxxzoW3Q1XNfIHvQyKwlUnzDaCh3fn
zZ37oJr4pUvmal9Q5wcRHCZWBFi/02IgdbT3gkk+Ufb5HxPexVaIuCJ0Grrl0Bdp2Ap9l8C3+2/C
XGdfelJhwyUmsmSe82d0K9E+6vN7vqbUzMxmnjC+4I7ourelq1m32v7Xzz/FSQ8Xz0pVaA3vU2Ua
F9Po7UeFM2LTFlq8J7jAOEgGaAhZYq56JJKQ6EQtNHPDPhstvfQxeSihRd5z7zzZNjFRnKu+0Gw8
Jl3eMGuz9ICL3SMN9a13Li0e/GU4LXozn/E1bmYzHy4ySS1YELRkO78h/K2wUtgIEW3wwJ4ysrPI
cfIWs9l72WgHOTL+gztHQIZsbVpdFNGht0qIMTXGaB78HkaFTjefBKRbnHzbkXJOCKaK3YLUl9g0
eeuUggiatimPHYINh3fqUs/xdxNlHi2JfDrkhnd0nBqj9TpRFEl67mzf27sd3pJqzt9xr+tnhzbx
Dl2xhbYcB5VUfR7CKU6BT2n2lh6sCPoYy53ZZ29iKXAVWv0cTmQ9P7Cnt2GZFN6D3ybvwikrOAva
sDrgCMlpJkHF7JkPQz14wTz6w7OzhHZU9FfcQ9fEr+ujhNmyzwdzJEmI9mVkMHcpiz8VPLrN4HNP
29w7Taktj0bpv6SToR8mKjLWCcChyjNA7mljjVokLgBU6liK1n/BJazgZMi9sngjgzS/oUS64XMb
n8niFvsaKB24ODpD2bA8Cr+qLg35lSnJ4E+F1NMdYueXOLbQ5GOoGvLoEywgR54xby6dgaAry59H
Sz0Yrj0+eGTUhcZM29dz0+EL3FihT9pDgusbpXYR7TPU7ik5ZXKPdSza6R19/9EmAnRsxPw0Wf3R
dbVbxmHybjPRwsPRdifaO8Qkb8gjJyjTtXpaVNxVJTvKOIPTnTe81J6EplfmuF+W4kuT/pOlifKa
i24jnbE9A0FYzlVzJszEwrgRMSx354uL5zdMOt8mTZZ8TLriJJhd5WzFR88ekdyP/CElqMsaDNZS
efHNGICNmK2/dQZvUzU8stFoPXOLHlQizlSnw5O2NCQxGxrHnLIEG1SVr2Vsk/WaEY2SdedoyomS
oGd60rvnRHXahuZV8WivjYWlZIYPTeXZ0cE2pyXh8wmu5YuGcyvwPpcqjm8UEeS85hHHMjvZZ1m2
wLiICbfUXPk6oqZHDI5oEg+rfJU4KFgzJxOmJegcm7dt8er2tTQ42hrdIZ64PYyRSjRjNJ0cJ9C8
hdthuvYcFlYmDpmjnoc0Nc7DavQe9Np8hxvhWVKc/EFVeCFnMF1DetKgGp0jOZTnLFMX0m21h6Yn
b25MfEVbNSc7hkyUwNISSF82bc9pTBzMFv5Zn3U7tJzBemWcFG3A3C/bhG5hx2HkmmZTtTINnUMW
46DsLYK8J+K/joSoe/d5xEicLfdR+d2LSsx527qWvOS4SB+SXdZpxYk2UbYzmwxpq2V+svQFVpMO
r+mMLyJeUA/QFr9RhZVbNSNmLJO0OLtt+RteKtgcDXicyqTzkSOPjD/NvBqvCSXidulXOntnA4Zi
h7wu0nryF9/ZsuAjO6vxcTWg+HdOinGTurnba73bMqSIQaPOmI0Yn3XAOWKIgDkBpma/GM91w6/L
qz66w6l6H3rM1zqwnVcdKXlQjnbyxxkbXr3GeyW9TAQAGjS0Ra9VBsgERhSrequaX32GEKMytBj+
dGGC+MN9Ho31t1t240O8QM4TNeaGqm9fq3zzwxXIpu7q1GWY4pB/tGtTYOBoCtzeEGukh0G2LRoi
j2F5PWRCviVlTvykhQvRwfMJN03fk4GhsUx1ZoCrQl1S+Zc+2GrCdSmemBdZMIC8dITAsl5X+m0+
Th2K5Kh7pyXQne045ignaa6MP0ajEucrkJTQzAg0QNWSk3xcQV+RrveRlNEpLYRzX5YVQQ3nLK97
QkJ9Iohyt51JRc+++C0RnTOSPly3dr4wAZpXKxn7berjsuLct1U4fT4Gzoatip/iGTQvUOzqUJdJ
z5fQ+6NhcN2zGHLdgA2lqCr4JhUCRVQtZaijgNgVtJb3TjH8m1cgRZ7PNjOm6b3qwKqVFsUhJPTQ
5vU/KmVdwGQNO7zaPMYwRwByRbexiO4ycRzeHO1f1VjZUWhH5JPHOJPYUsu8O6CHUPC4hnGTDhpo
rHiyMSA2hybqtQtD5XPG9kn4n7y6WQRzxmNUUEGDOCVp2YZ4VHapLrQL1deVVCZORmaO68fDnunq
7YMm6/RYOc53gqAZlrBwCdVB8iTj3t3DPUlxmyMEnTGUpnJ4IeI6P1D+etuZyElOwfG5adG5oD+q
+c2KVyL2D73iNzNI/udErty3GMZCXH7ZleWGeqMx+qcum5tgSZJxg0DS37JKDmTs4a2piK5bLbLj
RqPCCEUUE27nycfo1w8lO1+B3CVNjKCfUStXqxN6WNx72uPcmmeiF+MxrRj7NdrGRmxyNouLcrDF
sjNhvZZ1cowS92OBnVZ2bvFaRfoVvifPYoK8UzFpwsS3t1cOmM9dy5qM7+bgkKongFZOzpjQ7eib
VW0N2wRduzax5U9lfvbBspxkrrjIhOhpWS7vmsuDmZEDRm91azXDX5ye7Wk0cz59Jb46wIOo8Mc2
dKtBx68zD8HkAagxxmwDTYE46l7Iez43v4zEXDZFkwJAhSsYGLVdYJWJp+0I8gzqhxNk2EYPS0TX
HbnKfHB0xj7tUt7oP5INVNfmzmA8AgbD+42PH+bHoiGnqkxE1YxJhzafzm40Xe1q2E6u8u9+kcnL
WOcvWvmESD95xj2dXlobL6cWK0gM9RMuA+gSftyLoNPsy1yO5zKj0Etsl+BZ4V8Th04rgmy/hJ+5
DLZ90tw/ej0sJxTcOL8ycplLBG96/TxJpE85iAG0/PFWiiI+llqRHj1z4thtxqc+1sRu6a3oxfYk
ydp+vZ1V8zmsSLDMuFWdm0C4glWD6X9OzMd+hPJg1F31aNY6pAadGZTv5F3orTuuC3WLFbMk0XnR
SRKN5X12URiuuqtD7KX7HoIH5kAMh00n3aCyzdNYe8MpS63QqA0KRK9/Wfxl3MYDTjpRELOqj0Cm
oNqnWyIAAbUg8+5dEAWDk32yVZvb0qiWByGnUCcd5JiQ2JBxCjwatniNE9QP+VKT3QiJCqkDiivx
Co9inmsql7YogIVZNThWV8C3Td5EV1DWFLxPJtd7xxYQNN8TVKD7rBiiqXH8g/78JSEVYZ/lzsGa
yLdeUvsvMeN/CaM1wRGWvx2Rd8dEka7WZOKCT42wWVHxoxPmm8XIi/iDV9OvvvIp8g4KF3cwGzDH
PUlLRbSXobI6TtpkquAfAULdy+YrMfpnrsQHg5DpWKcnSsHkXqkDMhEqREIQP5LhsTWr5T2KlXPk
nbPQd9jlU2l5R78Gnqy5GQxN+WbQ+9gaROgcIdTgctSI59YmhtkdfXI1eN691pKAlJdj7PTDb36E
qgFa1Dbuc5JZISK0nQZxZeu6HU88eLRNZzIOoly6pilqcXvEUR/TdhJav89trugy0TaMRPdLuGAq
EmypTOVs0qsz9YTL9HkeKT2XDrON/Fj6DDUZqgXM0E3I/5dtabT1G61qdrq2K0Q67eLcoT84NKxu
Q6q2Wo7MzhyHNXy7wi+gVh8No3duU8nAnYbfaHwReFlvb1gX30ekioE712yF0uxow+sbbvnyKCfP
vrH0O7eiFGNgAEUPhWzu2HW8E4E0cmNqHhWZM4dt16S/TKIPOFAVn+USb22QzwHjIHI6fCulUu9z
SsQ23qg2sbi2dGJo+vdXQ6f/4vG1MLJEf9AMFhvViXIDRZhOqlZmxzEb7pWnrFuvWchePIKBZ4u2
B/YCeVAZX1qkCJJmZyFWuTKSQ8cj1wKn0VHNT1bzt8SovzHiFkcFKv6WBuvNjjEhTAQWsvtbE3tR
6lx8YTRbgI3udvDMrwLuAramS1EhHVrY0FGEI80h10iYZf1o5kzxcBSdMq/a9wSdvzCk4P0X6U5K
+zkFSR20g3nC7bAdfeelblUUQo4l0w0uy9O4/khE9dm6Q3l3oKgAFAf5stpSUKh6o8/e2BtXxPqu
fMDAAriljUBcJujllhg6KLSLBXcC/is96Gur2mg5L6kgU6DrUJ3UGk9Y3aTf2jhtHL99N6T92Mrl
a07Nzy6W+y5yCPvuqms3Yalp8NcqfwgTIN+vXGVSmCeJCKH5NUdEwIGvK8r0rtgHqXMgBFSedXEU
LHcr/3ZAL5bUio5/A0L9IszJClbRDZI10f+zgUjBEEwgSRI2XFDxBNViXmdhbnLT2ctJnmhbE4zM
kxhUhKzzHr/GTIkgYb7CrY3DOtVeq2L0KTtlQuu2mQP4ULxy8pe1WKgLnIubUjSRkEoMuiWc3ein
QLqy8n0yKazjpn536I1o1BvOVO7bZTzj/wcbN/O3mlr9MtNbklApNMUHz+SnzSye/iNMuUb0v4bE
htNgRG8w+3/nc27vc00/NYucDuzxm4kNwARrqfU5Rba5EK6QGU/OMpE8h+9YwN9AtIXjfH147YT2
CjMuoyV3ebJc8PLFW7ygCS6SqqFDYKM/K829jfsaN1H2atf9EV8SpAoHaz18IBXaXMiQ6dxWItLb
1PQs647bp1fZL0l/MMhtAclztDbDxJcdSvWv0LxzHqsQOTQF+7z1mrPwtkZOIHptN/Lg9gUh8cRc
S2/+djUC6SvaB3nDUrss+qErNedEjGJvxGBFBrTeIKk5WrZ/RRohh+hV2M059wn2d+ZhX2WuSs3A
oPDB9duDYTsn0wb+Yqv8LGMzRxNEkDKstFud06WB/sm8YZgO3kSqrKr7zyj37q6RM8dWnN4Nvz8B
juQImB9sxsDTmG9r2iwcptONn9XmBjl01zS/MXeHQkHb79o1dcY9kVz9rRclsqV48Hd6Jk/AQL9j
e+qPuQfFvLRuGT70IwxjFypIFtqSNcpzIS3xryxhxCSoo7TLm/5v1DrTVXUIao34N3a18YNKBemb
W12clJzIaHpzqbk3tkZQMVN3aEoWl7ZrZijWjWw/80gHKotH7TostBxaTXk7j++2JqEHg0PHe/F5
A7hxY2g23XFWtRk4mQ0ZKvasjW6bjzFq2TP8gx38jTeiqh/EeHRbBrw60eBhqTFPNeWDVDxxxdpd
cCwrmICHhvpQLixUc8RIuYMM5hpgzUf5mvjzvG+b/uaD4ApSlCxkQngPJvkSkKeozArc2gHjjfYF
vP9xNgBTjBWn2Zq/g9Xf2OQ9CPU04fQJ+OKdI1n3KxMN59YZDEjkKCtEK9hv5og03pKWV0DVKA8a
wD/YY0QHWc7Zr5o71Z2xkTdNIS+CktLuDZcuTK+XSdD63hKIpD32CQdPfKyPVbOg4xmYDJjtZuHs
GVa9fRcTFtS6fNEVms/S9xCkEOYeJJOnbaEQwNSutZtVPxorisxsIPDL+qqm4knpgHyzCQBF9lh2
Jd5E07LDRHg4ybLkGrexOPaj+oxM/VuazcSTzyGJc8w3y40xECeh6cUUWD06NwPsbnJJMS2yqY9Y
vmOnxhkxNduih7XRRla3Q9zOvJvnLwMJeK5Icj5W1AcoRP2dPb0nS8TtIzdoxId7tKYlhS7d8bgD
ajM7Yh1S9W/Jbfvu6Ixz/Gy+5/i36LixKaxdK1vgOnRT1gBdVXbodNqL237ODRuDo+KPxCFCGbfg
3M7oJSD/9ab5JbrYOZWpdoPNAke6zrC5kvFlV8zvotZ69M3mmyeixHs2Rk2DVkHBndSN/FL5VBQM
luKgUsPrNKJHX6QazlbRHKfBRyPgaRs6pooA6+4t84cn0aJ28gh4QONTBkyCqNBF8VUVOVwfqb8t
taAFgGMhlOmCQrRbxNlthlAN7mvf6gaunnogYKTuD11qniw927PXVXtL87/9upw+Cv2zTsZxZ9EP
OCxthcln0YyDUiPIsBlAT3uUoAyKZtqZOXTWtnxx6TlvI7+f36cpg5DGiDMi0aA0PyeymTeNSl6N
sYWVb2j5ocM/sUtTEDVG521JWSqvEFkPjCUDbgQRhF1yqNKPkbISoB6EF40erBIF3g+aZhFtBFXC
xzOo8PwGyUxkYSW0mBJOMOkzw3wi+jnnfGi8ZFHEftRUD3FE2EjSGsx0527XoEdvbf5LjVwEhIj6
b+XYcleLP1MDlKxs7CSsc62mRUrpDzZetlwx1DlWTKbNvFAWMks6yBruvDPLjT6qmY/RaExv5NNg
6p8LH24XjSh3Uer8KUWCLanUl7sYXOQmrFvtDEyhc9jEhFyHIVP3WBhIXZeTnpjyvpg1rSrcgvBe
dl1+BDmv4D17R1rqKhSTuY+ZvW2muFyOTt8QBjCWD8Yk3/0u8wLbfMNMtGBndl9GVb+ag3wmi3eb
Nv0hzsUhLqfyGI96fmvQ190yysIHR/ef42bUT55NXy4R46PDslpbQrsy+xLNpewIFRsHNlndTY/I
a+iSmRyl0SNUH5XGwgSm0c577zaX7Y1SG9lrYh09LTYetRwiUNqwV5XpG2Bk81zSNemcSL/xDlMA
A9pTbDSbfg1MWYDdWGJeD/RLxIxgYDkvJTp9euVO8+hV03VSnLrZWGEeHkkRvI8WkluiFj7k77QE
iFgp8en4Trqv9JIgclk8L6bDdUt1tAhzs9VGSCySNqRX06IwcK/OgHgmtALt4nP6UWUVlLDpImcx
752R7kipiUNSnJlSlOPe07g9+Fwj/yUnqfBC3FVQdlLfTVFE36EgIjsnr0UCDkozP3noiQb2sjYs
GsYjbWK/xv5KdZesGTmGZURytb6clcZEtM0gVlDJAWByi/1gsNQlznrogKdyWXYly/p9GNa1PU3U
Xp/bi/Ih8huLyerEFIDxATU8D2YyfGdIlwnNWYEBE/xWgxUaw8P0OPnfY4NhPlPLi6h5UGJrQtrG
odLOzb/FQhmbK8aTiSbeHMizmfV3Ut0ZTaS9nQtU4R458nwZmnpEJ3GIzcCOToZ7d2P3iFgLzwwd
Wr99o79WYmUY3tzGGB9mx7mmnEqZtZTW1S/V1pqiP7kLHxrwvXZsNdcK5yn/kmVOAobzZBisoz1k
bk95T3PULQzWdfPcePPRFIDkSgNUHTENv5XMODoofEgjmIhNZQ4gNS3uBuVuT37KFiv912hAIRqb
Mmzcr9klg6EvvnxjOcwefMIpUTAAan1GXma1G5kqTFjSIJMOeGYIheZxhCME2E8xbbh6enTnCu5E
FN2IlwdNnQ+HUUZhNynUwbFRbXh+8Qsuww2yLpMrB7LcCISRbBOTcdh0NJT1uCy1Cy1U/tXy95Yo
jcr1ml0nrEeVw+0jYz5E88HMxbpD7/owWvidLodLtH7enGqhDxDqMDo3RG7Jx6w6tNYjsuahAK8G
977cexVUBwDBuyFtHrNZ/dHqjNdmmf7whZxAt6S2T7qnWq+e/Dv2hemVgdcOrkZzEYPz6DBCXHIo
457NgdaJoqe8dD2anfV2He2BAGpp+uTtnsfnItruyrS2DaMheTLS+OK1GkZrAMEw7V0C6FHClICq
TFLWjzLt3yPP2zLnmPap5AYpahImrf5+GGlgJ1X7wHANM3cEdlG4NDKKEY2tG3Pwn0WQgcyPyM/c
osYkIwFxTOYKj+5YNx20SVF0m+11rJMPRn5im4Ilz30NmY17LSLn3hrmWdOtJ9nmFJm41OFyMA4z
6QXJMn7x4UCWyHHR26PLiMBIFpwAhT4OIXCQKmwM3reK7UhbNnKwmo88WZzTqm2idsWKK/tp3NYj
bERt6XaSJ2KPIwZkK3b7MHEnA1U9pgqB+S903WkM8D0ACxvrHU0TD+Nlmp/xon703nCpq6k4taV8
mGNIQMUgsHgYh8zg2AVkHQlKUZ8MsnJ3Mu2mwDDsR1nCXBfMnzZz5tebpOo/ZcLhKfFLYjQYrkTi
OAMzAMXIzuJJds0ZmHJTfa3/Np3mi92511bzTxy8trT2gth4y/jkAt5RI+hITGJnA6Z3kuk+D/2b
zmhTJdpLPYzTuWjMF/3Q50QIJN3FgCsb9rlfHSXG0KwXT35azi8RSlgjybMQ8VMG+TPZxR6E0zgG
r9vEYFTFGNOZHQwtrDI+oLs0FyUZBKwlMLy/dZaXkhOZLldsJQzF4q+WwzV4dZnQyQgL6Xi7YR6f
Z4MiKfZJBrHRxQbwuwu4Q1CVjTzz4RoiaerzuAsWFJDcNt3ewvnQtjRV1C2P5cUl1moXpUkamuaz
g+wDQgDbWh1VlwgLA/Mi0zimlF0loRIk1mwqrBPBlNdX3UWjPnO8n+JCnc1oPuXck41DepAX08G2
qulrWhg7OzbNmN5DKbp6X+l9h7nlbaHQNDtba82NZVSHHohCSFsJSxW8fF812/hXlM/vMiryrZXZ
GjXR4BOu8wB6AqLsdIor75Is5BzobhLt17eWYKsBSdCsV9ssi65D5XzpPbfBIfJIrYeGpaWZTeBp
Pa5RW/oojt02zzv5KIxz0unlMfU6rGUw3jmvF9ucZJ8TPN+rXMMevKj4ay8K7bw+/0ka3muOalY2
+vsi5oxswQO+C+3QIJI61EQnEhBSHDKGMCMBZhtikcj5KKJNrlkTEUTYP8SyYTLpPukgLlMqrjCR
acafJlKInN10o5wBp5KZHs0opfj2lnDoriTyWNQk7bNpra2bpDpYw3CSlrfvC4YK44wvgfMHdPOq
wONU88mQ8+aoeNRzFsGOFO2rVNUS6gtMYCMBpLX0F71fXv3Sec1M2oVLNuwRFISjS9OoGCHm9e6X
D+L1MH4Pi/hYmD4EqY18Z0qNp6LMBOZe+iJ+Kr4TrzDCNG3rrazbf4iJZm0d3lazFYKrUAH2GMSI
5WtPrlORXUxv23oGs7q4B8fnq2ORim3FeJlKq1LOV54RKYPpH68qE69tMsw27S+IklXC8ZL3KbKK
6iPPmw3M3z8VzsNuit2TJZg6+RSBM9tVTx90y5n4WFMuvi3tpQdw/Okk+D/0XEdmeaQW8/nfI6Z+
p74Adjzb9OTpMD9Xfn23pAnMDh8wmE6m1nGdb/zY4vBJSBiHZNc71JLHibILCPXS1F+dlrZB3Zmg
FGf4vqm/l9a/DPT7Sf+NBTMOdak5R6dBuClKczUJFZJFAC1XbqpdnDjdOSELVRnGv3SO0nXw+WLo
Ee0D4X5IcqPSEoqloUkoGQ56zTGmMWwxFma0hxGTkdye/nq3nacCCczofOjpuGP4oesxR+4EcLM9
Ob9KI52uhXmf/cd0qMx39gm+dybmILVi4EYKn5PvwYp0UVPlmI229oCbX1/2OZDwTUP8UGj0ktMS
vLwA3Rms98x6G8bPiJEhbJuuINdE3nmKyj0OutDto3OhdRSn7tqsZdDUNzd06GQ6dMMYAKLHQNul
726zMbSBNLW5vA70iXfVFO0qtpltwjhvE4thmy7ZhVvQPqOMui3RgnWyIGWqLJ4W4YEZrH4NLsBA
4RMt4pgoVnIAiiA0t5opGEctKGKHhoxJXERh1CC4wqaVh273u88KptMLQE79wekdh4UB08+itPs4
E8MbQ6XuFMbNubZ2Dip4IAHQcc16PRnYfbGvMPPzeENDjfCcoQkrWqY8lEIw+iIcISVyTaKXE948
0l40nXVvcQ6LW6pjCWEbSaJDc1mypo4IDjc4Gr5HNnwo4l4A7zMlEJD2rm1W7xgncnrb0RU1Sh1M
erIc6Br0XXkokrY6/Ni9c6yGrfA9CvvsaNRoX/zhqve8E5aC3bm0DqO1qNyhvPouk7Hd41dyg64c
WZe53FZHu8nkoI57EdRjk4gEAXHmPvoUUJ7qW5p/DdIwr6HBkvAKYju+VFlzrF3fCeORVMXU0S7A
RP9GWTbuOEnP+i+sbEzn1IyW9smRy3jq3G4grNQ4dDVxK06piK4gCwlsqUKb5dmHAmHMag/Lxjqs
ndEIHbJOR5E5j8kwImKkj8aWygEO9N/MYxcUM49lOQB17iWnsYHKRTE3W+bsqYHISRMmejX7L2N1
gP/ogYtiaQKV9m7Yp0xAE5tiZWmcKGjcFu3Eqvmr0vSY2oUkws74q5Yy38bWKlXO8GUu9KnaRUxH
rRmcY9klj+jbVqe2CVum07uX/8XeeTQ3rqZZ+q909HpQAW8WtYGjJ0XKUhuElCnBe49f3w9UMTW3
b9X0jdnPJiOtkiIBfK855zmZJWd+Jkgy1hyul5+F2oCAMJyCdC/WJDsNAegqlCs+Tspop1kdJOuV
SdgPpSPUDOem6EWNHw1JWtjIBzelz2riQ8EQFpBhMwjIW22lz084HJ0fsSUnwUVdkJCRmbnXFXnY
MO+e9txhJ0bPDFe66qldwQ3D3ElYl1vkE+MFXF27CQIG4Ha7wpEbbWaMHoS7n5cT6AYzSX4JF/hx
bDD7ssMBK2TMHbnIq/p7wdcPl6S7MeyufeEHXyOT4YrZCzP4sIyLozDTQ4ywBKkraP21D6p5o1EE
gNd06tosHdFab82cT1WfI9jTksVIfDX+h4UMBlOoLyqCAL8U41+4jogb4ObQBY0s8YjgKWtua8+y
fg/tUPszKU66pJMCEDOYJORlSbkQ2zy/9ZzDpBX9E4kpGMVHKeayFxDPhKmbXIDFJNQhDOb7qsRg
TWM8LWJPfGOOmtORmlDdGFq57aM8x/4tvEtMIFivFNdOCjR3JCXR47Y9yRO5KXIkvxeLJcKSWH+o
RyiONQviqGxdNaSGseQF/DOxrVzhgDrkG8Zs08OXz0oMesXPDyQT7LnhsKib2bwf0/hNB+xEbPVZ
79LDODPX7sOJyAIILxqQAAPNSchveQgeL40ZPS/Gh2KGA6oOJMOZpW4ULcFkqwLnl+TvUBgsjln8
peDcJOjnCR+zCdMzq2rVwySZU2amFJJB2nnIB9e0JmTbnTS+KLKkbGoecpYxFLuEufs+wIa+x8Th
yqR62qYiSQ4zqVVLG836ZybLq4QRYFc0c0l0oT45cld90OK+mpME0TY3ThyAMejeft6XGVt+k3gz
v+7qG9LpETeWcbNoB3AosSjvNnm40ugKpprznB2YPNfInbj7VkL+YzuVL0ukknhRCm96O8n0vgF6
YzJXV4UzxCFkzuvPZoaoGzWxrjQOFE/zh5au5oBuSTel2l8EEhT3i0jkXHhGrV0gyuxqJ6EWhjkW
I8wrJodFs4qnnwwkPjdkp76ocSf0HNGstyRSBRllVhpw+0bJHn/uKngAEPzkCAyaCBVGDR7IG4RX
vZJaf1TPPz8sDVEfWXAJJ2wQnXA1anwmTMTFPUHzuS+b8wu5iYNP0fE6GhCMOXpCf9aiYC/A+pCC
XtyMbS7tVzsaC5sjj22EyeurbUrUK/V6pYiBmBzUOYxcMWE2PunjejrM90iCRSTUIV9Cw/JCsAZG
j5U0OgaEySy0K3UZvBWKcAr0JN4qPJP0Ib9l+BP8fyBSs0jg+xvCL6B/nHNNQo2BwBnVaO4POkO1
hNChrl6v7kT9B8BUXOX2XRSqW3mm2ddZ/owq2H4NLEe9qCgvlXxnUU8xmAPOGPTk/Aada22B0JdI
daffDMg597WCFSMH+s8NGCo8EgR5ZJMpMKyOQTyFw/qQk/ESS72nCHbWpude0noo8xPCsDi8DcAa
HGuAGCHXvoHYh+yYltuNhKPcNVJ61D/YoR7KbIYV+B8FCEhA91379/9c7U3VP3579/vv/wkJBrqo
ifVGYSon4XtZ3Ue/Pm7khK1/+3+F1tjTmE8NCvXka8HNDScHNHOhs0yaI40wiIHrF/O3ukd4IjNC
YWs26x/Ek8Z/kUTPP/qXF6MqkqnJKnn0qiZr64v9w4vJMA3qGmzOrSgin4Zj0/jZTPYaA8+TXNWP
dCRuRNikLaC+YhQEPF/qiGdpJXNBt1yGL2X5mHJrHY04LY6rEppR862K0vSsMykrhtZN1Dli+jSR
RR2ZhWvIkXBRKScTI2UsDmNnT9RO52IsINZINRBRdmw6pbgjNdpM5r1ZUDiNab6JJTW9dR2kSIsQ
pyCIv9ncf4qDaG4luYrQ5SI14sjpueHZx8ILBjgv9OrzrPlYAkIHTbB4BW/J030ctF0GFGyjldT2
qkb9E2Ycm6HamPaYSD6Xo3Av0fAq9a5cpyhjLZzliWVhHk0x4icxfl0sSks9KzykIzhUAIonujns
erXbBWKlX6DcvMnNmB/DSCgPsUJjMwfFDc+qSYKMjq2gGaRzYXKdVw2sb3KQWm9Q1hNzMZWLuO4X
iyk4WokQvjBEyUJ25nTdim9qyXk0DKYwLVsJJLfKJssCBG1lYkLxKaFE0/hsZB6lHoMfMj2wtfil
IL4RvZ3fBM284Y1fTiXDaLerVNmr42rgmobegTxrnUU3n5AswsOE2hePBKl1kkzsAJPD3xwV0j6d
eZlpwhBxJBH4sMY3xMY4HY01yQ5393RCKSiQc6BdADeVnxOUJdu8ckoUHwgNYluLoi1bS+3DQvSI
ObV6iYMpPQpsKVG1qVz3QQr/ceGgZ7RY5rL8JAv4nLIluWM72RpVZnqo2joUguryCuisceIq+1Yq
Wd6IORcTfpQZ/XTavFhG9y5l0sjsk1HYiL39pOokqahB/tCvv0r0YWTYsf4UZIt4UuQu882qhJtp
1lnN9WIsTATZ9otTjyEvhLrs/vzLn3/Do4CJ0Qxs4+cvioZguPowz9tAZyqB/Izcvq6ixMfLZi+N
TEmqxT1bHU3ZRZo13UAXNFtVQuY2tYx8zBc1QT9QsIiOTEMFV2csaGazR6AJ9am0dNEV0wTgacUs
daGSQgWSkm5ANfPYjge0Q/mDmBukJuiKw0p+PlrWuHq+EY9Fnb7TpbrxZaH5As4vc7K3nAAr/rNJ
xwL0bqPeqDdRVQeXrObS73u4kVikVZ/oSOxQvLGXbgzAro2peRIbEorIwDUwL47LDf05CT2mlewC
FV5HH+DaGwrZkQAZXVKI8+EwPpsoaTSpI60rZUqHMlM7xInoZwHGl9TssHNnKHwNPWEWiPveDMtm
a8qDegzC/rEVwuoEQ4Q9pjT5caWMflc12BZ74qKWsslc3rPGh6DKKpdBjoCmAivR4gWTTr4PdTHR
8+dEF8c9/nQvS8se6CrRzsyYOnrEHHBJGZHpO43jwbAQlbKcbnwEo/GGBMVPRrwNnNok24hzuTUz
M3a1kLHMXxwUf2I2c1AYmq6qpsmjXsQW+6eDAgy8HOitWG5RFMA0wE+IbTvZi3KeHLURSnGYpF8N
1zGOGWLGASwSJLJMoIc0MT7Kg3CRahqlosBEwq7lm2niX7xEeXXC/vezjJdo6SouXtUkSfhPL9Fs
dIZ8aKC2k5Qo5F420J5NFnhoveSDmJGb2+d58hXwKFfTvHa6TKY61RThYUhGVxKvWcHoPWJ8SM6D
STpjMxknHbFaXJqagy5JYtDNvoqZIRGJFPSMOkv5L05BCevwn74LU1RMy9JNVbQUS/sTHLsSkNKL
81QiGyvqkxpqDxjwbOLKTVeTtOLU5nvQtMeQZyAzrHoTT4XKRhNBHk+fEX179aw2cexa0wfrJFRz
5Nyj183xhP3Pl4Sq/JtXqsoiYcPwD61/eb+xIQpBGTQo4RMdIVQdYjasRH0rm6NbhDUOmXb8NYXN
te7M5q3Tf4ERhGSst82mKzB2mEF+0InMJZJgICgqt16L2jjkYJyPoHhrr0k56rWmtiiwZdhjAenz
elFp1Kp4yDQWoHaVG8pmGBtIdXm+kekpXgN9+hqWizCb07WqQjTQmboNY0vHLYvUX+wY76QGwggm
+zHTpG0jssn7eWv+vyH/Lwz5wOotHhz/d0P++Wv8j+1HXpET2Xz9CXO//sv/7coX/6ZLkklNKmLM
/6cj35D/hvlF56aQdYD2kskdXpRNF/39P1Xtb4gZJc3CLE8dqyn/B1+vyn/TLc0woc0bkobUVvl/
ceRrf77qTQPstcLdaWLGN8U/P2VUQccwA2ZkS0u0SWP9pOSICWNPeK6PGZm2Dp1YbewD2VvzDZ+6
D/VX+NS9rKPmwp2tTTD70+IYwmtXHXqCUXS8axsygLQmZgdvrcIp4o3s6Bm1Xl3sGMFkm9yV/eID
RL6ieOjWc1Jun6Xf9cFyjZ3lYtL9w2fy8G+6AmIA/tsz6Od7tAC3axqGU936UyHeBPLMAs9ctuDS
XnpJukX9sqlN9Gkj1I2m/xZYruG/iu8ag/n/+T/Hb/hv/neVT4oCHzMG+gX+/A9tADytqQb3s2zN
Z2s8iN8YPy9q5Ijv2Ei+o8BeOW/fxqN6KwOXzBfgd49EzZysRzJ/CQNnYXKVWJcdYS1+5Odlh8ax
d9sz9JXx2lcOXpjz/GHSmwI4eDQS+kCXM+NX+RIdlQdxU5lfoabrngC3Kv1i8KA/qHfAhjT8JeWS
rZ0orxbDhotp9++4yp4H1M+otdF5GR6iP2WxJUbLZMLg+cTAecyP+Dt/o+FUtuDkzdqFkwdFz3Sb
x/ospY50aDfmXnHz9/KZTUj0K3ni2/Gn1+J72UAOIm3nFGz1nrG9PXyE5nY89pfEI2gs+Zq3uYtr
fPbigCmp/S0f6tU4iUlTIEDSbj9hADCSFNz8s0UYi+9317wj12AA1TybnCEIRNHvM2B8WqGuzwEZ
gcl1flgMJzyFWIjNp/KafoGNn3JbOJVP2ma5mTitXvPxiazIMnF5O9gkvxUfuk+tHlBMfye1w9EJ
6IrSPPSoyELEBKY/jrwh7oQZzUAXSjH1NuRc0wxgmKVCBhavqujPLG6uzft40D/LB5ZriJsfkfAi
UhzKbbxKMRzrFm+Ec74fz+F+WLbhg45PwWHLkcGMd6qPbF+b7Ezt6EqE2jezNV/G4oICO7fHzw6G
AYkQKeFWruYEb2RlVuVD/NRFJzoHckRHQvMcWFBecVg2qh95qNutBD+Lrd2l38Gpkm39tLyhGrHc
/MIw6D06ySeUv8KurUBJOEzYAD8Ei51sjOMk2QXB6wfz1aJ/IvKwdLOv5ppN9nSWGTtdxDvBstot
3BkNDg/iRR00pKPkWE8MEAwihzs0zseaRO5t8tHvqH0v8k2qbPM5/NTPfXvoBDt+RdZxZTLEpY35
sHN7zVZ2+jm/EN7YeblyNK6tygLaq7bFJ1UCAZbbepu9WRj5bLg0vZOcrAfrhSK1BEhZOZOHLou7
w86+hrPKu3mQk6ekdOoLGJ5Lm/lIFkREc2z90v34hunZuKqt26MKZKfpZl73AZWBtYQteVbkLF4L
9823rtqeLXJ0ArtA4ruGcsNTIbX9gpC/foO6j22BpQ0oId5IyPKb5ETfUm2p5xunOefYPHfRKU0A
PfMMVDoXG8MweAR3sKvFvBqCtfudPUcetKc7M8RsI9uIUkgTs/XNHDnaLnnu3md3O2+jZ1V0hIoo
Yie8GJ2LN0d7Cj7abwHmamPLp2HYza9gJmmobYvxsT3RC27mZidSVGzwHUKdNC9K/2xdh1N3jzAJ
2sZ9vomvoksIJTEhNwk5+188nP88JDFh1ECFsZjASxxzf64P5WwxtVGX6y0qYnaPy0bOjVczbv+i
mv6Xh/D632iWTEfBYSfr6xHxh4dw0whzLwZSvdWk8Wn9L6x5Qo00fZGAxuAAzztqaI74f9YC/+bc
keV/PV2p3SkpYcyqhknTwTH+x/+W6GFVJ/S+3UpC/krmUOAR+5hsK8pIhlIKw29sApmV+UH1QuyU
6krmR4k71qU5cQbIE/C456cyIOFhYXLsZhk2wp7BHARA8Zj202WCNI1ro2l9SZk1JxZjFQGQbMKy
kyp/IRHXTuv23E08MrIlc62SdaqSJZdiUeqjOs5gNBNjn+p+ULfti4zuzEFYVNuDSGBIhgfRU8zl
1uV54HOV48mdtzLuUxzIz51m9I8YdmQ0bsWhTljA57h2gZGE1c7q2uOEmWEzr+H1jGzu1oAjUrtk
YW74mQZYb3TQj2aImpALTmsGak6ESrdnviBtFHHZGX2BCZs5CBIwvLc6EcgjEH4wtAjkxox7oxge
4oJvgY+943FAtrsFXpAEDUIgaInMyHpF7S24eE8rxGDxd9906VkeydIhnvAx1QMVPXENgnfRScyT
5couNWGfmvNWq5srS8rUEefcn3DaMMgqFF6k+S0/kYTBM7UA/MUlR7OYdSVtKrZ0WVjUjVojQUJN
4QuQcJA6iMapa41Toi5M6MSRg89QL3OjzLgm1M/RmlSiRzw1k3OSEYxsOwyyYIudhpCe8OBpTFBW
C78smVdWaMuTJn+EvF5ik/PfTakGW63SOc8W+ZIM3SkScI51JT4NOdZf+lhbPBUX1BjMgI90ioQB
qx8UYnKDdJ3AyfBRpONOUuksmtF2tSNJ028yjW9LJSgbNZxfYYi+oIr9iC6IsdjZTO1tigpUEeGT
HLe/mSmR2ssFvKwCf619XX+ujqtcxiT5Ukh8LVfI1F1YQIoC32IKqZIjAXGzp4GSg/qGiUsGh4oE
jCDVBHhcpT3HMmnnAiE6qsUnDXWhxHNMTq9KUF/ZeMmAEUxJxdZu+vGlqOCrmyMpDVVo+sL0NXOp
i0L2NFXy78Bg6zMXDQ8+tEeITYW0R/Qe9g0Hhf4gGiYzdU6G7jzwCcwBKwDeHQZ4kABdei5kWo+V
WjldFfE6UoTBmcvYFflo766fmRgI/pR9MfzwDbV3lIgtFkusZsmYsdZb9UHHyp0znBpWbnzJ8Id1
lZn3DuASBFYGYJtd30BUwKcbSO/agLWRdX9K4VVoX0n0sUyPy6C5yjQ8m+14tJRoZxqir5IltGb8
tKy9W0q0YQKXlBuNflBIYEDtkF+YeTMwCgND9kxjPTSaXjkG5AgzBzPO+AfY1Yw7rQNiwXJlcOdC
qpFPFvM2yXukWgEafw2wKh7s5kaobbBRSXdwJxAITqnBpCdmRdpXPPnsSjFb1xzkcDsTECT1LUyQ
gEzMqio8UxJjMglidgBYIn9+0GfA9FncULPJVhdtaKofgo44AsD6jLUlAgbUeQ3tjUTie9Qx3Rv6
R8JOhaX9+lux+VoADyaSL8/IeuV3tMhim7f+bJB/cUckh0UrNMcIJewwNQTokM0RCXkZj8/JyoJ9
1MtfdSgLviyT6vvAHnS2xctya0cW9w4lABmxbnsi9za3481A/iAX7x082Fa+J5XXus0pO00n6SOD
2nPAgKdbrvWw4P5snfQ+P3Lv10fQ0dM3eXLeQIVwhDxzt8trZNriHcCoeok+2qPqT6eeYei5/MwP
lOyizSJVfuMz0t/MQ/sYbVU3Vm2DNa95MSr42shMcPi4OQJ0ycHUNaouWdvGWXwAhixRnqZuo+8p
ZyF5EjhoGjvpSsxFaBOH3dylluyVo8QzQXWZDhuOntjap/lg/jZ39Vc83KOFPbWrEuUApuQ6fNek
ELyMRxns80zEM/hXqh4n7dzsbG2Ml/KJQj58wFX6gmJ1I16Y5DWOwSFWUGgo39n7kmwKx/xc3pPF
NjagmDDfQHafOZs48iBtHrqtVNOq+MNBnvZluMf0ORHQaCZno3QbbaNLpGV5IfLYEU2uzxgcEJXS
HiR1p2EC4G7rDhZxp6cGKWjnaWS7q5Dj7ar2MDNjU6M+F7xRf9AkHAhuekUauhxyj4Wo6Ucw20Ye
CJwnMIawApJpBbTNC18J56yQldvm2eSVKxShVWI3b0BvFAl9jVPO7D3sjOziyNYu8t5EdLY3T7Ca
WU1iKUZraNY2FJc33uOU+wuMpGg3ylbm/dBhVPpgWBI0goM3A7wC2eLF15J3i+ryi4wcpTk0nyWT
1k++DNoveMSgnjISD/cAsehC9OI2DrvJugtnHmHWWdP2+l2ovGHLZZGDmRttA4FP+Gic1d9Dx9PP
oyUjwKghIaKDr03NaD4Z5wJacXI244P+W/OE6/ISXOif2jtun7q4dU9Tw1DcDt8pfd+KY7UbftOT
FYhavxQ/Puun/KNHgADr5XWEyuEAa7LO3DYQOxniIpAtnPIZ+fJjRKvV2eadO0D5zGnWEnfAm4Qg
vKPddOpnfDzYas7ps0apiqkOhGbiWfhH3OaVgE92ExWvf8/rFXsEGWsbRwmFLhOji2g/NQTdEoJa
b+pnkqzncMe3yZceWL9Ib2XpFMxPzWOouXHqJavL2DZoJM8pklXISZ5xCPYmHSg+k5JPyudr1KnL
B1S4YvDSpy/hKjl2oHhl/UH4VAsvvsEyROqjWZuaQuxsXWYy3BeY8adpNxzT1i5DnyuX0CP0+5sG
uoA/7QGPnpAJUNlkv0mlTN5E65gdg2JLb6sHTkGxXezKT9jzAd2cDWEB5LXxxnU1I7ZD9d07rLWF
rcwzo/9MPHVbtHTmWGMm2wBj/4Y7QHcoBmjARm96YVqKM24T5I6AX1Kx24GNGpAsSDEMlblEkId5
4xFpxVC48Me5amhRmQt42XuDTWlE4edEVzryYp+mTwOULtt6Mi2nfy2pcKaN6Si71pHeCBbeYHnf
MMy5E3iIUJ5V4Cn2leeCuQKYxwOROcvjmHvTQy3a9UN2pZ+5d36yI7RaPaU8xljYMWZ3jN+sXnD+
nFW+7vBG1NY738OVTtcsttEeXc6CsIzvOsvdxbN2ZelOF8Bmc+OIeOlLXzwHN6R3HaIFmxaQmTjC
lVt7Ee71QXvs+cWbebVK+z3atQfCmz3KhGsweegEsAYgEU5m38SnZAc7y7c+sf6/cIR2D0VkS8fJ
L8/hufm1oCo16K4gIlkXAcEN5dZz9dm72oknrPqknOPn9BBuVXkfKnt19tChyXgVxG2WgtzZVeKD
flVPxmP5wmqEApNcTfwTiHzA4gEcznyyBw7NTnpDe7JcaOnOnDCMQugR408Qed2aKO1BmUGFhWc8
I4MbF0Ow530HbPhWH/ATV3Df3yQF6TCXgYl5x2kIVhE2Q7CNBPYLPp9TQP45KcrpVZyOJTEYOEoN
e2Ci0PvFibEKRoWkPNJVSr/b+pOqwkJz0x3Va/Qk2Ap2X9+8yhvrEVRzDfJOh2mNm9jGRRp77Baa
HXFuSm9Px3hLir1pnetzE3EgnaHUo5A2v4kSVHZcduHr8is//zzmVC/c5+9MV8bElt6xgVEWkfv8
QIDrPr2G8V6RPiPBScxrOJ7i95HCKzssBFlgJusOJn6HTD/x8EcKE6aHYHzqgYKHwreNZg8rbZk8
8PyxYI1leHX2xHh5gO1fBculIxhP2Z0JhPImXRiADDDtLoiv/PoK4h0FS34N3zmXeBgoygfyETgb
l/KGtET71fkh2ppXUXRMtA4gs3kDRjvhKOP5GNIKhmirvOx5qp5DwEQ6WsuNxdlS+hwqAOmse/Le
GU56kalLr/BGg0doTmh1u53CFZuQ6tW4vbeQIv4OCSlF3yB51Wf9XL6XwVF9qeJb8mCS6a1tAS7d
18KTiIoP7MlgchDHN7j89sllUbaoxYdXaYtscdMjHbIjBiJbEVIe7Wl/ilM3agC/+P2XqbkdahDU
iTVZnHZ/Nx/F5Rw8FlvDC+79V4e7myrgCXTZqhPEQIA9/Sx6+bOBT+qhvKIWuVXHHEXsB7ni9bfi
9+8ohMLveZ9/yMoVhX5LU0cEwWk4jCOXtJ09cubFV8uZHwZxo8W7bg/L9Z19Y/3MU10hx5Gvymzs
nB6aR9CEnCIAUl90xpSEUV8YKH0ovvjFLyQNbibOBuQWwOE3uC+S2gPhGDzJTC8P2g3KgRb5UXbN
vxQULoOXf2kAQ9LrYh1SyQfOXbCiPONOGh5Qvwcci7P4DlSaVuFzWNASsTBWw7cFkDnpH+jjvBKl
HbdeTGM7qjzpwHelfeNmlEA1JL9Y9Ixq5NDFlbiRQOqd4MNnb6sA6tQo323zqwGb+sD3hI7cIHN0
F35RwwAUoEi4KgVGIgeyCMFondc0npU61T3pqXFt9Yu0OvJltJT2w+6fRyTR2LWehuPw2/g1vgdE
t8GJ+MRgjk24xd/uBN+t7k8cNCM9M0mttvYaTjZnlggbbAMY8TS7+THf5FSX7qjb4xlp5L0hAUTF
Hkqug1uBgLPrc+wt2IIkX/0t7igR4w0GsPCgnuotAz8eL7UXnrM7UrdNhOLrs68QxvLS6kPZOrh8
OSku5qY+m+ZB3LD3+jLPXJVsaPOn5RSdil9Q7C7dicQU9dPagd094jJjfl6/TLM/F9/S8jBrNoQp
Wq852bGVixt/+mWYm4o1hUUrw/qfCx1V7oTNDCxiKEMWnMXDIqu8z1OtoVOji400Qzxgz5AO088f
SGJ3GvJO2CD4bzzChSBqrX/688PP3/v52c8/M8aQB3matjyUe+lgTbFU/+Nvl8ZS7QMgVIhuxzyJ
rq0ouaGGxn8N0WCNTI5YDVDGFBHBGzLvV6WE0yavUAQnE+LrCA6WBoEpmrix8xbuUiWxHzfSa2xF
B10zeW0Y3l0BxoI/oP/YLoZo4W2qVbdLq9SWhxTtmkZWCNFlfiwnVFSC0fnBLHqtYTYIyUWGUZbG
nDOIQo/Y9buUot+pMS49ShjGYwBefi0zYRctCu6OxZZb40SlE24eW8DyOGAIl4wAO0awDiCVQXBp
QoJGcJLLltF4cEEYmsvop9FXRi8QBbRaVR0hMSQCW9lmD0rQ+PWqQqwLjsJyFT3VVEcm7kWL2AG7
mXBgZZNKu4YgQ+0516sUw7hljodoTQoOCO0eRCk4Ra1y11XUVAvPh6RPie2YmWSqAopmwKpmZZCD
xHM0guikiK60oPyvaypknMnXDP6CqqTtvpPJZ0a8b+sJz7920fws9QHxQtc1yl0aHuivH7pKJB4K
zr07y6ic5xiXBcICj9miugtH6znKjchJSEUE5oTpMzwG1fSGskTeDWAE3LzTH4LkI+sbnL2W9KVW
GW0ZxFlvmJNkI2JoWAcgCYTku2rSrJBUaDmLWaEZWdgCC8F0W8JrTkrJW96/AYEVnUns7sUaOA38
OU6Cp1r7lhBIYVXOXoYIbMZYpxiFG+u7LoyDhFDGFjDzQ7vgNeQzkTGT6o0yJnOU569CZw7bblJg
UonR94LvQoLY0JghEWtwALcBs7y6X55r5BbbPkFPVAsms28d2o8ejq/z+p/JMt0pCXMyAnom0ECv
msXydJhqKHRIi0pkgCuRvAVFujoqrM2Soj9Ni6izG/nQL69IxV6HIjrrnKGDheywGcrXrqMZ+/m3
eaJ9iybC3NVKisigZZ4WGxMtf2ZeMh3BZjOLT52ovgEM3fa1pyM+JrZArDl15sXCjQphszdDXoHx
Swra11Ib97Dy0LOjZXeUsnsuatSxhYrnzcAt20w4TYJPVac0hk1wMEoKZjzJNnwc8hTuVia9NT0T
RzhEiMNjiObjfITW74cVLYMcsUJJ6hgHdpZtpCYPd7dIY6lUznR0aVTDe41pZlrRlmvjis/xRUgI
eBiMhnpavIMl/UwmThqzCAgwYx6Udzst7vaNTHKOlQyarSbPpL6RgKnwSMGJYngRsaCwsRevy5XZ
q2e525pxjYCniPX9IHEAGOFTP4GmXAUJ9KVJN4jYS8TrxDHVtujshfgpiJIPsPIF0ycj9cyu28mZ
km6UFkFJJluWowzMLYRQKXZtzUQvZoPII9JTZky1TdC7osK+Leyri2kV13hsnnF3rGMygNYzBp1I
6m7W2LZcb+NzrpKFFcs6nYwxk2HesrYIOgfMKOtkcZVj4RENdcGvJLxHvLVcnXKxbVRKWu2HZp32
r0mZUY9k7GJ4hudHXMiKSYuG9OdugGflnQrms1rkThKaT8OYHOGvuASTpz522U1Z0ktPKyBME4TZ
TVJIOxV7QEEkIVnHxkXGNDwTawlXI/ljAocBrJOFAZHOFcnr8wT1Ox74rBRLQRA+kdeKdP1cMWbo
uuArwmqOzPa1KpMEES0h8DqCLw+vKbt0ddq3CNpb+T2aKGSr7i7qh1Cqzuw1thWqZtvs2i9rYnGf
o0RDxw1F+YTWd80SC0/ODdXPLsf7I1rmeaoadCY6m7ZOHHFeNL+rbG/N4kcY5hyniAttohYxqbbA
cYivuKeCjxuSu12LThl+E8aj4AtCWpz5/qHDUHPg823jNlp9jsxJFUE+dj1TkUZYe1Xg0LFZUHgk
8VVs8DpmWo7ambXvVPYggsELNEnuZ/3MwZpW27YFdq2TM5404qFsBOKVxew2Dd19WHUyNT4YO5Tx
T+nURHkxwBATPqaV6Bkpl3AoyFHRLnhXQz6NHlp7QisJXsMUjMnP2kh3VI1f4iJrtkFKSCXZ5izO
cL0TH2W4pZU/44rntyrGas04HHBJPYv47lvi1NOWJOp6zDJWq9g9xEHetDzNbN1MGXeQRS4t8gv2
P31DmHlvL9lew3jzAb/5gKRb2CWidM1NalAksc/jhIWu17vHSWGCG0Cc7oeUWlzlAS9bG0Vd4cV9
Rt/ErjVUaasGQ9u0QeWnNR6suNoqigA9gUGfklmSE0vFTsmqw2DGjwLf/0vM8Dwt0zeMfBEncUS1
yEEmFeT2FtYo7lSoDuSzlqD4c0bIsJCpAdTYjyoaewJ9aDDhS9sxiMldQsZpv8SFI4YJNIFiGC4p
GbAoIlFkjiEuXdlyo2WEpMFex5kZABHHRmuozx9qCqxjnPIMbFa6W0Rpm5fmTk263jMFSbCjHtlS
UeJQxeI0otgAEDE76YILrRX5/PVg8ZWIvkxCxOIECVB9tctxA6qJ25i4sgBcYtYzig15jt9jPTDG
hbk8Pg2CqHmmrjv1nNA6tP2plTHt9gO+cpWgWrN7bHMgOELX7ILe3GYGzgij0a5jzpFbLf2OBLAz
FvESbIlxrEgpxjXFYcPSKsvix3oGFla32qs8VRpuyPwOi+h5bCLcObrGos56NTAQ+vIw+RpMAye2
2nw3hPqbSqaq0yYCQjglZUkD95K8X1A12eiXkvzWDSGYekDWtrnOrDUZmo4gHKJqeWxSNhA82DVc
yRW3ca6OT2ZRkr5kSr/7vG9OKmJj5vggev6LvTPZjVxJk+6rNGrPC9LpzmFRm5jnkEKzNoSUUnKe
Zz59H+pW9e2qHz8ave9NQJkpKaUIhtPdPrNj5KE2ndfc/HqfJ/anJUJ9BbmS+uLxd5T7wcaxOmfh
8QzlUq7bAX3N0NixhdAOgdmMy3LgXW2Xv+yy5M5mcUkEtZeumqG2VvHGSONyKTp6n0GVP3l66586
GA0wwpFHvbZbJlH4EKdRu2FAA1LHwRVEuA81FAvEtAkT8sUDEw3yLBqQPftM9xcODKM42/oAF969
9yDiLRuCktsQcG9nbjTcqgsRtOZ2qjJ5+EmO/Hz0b38ckpxe3ZyDaxl/hkyG1oZZqkNPUum/Pfz8
nVON7jrU/fefYNrPQwkjYF6wjHVasGvzDPGmt7Rn1lb2C2M7PPPYFatO1/SFjlnwoIIOhY/YxdI3
OMhGDlZ+OE1rTFVomgknN79oDh1J9r1EdVJzM3JcJv94aMfiXkspq59mtHkdjZCkxA/qPDCtg5gf
sgz/SfPmGoN90P7rIcReIKGj7onQNxAxePjp8FAlnRW20m9p76CKmSq70z3YMF2r4hMZF/mn0/P/
TIL/g0kQf56Bm+C/jAGrj+bjP76zJoS0/pF+//1vD3nbBP+x/KjyJMz+tbvnzy/9p0vQ+WPu4LEt
y9LxQfw3oyDVPWAwHIsgifvPVp9/GAVN9Qcw0tkHiIlPCj7rr+oe8YcuHV3ZSuEkhKol/zdGQWGK
/8fKy9WidBqEWGFNw9T/zUPRhoCzqyjEyktj5daAYHQKy/YxxcG8hHPJfbK+dXVZgvDqOgwjhjpF
47Gb2FG0cEO2gJzcfCPxyV7s8t6zCUK70EhREAy84v5Aa4fnoY9exqqodp3ugu/mjKKRPVxZAzN/
k6Y+TK6MdXproAnv4qRJ9ODG+hqbvPlEkAQj2GAiSNAdthos5kBjbKLj+/N03nGWCYcVyEoIHbXR
TWsdstRCZRgyBIGOTUFqyc5gdWHYXFig4WIBl8/gB11g2sxngDmivBcenGEghqsjlpgkq7dZEa7j
Ubobr/HxAvTWpQZGXNP2S+4U9l/amdaujKddCNp/VUK5OepDtzDL3tmn4ai2Ihie3MBhypCAltfA
Ng5MYopBWNxD+/pNMzkL1ZW59aPI3YDdoCKuidCluV4OVp99VfHIXAUm76rLhbGt4xYGvIHgZ1ic
9WVYvyZ5eKIHKXhm37uLSHVizCrNrVu6e2wt9rHNbeOQ9OZnVWN5cGqsmgYWrtBQjy6SBKG6cp+J
Sv7JWCZ/u2s94R8M2flLb53mw/gxdVgDzSfISu7R1JD5I6+/ARDLdlMiYW/oiXO22SN0Nm5uK715
TaigOtTy2o8y3dcubKA4oBmIAIh+VK0GFmNMDkHchBdoEQy/3OIJpgfI93YsCTcFCqRITnka9qi2
806AS4iZeNSVmrSZcGeo7qfceMmKqTzplf085HbDOoh7cvR0+9bPA8yO27oHuBPLudUDJie5OvZl
sLSanLpQj2q+Fuqr8Ex6of2bHKnEKJMIwhqRqDKdl1TLA5tQkvkT6KVjYE3HMUZOHxp1X8HvvPGE
El60dlNf94+F5uLp+9OsEuAx6DDtTRxTEXHznhCsb1Kw/AWM3gXzZNl3EhYJnK23IjWKj3FJm3Ti
ddm91gVsrXQEoEp01ksQKpK6BOKzQs9WuZ0QRyadA8vKn49EHR7N8ZzOiPy6e7R8vTgGQ3pzMgH6
qHmQZGgPYNXWRKWCY2FYJ7f2zEOo9WpX0uV17xX1rhCcS2ml2AG/rk7hMPQLswHbjWa1j5KyXTeY
i5dD3VQE3X5MfNN9mXcxMIi4PE5fkZZPB2qOay6g9AG+4EUk4XiPo+ArbZm4CVunU6tlPFf7bbYJ
SjbUUQrb1AhNxFpYgI4kFaQVGRAfQzeOwjsa2rs9uo+oqeU1Bv8alWrLCxX08/guck6aS0MyTCvO
MtD/SHDHT3qK0ITr+jRyP/7JSVKCcB3EkFzpF7/YtkXXxhDRu4nmEfq6viZfeWgNx127Wk1WIoBr
p3KYFkMB6rmLAuwwogI5Nixd+gxd+jofKwHbCjK141COqRvhxfdtYxm5YjkYmn3n5dYjS5B91/ct
zc0m0cDMq0llgE6yUnh8Oq1fsARMBlFtuAx0aW1JOTEwjkkRGVZ5Qf4Czt243jahdpJadpSiltPW
WTrtLS3KniwznTAOphcocK251iIOC0BPQ54f8U7Lh1yyA3C3etB+1Va88am131IMHe/Y/3M2ltW3
TQAL61FsrBpdC9b9nHpajTDOjn2lPSWRJzahiZczLahbyiwSx8SngDP52t0URON6GoIO6rLzW7re
c0U6b1lw6OAcYSEZv8Atx9rpML2ISs/j5x6uPLXLIBzTW5l9E4Jqn6rWWOQzY08yyNAl4jYH84UB
bn1gokxTXLcnxZMifDFm6tVM5+qwoYJyXwVOw+ls/PaQbLZ1CfizMoJp09TlS6RwKIddZa10Poem
lNcqZszq2BRulXJ4ymydpvIBY3OtvBMYbJxKevZrcspDm0Nt1LL+F5DSlNlWg2snolh8DKIlTc5r
E6wm4w+6fHVhEkdDJArLYeERxWLuM27EGPKmDPTnYoTwmpsgWMMJk4hPtdqGH303uMG+hONzklIb
7igagBc07YfK0g+tzWY0A6YJXWJGlPh9yjIPJGeS6YgZ9UWG/tNYQwZThWvuR7cGK9F/0tM2LC3T
GbauxanDnMo34U+fTkBjQVXtrUFyTsKhDMnr3tGpVoMgZazchtJ7CSiCKTi/RC3D+ypA+0L7yTZV
ijW4nTT46PJsegBYu8x2N0bsF8vKpBbLjN1DYjTMFqRbU0pN/FTXz06npmtjU+/nF5m+g/T8OU3K
X/WGAjKEl5eVbptzRGB4z7SuVtklldRXYTxkzJtF6Tq1cAzZHCy5ZUeKkz4Ea2sq154tx50Lc2g5
mdWL2VjBTjShwRmXOSPFIx8jFuuhITM3TTEHMmtSK6EGrhIusKQULLB0w+/z4s5C330aUm2XDiXY
Kn+iA0F+gaoJzigISGemYvFpfo+0aT9m9U7P01fD7otb2vkvIKh/Zabnr6eGa4bC3JXKVX3FgpLg
pqf1zvU0DV9U9eZYMfOQxO/B+PXkHRVqjw0SfuvaU/oADmEfe+DRQtZvZHBP3Hn8AkTojHsXH38E
wfyVnqlohm06QsRrAW9oI8myHpTlNy9xJx+ccLivgXW/doJzmWKuX0StenQ87YllaVHwlLzYhv8V
SMz+FrOKix22TJHYwSz9Jtd3MYLhKm5gI8qQya8Dy3tV6qx5OrW2OFZq73WwxncxNs3FCNEm3Ohk
+UJ+dLrvrHq7946NZVycMtSPQdCj6VqN/aEC59UrvI9AnzByy1Q+Zi06be4nNhypST4iar50kul2
Y/jdxkFAu5GRo0kvCNLdNGKqb0JNLgt7iA+tGm7wFruz2VXZSkxasbP8nT95AcnLEsKBVUUP4F7a
becYBmd7U13RBoylQkbZUHISoEAF+yLu5e/cj1gak1Mvxu/A0U92YBf7+dxLxpHpeFn42z6I0SNC
w9tWo5FxAJt457fNCQdOnDLfLQMKzEa3enQbLmL6N7tfAyzWwiqRvmp9WXp6TQGht05IdfNUUatS
h8W+bcwWVOCEN4wxydEpo4/QJ3YTlfRl2DNecIZlqiEE/R3dzfusLp02gharLfBGtaSW4Yl77wbI
bAyuOGxXra5uLQRh0e+9vHLeHU9i+DCgMk02idYgn7JzyHaVtRr9MZlgCITet+Dmv5RNjriRMQLV
5gsnrqgMj3NfW2h2SgI1I3xQM2QPGmnt0ky/cxgYT/ULWCSKglv3zRNF+KoHnrPsxoIbHEnjeFI9
ws24tPz8eXCiGndDIZY63JF1nUZ4NtQUvHl3mUkohIzzNzzxYyCD6W2szQdKsD9rN6P43cS9Ltsz
6xEriGPCapPlyeqd8GpwWWIfhmVh9a+qx0uQKnalOfzXdT4ZFQlJXke7Dq2r08kjtS/aWtd+m/Af
jyXK0SrSCQKQg8IoU1tgA+1YbkZNMo4UPT12kxfeIcxC/dOeHerC2ccFq56M+pW8brA3+virQPpb
1b0x7nJveCnzel0SfCRXOrlvcVedofx2+8i29Z2qCEqE8hnAITkIHaUqbYYF+x7I7K1OGJyk/4Zj
wpeJkye2BM7LGrVVh4pJsCV87uowO3D0mBZozulKzV/z84W9rNpDINMevBefyw79oeiZc07QDRec
saJkOtJ29JzpuU2pyvDlEJKGm5Qj1ZcNI13He7ZmLYONR3egYan/84H1eR/oaBON0GGQT9EhoNDD
5ooT9BjmRtdt2YCdsZf7a4+eyIVsh/7w89DP3Jyw69+MfHZPh3gvTB03gnKljUtnTRVsT57Gwmbe
CUChPtmebCQqodsNFpJqpvR4fZStwCUxOi6iF2Oc4k3blBd6mMKtgZd+SfJdLkMBfL6v2yPQrRr4
IN2VrSotEEc4P8QP9YW95doEbcu22fps5m7DtI1s+FfMxlHHHsthjFY1QxDwAP7GF7Aa09HuVs0Y
3JfKpgTKb50925OptG8Mbxhcf1pxF5+ar6Bzfc4P0TVVrVoy4HGx8VL4ONB/4mlKnobuMGahvo0b
y90TZg7OhobdJouj3aSc6IqZN1tEAcGelIGs49jumZrp5zzA+QcRP6RYkckQPpmuddkgQ0e8Gam9
LVT5Db9Uf9Aij9F9pMXrJEOrjb1oXIVT96b12oylznRaPh3MYzNerYFy5ipAjbwl66gm5YGdqenN
5mGKmNhovvOGJr8b8Qfu9Cx5bRP7DbrZtimMk90HnyTqoTql8kWrzoEE7dqg8nql0S0FEz+eyuna
NuNbE7ubCXO23kO/hfaJAdzCWjevbHShLVy923MwOVL9e5DJJQnJF0HGKJkRS6WP255TcRV0sHoH
t9+1GhL76HgHj3sW004Sgi1nwEVFUpcRHhyngLmPP+hXaaGNeQpbAHgWk7rbLppoyAnVTavxELl6
oa+Vl2IfDp7j3vmwBvOO9+5d1sYvnllYB7cBlTzoF2lRtMvG/ucb5dNg7Eo6k0qvOsi64MZRmAYp
HdJz9vQi/JQGnpz3cQAtaF12jQcwhw4TNV9+bZz2nIKQDwI3OXouRSceNqY8TcftmJq7ZJYAq96l
9SrWrl0/LBtFBNodiQzDvMe9LfidarzjzJJEB+MRn7U+tg8sPPdha7LHSWfKpCfCVVdxHFmb/YSv
PL0yfqiOM+VsvBZDRPttbWqYZHz/WIGC2WvNl9Zy6K1cbGM/BbsjzZQODYcU6DHrGFM8lT+/f6oZ
Lace55GTlTrAq1eHiM3bwZ0lWMX3KwpJwN9X0GYIusxxGshMuObllL7Bob2KNsSF1/fjiq4XnE6V
82iUebrLXJsoIbIoE3j/F7shqCQ+GWcZqK0uFNMRzwSsrN2AjURGeyNjG6/jBkdLZ1P15iQXfWqm
tT8VEQmT+lkHfLXQrODs28lXClJx4XSZZD4HRJ69sogZpPQJ1fa2jIsD8Zmt7AoLwJ/3ZPdhsGqN
8bvP3upySB+E+LYYB6dDSNwuhlvSMc2LWzMGVuiIbRJc07HHy2fZ/WrQaH5MmBQGgwGxufk0SmPH
yHpVTsLeNsK5i+bSXwPdvVV72epvDRrgIXewHY2TvWjaNtqR1Jm82l8FEY0hpgE50mIfUTIahHW3
9mPONtVYDrRCfxda6Z4v7ei670ywOoh3JaL/pkcZ8x3/aNUO+IiaruFSNJtcjYQwZ96Yjxuyjc3+
2gwB+EQ9EhvlOVusMNFJsNVfNhVkfD1pWbXrgkrBtSIQJ0ePcawyvphVBUho8xkAZYTr0jp62sww
jDBM5aZRXoEcfUUqf9ILUokTo9oyhUgORUot+7gbloCWKNuSfnC165S0mdnHIJVFi90RlHGc0wah
hYwAXU7AJZf1rkqGdTEld3FWzuT875KzLg5on5F+5yy1ZLgWT4HdbHuQGtQfPruaJCQXJHe1CwC4
Dt/h4QBwVDj0U1hUKrWfgoYFjbKCehIX3tebaITGNqTfRcPlIMwS2krJNLMCnaB1A+8rqIVMo6Zu
ZOAJCXceX5al9VDCqFgGCTRsDxSykJSaKNl+jNmwgzJDxM6sL4J7CWWE2MstXNXNdLZtSk+HnD0L
4Q7cQYtQfjlR8IVu6AbRw+CTgolNkxeoeo2t+K235nb3vax45YwSnx5NbApKceDzC1dwuEBjnbuB
AX02EH6l2yAOtD00152vZ19OVe6HHIRj0iiwPfVSjwJ4OuyUF6lO3qlrmP81XnHiUHXUGakVubdA
7bkyjH2kofDBCeCqsMJvIvY3bI5uvEcav7jPwu7bApXBttJ68Tu6+uZCciSKKipuCEyHUGifoQe3
RyZyU8SANRwSDpJl3scB6WE2MoBosahhHZXmXdUQmXDhLAv6Edm1Av/BWdvL72iqGfxb68kHZOL0
z7Vn7dxs+BV6RGiMajxrofmpDeXD1KcML8MvXD83e6Kcy+32U5y9dQkj6ihHP1Jxtmrb5GPQGHC5
/fBlNFRwY3zoHF4HDioXKZBNOSbsmeQzn/GNJ9pu9iPjSj/E7lqni4qpe16qx55TQJ9HG/iE+ySP
d3Unl6bPOCvQtmlqA3KGgo0oFyxyzeQFZfocF+QyAEt/kUmjidaYFo0d2sg2ybOycn5Gr77ZnEL0
jn5Nah3gwYt6ZkR+IgPfBXuZfuUl8bOqOptVz41Vj4lv9yNvKjme86b8hN1ED9y4z3uFrDJkz4Oi
ULSZS1Bi9mUNaSWArd+j3GeaxxUO75J8Qrob5XYwnK+KdlTZkTyJDPaPeUb5QpFdqaI8auZdIteN
BrKd3z2PmzuXawojHY1wNAiT6596XtgYspbyNtIX/AImOq4g8Kvq0FxblDeS1QbfWVa4OaqWvXWg
tIcs4BTkRfI5Np/imNJdhf6R8+UTGnSTaQZi6PC7oJ2dyBQEUQ3HFzF+wgN4q5RnTnuydUTXUFvc
PvhdA54hksjAElWbiNNaNG20MoNMP5f594gOBm4DPmZAPXrraCTQb+WUyj0xamrcwqWCY7WW/fyK
tLfaBdaaOJ23b9zg7MV1wKkcGCXdAmstDK9p57ExRczJgDttQo2l11DQD4A3b6tON/e00ldL2ik/
6Wt8Bza5qEL6EAJKKjiFA9cDguqM1UFDPD0mjCZI+RQlpnbdyzgrkg1Ia1LhFbKULHjX0R22FHqE
n4DG1rVDwwkb5NlOQqPWovby8aTxthJJCSQ8ZRiYGDDs7ULupYEDZEhbNp4YzLUs+rACvwf4WcbL
lKYBjUt/oYYYt7IN9FiEilwKJp4Ba7LQaE9VKQK/fUhDhz0QVvq2U08+Dq6yv1jKoFrkV0l97pMT
MCGoACyJmYVHEyrhEptENCPmbJP4esJyXW2MtqsWHqaATYgfXTPlOsjYaWUYDza1CG/UtObI5RIL
con4WULgdSufInIvwEuiil3VgZ1W16n9pRemxDGcO9zlqGEmjQZ1CS9V33WPo8D2qMEaKOD147Vz
OFO4wTqIcFRl7jzYIXqUkKkIi3igXb6ElTe0GpmnuCZ7QFrA9LLnERWu8v3HwsWmFkThS9xASVW9
vHYsWq5Rim1ouXd6KR8Nqr/hygXh2aoCsQh9KKVNh7G4JtyH5ZBjS9x9VoH/2Fgeh6F6BgjQZdTn
olrrdf3gJLNZt3Ex8ZMyzxYcJunEJMztoAAtQIEBVUWo31QT7054O5iuJIkc0wzcO5nVG1J6DXmX
kivF00/kXedSQ7GDwsYexXF+ZxSr4q+IIdzSu9eV1i4oczAL0Us1agWNbXMolMuwyWhuTMJ6rafN
Gu48dgX9mQ0uga6CaLxAE2EHkvyiLIuQk3iiNancxy6HMOVS3KD7E93SqcV1TRtQF1QbuiGfwATX
G1NBu1IjNt+shyuQeh9FS0qzN/CSdib4mmIk3p7wbWPAhquye0btp9mj/Y7q8TCY6VffdKta0KY3
adYbfrvr5FPDntMK0tGqGHVEk+qY+L2bPQw2P5R+79ikmAZU/QpGayjfhd0/QGVTK9fo9XWhEBR8
khtaNoG9pH2DfH9aDNZKAtvaVD6hLdyCUFjp+JBZsjOGemeQSl7FmraQzWiQFl3W1YOHpBMOLNx2
xAFOF4zgew8bqv1A1+WVbQHSPy5HZMwY+zyOWN7jbk30y5xA1LoxggJziNtYSQBTNlp6rRO35ZOx
DP5Oxy81VrghPLGC8wVhIixuIqRuNWLzLbfpGF2KtHqv+oYrNnlTbHetgZwFjU7ov8tCK0bEMBuO
mdndxfPZwJwwlSaAP16sgclhEFvsufTye0o6jikppxTkLnMb6+29GPoXpovrtDZXlcB44La/J56S
TslvZ0iIhRV8l56cDtdeaH6Y0JhFnH4RTxx89z4fIZQCEFzaLgFCnXaAiir1tLPuKyIFVLPDBI/X
tuWfwXK+19gIq7x+ZpcnN2HrXFqQVZqFR7Di1LrQjQSIRPMKYfgwf69KUZE059nR+BrztQRbzcSC
w9ZwMLi3hrLfemF29NNrSQ2NK8a7XqdmoK1Xjbe1pu5VCPvEK+n2OHdHcIUR1HN8/zJk9THXhGGh
EeAKHNiZVLlaw+neVM18PqEGa5FPHHWK8WwWLJVhajw44/QY1tkrLDB80Xic7e6UWsXR7POnRALB
JUpoDPtQr9bAb5mSu1fVt9f59Wo1BN00uvJfXiir0XPr3mvq975A1Zoi+sKslrP20C/SnGiy5u28
vt/BE4gWIqm4taTcGSXaemFWsIzHkuR6+wIVgKe75g4gbuCucDjRMGtNd1ZUrSvSJoyz3yKF4SuP
yvvavc8M61KOwR5i/sYKgHKzLcYhrJ7DVmwsBeq1zc5l1WJLj7XHISOJ4Pb3UYRSpdkuw5qgiiAl
Rs+DNnwxVVwmad0si8a/M9v4ps/+vyLpdkNTHWXC3KDWgF4QMSZUIa/Uw26iNvjKEwauAW3EyGSQ
m/Hi9gaZTls0mJF0cbUunnxH2DoCx6KabEC07qKd7vrbrBc7HPZs9Fc9y6Ns73zwdw3XiGaM51Aa
2zAKKJsIHkXExlszN1MDlL0udh4BbkUE0LOYulAIhTGbqZKx8pw5C67aBw8RuCGvy7K7HWTO3MbV
TyIP12mYPcwXfqNFH3mC6sE9Le8u/QhzzSxXlWm/0rx1rDT3ksRqXTfOE4P2V1ogiHcNR07YLFel
/mL0DvyR8XcGZ5ibdX0/8pZfGBZJghx3OPyU7MjW41R2JLP0apvWBg4r4iuoDwX7FwiOlyEML1DE
Pxhfv9UD2M6oYTYu0q3d/8pwOGeMPakWW1VsXDRWVKfRPiejxi4GxFM4T3WA7o4Y8ZU11uMYQwzS
xN5qymfmmO+AVFTrvevKu5dT/Tsug6csizexiu+ZOe/7OdlDgtXBX+HSEa13Wy0vH62gXTGk2lDr
8il05sCW+ZD5ZFxV+wsZZjcBPGljwP/6rUrqt5R3Pb2rpzaIiNj2b32j2Utfmqsutndxmt5NjGDp
6EbeFCQESB0zM106qXsI7GjFPWaPL/5JmMZdzmtiOs4XPyvJm2AZAGmjPUFnkmZx/yyN9C4aHpkv
fXujcyEEfqFH4z3BuEpJLCR4/xROw8Wx8Jxgop1MeaxoOg27GIpjd1Ra+2ryprLwWlmjAYaNmWkM
cK8O37KUWDvGY6bXAhES1dysX5SmTgqInY7YiFV3EVC5E9juzuwYpuhNfzWn4toLgmsU/2ipgfzM
/dLxDzWYztboHxGXHiruKTCY/FtO3sEf8W7nXNqsnoq8wujw9kzFXVtwfrplqidNTAwKKdJqm6OV
z6cvYkLJAQTWld4q+B4K84tLHGI5XyyeSO88/84geRFQoQQdg7SI5mlIJTWNQV6GaJUliHTmiHui
2OQV/jT/Krtk5zbZoyEd2KojDH9Fxi0v141eXCm0Xbf2gxlBGBhNzAko/L54VWNmbtMBCcgeH2xr
VmN6ADWquk6dPEejuHO18tMcgp1fFdsgnU4eU9R6mi5wR9/TNrzRQ+gGkLNM234ZnXfPHfeDgnil
FUxSDHFp6vjmLZ1peOqN8qNvN11Vn/q6fg3k+EZx0zqN3ecANOSCoG0iaR3GYX2WqOCMRbaFTvOi
Bn4cnSrfD41YhZq/i22bKFPDZANfTIhRonfR4gD4DHF+jmjb8mL2SKwYayrrOZgV6cIeLBKUQEDX
9CrPNXkFoYEHQ5uZ/LbxxHTr7JLoxR1w4Iyzg5L/TJcxWK/J57tPRx35oTDrXWaQAjcRnpS8Y88L
24LEieGsXZdQk3G1qNjLk4qiJVqjw5e6rx4spTYu2wimA8jlAZZbKABRQYdQgECtyFsY8vf8/8aj
da+b7jGgSDgw0IUrWtsW83+YSuPBTlW4CgMX9HB7c4MM9zlXShA+iVRsmi5/tsmRTmdlBKRRBuKi
ddBtE+UctYD58/xJQ1q+tLbPcS/8FnVARju1HnNR3LfBhjSMSRdjnpHzq06yJZWfkrKlAYJdrbrp
08SdHJo8B7iFl5N6lAMZZ2t6Nqd2G6l6U2j1tg6dpUW1h9IqRG42O820EAjMdaydeyOla3vkdjD0
u8ruri7QFk+Xe6+vr6Nmn0ff3PtBs40mcy9fuxYRe6QTj9KAcNw5Tgtj+M2fpcw+/4565xO1dW9R
8Y3mTqDF/izdJ0Y0O5+CG0861P54oAiscu/o9QeFwzcvjdZ9C6wjQ8FpgcUajHKw1K9ow7myb4q3
SHjLdrTfM6ZpK8WEHMDPwYh7nsq4ldBTpAFIwaammLHqMmpSrAvYBphAZUuiSextU/E2L5l+TZYo
LYnZp2TvtfpKT7xJ+kMvD8DCXWKuHq6JsxqDXcN+4kD35I+n8f/sn/+D/RM4jQtT8f9v/7zGbNXz
9F+Mn//4on8YP135B6Bww8ajSSUD2iAk2FnW+/vfcDKZf+i6ZdnKFrpgFeWf/un8tOd/sQ26ywzH
kbYFWbXOeTf//W+mCW9SKdiS/Efz1zr/K+enof+b85O/wElIYMfgxzBM/rt/xVhV2H6yAa7xQQvt
I6ZqmGiopvbcY5V4wXNfTctimKgijQexarWH2KEcD3lzYH9HC2na9MfRxbafaZJmozFuDiWUPT2S
zDlmV4Qu2/ogwf9XfmWuW4GHKwspZ2ItJsVqdohJfdV8DiU7lKlGKE9D+jAc2ppHY8dcJd5Iy3UO
k8lWoKapAWLDgCabW6yslnouUHaWVQ0bhQYR8k01A5Wfj/56wFSAgW84jPqcp3RhDM2fKXwDO9TP
h1RPsFymc3+GFj/TtCEOxUjj58+DXxeCmiNM8bEi5P3zR/YrCEgTXpC/PvnnH34ewvkrfj766xuM
GeKYq7K1MYAVTCvMYXQ8aE5KWpf+y+PPA7W06bFiddmpSKx/KDruDNX58yMwVBC4giVz0g4bug0r
HTYFw5rkyDZJR8V0tfuWsNlmToo7IJmgQVkI8X52/OshMjrqQyz6LEdmiYz3QuhDncvyDeS+OFJC
d0LygYF3SS3aoMpaQCyJ8xCQUYrtwPllFeS/ETKBTerJazKlJATD4t2hGGQu6rtnqsvBkRJgTu1O
dqxzjgaVb68cR3trHZQes4NoW2qwJN1h2uUzOYd59aKvWpvbQCnOaBvGecA4Oi7ixuNpo6lgQzvC
jkKfeK8RLbBFTYa5aI3gpI2/zczIztS+U7s4pee+nkkbbOoYtZy8kTl4Iz79nor5cODMn+m6OFMh
3UG9bCj9Ubl5LirFwavDqhkmgALyAgiSO56soXXpKsVj6GtEo0RXcXU2U7LpE7emdsHc1VTnXGTg
QkOESL81yckQYolhsTBjGGGFaRwpMGI4OndRkfanzPbkybQAvfdDfQTfrE6U32D3cKbnn3+b52TA
rUjXe+Qgfj7BiiwHh6q2NfjVz6Mzmmdj/qmbOnjuNDEysQk2P/82zZ/AHvg6CoVQrU9PdCNU20Y2
BL3ibDoxihxPvRXyfKhk6wrtlz01/mYaacTuDUg+amzPVlvxnq8lfREwu+wNvol/+bu+oq8opiDL
x2ESoyhowtV3IzdpkRGVqNy8OXDeIEP28+HPX/71kAVMiVKkaBbABl2JChtD8j9zoDn+/EkMtOXE
OtLWMIE7sYRPfge4Hsg2PGVPQ8jYhWtDHIEMDXNOVw28WUrTInpt/OkKgGavsWPoLtjVBrxEWHbd
ppIUVYSCoC8dB3tnuIsDtJwios6rc9L3YC4twiJET50L4Ia5XsyLZKRMjecPCxsMk8HtVvcKOph+
JQ5NJj9OCDF7IvrkQypeOci+jGvYXx5STFGHCrxlzXBv9/NXbkWPIVWNHSd0o0KCYP1pNSL3RLxw
nVjMv/XcT9dVGdP5iDW7OtCWRLmfFf2Ksd1juRTlIZofxrD9x0c/fzc43TaKE8Jj84i29kA6TAY2
nsYKd0Xngi0p0LBtz/0wK6gj9RxW+fmRJioUjbAyMB3Oz2TbE2t1Bm1JB1J1yCgWCU32V9Srl9jq
JmPBbYxDecbkeuDCpoWSGJHe5AkTEkigttaxNug2eWxY2fSU6KW1txgbhLiQaz3TD01kkg0MGQwr
5nxZCWrHDTbUm48b6s+e/pO9M1lyW8m27BchDa0DmJJgG4y+kSImMIWkQN86HHDg698CVZXKTCur
92peg0sjGRQvCQLenLP32s4yC3iogd7bTf0iUP9FEPygBxkA4UA8IqOeCTJkquRnHBxCsjMB/nJ2
SBiTFL+S+iJHYiUJN/yFqgiMgLe1VI2yDyHiVV4j2DbRYV6VNsoApCDXm+u9CQ6rE2S0FEl7SA8h
BZLz9QSYPSL0rvdk0zzRamnxC0EnyzABnQVbv2UbNiOVBbVOXmXcRGGcIxb1kexn+TCdDdIBzm7t
Kmx8GIqTwUG4AsfMRjS0Y+ft7p1FPhJpFJ+7STpHki9n+e7J30AH5bmrErqTi8EsCrjM40qls07O
hJU62zQQX1lAyef6yrJhO61b/EfXVxfoxKN4zdGJ0df6VQ7ybLKzI7nh+34+dbAVT1k1EVXNcLgL
5tmIABx+w4k2dXqk1cTJ//e7Xx+OmelTuFyS21mmJLGuh0GSwGsTN3a8PrreUCYBUaHFpbTnz6m2
cIHmAkDOiKDBawE7NWvik11Rx8vR45cmZ0exnqCF18AHpmne2wAEcfrnGxq14Xm5077THAVdIznU
imST/jJ5DaQmGxuqEuRSqjCnqGNh3MvYM5x7kEoZGqPc6vUZ+XmrPSh1q2jJHNNn5MHGXlVASsJ8
6jet9tXRBJHXrVlM1xsyuxjAmhqomk83bcdeOw/bU0pmMta95lyB+siLLD6Wgrmg7YEJ2tglRdb+
6831ObmoRzPpydddB7vrjfPPe9eH5jrkESIPuC/x+yhtqHxzmh2vV39iWowG17vXmwAPxpaiu8eW
cbjkCcyE1sSnLXQ8na83A4C+A3utP2NQtTCkp1Bz6ppyp7THe6MVFBhc8+P6/72Ot38/xt+HS2wa
h5ooItgTLAjDrRUP5JAXLZCXsZvdDRqNb9Jz4SesqWjXGwnDMZIVR6QxE/diYSs82IP3VbH+2unU
SG9s14jI/NVQ0l6MWNCaqtczM12zoED1wXZYr81QpgRduALESIAba2uu1yC5Ssappc45ru2gKXlH
504cWALmrZv20oc3u+2cAr+LLA4A/OuzXQb1uVpI56KWyl13vbn+5e+freooFZu/v3+7vvT6ghxG
4skfP5ySWDefFIEj4R0kqfAoWA9KTuLc+e/DP/ccUZzAvG5UJxJrd32uKRIs+tfj2NIRHm/yrjm4
NW5fh29c27U+u3lpXnKUQBdPhaexNYJD4iP/zvr6N7gJ62wZjnXuWhixVhg+zpLwTZT9zfl6L1/v
1VmPguJ69/rk39f8n57zpcbESY0JrSrv9fcGr2p/tDqAdv98/j/+/fUP1zTF6z2lO2Nr0O/7c+m1
bUWK5vUq7HqBdxRk7bpgr/KtZkBXGi9vbJZH7SAR/DuF/n14vTcu7uqDWSfX6+PrNPv3YUUFthqX
+YyaIqOoYSKNWqcce518ehogkIrWx9N6HcEojggnmSBEWmF/vt4Epka4GwwqOI4d0TZOqy7XG01D
Gz/FyLgkQBW3VovM3yY6cxOuqXPzrLCuL00sj2zXoTJgLFeAQGeCv0QLCXV7vavDdSok3rCBC/bv
f/qXV2Uqp1WlKz7o9VX1TplNe1p8Rp9dvQ7Acr0arveuN6oyCSK/3m0LsfQ317vsWjoEV+vrl/VC
sVJUB8gPuTs7msv177vY0ktXifVY3hDVUkRNx15gY4094/qfN//XZ/6+ZZyxPLq+4/U5Le3gpED/
rk//x6vSOQ1I8V3/8ufu9f/+54NcX3p9nHU+r7o+/vN//PtW2MpwHYdiwOrvA83+j/f/+yn+fOy/
f/777v+D55oKNVdn9uOejRDJi/Ms2Y9mNDttEXU72UL1N6eZXoirsYtNdqSt7s7NzSUaJrIPx6V+
y7NghCjQvhUIa1nMQo+pe9PFP+k/4OBov7MV/mKJ/mPw09V1QKmmW4x639i83Gpc4Ec2RF/QCq+k
E5qRAoJ6FiGJuikSyCr2HJJ6xbwrs3DYD83w4jQZM01AJ35hRtkI2uHLRIaJos8g1vbRQGveH32C
oHMqdVm/Ib2Y1IH1a64ltnlScl8aTHzC3w/TXOw61qc4KGC+wvgAziprwl37tjy09fAbOkDG5Yux
PTXHd+LFsp2AW5rjoPHbHBAO8CpKz/tZWx9YYig872HpIPXpCMpbBN4IHyM0qZUEr8jinBoct1K6
N00zKIa+DLXHUN+l6a9p/iyxPOUOwKcxN8Z9UqffhhHprI993O3YkNaNhrLnHJyhvQcAM/BTYVnH
UfZLQLVpzRCvZUxFIhc10hJ2bqofvhk+zEsQ0WItYFQzcyv/FJ3c/FToeO8Ue6+fMYy2lUG2o9il
pUN4V/kYUpp4G6tPU407xMbW/Yy4qOpZ63a4853MfOhmfyYpD/kF93r4VjU7DpfIhkR8LPjgIxda
9akpSK83S5d8MwdbELvsg+47fllB+Dc6xm1fUpQOg+GHucg00n3yJnWY3xREZm4pnAxRy/ZxV1u0
XFDKUBH0droHv5S1FAktJ/iRc6afc2bqreuOy95MsxeEb69Ai2JWJMbtIliAVizTak+QPz/EjIgI
8NJWO8cpoa850X11yuaUgtF9ytzgOWjLuym02L0n0OfwatyT5HxAVT1FaEZ2RIm0EMzjcpVHHIyJ
DAuEbZcaBNEvA5co/6FeK3ByUawmhj5jgJMuWNolZZjMWGBtupU2mC8HzwWfsZj3YdabkJaG/mz6
+cUk/us+nGmakoh610KF0JLz1SIRErWMOIwd6rAGBaA7zZycanH22sb8qcIJ4h+Gh8TtznIYPu11
kRVA9jhN7TfDDRhWkTyUTttjOwu2tEhArtWDdxssIGvLEcmUHRZEPdojwZ2j/1TjyZxNPLkowmqv
+N453icByE94qM3vrWy+tQxR23mECRd0yoSAsfQHe5nGWzxRmXRpmWi2ji65YLwKdl7pbOK4R1FX
Ry6tG3ST1iPtG/kA3oz20XMzS3HDyLoxYXDf+C9EKZghLtO2OXWJdilgGb8IAH2rs3hfpukxbEO8
tzkS0YoE6ENR0nGcC1h7pAf+itPSi2I3fPb8Th67G5VL9+C6aCY60eFAggDE9I9iQ7gxl5t3Xqhq
scwLdpMBCBcN1EWWBJpOsfrNIhfxv6akHzM4kTEu4aTlh0xBAKywX1ZBCjOTaL0OQ9xOJMVHU5jM
ASFUlbTsASsx8vkdi9CBuo/d1hT00/hbFa/R8wJWq1ceMRI9t/jGz+VQ7FOfRgbKnZvCxE5uaFwu
OZrovV9IlCIhcbyMUVvo7WqXDexxXQLKskHSI50eEizZeyUQ8a2i5oKqlKiHKLDNX5mwb+hWIbaa
sh/LVG7dIEWkZicpYkeLQO1wvI3t/g0bHrwoc66J0ONA22+YD7/ajFSuIOz9Iz3i2jM4fdsflCn4
TiPYRNcq3sNYHxfRIBjykfA0xS+c15hVFvrtuUvPKXWd6rkSwT6k94FvST3gjZJOJQ6yKZ9GrEdg
YARUroT4MWLvCKEAsdbmLWodC55jpn8A1v/QAdney/Q6JOWZ+hWiWVk+h9n4aszM4hWuMS3TGwRO
97UtPsd6P5QMNZmfn8NROLuOyJ7GB5+lza8pbU1UOuNXYNXHIl05UKE/7uuF0y9rkVnIdrmz1gNE
2GKB1As5nYa5GxRuvDOsig5H0dZR69TEWrE+irTKPttpF5T0CXM1HqaClr9CGkhbN6PvQlPoUIbq
tnTMYOeE6C1Iley2Zm39QhDVbvLsO53bGn+da8BZHj+VhGSMO5zrAiV8hmkzIqE5sj9Gv7MJraR7
TB2KmLGtREdxl8gM7T7COnNeQVPwrwc0vWElcBAa6bvrkTceg0jCvptOTXZwY/VOs+XcsBve95N3
o0A43Fl1etubK1wkxO1flMEd9WYibFbte5KEiE0pDyPPax87MrqZhUlXHtx97iOItPMFbm6OPjof
BD4Yu45SFo1ozLHjZOj6Rdagj6DG7qT6h4u4OMr5RaQs34gB16wZ7d9285B4lKFcCO6RdmeGwjdR
2DfyR5vmr4h8fwC06s46VuR9LiPMHd3fkZBpsyxI753RunVTopq89r6qrYdgweBXhzlGVEPv0Bg2
NDsTC88Vg3EaE8SLxG/owMyqlHmZAsKTazivfswAWWSt+dgmNMb6Onco8xhPLgJXDDawvEZYOWoA
75k27rjRuQbcEpoHTJIPBV4o28/WE2K5ZGb1oBuTYjU/WeX7hHPMjA7ohzFk+TdGnaQQflvv6PYA
CvNtSI77PSs/uty+/9ridFB1+kBwBcab0YXMDKS37dGw41sF1WHvNMQlnebIWhV0mtgiQz4b4p9W
ql/UwnHEI90RCA5WmXkMrSF63yjsWMGOxNN4ztlL8rsFeYltELJupr7aoe1LIitPI3esP8tmavZe
10/blFxFir8AHrzgR5yPOD9tloBOKO/NGXCobgFPOv5hVc0nXpP8Zs+Bs9VNVPitN+qnsIWkZLkZ
aHGzfQCcP9XNgUCB8mzn11wOM9whed23anpil8tEzVXXWwYjnIdNYabVq90VvmvNL2z2nhtbFpcJ
jM1UZlTJUOsIN7xFQU4+ffWERriMCnOMrKAA8+m0j1aGvd4A59nWxo0kPhJhYKtgKmOzXpaufQzH
nlpzAMc5cUDlJ63e9l1DdnSUdnHB6tZnp2h8J9u0hHdH3GzhoodpCkyK5VxjMQ79+znb66EJPxiO
aPeymN+3KJXhOGjrbuwBuprmOVw1/LjGNDNtrVdVIh2YaefPnnNq7PmpdWf94DsmvG3D6iNq4BlW
nxbjMZXJI/7lHLnp0U4ofdWYi2ZZfPkeCgzFnBSZqv5JMPavzGCtVfpq9Q9RECJVRAMOm3bF9IKJ
nziaphU71FSndjJppNfWcnQYGhgQkRdOg76kRWffE2JzEi613XIKdyyTjK03IihiD7utPHlXuGnP
3gv9VjNSoAx9CCSGib53HKA6Zm5/QuSUHxyB1GIo1yRMHYkSeetgZ2JPlCDqDetTiYpEl5JRObMl
8YkyvuS4wllopV+ZvM1ra18xv7KMJBKkap8c8Ywsy3qJie+ckglgUbAKW4vI67p3tPdBpAb7zcUV
wydyHqvE+4bcIKKA92gFgGybrh522lqSSMswjsxmeWpsY4QF6UCg5ojPqTFQ8SGkKG/VsdQ3oyqQ
fPsmxWT9hLcIuHwzkfSsz0SEApRGoDLQ6NwOpv7p1QG4koDMi1LxFFqTeGP2yxveQvYF5M1NDqA8
F7nBBrnXh0rozFktiiG/hfw30xfL7E2lyFeoZ2YbZNsvc9XrrZ9VmCd90hEqX7Afwy1lZfgam86m
bIfPtRpWV7UGiIrPZQ6PTS+8qPcp+RZp0x6tuCu3ud+2u5KULHY5hEarHDZ2dQs+MtuUjdci3syZ
G5x7E7gcq65i10LLi3AHA57O1Idi7N86KlsOSCvf+yFXDHjBLm7QSFi9wnY2vBSQrdyOqnoHgz+w
+nQbL7teotpwZo2NBPlQZYffxioH/gfafmnhM6oFemeekkhjqYnAG/fGB3bClVpR0qcARDTsqeiN
9VsiLAEVGxMXAT15ktV4bm7GLPv0Mh+IHMo0gGJvUz594bveI0bz9iIZf7vzKrNZf0CBNznN2ba5
NUK+ft5PYfMadCuCnmjLYrEOrT/+VpV+xTp8ahCisqz/ERfpfEpCFst1KJ5MWeOi0S8FlGNRGsN5
8NQBTNkcEezjFQjXvIALEsoD3jVHI8adzoQdIWH0f9gLGLB2SsLd0gLCzhIazUmFhJ06mXVRJppS
ITp9M7h3tIYSuHGE9KYLIq8C3tACopufDOpFOd+zd6ES5Bk3A2tSRuGQco05qLelRqPMLsUuYjQV
C4cMfzbyZDA3czr8pG/7lSrgsXKh8JjYnNrCfWWU+AUw09u3lXOwRoRmZoPim4y6cRN7UAUWDQHN
GJlEkyDK6azjeaG1EHpoa/FQYI8Z91GO0fKJq2fyWtBvUwwNMqChV2a/zAUwDMqbd7Il5Iw7uy4g
u4fZp997FP04J6WPFFHTroYliduhRrBiWBQTZd98pQuy/jQlDiybP60a0WQ3EhYcrx/AHOujlYK7
xahTdMZ3lcCmZnK9Y43wzRmc594eH5zaeAys7D7M+ZWqHAJdXk0/HTBN+IC+9WzkO+UQ8JClr4kf
W5u2CfdOUgTUceBzCiNlh5wmD6HdWGi3UtZ9KSJ2VaK6GsOqZgVOQBpe7D2RjFtdkxtQhvPGIkR9
o3TNAVnZ2u6aadJ4YBsSejfpDL/AnBu1yQLXuhRUGDKPwMHSn344nXwPFFHYi0C01krCMab8bbZ+
pLb1jp0W34v0SC2YmZ0HjMKjJe9wiPslykJbi1vbwZG1mqu1SyIacoqFdv8N1acC7nZYHktpdnew
OYhCUa+wmoBzT+cyEJQxbPuzUdjNCgXK1WAbz73paW79vTUAjhmL4ivs6U8bHdI8uFJ76UBUTv2S
taYzwS6eEdRVg0UlcUbzT0b0XnlPujFe1fQVplS9hfU6gXHDhhJ8GN4rdBpmOQfktdv4x7hkt0if
aOMrRgAff+CmB7W3pfl1Slv/zmvNDrJmYl1qjIC+YqXa5S4rB/TuuiE6yIKOY5iA5qtAPqQGTUGg
cAwP+UOYAm5W5qeVxP1h5iPAbmHk4zMDdGlgQV9ii+VoH65J36zdY9pqFuFqXJB8JW3qb0r1xOCg
ms2NFfibeCy/BfalNnjIBpN0URTXKiRiBSzBayH7r6FqvlZNCYbD+7FuAO6/MiOw5O2ytxSwc2Qj
9Coy0Mee8d1Bk7ZR0ptv/eynW1YPHp7gU7f0sEBZd46Lg+ehc25NabxiRKFLLAgrHWPAhm8VIWKQ
zsnYg4MQWUP60xiTDDHpUbO7BzfSvjBpIupeHv2E07PaOevvZIEn2U5oerei5ACOnU0e5up0WrVg
hp/ZuyRFFG+GT85kveO2JzEC+YsjCIwR+TZ1/OeUAjQUo9vCQ2JQxjQHk/SBehwmz6l48D3ap8gs
OihRYl7td8uT1hkhB/MpG1o0jdUee65X2O9QFbcxhAO/+9mmbDYmzIzewullXHSG7rBe/P26MV2w
B3HhsqBNrHunSH6AsXpdbNxuq4JO5d1Xnvrw4tklwDYP9p7xGoTzsfXMW4zmFoYlhOcN1kzYruLD
XcZHm18LZ9dOsxxMoYwsywvMnPxovdNUcEoWiOxKt34+Vvuh4ozp3Rp9LmkFA+4HdO8fi+9/IFOj
hGDdmlb1pWT44Sj1Wdefk4wh7tPgqHDj0kZ6BOKxrUT9ZfNhy6X9StLiufSal3p0li0VS1hAtf8Z
cj6vwLP3mgU2xjGGpLybMcYMzQ9oaqe+95/r1XTllhQK9Mmda5x17bPn5Te9NL/5lnye/GqfalrF
TRA/BhpKMTqOryIoHgGoTq66t6VxSYf8pMzyZ2vSVep946Y0cNwuxEKZSeru+7HDay/DNrKt7puR
PbRL9l5A5K2SO2dlt7VtC31+CG4bW2P9TO9jC8GC4cBE8748q5Ionddile3cjaMN8roVVJFYaaft
DqvgOR6+QYM9psl38OfGqRpmDCZsBX0TBRrGqez/8xz/UBn/O0GfgxTv/yboW0Ofz797+Xv+98Tn
6z/7X5I+3/lHaCK9C113FfQxifxT0ud7pD7zfMBkYmGp+6egz7X+4Qim28Becyp9x0Xr978FfcE/
Qt7NNPmLCSPSEv8vgj7L9nmrf0tEpjht+l5grThJ3wWZ+++CPhucWOUorz9KzeYtnSkCDyhNkpDl
dN6ziZUJ5O66Z6vbVQS89CKODNTOsFYJYy3i7iUJhyeVdBQmhry41HJqt9mED7lAyL/RgSTUqMQh
KzVnfaAYPiod38SZedc3LDUBeThwGsTJMmVx6kJBoNb3fKr6m1BC9GsqN+ZGseIfGEtcFVaRY68B
V5kzP3c/Yiv/7IMmJwSWSpYrya+qlunS9MWbTVzAdjLC7qaUI3YerkgItIaxTyeDlJOyfQhqmEXB
WL4ELRteb5QHLih5Skq0uab5FnpUsNMCZ2Sq56+s7iOGWtUpxFktIanCcM+DixChU2QLJ7q6H7Mw
flG1+9OY8o/OCZsVYzU+dDlJgd3QnIZyxHtjbRY1E2JXAEEz7Szf3vaok2ny5Ld5b2SRNHvi8yQI
NZDK1X6GunNi+HzJF8vfd25R7TyQ4bHbLVGY5NWhT6bXWfVrS+8QxFN9sCfeuRUUaxNcKRGsMUKj
GnruRvI9aRf2B3340sPQIpX3pelyOgxTdqkgObEtwheaZgfRYtdTwFlgVIbUy5Zhl4/xi7dyza5V
fOgFcBhsHvWQyNLZ2o4hlJ2agxj1IxbaMqlRSMAod7M635hOjbo5P8Ic4U7H+pCau9oGcJmbHJmc
r6s9rkISUOPipnTE+xCq+uAgHZ2G5qkxM44b8MytRCO1GxPK5BXSbrH+i0n4BoBJA+1ibiHdynmu
0g3OLk8+DMN8NG0OR0/1G3sD6NDRTaKlfzMNzY+SnuaBz+k4DQXO0D0uCmVdCkLGW8pdkKPgXGjY
PA+r4jCLb63FF5egGC7TZMEvne0pYiEIcNsigKFAt2MX+IXIOj1gSSJBq3q1ff0U9r1Y4QIw74rz
HIRMkCOFbzCQHFpOOvyvF3QM2c6Jj8WCbVd55yZd3vChJkyc5YFzGI1TacdbNsbDEpyHKh9gXXQn
8JbbXId0/0NYUExX2Mbw32McjOyGyoBPyU9MjkGVpfheL/eNGyDb7chl84fyzvGAFXqS8AcNA70I
EZzBV+ScH6dPOnct6s9nZXzz0PqtP+pC/93gRxVkT/RQFYHWl7tiSb/T8jHOsEZYMc+JOLmw/HeV
3RxSoEJvnU8hPpECuMRUH1nUIijtau/UWP1zwqlwCUiERRYW7C0Y7494hrdVTwtLVMNj0yv7ENvs
ybQrcYdUgBPKEgRHKsyo7432ELO6DNmFWFlRHJq4WUGmYju1nDzVzh0hTRg2hZq+anFFs4EYCU4p
HU2UUNVnu4FsZbYtRwf3qQjgIQ6gOh0Gkqwvn8FQJxc+Csajh7ky1LYNaty5DlqhuUff4o/lLlZz
A5wsJChDqt+igWCdB+sC2eNlgz15+8Kg8RVTbVn09FImON8zxHmbuEzp8GUhw6Ika8sa60Prto/a
J41d15h16AB9ZiN8ekydv7CmUjNJupdCEs8Ze2STgNRhT9nDU+NXUJEvAdr1tca+Rk0RSssRW0dA
zmY88TsH4XKk63pefBKfPDxYl3lY88R96oWBPz6XJcVDel2smHtUYWUTvBli4hQNrOWxqHfTZPwu
zOI1WUjYtYzx5FSoVlMpzV3tHxI89UFTH9u49m5sk4ikNAPFwBYP7+CRtBnMY5IWIX5doLLGLpuS
/TRmDk5sg4bngNnCQ3e47e3iHnwB4W9pzHWqK1i9KtgXmb4peygvYn2RTgK2aHVNHb8Ch96V4aHw
rAhLIaEPYMZ2+XEkdOfDduDFJ6lyNpgg8fYk1UuwhghPzkxsKqdC3eyMUx2TX9HRyNz0fqduCyuE
JAzdZZpiYi+bNt6rGrtsk035tmykREKY/M7hy1HXYVDNfiXpeJvg1kfRQuUUAcdOBjMB60YFtl5k
iqhG9zCMLvDvRDFsGfBr6ia5K0ywH6LGnSOy4CvzCUkQKJoOSy3eZWuKS2dJe19WNDm0E5tY+rqD
41ZyB3SRDakorUucLelWrfroyh66B5iSW1mXxuqVeiRWuL33RyO71GVySGW1gknkAGXZf9QK5NLE
Hy9B0p0rqy8ee0n3JmdWMRqjO7iJET+OQK1DJycfz8+o5GbBL20458Sw49t5SCnEKvtrsXPvEld8
idoGPApVSt52ksSYpWBoGrg8axvBF6JH+kiBQt2t380ErxIouPU0OFbpACqWklA11sXWXectRb5W
mMs7KroD1kteN3eMdf4ZxxLXfSPuUqHyjaNNclLTT2b7EVU7L9PV+Kz7H6NJ1WBEdAjwB+X/YnYY
7nuNzqHJnsJlWANLbynK9QeWZnxhqhey61GVDsTwJiYQ1evFuCis6C2Or36Kd7oh3tkLkl1buMsR
ZFoBVWPZCm29lzbYZ1GGd35M8FTYv7FB8LdTCPBqxoTUYO1lV2DS7qeOsGT6TtXmcrRE/DNwyQKj
j4SxEOIaTnioIkD/jyHHEzlobh7JTHkaDETNjnr2tX9wRWlvhwmBGxzUH4tNw5JmXFQPDv1HyqeR
UlrvAviPeBDhblPZIeYAMyyQCOuLidm1rPkuV7NB0La6q3LrOEuCcLOB5ECr6t8dZ+DEYLQtIMHg
K51BdPfjdpmtT+A33xqcvJeYZeE6leHFGs7o9DYGMNmtN3V+pJnNwVzDWzXtQ+1A+bJSl5bwQP7r
HBKdmhE+l7/LzOx2da4x0qr0JXTlHfbllKLizBfj4G6v0b5LY8xR2brfWgOrwGTQBcsCzzvp4L4n
5Oi2sTxKc/bZhF8kGeRYmyDGZWDYpaGtdmV7suyIQrxBP43gEHhu2xyn1qZtRYMNQPCDKghbJrWI
nRuE04lJEWBQkzX3vbRjUk3m8IlIiJ/B4j6LNh4fLC/f9zIPnqr6uRmwuJKfIMmEy6abCbtoqLxL
w9xcMTc+EanOISqGEPdI6YCV2MNYCjGr+GwH3U4RQrgwosJ0cBGD2oJAwj5wwkvROb/yuF6ei+YC
GtZ8Vvqcy2R8ud5Mbf46Q6e7m3zwza6uxZYJdzzGSVeiAYUJAfPSPLQ9FMOMyo0neKcBVNGjYTDR
N64dkQZuMQaipW272jnFLU7wuTGZtL34hSmxuXPj2NwnVEB2qaf9FzOxASi4tISDHJlGvQz+yYlt
73bolnehabxb9WzspJqsJ9bKm7CqvBfTm72XuCj2dGrl45+noBpxkpv1zUwUhZcO7kuRcHFI2NDH
BjIL1EQoGjNxOqggsZnTXdSvKHTJlSjjNTmcr5Bq9yfGNdIIEVgJezD4Fj9lG4Jx1XZ9W5stqu5W
ZATO2ud+1X6ikCS2K1smMpk19YvJLCKVeJT/OsISTfiFzYJRewk2ly5IgyfLogrjivG1LAHON04P
aru10Iy4j7TL732FuslYjDPGi3xbJ1ZylJ6Yt8uE2oqkUmT48k3oDDtkcRIoBHD9xVAXVRuTgZy9
lclMP8qeaLwbXXpkisv25NdjQgdPPkGRc9MJmbvNDgCB+HeBvAg0ClNJOtrHwT70Cy5dUDg0IkiD
Cm/qqjtoZq2TFdav08bQh4K4mAQunYemoRIcIYvlwrEmAuqODcdjnah9hRto24UjCjImO/KPNqQH
jDs6N/4+pbAK4UKTbjr6L5Um4m3Ken+7DE13QASDfSScz51tfZYMFFHlDtamcmRDvKZ7o7huhhrP
MKH07b4mTSvgiICfIbEj/458kQVio/Q6sBL/l5kG5TicRRrlUo66DCHL+Cv/wNhZPbIWwTHLyRwU
/cVzXoQXSvR9Xh5hzcAGbrQXGBQvdRV2kIloXqfeJ4vzAaZVSLlUq3MRTp8Spd0jw81N34l0W9iT
s8UNSRa1lfTIjfHMCpN1j+0cscZAsKYch1r+q0oxEGjBJSC64hk42sGGphSwNkHSQf5K4gS/PcG1
YbKbrMB+R7JDLm+Q/1RNj5oG9lHbXLpkjWUpFUj3e+JBSE4yeRgFNN1BkuKKbzvqWcVFMIyfvdT6
HrT8IlWB3X6sCOsN6KdT27utFxIC4rEELTJejD7+CASblUzL57GO+0jOw6+EeXeZ/ICaZU1yj29/
Dzo2qNSNYBBrmB+SxjACVP8DpSq7WBCdJ3Tpy85zkwdhDCoKyxVCNIBXygS7CAD9UA1YSPDtEiRY
dq6wwY8RBUb/JAOUHYnz1K0CDL3QBZrQFCHO+GqTZm/LZeWAxigaCBZr01++P3mHAdQtxWtbH3Ph
jkefTxxZcDe2dImwQQy1udlqBE89Mt6d1/j+bgqnCgp//Aqw0t/SQj3pBQ99VkzhTa/p+iuqrDaT
BDbd4BCbTomdxreOMSzUqUUBQk35IqxquJ8a951a2kZkqX2HogmAQJPco/k1TlIOt+TUEMguKLy7
Lp0kuDsVEHdx3+EB4ERpfrA8+FmsLW+L/QP4fl83y5H8xhvTly8wY8i0zoI+mq4ZoAhYtolnccm7
xpu3Cn8mLi7iJBkuMpsKMf05prke5lpOyy8vLAZJlFNEskNAwRhfHOCaK2zZcEHgB/q3i23fSjBY
F6//FD4WftSet04XnLOcPgWanfSutmkBsjrs4JUxPqhuQawwKR1RWpq2fsySOuiMI25rH4/crTC6
25T56MQZGa8imdvY8EHRWOKkLAh/tTWNGzzqXKMqfLWgPEYssH5DlPhcDF0AMeI8sbliIyRABCQO
mb1V+UgLIzRfvO5n0JNXFi+qPhIyRjfOI7iz5cNB2T80UpA3phQpTuxTUbduksV8t2srPOsQtZk3
OTZqL6byRLFqdGPXuald+UDPzdp2ffmOCqedBZTeni6JQNoTPM1KiqNrQloj1UNt1kp4aqYolJvY
QXgriW1wWWejgT3rcdd2dGJmqCEFQzmrMMukTIhkye5xD02AGsnm80sZHpaQJk2do39spHVLPo/1
eCdnfWDj+sbM9TWSMrIJi/ARNxlCelNtyN1pojhRlKgm6lSadGrZhM5umCra2qb7XPVktfouS/LF
TC3aTt/K1IT5MuiDZVFB64eaBcPy27WJfcdc+RGzAK+NOqTsDe55IBvVc5jYH/Mm/i/2zmu5cWtN
27cyNcc/XMhhquaEWaBIUZSakvsEpVa3kHPG1f/PgmxTlnvbs8+3qxoGCBCkCGCtL7zhK7gCoFUZ
ICstIZkwaptRY9JfO/LwNkLDWzMLeFDBN11J4WJB1IKQS4hmI0e71uoQ0RNCQ1K/dZ766aZDf8Zq
H5oq35uJqOQTCgF9rNHoUYzTNGDsGyFCtAzK6BLW5DItoQF6xWCQjRgcTW5R05erX+O7TJcxi85x
rU3oCW0m6TUAA72t/a+Kxgkc4nxs7fOV0gtKjTadrKwDco+b5NSRvZqqSXLgR9OGHjNpCeWstfBk
ygZDF2o0mItPBE0agPx+kKS1nyAgT2dI8IqwSc6jfWY2kF5ausbU1yijFd7jaNA/HcP0ac7iohJj
CEk7ekxm28kf8ejGAQQQLgIApBJ27XFWIsYARe1KHjb4hTjg7AY3mO57lbKNlNNprBMwYz1Imhry
jx9BuSeaqLZCPaIQcX8RTdxFpbcnPTOwhOHxpfGliRoaqkEaHSoeGSsrdjmsTjx2g35dl72yMFOz
u6kb/RvQZtJ72DLgszqIHzl6X+mNlTxIivFcjUhuyxYpcVYm1MLUlS9KlWMHfmCQfX83peaD08TS
Ku4RG/AThEgBuz6OGBwA70TkY4SYh/QfxKU6LVZh4d0lJE6HLkcAyff81z5pA9cDLajjALFXo+i+
Mftb7NLUW9RB22VD4o1HCrdbNlB0cWj4n1MtfGpLEE8i1UhqgHjhYOOkgY36mMO7aZXW9SBFLoMU
hIReDA/hBIaUe6SOnOzWR4MKPJGx/48kwewr9c8dDE39pw7G4ccQvuafOhjibb91MN6VB3TTwIpS
Nk1dRl7gD1EC5xfZ0CzdkUlXLVUoD3wUJdDxiOJdwIBt9YMdFe0N1VFMG5EDUkG0DP6dHgaKdn9u
YeAuTCfEsA3dQFbRMfRPLQx62cnUQ2G4pUW89EsTCWz4ORMI5+E2sk0mJkeSIfKoTklo6FBvC3Bh
oc3tIUZSl+syMF51tFnXGhlcDwMQW8j+faHpcAA91dZhIY9fUwUyrVZIpQuptaaMK1Yz2+kgbonV
1qP2Ma/Ni5iZFycf/GvAoOYu3b7cRYXwVKZtvxGmcO68UOqa9va8WjhWBsvyuy0okY7gS84L64+1
ebNNNX89KnAZP/FscrpMZDWC2dNMOliH1BoRpBKcVcFvawU76Lo5rzmA0AJvxJHKgMHti4UmaG/X
hdHi/drqxj4WrDF8fX5bhGKzhyq7mcL6dn698IxhOfoMnOXMqcKcF2aVOfN8O9iwiVJXGxQi6aLr
nY4B9rxqtfgTxMPZgBfJb1qPpVsigPm+mDejMEIKIZTeKslu+70fZliI10iyj4YUDQCf8lWC1QBC
oB4eSt33Jh1PUgv+3JygkNROemiC9q6KZH8zohtlQ/VaWJAm0B8Nm20ydMK/FhpOJe8UO31sA4am
IqiOvRIbW2CJa7mI/FNA3bqp9lMGwlQXa23q59tOUYA6IVynSeG66gEAa6h3L6R4Std5PyWC9BEl
dX4zOwnO1yYyyy/J1JTedKA+dpkZSv40hZu4pt7SnPS8N4mOG9gAfUtxzNNHwPey+aPJs3ptemHr
cj+37rzm/LF2fU0rej2hhfWnY66b1/fNr8kOfhdE6xDNR+hv1+P+4TSfd8+n9dUAtv68+r4fAOcE
K/36mcb85a7b18/791+rSP1xhAZ0Mr93XqQVRgjXzetrXQKLBMunTW4hDsWPOP90H36C6/an3fPm
AFtgAcqvWc2bQa8U24qWWSIel1A8X/Mi+2MToViYpNfteTe46BghBHHQvOf9oOs7dZCCI/yvJXID
kJN/ctpPr10/vhgFc/XT7nnzesz122QNTHmhbbWaD5l3/Oy46/kksoFNFTu315eub72+dv3brq/F
tXpXkWNxh4vfhAb3l7wCBxVQjHOlnAUEmUpGHYshslIllEo+r6o2/BwEs+6iVoHPa5b0HmQFO0tT
8n3iMc5xPdunzflc2N5GPBTiQIeHDXan+PAR0eFdA013PuZn75tfe3/zfMz8Rd7PcN2+vvvTa3k6
qOAw5fymp4bjFvjIr3vB4GxMqKd0Ygb5fTtMTErK864Pq4ZggybImGNqId71YRc4W4KtbSMG9dAS
g8Uo+kYhFjyLWadgpkZX85Tw4SB/PnTeN9Okr4fOm62pozkXG5SJISsnYjFzl+cFkFRGaEWq2s00
1vdXUvO8ZqDuTh70x1vmN183r6fphRzFvBkAc1igfGZQQOPXSbOyc+e1eWHkTrcs7SlbftgBiG8V
xtDwWgXxIEboj4ufvdbEUEvBc8+yDTNPe16badvzWjwzvuc9vjKAne8E9S2mTTuzkkcbhxMcpI6f
D35/3/yqNN/WdGY3kYp8M3Z1GK+JBWaEfHtg/MtGeJjgofvbIhRSHfPmvEOJJeLwIn+Sccy8wWat
dueFamGbscgi1V4bjv88iJ9Kq+n7FGC8XF8ucaqxYRrpCmUmq2dwmn1gZguY62J+LciNb3I2KMiR
o68xWN7kdmJBy17ZQgG7mXU+4hohknktaiBX0gK7GYXVw+z3oAzIZJpwNAM5BdHtdWgv+vp0roAz
L8YI24D5ms/XdxQXOfEmbpj5xXa+d9BVTd1kPyVU/5aehk5enJnF0mt65JTnX2L+YdBQ2+Emb229
SdZdp3V0SNSsBdi3v6+NZpuv4xalIeiKIxJQgr6nTjrYRyLA3H0XKwhyyhO6HK3sEVabOlBsG4DZ
PfBD5a6hSbRMC8taGkaFDq5TRYgDQIsA/Q2mYcDnGrxviIVZ2pKQ2rSGBhuZejWbkNqR+nUlojp9
jt5iEc3N29TVfn9x3p73zIsMP1+kYejjw3AbKN3M29f9Hw6aTzJvU6UyN6raHN4/ZyIyfBcMmSTt
wVb6dDNIzTSJRPA3GZWZyE67ELZTr+3QK0ApxriZme7zQhOR17xWaxHA0Xn7yoaf9zSSzJ5Ph1+P
qUw6quoke1S+flewmNqQMXXe5i6DefJJ4eLD/hHg8yLP7QjOKeP99Rzz2v/htfmQ90+Z3+KF/Xff
gd3x6VTXP7Ub0KXXgasv5z9q/rXmtZ9tzn9oDGVvum/EhHRdKGISum7SasD/UcwoSgM/uBpMblgx
teTzbHY9cF4brIR57fqe6+7304aJlu0+vYhXFaf79LHzMf/yNZMYHii1tjEhtlHV4k6fF40v9B4+
r87b6Ov/dtDn3bVhcCn/9f4PJ/186Ift99UP58Zmk6cOz5n3U/9l/3zoFOb5Ta18//AZP1/9+Sdd
v3Q8Ko/0H6PNh28wr14P+XCKec/n7fnFD29/3//h62BDptfkXVgvqR8WyR+bKZgYvZTG3XzE9fXr
Gyxd9oTFydfrS57eqK5qJKkG/43VeU+b2JC4xYnzkQwxDbco6lXI1bAYsJ1z6VyiBRXpkK7m1fnF
eXfSFGTD1yPntSAJFMgRWbmIrrvNViTL8/4Pp1OztHbVvijglInVef/7J83bUTU9Tmjkb9BIcagN
ia80v31e+3DO61e67uZynyWICvjI48nVVeplflauT8S8iTw95NP358LsIlycrkfJaWGtvJAohOk0
c/tZpyKYI6DeEJIwfyxA/gVLJ2tlSNelzlTkKI0b5c1vC6mbkP6atzGLMXCWELucH1WLLtBnsY5Z
kOOq3ZEOmyhyDdsGBCZkmGo7+EqwQwVh1ERpscV/Qv9OBxVAiWje5TjzKg9+ioRW3nbPFgZO+xCs
+qZR9K8BMrTwc3mGY05Dw89pwDVV4q+b0/frYs7wpxDzXuAbCPa2SDrILfgFXNF2TRBrrqkxmZug
/OMyAvggt9teN78kzJgGAtS13mxkmSCMe0epUtBvJkJMkgHGKL675q5zKWLOYtPB6NelSbXc6eEb
/adg938q2CHeCUL3X2uInoP8+4//uqmTl+z7n0p272/8HXSs/KKoVNZMzXRM1UZQ84+SnaX8YoM5
lh3Fcsw/gY7VX3gHxThUREWRT7jO/wY6Bo+sYLaG6i9a1sa/U6wDqfznYp1OtGxrsq4J3LMjaxZ1
xuL15Rxmfv2//638v7Lygao6Tr6TLGDGcMW/ji5oPsrStLdlLz8BxW/WowbupMuQBu2dAd5jFt1U
EBg3eNAdo2Xrpye77B7tfNqHqvFs+3jdaeGtXQtxAAXF3PgFwMrByuUNWF+AoYcgZS7JQTyG9zQV
jj3yXIBWBso3FUqYgNnK3La3xMNndB9tVynugapu0gmswZTTrofbuPNT/OlkRPoaWsELVUvSJV7u
mEO28qXF0amyEaADXbUsQQbHWgIzMQIeLGsAkhTjrSllejloHdCfou1zkXBNdDJUissJFcAmg64A
RginbBQZ1OgtGiGJ2gCaUconZR6UU5yAptOt7x29ysrB+Case6Twa33nQElUETmJVX2lSf0Waf7H
GZqMySb9zB/9OJ6lshJOtj9Gg7YgPXDPEELuPcJnEtrbBPue2h1iL9+D1YRFRLcoy7r7Xk4OYZMc
8kzftRkuhEax0kv5RurHE7iAo4SrayhP+9yRT44nXwLJ2GnZeMJJfdGrmypVLhUK5mjqr+t6RAUk
OVRN+KZAe3Wk8Mmrx3Not49UjZ7b2F8DK8c1wsrto6UNSIPHBzOOXhQDK/WePzPOkHLuzoHs3aj+
jRM3iAW2G5DfILqmkx6N+8jst04VuzhOulWEjN8UHUL8yA0lPBQKsi2AUSFpIXK5CukEq0m/NcCE
oU1w7OGe5pb5XI71xpLGkzyZh2Z8kpMpxsA4eMMzElaLme8HA2V1U9l7eMX0mKSMEfrpEkw1mvbK
ruWT89rD0n1QVvB1AK5rzzEGXb6R3Pr92rGVUxEYu6IRjos1hDfflav4IK6w4vWXtsb2ZIq/kcq8
GX7wVjbDWfyMhTRdsIQ+WPr0qJTbKpZfRxmUmoK2rDxsRyGcaiurJANFHwNl0/qzkyHNXuU9avsC
GIO7Sq3RZ1X60zBhlziGLhDKWDGO+WQc1YBfsBj2YLZ2vj/ii5i82T44fhmOTzhoG1mPDyCGL+Ke
nEqMuGV5qTMfUvR9tQv1YNvrIR5Q+h/PfaE/B+gkTL0CfCY+VHjZzp+Bxj94TO1UQ18HTEDZpfTf
vNo2F0mG+86QvFjysDf1eo3/Dlr++KvQ+NK5/5rx1IFzC+Xw2WijtyquGSSaDUA5Vx6TA4I3rsZz
jtvyzstRqqrGi6DvpHQWh2g6Ya99iHv4vhH3qlSBr1p30bCtyu6sJ+1jJaWHTgwH9rcB5LUztece
WK4/nFUuSWUmL3X3KwA1t+mni1VOF3EFW3ncS0mMekL6In4YcT8qfn+2wh5fr+mCnfaqg3PW9SpE
+3rt4eY3GNWCfsrOULk0Ujmd+lo+ARTe5ngLDumNr1Wcr1o5/D0xFnmRDfitN56BCa8RjEIa3v7m
4KcUMCZ4egs8OyB8CA9xPOzFd0t8xrK+ax5DZQAXqW4x5ThEdDlQa5j2ptGuJo9nXXgEpnXyNuj6
OgyfeyRalHB4VJVmI24mYEwb1E8vmECv1PTS8EtpnfU8FPQvoQRfUE6vJefBL+pNZUSuFFWbHPPi
PKOXWw0ngGOPqYyrS7Yu0oFS/HixIsgJGYAFLw9fbF96win1/rYejKNeya9BBWcEp6tO9YFDyuZR
s4ZXx/C+YF8AXTZ6w7toPyMAuJklbCOa0c19lDcI/qST1+e3Gnmx2VO6wsatnGJBzDzqBnpXpQzg
boFEJasGapbTXvuGhsy9nEduU2m7Uk0Oacl3H3g8RoCtFb+0mcjL6mutVXdtO+2donmsa+D1IMIi
b9hTZTiIf5h/bXKUsOlgM2lY+MIq+9JoX2tvOA1CNlNvH0uVRyzSAaoHcLotRCsYrMKax2pCahQ+
XuICJH8UA7Y+VCsf71iHma2JposSpS9NWX5RvQvc6kfNoysR6sOrGvyoQ9xjB/MoHkkxJsiOdQwi
rh0PUa3yjClKCIIaq9e2LbAjy5hpHP25bI0dcyLIVrk5mzrPPAPVIu5OMNpeGj4jyRjd0FsJMEpa
9JrJo5a+RA7gRCm4rYKj+KxUtY7zE6cMaL0gl+JJ+tdGkpBB8YT+QgANpoL/GwkBvVHQDMHRYPQc
uVQqNCG/ij6A7y1lo3myo/IFyn6HgrXyGvmmDwHIWGBaWNxqglus9qYbMcTe0lpO1uE4ymvIvVps
CUHu5ksSTuRTAFvToKypPcXP6TCcnDwe9yOCbY1SozNm6AvNs5s1XRkmvaynwxyFjbTMjMFZQMya
bhL5cRDlRyXq0QEQeqDz2vzaOIV40KbNTWuZ9yGEhs0sTpp6oe7Oa/MCr8nfNiGB8bUXssiOHJvw
f850HMt/6kA0A3JobhFA8FyaLtIikRJvaRlBiD5/NSmE3ix6Ia+cRoTj3mQ8KXZJEtdieAsumvrq
U4DiA35eXu/ayIPcpBiRtElXbkY5vCiWAqElRVAnmBhCWnmHn/NGsaX1BMmlm+J1BhAdUbcFcwDC
tc92/WbCTYkBhIw4iEdjs8LHF/ne0eKVRr2VCkAJaU0XrWxx2inGvHlftHQO9nw5nBksLOODatgQ
FMGxRpItQNIjkYIThkw58lD6xV44CYBlw9lhOW7Qb7VfqgzbirLtgDFl7VcwAstMioI1YpVgV0Dc
t+bAbJzogCktdM2KnjKqZKJuYkDdbYwGiCE39hSpr6TSbpcZR1vHPBZA0hKv8l1ejM9tARt64jGP
KgYPHoFsbM+pM519QJ08bOsRwbqFbti/Jjic3cnRGnt5AF/12mb4G9TSQx7LerYk82ik/aNajY+x
nh8T01uUnr2djPAl1HdSTzfQjN/zn9fhf/wf+SlPRj/P/itr01NOr1IEvn8Nk2H+ObYJOdBEth+a
35/C5BCYHGqPKEi34BHLGFWQ5DGz+kfPHo4APCZp3JfEUQPNyQ/pxM8+WflLgI6+P9mDRiMdPqD5
qZsOOqeFS2FloIqVEyow2WJMzBv4MahlwEfA4xVsZOItJEd4RNWbf/j4z3xEG9FrzbAtvoGsAg/4
9PG9ZQ1a5BX5Tm0I4hlrMM/dSGWxdeRzrPRnUwtf6KY2w31oIH+vM6oR2AbR+E56/ddXQDgZvF+Y
m+//+98GiQpfBE6kSdDmiP//+Qr4WuYEAIGynbj4xtCdDSKTRNrb0GzHgsAgac4Wyl12adA8qtZZ
0p6zEWS7wuyDxfoInYxezLqwnv7+JxLE0L9+MwebLctSYNwBn/jTvVHE6NNHI+Ay/Msyhpo9Ppb3
Ug21eeh7glDDXOtx+22+vYua+DwZX4nEHv36hOrai+wMr1rAADCHh7YxnfwtkKsnlMovDVMXMnZL
E5s5EduZWFNb5bAVIYjp9Ns4wsqUB0BE6TIaGnYynNMgcu1UPk2asau4Fj1iF5Q20J7ozgKGpujP
wEk3JZOfZyP60Y7byq7P5djvcKNFEgjJAPBPQYekmlltZCRSS62Cz+FfJH98jSfEKgf9iLjZ0tKq
k620Z69I30qn5fTRS4U4DXPYUtWt2RwMNQiZfh5EwkOaw9Ro++4xqNA8+Pur8LPbA2ygCuREkQ1V
/XSfqohspjnsll2g1hs9l0+tk7hwtubIergoTXXz9x+oaD+77jRyRNZu6zwjn6670ys2uSlPpm+O
+zqJHiLUliPtEuX9GfbuaWPr8csIbhlFb4iCbfdIuguMIgWTwq3bGTfK9BDU2U2Wo2vWnR0HAQQ1
u9MscTPIBKRJN540vKUqW72r1X3Y2IKkBDK7Zeros9uJ8bAlFBPn7e1ig/qP0YG9JAAVWQF+2i6m
ga6iDnuHBtFoTZeOrCo1kIGPQIClXyGCLaW235LfbxExPuAfvAnrbzawd5QVACKbFn4KSrxSrWIX
jqq5HjBEu4kUdDn1Am+FReqrBWqdGP1VtnfAZqkVzsyvStMKLflHFYnJtPXvsni4wGV5DMN22ZGC
EYFrz2pCdFyBEzW0XyvS0TwJX0TQ2hQ9PkLJMR3rp6odXzuVcCwLSdmDc1nd4EhttP5Nx2+Mks4B
tZpDYOvPam7serqW+ng7SNGbpBZITBkrG4j9WCQv0BZcS1012gmdr10wGrgejPuusZ/NTjmJdI+I
ZT+uJR5Xw3rPk3Jzp7YTw27gltk9fr9H8Xeg+n90TP/Yazm0Q8h+SrfvbfnVs/WjpVAm+Ps77ROe
ah75dEugpWXbUo3PlPDJwrANSbdsJ9I3kdINXHblYnnFk/iTadjtsn8YbX826hsyIadtWxa8arH/
Q1Wogrxm4V7MYBuTkNUkpvk/T6k/eWQtE/0YHHIUFaW1Tx8SBiVOCTJqb7AdsFU1AAYjAv5Y4XFb
+ngCUAq6j+XyPE3EBnaN4BX6L0H8JqJsbFT3EQp9oeasHUMRlZadI6nHmLSnU/Vni4HQyhI3CngP
Cp51FH0Dekbc1MUHm4hOp4UvBuI4HS6tj0hkxFBdUZ2lkbYuxvRQm85isNqzxvVvvfhFdcZ90zT7
HLCTyMssbboEjn6MC32HtuZjhaKSYZ2nftgZJDriSxrEISg0H0cNay2KFsD/O7v4gmgSwaJgn51i
SOZO3z4qlvHsp8PeNqMD3P5DoPprnACxHzaPDda1eMNhYFPdcnvsJ/8OWjkCLNQL1IosiereYujy
J6W1Sjh4yFAPhF5Abd8MpgtpJCcJ40M34BGrOlCqYtdO6ERSVxAfJ1cMNF1kPGdm+5jW1TourWfc
HpYiKRFWyxLfxYMQJUZwnXzt729uJBL+On1yiznorhJe6LrxqQKZqQX+8XROdkrC9Jml8DhFQTxs
yJsqSzfBbkEYQ6NqqQRcI2kIt32NmP8gPajOMlkhf3KsSPM6UsNWN4+tbrt1czFy9OTJ0EXq1nWn
Oh3OgeTf1rYKsyj61QE/jUgyTRYZXbYQt7r4BWgzPmgqP2mftTc6Oq0on75lRrtoVca8khJAx5NP
NCqCCliM59YzjmJULafuFVFxqvj1PvT6V4uRH8moF3wPDnrBJ422K+kGwQfIcooLVO88CSa63Z2V
toVgPmzS/KtIUkHFuBW8IWNqNgCW97XWblODaIf6i1kMlzKQTyR4Q6/TVOy3IhrzYpggJHPIih1p
1/hAevWqPqdd/zq2w1YEQUYtShbas4PKo6nxz7O2bd5fMAlC4NPnkdC8+4ISXWN/iw1UIoumWf39
hf7JKEbgJv5TNBQ4lE+XufdLK2l6hK56O1vVmArr0J3BSPRbcZNrzXDSTfw9/X+4v1QDz6/P4ZlN
+MwMrSgqnZ1PkUGpa6Om6rAfmsC4pFVyEPOcXS+6pF33MhcjSQ8eRANRP4ujbuVp+q4i4CngFogK
p8qDotUGymW4moKfF0F2TFmzkiGxEosp5jeTQoqew2EmXrIplFrDSVQ3sth+7px605eRK4aMPjy0
krStO3OL1q/Vkw8lDlFYOr76HkRaVcNCqSXtqxZlkRyMVL6IcTfiposySogZzuJoSLfom0fpYXTw
vo37s0/QQzyRlxOeJExGGVcz0m/NHvZ4gw0vwoH4XZyHZNynFuOGeIZ9LX4Rf7M2yZdJkS/RJB9K
3JPr+JtkJQe6XIuW98YhWhJWtVZNRt8qcUWgYw3yvuG2hzjeTxgClMmxQV7R8J6pB/LEdvazqFD4
AiofYI+u6Uc0Lt5EOQQG8F1GZP49L51tlw4HBVcsBZ27JELOPD2YOlEH3LTXVEZ7gZEolpYmtDVo
ulPDUynCusnIXiaZnkI/3vmBZzL6IbAWlKh4oOxUk+5ipeOOOH8EtnwoEiqxkYVbcfyCm99RVK0V
6nWi2jSW/kYa9bUowpF7vYo/2tGIWGLlVEqhC51oU0XtWczwIc9G3xlH3xtPYrtQR7p5wkzcBbN6
yCgnd2iWBTUQUSEDG8YIaXjBiGakvhOjr6isIdv7qDfdnYJSpkhix/bRHvtXJY8eJoozSis/SK4Y
ddHIO8hedFBpHaD18KKH0UHJWpLN4EXX+VaSwQhN9TXtxiWIOVQN/D2uc8+i0pZiOV7x9Gay8cwU
vo8Spg+iyyJ4iErzVgRMSjJekG99jrA5z9FzVOLptQuY6ogmuix1Yfi6gUMd0cEVygQjYWGXgwkw
tbamSSgvwkTKd0S3blGM+/mGp+khwsiQaXjo+T0ZvXSqAjr8X5GNJ8ieOQl8d8Nbqml/IyafTG/I
II1jV8OZ9l9libq+uOFE9TViUi2GRqiMVa4zpLQgKC8AMb4kEx2eANm/rmTwnzoUxak6MxyLOuFU
eD/+ftRSNBSG/jp8WAgDyYbJICJ/ivKTEdK9qhv4jFjja1bzQ049jNsv1LkoeADGXohk1G7TW8qY
9Giwr+dBErVncWPVMNQWdkMO0OApscj75Izd8Dxszyew1G8Ivrx2VfiWO+NrZEu0dIYjk/cDVKaV
bOI6nPRwLqkHQUe5jyWMxeQcobhQQpm2Y87JKklfywmWz0M77rSySBG4bE+pRZLu490hA+S+CW3A
zXn4rIgqEjBsD6pnWm0A0L8UlROsfDr3C8jijxWddXxiqW3KAIYXx4wcfWkG7WJAQKRHUtehyo3d
18XBLLfr3mTsdxHJTt/E+BJg15lHEXofMuxC82jqzX6tMjiJMefBl+SjXGLPXQUvsk0U0vUXTR7O
g4B8YmobKG6X48DNHJ6EDeMwjn4mBLCeUE/Mu21ycLgjxfNXW86Doj109DWSSD6Js4kwyVdFahy6
8Z1UWeucnoC4KxBfOIqTONT7K8rLojIg0U6I1cEVmYYOeVuJse3Lx1dkSNY4zF/SEYlTR9nsqoIo
KG/P8i2eF/JKGfstpByGJZTzy/otadpHDXNq8UA31u+h/3+8O/+RKGMqxIn/uu9+zKsm+K8l1YQk
zP7s4IlUF2/9vfNu/EJEaVKUMQ0iN9O4dt5tHdqLaK3Lik5dT9d4sn8ny5i/kPngwEC0oKm8jXf9
Lvil/cKhiu2o8MfnFvy/03+nXy/ino91LUfRVU1zLANgANQeS4QvH1ItKx5KgpI62oWyoW/Nofhi
2KO3laNunRVqex9pVnDvR72bwU/byigGrrRC1s5UM4tFjD+Ui6LwMu4z8wznBU3WWs02IUzOW1Qb
iWQn3Th13sL2i+5ktv7G9+E303KzF0nYp7d1WxRPNLkcJUbFUZ6+YiUvHMn78qg2WbGP4VdApqtx
zgoV6750JrR6cAh/sKgOxLQIlqPiaWdblcZNQ9S3N/LQ2Ztd024UqD8rNYBrVwwptmFjPbw2jkSu
rkh8czPZ65mZ7KbBS+n7j/0zqcjKg6D2a2gXNOMa4uUqwQQ4NfOncUScrwwstG4w4qUY1X4ZAC4u
AmksDm0zNV/qFLJpjoDCqrALc4HGJU7ofoK8LKL16ZTuwUMfx+l+9AL9prPLF8dCCz5Cp0gpB0Rb
QsO+jcwp2FathAjAusgb5aiRGjgwWNfYYeP+kna3Tnrb2XQ0ak/Fn63NLjLhT1KY2k3kTI8YYmI0
b8DqNk39h9Tb6zzn4+R6qldoScH3TRgksGdC1SrYZVN/buPOWVsqUoeq8K9JN5ms1BtJr3OM2m+j
unUu8j66xyEFge52ePb6tN+kA/SQMY365Vi1uAhvY8wrNzXumQxaqDoNVDR0pqWs6pRj2oqoP02w
xeNPUM1byU6MRRHjBZ5L2bKp4MePja26tRUS9+lVdPHgY0J9yE6SXRF3lUoODvs7z1G5i6NU31mj
Kd+hrpaskHh6xNKZaM0iRrSD+s5WU8wEDa+4cRAIWlQGg3KhNsPG4OJsGifY6jLODCYVrptkQJDb
jyDoZOmYrIgs2l0TI50tFUawV3rpLa/lb4Ukj7vRL7V7GZB152loiWSOsNoqbgZOSnERbnIjm76r
qS0+D2GZ0NpB3kTyImfbmHa2jDpHO1E9p/fRoegIxeZrpcnxbSEW1tTsyaLCXZC18MjjhPs+wLeg
1rC/gYJlOWeajbTUw0E9UC5PV3Wix6tQjx6Q2KdgBirVxq9+1Ueja+tedAo1QtfSNu8HbUREN4A/
bAo6XJWi8svXSNaOjC0mU0i/mNXSIxSUV6lkIazT4Vqio34j5SE+oLgBrpp8vGSjKq06fnJ0tKdy
SzDGNe0hOXvQaOhqQrIbzW5jtUi3FlG7eOyHrN0PVfBN85rkpiqRGzUw7czsKFnlcmULDvp2sqpq
N05nVGz2ZVlYJ0tOae0o4s8fCbnRYa52A43xVaPbzRYdG2ddeGijYwyLV5yCRjIWKvYea4QnhEcr
un3qAxYibuhpGhgYGwQKGJakDxD8I8DrTD9/TlEgtqiXLDNG4APPzpPR0ESeaiQglGS6nwZ1vEEl
kZs7hD3sFQGVTS1YBwQjAOo9E4Z2XKwiRFJhPXdIvY6JvcJ2gAdNZ5ioUIZf9cmgHrUwLA+RFiCQ
ln3VdejvOeKErlyiPfdFcvDpALByIMtXFmNV2TdOG6G8qzVuYIfoVzmozw0Zyk16Tjkql3HFGTpX
npxn22lCxKEsHIuM9FcFolsunFhKW8p/DSMN/xFr05ZacfARUziazjCci1BJl4lVBLfWOJkL5E0Q
HrCRMzNx91nqUtreNVal3uuxfKeWTXZn99b9NJEDVbmQT/LN7lhCXkzt0vrWd8G6zI0bv4gufo90
hJ0W9jpb5V0U3Yy1R7qqxOFNZ1k4bqSwpZMqDLdhgGZ7qErRLiqkbwaF6ofIU+/yxNjogYbToGwK
dUgqssxD+a1ZIVAytk/yyMiv/JCtQL0ruPvXgYxcZA0QAGMREPj+0LUo3k3oCbdVBm1f91xEe5Z6
ab0gaeBcNG/0ABYobhXDAhwKr9+1EQWLPkqHWzOVVNqlEMHMKQJAIpM8B3b+NTJ6/Q4a35dR1vZp
ZbZfcmuNFBDVLgWFfFWJug1a4W9R6KDyLKvtIq7z4NbISiYPDHl2Ke4Ge1rkz0kIoDMc6BV5wQpn
t/ixGl+LzrtrA9X+ggTlc2q1+6KwotUUmwG+rX29UIMWqxmDnxa5embaqazA5KSuj2YzKLPx6yRn
X0eTI7s0DdC0KsEAGNh1AdYh+RPGNg53/KrxnOrekW7ILb77eeBcSp/SwCT7p9BOChxYbBKzMVaX
GCKdBzkut1nFvyySDmmgrVLkxlDXd7q9XqvBLiyzZy8wStyHUlhamL4sO3tKt8MkRdvOK9qNWaGP
Ygbqrp6Q5EXeW1tmFL+2ppI7d/+fsfPqjVtZs+gvIsBQJIuvTXazk9RKVnohbMtmKOZM/vpZ1LmY
O7gYYOalYZ9jy1KHqi/svba0xqMO6fTgtjBn7NHWr17DsLDSehnK1aEznYv1FJf6FMhEQBom1+Ue
aCdw5Mr5NA0q4NExf0wGeV5pZjysKRnYLWblJ5AOIp6mgwOv69yD0PUH27RDbmqASrlG2mtj/jWX
5WcxKAMO+EUfS+91yVkhmvLnWhKJxWTFY1XW/YiJtK53Pe6+69poYL7kz0QsEOi16b3uzhoTpsAh
TdGHIYpSSxiXfy4Sd8lOiZTcipmLsabBQNp23InDgJgxh+gdqJZ9RCK64sHLc0DR5k+z0e1HNekG
uoPGuprKSg9Zw02dCMBzoivlse0HfdcaSfVSpRnGFMm1PpgbMaACH5SD27m0ppWd4DYYrGaWMwsv
eeTjviuZBTq0fHC4Lw05J2FvICAiIth4UnkcuP3oXSzSJMep9c6dPbVn17rFg9CfIKHOJGdd2OWc
2wXlfa1YmgyVdhnniBTJxOlATNTdIwEQF48D6ApdY/AT0A9h13bOFbPv2WlIYclq8DVunv9p1oaq
AJ6oP0yPBNMy5467+SnWoUx0mv3SGv0u7x0i+2BfHGQfh5pb9dci+yTvpzzJfvlqdbval17EWIhg
H+BE2d28QtXru7bm+1ExImsdHPwo8yjkdYb8Fhef6JrlwSRBhtAA6ROFo9+nOe/9qm7Z1y2zfuCV
tvYy/pAElHE0kqq1h1cXn1isIq6SXjBWcriNDlIYmU0EgwNPiCbwEl1ri0BI0n/b0Uyujl39YS7L
4BacGbmpxJwIUZ66SbYPlqa9TVWymYWfe3Yqz1iMtzJC6ZXjr8ZTRtrOQW8aFRB7VL6TCgQaibnq
CmlM/XYzyg5hdgFeaJdxqZUGdVy3YbI2TDG9j9J+0hIx3SCk/LRBwoQFAYQIF3zdyLpHwyT+re/d
i8zzQ0MHc9XhUYq8ZA1IBDoQkWsfQUMr45VLgSAiWJR9vMvKQiGbqYMhjRY22XVCtZb1D3AHSXCe
4n2cDQ/UrMW14Fn0HXcmfFDExHFhevbR/iB2s2LjkLvOa2F2zKfZ3h6LCui76QKonJk2XZSdk3rD
SEHkVXwkofyH6IY0tMzoxdXa9IhONg3tbLol1G5MG9ZTWQ8RBCo+8z3fkWNqL9lwNiPZvjNz4CsE
9Zg1t1qUeyueHj0zbU6KoPAhq4466+XAMxb9bOOX2CrsJnNIBJkG6Est4obIGVlhi/o1YRynBrs+
ybHg7qxXhkVs19NkuatIRpxjtn9VDL3WSo0TVEfrpM3sgpwt0EejCG8nlCNjp/RDkpdfZcmVG2mI
klW5sPlZELwmPYOBXo7QfWbyZOi64HloFgDhRCM4nWA5P9tulE6Nb0WbidN3McT3izFwlgxX6+cu
HcjTiwZyZmJsc9PqXV01TTtoxmnYAjN3ZwgzqZFmhybJH1UhWFdO5BQg+g4cVbFdUSYRkjYrLig/
1q4UC9kAW1E2uRO4hATPUOSYza7uM++iT8VnVqHCJo0ovzaA4k9jqZeBq208IrgsJT3R3nOXGrtA
s+xRlljHYSZrwRkJ220gIKZzbj+3lgQEVAFx0bkt97ha9yaJltOT5S3GfYvY7Pt/pqNEAjTVu7Wo
l7CMgDp6dvEUexqfXY7jxNF78kW8CspJPaDCybzDYGPHS80mp6r0TmwttS3556JrreXLtKiOc8G7
EkV2GiaWeXTBrpceWGu+MggqfdxLlBT7avgcTSosmz5gh/JiDwLtrytJ9+k87lRC5n4LZv6gbWtE
BjWpkBmQIpSpDpDRzlqDaW1Jd/LgQHHd41rVsDl6IyrlBe5T15v3VW2AP6uaJDpaGoBCbswmyOPs
PVOAJZHA5lyxHAO8dPsuf82cZr11aOcA5oN+78nyQLyd0UFN09FpDeLpzfjeI1r0xajL903ynFaj
d4wpGIHhcdZHy5xcxDw/F7ozhlWvyzCPLNYglCv9TMOiMyQ9QtZ+WTu1+KlqSa1yibMYvBlw8HPt
dAPhe3gLazVAZ27J3xgdYiBcTRvDPFveyAgz7qMeNGAOgRFbIm/LlgxAY7LYiit1Vy/1GwENDm+/
cgBVZKWXulw+OqJ4feRw1QWMkXOQ3YzGdWWPz+D6ffCk2I2ekwZqWLvDKJ07MNwEhE+Iz5sI7z4B
9/FZzOoCPKE5GY39Zch2JNULtCqiUFZ6KRRUJIZANpqO3JexUrxIwXfDncpFYTctnpeFsKNpNP5W
1C9ogZNsn8Tj78Wueblzb2c3Ql57mk8/6QQ/XNHI4+Ck3lWf+KilBdP4adHg4W1TulrBuFYKrXGV
FBYiVIBoCTK0rqvZNhvMO1NXhztWmxR2hgNnNq2QLOPJcalWWPzpB0MMQKg6+3eKgDDSm2pPZjU8
xKhvj07oGR0YV8V133NuH4B//3Ts5Xe3wnGz0uPazd5dvTkHKnK775qI5OtZdUwjMysYkNI/Iclw
eA2X6bLUHW15zyFcgzApCde5m6Pxk86VP7Clyq8SYaY7kldh2v1DWz2U6RRyi/e3iPsoFIxygm3o
i7HKCweLnU7uXdeJ+IMe3iRmoj4/IGg3Ah1KVpB26x8JujyYmzmjFKcJQ7tE1rtmvDixY12ZFJMO
6taNr+hNuT3KpyRqT5Zt9jdYAtVu7OMkdKQKPFl0p7a8n9HdXM3JzU9pGZEf6pYa2wy3k6yoV4TM
APRxYOKLK6IsDTWRz1TqBYxUuzTu9b4+aCRN9kUSvSZGFw56rQ5xxnLLsKh2QGyAcVyvq1eEqaoV
RgStDxH3EAmUx/pepiuQuEXC1baQthjbFTi3pn6NvOyH0xIDBuZ+Hhd1XJcWbnS/XIqcbLQs6kjz
gBVl9b6bePYdfUeYQUt86Gf9qc5Jv828VzVTdOmOhMQWR5ClIZnsvcTIAy9TzVsV7WojIrtwy5Nq
InvYVx1g4pS0HnS9GauYZDppq3wkQ8J4qOTnSPTvoE/VQ22QE9X13p7JuR1oXAcnw7L8dhAXsZba
cSEWxy9MZz6omiGVKzSy3qb0tBh3A+3wHdi997zXulfs+AwMyl8IftNnkafvxNoVFxKZPr9vrCwv
dlFXugSwNgQXr9qPkUHMajjtc6I4Xyy0Bgrn8C4Z+jHkkAMN3SLpqR8t8kJeE8tK0J4Gk+Xxs7UL
O/O4CIt0NG9g9EDzdlEcEiDH1pkMNqz0VXeUW7DZikaJRkRHk8Gbmrv6HtoxzjnNImCwFOnJQ24R
WnjwT+h53Zl6L56MhYB2+KeAteWuyUxmTUb811nd5SHPnaNuad3TTAlIwFxhD/VHBrNM9phKSiJU
DnLOmU2J6gK/8W8mWv0OBuXeRoqMqtg0kSwBYvBmkyFGpyf3iHy8QZ6aGRojMTBd1IRgJkEQ4ky4
YK8offBdLNPnxmVxUmlHgMnPFSqqcMXqcRqLFs+AVYZjQgBbprIqEAsbiHyyzbDeTHwxZFjfQ9D/
axjjXSNOtT1170aHyNlgqrnjJL+JYk6OeRZR4pMkJSvNu9OrLzkTNDw3i992PalVuveRaDxbkvkM
zFxGAegNWwQNxpO+KkLJBroZKpvpofmUYq0Ok9U2QYsBHnRsdS0KzX5K2MRmZKokY299xtp7FGnD
JbVseEZOdHJMEGSZzM/8MNPN6cSJQS7gNNDpxzzlnOcW1wJN0xjGFPqjltnweFJ3BMgznrJ8Yppr
SfVcwkD11hKXvl3P+zHiPVttw1pr6p7stGWYSbYDNW3i7hEKl34lSAp39fK1U4+zs6yMUpzfppVM
JCO45U2Iimnk9JLGyr2Jiewy17563MumMRGj182EFCOMpfiGab06pCSxUgZ0L2UUMjjfKBUu/0iW
D0RtAguIJwV9Po61Y6pRW6N7jA/Q8qRfj0jszL6LD2DPSYLZJhYjuERiGNwi1FJgCgz0t5wDrTg0
aIQOhLt6octHfSUMmCFQ8gD48qmy6MbhrrJtHsZXTL/rifv5fhLy9wg741llhvdcCyYEM7MJKR4m
R1t8w9C8beRMIkfhnDQofgToRc1zwvpUo7i7m2L11uW0vRyXKSz+xntkPuJXc6XYwONRman1GOvD
RawQ85cKtwsLgjPxStigrAKXQlOEcjI/TKbmu2xwCGzs0zeUfUdorq+N/XscWap+Rx0AkPzrKPKC
jW38IWMq52T2Tq6jmjMr2HvHmShs4Zo/ZnP17EAfDqm+5lO+iHtKnfgU64po4wS4cDJW3TXKNSgU
BF36UWM6p1FDsjMMxplwy5ZZcLsxVbP2CHe+lW5JfcRdkZnsIrqy+zXW6ZYdAHxyXIyHubCKg9TK
n1IjKWNVMdvm6syNs1AOcyR/E0T62V2OOVnfitTcE6lXfhO77JNj997Vm+48tj6OQGvXZYyNVf6k
rRsX2pvPxvagf22ghq5Qy/EbRNCn9rPOCOXQR9Gn1mCDFhXH5AA8n+KeLSDc0IPGH9LKTD/LITku
Bea2tpkI1BiJ/xmldfjmfrgdObly0FCidVp1tNFwOD3Xl9thGQOHRh5t5lH5O8ONPMX+NCekPmXe
wtgo3c9WBbokJoJvRjciedqY3bZq57bJA21F0DZwTa1C3ANztw86PsZucFQ4rc2jIBH5QmMHaQc6
1v77+0TEtPLz2vTYOaFQusXz71U/CCK7ywQEH+CBAckoM5HCGodrhTXaSO0qiHUr8X9/U0GcDZyS
LesUFgv+NnLBiSrhIaZcV5Wrn5aG4eA04QorWNXX4BjAY75Vbf5VVxXJmh1RDhvahOTx4WzZ+V+3
Gtb9EOOFYNCM2K0l9TnpVbNTixtOc/N7hsLesTiqNHXNWu9jjd6TjV5irti3KkTLNg7Ws7s9xBuP
Jk4WM/hGR+gaah9GYEMgNs7T9wMjXxbm7F8CzVvGs7ArFUbDeFUbB2aZzYnt8fSrT9g3x6Z6dqmD
fMo9KPLLtpcQ1UnoEkVOQSRyPNIRGgavdKmQnLfQr9LSDuCq7zY4C9PB6jDyfj+vRXFd5GxBwvOt
GS5JuewVTRa7ddJT05UKA7boL+jhX6SPhX3tvqxZ/od8+INeEZsMR5bc+OXo8F45LRuUxrDi5ADG
9jVCa3s2BRm5y7h82glDytoLqALzkJSVh26WJAazz18lnmNgjxoSGTIGo3juGLvxQjTlDyIQ0PPo
OvHim+lGoshq0TvFlY1sCYe7IxA4iy66VBP4SCOr15D5BG+eOH4dxWj+IJbG2CXKPdocAie3cYdD
XFfRYa2XH15uWcH3jmRFj3mxyu3fur8a6aLfa3JQH9hVgkyj+rDdDp63Yb+QT2kedFC4Z4K6X81p
dvY6TiEyjGyyF2UcKo3kCpTA4n1xzITu8RwbEY5bxZSbidWi+zXrE3oZqNYiIYoUriZZ9DZ6kqGK
rR3uuW8szj+AnI6MHVrNp3/el/hpOEEtDyOp80Ok4127wN/2vuz+tU2TJ21JItQfzU/y0iYmF95A
Gr1zk9js/HVQf2d9CYTXL4GjaZzCOMKJMJQnxsLaDsoxgFoVYVyuhHWsS9c8a/zlxIRtKzpeYyLP
3e0y9q20oijiTQmhjxniwRno239TpniOtfe6DkerJq5TLp6YOP5D+9GE91Oa9aeejnx4y8uoKICd
57l7WOP5U3hATjW3psGZxnetrN+63zK5LwxnIN3hqhOcvBuHrak2f7R694x296whsIqW8amWQ1CY
RG9zJUBoSHh3D4FuDKjVCu+HAnUQafIH9MLx7CaEGluZOtobB2gGfXOcVrIg5/u4aawT243hXCQm
T7GDm3TXDWyEBirelQlZ04RJyUSbJbPv9Gm3k9eppx1sjAVtzFI9SjXD6mWTVAS2WZDF3hEsURA7
v8Yxs7tEMX2Pn5TZMI0ojcEvOnUv4AQRmjQu6XPM+InyJRa+x7WDL3cNEmtkdQypfBtp6GcXpjhQ
4wKK/vyVbQxGFHYJKfRty8iAnGY/SuKgXqzi1K7imBD/GcY0RDACp6O14KJNYnRmYA3P+UZl1DNx
HpoaUWdmakdXs/zYzLEKeOVxnLi366ahTbK8L6CX3d6MV2rmwoQl5DL6Yj7ga05GU+l5d6njvlMQ
k/sbNTfJgXEeaglGZraBybaxvmUXdWCelg82E7QYGexHe4n5bEQ6qXrs//ddpRORWUxwnOqmABym
X8dI7GbqSWZ4gx7GVnVebTxxRUNZPbsQJZx5fisMD5aiXF7r7a9FcceF1/DqdNojFcLAhDm66Zw/
/8Zc1dvZjnat3Ge2fGj05IKnk58vqjrA4hAlCbt4bmybIzayKIgruCekQe056xp6FZO+MCcblw31
9t02Ec97EhNKa5XFDdUCZuKIoq8a4nudhITIi8+1GG51v6rQUXzQVbX8lBM6nZQ9Wl+2NM3bLb19
59+/mhDtpZG5cyHGE7ypvbPABOFbFq/zI0xMYEpQk+oOLx+Fb005w3hWol8ruzBvWh8w2S4r3Cfu
K9hTfYNMKBMHmtL1bOsDSwBMn0zO3Dtvxvs7ZuOb6RY/h9ghoxVKr6+BeKHHM4lR96xf3lad2OCX
OZ4JSdbIo/QCjfL0rMCIElM6lqcWnpwwDSscjOnVtrkzOM6r3Rop5vGeaokZFcWuqBuxJ5g08+2c
GPTci7i68mX0E20EnmWYfxthky/BHHNerfD73maANZy07qelay8gVm9kusR7NMGXOHaOjSGeOnQ4
odu5kV/3amVaxhbBHZfb0KGwJA5ixiTceLUTQid/XcYs5u3d3qt+vlhMhC5CTzaGhHiy2qJhI4Fj
qXDmK68kMrlvteh0o7J9pFuTaEnbdl94juaTVfbXNjgg6JUDTxe27675m+ST1Axg9KNxuZtEfezf
FGiV09otrl9OFq9cPKI71P90U0P1VKWdz0kXhenIMG+KoueWFnCnZNfemIi2EGo4k+UxMssCZ2Q9
Q1ebwzwHm+xugznLxQyuXpqMzKkySR45JyLGiowxbDbbksl2bXAyGkTVDVs8TacIpu5d0nHiCsdh
ga5Yc7SwtZootFWXH2ODQAomdsI3CSwYCls/6RJRedwxLigkkZ1SnXSDIsZdbhizu0ubSqYJKG6G
dLr1MSIACpOcvOooK3/pvMQ7Ry4LVIWBVJmW/fM0Np+lY35q5CRZvX3R6y0ZPPtVGkhYqqVHLSC1
6TTbUFdp2Du/pLP2yzzxtfGpAgBLx2NwS+4yj1BkATV1z/246RpnjcsA1iuV86s3ieVoDF86Gfed
YUYnq0YLQ0p36Rn2Q5bx5PWuakMDLMAubrIXl4XtER/+UY0R1lr7T1Thu01EfLLpJX2M/b3vVX/b
KsrfPUSKdVecTDwfn15I5m8M96fNj2TWCVK/7T9e3Tn7rCMwrQchHxURkIQs3Tkr9tUxrU8WKVd7
foD4oDsMyIQNk1GWZsACVG3BAuVOEImLb9955U3gi5WBUNLVJv0RwoA4IwqCzXzkFbd0yuOj2T/p
I9IdjZTmRREMmG74dabOevzTomDd1im/nW/ZJr+ZMheLR7yEeY9neIwGRo065l4tnviAFyfPdiY2
RAYW/GWKmTQ9twDvTkiwFh8lQ3cPwv8hRoNcK/LGPeOL8b39IAe3oJW661ejD0bc9uGUMq4bOobu
eX4zaLDtwnGCLo5DDqjsKKva9mml34vhVOf6V9QiNY6tOQtTz0OTpFd44e0yjBgMcVpRpYDny9c7
iQI08txx767LZUb8TYodiclti9uU4KOjJZCNmaIKqjYqA1siE+5ttz+alvtnvFv3c8r8ry0IL1qE
MPzKyViWr8G811mgHaJMfJrti+VaLckIaBRSRKDb/grlD+qPvd45pC8x5Ko2s4IqHxFXSLwRectC
GQlDIY9KaFxHas/wkQ7KXsmDq2ba+IGlY79M7BvJX1GluMz61q2h0CGqIHPz+OLo1bs7O0EBAGvH
KegSxE3JjrZVscZlZsGhoYE7hFtT/PKmlkDo7Ruza4Jtm2W5mmWElbRrGkJ9zC/JPBiSjGbPJUnD
6iWvGwO7O1zIRqO/GxV5HRpFMteci2QGORiJ4qSfZFk7oHtunujyuKT1nCzndMWdScxSOiwnkaMD
InV+b2sIngsM1yk5LKAPs8BKx19uaz+vPVQexvxBXZMkfgPwXTA0ZW3E3NHPveGkE6QlsVafq87c
O4uujv1QeihlTMTcE9tDu97lAp0t2Ct2ndh5tRbnVcK7o1b2mcVo7jcE1WdCM8LIKE/2rNc+OksV
xK657OLO+M3ql4yAmsCKLiNibjXnBz3LSFt4osNpz3a6+mhM0oOQ62fzT25x0zP0mt+d6i72upb9
jfiVT6RayMnVD0PK57yoxg/EP8W2o0PRn3sXFsFamLfFXvJXDrkEwlLilajSGRnS9lUmRxeHpiLn
RKBy6qvcZRR0yiytfnSK8iHLe+/M/sYJRLT8BbowH63SuSOKj0C0gXUEvSpJpgkXr6rEARDSTeFG
iKIe0A7yvCIfr6ROGztLjA0EUOHXTT0FulaxaGZvEcQr9y+DlF09FftYiz9a8xGK0PqjLggdSImS
p7SeTNM4pFlV+53LXYTDg1mvO+lEc3tXdGNWwE583hekuIyl817mC6Gc3YDQZQZJhtAf6ytxAoSg
+3qxvRs6ly08BEubVKN26te9rmcvg2O8SdZHheiZryATlUaV8Jn7kaNDPCDRoE3n/YGIzOoerUQm
F9ZUdxPCQ7DTTnrwTAMnWvSWeFUUDL17yOI5hQIDxa6wk+M2xe9JBdp8nZaPpRh/axusxub8JM2d
8yFRe3RZD5hYbpE7dwfD4G0jRRsh7mu0Q1NgKGyn5L6tl4/sfh7Ebyvn47rU5Y+6xz6sj95nSrrZ
IUFlXiQ5ySarsY0hi0u+0lqUY89nAjXYSBwD5OjYysgRuWAPZfXIveyxCqOeT18Jss0oPMyY/FPm
nDAuzlO5fRJnamjOPmCK39z0BncuJAXnB3bIfgtGqc/uVl1/P/zzW8TxO2cRTmCnMDa1BQjAAiN2
KooYaOc2WPh+MP77V//f/1Ywxdj1NJ6rl4sgkQxuiRYqz2Omk2A902cCVzUOspXPOi2hqqIFtVFP
1CYBp1nWT+fvX2Gw+devvn/7v/237z/y77/xv/0RIWaahXRzLghcv1bagEvv2uSGH0TuY2Mloq3C
JQ7beg00HBAqWbN9mbQ/xCS+4iFub2mWTvvIUe5ONPJSyoTpiKOXB4EcmfBT8SXI5d31xItQK6Eh
qs/SHBkILqxdB0Ag+TRmV955IUeseZgXapLBS+bbhDWiTwoRlPai71CUsqlkzEHOCnfTkF5i/v+S
oDtGx+IP65FhW/T5aZDGdSfyv5yZM9B2jrmhW+y90/ShLQBMmMbPOMMYsERdHGDesDUj45S0CGGl
J2T4bpyxyHxIjg4gU0E5W5+1GT0sMQ46lxZ+W2LjfPll1huBCtuC0bMEdVzmQsu08PTcWi+zmBkS
EzmOKIpMR0JypaJ0Iu11KP7q8PCfJ+OjN5Y/DFeTAI7rjxhQCEP1JbS6vj5XSmW7YUZXs7am8FsZ
qnoQRInS2U9z9bUu2R21C9eg3r2ih2YuvXIULDK/p1zYSzoizBUuMap49YvIl6P2hIrICvihfkyt
Q/QilurE0FvfNNPfHQOKXbak5Kx4Y3E0W/lSaonFR42IIQNEv0+/fLPW4kMO0/NcUDjodkrFU3g5
mh5CxkQcXyRZn2G6rvbZshr7PG7UYlHJF8iMAzUvHd1czBBClEsu0rzIw9y29/kwaOfGcwc/GpyJ
xfBXY/PB7Ru+YLUhlqs5Y5D1GDOBbVyY/9V8M9lV7zg0QRvkXDRBWijIQZVH8uBcPAJreU482bFe
N0dSc911pxmzC0mBtBW5FHjp7FJg7lyQvzNOnbw8JFvI4btjll5goPVanQPFM08y8fLL4lX7XhUT
AUf0eGNVK/YHfUQIHFoJr+K5MOLCvAh3faNR3K093M3Ym5JjHbXYpRSa7xko2fbzG+3NcjCz6DN5
olHJJHNx6LyLN1epB3u2HrIJ3VvyKiJUQFIHrRmxXkSHbz8R3YYYgPHT9xfy7CseFJTDEyPnxNEO
PTODMWmdI7qNhehEZrG4ywkvXmQEqNKE5OZNxwb/znFc7NCy9YWllclWvbqo1OY4w3CYncn55t8d
mekDs45dx9fs6Ow2Gm8c6mE0rnT/yjtQ5H20Cb2gIEmnkNPoLzXlW66IxQNEYBtv/WyXvuVFP7va
uFoZ9sfc/VjL/H1uRzSNc3V0p+jDipKILXY2PI84I3Uimc5DUtDVsDITlkDynOMBG6J3oxl0/NcZ
w/10+VCY0Nj4M48aobDuo4y8Eakn+nNlN3/0wg3bRGVPAFDlTicWBw5SOCmRPpUJm61hzV9d6Xp3
Wk69Tvuwd9lIsZqW2a1Q2VHXouSgVSK5w23uneYy1UOvYOoyiWs1e9pxSFs2juQPRxgd0HgnN2Mw
aGd+OmZO+vr6s0RftDTu08woJ2bjWCPqOHRL8phvXdTkErJlrugWJJsH9o5ZwELtRebMOXLIO+Qx
snWoau9XhvsANddA8obMl7O5vf16m1G91/G0k/DX+ayXL4kJ4TsGMgrQaS79iDojjMruPomh9VAn
vmU1aaHelJUBbormvLo9t1ixxCunn8n5ZzgEncXogAeHrcMy73PMKz5YWI+Wxo45/rllk3H6GD2y
WKxhnv558OqVib/J3KBO27vSGMfQYBMhLURBeXMq8zU7R72ps0aoH0fDPvXbQuP7ATIQF4Cu6egG
o1cIB3i+ZUsmiJ0Oe2ucvwq9cn3pIXVuMHlTMlUkW/bkeQbCjAkdpFDEOTHtRgbWZ2cgcEJsD2tF
+Jzds1n8jloxzPR1rfmzRUcAU+aYAxiirelpv8xUlQxX+TsoAGistjPN0c2/BOn0/pSKV0HGY8pb
4+g1FjvPsb2T6Js+6poNXo3QrIzmt3bbYFdSqUCf1BdyqeSE3V+/jR3qd3cQDANTQuhEUKxR+oDI
uPdnTRBi4SpxmDo8tpEzswfQiQsl23oIGMcll1X7uzCvp5MQF6dLnZvXs9IuV6P9Iwl493N7jH0B
i2RnWu/TwKJY1xFj2ZNMb0o0V+bneYgio6QuG+4KvvvWK6unyLV/zZ31TMzV+qFV1cVzp/lPYaV3
3sNkr8lHW7DTBjibssGpUSdL2JVs7V5NXK3Zak+HMWOCv2AZWMl68T2zTt/NwfuwJrv9Wro3lzis
vNQf4l44dEuTHYjS+hu5iFGzKtZ2WSuzfTSa9IYlgi0LL0pgJHHCzDv6o1aBjrpf/Q24u4urtbxb
XCSirbF6z+4mAfeqVn4a06mvu4det5+cJsV22saKPER5kEXzgxkVi6t8cwuQxY4y7qedPYg5TV7K
1mCMnhJcwFKfTwYnmwsR0cxbbLQRasq+ByNBlV2f7BhRiaqq5wqNXB3pHfriDhKW0zxNyEYFhuHf
speQQdn3vtRJTc5Ay6eofHKWob9GxrpvFqM8Z6kRoRVA2LU0dYwDxsAUxevoJG59ikl3HM3lj2fl
1zLOwkpN4q/ZJCcJ3uFI8+4c0oknyhss+zZIwzhxFA6hQGHxjOeLPhdP0x87PhorUdgrFW7gxutw
iRMbx8xgPAAFZH/aslYEW3s1hypcqqm5GxNQeQNZYKEyE0bAjNvupKM/9silkS8DtIgbxXY1Y5g6
tjpB3/lgfHQm0TipMt2zu60pvh8KesKzepuSvr4rVVbfFW3q7GXNdPWf3zLID7tekN5KrbKIdXqQ
ffKeLHi8CsmGZ6jNp0xGdmB5I3qqJq33udZsNhFP81XSQ7WzXc67We3tuSemIHL6U+927667KkzN
23NeM7kRyhDXRmk/7MH0wBKiieyTv4brbFfk8so6CAYICWnOKFBL26yDh4h1EyVrvetqhcg1X4ma
siNsyfEBwsI5TRb1IJ8nRyEhsktC5aoBgcRGxgCatu8m5JiYNyiJTcEsqcY0A8KmO2pFKfcygqn5
P3yOD/84A/8niszeeAX/YRi08TOa2AZNF/PgfxiSodXlad2n2dExO0w8a2fejb1+Ts3ee+TpOgzM
ps5KWHBKmNvsHUG4otTZ/K8lphRKKcTs+ZLmKFqy17EDXl4VuXlOVaodka8UhS8d8gOn2vqXFcrK
E9OvWjcP4ro7kqaLd54SHsVA7rz0udfh/RiMi6XQ4VdwxBgk6Bt7AG2LWUcfOU71u85rspM5WLc6
WuO7fz9I7OrHPB5eYqNhryWok0YUcPriOiv7ta7e17rxNLhe9H88jeI/6U34LqVlsO/6L/bOqztS
ZM3av4heQAABt+mNpEx5qW5Y5RrvITC/fh5QdaunzjfnfHM/F8WCdKVMXMT77v1s0Dokypq/0Wf6
EEPEZLbBoe3lj1IFxntXx2oNkcVdYbpxqHCo6G16K8cGzY9MBRikQTygdrSRg6TFsbNS8UD/tbmA
gN2hWcDAYmXYXyh2P3LiYsbpyKQdG+2YePUKfUlwHZLY2fDbN9vCcb6nRt2cEAeH9yY2RCQX4Ze0
TtEUDVP2Av8z31gF0Z1couUa+acPXKg7usNYnZGEXlsTn57VVMeWvjPjs8Z4cS365//+cBO/41n4
gTzhMgQ0HWyy8ndAdC46vwjRBRxIE94M4FlIvGr2ZV/wdWNzZChpx2sUR+1Z6UhZQ7WLOQb2veii
I+XhOz/39JuQDoUc0/qwGNhiu60OdkBWdUa/cf3DLrPgAn5wmMbnbIjuBj0bNn6CllHzs3ctjtWj
1ltnNDz//rvx//7rucSXc+Z/yIUN6zc2SE6GdJerCdm7k6ZH5KWUT3d9IaIvYdlggQzgiSYWO4Lu
lbUTVTOsSi3SvkEQ4t5VMAiu0/Jgwara5sSYnemfKkLkO/259ux+I+uMUjeHFcElBeIVOraXQMj0
H2uJHd5JU7R3YxdDoDWT9rviEunoY/7qtD48kT3in+GEK9e4m4om3wSBLt8hrh0zi25cPugvehu/
R6aKnhnddPsUB8zBIsXtIUUIvkKLhBCzHx0k6torVR/nEasECLE4srY1c451UUDEqOibHGayoCM2
nDnG2QyvYMegYQeG+8hND3ImHYK+SsOb0iPklsksFwQfL2UdD/65qfJX1Tjqp6LZRTjCl6IbRzTu
SEFN+6FV6BgSCeLasFvrkUgCytOkWZ9cJtQbzcBImlXI+WSnnLdqKC5GPdk/ubQeqH76Z8eBxepE
PnHWnRs8xb6Vkk1lQ1bSkYbRBQRGQQE/wWQYhzvu2zUpp1hU+l0zlc07tjeE482Rcxf/bu+1N2aM
y8WCniH6unzLJawnD5ECWiwLZBSwh1bUIyRqpJgqNgkeL1qxTRlmhH5hvP/7o/BfOHL0QiTkQCk8
U9el8fsZRoMn0gSe3INHwfSgI10WlDZvpXpNlXmNJAldVlA7W4qJ5jk1iBMJoyQ4IKFnxu/27bae
e46Rbn7LbOq8Fr27vdTpk+ujTad3HDeTh73DbHAKdLOqfmrdlWybbJ2N1CCb2t2KwqN+74fvCNsQ
bVAdXVvZdKu3vDJ1e/tA4tN/OPlme/1v9zHUFLjeoGpIYejGb0Agza60qTNlCLG0uBAhZV6gjgVr
J9Wiu8DuzlluZoc8yJ8Kc6YFKb17YkZz0Xryoce66a6NhceSdG26P3Zwq/mpMxcrBTIZPMulQv0d
ZArl4CyEnIavBu6/lYDPrII4fuYkKjcePbGkbu4c+G4zSo1ydLJLB6AatazsTWpm9q6y9w39r81E
O+s//ASG8683IYgElu05+D2oPv6OFZVKL3EEkzyvzFKRgR24t10t6JeZb45s2/sJkv6pCiKAUmg3
rKh87SN/U8tg2IH6pyCXeeV7mlxaZTymxITdyswUT5kMQCyT6uhyEznbVa1evejdR6ZwVb36Vg26
fjArqLAxlPQXEcsNihTOtCbGrzIWl1b4yPdpY4dF+pLTeLsQZPGqBW0EFRo+VUPi2KMnCY7Ny6eO
itCmyoby0HXFNS31/lLTQr4ZgvGLqzcKmWm2a8oRdbjtvDRjbF9amHAXrpfwaSJ945gGh2kbtQ/o
h8QNrIE7EzIyU8MMe0iv3YI1K9dTYNnbqJ/KS0OrZtOO5u2iLeGaTToDU36lDyROjtX0UNoGPJay
OHdV/SBE694MCKLgYWWb0ptQHKOX3NNrPWtFieekzaO928EBVwSXd5N3bvWKVkGvR1zy3Hvb6JK9
5rT6OmwDwuI0BKnYFIPSQoEuS/fGtBuwi2jxtgPSsh31jx+SfJUtbupkhQUsX/dd6l/TzLhQcUj3
JHMDl3JREjc5GUkR0/etbmQV+dQS8Z2hJbvITPKrHnUHJKfI9yLm5f5Esds2gmRFtnJ8RtPdkORJ
0dwOXX9rVIZJ0HHCpeCFwRXjv5SKnhZifG6+2UZJ5WsakXJN6l2XotlPISIUnJGM/ToMjmUOSUHF
zBvqCcJ9al7RbYIJEuLSZxRHLRymLsKcVcW06wrr0dtCyRXbYaTgEo1GQms9RwsoUVuMkf6Ez7y4
T8MhWvcO7wTTxFh9cuGHBishmfehMHVusm6kwVP62vO/v6ACD/zXS4s0QcMZrmVYDmg5nv8HUyM0
NApDSmp7uqnDejYRXlLp+2sU3SaAKeuHYhL9kJexvxmNJt2W0iKeJjS+qFwG0BMo3GkxXInC84Zr
o5nhkficYZ2F3pPtudGhBlmwU7I3DkI4ry2wvGFGBtqF3VzaUUO6V6lmJcK0vYMrvfZst2CCdx3C
JLzO7b57BqR4KwxTbqMc1a9Pc97VzXjvKug7Wat4X0A5ZQBhyF1IELtQIH5QNmilHqv0rW1ltM0L
w6AzXHylbU6l2i1uuzAsUfdzPEa2Ie/MtK3WwomaXdiDAB8NrNvZ2L5mvSmvfRKRUT8uPr1dFp4y
rWu+y7E5Rh7qW0O7muY3yhfqoBV0y4t4NzGIuJOMcLmT9P0BeAj6Eyfe9FyQt73ifwlMx6Yv5U8H
4QTXNo+R3DAFozU3HuFe2JvFB2/Ls4BjC7ShnA4ZFZtV6vTeCzba22SEUKVZ9/mE5oqBtyBhzsMO
2MrqgH2eKJ6A+HYLG/ZqqnJxSXKG5giTbtBhrg2tZLCB0asmSh6ZRyHPTh7oO2Tss6htVkIgrkbv
Yj/FOG+ofLnZRvloMeOkmA6em1R3EXqQCWwFoT2Y8VBJxkGcffcShAFebK6M2jfPQNamDzbe/2F+
/gPmhxG3wbn5P2N+HosOzM/ma1K0/w3y8+uNvyA/nvOHxZDUsUFE27blzCTevxOxrT90h5keN1lL
cvxB8vkF+bHsPzyCdyjuonmVUgpmgL8gP5b5h+XaYIMcgQFCZyT5v4H8wBD7bZ6he3wGgzsDODGD
PM69/35Boi+TIyGvtHOscf8uQ5/Knet26w6yHu1cilaw7FZa07wB0htBb/ineGjepky7pqMv13Gl
U3Xra4ZBBBuYaiJn5DDC3khRrLlBDxlmk8IF2fgWMc41IBy6SKsRle0Gv1W6K8JgS2Xd3WOzHHEU
Mj4qsofG6d7ExPRdR/5fd/ldOOScH+7VEEmx0mHDH0VtrH3whuvU8N71Wj56KMXjacLVMKeMIFhN
rbmdM8LyAX3iD3MozI2dGPSCQ3mbzJRo3Uweijb6JuIpWE+HvNSweOvNQ2LTjDGrSG7LLrSQjxRM
JdJtag72jYF+may9jYvwgXM3/5PI1b1uDeeo2OWcnxPjv24gAMJMm6Ma8Hn6xZ99yIsjqiOr1rKe
u97a9F3yokmkvrngO9s+/J2+uZ8KXLVJRzPAC8zvk2HB1qfXn1TmQ5XCJXPsx7ZHGCRoRuOXQGFa
a19aWz2VVf6V6rBqAcCM8dGIazpmgvE5F5CtNtTPhg6wDHYC8pyZUaxiRIQ9+UjOLWSXdmUML3Cd
blVBGo/Wc8Mg1ytN+BUaDeuzkasrxjOKvyYppWUUHjAaOXH50ObDgQaku2YocjPFhHq7vc+lzoy+
VmOoKP9FFEvc5EeRXpPAvthB94h9cefwGbukg5xHGGS96Sm+m6KkoKAYRoC9uCMoezYfD9/qLLnR
QgIZqjSl/z89pNFD6XzXB+e2LymCtfwII/qah3HIDzHEl633zU2is1bWiKw7n5H5dCVdYm0ipkOS
pI5IwBNiOSt5NKjJYXOOKd5iJSPd7rkTvYtqtr2dDZjnUqqnwiWPJUw7Kpj2fGfF5mA3DTM5QOSq
STiUY+M1S5krOoKmM2LbGwdK7M6YZZjDfRPmKY6g8E4oo2SE4TvrUOVvmVu+IQceV7n+YsnktUzK
dJ0gVacBa7wkef59VGR1gPhEPewm9JErC+UF3dtuNQ67sqXs2zsPEzoSIE4R+oT+hMh2gzipW4vA
vzo2Y9X8ThKBMjfNH5jJDOsKe8fkJSvMdR1Q9mklCkz8Q4+uc76Tfy4YyKIHyvmKmRt4c0pWzgnd
j2+0K8khosLgtj+7BAVU4pJGNaXwg8Yqey7LWaKhmBCStGxM1ntF0ZTWOEOOXFJ2KlM8t0rcp60i
OkhH5Bzp4kel6niTj8SV1sQlMbXd1VB+T2JOnwXMPX2sfT5G9XVVUPGd9QzLorO4KS9rzbw2X4wZ
8bpvv56k98bRM4shOutzXZtKe5MRMfbruX98XJbMDFidNAkTt8HQt0iYMTksW0nNz7TFez2iyZnD
vQafMU6VSRAJdosKtiEfxO2YF+nOwOUDrOChCajCoRZgroo2FRPXIYwLRBseEMFTSWv2FEyI+pe1
XpRXHMcGI+K/Hloej2vzLhoiuft8fTS/YnnZyL1kQ382+0itXoKnSzFBepDmviYol1LHHEiqz4sl
pnpZ5IEPp0eH5kUw6bL4fFW0hGAj8s+5uBkf7/z4pHb5vOWjVBTjuVeUgmqOblsVj01n+7skj6yn
PtPOI83bnliukll9itOqC1zx3hfP/oQWzqsid18VsroaeBxXfTtY54zeXFe18blXxRNZZPVtZwKM
Icjxzlk05RSJV8AYoiPZEjm9MhPd9dchVA8Rrl9zNh2WGrT5bGZVVvHdlPnWzTCqpyzSwIOoAtSC
nLSNOaXuqZYYOc2geG4QnK6l0AkxKbttG5dym6KBasP23E1vg4EQy4VcRJ7wWy1Andja+yRcfRYX
Tfgh4/auSJoj8BCGhlPztYIWddCg2x6ysfhmDehJaIeGh7BR7jNosnXmSPRuETj3UnOzowZepBq7
n3nYNQ/OnGxnYpEWLgpHre2epryLaBjmsL5RuDpDW7w6NBuyMXzI4tDfaY3DrC1ETtRI/U214bRP
ggp1tscNt0H/G/7oymFGBN3XHF07xBB4BUZE3UY+xpsRc+TGD9pkQ5gKp3FJszLIgqM1VJipTR+P
FufZ4jUIa2pph2XbVetYKNrOvQujTc3R4stiivyLYv6B9wwH1BDRQcSI3kD8pQIsqH2AWbWWIGQp
FWCb+OQMXjatk1lcRPIvIqbBSz9UkfUsjfTn5NzYm+ufn9tjqeNlJR4ixOENMWSoCSqeF5Cm3Tkt
ffZKLU6wocEMomn5sbSQ9QcJVuBF4L+sLY99bsqpfMFCoW1xLP2KSB7zOVCduHR6n2YCBxzNX6QZ
5DLPQiyrLPBUm9jwszYSmO5wYYEtiI5LjvWysEE5Th/2F5COCIqE/eo4ymUySuo1YAxkrejnjSpo
T9O8WGwSn5uAxVHVUvBfZ0DisVMwFzp9rIaGR4zrvE0JWm3jpPxuLQYNR4tXMb8nRyQ/Q+rnZFTR
0seuM7nrxSQHIsNl2qAI8pk9JLi/uDiG8yoFb2dfOd5u2cthjC62MEu0GNOvHbzs5cV0teTBL2vL
YxR5fiJ/KrZeNmSnojd+LZYD4XNzWZuqDgAxbcaP/a7NorJlEc2HwXIsgAZi9OLXTrDLnOp52feW
MUcmL6uUdlgNtOYNCYE9SyPKox59a4KyPfk6ViuAP/gPlp91/olg1TUnSnDI/3KKbcvmslh+byo7
xp7uHehzvT59LjSdn/hzc1lbHpuc96qIW8hDf8eRL4fb8usmIMEwUbm48Obj7XPxeQx+HogytY46
J9ZeaXOSdpC6zB2LabdYaJbFYtSxNehgq2W7j0pakFH1s5/TXj/23cc5uqgGl1WyhLi0JePmc8fJ
QHMRev19pn7uQ9GBVutld1j2jVrO2Y8z92PdjksgQ4RJLTvmcxcte+y3x2TuwTQhWnD9ebZ+ZG0v
+245m5dnTC30yXfSX4xU/+vkrRt+gWW7QQ6NAFLJ7MiwbxXlSPc/HHHLWYW0jcj4Lq1Oy2m0rBkB
PdnGtPaLuLfxoejitMayN+wbA3yVRRbuaXnu4wXzY0VAi1TZncTCwfUQLBE+zb/XfntMq6tgg6DO
WpGLMfHXMXOAgxEFK4IA67MHaWGx5oq/Y9PJBTK2k1d/WXbh4rr63KMZotpfe7SMcufQgAtYTsHl
lCyaMCSwOKDmBrwKqFeigkO9BBR/XGchusBuX9aRamGrgBuxXk5Jp0F2Tu0o3H54I7OeId/ywlIY
9zkqgN2yo3MCIIh+mM/WZeG73PNXdeVz8HYJM5D5rPSQIpIRvKx+bjeuQ8hKqjPwXBLcP9PUy/ma
/RG4nqlW2ydtjEL4r8vzUhddNpe1ZbFct5fH/MImdq3yDsv+XC6X4MkQDf1jlc9/z70gjGGAWDtv
vslk86XGGZOCXsvyFQYxzF9sec4MatTA8ysGakzZYVldnmIc9uu9y2Zg6nJck26Et7sMw28+Urp9
MAtqaRsVp2Xtc/H/egwSAVfRz9cEIBR+bf/28oG5Ckrq8M/lcXzovM8PdEDpItr/423/H/89Ildn
M2FXW0Xz37q8Q0/lV9kD5V62iqFF/FWQLlq3P4x+vh3lBqcPkq9fC9VwIn0+1sfzyWbO1t7alPuh
T89U4LK9cOZ9sbwtGCNWl7csb14e/O1jls1/vMcb5daOxU0+f/mwFq8GiEMwWPzfHx/38VpVkl0H
UlI/G0Il++X5ZeHMf+/Hs2qyVnrGgaJZJZeJhk4ZtlwdjBsCpP7YOOW4VV2R09Q1kvbkzM7rKCRA
zsxzGubc3I15MSw391LEXHXgihNC+ljMowTi5SrCkObxQujwx9BKfKuxeG0X8TNCXn/nlv1NhXOa
4YkJ8yqL/PxmBDWL3x878mfW9rLpLlfe5cHYy2C+YAXaRPPd9mPxIfaet8tWcCi4Y3tvuTrkEtH9
ADhGysE82vjUfi+b1nJHiHOE4cQGj0zwNtZ85VE6qDvFaHX5LstDyxdaFkFsOOQbpPvWs+mLNLPO
LpxHCdF8ayQnkL7dfAsM5rGFxo2Bqd58D9TjlPTAIR/X4Ee59oWzmXMJLV/WGhg5p44Dcb6A2qn+
bgN33naVXZ+aebGsGbbaWFHTHdr50jvML13WagfhsEFptptdGfi5aGz3JoegMV+xl+3eSikqoXey
UKMXh2i+8hN9VZ4y07a4SvpvLZwIjIvzYHGaLzcfa7odnPBN0CmYjG08f0+4d/VpWav4YjvEqrdx
ZYfm1rz1Z0Ps8sWXBeIjXDCgc1bQ9Fo8bjrfW58HFAVzeaKbQ21auZ2fgQxgGteH2i6kArif0h56
wiLFh/p0rexi2C0HjmdkwKmmnOvpsorkkBuy5d9UVNSPk03svE49a1wvq4suMDeRv+ZdfFgU+/08
CFvW2EfcFz4f1FWobeB8gpaav8TnInNjuZ8aSQzDX4/b8zyqDfJg3TY+JRIL08GgaffLp6l5SLGs
fS6C+cgkIfO1ywJ3u3xQuty7llVnyPjhLeK0Ra3sQ4tKX519FXSQ/qqNPdMYlsUi6QztcCPidAC2
p7GDlye0QjA5aKuv/rxrlqPN9bKOK+K8jQKa1RDVGztXfDWVCeglGBkMzAO6ZUEnhQSxLA/+pNhX
bclz0vlo8oSmvIqOVZkPJw8XyUkn+IjJ/t/bWVD1gLbA8/5tVyhcRQHfqEKkmMujUYTxybXz73le
qZM/AxkI2lCnZfNfHovrteb1zTrr6ankxaXCzHzX+aBEaH4zrqFQpGD3AxrcTVkfrVtHe4SRGtMh
9+UuBPaOlLTI9zLPkPRN2ZzVOUXbWnenq5E9jHouD5ZXwvSuHstmcs+QTp4mWDqHJrKhNgrn3TTG
8KavwpnMS9IcPJAb/IGl794y3I4Jv9bFecCwYsQkBmMl2qIMbVHfW+vUFVfMKfqLG1nJMVElmStK
PsRDNVdhWkEbU576hELlECv/UPvTfeKP0aFqZHsue3WjhOMf+moeLfT2Lgr0YQP7hh4p04+xiauD
I0MIMr1AtI6+82g16V3uG9pW85p8b9GwWzmV0x3brkNvQEZhgAP7LpDTTRx1GqXg8bUXnliDHxzX
JFwC29WGYmfCwj+SzHGhslWdcZhW52WtS6qfjcjUzq4aQmLDZZCbiXWi4SNBPdOtp9IY11WHUy23
yd3KA7jOmu9buJOt6C5N8YwZzMZ3Ga6FFLEnkoHiEKdhcMgxBEwKgQfq0SfkRC4gNzLeDQmexoJQ
uw/SPrskIypRs57LILi47Fiv1rUcdqMIuhvTnXOsyg4kpGXGCHWjYqO57q0giHsnK4P2I7UZi84Q
pcJ7u9SeUk9AWpLR1mgppNL7/G5HxRnlRo+OM9x36dSsrI6FjxVlIyBOWr76URhgUkYDMV5fbipf
PNk56TY+BviDZY/Pg25Ca45nQd7sggBK4W7jrvtSWEO9AlGAkpDK+hjr35yGIm6ufpSBb0CI0qnw
ewDy8dAJp7vNGwtoiejJcZ+p5VMaP1SOUe9FNadANaKkODbo9w0m8LrPU5wkmF3J0KtoSiOoTaqB
PntgzqFDW0URHNIL6n9bQzMCAnEj7aBcFfoodrCFpxsMOR2OJwLdBRm2x3IyRwAOwWrqox8qPdCk
hJwzF6S1+KduAMvDi0CyjpHLVQO9t5FZcSsEWOKu4j8ubXqceIrDu0HDuu1E0qYYXbibtqOZEbnV
z9aex5sibKHD8Ye43Gq7BGNfbYLZG1pItuYAA0607SHIsSPanrcRBa4FPzK2SLO8zcABCuzYvfh6
dvaIpyXpqz3AVcyOSVJ9KweaJYUhfiVb/V/37j917+jCIWj5n7t3Tz+Hrw1RHDnijXFOcRUf7/ir
bSf+sHXXdXWH5hhCoDlY9e+2nfMHvD4TDQvdfdedRa6f2RyW51iea+iwVZbe3F9tO9P+g8qOTZaH
TinWBaryv2nb2Zb9m/bRMBjYmAQvmhaNGy4Rs87gHzoCHaqeqopC5xJRq4PTqEf6+twCAjyVhXRu
ERZCDvPLhyxgVOpN401OoyQiU1mNvMRMuST6YGQRDexsFzGKnX2tmwCdH/TJkvpDqKsnD6PdivbU
fWkjM26Nm7pAhxFO9tpXIViZyXpGjlqsE91sbmgqfM31jq4eYowRzUhkXhxDroDgnox4NrSU3DXc
dCe75pXoDmh6YX7D/TfmTm/fV6K5s2vs8UXeA+j2BkQilSD4EvNB3kz73k12VGjOZkfSfABrtNa+
x55HKwm996qvJV09ysHSMDd9gUMlNbLtJI8QcUgPigyws8kEnaJ7yZi1Thi4+WL5HjbhU4NmkJuK
teq7mMpQRe5cT5rCXg8wUMAzdf3mS+UaOButm07KAiZSeHQkvwcaPdhGBnUEJcdTlFYZACKNP8Ck
/YFw17zFpaWfZTyT3NiipGoC32TNqEnlIGHy1pUW4kl0KlymIw99fSD4FlZzQ6t2ODeaQJQ7wMQ0
HU+75HYRXH0xBdeCgIS86IFPEgKFtKYdCLAiwD6YbMYrWVd8bHaFX11HC3t/5O2EOYbbyKY0L1Vj
ngqpLBz5KqTp578Gfq5ddC8od10QqbUE9HZZFrU7apfSLHA+fcu8QR58fDnmyk2d6Q5uV8dwjFKs
lfGYXleQetjLcaTFhABmZJ1MkO83wi4EIV2mEUJ1lYTzcnivWy0Bn5NLeVMjBoSoVJ5tNUhUkAWk
Bj5nE6UqvA61jO6AHKAI7FKXXlLXrWud4I60z6+eo2u3ToKRjsjJcD8GUbPppN0+5rVt3Rv6HRXq
0DLqZ8zQLPQvgZj8x2XDZNhr9YW6kqq+MvrYeVaZCwJQi96YP6dnQXrDOnGa+G0q9XKDtGUGOoi3
oWjGJ6AwL4pB/be4p9MwTJZ1D/AWyVKVD9vQ14EG49g5jxzTdOC0nxWQjd4dyjsFsYR4P7fADR1Q
Xck7+8l0BJmtNBEcvY82eW0+Dlox/nCr7Bj0ZQc8D9yEoTnhe9Fziqcw+RKLeG0ifh9CuitfDAZR
K7j3LjdqG6gMaQgEriAcdREQU2JHSV6xn+8nP1fQe137izsFRyCw/jdQxvgXhos3tP1zIxGbhOGg
YV8VzVsyEX8L4fli+/C49B7134DNbuMtUAgogbsyK6ytO3jBSwZmcatsNC3Ls15v7g26cusYiTtj
7G58lY3xOiZagTZSUDGrURZgqgjWNFPVj+yrZpT+Q0IhYz241TnNlHcHRjFCsO94+3SI3JsQk9Ta
ypvyKXS6PQkRoGQQAzF6mdST66NXd5T57JnWLUWB4GumRdWqDqzpWhj6eIu+ibt0NljMro3kXJVC
ngYXYzwE34HQoX54zE3z0NkYRcmqQSo+P96Hatq2yMi2yytkU3uHWtHmZZqwpjg53ieM6O5tq+3J
J45Onw+xLxOGrNE5chx91RDV8QroBL89KM3tsrnEBqG34K/KgnMND+3VNpKLTyvpHmZE8jwWDEaS
/osDSfWWIX3+BNzwLsqb4LJsDaRrEGLE8D7hnKCmhIMV//oaY2JwM0aJ/prpAQIB234ah77DauO9
MFbe0JhMH3BDpPctc428b6y15WA8Zo6f3eImS281uNSF6OKdi24qWZV0sM6++YTtg6CDyJW7Qvr2
Y4nLZzWmfvUzhO5bIWBWFSnGjlZ6jJeJp8yZwF3Yf8RwKBXu5UhEuu4VL4GlNXAJjYxQVF3fZD5B
NZLW8aF0iBjQVfTDdY2Lm+ra92HXGUTKy2B81azcPnXe3MuYNzeFCq1N3cGFrZHbvqUcVWloJK8W
jtiznGykuFnmvvUe9kOdw2uFkUZspUPKS7flll+/MW/0zxTSq7VRtn8qjfPJdIwLlAT14qB73ukE
JRxr5ds7gCSM7APNv88Nu1gRv1NgAZaQUVVlXeuRxBilcwpXORjizsNroTqYAo4Vli+yYKdkCAfO
Q5Tf+UXpXfqpg4ocyODEnxw/SzvFnpCObyaJHPCdgwgUd9Hdw5dfLZ6Nqre4VvvEKdtFkaIRb2+S
ylVXKylBmbpx91rb2i6OClB4Whc9Dw3cckvmzbGsoujZJNaBBhbfaHmW/DiZaIwI5jwNMhZA9Mh6
utpOd28s5qzlsXkzV3GxLQn7RBDX3rrzYlnrc/4eUifDbTsk6jxIU6EjYA0tXbBOmFhtgCYPQPa5
+w45lyed4IeNG6ELj0yTgJyEXnUGKvuaGv1BJs2flO+MvQfgbQ32A80sOhgTmssJcHOwM1xKdBM/
AsePexBoi9cc+FjtqnfhGP0xiYJDmOrdMSuimYnFjb0HIGLW0r8p0aMYeRvfmYSS1NdMa7N7javs
inBZY6c5Pw0Y8iuLm8I+g3BD9l5TzWi6mbKlP/Z+FAMU9I3DJDDZSxcbU5EA8BHVe+BleyNQ5nZQ
SX+w+/obF+FpNVaadwlGCxVs0b1W9NFvlTV8tUiFtLqyI4CK+wMFdpwz42OE5BbVFJgzZg/8t5g5
pWW1JyFRPMZAFiuuqMm610KCRevh3rCh7DZ19SdTC3Cltb6pQN2vmta4ai1aY2GqH2IYjynxgqtM
GtGu1fA2YNapDtSCmNtaiLe8bKXHnc2NFN6KdIZq10eQr2CjokMuvwcNvSbO1hettaGGwPOzBc7j
INt6EZE5lfndyLTbVsJH1P1h3VnvbhnuMXred8iIgaL0P2VHhG5VoUaJIuc56JoXPBb7xsHzWHUJ
ZafxZwIjaWWnUPjb4ZVQru9054HGTMGZoYYUPVjwUd+0TER70FbBBGQAykivK/wt/pcCfvMq/0HH
mIO57aBOlcjFOpjXem3s0XHvgByETOVt3MdR8N1M0JnqmX1f4s+t0u9RXL9Nlr1BvLyHjAmjPcow
Raanqi/RcNrGKyD8R18iEOs8nOQ4KqX+Z++ADh1f/FFsS1AzZUBGrjknf4E8n7QTJMYNR9MW3N96
UtdhdsHVCEqBtzwooX2dJV56oB8beFkQJQGsFIeEK/HKNYcn1xTButDKhvZLQXBsN7euJ0D1qGxU
+kDF48kEtLOZACBRRas2nP0DNgvn+wxn2GHLYxgcHytU3yuBi2ToM85s4WA6FJvAqp4LdF6tx71e
nKKyulQBcqM6bG4YPyV7rmoSQOIKKxnCod7bpFbfQCVYU4cwwTdAoQ49eSHWZiXA6gAw9s9mxdo8
7I50LjBZ8EYCVn5HmsG7zKoz1tjveauX+0Ybn3TOx01bAya2pDhk5nTTlxVk1IoTEYkirXOC7XOP
DNsR5gx8Rth6ZImvSnZPHXaPY5KdM+g9xDrBghjJKaNAZ+w41JnduyTgTQFuo0LcJboEd+WJaAvn
9X2qwGU0MK3bxg1ILolpx5kDAzn10mTincIENR7Dfg/q9A47GfE8aMdgdfysLM4RoVXfIf32q6Zr
0Ms9y8z7Il3jW+z+4A5w9Wv4C6KESoDRlcn9n242frMc88Zsm3am9dXYYbprQnoO90lnE2njVyXc
l9Gwfiqn/zlG1Y1V/mwai/Jlkd1YeXi0oddw0IbfQzu6b3uUaoVdfjUQ6NzIcOT2hW9K516kovIL
AjyCSCrikezhUISw11P1BjzzNehsFJQ43EvvPjXHa1HMHYJseNddIsVodFroPRkamXPg6Q8q+NVy
AGbW6BPCTpRCF0POKZ1LnTgoYMZtQNQFyKgAo2XhNlc/h+jX1/CaADgQGifY0vorfJJrXFpfbD26
Btx/HaIAVsUA91s13U1AEG8FPmGLeHINySuus6siFwpjAyb+AE9InWWXwOm4ZIW7ugaVoUGr3FRY
1Ev3i5UgC6mm6Wfn9phgKPU1zp2WkcUQI59n0IA3cnKSg+ijS5OaLalS6uqOwDPT+osPcarQZLyz
lFGRQQHRbohuu0oN27Y1jL0TBVjLKv0AHHgLBfkrGXLd0ZID1TNds++Y7xMhBUGu7grCwxzmxwaA
aubVQ0hoNyJArwmvsvafoqL+MxkbREJKoK9LCWAAsh08xI9uJx4dL4+ekkK8+j639qApYZf7QMX/
i6/zWk5dibboF6lKObwKkYzBEacXlaNybrXC198h9q3jU/ueui8uGzBgDN2r15pzTKsrNlRZ3d5a
kB6l14+7WYcz3gimZGZ+PcDt98NkyjboxzGcNRzlANhjXm1S9V7JHxPGerjZajPIDQSrvbzh5GcG
EREOFF/jFDRecgUG3ttoNqBIsGLWViETkbXbfopFUq0tt7xxsindSA9SH/3oQ8Z/7aDwl3Yi3k+G
BJ+g5jeKMuhBY7k3w+B2aPgKvJYeckez9QIkc3PgsvSvDGV8s1sHTyi+PStm1D+7brFrrYwMukq/
agtO8WWnfmmibfmQKwQUemj6aoOWp15Mm1wTzUvHqFrgAZs4+D9kwP0BStrvumGATK9Y+95oEJor
NzbnncBJy2I3JH5jqMibAGvGUwh7s3RXTeve2/Tb/ag1nlTdZrtsCWlQUGlEwr2BskLyJgs8jepj
1yukm6ahS5fuMLC9uoUnrtzW5IBeT8q5Yz4DrDIJWi95sXIEzK01LICqHzSm4FVFApA1gyytNSYH
64jg756hXGszb6R1vEwr//n5cqHh2c/kHJAft1w+FAz6UJL839tdrk5x/nAaa7aXX8Xtwh9KM+Kv
u7xcqYZUhEAEry93eblogBCI7HUR5LLRhkaEKxRbhZ8WyJjMYdsZ1n5oq1MKnV2Uw3dcUMyKSX2h
4XFM9p2ikj2nkKvTiRtTtHt8IQCZBbbS3n6xEvmR1fO3k07fjQGUr59C8GfG3hiG7zlDcwNf7pFN
7FDEq8YTI+zUZQQE1c+fTf0bRmSWuXHQ1tqxmpJqJb/meclwydkFpKVdNyQnggGAm98b6soh8WnV
ubXGyikEJFK+EKXxv9/Neej6cmgcSDToWvpBRQjDlZcvsRDAZQfr3ECMXEukynC87CtV5DBvTaId
asfPx35cjfjWIUJgJ1dNtLVaWXRXjY6220cgv6jn+BnULl+w0or8rrI0nFMp4J6yq/BF0U2avJjQ
Pjsnb8qiOpv14jk353gzO+icmhmSXxmnb7NLa5k4LJ3kOWOJn+OL/s93Nv0/SqmID/G44HawyO4n
oAClnj7kCyuoM06KY33pNj049UHo0RMjyAOIwIBg3KNntZ9xF56dZNxBn7b08VSQQZkV10xi1ktg
jqn1W5nOR0MbKt829Wt4VWvTgkvcqwFZQdtkbDjPBDncjJD3BoeURZ5+CCuGiAuUsjA56jvJnVxo
KRMKSttZE6f71mgRO4NTIlz1vurJ3Sdd6C8lgmVRzrZh4Hj5HW7Zg1O2V6K5G6P+WJfNSUmiRdrB
9AVxO3lB9P4o8Zu1VUm/6eM3bVaPRrNEqM2RXETedFNa4uRM9dYtvSbAQJXppCf1w4lYDXqaJoVU
jk3IPMiNaxPimin1NThJLOLof/tGY9/H5BmmNxmxGquRJAK/xTYmOVD7JFjxZzq8g8smf6x6GpdV
zmAS3n3+OE3Y4E09fNYUuQ2VlPMF40b9xnTaYUP0+UfoMtdqU/gRSCZu9XRvqKDITaP+yWpSOHLl
ilip7qCL/sqy9ZGeDYef0atONQs/QHE6JG61hwYDLamW9b7DKTWCV0EZet0U4ZlAUTVgsnmTNg4z
hPpmMkt325qvEzRZJSe7kK3pqkpveysuKYNqsHzEj1A3augtxbaA+sRYI8VbXjwTrrseNQMEXxLT
YY2Tx9qEUUKWqGw4BVBw8NYnKaZuH+aF60LWqA4aFRdDZ05nxt+sI7JFJdW8xrQd3HkdcmLyi7b7
NCvnSphZs06T9DOtCpeQMSrWbBoCfTiaWf42hn17ZUDfhT3ZAiWEnmvH8aqoIehXYfw1TUZ/SsCS
F4yTxoxtLHe95zTDHxn2/WOaSI4yPbPocnhp8mSVivx7sLtnzZy2aTZ/Cq8htUNZwmV0h5UhHPbF
/JDrLXQptQfpSyoKqB/0FMTbm3F1FU+9jvnEOqgJzN3kvnDUm0gZ/VJMdwvgdK+JF9Psdop47p3k
yojr9dA3exXmeVpO8JodjRySPlkhj+9Am1k/rWIcsZSvMQjcVM2EMCE85mh0/dmYYCc3py6XhCEm
r1F6C534OUfDEZQ14Au1tKH426xopCZt5BBfezKMXvGSfmp2tjc65XoEMR1GT4wI7wxJFeIacDvd
8E7zCFeKKEWQpz40RK2YVnrAr/wQ6Uta8MAenR1m0Lgdo74ibfemqN6zZsIimjDrqwyP5IOsf41N
ApLr2fwg/6nwHShDq4IczzjOHoq5/olZKPS5+QH7slJDcZcDi8Ncfj12jIyr8mNOxo+QRUHTih+S
eI6ir68mx3mb0vqtn8nHs9qgM0s8JhW9f6lBJRhI23AyEHE4RvXX1hzTnTfPj4BBHmCSkmeID0E5
V+pwB1T6rQ5JteoWjueAboUnCCp2xPUznftCuJtoApa+lKphXf4IkppUHRG6ERpoSxPg19qN6RFE
rEIW1qYlkcjZoHIiRRcqCFvfhm7bXa6NvmJ96mxhddgveZGvhnbqqd7sqTxVM9CfMbpL5XxvmxRl
M51iVDGuBdNnyG7Nivy9JFFuRlFcdZYB+sw8Jhp2nsRwHpqUsJ922lvk0NLxdelOa6+D6pGQQ7aR
m+hrh9pQjQAfDI0OmzRfQrzymVc7S+mHTFTQ+dqOKHjmarxbXmJy2B+93KtXNisC8bEbXcSfCuey
xTFDmcOfEL+SuEVPGXqDIJaF9BHvrI/acbD5oYQR1M7IF+wCw5WVF7du8ik7azpi8Cf4zFIIsM1f
jQTIUpJiRpqzJwyooCfPQ8nk2S6Sm8sHSeS89esfio9zkTjVOhrzIBUqZzTo6zZhB8OEyz9TdOK5
4Q/RO1NguI3Pjs0fpYfU7AokPTpSbJPZfIRoglYgu2Y8xn1JPzd4x7CjNyudadc27tWPMEbwhqc1
GbSPHDslTbnmNtIEn/tuWE9VzadS5wUkPHHtLsftCmCjWkXatV0zpweZcuK/T4ZhmeBiox2ijGoM
74S20SJFj1xrN7F3rDDqYfCyzuDO3kYLUYGjncOYBoccfqhxn/r8AbNVtUnIngwHuwp4byFtMQAw
MnZiX0lclDtjDGbNmvDHmSwKWfZjwYxdN4O7ycbpPqp5/LyX/abuTTZU7K8owAHOAdkk8P5o9f15
yBGhd2pzmjHF7wQYVr9TD3oOUCi3OWh7Ayi1frJouVKXdjSfVCjgUmPoNq/mpKnIoiRyjh09pUOn
vc7aezGkTxMjGL/IQvoMywrZdK/KKN9t6Ma+O8Rru5DatZtTh+ZuocOA5OmNlUV+L+aZMWRvlWNJ
3103DU5n+PsEVNgGLzljr43d40SD/4SLDngTWmCqCYyAWOFFrG2TOLp1lNjGxC2W1mvmXgmSZ4bc
0fw0ic9tj+y+a9tNK7znGZmUMYjPvnEXWNQ88ZmLbpzcu+t0uqTCeBDN+Fwb3klGzDLyRnmhY2up
ZA2OcVXuCoUWpR0n7LNsaEkyfSTxtCPMPFtxzPuZ7bn0W8mZlTnfigwWDB0OG8HgpWv6694+TD5o
2zt8hBAzmCSZG/prt3RT2Da+Rlddm4XDPy7OsjWZcBB9nHvf7oRE81M9xSYJZoInIGPV8WVLV3km
1Ewrquhasdyg93iLg8llLiijBqABZHxTWhuheZ+UN+cIkCSVkBJE/SypSaafMRafRWtuROJQu3qJ
7oeazQEy3KgEhZ400T9pHuenvrshcIR/78GJ6CdB3rpRqpgcQMkguANBnbfZGYoVzaiAYqk3T6Q+
jtB0dLq0UaVdx0XB8YFMtye11okSGyJvzYQNVn33DrO8WUWyv3JCeSwheAVwlnnhQF/6xDWyPE+B
BROOqQ0HrM7DVzE+qll9dCLWPMLaYWTH097x6ndS0rYA2PaiGGliyW+3Jk7C5tykpbqPtvc8Dtm0
SRqVLnycbiy73pcZoKdKm05T1X2XSmNhkzE2Jn1+rX7SBHNpdB4085Lkoz6QMIFnS2KEqrexld4A
mdKpTNzvvnPp/zPXA7fpK8qyAhQmI+hhzVMrNkVTwGaQBYLpUvVhkSUU5R7uHF7xNpLvBHklyHHW
ntYSj2v00Nkqdd11zh0H2sc4HN71zHX8SbhrA7jfVqgGcDtn2oaij1ZybN+6nP6WlvRpEI9mttZ6
3HeTdmMxKLRCyMWxy8pnKNlRwXknR1BpBe/JjGkKYRZs6ZTsqDwdJId1a1OCEv6MQ4ka3RqDQird
xra/BlPlBOOovtYbXRCqmh2ktkbgRZd+NYzMVkMJHj/n2KzTCQAtprCy0wTkkUmaWljvahKMSvdm
hXHijwaFsRrqZL2S8AEs5ylSFKLhe9Sbg4vozS7dKejV8RN2tbqyCv3W7ZHXuCMRTQO2dxsxnzXe
C4vUJSdGZhBXB+l1u7rFthTarlhpWhtMBaKdWlck4bDzPencCy9hxqPXlGKtgwkLhkRdRAUUk9Zz
6Bh35hjlqzChS+hqbgBi/7WKEsB1T33al0FceaRzgf4/GIQClE6zMXVixtpHp9adQLLAXBUzejWh
g8A4FvYpzPkkM3kydqmjWL4SmeomNKSx6Uc2mdpuAdJm2nfC4Q9qORst+VdtBbcyXfy1+T4D1x4P
3bAr8hmrrWnvB7ISWA3bPbX0XdUz7EmH+KgYTBuSfNwnGdooNVf3Ua7Nu9mlDLFNE+T5vBq9Ltwq
fYbGjIjwEgyeb7bjxkUDzQYDky61OZDPnfICK+0qacKFtxl0TXVQoxpsckRDxWhdcsmnVL+SuRR+
mM2sRZXXbSYxfSBUnY+5KgOmZ8TBFvdJNM6rRnGOYQ9LNYJ/wCBpXVUpYNEweQj7gcIDpTnt2cW6
asF5IoghibNNynTSF21/zzl206uqt9ZSJrXgLQj5K6sthJBOL28tsJVUry5uZDe/H2TkPYeIbBOf
0ADli+7cehb2FgoRqVNsM6bX3YQ6ActKKpMtj/ceS6KCNEDJwoHAMGLV2hikUaqw9CvQXsEcO6yx
iiHWEx0RIhVOVqlfsYXe1469l0gw4XOSgIYyi6gJm3ozhEK24rdotjmf6H/KndUX0Ohi8NMaexQR
kzrM/5Chw9LJYR4ZOdpHqRCS0dfKTZO1h9hxzu6EXiwMQePAfbDafFPzJ+2iKor3HEsOmOJN5ge0
Q5BG7DF+r5AcAapXi9upn68NJ8kDhju+KrrbguzUrcCFC64D57DEhesgo2O4xImpdeb1nMUPBmm6
RM2V4LeSWr1zQwg8lmKcAabcy1j0HDtijpzSOCdhs5nNRUbI0HGPXxnXuwdJg57/Ru0KEYTlfJsr
JBYJNKo6DYNMOSEqQPmx2AtnSV+CMxzinQTR76y8N3F6dl9o6B9y5Qni2t7AeBYMEdEVusfWo34b
gxwpCnIsz/hc6AUxcejfVQ5fNph/H3nDnYRkjGaW/+RsgDub3IKATJvkPabRz1J3Gb+VBOnOdYO4
ZcYCXt/JCSlhHBFPmi24VKMi5B177yn2TLnpVKo9vYwBQebOScmcQ0QIEIGjGa21/jVBPbSdanfk
bR7SqDhiCnqlO8hJRLQwoMjv03vX50RRrkzIOkw+zFMu4Y/BTMAXs3OKQl8VDJeVVWPLLhA6nWy2
2wPaam1Vd/LDrkywPGZTBoZ8YW2vmU9qX1rnkj/jkBJSGPCTCg8k6tYNAfG2gO0VwC9jRv2b9XLr
5VVDdbie+oQjFU35xkBOycwSBJvObHRRGK+1jBXbQjwNWXrZEz325zCcTuQHwTmNisNYaxIPfqMS
2VeAZet+Ii2lzZX9mBBMg5r/iCsJ87Kb5KpHEsM+sHFi82Mi6MWzlCtdg5I6YRlyE3kWVfqQwnPg
XwZMdx7OE3+NLsXblLwLS2BYQ4eyjlU9iG0H4npZ5utqUnmry2H5N6X3wsB5WKD/0bT+NkRBWfJf
47hfPIC5W0JJ43wrKwfZepV96TFTHtWuHkO4DsgmXnvG7/jUWYi8pnuf03hHJa06swPCEc01LOMf
BlVPs9ywlPP4dG2x3PRPjjYeO9jTm3CiXTfIAvpaVayIeni3ofOzcuoHBOVfIcFnwUjtT33rPkp7
GyN33lTpgFm7OXmesLGnxbAQon4d0sRdDSRLbt2s+8q0gdTgiQo4V53mrm/MAwpTAIMi2zSOEi65
Rw8oRyVTFQaFKpLfOHxmMNVuaFbwvxExDSc9DbKubnGBToFJRwMgc/Fmu44gp5dtyY1H1n3vKmUf
X/U5IRmF7BBWE7I8cp6sbTvFMt99M4ojtd1AeBUBc5P06crJy3E9GIsPF18Ywy46mgSeSN5w3DUr
Q9qZ2/ZgOw2dDtN7UOLcQnzRfSHt4hBFXifg+ElsJ8PoUPPYwCx0ZVslFJua9jSrylcbjeZVV1f7
VvWye/fafdTGuDx0kesPVWrT74webOPbztPutkrnuwgHOPEZQTjG44nQZD4inLi6rEVvtwTl2JAB
1eYIDlceK0I+tq5Rq6sEz5Df2AL0dlc9W66qvtiddd8a1kdlZS9RAebWTCd1w6omnXuLBuvWwFeM
5xzaLUd/pmGlsI52wQKZgYqnzdQGqiOrVWS5+7F+zrp53F8cjKrVfFSdbK6K2gDT2t+K2iC0U6fE
rHoaPnWrtOtW1BARrW0skEhOHaTapjF9eMenEK37XpPTdKM5Kfp8ge8haSFqzOoNjQO62em8basg
JbjSV+O+wVZBEFKSDOpa0KFfAWRAHj90FNhDd10lafgVF4zYxqZep7YHFCzMtwSh1YGqK+u+GQeg
lcmW4LoTZjP2LIO3gSvT0zTZD1oVGvcEce4JlFnck9pDwixqN6ogVCaBj8iyNeIUl9gHeBuaC5Hc
AbipjtpZo0NomXLeZCRBrrJyIKjNcN/Tmrbj1Jr5ZioshocZKdua5NQC+p84L8HnnXRv9F3ZwVOT
J23u4gCixHuHyn4bs9KUZOYGU0uHLIzFFs5EBy6ZKCYOwqDGSq/bowNRWUreYLzU+C1KZcPsHeQG
diFY8s7EHqbedk2RcerWyD0kUM1qNAjoAKGKj1C1sqc8zO+S3PiwcngVdQEMKydIrQ3X2RLPFw/3
OW8FFLWiJYlzOf0qQejYX6IVz0oDZyyxy03o4BchRNbaNuzLIPO+yP6jMPWcjnNgfTMInZ1SXg1V
DXe2ifasU5ymyvh5SBVWXwNpX+GF23E5cX4lrihPZpK81hX7ckG7OlHK0s+7jMS7rtoZrolFiPxv
o6G2HipyQ9u1QxIG2oz5zeAwPGIUt+s0I6mOKUYiXghZTdZeJmAjtyH0S6YmVMjfQ1sTJtCBo/Bw
5wdeQtOuKSmQ+wF2j+NsCoX36zz0HaLbjpWr5cnqJQHBSdLy/FPGEM6hZrFxyAOlO6w+q1T3gSPl
oxq1wm+WNrFZJXXQVwL6AoHVorMnek6WEVhxD7afxUmmWXhF2LqKhyo+l7pVrPSK6KpaN4jcmpVy
o+JOQ9IZN+vImN5bUfyIbKwRSjm3FZ68re3N1iZn7rBCuPKUJZSAw1w+9QOvm2mAw8qd6iTVhh6v
DnAN396jShTOriEVLZhyg0uasLOyFSOqfexFI3+oGR8uhlh1sWRdvqOfglhzccr+/5fpnN7/11J7
ueF0MXX9czc1pdDKxhJRHrQUbOXlHi+3qX+9uPTxXczx/zximNVo8C4/J1PMVZdf+Ne3v0/pzzXw
njvd3f8+3b+exZ8n+ecR2e+6ef3vSyKsXYHT4Lo62C2pur9//58ncnk0HV9ksft94FrJKCEuN20y
ezFDL6/Vnzu/fPt7L5fvVGfElit5k+49+RZdMl2LrtrjTdH3YvHbagup5PJduMBJ/rrMnRcQwO9t
UkRWdNX+ueXlu2gxA/5e1hFNN5Lutbtc/uceLtf++eXfx/r9vb/uxgISuJrxma80mz76Ouk1jboh
uvl9Io2uMIG43Ne/vq3IlSUiY3l6lzvH4xNtYEmdSevgaC4zddq4vXrDp7C8unwhwLhk/sCXvy77
/fHyHZjzaycrvc1fl19+/3LZ5U5+f5ypQjn7YPi5XPt7xe+D/V52uUlOI4sO/PLU/rqvy2V/3c3l
R08AZNQ6K17RAdn+3t+fP/fy8+Wuyr5O59Vfd/PnRv91t5ffyWbvyuv6emsv8JyupCzTsMJy+uJH
JyRyyVq+/PWjOgos0n9dPaj4P91N6i0dF3XJZ1ju4/fLX5cR/hn6xgjt8PcR/nqY39/966H+63aa
F/Kcfu8LfSFwkqv5cvHlF0yyPIh2+udZXe70X9f/9SD/ebXiFfVuSuE9/ddL8F/P6z/v5nLD3+d6
uc3lshgF2XpwjO8+6c0VOl9khBdMQTkIRh9aYbTiNiILa/NnuRiMJ8UCizofY70+X1aDarHnQ0Sq
9qaRObAdlu5DsdazTKGlyJHNNpRlE4PdoWnvAtfBlulve5iQIcGQ5Tu6da3JEduu1zi+LXJQ6hP0
C6Ja3OJRDVvCMeJ0m43ysSEkaGuTvuc7eKr9sUP918MYqUN5QybjEX8uyrKemrkrptupll/YK4OM
HAlEaUt4G3NYeoDNItedAhiqKNJ0NdwWmvrl5eOjVnvE/TaIIoqROB7RWsAtw2StF1RJUXYsloyS
NiH4r5zr+NpGBXWMljlMZXRMQQryjtECMMS2As8uEQRQCjNFr9dmJsK7uun35Dc7vjPMKh5xWydT
gWdmc1wdnWdKE442AqjZ0FHo6C5BAWQiUYkxA5cFR31e06DirMJJ74a8VnvFzEchHBmY8tKPwdSC
0H8+G2a+L+v6iEq3XiUdHK+huaqqKd9QQCVri72dCuU6jphIpYQbB5zYq6Ar91PcX9OV4IyR0gZU
1KoLolTDOckUgLy6ZDM0vHZwQ3ehG8ePETPEucYap4TkINUczDt3Ipt+/OkcXhhXeq/M1BmPSg/T
XwZshxTOcMnK1WqiVpmdXetSjRE9pZxb2vi5kT9pSAGpqlQE42y523D2HaUWOwH2HsmPu01Mm1fa
pJ1ed4O5pjZ+opYcN12jEgsiui8nuS0ihvboAvldm1by1lCm6V5fMA39QFwqU7cVdJq3TnrxmvF9
sQMcSNpSH0PCmrVhawpA6mg01rrJHx6ha9xl7t2YeO3O7XjS44zmM8IKgKmffzTAqtgh1oZjGOQD
lxCEnM+S0DnZx8qPCIs5aMfj8g7SU1sc83j+ZoRNmdwxHmjMN6E44anS+8+GEOyVzsdvhQxQ+uOE
VC4mx2NlEvTMecq5ZkxBKDjeECBMY5Aj3zLMTNnOmYreWUwMRQpmiyhfnsMkQ8wP2wzNGlGZcAsi
l8eyUZIFpZglOAA5XbW9hY5O2RRRF95NmvDnxv0A82b6EdmjkyTxyVWU1aBRl2nGkX5CfIhLrFxe
/AVHKUcfSCSfNs4vXkN2mk04tfLteCXik8RI9oamFisvVUlJJsnFmPIgjOXjpLn407zr3qX6riBF
bzJJ1LeSfWYNEV5zQ2FM47HeKO5TvFTQVoqhmvwCeMGypBeiVNeXaJhBEP6SaNpNBMRrXTB97dV3
qzEpe4hAWvftQ5c1Z8T0pNrSqbS9+lUT8sQMjSgKQ2zg2D1VamiAtErpjGPupEkjOW9oIybnqIIK
PzHuSEGJW+YSItRo93ZqPgFoakxsa3nOGakrGjUoU4hTrhatVa3faQaCyzyfnmGrvYdR0zI1rr7S
+WXWM0BlqEPVBI9vp5/dJj5L3AeHMhHaZjh42ka1pfcusPMGtKvGCTEe0bTCt0P9BxBUIFT7NR2s
E7rMZ5l716bOzQptOBoq+jsxm+laImkhvOYaShtgyHLaZnFs+8lcxrvpw5ZbGeaPWdm/aX3JXEhM
t1D14FniGbTpJGKSYO02GYQ18GO0kowptDBBxHsCU3qPOi59l7xIYNwQwmCz2NdAsH1sWs1KcEaM
VWp2B79Ph7u53rSFFd6hRhFwc70UX7BzBjkQGCVBbKVCxyHPX4aozwMNcj/CPtoRXVc814C3VhYp
9/lIHm6UEaVutyoNmZGJGCr7dafkT6RE3MlxaU4/S5upb5NkWCkRRCT6V6VkX0Wif3aNQZejReWu
YrEntA7HTE+5VoTZCu6vxcCNqVY8RS8aKoWxQNc5TNWDmjanpsOWXE7XQAC/jY6GlT7whGN943VY
71Sht+tRsRcgan3D3AqgECmshhNxbo3GfaWxKRSE1Nj1Br0I7VFhEzOs7aGN3JB3jXE5r05FRmPL
cPZNY793RNNUo3kbu3kRmGq+izUHImUoRNBD5dzY7nAlmKxHJNsHDbvuujdSdO2DzAJbYXaDuI8g
Xask4sJQPkmSuI5DOW6NBLLxNKBRcuwtU+9HOFxbRxTmtjL1rTUPxywuz8Q9bEwtR4geIw8hgPI1
wb5fKdWLp1aQilZRDAW9bu7RAD8WVv40zSIPzLZ7jNv5sxrtZ71CV0NrGN4XQaDjcXYDJ6PhqnVI
WTXbPgJFJ+MG4zXNNSewTZh7IQqVxIbrqeAuQan2ytT+zYvyR7vur0fb8lN1QOCa7zozf81G3hOp
6DZ6T21gyOt4RkQ04XNTW5paMD9vE/JCjZbPZ4acliCaRcgnc2Z9yWAjsa/IZYist0mMb1HHTNDJ
kYS6FW2ChIlvkX0OTnI2mvFVNvN3ypBWRsZ2lgmRLMUj81Umcmp1X+Mq7ROF6XiG0Z/X48GcEaQQ
CyrXmQbVvMDwanrRe+d2+6jHlkN3EyxvgfRDON+d2c2BYIf1e4GEoTQZP6nILZbErqYkSiFcPEKi
vMsiSBgawog1pqjtaHv7V2JNlgYZ2NCRMT0mNYgMk1n5ccLerOiHJu85L4cI2k1H3y066qYOSx9g
/EFYn2qB8UgdXnqe1F6tn5M6a3x1yp88KAesfA9JG9Z+3zu89NFJI+yrsvStSIfdWIWbbtfRQiaH
xGKRQCqRYLnyB8aEb/HEYLB36lPiLuoFAXa+m+xg9K6XgKu8J6GSoRAmFT69gxt+k3BO9ORgrcqx
fUYVcq174rZ385XTD3e1iN4scCDMIWhDEar36nge+gPMnqtupqllmPSGZ94bmanaUA4oG1ptoKIZ
CZYHAom90OyneQ/MIayKE94A1DaYgfDM8HHpn21BWw6A5Oh3UXWTg0P2cfnwai7JzEYRPRJO/F0v
xpVC5APS6/6c0IjftTFTFQQ9Dq4FPAbozstIHpBuwTzuwzdsMAFLrr6xAX84nTwarXcUxDjCbUBL
nyd4vhitGwq6AizURYY61Y0cxTdmiya/wYvs8DI65BOxoGtF0OsO7FY87PRZmKwWD+ipa95ziJnQ
UPvEayTEn6xFaItHNjgqyTvvSx37/homyAoSjLVzQ/GogGJngNG/ofn1p0lJsMv2b23nbSLpMtVI
Jq5FMpfTpGmZiuRV1QTI5vnwUIQ1aAKbiPEZsz4EqUW2K2bp7gGoPcOyADiENEfW6MCpjaeBj2cl
2QyTaxM/loyGm9FLebs0yb3G8hN0PZ+1MMwYEzbXUVL9OF1Ce1xjXJ4Z57BzTwhOPrQRVcrcdpTe
mIRC8ByMe4991BxsisWIJhvJJidKED9trSMJe0/U2k+ubdQriyBZZLrjJ10phi2uHE+ux1ZjT0Hm
9u9RnbCb23cKxECfqDWk24QC18PKbundWrJg2mTnUH1cajA7N8knTn7kxjPFwao0kBoWCE9tHM5W
Naw13RoprGBOJw7nYLu/xYbKsFfJbg1648xcP2iJlVvGbDdNMzPFnGMJFMM3wPwGmlsSJBd9cFJu
VlbWIHvVmPiTs3VUfvRQf0+qjFxYpoNJDKDFPBW1aq68GDFxXlCIzlaE4C5zVyQuLrF5x7b3HgF9
fTPaMTzzOhnDNZL3YMIp7WM1WgsZ3abSNBGRNK9jm1715Xw/GzRnZP3WmApqVQ/RGDSrc20iGR3r
8OwOCGgbNaLuxJSPVhYDuIuWQwUhgDiF8cq8kyDsk9J6T/uCoEzYLmZk6xvTmB51FfNSyicw5hUm
GDNaJGffFoKSIBdk2BeQw22UIOPbPF4x9zkDGlf9ohiadaHxOpmDeYrG4jhhZV4OSUseS3fsMuuZ
6B70g5IvUr7o3UEhKlsdGQNYygPJVhsy2DBOKIirwbTjA52e3MW7SyxwnWUsbIpxMOLulZi6D5Bx
0ybU5QNodGjdWrqaojxfJS0VIeT3FEvX5K0pTCI+IRkFFXG1CZK+KjN+DMYVEF37b4bal3XTTxpL
J69NvUtQ1/tx4wQkdKE+gxniO5b+brnud8J8CatgtTf0ATKnTvKyrt03lod0SvMQFRtY5zJgevzC
OkksESDA2o1uxmAcUoqGKNLRiF6K0POuNA8JD+KOl1Rr9m0oDoRI3TQVoj/Cnc5pXh5j1b6SbROA
oCXjQXjM4OHH+Xa+WP7SwK+6+UQr4KU2vyYkSXUxp6SDISYzuv7OKYdXpxs+k0LsZobatq69oe+0
gtoYslU5k2M+ttj6iAZcdbx5avNBZs5dzzAUsnZxlDiWFGaUfpV6r6Rz0b4ujMdQ3PemyiCUo7tf
tuCxVYcIsLg85pZ5bWpMPrNIrG34NEGrOjc1pw4JWCKImQp45nDWpXJWvb7cRPFEchJkMtAGdwVR
5VKm4Z6j1ovr3UM5BFmrF6CdmSOvBFxiT6PAXEBGQapXwTRYV8jGfNn2W+HE6IdwPefnBgcoyLSQ
SE4yqOrYWJMNzElMInjDb1CuFd2m83wFTAaRe4fPLwIz5fV4T0tn/T/snUdz49ranf+Ky3PcQg5T
BIKZypQ0QUktCTln/Ho/YJ97+/jYn12euwcskE1SJAhs7P2+az1rrMVXIcv2ZtPLfjDNfjkFm3LI
ML3UxA+HQ/crqlt31pQd8ws84UwwRsPWmFWy+hovYrpjJq3thFV5QhoeCplB58/oHvN9Ad+H9VrU
Cho8M/maDaIOu8ibZwzJwtATmm7JiK7ma6nGmRfIfgaGxC6GIrdbXC16QmtP7V/Tgg57QLfTDRJ+
NUtv0MJYI25HCQunseVpySq+0tPnaeLqrZUIWquRKcegdw4UcWjREYGxlmERvfxVBUZIIHV17sJo
o6QaFPF5OlSp/AkIYhtESc+iDT1y3f2Kx/k5RcVG9C25rzVnvGcJBmtDi1NpHNtzMW8sMOPzmtgk
tx1s4zSkFVoGoVMHnpoNFbHhOo0BEPNuHH+VQXYUDTRNLME0lvVaZS9xu40m4N4m82y7KeWvUcHU
kT3DXy98hG/vBmoWY5mon1gQfJTqq6QHtDHK7Au62Qcz6nFTy9F5CRGq1tw47dq/F5dLE1lb427i
asqpeMap/BHLAQyr4QckyzkAnm7HjFGS0Xj5YLxY0nSYGwElR80qvlSay9Co6Mro/hl0r1JL9oW1
FB5V8zHTxA4ubNFvYgSMOs1mu6rGF85R1CBShchlVHWvCWef19n50pMzn0Q7uGTPeFAFN6b796LK
aEfGOrjvoi9rutamckU/82TkPbNNqCsaOgunDYLYRtSBIgktpcFqgQkv5yaa3bL260bfKG+iLuP/
UF6mvBfYoc1Dyc6zi1G5FzK4tJ2qvA5wP6RwHFy4TUgkMys8YiF4Chcd0DITdJUEQ6bCgIoRjJis
YXHJ4u/qlZw6HK7HQb6zovC++mbgDULEfLVyhD53n6ms1PRGRrcz1kgIxFf4uqTryOVZI8F4Qqew
maP4LjGGI0AxAm7oyaq0YV0WgccRm/c0K4+krxfmh4FzuRU5MFPtxYj0R1kn+jCMT5EFZbvDgkLg
cdtwtoRYp81p2yria99pn4KBJITvtcNUtcGNSzEm4fpvLLFii/Kwq/tzWuunlgHAUmGdNZ1EDBZj
iymEx6VBqwG5LZWJmhSG9ldVT6tW4CXra7QMEXKtEaCOSLa5nQccLcxi+qKExyXiptLoIJdB90mK
3H0V9UAKE8JLm/4R1PABkUXr0KRgToXUnuhuij2JAMw1T76ZAEg0ZeTOVpPyV5RH20RL9w3eYjHV
viKzoU7VNBXgVyncTLEvz9U51dPJaepsVw0TfhKx8upS+0ildt/IdGItQnqTFP9t0imfUVDcNzGx
qjqKqOhiQENol/FYCNBvUh3pRgz+YlQegk7AnRH8LIXwJK+eNRw7T0L6PqBx0BbZEUKxYs4lo+3M
K1fppF9G35F7Gj9CxAl3ZZF+dcG6s6PsfZaGa1pgVSkUnMZtyXeOx/OcjqcyiR+xUHwwhfgQV5mz
UcKKq+b3vgoJzRW5kAs5gUPRUqrOIhvIm/tbpXLyJ4ZMV5kpzYqxvEe1TjUherewBK091WOehQdU
0A8Ejqu2IQKLD8ejSHJXZBHowBAOFMXvyhKJwUh8MYLFeIxf46xRnZ9aq35pSvYZVFXABL68z4Xa
RsLG4KLjjiEdYaMDuANIHmB71anoZalUHZQsf0QMaRcEIskF6pd5xMIUScE1SVDFakRJcjQah3hR
FdrUiOmFMvT1uhgd0emWKbENI043S2gcsrL40NX6Hen4ZcgD04s5TjlDrrgdDE/oXTKaT3Fvhr7c
JI4xEqttCGSoJ8tZICq+yIbFr0nggqqscP2B0KJljilzdqGiHLZkQiOVQ089mVjs1i9VKdbDZFC8
AdPEqpwZHUdxcVKyFwgypHKUd03UvUYD2tf1EFzmmuhepkebUOdAoZZ/xu7nUxF/DYzuTOX2EgC2
ZJVANllGGqaWVIdMzR+7SH7LJ11loRcxrR0r37QWL1I7LoxF/Ih6geuwSFGG4jGRcd302M35a9Ul
v1j9Po1m1+0M/CAk1wQuBIFXrTo2hMgyPeh3UcQUJaBQfxRMsivRUTmI7SGq5vK2EVTKesmsMGWo
w2M+C8fSqATyx8XrlFPbXXpj08CAdlFajKzpEeJgqKEyrmYpqMFTUQo0CHgDGFbCL9a99twPT2oc
mNtpEc4Vq/JdmKcUMc1wP8Qji0ah2ShzKzhVgui+AqU3t7m0FzK0zDVQdDoRBgs1MxL9PJD8ebbq
nSaYyPFnyyToTckfhLlFUwOZw7/d/f1YkG8TzkvaNy7gaxjfRSVzreo0lvF5ueZ7umExvZpqfKLx
0290Qvswe8670shTHAfGu04dWcJAbRtKL2z5PpuFjD2jB4nZ5FLusLR5WbKm9Qdm6M3INWwg7jKN
u0e4wB99BwIq1rn6LMK4U6XB8o3gxzBmYC8ZraGauvHS1mQT4NhE+pq9Cf3cYWFiaq+P0jduYE4a
Zth5EHwqiQo2h+gmF6oSSbMgF8WVW64zLJmAZ8d1yhYJiDbNrREYvyJLxvyi2snMIBz0wU5Z4qOo
UrHqLPlqpeceKQIe4VO9/rl47cAoOqjNMXofLZMEXIgYJvEJ+G8cglSPi6g/5NWlSsAwoKx5LEIc
7hiZdk2lUtI0LngY7cYwv5pJM7gYQvLSsvtkbR1YQk7ZcGoOqhiOuCAUzgirmL1e7Pb9gO6xDgEb
ljOSNYRunNbKrhjUb0vUWL3BT0EnXqcRlVA96G3JqFqOLIXEohnjHQipC7mwr1PeMh2C9ekHSv4z
xkt76tLODylvixorZSW0uMDOQFhwVXlWJL7Gs3Gywh9UUMlBbFYvAgvOKjYLhsfkMR9fAgVbymCy
RotC5LEl1m/SLFAJk01jWglrZwNZHgwZP4lF6ZpajNZpB6QupcQCDUrzpfhwY1zqg3pmjf2ki/m1
zc3ME0h2dAcJBEVIrnVuyn68SuESFJn8iCGLdnGrUjmkSIVOk7Inxt8lo1eCpbkCM7wI+nnS0tRH
GcSr5INCL2wjmvrHgiExHylVkgg/4d3gVeTusRCaWMMJCoSlIjOdVNdBJS/Dk5SVTFSVGmcxpB+b
MD3IF19pUt81VjFus3l1F2V4RmR11+UdcT4hjal2ofhkGOlHT5GPq00pYDalYpaV0S5MhnUCLb9p
Ov5XqpUhMalTcyfmaJZGGXnb2noK3msqLBiXBOau3RHjAKZBDJVhBk2Pych9AOYFyBzFzl4ULH84
D8KKoMn7yrMKrWHOT9tDH0Zz19dU/OKlJ70djNrGUsIUBkfjIp4Dftek/X2d0wRqtZafZiwP1OVP
oQZXgeDe45QhRx4pazKXqnbJgIWG1ZQf1SrYgT4WTx1tdxylDGIEJeKxiU+FKl6sSlXInu/rzTCX
u6VOMGgQOhTJsOyXkItDGKrtYaTenppYGpJ0etELfKBi90zXjN+/WIDNUZEN4jbZZyVlddatRFCg
L2yUYVOISkNEcBEfO4P+ad1QtK+USTg0HMUwwIAFdsg9WUC8WlbhFdo6/yw77bAQGJUykmZx+VLo
i7LFc5YwhJXzXm3XnlAjCnYv5fi2jLRhXptpNtFx5PRFHBYkc8gH+o15x4nGMkvXXvIM25ghFYFj
qk4hQ4nQxgrfLKdoW5nrKXnJJv4EiYOcEFmjOaqqKqjo6iP+2muns28DqdOh7KVoaDjt3Xx6aXS+
ca3xJwnopBIT6gxrtGR0c7hqlkYMAYZvk6LkISzvRUooHFE0uvlVvChtoTyCRPAC/rZUzRulZgiV
1lmWQa/H002U4Ek4bFUW7rYo5IIn92rh0yxWIq3YWMgwo2jg79UfJN51D7kceEMyX8ExHKvBGKAm
JCV6SqwVxUyLaAEgADmWJwk/ag5GW9PCzwqOrGuY/T6kh0rh0JKtBoAFZXO9+pK7jF00J3fD6tQ1
A/MliwaTENJi8MK6IlYNDaor1/W2Lw5NwZGsBbimOJEgs1Qnde4YbqZC3hkyzk6mFRrHnFpJX1Oo
fYjyD7nmX31R31tV4mlafbe0urhvY4zlbfCBdo9Xq7KOofspgCzlThVDZsaMRxfG4TzSY9bxTyXR
4LWR8GY1KoENUiM6jHdIClSBPKHF/BWlKj0d2l6gaJnpsM5R7ZkZK+taXy4ZK/NpTl0u27tECea9
jhXHjln6qEXPZDaEI06OpJ9V8WMnZOKmMe9kVWBiKM4vwwSgqhWpChP11g10RPQR311YkOE3kqGt
T9nCpw9PUdu9ZTotMuWHWO47k9U+i2CuisMwXVWZ5UCPX82OLIE5+7YptegSlrgSSoW2AXOVsUXP
Ww5vwCPQdAcnMLtkZfVfo0lBv0oowRMM+9RRFCjlzLJDudApfijPA1RirnJd7qEF+RBYujeRMUMO
i9VdniT3kPyB0GjQbUjhKW1yv6lwDqz5oMZR/K+Kb1EZP7tBZMaij1uJsccnJwXWZ/aJozzgtZhL
BJOVsWw0D3yjhKMKX1FTaZkfEfRrLrWbCsk2F2ELNYFyB5c32Zfokh1A5SE7mRQ168BxVDhSjdeG
kO7xXGHNUhuELBPorKj/mAkh5gqbMAtWbEwlMUzUAh1ItZmTsj3iLKPqbyXVnbhUXwmZzSwVkkdZ
JPUpqim9RqUGoa+mcIKBrr8UuhPnwi9q7eO7EG7pviJjF9Tz0NJmW6bil2HABzVUlkaEQderMyeR
xMUPodpd4vVGo/qWC0Qe3x7Cp/Jr0Kg8VKnOt23NJ8AFE7ljJswDJBAUiMiTEyzIgs0wu1XNOBxU
0lPSk1wcx+K1raLRlWTZcEJla+p4xtTFuoZxBFSmoaZdtmSrNgELGbDvzIXsZirrXT21T4NRLb6M
AckbgClNqRrSO6Y7Bwuk9jl5cBGbWJQ6E++vRCeOKRxjrI7KnpVXWnpK0/bnoTIfsoIdWiz4VSup
OXdWV9lpDJKS1yOAFzraG/WYXJpgpshPmRFH4efYSzBJDdrySS+9KHptoO54r+oiICIKg3UJuqwx
LjkdMRcLO3JilPNBJWwGWqxSJrRuCbQswbQV6APWcBj6TT9t8rwGHhacgZKdQp21CssydLAVvFgh
pR4joYe2qopJzvTNkAuMzVgjKpv7uk8pw+iQOGb6nyrXpTDrWAngzQyGuyTANR5ryuB2wOw3Qgb+
rZbMH0Mb8B52L1OH0kwlJscxZhS27cz4rCxf6mRuGwU6a/Jj6BygS579qidIGqLRMfeDZ034VHgY
leq5SRFTdBxccvs0pe3BalD44NP00Jk/SylcA8NSf6lDg09ekUDLWbLiBLJxlOFbZ/RfvCHUdxaS
n32VTM/SgoUvrAS67SU7wFC/4Ab4fSQ4OEWyzRSYhO0m2ROECPqmBk5+ZOQo6ebLoNA90NTgjXhh
lVRz5DtkgfVy5wpDcwI8lvnIMnbzEFyqlgaxQS0ilSakOgbviQ3qmhfad7NMJxW8AbNUNwqiA4Zk
Itl0XUAQ1G5SFZ9Wus7O6KNc9CTC0p22GDYHZVtr3U6CmNTn06MwL9KpRwskVxqXgXgLl0Jj8q58
y6kCzhhWhFCSitgvKRcD9ptcO3mN6Kkxo0NHL42a24esdt0R/SejvTlvhK6z3BaOsqVGHC3xfVbC
5QsZ68vGb1Vppw8Zl3IAyV4mVe+ZHmOtm7ArycI3SfIfqZp+dhCVOfplf6z5XVRSOfFBpRt9acHV
UoRMktwTBCLeewU/n1yCBFFxsVFhoGOrsZsHNMsInxhh90mXPPP7PxifDX5Jl3w//p5J0b+1RHyH
LKu08Htqp4dWNr6rrLuSa/dIFwIKaSKE7PSOvjPuMkjxLDmkVb1DH1XAc62r4I3EyDLtPl9qlvwi
XWcjUA5VLX1KwQhmqUAntnazii5E+JKZwMKKighU/TA0+1mZfYMzqEC9lzNwB7rwCjn/p5FxYsOy
nvwSUPMY4J5vvokQv1pVSDV6TVFQN1LAlZMxnZwWi2Dm4TQBlMA7O9I88XozRlInqtUmZKJaV0bm
aavNhcHny5C/aWiaXrRYpwlJmltI6i+iIO8xC0d7GEL7SVtuhvJTBSCMiXt+1AEFpkWd+92siR6y
OY3ZBcTGQvelcQqPbVfVm7CtH/CBeaJWcvqn6r5hURp2tYBRHvRAbtUdIzxGsuSbaPUW00K3UwqB
7w1OUdWp4jC9ZRGmh54wj1ggIutAZYPE3WK9DsKNJ2H7KaqaO6VX3AmoAx8jdkd8tK5JtdxpqPnp
AHPtmna5E88w9AwlPSZ6fU+42JpLWdGxmmhiTHlCsSrz604AUFJdukWUoDYPG1wT4NVSJmVVuy3J
8cS7ErpxAXmnI6PHjJZTDL/aCaK68MSKrEkz2ZFThMIdxZEEgNGDX3ONWSxmE36XoWUK0IVw4Jj0
A4D4Cmno1WSyIoUSYleY5Q+9qy+q2G1zK5u9TmK+m3W4Q5hXC06RlbC2x7suVD4r9RAqjJpTPBq0
w34sNA6lqkGsHKxvY+4+KH6ptflCB8WfipBeSXpQWJRGIdOIKZQvRjJdohFJ9dij9pB2VZjlG4ny
gJ7rd5OMGY7yVONXtbiHKwParJGv7QTvpqZgquVgVjoicq1CPxeL8hgoyYPKmLIxjd5PCX20Kmkf
cCVXzcTpSxpkOsikJKEaiQUuwSIh1yTCIqPk3pqgShOIKxg8Y7HLd3EJqnqQNkbXMSuh2GgRomUT
EX5Up+YrSIavtKVXkSwkkTxkdd9z0sxYYcpXdPdf8aR990PpBZDOFRIEfFGY6JfNgAxrVu169ElJ
loY9BjKKZ8JFKZenSDNeEmPairKyw5RZu0InH+NRWPGyaHR6Lohai9f2+IOW2qvFigtG2ziDpW60
miusOH4iWb/L0k9VWQEH6Y6i7j2WMBIbuvK6BJbbgD7A6iQ9W2WDGsl6I3AD20IcHQUwCTZCux7h
7HTUcvMRrxUF7tx8Fpvh2Afl5Yby//+pB/+31APYkoSI/9epB8/dR/Q/hR78fsFfoQeSaP1L1MQ/
sQekjv879EBas8pFmYWiSL6BqJIS/u+scvlfokQyjanT5ZMsSSWp4K+scsX4l8g/RdQkQ4OLKWv/
L6EHsmYq//2/VWU2h2WxRjTw0ajCKaKCKmdNPNAVvuzfQw/Kuoyjcjbnky6hmclSzOj0uImB+tsm
Ccmsf4eYsLDfm/98gpr5lPqMfjO2qMyd0lju4mjVAFpl5xdU51lfWC9DSd2sL1Vkx3XMqlW4iwxI
xU1vHptGGPfAh0xPkJafqRTiu2JeGozoc+y3U5psykbQHQHOG5enEBhiI+OCMMJzjqGKoKjkjeio
V8DPCECDEey1ito4HSdfzql/5MzMmE5IrZ/Veurm0HLtNh7BtNy+CTxCrom3TQHk+/J421SBEwwH
cylHl5UWdUvyr/56wS0s6/eu+Nvb3F71t730J1JLBBYUt4vkk4YwiJ6xxkVJ9KqG19sm1v5so6rR
0y1H6vbQ7eYWBvUnouwfj6ljh0Hn9uDv7KjbpnqLMLu98nb/9vI/d2+P/fkzBc4k/BLr5/lfNv/P
f/32Rn/el1g8bTfHzbTrRqLCxJvVaN0a1pvbY3/+o02Jp/xz97YVamvs3G3zz0v+vM3tJbe78B4j
ekQwy/93T5Y0nY7qP9/x96O3l2tMOJE2rJ8vhsaw1NHvD/uPz/Tn793e6x9/6nY3Wg8KYJkUaf7z
fQidgSt0u4+9QXYIrw/oFazr7eJ2G6/+oxFxL/afdfOWkI04bZ+FTenfHvr9RAqgGJX+85Tf73F7
9u8n/Seo+3b3b/+d3rxFtHlYb902by/6x9vd7v7X/317z799yrALQuoXMZUfdAC1nazOJaKY/vqE
dbjGoFqjULn0XOEJ3u6Xq93u9qTb0293CbNL9uPD7dHbA3/eadE73uR2P1vf/rb155XFzdb15zWm
QDOuz2VWyxEX5LXe3EkFsh7tzyZYxGafI6zZ3/5/KrCuVhqz9nF1nWFxV9yhN1R3FITBTdX7XNO0
3Q1BGawwyiJuj7RBBCYVwryFteZUt6Q5c025/L2JJJD8OfYm9ek1yvP35u3RqDMOahJG/u3e7eb2
wtvz/tz921veHrz99+2Jf153eyyQ1wSBpIg2dbigzhny8nOYayjNQXNY+lLB95BRENAMOilZ926u
g/jtRmnX+EdiULilNUNSI5pFsDlNBzx9GvejFU971Qj0bbGILjXS86LWT6WWUf0b/mO+1LVjk7fz
DjZwvseDhHVt3fpzc3sMpF7lkh890AxlfywNrT0WfOA8hEa5qgmZ8bYh6duoqRU/jIiQC9YcuYym
ziZepKc4B7GNBLMV90jJWPxq95QMmQM3wEi7uFGIHKhj93Y3b2ob/SQ1uaFHITalCymEI+mzsSkR
oDMk0OTWAE/yTcu90dQWJZ4egFM97qT+hVLBh2L20iZvETEi8WCC1japA3eAK4SoBJtJWh4Dqr/I
nsUtYsF2b4mAnrU1+vK21ZqNSu26/51cbcagKzS9RZNH7YkTmnRAqs8oSW6bfx6MB/GijNGymdYz
6HZzC6n9c/e21cwo6JR8LVz9Owk8RXRBkp20A1Ax01vTRXEvhJdaJBVWb/TKFao1O3nOW8qTYds6
AnyZounvZGsYfx+IyvrL/Tn8blu3x+qswUA8qKBQDJHiZJn5oGLa3zRWDWjJX4jWG5319j+/ua2z
1cxbU8lc5BnTHtDr+gsrFQMeGFYvvt2P0HzupzrgVxllouFUo1O9NiAknfw9igPmKNABW9Rp/3uz
q7cQk+VdtCybYGzUfdiYqO4rpMWsR20zKiwM/RJ57OsNBi51nJmb9AlAs6ZFBKYsqkuTrKEvvaZ/
TgvQIoOqEL1vEhQ4kSeKbMxottJ8D6dzfsRBrgD9fZzeTXLfKH2Wdlw4y0u2FX5YWoQKjDAH9SCH
YvoVs5i9Qxlfha/URqsJPdx27l+9X0p1rindtlsZE0fkDZPseAbmLnKetTByZmPLojNezqF4J81e
rX71wceQr29NzKGCqqzwssntXsBzN0SmRx+5cuwBYCFcmw69uc3CTVS4UAH18hWOV758o5NI6O9V
Eb3VjRbu6Jyu1AAoEKkzmKxH1Wf8P6pGuMJhCK/Gt17tZu0ZVkbZ01PfNsmphFYN/iw7UspCzpnP
BxXiUHQCnlCJWxNBK0CMwVEjH/DdAmmgUvyW3SkLyBnX4OZtRmuaUoq1E9CMkRj6M4HINoDEjv1r
M7kQD3nHoLqgS84LXEaO0B9n8wGV3dhfc+TEfXhXdV/YYAgTPRiIs2GiosqNYfHRLnWLbBcJGuK6
rdrv4TyG6YOBbUx1AvEcDnvd3LYEuhNi8TGGC/04X+zJpdjJ6TFvd0PtlCKYGgcpX8T+VWAN0Q63
Yf9QS0C/YlGatDu0Yo742ryYwn6infuTIO9jvnaRTnnrCtk20DydqCdkX2TnLM7wkhyIAxwvYexK
z90pdgnrCeFVICskJbvbzfpuUvwqohJva803/Kolo090MlNHirco9/XlaMqfycKUmmFypc0dReu+
FNxS902Ai8u+Me7S/pAQgbNwXij2RNkrSX/K8EVtTyHH0YFUGPY3i1ox9BO+m24LP4jxCdtjDBM4
TKdoX4WUnT3g1OrgL+RB/cBaVpEeIdOYXDz8ZreXfsrmvkgJ/XMU5PS1w34ScGFCh+LopKNYm7tE
8ECmgj8Fesebde/EVGlUB6dNWcCzcpDUaJZTJMhYPJgGIxQt80BVQppc8Vg9aAKUCvhV+4WeceS2
O7SrASVNoHXlIVu8EQ58d0Rwgt0ItAp8Bls9Lulse9P79Bw1NE4ky8u0+07eEQuLpPSIbAe0Oo7F
BNUtMuYMfcluXA46q/bv5J1Cpg4IifqcLJIe9jDmR4Nu0xOqPFV4QwwTG5f4FbW4ssDL20s6M3An
f7OUfcupEOI+vavWeIv4YcFutuDn4KwlC0KMK2w3GKQ3ak8nxcEXNOLjCV0sGJTmm3TPNiGYMxQT
SFnCMWk+u9xPQyr70lNvXmh7N7RMLBvkiv6F+sV6BsCmecoZzgtE5FWUaJHEsIfwXqmb8Q1xim5g
+cZWsVkLUI1TvuLygPXQIwjWXbF2eZcWeSgeu8xln585mNENnJUD1qptiVSz26xQod6GvQGP1KYM
OBkOnyRG+V56Q/fMwgn5QHXoXzXlte63VPy6bf8gfwWKlzZbPhpIr4qiOsynpvL5TAEsnvwoK7aO
XsEJn6srlV81BgBzyA4iyB6wMPIjPdlOpOjT0ME+DuNRFzfRZx+fF8vF7yJ8ZPxcdSeSPeu38Zmy
FpIyA1Pqc3HNTwQpX9QnweuWhygG8E0J6F1RLhEyrpK0SkRYEiogd6h9JTtJ01FQT01wCGvaHEQ9
bWqTmuoBHjZKtIme+X1MY0LdYhrEszFjirmzrhTErF/lCxot5NxbdEaPBCxU6i68Xw6papNxPF0t
LFKzjwloTD003lSyIEMmryKAn8WLYXUN1rbNuNYhwMcN4KarwtCmaBYdK+FJI41leVIXimL3I4vS
9sMSjx2QEXJAElvR+JEp1uKn3ISkcCApLR+f+uhpXvamSZm0c2JsARkxFbiqH8PkZ5zfBtD5rCdx
IVzztiXm8ySH2N3AznFHBMrmiPQAzAeo/Rnw9eCoT9uBkSXeV9DH64+xOkoCNHOfPQRrrjFt4AIx
FGZqh5FNFpeF6ZRtyR6+wL4l9iV6jdUD754eWNBECkYv5IV29KQ7tT8+lCAUZXfpoPwDVSW3w89c
1L0027tPsJClHzU+8SxPIpIhR98jN7STjYHIxv2lEdR6xRKh36UemOR7BcXcJnGLw3ynN57yHmw7
5P6oZjyONMPDqyl+0VFNXkLo1I74aJzHxOOTSw4nQ3QFy0x0L3Tl8Fm9M7+qLU2m03dzRTCrnROc
AiE0God2pMARyx2Sch2QXg+tOznBNnfYp3bkSHa00R5+2d+V1/8C6OjuItGW75RzsZXvZgYFJgDP
OMM4Y4prchWJzSWE9ao94H6gyJ+rdLO9AL8chg0vyk48dSw37bDT4fT4ChXru8BALfOc0YRLfIrN
WoBL2EaTFE5O5JKTQh4qLNNw9HbIs5CNRuCb3lu/usTeRHKc6IftA8ultSS/OGGzmb14r7qDgzlN
pqSL3aI4L3vFwLbkfiLqdsC4yTSJNtJ1p+I5eEe7rRyJIdmSvtiehV/iiwSYCqfnR8hpgMrjXtvm
9+JzuE9PmEQR1BDnECRn2qXlc+knfCo/vjffaHHwfxLeKWSqzvJp8Kk9JNpY6aJyB+gphKjJtI0o
AvYtHdF7pBG0UAjO0a4iZxhlIlZPz9KTDJ/zUX5Bbu4Wm+FOQ3hsD3fpQXcU+kH2pifsiZ3maEfl
2J6Hu2YX+O9A65bjcqzPygY6WrhFrHbEQX7i9Mbal2IqO05E8jx1AdcMG9kWYVLFI88obUgI5+Wo
baK3bqcNfPHZM/fB/r39mI75eXKJ7zF9Zh9HeV8c8bYvGzoDTuoIXuYi9rZ7OzkFDgV1F5nhKdtY
G9hmd91ON53qKT1XT8Jr/DC5/UfyRObBE52Qn/pl9KqdZleQ2u3uLbwiRsas/gS3GiW3lrjc5p3d
uNKGq8aVkYxDhz2MezjD/YyAhEr8OoaPd8tDcyRspNqlZ2GrucZRe6pcdONO4Vt3hRNvjDeB13Zu
dMJJsLz1juxA2nYYoYCBIuZ+E5QtYjAuLm8538oPfSYlu+zA4fCSPHXH8Sc9m/5wrD8yZj1Uvl7F
n9f8HD/MXvATvRVf0GrYE4wx2gEG8gkfxIr0fSweyS6WnU3/Lj7H93C6wCpzWHFSxfaT+F3QsXTE
yZmfaZFO9pP12b8DCFY9EgTv8635oT43b9gc4AQwZ/lo3pJfqjOewUtOj+khPcjPujPc1ffkpHo0
cm3Rl0/cOosr8Ac+K3wBPgZwpwDJYmtHY6s7YOdf14NuK1zpcTK89VQr4Cm9w03oTyg0eXCy83tp
W1y4JO7rb47V8hnHw245JJv2eTmEjDHdtUy98sTVKf2+HffdNblE2Ky5unAWudMh5/dK3I5oJB1d
sUPiRoWElbgA1qTf5Lh0V/6PkynuXV06mKxR2DXwZblgsZsEGwH69Ll8Jo9C4JD+How2OEFJtNXZ
1+g9o2R6Fj7FE+Oy7mibaUcHmbPlTt+H22k38YPM5+mrecPmQ1zVhuO9QGPrKL8Q8s9O+SJcSJ7Z
hNuSK1IibZHuiS+j8opAbxfu4t3kcS0e4FV6yl44KUheY894yL+xKmqtG1lfKcLT0M5lLpnTXXoF
s6tbm+h+fhB947Ice6IbTw18LQB5KeeK+EYP1xu2wd13fD+yq8Fpg4BA8MJUeZ9c4vvlOt0GwNso
gbqEQQWcW/tcfod0zMmqsLXPnhci14YmzvjBZfBzPOkMBC/drnCnncRS7aO71HvrM0exhnjvAX25
+cFW8xa9ake6/9P6qUm4Tpz2YejQXNDmsodH4yo+NxckB4TY5vfr/OBd+qzf+Yj0nHBT1d/DfFyu
XBCHz4WfERFJsQ7GDGxMEcgJYliaPaAKODj3s/eJlgs1jj09KGckuzbdGCdyQq+5MJZymXxf8tM4
+xjqLgx52WU8sV/TregQ8HroEXZc5H3EGcoUyJHexR0GWf1oeeaOE1+F1ulgA3CL7cRwo/vWRfTF
c4mt19WewmuzIU2VehV2KE7ecPsZuZWnoannmjbd68fBLrngJRc+91R7EoMkUWYbVmNXRB3hp/G1
vHX4RL+kN+1icu1ONta5uFYHfdcdotaxHuQEHo3XJx6XNPmO6SB1GA7a52mrMDw3u9EB6HaQHk2/
9pmh/g/2zqs5bmTdsn9lYp4HJ5AJl7gxMw8sb2iKRqT0glCrRXjv8etnAezTlNh91DHvNxRRqmI5
VBWQyPy+vdfmlXd3am3dM6fov6v506OiPkGi3bffO8aJfbqnHbcS+2gbPYSX+GKdsCLfbyuc6c+S
XSC+GrS1fOo4Mi8cs94naov8gOZ3g35zuNE/jV/Hr8Vd9RjfpzfNOWMUBCB7Gzw6D+K2SlbTwTuC
vrxRF30DY/zzb9FauwezzeFs7Od/9gBW8yqsVvYn+TW506xNVFz1szv9qulWGoG1eyO8iplCrXDn
vqjgmjON/qn2zqrZMi8+2kfyH3fwhYsD64ULcU03TDPZa+UTSQkIONC39Yfh0T+aB3fCf7uVajM5
3/Vxpt9fYnvkVwT17Dw2j5A5/aPNflRxxOb37jMb8RuS1Ks2irptu1RbAbpf2dIxWBuxPlrKbtpc
iFxIP8vF29+IgzGUtKkVUH9Sc2V/uSZA87xde6tGKaAeeR9dWIVQhDLncvJysVSi3m8u1/yxV1ey
p025lKKW7VF6cmwDt1j3jngABTEcArqupdeT44izVEClP+BpxuYWnmrtS0cxR8yk0KTblPj19uhe
aTFzVKNrBciF/MyJ8z0JvreSmvyuSnwWwPMFSxcSie2DX4L6Qr8D72u+htoOvy1MITnQYKijuaqP
7Yq+QlUTbLlcjYlD4CzQM1wmMwkN4oYMFRVM9eSrCnmqj4oVqt19PiHzxM7CgneK6CeNBtJik9pg
aFNxEPOfBnJrj0EggM+O8W9oRam+yJnUw4y6GHwaVMMwT8rT1RAn12NhMw2at5OqFh0BPdJpf8ch
OYleATRyym+kYTDgltotNdp9hSGegZNtMnwDcU/+PHTkqbQximPLnbFtztweWa62g01JIzRhNC4l
3aXGu9R1l2vO0qzry/KUen66iwzK38vFOPfvZEWh/P1vhdaGeOgxL2RjR0lF9HNokFUdu/liublc
6FiMiV9gBbbUQZeLQtNKCX+TuqjtYW5rkT8sddm3Wq2cRfWyDLnsAxtQdUEgqz5nNA1zZXj885rV
+vnb35Y7PtxcHrc8jXwh2ijAP74IlVPorr/Heo0URQEJcBgAYihxms55phH5STRSHt3qJmkKPtdA
kfI4unp1xD6HEj5H3+cdsNlEa9mCWC1NquLF3MUZ6qR8uxYr1CNZEK+jabhDjpChRSeDHWok0u8T
RInbFsTBFsU3SndZlEfA9QU1UvuTI1V7eLu13OFi0liHPjX7H/64PO/t9nK1G5CMO7iOJmquwK45
rVBEbvyK+nGN6pLe2HJ9+fNygceLY3u+eL/5fm9Ze1Rcu2S3POz972+vYrRVNa3e77L77KJap4GK
gsOoI6QXO4VuXYfo7AjBQy1HlYG0g8G0+Xo5BhfwnmYS1Iqd8nOeWNUud1Hf/3nfcu0jFhARIYy/
5a7lolzQfiaSfBjknQSywRGzPInqdTOt3iGAmJn4eT8yCt9uL09Ynrq86N+yB98eudz//qLvz3l7
+fe3f3v4YPkZqYndw4enLG/YOxXq94qa9vvLvD/u45b9cHvZiI9v9X67tNDvSRca6DuQ8e3qx0/3
A6HRWx67vMgP7/R2dfnr2wd0W9aZNoSkH7iO//E7WT4MLAh2wOUlfvhe3z/nhw/z91vw/hbTl6kx
n2jTfa7npgZw2/Q4zSzP5eLD3z7c/LuHUP6nrvXhZcTStHp/+HLt/THLy+YLHPT9Me93/93fPr7N
8hIfXvbtMY4x3Tf027bt/PnU0oD1ozHflVgomvlEDgWFi/neDzfxb6DuYXz+4x61dFGXh79dXR6f
U2uSyoI79zcvsTxiuXh/mbd3ed+a//i8Dxv2H19medz7Oy2v9/63Ye6C/bf2KGvCZvwn7ZGlS/kr
7dGn71UKP/sn+dHbc/6QHzniX0T/EndpzHoi1zIQEv0hP3KMf6Erc3THBt2gI4Dgnf4tP7KQH/Fn
ZVqObswSo3+rj0z5L0e6wuUeSwndQrP0f//3t+G//O/53ZuoqP5w+3/gm7/Lw6yp/8//nKVFP0iP
UD5ZwnUdNpBoeNPU0Ub9KD1SJElMYU7qk2+73zj7XBmsCJGDQtIvjasfvpg/3vvH9zLmF/vhzeA2
CoNPitLKcNE66ernN/ParpRG7nv7sRIxU/FZrt3BrhLlHGtMMJ/+e13rh5Yqlj5eu5l6KbXhkKTQ
nsIu/YK76pgn8D+qHthf3/RrUqT8tRkjRFRZ+IR39rHAJL+ybeMU4kVbF7Ls120FrMIECDMMDitH
Kzznvtr3NdplDVMWZp3q7tcf1EE29pcPatm60jHzCMBEH77VgOEdOoRy96NPRbtB429EKl63IRHW
hF7EApCKBYQNmNlrEhr7Yra9hRn+fw/7SVg0BLym+0BPX1MzPSdJ169VDOfXrqxNnMl0NdrERkq0
BDKvewKGMRW2AZMQKryJeZDKoAmJ+HHyTaI7GoPsofg6iQo8+gZhO+gUNKnn0IOiT8vsOplgq1FC
JFEEqoe+MhPYkxXEIM1x2VKTzW46PDC9o1MBizUoo37zMpY4wAK/3AdKPGVIdfHeBwAE3Wgfgei8
QvRm8ZTwVUTjPiv6O7j8hHPVRryWxP1M38ukvIt1/xUHNjXCOHwoWuQO/dChBq/VejTjz3k5g5HA
BTIZjpCwwZ36h99q3uk+7pQOsjuB6MTiCP2wU+qVWRhpM7l7PLEKran3GBnxF7ehEAv6DU4dKPMq
awGUmPAGIIJfxTncPzhb+1qjbuu1zQ483N6PDUWqX6DvK8feeKSZrWXYH0HG2xurVC9DDbdEYhi5
0ruRNUtEu9T2d+jZKf4nDe6w8SKeOx1gmwSuZEV0PIoQtwmzwYAiM/t92Wmbqu/dzWS6vyUBrXqj
Kl/IwjwT5qII9KR4qUIMeVZ8SmUx08Lv0pwdz2FZFI/dORTAPa3szqtHAOjHvOsPo7TXUiQ3kafd
Yl84W84qgXFt6DUNxq6AfSFZppMD+WpmOsklyr3ooqcUM8424ii6dd1x7ZAKONTxK3LledVyn7rs
Mf/wO/3Nz6Swfwh0nKZjS/3nsYNAorYdnd7dhyxtafbTPVa+NRLQTONYPhDB+fLrNxR/dxArpRuW
yZrNAif28ztahMjh1OEdjQE3gG3fTQqghTkfDHbWPmNsvyGhCrqDghszsgfDOaTll0t4vhlu59B/
rQUuPn/ftZ9/vW1/t8+6uqPYW0yGGIPzxo+jthTwoVMtAbkiz26NNsIJ2DTOZDgyLcdCuk17OKME
9P/9tqYuTAPRK+UL9Ko/vy1tQamSXlN7MIevg6Ue9YLxQOXRa10SVusPMZwI9fjrNxX6/LIfjlBL
8mfHnk9TfzlHRb6Qbs+Bu9cRtq1C/xa1ErD+npJPoXcrpxB00ztAdSakNOcxhoNyVQ5oXHJHfxXC
JQljwnfJaYnDLr22o/xURgwynh7DjOFlEuHuRhdUTxaN1Al0ELRFgkaVoIQ7k8k3LMXwOau0S2ba
R4opjL+On6xjO6eOEgOnGahqEHW1jYq+Yd+8sw0Eq46NbyBO0oNrcwLwjVOm5wRGfPFHluNO5tPJ
DwjlRcR5VeYQs21VfWtg1hQxqRYtWTQe+YakYpNwVTpfmp5+l8WW9THijJipLMNiTBFWma9Da50E
2rR1FFI3K1J4fzGVKshbNguHcR54kmE6mz4nA90EIDzys2H20Gzl03K0rZWRjI9Glz+1Yn4sp9Yr
FzKw03DOKbVOv2pD95GgeDbM5cu1SuPFpjkQl/PZYXTgDpek/kgXY3kQ7ytqP1gudDKmfEzI2IL/
YY+Qs/j6511C6XhJ2RGlo2zXteZj99vX+zDzmeOI/+VJL2mDqRr2vivJRTW2UdbdMgGedpqHe7tz
L6CPR0AhxbVhABdECHg99ZNGK9Y/jIPprrtN0qHnAI1Q4STS90JRKEtSiEwpABVSUDs84PBoWmrR
mt5CepPiqY0Qdck0xhO+bRnQ100bkbFmdi62dtqbZKiGDkzAEbM7ZAraZKr312lCbz13LKwN9FsN
Ks8xqVjbIB1fm8w+OjLU16bl/pbrh4p4Djef6T6dwIZfNzsZm9U11t7fcT0Cl/PGR/hzIOCURSwZ
hldYT8X0YOgBnKTsXpWU8+yhAu+VkzNVCPnitkm/laazhR2JMBv3wqaBa2tRliQ/hCmWL9JDMwns
9ALjVwZnKei0ZxuO5FAFI/oC4wkn2GePhGhgWNZzNVLeTJPwIUIZis6UOCiPVrznkJhJJd+utZty
guedepALGufC+9Yrz3H3fluBBlDjVRn0D0ZU7HHqbpSehjTi+usKmPta8Q05CV8VvYU+weRbdvdZ
ab0iVsdeBSUlKyrIDgVGVdthu8kivwRMrNGQN5SjYrGNXeBvySR5bjASjIAPGKDVmu9qjWcRWIdm
8e1BAdgADDtouEELZErDkLIn89wVPtmvTM3U1UTDKGrGZJ6diq0pCOLDwoIYARiICspj69ug1es5
n3BCphZH1bqMjPwwOG7A3sAuge6RYjQAh20fGUwBDaDjcUyJ248lZm4Lbdd8cjZQRKgkaDbKLNAt
iPQFf9ZVNJTBJwgBD5GFMjICOWAHclXGpMwRE7pHUb9PSgNcarHtHcJ4THaGEf6t7qDKiGj+sNvt
Sx1DkKdy+o6je3F9m3ql1j1g8qKVIaqnlMOVSGLjEvSOdujq+CQI2YPDdbRjXoZTib1Db/LJKq0b
m0SwTS0CjWHI2GU6Z5dyKBkFpS93egAjzSL4Mkc0Eg+nSHQ1LCfduMqh7Q0SmNbkJviqBpRZaSt2
DjjuvRlzLg1ietqgzoYtvQBCfEBFZbTO+pGM7G5ybslaOU2BcTt27YZy59eUEGAmrTTpY5JgDDmr
CGneCa/73Mns3tf5/dNK109WNRxrRz/IjhmqxWwlt4p0m7Xag+ExMsMaunVNP9tD2lwlUXiJVMbx
pPr7GmDcqm2xYpiaBFoFx84WHNUwEPdjHGLTvRowiiM3GOIUPQ4CNq2PruMoYohOd2WZf64M5Bh1
iDLahotDzDc8rCExvrrN0Qva3zHF9oeq5zh2h3pXE1+UlOVDpqzDZdu7wTX6Tmy/WnZNAN3WjpD7
OcGnOO2+lw6Mlk739oxsNzV6RLv83JTto1vLL5j14nI6lqMMr0I3Jy5zdDAoVVm0mpz+ObGsddt4
TLqbHVjNm2mguDdl5LdGYIJA7+QoGNOnKumQ+CTu11jRsYNQ8pDgEr5KKUnaQLZmmlS3TRjqM41o
+aZKpvXYBXLjx8jT40HsUOPHwLoRJybJucu8R+xYq36g3NvVIJIKmXzG/cjvbn4qdARhaRUiAyCd
GCxO/+xKziZapMeXQnMzOrqzEEbQafZtbZuzOgDttteGBgrsuPJYN0JAGWnFSJpiiUlaIa/5pHoE
Oa7R3ZcoBqIZ9FfkEv2F2TyBYL9oBBjFRoPAhVQd+go0BJTaQHWFADc5Tw7rm8OUpeZVMYSMkVNd
wN6EzYqT7KCaINkIl+ABkhe+euFjVbvNqh8ZNAPjkvmgSohKQ461awbUmiJAc1AykkYVvao5TS0s
vGZfkMq5aWLKsF2Zry3HRIjSGvTzFMrhvn8qXBBytWzpWk8tLYAD6X2cbtFnhQO/VeyOv2nhF47y
euNFfbS2XPdTW7uXAaDyle/GT3VR7cxB8PPTzbm66FXqH+waBVwZOhsjGPN1UJTESpG9rKf6WVes
/JhHYtFv8XROxkvhmp+VeSXhqDDB47wZdmgN7exYGP43g1C+xP+WmgYd+xIuDbOpp6ZIQ9RsBbw4
qz9Kr37WNfebl4Z7u4BANXraJyJ0epTn+Zq1fldu8iHet7r5AgnpMWV4QQ6mbrHzZYDBkr3bueu4
ZxkZ0+RyndcootVjqYoN7fLn3jU04MVi02fBTW4EL57/At0mybCI6rEJ18Nwd6IYUAwEcr88t4ec
iAu03dakso8DPBPDZWrQC2tcBdYKggC+dL9/DuwewpumyJGL4JpXDuraqp2etDaBlt0F+8xNkvXA
/ZnOmNvEr1Zng69LYhpoo3jOJyiapW5tZGkijTPr48QYRy1Ch3ev1GmoXBLDebNJ5RxqfvIpKCAQ
lwWxZKX/FEiWa0ZEZHT/udFybKrOi/SF9aJVF/BB9/AJqg2GZpre2jSLPBnisypNP8e5tiOSY92P
UYSaUg0b7Dw0zF3xPYhou7Tj16yx7/peIwiJKsJBK4aXxvHPTeARUQrNN9MCZF7a0zgKkzwOIkT7
AsAfEx6Eo6i5OQ0ka8wad3EBND07mHMjS2PlWptbz7Zoh2tB/da2YhVYkZWJxsjMU3gAeAiYrk4I
c1F+q7ml1k4adR1MvHADwXS9N/iWa+8X/tz+SyOka3rb9VeD403HDkobeeNqt7TcjLnlaJfMvxt6
eosHgaQSjAhpiNU1mcg1mruHqpHOrgXCVFqoq+gs+SpFBJA0N4GgNRWX2adKpeTMzjaH0JOcOXrI
EoEToBGI0CEb8rqw9GuyptdZL1G6NfI6kkCY4vSJXZzTrhkbtIjQabYoTW0LmVap4XfRZXOaEIKX
NURAQG7f2yq866fUQGyRfbdEcu0ElyJk7TGN/h3Rj9dMkwZ4o8Fdn9dPWR0/lHF4Stv8e9UPp1CC
jVfyq2rtLyYCRZafHVKaNs2/y8S/k2g9hexnCyDhGxFsVmYZ111rc15vn4YWhnfVnrpynqYgA470
iVMfxTCgiXDSkDNpY8xg2vAuU0jOXeGmX1j3jUdLb0fyX8GbdrQkwEQLhJuWxeEqM/PQQWE7FtiW
l9r6XEG3Jahlq80/LQ4QMMu4ofih49o6ETWDGiIkDHEOqTwuF1mfkBsSxjfMu8mt1Nhlp5ZhLOmt
HUUaMoT02CVWKa3sq7LKH6O4ATDCXGX5dZdry74STpZYh6PHPNvw22Dn/emTWa4ps0UqWNpAlmdB
euU+2pJYUCudfpN5KiBeBYew0j/7EdWfvss+ecrbZXNBQ0f4HWGIYcG0J1cQN2NmnWXjP7kY/nej
7c6gSGsfDpzdMuB1V+C7j2qkvuM3PQvXrgG47eIxnqOCMUs38D5YrJtELGrkpWwsCQtj7A9LDbOJ
Zr454h2/BgyUI8MpQmuLSP2FVRvTI13T4QBf2x6wMu4wGDc3vc3yxOPrqZrotTMpyM1c6aGLMGpX
fIAGu4BVDCSeTDjYTaaYR4flZeV4c3t2pJFsv8bzaX0u/S2LRA+CU2EDrjHRitPxFVBVWHJPNCaJ
7wZwnXbNAZKwWg/z24We8SRwVbiKzIi5hLeUucBNPpZ68qWckPBEZCRe6Un0rfbiV3MgC7tJDvbA
54uqm0DXjFXvg9qSOt6NsNHvI4kNxINTBsjrVutIMnRzzq52IDIEVPBVMYoQEk4C7eBP25aE0q5B
3iRsNMC2vPOABnF6ZgoXhcVX1XgPVpURpms6q8qIUVi3X1MbNWmIOCKhRH6W4TlpE7VOPSTFCg1d
YEOjdqinkuOYs4Ka9xiA5fa6nOuY9iQ3abDtBNWDqklR/JBAblboS3xdWZQRKEdj/odtkunJYbA4
xtu5rNjnAfryfrg0DtZ4m4pA1o+nQvjM1zsKFXZUP3uq2AFKYSGq559EOxG9WHrUMOL+VJkkVUId
YoFamZvcYNJEzT1bp5VDkK/GRtlaczd0hxwkqeDgXn6egJEmDEhOsr3oS8MPsemm7JPUOZVFVAZ7
K7+NXKRVZMz3a83r7ydzQGM+FRwesXGjGSh5LAonYclsWrnqXpvJlgNGqFXDt+JEVDFAgXwO2/Ci
edR6l70uHgKw5frcuWZ20g86clj9dZqYPyCVWgohccXOM8FeYveC5TPXF7FuPiaRWbNbcB+rtpId
6qAszCK8lRHMS+q5EgNC9FJVwC+KmdBMSgOFpO+hpt9k5kPQwRsbA3e7fKVhRLQwoSdzoRJv9syu
CJE/8mp5/JW5bc7EpwvOTjrXcbUpRt2gI6LqSGhp4od0GG4iuB+bbk60SkMTYIieyDU40QYAgLhO
CqCWFBuuLE4UcI3nk1vD77oUtzOKcVS2e5y5CKZjKjyanWabHGINEtmU+QIKaknwED14E0dUQx5U
MqKc9VPr0DY9KVVj9MU3qcII7dwJihJVhPIgNe89BfqI8j2n48A5lb0INvA4yEbviAdIw3pdk9W0
d72HgI7pLvAmDlqYnCy/sjYnDDzK423Ss1KYXKR84XioNOvFp/XAqgC5W+YhgIh/6/24OxCqjAZW
Ta+pTjAyO7AVUFjT3PhL2BPeUHksjzPeJKZuBibs0hfOLjWozukEja8mC5cIq8p63vGoX5ByEZ+W
nkyiRa+UV/iZe/UYJvImmbAceuy2TKDqJG02DpEb6BRibAnsY5MJ8hz6FvwUolTDrpIbCHuXukYZ
EeTxqz4x0rbVtcFQiXkkRdQwWlTDhDxJSdwpBXs9hU0mgYgPXYLTsKaupuHKikES6gE/nZvX3yDR
Xs9VXC8+N+V4H+Dd0lMO6sHGv5K4xcrt6rmOxizYJ/rB9qxgPXI88wnr72VBru8YBicLYgWrEgOd
nUmB1CU0RGNMWQXBJKg/0GpL/a6+qtzC2/ThfWwPX6uyO3KKXXtEi7PgP7s9TDtia1O0O8wSB5Y5
tTl6O9lotz7gmDw85OW+0mUJPQdsUL/zC2KJ6RQ8h2Zz0et+n1OREjJCg6lCdN8sO3YCb+AVJ+cG
T1FLzP26tz9XIqHRkYxPNgnTInW+dkr7hggmXFVCM2HwTdvSONiCaWEYhZSiLGNVsb4pZPRcEAMA
sGX4AuwSWxqp6Z2RnONUsK7JcCQTQ4uM065nGvjeauRjWWWoScIbvUxujDG8ABwJN0kanicX55eX
VHu30v1Tmdu/iTZ5aXwWiyFMTHdOjYkS9kdnDoXRMbqK0HoR3uQDPyhvNNcsd5RsoxPIfnet6Zzr
mhY3rBvnp2FkmmI3l9CknkkE836c0nEjLeO7N8kSHZNXTqhj2FQPwshxufD1sgVO+Oftha1I0NBR
q3N1qkpR7QzNv6/YAny9CX45kzGkG7TxVE/ghKa4XJP4RUF0wiyaB8ZIkBCAxeNy2w2gExpQvWMg
mVQXjezs0ZCdegCjonU2OsUCcmykv8l6fWf3iYFRxxDHJo4BPnDGFMfC8uVxubZcEDBIx5Rz9yZp
RnlcLrw2CVjjAudpgth4+9tyxxSEZ2r+w8aPqBNWOcGRvvHgtwaMw7Vf9mXKkRfnqMMpi+wzj/4k
JVOWxvUM1FTWSXd5o5yzNirrCMvwnxeWS6qIYbbDBlRQdtLM6rgUgv8biPKPogQ1V8T/MxDl+Wsd
UAtv8uxnXcLytH9jUYT9L5cSOoVc5RrWrCP4ty5BSPNfiFgNubBN/pQkgFHRpakc1ha24JKu1B9E
FNP6F01gAVReSFQEMyzlgwbhV5oE8bMogaGfjsiMXNFtAU5fmB86bxNS0FarW/sSQ4LHOx2Ph7rx
D42vkxXRct5MaSybCthO44qYQyKnt0I/e9GxYvcut27l7qOk1a+B8r/+8E3evfWdflQxyJ9pLcvW
uegvaHW7po0y40PzzbcGM3GCxrzYmHVKKOrXxE+geFSadQgTcclN794SlGOznIr2mFMfoVAh9q1f
Y8hMVbiJfeZP3kQPS1nRHEfnEjYFRdkQfXDbeiHENUS5Ez08I/d++4fN/7l3+MfmG7oOEMd2bH7/
n1snld/EfZUL88L5vvhcTXlEuR4KW+zMwL/JlGtfBO5dQNPH6D+Pvt7cNZw4U8JBzkZghqD0kmPZ
qOyGWIiV0mgnqEY8uUUFAEpT6yz1SBWTZXXouvpeOqTQeL6gBDrjugrdOdO4vPzDZ5q/8vcO4fyZ
HDrnQmfOSeQV9f6fP5M0Qj9zo8S4sKNnu6pG6Iv+zN/qPcnkEgKmQ5OAzK1ebIsYC7OXl9rREsF4
Hkyv34WqfFLDWJ6Y+23dqBQwmB9lGFI2j2Lz3k4qjKdwxAaX8JVfb/rSRf7LpnPsmBxRHFUfW7lZ
kXmtX7jyAjRspdtadD+KXZ+WFc0oqo+O3wUn4mRoM4/zIj4ZvhAW1yiM5pbWwcrFkQtEAjmzPw1b
QHoUtOI+3KGUXpV8hJMWyWut80NalrWLoDULbpVmbABz6qfAdCnTwmFcwdx10ZM6yZZ9g/KlGUyz
gh2PoaiHTZNKd1OGE6abPoB9YefhTuuLfO8Yt5ZPiSoxcyCf3kQVg1TZ0muYbFF3OpSjfxMGtsuq
g4uYulNnpzvLDtpVFevX41CGBytEXS6IwzA9nGi9n49fWOERitGHz52Wt9eRZiYbhophVxNJSeqD
iLaw1rrb5VofY0+LGnxIhlbfG1LmzCc8UgbdnSpJR+97AjTs+NGeTLJchlhANzIbMniq8jDUegV4
pPh9tAf3wFz5RWYI6KdBmXSVir2V1tX+17/3LB77y65qG46F2Avo1F966KpXRjs4gbxosj13TksF
SlXVzqsTzv9od5Qjb1D5E2Q31k9BSOBAnKrpKvdzMrqlJ66DvNi12LcEvDaWquLSa+RAUmQw3BHm
PjFZBDa4z/+w2T/34N+OMMRrLgodhmT+//kIszUd8pxVicuElZaBO7j3Y/vWcChsSjtV2zIjz770
ZiWWo7JrkzogeV8PtftVd3VJPln4qvy82vcKIHSN8VozA4T2ZUb7IKB68uvNFX/zLRsCkYIDvYth
4eMY3cG6jimxCqKPVHmnj7N5eF6lJOcA1zIUgwzQZaYwP5hnMWXxWfjRUxir5vDrDfkgeVu+N0Mg
1TARkijgUx9OZd7oNJya+JXarKOIJ8xzhZspss95ODeftfZT2lG5ZbEaTvG1LwcXcJKUt8tXCa5k
G459clNlDcW4kak5laJIHgDAUqurBSGvkXbmx2GCmGX7bkidgwy7+44K+E1WUq3zBHF2npjL2CUR
gFo2HrUoeYliGKe//qiLAufDSGYYusmUQjiW8ZeRjIVV7pa6p1/qIfxmtn106uesL/AzzjqJrPuR
dbedqwuWhWhToGv4EtnGtRg7eyNDY9oWUdPuRvLtDoHDQq1JKRlM2rCbqEuvSw2mwq832P7ridxx
mFxwzuCfY8kPKj1RRHqoGZ28VHWj1jKFJsIgvZuc9lvBOg5TiGmQxASFs3ViawN3Pz+lVWSSfSPX
bWzdCZZwGzMfvlmqU2cRELxkqfwLGhrM3zo/iqGM+BDI6LYHBHkl7c44KPPZbtAf6oFBzTkPCsgi
9HPb2iBGhZzUFFzsttIN3HHCSc9tOqZnCrMGqbsnRw73IFfVuaHgu1ER7BBtcNKrGA489eWbUnXE
XXQ0UQZMTXom77Lat141IDys5cVFa52jEVGUzCPxIFzfeEoHDSiAzM2jVRMll6XDNdF62jENKpbo
fCg5Q+Z//b2b81jxYUdxJIcEUiLLcBlQfh5LooRgcDW64uK6xZw4PXX3I2k0pwk1/97W7OFeA5Wz
CplfnMdxQs/Wjwegu/gYtbQCdE2oRlubx0mJnZlpN21LBdUy0dJEut8dInhMZFBTTfOfWtrQnqHc
bVG2+H2p0wLUYG6YjeaDn+Gc7FCw0e+zH5WChU8w+WS08lrlhX5Vjl5/jfxiO/XxvlB58tCVk7Fy
G3ObBmAgBs6DV33kFJsU5cBB5igTfv1NCVS+f/mmUDwpNE98X9aijPpB5qINsu1sGLGXociezdKn
N94GLzFZq6e6FOaaILeRKmJVAj1I05M1NldBC/o6NofiNHoAPIxivM4MZ/wH1eSiivzxN7R1upKK
hQOyZR0Z8offMG18SZN2rKnxGPkp6uP6DqkxXdH4ySs1YIKOdh402qTUZnFS20m2Y2FNqrANbXnZ
fQsjJjVnrGYKrWZcVwohX9h2+nn03Os5KWLle3ayg92ubSFzhtu4nsBst8G4yQy0JKZ+3xvPvc15
Ueth3U4FkJ3Yab5qWQJcyrvKSBDbpYlFo9EkNXUAKTqWk3sVlAV6MVJgrHre+Q0QFnpXGKs0LNYD
3fmrJnSDrXCooWUoFGCvzkHmqT6sewv2KfXtmzj+GsVje4azAmwY0YWhQVvPJT16gR1JYR/rCsQG
rt9XqwCVwar2UaRYuYmvN8z9tZOFyT+NvwjWPuwuLJd0DiiDUQ1Bj60+DGiTil30AaN/0eKeCGUN
rx/xlZjesgDCuXYmAeD30BvgkEyjOjRQbVwjCx6bScM9iuVlFTi/KYIwbqyRKHCA19O0pvHCtFHo
B8cBF73qm7GBcYS2OLJ/S2qftQ0tkc3o9lhh63BLcm98p4vPTVOKe3DWT01n69dtfhe58a3eAebl
C9N3QVR9C1vMoYTHDXCBreC+76T9kDbaMaZrcyUj2W0yczN00G0Uh/SVkYd42kc+UmcCqc2jOQiX
qhVnnOiERxNvenLvhLRmp4BZUme7e+Rtq0hhTSwC4HC2GrOdXuEVTAdTklzn9GcDpuz57ZpsL0Nq
HsHKE0oRet5ZhPVGj4f41qJunOYkAhta5eycJFsXPnbo2tKzDdloAumvvCdmlqD4FWEP58zu5ySl
6FngT4L4gLOOihFJFZBbqgkmTZpM9Q61NWo0J7wlPxptQlR0OyeqHdQgqGb8OsLk2HssxlqM0rE1
RGs9x6xM21nAy39BQS8OLZL/1VTr5BcOkr6rNp4B+Kabqt7ULvOBam4w0EXwaYC20c2IUvNq8Fwb
+lb6bcLYSApTwOe0zJvBbM8a2LpbQmZav7o1wqCkUF2LdWf0YI8cbOmp3uSbQRDvZXXfobxBmCGX
MO0SqlLKg8CFJMOetPZCIB9k/5ajt0id30WkeeSsECA09SS6enp3E3Wucdc10RfUcF8zBU8P7q59
GTMid1krHTpl35mV91JFARTTvN/SRA7XlWCHiEyNuIg635exnWytvP7dTKREdTVBIexwAFCtpOuh
Tyd+tnClqZzU11HsDcvwV0kd34QaTaeoQL6kxwkJWqN9V3Co7IfCba6x0la5t3Oz4Ixq6jsMO4ro
VR1h90fvKG2j3gZeTQlzDOubBBL5lCJq+390nVdzq1CXbX8RVeTwqpwlxxNeKPsEMmzYwAZ+/R1w
uttdX91+UQlZkm2JsPZac47pG35xNpF00M5AGhhyvQ1IhyIPRBXXUMhrl3g0t21/ePIkaSDC1NZ9
yb/lYlC5+zmpoyixBPmGcbmrIG8DDC9IAx87F+wpq7BoOnq6kd1U/rfKOcCGHDmdodc3QHnXkJKr
iuRwHa0w2nSO7W4SE5vJqqYC54TMcFOz3HPr9t1eNQHQoqxp7vEUybudM7yYLJOPlab3uclFtK0w
PiJpdNnV9OHd5lUXTSdrTUya/23Q+P/76SBQvayyydYfedvqj3Ea1SM9OiXT/KTlQ5IpTe+uQMVU
BAJxXJxENzCcp7aynUsRux9dmCVbx5sOSTu4dyMHH5RXkvmPA2Qs8id0hJ4ltmYT/BrJaMh76yc0
fm3fpzKk9992M3UVHyOGXwgrU8S5Nm7/eG063IL5xhPQ5GqfphBrO+8cxuh3+iH/PRZR9Jha1R41
M3xUBIRo9WS/VqW8Nk0YXRPXMlZd0PQHI27eizozX9zIPMcw9m8JiAV6D6veMtGEstt+JtP0G2GL
R8Q5ExmjDfrLJEjcnDhTGkZD1KfzFgvWQhkSkHXB+NQOJu+x1DJRmtzloCW30GtIAg5xEIgi3M8J
ZiAMLOq7vrbXnAjcbYzi5aTwIqO09B5dNfys3faUk5HwYmf2NgR4uO2t6bsTj3B2a4j+RldDcOu9
6lXZd5GC/8lq4855Kt50Ij1IE/iIF8sQIlW/sVwmAK3r8rJ+aA6oP/8AvLaOXRM+rApVkAw6m7mu
+abF07AdfGbOY+IgVcI1jKf36y6rd7b3KEagjna4eBcS78LkXTbNhYK53PVTSAE+8wR7tlY7pT/p
22ngXP1vW0dRTeQRKc4CO2o9W86Xm3jQiBqU3m6YpSbd4pD+n5smQD8gnKNX2uwfRMPIredDz9KR
d9gWdZHrhcB/HG88JfONF00j0Rce8jOzP9RGggkZnUGs+p7hUHFMI23cFmP/8e9hGuUMbrK9mEUH
zXxTzG71jgETHRO8F3ldyFNhEyLHkh4dALMGWvV4iZeb2LDkSdO5afP4l1sopH05hvIwkAwgKn3c
KaJYIzt6a1x0D35Prz4oIWqkPobtfMy5ACFZ2FjE7Z69koNlahioiml8MWNO1DBBckqhU9kNDlpO
nMuJA4B2ufmPzUkhW540BjdeIMFK2ALmhWQUrBFkv1CFl5vJ68XpaxMYpn3oJZqaFP2rNt9wLRan
ZXO5FykLSPWynTKJYmYEoMMr781gvKS5HR21OXcBga+2V5zsN2bM1DA2wZCB/N9jPH415jS5Purk
ps9GPFGoajW/ZcZSaVvP+KML96oUOkvg3DAvPELbMp9wwZb0P/K1a8KSbRdZXa30TY5821dpdcuD
17Ztkl3khdlWM/MPFcg9GaYOAR6zt6UnUwZmws5Dx7yKBULo2BlXcsTgLsmdRdxe8EHRrzipRv9L
ZPVHgNY+0TwOz5gVboY4oUmJj2lBwMjM3kS92nqUOBeETuXRIevMr7n257ZRH5Lyo9RQBPuETreT
hBnnRN0aUOvFHPJlrY7iONdeXCcBlBm2tDMj4WwKwyML0JJnWkOHhRycL1bVZFbbLChfLl/HIIJN
ujyENHvOrIQosdxbHvt67r/X/p8//noHJ6Y52Pbowv7zdxaLrfbr14haT/ZzuvH/eu9/cGOzxgFv
lB4U05nB/PXmJHmA+4/rP40UJhC3+V+pOD1hkOtbvpGJtd7yW5affL1u+VOWzSwSJjU/rL9oRNLe
pEj4y2GXIno6Y2qcB2UskPyq/Z2m4V4bLNxr2ABwKoSz4SJMEDrPN5NpNqhJdGvtpC0n/NHYmSOY
GgJWia4IDBNxM6L/FK/mWXczn/DynhWHbdIME+avOE3cY6LHDuaQ2jllypn5NPjNdlobvyjf50he
frzcdKyDTr4HIseswc4RuJTY6+UnXAWdE+q9c5Om03553vLQcrNsFk4JOw8lr5zfZHmcbLT/uidy
NJTMRoPN1wuo5MGhsFpeF2L0Dw6Cx9TX2mORIZBzGi6eCK2kiWIelVExOYf0e6QQyRSOv6X9BGQg
ctAJL3exHMlpLRec7vLAcqNcXcB3mUknBIqlgIIs+G+z5mq5CWbQxNfmwkfxHBuX9deDC7X4a/Pr
dcuzvzaXe0ME5i+QswRf6YgSO8+kiWDOu3rG2HWaa/ZXBFfJzlw86EGBne3rplxM51/b4+x8/z83
lx+0s3H76ynRSEIOOKn/ftv/eIflB5QDSFvAy2/ijl7Hv2cXBbLff3cnawA+9vVKmRBB6XDJcQBa
WrFJOLhPSOlqebOvp3390gU787X5/3veMg37eu3/+seXn/zHS1RAtONkXQMLog/t09b+98sH8kQM
sV7eR4Qk3L3o8ycWFllRHJZPRmSkqB8mHWlU4TmH5Tv7+kaXzaA1WYAV1czo/nd/efjrqcu95etN
KqIoabLML+h7QxvXpVdMeytNDr1uUverKRBb2SEiZiG+YHAa4uqn7bIHDJOZyu+LBDFYTh1M2aOt
gbpmNaAJd7DNHTNJ8VSaw3/dNNKf1Vf/sx2StLnWJImMwnAFOQEOKwx2ruVNFzIPZrWIvkR4zjWS
TxwyaRPdV+vlU12+l4bCd2fW1atgVXcM5wrGnL/gqQU22G6XD/A/Pv7lsf/1FYllN/33qX/dDTPB
bpN03U+/i355WsIUy0mq81hNA1hgH0RV7ZVP3RCeBwL9ECc5w3OVZRlUUVZcur/zyU7bYSfx9vBi
5phYZph2BlMTZE28FW1LlFKA7ryilFyl5tRcGUFch9qsvzkPzQ2ti18+hQaUY0Tox0gnBoLgTlJn
YuNzMqR9qyv91VF9cjTbW5fpzTko7Kfab8wDjZbPZJdIZ7zZXpZvCV5acc1jSiTrZluZtQu3Nn6d
Gm32ANmvqarRMdf+Z8XJatXlKfpC5NdbLeFaPyTBT/QjBiEvylsPthUe9VE756GgNebqP4PYd3e9
mU6H1oeolUUTYuZk1Zlki1bRbACY6l3TkRMd6iH524oFvWaPH8k0/Cy1vsJyQwdK11k8MWEyqQ0C
d9dI6GtW5pmrwaqGI9SVXxMD4J0iqG4fRjJ66HIbextZ2mi1o/GdZFPvOJbe7zIsxp0uuwCGsUID
rwfPdRklz56c6r3o07e+sFE5kfgKtlZE5BpV/jYtlPNh9jTMLGOK9jJKjoqDgeBCulVJnCMoTiq4
kPo3Z7TJkC3DAHXsEG342G/l6HfrpCl/aSWc3V4MKLfK9EAf9MEJqT7bEzrXPMH4m7r9Ebfjkx3o
xWvXRxZlkf05mKP+3uQH/LHVmQgpbxdoerUhc2vfIS6ndukJTfKjrRozLoUpMeDSomfA9/Fr8qxb
HwjnnBC4WoaA6JgO/S0q+pSZjttHl6BCnRrFyKlgDnQpOr98x+C+1ixsxI3/kUcA7CITcZxRRfne
q9eiHbpL5nJSwMlTP6DhYE+Sxj6XRnCpMT/7rTZQZ4cTBMz+3o/4ozxjGJ+TuDk4eBE1z+mezJYE
ocEamVEWfnaO2kSyq6Us9LjQab4HdD+MjmXKEDMtI0It833XQlVK8e73tn/Je/Ee9Z5xtJFc1WSI
7rqRHqLuoJBswgzvez8650FpP7tDntlPaNGDSx7jodCLuD8nxqemaQrSLOOEUUYjMIA2wAZewwZ3
HZiRuMYmE/y1mYhbQBN7G1a+/F0EUXJLA+Od+Q0VLCv0nWEosjed6jbU7Fgjam+raAivaryXWFjm
pfiYGDm/t8GnKcbnMSnDJyOxf1q1PTyiIcT7PY5XRnjFzfFSTmKB3h+bCm3mWMn3hnTlF7MGGUAU
+kXqw6+yoUeFmNq9jloBUkExRwr0djMxXH8lRH2r9HTYku2AqlBW78ryIbLVBJH4mr5PrOGCGpn5
RdIfBXMTtyqbc29gwzDNlL+ODxjxoK2RIjy9pSKHKDes0tAEcGjt4ErLJ3T566ZyT1jcc1rFTEWN
3KNEyqF9TuOwbxJb3zO0ATOIM4WYmEgHzOlW+ypnflDP8YFB4q5LB62eyXW1yVpnYyE9OeP8/zb0
JhlVktCS3uwmaJr0CEcc5hsrtK0zhdewLkm5OOAEXKNpXIdG2a2dIv1OGj0ukMlHVt2037VK4efo
SQ/VvPLP2JbfY+HteEq5s0yCvbCRinM9dN0z0oMXszHpJ7C5QWBLdhpVGbP4z9mvcCuFf+viTB5H
D0w2q+JbK1o8WjgAheUmpyyfyHMr/F+mXr1iIXtto9HfRcI7VM50TQvxnaT0m+s0w14PmbUGww+9
zYxNhZRmmwZNuJnHj4b1R0+PCvPDh/HdDMvpqsUABpqj8DpSIMafiWdZx6q3fyqzcw9d2j+3TvrX
wep4GHLmJk5FN7eINz1r2VfJhHrFpKE5FuOzTw7dloQ8Ql7dcnpRxFoPFqGgpeUSnsCqNXdT7c0w
9YOH5DpPzdfYQkPOOODiEGmwYvIANVeDujr6vX4eI/1Yxc2ud8Zv5GLIrYhke3P6EuFZVQfbwHvR
ld1cIiL68H0OiEN7HyswK8BR8+Cy04/CFotRJlEXhNja1ek2aALFiyl9WloWXPxOFcATjO6CEaBS
Y/Pk067rTPVCKeduFdODIVfjd0tmWIrzi7TS+AVH5eLxAjwmG4HqX8VvmhX2Tx504mQKkP9MbvfU
j7/wbDSfmiRfUdRENLcZOy3dyJJlNG4jzxvGddNHih5QJp7Glmuan0sBfI5BHwdEc+imp77FCbM8
ElpRc7aG8k+WBvnBJe+9GEHW60N5ARujEZlLDWVOCZD3kANGVOk+EfweO+3FFWMDIVGO4rjA3Exr
OEvfRpxpTVQRj+AX6Z1QZyCIU8HEg9DEjRrK+4Dl/wQHDWS2Za2la547yYXBc4XciHb87TrtbawM
rAVj8oF1wztG5XzaJopyiy2V45uiktKrCXZ5O9C6HxE9dO1hooZ6eG67hzhROcfBJ1NY72uihHVb
e8nhW/u2/bccO/UunPSU6Tit7DBPniU5szgsI4ID0ukRB9nHbGu7yr4kVoo59al9gs4xnl1iFlNO
9HvGLizlbW9fj2VEvxvPQktX1HSPfeWqN1or7L4aMZkNmtbKinDWkA5GraQ+aM7r+zxlCe/XKrja
aYB4aDIxb2bDrVFPkfjBr5yOik9hNxpkYLkNEch6jN9X6yWTewuzok3LNOSTWYvSQz6dUV5oJIoW
TeitjCz7RpJqyETPnNaxMuWucUdaczqzXRHGyH9ljGHMzL/bdv7WK5sKlhYrjIB2MyaKRNR4eM2c
0kRchv9Sqeg+NHQ/cQ2LdarBoEY5e1DWCB000WiuYMbR3Q+Gd8ZNJ/yPD5JcQvXDKmFWuIRpRmj3
V4RD20/DgE21blHGB48h6sGFlPlLFbEr9wkGSmlw+qeEYa8Yp7sxWekpYK2sWk/eJ8ORWzca3hNW
zXSQp+Q1dLtrRH7nunbGaT+NAfYI+2Clwe+kHvK93nO4tgiItqknb1rWkk8wWttU2qBi7b9UdTgD
TeVtSqdkd+nEH4Y5z05n6r8tLaGRHLjfuHqJ2fy6MYBnPInce4unYvqIIzcE5gkfWVo1NWOf+aRs
uGhZzVrbBx5WBs1RwVFGJy6h+rtel5+eIEU+keoUJlhiRhvmPCHg3WWK4uAi3OJuuESLTqhHtkkO
xlFmrDQaaukLS3Gs9t6TJufKKyQYIezAYxj+01SXzaGd2yX6BHjYNES1y/MaH/fgbuKIOFhJ2uEq
LhQCiBQKcpil7o8gyolFmQ1XuVtflNGTeDBEpDuMZMRmSj+00BjwzlgPvyz8h1OqfejRwchVcmYk
eKCVTV/Fnn7UQQH/gpOBZByzMTracBXiZLIs2/BUd9ZzimZmnTtue6g1vEeVmxH9UaIfzwYGdjnF
fpxj4oN9dEGUQL/Yxs+SvgkPEnKrt2QWeDpCpMB/iCEYT5mp/8BdLza5wQXFY6haDv2FUqHlLxDY
773hd+0Y92HcCQUQJy288FxnwQMV6N00aLYYNWTJycvWLTEgONK8R51WP4SRnZNOaHvdMLEMT0S/
p0zf9hKHyYqyKkUT0fYQT4vndNT6YzCnNA+a/5eCxzprDRCDJrCn42Coo8u17Q6869jUiqoC3w8t
3OHDlQxgbPCcb46e3QucnMMQUja5ctolDXb4rPXoLlkOB73dYn4lVZNI7pWf/XTE6P0pCVm3qx+J
pQ/Pbqrf8876QQJ4cPcC8a0MMjTcpl1sTSFH6k0FByR1AGQb3bnKFND6BKlfXBogS2pWwFxYkFv2
xQ0t1ime37NwWpBCa7cOjNc+FwdLCwsmbRMJPLHD6Ev3n4nX3uYjfJC8avGEjGjnEBcWex3U494g
eXmL2vYvvfHnOC75sCqPrw+2iCtc4rYi40elwivlkTz5lrtv0mi66Qlqg2Z49NnFi4ofta2MhwmF
dmXUtYAAUE13vBnuSlhNuPXJzQ2tblUZrbUPx/YxtrioMyc8VfaLW+f21WhbLBWRUV3NuH/KUf5n
lZtcgxAdvUA1tSNgmBBwIybMhFygRZ4ZYRLZ2lqc7zi/glExJUMOp2EahM2jinsy0OZiPNOG22dv
Mb/pZueDx2W0iMGtQ3i54Qn7BcOU0M8eNrOvDrovp2PnVtWaTwEmfzKVvHOyWfZxZLKbLCrEUSXq
LzLEfWwA2mf4wrSfYc1qMBlXJwM1pW6fayyWdQRqHBmOTnFUZSfIpbQbC+M5XkXvsa9dmNJUt2j4
qQmEmj5NyAeCaIKh4UaADOImQ+x6rYvxG7wXTAqxWVymgjQAv2Z9NmO27BQlUk5qSWyPxYHlzavE
Kddm32VjI5UMwNSHrghJVKlZpBGwu1rGTpXZn1IVWtc0rN//qzWQa9YxyrRzxYNDduF5/W5Ebjo5
IriUrEdWKQvnTcbF5pAF/m8m/gdOBt0ZP8FTnWXGOUpdLMDpeB4tjy9cd7SrHagJhz54KWPQngmH
+sP6Wh600fk0hxK+tVbGBxVXxoo10Rk6wXcGfP7Rz+IAQa7+u5pAGHtTqe10kEvnrsPZzXFzED0E
+Fhqch6thBvdJHsstbutVdr0hSp68HaTw8VRdbbKg6I+0gI2j3XLZiwGGx3BSGCXF2BQJJ9vK0ty
lVIGH3tWxGTcc3Ctadvk57LCZQLI5eHmhbaZhTZdw+ymTOpqZQTkDqFPQH21lbgiGERY35zqt441
2xsrdWlZjeHzFN/YZ+RZWs8tXY2nLAtumqBLgyu/2HWxPjxGHMZtG4PTt1D3RJFtPzmBdqa/gMUn
La95a+0w/sDK1oGfsySMd5PABRuHpF6ZdF5PZqp16z6X1PPIuoAIFy2Wr+Qbbq/sitmRUIsI4j0N
Lsw1sRfs41EnxtjHJaR51JkC1e+ZNxvtkENsrMeDK13Ubo2JsXJukOSt/C2SPrwOInqYUX+PkzB4
H1oDiXJJ5DLXXcK8BabUhNWijjCQHEuDkjS3i0OAUHBreTk6OafDqwl4osiret9mWNy1URABbqXg
WcYVhkXz2R7TP5VixhrJcthnodNdgiILDg6DsnXZGn81qUOzk3Cju6a+K6Xkxk2S08Reuh4aH4OK
y/g8m4fbcZgbN604ZIANLoKRF0JIDH3Mh4ZT5QXqEU8pwU/HUYvVXUn3TQjt6mJE2tme0W66QD8i
7hivbRrYq7aIOih6+V2rG33tzguSCCId0afdt6mLd16fmb8V6IyiCEgoszvzTXFKhPiQvPZNy+C3
9261JDsnANHc2Pkv0wwi1uPmS+1oCfkwqCggfSWrwuqKp86lIsExjQ0aW1gV4P0cfZKmEJ88kF9a
x7DhaMhFvKUYwyPZuilZNiOG0xo0DlrKecmgOgKbXU+aCOi8/moS/oYnwdySMhgeGrgu9LIYnKuG
+LdWH1mtz0VJahgp/F/WCIwvmbSL5lDHiC+nBLGjsNSr5QA8CRnzMzAIcZameDHa7BQOsdyZob+x
zS7cp50BHpV01bVs7YT5nf4RUEE5dcNnnInvPR6lU+eY6bNhMQwRwG+acb1YEnyfxYtuE6QVi6jc
9FH0aTtZz5jxOeJ0cYu18m8xwlayWJL72YCUJw6K7dgjuJQdEEV/Ipi0Yam3Zo6i7fo8OUWpzNZe
qdKLj4t4JFurqsZwhYt42vvyTUtLzrh+oh0ZwVuomSYPSLjZnhbLsyxs75S1hBnl+DV3uOEMBk72
jiO6RCjJgdowy4OfZ5YDoysMuVGqd2c98zFIom7KH1E7xNi6Oc2qkYSr1ovFvurrlyz3fETgV4sR
/gGdN6EOpb3711/T5XMaUFE3wEDu48RyodHydDeV4bdRNGIbmT6ZJLmQ5Bg+uBolF01635cWTO4R
/eXEpnHIflhVbjDDRRBUrVsOt8keGCL2+kZGWbfXmj9J4+S0U5X9KPv+t1O4hDWFaitTHaU+3nvC
35wXR5bauq4cZBM1bmm3Cp76wMCdKBrWrNYQ0iUVf/m3n6w6eSvKyNxIWqZry2lYSQqH4qini6Jm
CUcc6j9B6YAqjDId2S0sl8IihMyElHg3O53EVXs3TE2yF4i4N+5UTjstDuuD6RE/wQiOObgl8meo
hW9+nzwHQ0RUVJQMW7unAHH1vtjpQWXvqsK5DdLrzoIhgn6zqxCGgbD+dEgsLkbhbACktJsgQD2R
6A27W+CqdVoQ64XZNUSZ4ncQELyBdbKREaAzFxg9GkcpnGuc9cU5zcK7KnXS0yvnQ4mrCUbzYhX0
kYoU94mTTlC7mmhd6IBV22aqj12ShNTc1Z9FDB8O/mcpXPmNNEU3BdsIaQB+E5c3Dvi7q+ApmW/O
MKi/k1WtR1ZMiOPs/tAbnxRcCYn3oECtZsivll89ejeh2VjlwNAq5KkZR/OabvO6UFhhK+VfnMgo
n+nbku+QuN6GauqtTUmBZtyMeiBx/AuCox+2EM25jvBIdJ6dbJs8hKEjc2AgtUTx4A+MPhr34obu
etQLNEng9MKedM6kDJjtBxGxWYwkkOrOVvfKWKe162xQFXcHqRuXKRf2NUQWTaCbsseXMY8J44mb
aEdbCcDY3HqEPQt6tH2Y2UCXHhzFDrLP95rF8CV1tfc+ZP7io/k8R5m4y2QWLwYkVVhMT2FIRycV
PAsv9c7LTa7Z7HOyeM690EK5af+JWaMiHEY9t1Ja+TGmN6rk6lJivf2WJR66UyzURoy9ocyCV2EH
LzkHwjmSwdaVwXxUZzTjhpwWVxa3d5Rw8m4KnxwKPeccv9V92q4aJhvgqX/roCdsWkxcyCQwuqzQ
zwxZyCacGgoSIBAnB82/kWmXGu7AWzKk2VPzacp6XyZV9sbV2biUY0xATr0HR5W+6Cjr8dOPjGwM
e7wGRrPGYCr3UPMBRshm2i+9BaN5ZomiHXQlkv1E6AHQtWSl+01y0H8PsRafaxDz+8zSXsqWLbNz
MC8bwXUssqNWJR6S+4Y8T8P8mdSdvzUK8qwqHwO48unyJoO5UhS1nl2Su9OSv4anxVpnZr2mYZMc
xpQ0HSc2wgMKEeRCY0FvqfBxxbpluWEx4gIYqF90SRSAMuJdG1vec+mNe6tFq1f5xq0os5/tNCto
eiGfS2BfpVJwfVirnUXlkIZY0ig0kqo911q8rwZTv8dl9c5HgL18ogQfLeNhxfz7JRNK8mGLYlf7
qbvuSvKGLSriPRrd5gSYRcQDpI3aNS9jrn1qqifnzRcTuYgNcX/JO9bj4RCHaiQDx+1prCbXsMxI
lsn79pL7GInDoStuTfYZVOUm8c3iAyBhD/W32eD4ia4ia9W2NK105wDDXZduAvZpwMShKcP67hBZ
RqvjW1bl4SmX2qslWvBeEectD/DcnowDMlOD6akZeuCtA/mSTrvt4zkp2CkJaYvD9E5AO/bw8nuj
C3mqsIwhzdOR0SRTj0a2bK+wMcxtD7txBRDLUL1zxXTkXN0g+1VEdX6s/FG7M+x/CXJGH7Trmtug
Vr4eriaaQS9ccwIARYV3luY2lIQhaLg0D33wTN87e9G0v/nYkklG7vDanpc6SmSXgc7INddzlDhR
wt4Guu7iZtY9BVh7B51c3HL59m/D7NkvkGSDhUGw59qld9YsBKtaqeztP7c2i7PXxFTsJEbUX6wW
ulDfjUTGNLjVF8OFqaigTMmKklFRtfd15I2p61/qnpGVGWnVBTrSt07RydMN/VExsJJx50LwrLW1
J4yGTpR5WFaK/AuoflPt4MmW7zflfO87LQJb19ubydStPX0MWaPTvBvS4eFErDij8KmJjeHOX0CF
7o+AFcx8m4XVsEXzu6/4stbUNMYGdah3daf6YyoIlxk6JBxwGN2d3WQ/ovl84nlEVtWt9hTJPkWf
Pg6k5XjEZhJJciByGnph95SXlroyN9D2tSKnrZ7HjkJy2VcBmj1bEJM0V6wlZTGSGNhoHRcHml3+
SsN/sSrbjLJUVmeiXWg+cR2G64Emyyu3aSjPtdMFWymQzfU9fjP+JzSJbb/3Oxpy0WC89zNcpFa/
aGBmh9EeY3KCC39tiMaDsIic3zJb6yKUcRb6lN5ZJwuWAglAlBhCDyyNCrMoWXBN6xivNPR7Ot30
WA+Op8ZXO7XTp4hTVjSOiFq88UVJh2foiY+ujGgMMZdnCYEgk3mhuYDRKCUkaKxGfxM2HbocLDSj
EZuvnsV/ioS3sCEaFRZtXuWLP66V2UeNuvhWKrGmEbfJtMT9aeFR9Eir8jqr5cTU+WdjPnkWnt4d
dL434lbWjRhdij8jI0M0aQ5m5dG/K849aj5ctLGDRnq2Tya0CBlinaqoTh89/Yy1O9DqlW3angRy
C2aa7k34LfE4LLgujWt+C92fQ+S273xZb4nyFfOKRq0cq0Nd4A6sO/XY3sU2mUxW9WmbtbqF/t4s
Asn6mQWQCAPqD7d4nmIMyUOzL51O/DA9bauK5KUwFZGynds+pqo42vUc6Rjn62Uyl+Uc6sCO/UNr
jHx7ZgLOpjaNm2mnZ2987WwE6GOVB5wg8/FexQMCLVf9cKDOXNIg3JiVddBYKV1y+1NDjruPOsCn
Y1Vz2ey8DRPMaD3mbnxuK+gampGF78WMvIxxj5QGyWJlPalt0iR0QyIUzPlkR7ChLLEvoYUErTp3
Y68erxFipbNjx6sifad0qjeImQn3zRpAQO508EOLUYnmWkezLN6QSg/nAIbNeWRSNEjHOnUqq68N
gpV94JOTCHLmrJtWcV7uAYgszyoz3qMa1Og/9IP93xCIYbJwhoJ06NJcXj2NxraL0bZ10AlAfhjX
polszE8ilNNd9aywDzFJ5msue7JShzSYGbAlfoWMiPWRsKF17WFjbyIwe0MZD6SmBuvFXlYyXn2Z
0l8Ise61Hbo/JOuVODB+iMHrnq0cIKangDO2SqyEq3lnK5tNBQnNQFlNV7Nv1ZOV/kSW6LzAxd7b
YwCzR+8A75wrIbuNUZlQgtq/VVJ8j6n894wf6OqiXueiPHk7atsTIzPqryI5JdHw3dYLTnOxP2xA
+7OILNKPRR8xRCPtaZXU18lWxBlG0DgDBTC99mEX+XH/GgepedFizpS0oT46/pAUrd4KNcVfo4Xp
4zgcxo3uznqV9tzb9nthDM/I80jjSqtfaTIVQO20zWg6xsyTu9rgTDeyxb0bEKGZJiMLQ78/N4yL
zuD8LqKLso0S2HjtiqrbajvsGgEpXI71FuF7J1nYdzctU266p1wdWiJ1/0lkG/OWAN7cJbNwGbql
YBw4Y3i6AhA7Prot+m5/Jwu6J4myNAJMY2bJ4rXL/Xob+ZwlSj3EeM50CtoTccxZV0QrOdAwbwKD
tqJqQ2zpWbqVBXThLqucpyRxc/SpzjG9ooEM3ywJ39PhbL8OXBQpwITpjZbjB9Lw+qA7p0jT3Cut
LMp+U9smUjff/Nz7U9Toorhu7mc0cdHJGtW7n+C6pKc7OQ7XgbE6IKxSB4UEoYxpPNf9wVK6ftCK
T4wu1b6vkntMQ5b8M0MepHS30lX7rEu9X+ogq2arJtU9V2Zz9+M5KNrR8o3q6H8CloBqmfXWJs4C
g0rbNO41abipjW25qL4XtNTICbc9zi+CSCVBwpEKWeV5iCbGoKy3hyBv8b24IGCHKCCs0yvy61B2
v4bUoC8ZZkdr9N5qgxFJDZwTrHSKWxz41bYVDg1VxpVU0ubG9QOSwpnaNqHx/9g7r+W4kW1Nv8rE
3GMHvJmIuZjyliySEknpBiGJErz3ePr5Mqu7i+LpvTvO/YmQMtIBLIMCMtf6TY0mSv0lMNQ7vWiy
S2vpGyMagnPjapepC2cCtam/4kY4HcIAQr2aq+TDyD+x/xOYx+FOMR30mOfmUfIJWlP7BMCz2Lct
6yLTjJ/iuuh3c24/t6bQvyqdCZaK8mYNPCmyMMFRcPI86DYDND2yTks71YxT3rbfgrpqj1E/CQCp
dSU+/48iyj8potgIw74jV66+td/+109p8HL3Lfv5f//3ywRDKA9+k0O5HvOnHIpq/kvFnIX8OJkr
DFEgz/1h06JpGkMOtzYD1xW4+7+7tBgmdyvPVk2yifDQ/5REUf/lYawCI881yCe4UNT/G5Iov4t2
wLBULRURHg+DCpO/Ywii6DsiKMnmJqk9nvdG9YpuIFimRaVs8hGo1oWY5rtP5nJlcb5XODF+J+j+
17/2gexf8bMpx0GsLs7TrxGv+eeCEC1MhQeiHxi1WpiwHoOzsWU5Xi7MVySBfgbbaA8xtlvUJFiW
4Wl41k7jytkjelQs0X+dcRAv1sXxP79UzVZ/Jz3yYhGi4XvTsQbwEKH5yESdtEZje25qRIWRugVd
QYxeFN5goG1oKg6KpAH8xxJIKQznT0DuMG2F1UF4QjBHWuG3J2txQIY+GGtzFfK0WVUmcVG9i7C7
FQV4pXjjm+rXqszHgxDuOgDLI7wSl8VS9uX+YC80eyoRAsdNMokaMmVVheGii+bhza3p6kiVA6BD
3wyDD0PASyO1YEsln0Sy3f9F4EBw8ZIDPNgkAmPN3nNeFloZEfhBffVWXLk4TmxvAlRQJcdGFuAL
tC0CUbtbV61hBEg+DDVSPiSPBA28G1WoqHbS4rDrSlRdRgeVSvEnWY/ru7wqhVVBcUAGCjNFW5ay
QxWulrOJzmIIS47MQu1vDUSiC8GlkbSQD1QR2WzqU4GuzN5qhJ+fEaJ/0YROdZBFJWqkjaDjqRFL
CqEFKlk8V2bPrV2YqcfmzX/BSkbk1PVtryXtIRMSrrOFVmvU+hvZBcmVhSeSJnizuNEXV62aA1I4
v9w+rta2aMkuWdyaWhW/WgOOskqFIYx8u5b4EOI2GAlSi3cuvxW3Dk5kJaKtfL83QozfC0KM7FTd
pNwgSPZ0e4d6ovDAlW2nHeBTqUb3VoYsLf2qITAxCt/E25uVNc1McUXV9LXkFEk6kayRluq3Pfls
d6wCnH2sZzmWRgAam9JY9HqDJK1I6I9RB8cpT/nTHuqlGxeF1msTuQJMIbe6uBIsyy0PsiavDt1S
9d0A7Vf2yy6+cXfZelzzKE7zEVWSpIUxA0pzIfLEbtODsggU59B6MI1Mq01WSlihdo8CynAYcAbK
kNVhL0uqFVU7LxoPEaS5AyCdJZIY8+5GHJM8MnkB93P3kFl+u3l3vUJwE86j4ipuMMLZNH59lq+m
+Is3JpsWivyHG6HMb0AgRwWkh37iovFdbhVZwZUjm7IYxcCt+WFKapZACRuoJ2bB96UKh8sAYAMO
GTlMYdtDZE8YXsrRWdQ+NHOhHe95TbQCmQWpIzXyBRKSulCV4IS2NjvsibvX2+llTcDudx0urrJV
C47OME7xshYWmoNwz5xEIWuybypHbt85KEnyEyHABzFxRp6WhIyXrq/D72a26k+FAO4+FiwiyS6S
NRZeZf0qqxNRDGi0YlwWlWt9C3lkrJtAAaR7G5BHV7fO29nkHMXNMOrN3XglP/nkr4/fBlbAz05/
7MJq2Fc8Z+clvxGgAJZwYdWyyoMKgGCQfGtOwDUt368sdKNHaTFQj9dR056534WTuOtdx0N8gKPa
eCmmMV/bsXFCqGUNEYsblpwrZ8l2oeHdemvKmuy7nu7dMbnSZVvUWgDh6s7WUJXNGIsf2d+d5tZH
xMoFq1e3b05TlCsDNXlwH+xXQOgJkOs32UK8FryWuF7TcAYlJJqDBilS1m7Fx75s5KFiWwZ6TXwa
AlDJJyCOy+fw1yTe/N8eKw+7jRTyuFtb1j7+qd9fErT1UPX4GCZ8eGpV/1VwN1vDb6oPRqitnbFM
dyDTX00/wvVZ8BRlMYinHpEAcpuKPpbbXkfDGCwFGd0CKsgc1f1CbadmBdqz40ZB4VrqoxFn9cYQ
d+NboQry4q0payTvfzYRmC7JXFLBRS7zJh6Xkr2UD0jOrFHfgYGDVclKcktkIaklt+a7PvHUq5OK
tJ/ktsSOr6JawIecDzAyu4loUWPNuxgK4UbHm9VNOwQ66/YrH0e/VzSVhEaYbknHjKRmUdjOeiii
/ZN5b8LaOMi/JP2eHfkLqswCDFPCZtwd4c5FFh9PXSfryaqcXR7BLdFbAgNSO7vPmoElm3h0hkLf
XBY1wKBFaAfzyiWdOQ6TD57ih/xsLEPJ2STm5bxv9LurQbX4NmzxvEucBmngOd4GTWOt4SX86mKj
OnYR+8XR/VY12BcPTrDzkmbaoUPcgds/wGQN0dzdN2KFNQIVO3hOl6mE7vxHaD4Vuz36xOUAAz3d
1WPMC24Qtd8POgg3HiFNhQoq1G2k9rznlrXuNAXJIRqOBQaCh77J7K0VhHsE3fWDJoQwZTEDofMs
O9n17bQD4+ESZcuxiJg/VZnfb+IpO/RD+RgJzeZCc+qVpeCh5+fOQ2zW5RKSgLaSfBxZ3Nhftz6V
sAPWTjlZwRj7b1lcrwBZjXBPAX0kNL8BrbDbUO6cEGFmtZnZOYfmafAHcvk6HDEooKgdgNZsR0tb
WEPCehlSzMLunHt7Rqy+VK2eB2qm/WpGFayYeMjJQrprW4I8LZs5tODtbLvbvDDf0Pi+5KnRHxIA
Y9BAqVVxNhLCCetVWPAjzHgHKI7NfDPv2kh14Ux97U48CNZyzOXW0Vt1ur11yQOv5yCWAdkaThUx
56Cwlo14tlSiSFPXwCxFVDsTaqaPAvrKMTtWROrgkR6UU6Xls5z0wfz5NiDnXQ+Zx+gNuDgCF+K0
TlUh80Ziyi5hY7uiUOcchyrZ5mLXFqh7IXI8w9OWfY4CfnZR1if239ZedslBjNM74ktMK5QkWPYV
Ly/taljyrrrGqcXd5511GX1gTlwpPNJ12DPoa2yBLCagDWRfW/8M3KAG0MfKXHZZmaagDuNhxCFm
3AZuzeEe8jUIEy0FML+AOewqKJkstGnhbDVEndItxuatcUToD07m8JKjSpGdceLCNUXfAn/5lN6x
7XhU1ujqhgvwZo/Iy4bjthXwpQU0tcpmeb6a6sdmONXI7bJLildxcJj6507/JiTVw2SbuutEX4fJ
sxnfa/GWmFcGICy+d+Jtq/ObQfrg6KJTrPj8vk85opHjqRtPED59D7H0Y6vsXW+JzUOAxjfBu2if
QLWbimU9bnze1wbntJO7NGee2Mv2x4zk9Tr7VYXLut12AI+Ur4gsWrz/p9bZWzE5D1AP4LGSF71e
GPEiWIWfbcwQv2vYN8UQNT7BVwuB82jLDnsVcg3LVtnAjjONraNu7GzfgZFANQgPBvMeZEX8uY4v
jfo9PaubcnGyDsjBL+K7cVHyE11GS2QkDtYy/jqdmlX8a9oYyL0v+nWxUi44RsG2H796W7wr9vqb
9pCvh33yiuv8c7WCt7Dz5kV4b+z6HUCrRXRx1raysC9sOiEH7RGTP2u78js5hrC9A5cHujmBDh6B
7tlj32mfjH5VdhuNFXa7wmzFX31Hueke6vhmRrhwaa6TB+Uu+Dm9hc/lr+JUnfA1IXS8zl5za2Gz
zf7c5ivrTv/UvJqrn6Dqj/vuq7/nVZH73UZLXjDrkENxORhkayHKAGVeQ4wsMA/AmQknFMLsa7t6
beNdhBRPsEZKukafoNr5GywZ0aLcZnjuQcqwn+DFAHZV38ziISSp+yUoNsKLwADmviKp7+HI3e3g
WgDwGh2AYeAikRAHQ7AUACINf5b6a308OQ9Abh7yPaSQJ3skC7v21tFeE8LzL8a8KwLA4WvukDMX
x+duM/uncOc96Kv8HGzGr9Cmmjf9FMQLMMEAxIJoVY6rCcbAClWvdtyRrBr8PYHCwn4kFZV/M8qj
Om++kOWK9YccRa/ibtioP0plXc7rdciTVPyH7j99d97Q4ECBrLCOpJ0d9eizFB6Wxr3mLZLnaloe
rU89bm9H5ERXxYv1FvIcRBeh4Uo6+VhQrZwvZJwnf5liJIr6ihg0jybqCV+nT1550s2demLt9ZB+
RdMAACMy5d+9fJke+m8qV2V1Il7M6ofM9QqZ8WCfskaxl+EICmwhROuJPL/k27ZfkXp2nu3v/UN2
wcptP54zFCFI5eQnfv6gnl2QOU+9vciAvr8Fy/qnx89HW0PF8QvwL5u0ACC65RVy+pSA6rjUzsbB
eCBROY5rL9uBZ49+qufhm/IjvWA1sGST9kl/Dd6ST4SqwULijIof/dK/S16qF3KJD0QHgk247o5g
ce27YpdGi/k13Zt3z9Oj9aTsjEv8M69wkF2SobNW6i/U6O3DuMFMERzhtK0/t9v+Qd+ZR3WPG1j9
jGhJ/43dcbJvVuPCXCuvarF0NmgsLbpV9ynCooDU2JJdQUyqMCWLuWpDdCH2XPTKQ/812wNCwv8J
aLEJBOIUrLinviAihRnLUwHVz14W64ws50Jn9zss9IW+QWThwfuSrAA6ru3VvEu+goZaKyU0insD
KxCszJbcNFfBAXO7YWWbS39RnPi5ga++Q54MoNIL1+EJoAgA1zUhiWHBL1+Pt/NdHC7dcWNtx4cf
/g77nYO/y3dwIbZpsnQv7U7dD9x5apRRFmgEZwZQ+4W+qp74TPftcQTuT7ptmXOlBruI99CvUnUV
87O+eK9gfqYRtdBlZWDJA9gV4OeiunPgnS6xO2y2WH1022CdLKtt/GU4F/Vn9l4xYmuc0dtYL0gX
AoEuSTCc3FWwr07+JjvYzyaveasstN2YLO8dbBeORONBnPNMAf23AjRDOBLljHj9c7pPTt43TII+
B+dgG34XXM+7EVmI5e3xh/4mAR/5iDS4baAh1e4IHh1U06m3oeHfaS4Lm1bsVHxkQQ6m2Bt1A0pU
UWN3a/z5Xu3YZW29M4Vbk1GW3cogAnboxSGyFogNiawh29bmu2vVU7EMQTv+mJgNpCgxJ5W7m39/
tIGr2hLoJpsS6G+rorPJnZH6dp1fIYYgbKhCD17WX0Vcq91BMZCZlzU50DTlV7ycbOJILoZmQ20e
gnneoBip7xsiV+6gaDiN4eh7rY4qscfGKquVY5uNuW5CFpxD5RfLwO1H+ClOijUFAv7cd4lBwOem
7TsMOUa6mhKkvezaYzmt5kjSQH1oDrLWhmJTcGvXBB23Uage7d5MIfPVE3wUpBtUUTgRa1tZu/Vp
KDNus7q7IOO1ijQufnviC2Z7wk63yrVyNcWaAhn6PrBVFWRnyhoE9Ps+DpEm6YSSgizaxLqrJkXb
DEL141YEYit4a+pDyKfUq/cyyjaK/Yis1VKE4tZp2hgSOcL2Xhe7QFvvQJDOJnRnIsGtCAnKGslS
dGlhpJChAXRla0+pavgb1yM0VUIIWk4ljwm/KysSiij5mQb34+4Zju0gkP8bBazW9hZAUhFxWU7Y
wPJjjHAIiITrVDYTiTHamru6V7FdJ79pd30EuRHfIdlUh0hg/q0HDzMhJ2jUQ5iNA2s2EsNljXo5
OYDxQB5gPEAxN7ZG5O6CWXzDtWm9ZFPprvsUQ72lFAbCcwqpCVTeVq6Q2vDEN3crbn19r0573T+B
kMsOmpTGMDsc9Saz+qQiaeaw6zGABoPo4YEtQ3SIiCGs2ffc9URO1JTqTdfg8S2YDPPhq4VyHE4E
COYoxWgcSH6SrkeGM7ar7xikefxGujbcFI3x0pOBY+dGoSIWlqtDt25qfNxkWFV+wbK4NV3wtgcz
YWOosiaXXy9aOOVBmRyNjVHlAXqeBheImUt4pxJB52shYsgWqCUeRwH4Rk/w+ypSsMqMvcpCRlhj
Pa4P1zZiZ9lV2/t/knH/kIzTVOEM/e/dCf5f+q1Jvr1PxV2P+DMTp3v/Qs/dtRHlNVTTFprJ10yc
5uj/wv9ZI0Fn6Z5O1u2vTJyj/cswybSZqJJaKBALCfg/MnEWQ+T0GDUMRGfxrf7vZOIM54MUNq9H
0zXL5O7g8kahPf2ei3PB2WdZp5o/56b9VY/4s4SzFd2xC05XXq3NQCPgMGlt/FblHcpg6H491MAp
9prj9NuC/NgYossYhP287jrMmj3LKp7qum8eughkvZuWT7IIOnBsXZrh7hpM5VNQgZztLPeCqjEe
p63wfGsStSdwzRHEhya22WOzmHGNXfJbQLQ06oPzDHitSQsB9vujcKDQnN2wBZs+RQoLaaJTq9uw
rMk5stb3SLn6+BWI42V3rvvPtZN1GzNAY6QJK+01dbQ7sP3dTw3EzaR13ZepHsHuj5ZNKAkHx0Q1
wARZbfRkqv28qBz4UpB7MElQi/oMp7I6m3jZoszvf751yX5Z3PoqHGCayvIOsh/MVnMaugeggjbL
7aocj2SqxmOTBEhRiRpXGpTROvsv/a6OpOdQlOiqydmyuLaLMWFMnigSTq0pOxqU5OizrkfBYdwj
JoCxQN30pDybBqwaECcTMokkvhwxS7HExhrYYDIFKAV/rErFXrNU0j0weSdZ17k7nG2hwCxr81Ak
SFc1TXwUo3KgrdgV5VbrbtQYd9o6qasv0YxIqN/3hNtgB72WyTJAcvELTljBdgR97XjdeBeO2bQY
Jqf8oml4HuW1yfIl7sxnpJ+XzlBWX0bdxm3VAIYtpw0RmpKFaTySTxzeHV4FvYlKRxBuS6ezYOEq
WoQDYXW5Nv0oMe9QUUPP0rf7rZ2rCqRz9962dZ8fSNlzRVSIeWPFfo8PqHePT4Z379naMezQYrj1
dyG+U44ePMguWXTz7CFYiV5hlCF5L/tCD/hgEYzZpsnj4dSJoidgBlWuT9fKKAx9fx+QU259TZSB
1AubYi2x4o0hPFub6kW2utnEl/OGJH/XDpWUoQ7cyhHoH9DkzjRWt5n4cbJpsXr9Dwy6HEHrk7we
O4O+jdpHWah48aKU7AB27trHjs0xvtDRQ5V58VuvNXdQyDM2ruz40tILPk9NZqyiwtGBm4fzFte8
7Ij/K3AwQFpbq/C6Y6CWyvA5bDu/XvuI3dyFDUKYkDZYufdThCWcKIhcnnJ4Ie+6RL/iVhYu2IEH
z+HPuRHLgcubPo7hH8eKkQwVznWcpybMORwnINehVqN5n3re0KMsACcqqPqF5vrWF/nzyYOLfs66
sX2EAwVL2lWuB/lRHOxJCLKpKXTz5HVzjnXUVjaieI76a/+1Gk6NeZo81kEB8uTXkUEcFutK2C/M
0B/XgL8dcnNqeOdOAZviyjzHHfc9FjLhXSv6oUPQ77tk4PMpMbfXed3s/zGeNXDKM40wWdhulRa9
6aZOp0dnJevXYtBLQuITypxo+z/KPojIz3Xik94WXWOQsRV3ktfbQW0Iz+HDSf3rCQrYdeCADb7G
ML+4kC5mVe/OGGvkl2tX0jWbGNQq9oL0pVqTX7xJZ/P/59xbvzXlzYaUDwRZftOsS3EOJk3vn4dY
94glWNkPoHSKks7f1RYkJemr5OxOyJcM1h9PhX+eIDZEgAv+AYFC9u53KWvbUz1D12yX/5ZpkJX/
/SFbNAhTtZhn/bTJGexaPv3TaNTaCWuK3t4Ai7O3VdZ+VlCm7hYZedh1G83FthSfeUcEdRp1654k
lPqo9aC2VDQoALQyKPvCgDAURsPhQchAnrUs3mdAr4kYxPF3ZHXwQFXrbTkH3xLYr5+Q0xsfyglO
jWjJYhCaSV32R6OMTmo4R5c2HJRPVmux7/I89IrE9DILBvYHyKrIJqoCBMsLDyc7N79PU0tBvnYi
CJWq8cucVpcgzOI3TY1ek6TTPkOFhgAaJQ4Ucxfl3N5elkOsXqLYdLZ1akQHv+m1s5nN5dr21fyz
lpc40zY4zU1pBECy05MDwF+E4fvefFQ6CsBKPRE9x99PYyyafQqPMTjJlpzmkj5epSV/emoc8/E6
bd9pRBtgeWTo5jbmdkTCBZJi5HyGk3Vv10H/3Q/QguLqmi9zVc9H9LlRtMjG4rt/Nzhat9ayhnBj
WrL8aRP77t0i8m9gSxAkP140GNpqFkL5rmUj6q99uGicWB8z8ubB2+CA1U7BWj72gTY/GMQ70BMn
5tF76KS11QUt8Gwz+U27hn2afVLLrD05OfnwAXWUo1GlXAFoQR25nyhH1qJ4dWaQpMBY+MfbgKzJ
PjlPNj/03Y79MPB3k299rDCxHx0dFLp0RMYj0zqXZqLsNUERS3qzv2REEqB+K+br5HRPnjGYv2og
uGWDP3cXZhowrcCwTkOI2ZvlNMZhqFWi4LIdskTIFo7ovVZlr91azVZH5PY6XRwo+5HbIObEDvA0
xHa8q3S12Zd+Vt57MbGGLDG8VxQ27yet8H9GSr7VYOHtM8/OlpqHKnyKpNJ6iDFiaPqMZpuhnCKr
MKjuYwTtQEUwT3ZNvl2sUVbiMZc4GY8G6/uIFgR8an5roDVDGN69gek5BvHkXZIHtWxV+lgV1ORG
H4xeSR5cM8TpPEJ+RvbJeaYCFypzewBe4jBZDC4uUF08vd66zLHPzs5s7NHktFZ6DfCJ6TEB1cT4
nJAczNA0OsrCNEA7QDGG3yi4ZrcBWZN9TdQJ+uPfDHd1goicHiIn8tcJZa3VgwbSbmN8m9OhPtle
8NNMR+1udDvr2YHXHsAT/4Qc3PCE3M06iy3lsWTnfULfD5l3Ml7fbcfc+YGrvzgIBhA8CdL9gE4t
ki39DzlBT9KfpWU1T54VVXtzMkmIKIbyUnfu1oSu8d3zA0IYujfco3Vannj6CB8ABoib5sk2ELTD
3DQIm2K5eE4AQp8nG5ztCs7pfmj04I6lcfiEDxTi7aF6xpo7fNIKBU82pw8h7jIoi16pL+CN1bNs
3WZUkCee5FF/nUPOYPfvX8/RxjhsD3qGZzG+EjmSG757uFbjQnOJv7n0vquOl3mYlC28DmwQrU55
9uFPrdjGWTsDQYZn1QB7Y7o8DeSoje6R4rjKU5jkyuMAV8wSs3p4Vf/gVSQwou9NPhyVBx2Cpx4Y
T82z2df+/qjzw2REqD1FzEn3+gv6DBCa4N98L5Pw2OOMi77LnRZltdBF7k9x64D57nBsabH+CXFj
zZYIrKkrvySWL59ubpIah2YK00OEyry3idth2qCfQlo0yYdrkOPH+H+Cn8Xf3HUNjAd/f/mWYbuW
ZuE6AbffElv/99BURQPhVaSO8SMwlKNdg4NYlMDBBZ2Z+L9se1EYXpoKM98xbgsik2KSW7nlGZrv
2mknOJVhaISXWQXcMhEWXMlDkCzzkX2bMR6thxguBE7yea1PK0Ox43vZJwsb1Z9tE6nY5IgBSxRO
rQfb3p39afiHxclHyza+MIP3aXq2JSym+N5+f8dTCvZohsvzpgzxufLgHI4TZtRku18bo+z2+RC4
eM0Y5musskfve5C0IkTwqYJ3M/ul+QrQLtpFhYH6imj6XfGWGk19MVxFeXCs4Ol6NEJRG7MNQ3Tu
OHflFQ+NejbRK86Hr9FIZFOqS6h8IiVGwQhNXNsIuFxriVVhQmKVUwPtplPWxZT3q6IoELshWk30
HJH1uLN4ESaaLK7V1wuCoO4xSh3nWsRjM9QL2R5it1rNpa4t+gwojnzeo5aISXfrvpoa5P9RF6KY
RVk/cdd4kxNq7mck0BT3cZ5TZ+8jQLdpRq/5klrkgiNUu5omTDbJyE3dmlv9Myg5dZMDWEQFzH7f
NCeyvzFs1cwxgzMCz+FZ1mQRIrGKZpzbbT4MRFCRrqaj//aCt4WLyjvrG/H1s8s3ML5xETPBk+n3
r18zgkn1xth+I4pZ23dW1JGCsevzmKmQkaPpEQwXheOR7o30cGOJphxIlXYd6/Z0nRY0JCjDIEWY
RcTkNXVPugqQ8kOsJP5DUofeUe0yWHau/2BKdxGtTMC7eJDf0sIhQ54PMG7tmKSTOEJOnIPghSeK
hb4nfiSy30aFgrPKjjwwXXlW2ZJHTOKsGUQ5ZML+PEs41QZq13DD5byImHwVNBtDMKwJpicoR8iq
KGRNFgO8vgN4CDZxsgrrYaXWhrXrkiTf/OfFHrj3//I1EOozNc8wieDgevPhtqlHeZqUIKDekECo
l5FfJfdZnT5iPZ8ecElO7mUBzCO5jyNy0QXCKxvZJ+fKWt2iTjKQ04D7yRG3gbHCIaIPp9cP/ZNw
xymHpw/dKOMk93oQn9piClE9pSVnyKJRYii3qaFc//ptwAGluG66VjBP/3y9fxwB+FVHcmTxYQA7
L0zi2NHd+m9/TNGgXOWacpSDsj+CJXMIXaA7WY6n9DyEFDIef21/rMoJPmAr0OFi7rvqu8Pg7FVk
qz6eTLRbpUQrp1RQ9K9HGK5q6p5ljZShjhPw2Yq7p2gMnhAwhJVbNBU+j0DirLCdSL8WQj9BjNgE
Xk+yORGR26DmjQlOLNSjEWv53Ojay+w1wSMxN6w+CkddYNiufklhQi61PkFlIHDzT2WqH2U/4QPS
sq1bkvaJtC+6/QgqsX5FxcXew/lVVnLW35xVg0mw+s8Xrv7ROov7B7a7ukqCR+cZwv3s9/tHXBQa
0DA9eyPMwzds++NMEl13z/iyblq/TtA6olXEeqjCRMAAghhzu5Sd70aGeDf6aXWWXe1EXhPlFSA4
mmci0CrOIItxDrxrrSmT7DTFiLQhHrQlCYXLEhIgkTYCSsFt+gFXXlZ8jrP0nNx7kF15mzcH1Ffi
hZm77oMuihKdpE0WK9lK9sl5CVoZuJcivyb7hjQ4ZqxA9m6dW/A7B+soa7dC9tlojm24RQcLOeDo
VVpfq3933LthKxmmneKxfY988+P5/+2fu/31quGRONmrv5vqta1zSPmMjrM6Kic4m8pJ1qKoeUa4
V9l+6B/FtFufUbPmR35ELMaInN+O/zBvwH98WSMZufowUBSVD+xFnLUJcIlwebXk5P/qlGe0CQru
PCKHYWeZRz8ZzCNBufg4exBukbPAeYB+OeiOCTpAmRFZ13m3I4g3PuAeNG1vXbfD5DlDcxv5Twg5
IafLa1mrSjs8t7r1xRDBfjTAVi2RlW92H/dLwiYVJm+mh0pkuq5tt/rqYue4SqeaPVVXOaewcayV
IhitHqEpGeiwkf9YKKGaPo06NntOFbe7PA5XQ1r597qP0xDiQM9K0wT3Zdp+yfyieo6R/Th1VT8R
ZabZRaGDn0GNNq6cm3X6tu7mWPDuq+eh3it4DkdFhZReN1yMMa73k2rPcGKU6GkoCOKTxHfeVO9L
7I4NOQSNJAwi449uNbv7PnbhNCWGeKJ382NpOs7CjmtlJ/usuJkvU+ReD5BdpDe6TR5W3SoI4vlR
nskPjAevLMKznNGPBW+QoN468KthaXsxcXHBCAbWwQ1wGi04V45P3GvSKoIX3A9lIUdvd8bbACIe
G0Tpo8Ota5Anud1Qb3/p1idna3+d3t9pe/ncBpnAc7z1cK2Qz/VrWzzcwUySxdH8863r9vjX/mY1
IOfdFgcfTnc7lo8AmwrZNjHB/ofFgjRR/m3JZrG5ssU/3bXILH5wYTXqFOHZOGl+mHWw1+2oPKWl
r2+6Kv451t6sbqyqKU/XauC9tCWkFe6U6o9A8T8V3MWfNQQX1/5oecfGc5ozC1y0BGpIp3VShUf0
km1kJ+z+PI+G98nO9A2gCvc114Qrq2Pa69EJvVf0e7+VfmNfUlTNHwIv+EJY/x+8sEUO9PflqeVq
lmcihmhqqmZ/jJxqXuLqo67mP+x4NFHAGu1HP0HDIwnti2zBWNS3OZGLZapMVb7M7OIh0NiMydFs
sOtDqmM/5nuOuUkq0EqJP2MoMFX+UdYQAbvv1ZlAlOgn44lunqzKwgKdb89o7A2B5ZOUsP1DpfT1
sU1aFZZx26IfN/LIJQrxCRMP4eJXmmjr5eEybFzU1H0rCk6BTUEkVTnKmuybTT3edw4eWWLwwzQ5
F3HkoFnIYaUW54qi/g5F4uozizBr47hRvkGqXnluJ3Doqek3B9k0De1FUTzrXrZUwFYYqD57o2pc
UP9+aBSU8//zMkD7mEZ2VDTVLZvlgcraVtc+Bit9wP9jCY36e6RYODrnylcgQ/mDLHxrTEnQxBde
JqJK7P7Vc6TC+Zns/CGy4vyh7oIMAe5s6SlYBS9bP7Av0LH6qI8mssrfrEHx7+W58FbLCYl1pBLM
+u72N6yI79TlfiPPJ/uVqP6MRtSqTfT5ocPkkK/f946db2lAgdt5k/q2/pjGaPlEQz98G9DqQc3P
/OWmwzZPbfebPuAiFlhe8DTFcwvzLvfRQXMQq6lxUjDt4u6WDjLnipdqaMn7FFFtP3qeZWAJQIoI
dniH8171twdFXaumOBzYj444QJ5XccfuLP5KCxUxBReC3PntL1hKdYmwX1iWVdE+ZlnVneuovosS
tX2UXfwopnUVGslaNrXewz4uTIMRs5HJsU+mX//Mk7K4DEbkPYyG+zTwq3qthR5sN/L0w8vdfq3C
7tz3Xvw0ZmF6Xw9wD0rR32coMJqTm+6hfU0o+6bRishdcTSndGO3A8J4fxWhav/RrNvxs5/0xNif
Qr03jsSx/yh0IU6fdhYoI7wn0AK10pXsk1OmNjOOYRNq20Rl51yjCfai/5BClWpbTeesQl1YNhWl
HDe1gaaJXUfGCzQMrAd7NLL/OAb9EvNRC0J7Gw5hdeca2NKlvI0fjX2e1VL9GmX44EIIPfV1VzzZ
E5t9Nc6/VpOFgFmk4Kk5tNNnwA+7jJzLVxRYMGFHCWtfIIf2GgNDkPOzUHP4dZYmCywO97Dn4uAv
OeyUHYHc7h/8UvGnUz/GrvjVOZaMWnmu7l6zUO9o1VYwlDUGjsV3t2FHY5Sufa+JopqB2sIGijey
b+hKJG1gMe1ql+fEbV7olsPRT/1TNRjt0SUUgmjaqG2DqfNekFtYx70+f4s9MMqD6gYnKUFn4AkW
KHp9yS2bB1Ju750wai6yqzVjb9tjbIGc1p99csCabX7AaY/bI0dWNfKldVagvqDqbI0yA9gF6YLh
iEiHSeIZHIlsBkEZV0ThJuTLZFX22najI0Uh5r/rLUEbpnE87uVAK0avs8XRXl3PWDIkNhodCoFS
xS+fzDEUitcusb4pVx+D2gb9PiM6bcWIIcRCdlMWPhNPU5mjeBOZ+erWJ2uuGP23fQbeNMf/z9d5
LbmtLFH2ixABb17pmt412UYvCFl47/H1s1DUEc/R3JkXBMoALXWTQFXmzrVd8/acJaaSIxvg+LbO
ws8rmRRkYy3xFZeRWccW5G3TpbJ42qy401bGzGtqQhUkKlPXYMXZSUpAQEwt0QU1Pt6SmKAcVHXh
nlgdr322ZVpWDZ9FGXtr3dOKVQMU+dMPgKWxnLq5OHyQ9tMKnH+Zxh/GmKV2FBwBoGhXMJBX0Y8a
Bmu4wfI2oqmywwnH5NMI7RkCJszyqKUPDcyJ2sH3b/V0aBUS8E79+ujxEwxA4z7f+mZpnCJ4ODvf
qHdq35T8CThIOn+b2O9CSjrNkvpiT96WoQIjYxr1xxZ1gzzkG4mFw2II8RJBplJuqz7OXuo0aq7q
iMKYDav7rYO8H9S6+9M0i3dy2uV7V3VotKeLCgqT56ZnhivsWZp0ppYRGyVxaqXsmR4HiTw8pE3a
muy6L3lY9jNi2IW2UA3dJguFVh9cKG4dXlrNbPisIreTtmQcDXROLyLxIydpt0EAs7VR5UDWNUFU
jk58cH17fCWgCWebjbznpgYMbqlf6KMdAtLDW9PXa2evGNJGtAr4eWdxhhXo3JEz82jHAVkJBNgR
/K5xJp65NtVQ61oNPsVz18BI5/eAaCdjT21Dru7+ej7jjHTtMFuERYRdSysn4MCcrLtYWZgtvFIN
7rFDoreOEv9Tz8wfViTn3/ts2LaAUz1UwPg0A0trIhpm3bpHcbALM4EbZS5lq8XBTvRJkuEes1T5
CABBbh4DUuOox7xoX5zUkalfHTlQTLsXTbuefE9Eu6zMal1YiMPFvGnKY1S0+XrIj0vEPD5iZ3Gr
vopPQRlnC8UP9fkYUpMoDgqheWRfV2y3u1c3LIDAmFH5Isbwj8gOudLeRatx0/a1KMNvRuzLc0Uj
BJjbhnsSB6fA39hGhrJ89jVmJJ06Fw/EpDL3z34rsqY9XPuTnwRjVS7YgfEsh1jcG+iHp04xWU5x
JCrD9BhZWb1BCBJ/DJqzro2E3Bch1nPThN9EdxhARYqSuoEryqyWD/os5GF2MlPXvjm1RJ06/bVt
ZVuy6MjtFTv+iHpfQe2LDNhWPLZ9ZqZ8ySSgvFnOgyDtB+ecpwmSsslQBaeufHKA8C5on5AtaJ3L
v7fFyXiYtMAT7EgcIhUBN5SYf9q9BHbcg+6E8S99iRj2wrzZRaZa7xSE3htcb6RlAT/7bDlSMq9K
KfiBR5/V1/13crw9+L2gOWVhZZJZbXiHgZl965P+ImYGqvwWdo59N5RhWElYE2wdX/7rXkCpIkLL
+dmaMJtdrFjFSpzqfUTVhjjtdQit4JY2GBsrCMi/NxZ/mcrBTsrCHeJeJFCUTfwH1i1pnrsMMpiS
nMhcsWwt73Da+EXiW7oUo07S8d53jYloyKhll1R7mCn16lOzSnik6QAhZqKJIDzdNy3rFNGEX7mw
Yt28eiM+4Tq8rZ/AC2eN21XeDHvwPZkB60voYgIfKDZoraqSloaruHvEe9lWsn0PLtIczbgSR1Ca
B7DKnZOpNx3i9Ky28uFrVcs78N/Sl0jVsWLWvJtZ+fZ51IYlmCBKm6ga/HTNKjmo0C1umRy0S6PB
9z1L9XRDCnbYZQZvmCHZi4NCvu9xJpoNJEQqXjk8p0iu2S8VIyUUhLvPSoFgJk/sXnEgDlzvdD8k
8VPbJumdBLCuVOoNaIiOSrTpkDlJsGnT+uuzS5zh9o6yPciUtZTACg90bfiSqM4JIU50q62g2Il+
b+oPZekkRcNr35barkOysygBMs39wc+OhFezoziTrRKX1Xb4PTpMTdEnRp0YKUznluOHXmFGgq+Y
cdTMvjqUJIDmeHkX39pSmo+5mXwOFF6vKjVpN9Q+qK+55n1VR1bAyEXXvlOXx2wIy6M4U4l+Ldhk
m3MiR/ydsIn9PWKbGHAD7Cp5HNP3HBAXDxXYMXyK0hcxIPoedzDU4NViiQbgtto7vMZQ6AansMvJ
WRe29mhi29U9mi6Ba4ga+b4re+wMxnLY1XlXEB+xovOYtx3xWJl/Ottlynn75lzVVriIFHxn8yDU
7qltFETo8JYt/9uUSrNbuQNBruQrtDM+xEWi3WQ1Cz5bTe/nSYqiWMdtYtUXtb7LYrnaOc0QUMMp
5xfkGtp8LEzCwYEPgMIq4lPr6G9pkMobbWqJLmBJ8Sm2mnAOULVcQQqUYeNPwwJeBXWHX2xZHOzc
9K/QQsHKmtRVImluPv0kRk5mNjclaK19LsfZXE2K9rOmah/4XdAfAtUcX2tVPziJ3XziRp6s+gBc
t7gc/c5MwrvpUkjhi0jcE6CwtyJZLw6WnzqPphjIRIb/OUePXR//l2KpSI3+CqEQxHdbv8d8P3cJ
ciusdvz6PdSw9O18yX6M8qekbq7orL0YlalcSbXEvul14Z7TAl1fOMiHDMo+UqzMPZOkDA+ZSTZ3
aokucUjTz6E3tZOOUPA8Sk6+iWLnLEdpsCjUJNtQV1C9qYkxIeNLjMenZqz2X2tMKo+ilboqsNIi
vIqWLS09q29e8cUDG1cUCy03zX01dOZ+yli1M2pPfrdFZ9D14PVKPFCfE8XAX83GyjS0YRAl/txP
TPtfc//XPeuCjCDVGT7rkNg4NaoXrLUyqIH821K0jFk3zwM9TJZy9D6Yjfmjbvla6RrgSIJppyKI
pc/KMcr5qGnetZs+rW0nYxAR58Sh8cpcKfgQrN2eqG+vpAnVgiSnS54iXzwjPJWelN9Ef+AHv/tT
JYZP27pXtf1aJ4F/LnrCbnnel99ACR6tsPfeDLdisZ6yB6sGe3jD/mAnJkhmPD399f4UUKC0N8cm
5/vhVd9SA5Qz2rQviWTqyzK0s63ix93V7HGZFpfaYfjDU5P8FedZbaM3Vryq+Ix/jhhHiAlaKbnz
vh6x1gIad8y1qTpv+ld1sb72M+oTSfQBsp0QskIFLg5C/z15JOzE2XPgr3l/NcXkIsBO3sbQDOYe
N33e4K/7PX+GyoJ+8vPMF4EpRysD8Mm6Kob60y5XWdtEXypTQwIb82cKFfxrCPJAMrQGYqEYW6Vd
USzFNCgte4cgys01weqnGmy/oB5KPA+tchfIUbV7NtupDwJBwwJnOhXtx8Q/lzz78gwEaRbhTfe/
JvsYeK9LI0BURtFyEGl8ClRsb5oq/O7nRnrQp1Y52MYc+2VcPyVXm0kBryx/ltUJZnJTQIlfj7Ew
zMD9V8jJ7oNdEZj+I8hkO0Tewip4f0SQnhc82qHk7app8sMjsDP8rdTKc/Jdjc/ecfx9NvVJelj8
0jVqp4LBgcpqsS2ZDqL5PGQewvda+fns+WsWRYHGfKwpzp22i3mZVddo0sYNaImQ89XNVjTBZegs
LiNnAYAzvZmlnaK7kj5hatizQhspcccJ4CApMPelzEk/4wL0Q+SaP4beetNMr3tLPXw/9BLAKh5M
8qHBww8k0YAoMgeKqFoJCm1XCWaY+EknU29/H3pdt2cdu5YXU4m9sxiopa4+yc1KNIZQh3uLM2AH
W7PeVg7Uldqjqt+To58KpXk+nPQ28H9io0uuR4rYFfjjeMAoYNiWY5e8jDa8DqSJWKDxgv4W9zEz
uIg10rnOHfNDxixl4aTGcGpMhORary+VoFz5rgM/RBrrb1DYhOI5KGygVEkRHM1J1adQloN5bnbR
pZjCXz1VvwEKO/l15N6VOtBfDBmYORnl8q7b7rVKzfxLbxn3UU6yqwVW/CpbNguFQsOldGqKAcyl
1pBG2qPokrB1peLbOdfaO7tlVABK/kOJqvcycSl2sap6pTleD7kiGk9sDSn1Dvr0u57t7DEqfiQt
th21o0SX2JWKDf/06sUhfXzza4w7xZRqMCduevdJKYeJh5Dl7kdHtffwmCyMS8f602iTtfi5BMT5
oLJGvcLHhPEJs+7Ym+PvQ4bYaZd4LeUU//Q7dh8STApR+Bdsm3AM/mfyc87QkS7IBoUa8wimqSuH
L2Ff+G8s9UAk9H6yfjTtCmMxn/+EaI5KmM5DNx63omlEuLO3lezsCKb5b0ZNtr9QovIgRuG4fRCQ
to48SoM3tsHHCYZ7ftyItLOXeNFVXKhgPeWC8rk0UFQf7+0E0VkXSZiwTC9t0QdEnxxiaR6eXaIf
kVxXEE2uTRyOez+sr3rZ+C/INb8qdYt8tBjiYoOr6HeEw+O6kavklBV8UYpMIxU5QNmOosr5MZBy
VWFSsnbTqmNDJPlLgGXdXB6L5uq600ZQQmprul26cwhevORKWl+Iqss4H0Yh/GMq9013QNlSoLXO
HSO8ioPTxBsZXdDx0Qoq4rSmtIEVEz0m2JIx2WW3AMpB1nmNupWMqD+IA5Ym8YDLHe3B+WgBGuIU
6b5lruXvOjwycbQanbdAHZyVmlr+Sp2aTgfVlo+XsxGjpRb/yFPdPopLjbidNTLhMgIf+VWLjcck
087Vfa5FI+bS3AK3wHidYguylGtv6eosTcbJr7PLBkdZDblVLAGUKSAjKAxlVxhUeznMqEoTQ5mD
SZSYr4k/ARWwysKLE9hKLIROQLoptdaSi2hluB2d/tsvq91gsPZjrhrHnZirTZ5hogvN6r/uIfpF
Vx8M3Z5Q1T0DuyM2Q2SxAOg3ZJQtNQne+zF+9Cdyry5h05cbZ+r/73zR35aQ60uPLYepubumbVCR
T2dqgrxcjanVkSKC5f0gAb6Y8FePz+208gR5qe3HrtiJLtuynbP4yJbutibDtylyfBpIr3Tv/8/l
nRhQa+NnXik+66L/rCefy8Mm6hRizwLm80HQpIOVIbeAA0IHZ2qaoKJPxEdZCEHgOXgVqR7Rr0Wg
K+Ry5N0mm+kN123i9bxNVO0u+Umw03Od6pJElj4jFcyL2xoXzdGiY+CUbASmftNmIcfWPCeg5bRL
NWvNbSc77paP3uR88U/dRqWA2o2joV4LoSvrDensqgWfcgo9RO1HHsrlauzUfiH6EstQl2PYVEul
aJdIM9RzKRxGYgurOmfy1KCa9JWguQwmRwOmkEv6q5jy54IecSNbZXADwiG7Bz40qlZwUSe/7Kjk
mZgl4S2UOir2K2vbmiNhu7Tu3WNiJS5lRsm5N8BokvUHxRRDufbMGeuH+jBM4jRxUKeNV2RYH27X
4vorRGvTBg3jpZjSCh6U6B8jEjSk8KTRlcCpeoOzSLNG2Wpuf3g0RaxQj/JDkJvqVrTKUeWBagMd
IE/4wiLIfRUHBI7vWm8WlBU47usYAfNj8W4ty6nZuKxY9Fz6omNwWM69PAdepgxnMTcLHAfT5UZ6
3A2qMnFnKzSoJS2kV01t1dfxe9/JJr4kQybPTD1ot33dGSundMyNDrcdtcovLCnuimPUHx4uTwsr
NX+YQaUv1DBhex1ENUkM3TzKSlhdysnXQPGbR1eKscZjRt3X1lEMimnTRbarbKntyNfsABGUUQ5s
7y0T62BYBcGrXMrgSAZvRGo2yR7E8GNmoYzjote0av6vK8Ukw4N10mEo0BNWu5aVdkl0ffgYZbb6
hI/alWhSL/Al5uF1roLxMQuo/dmyge13ARvF6cCahg/j2CKj/dOXeqm/IUNaUMZY69JMjkfcDlC6
9iHL0q4Kdi5moDvRFIcRG1vSSnEGeyWf+D3TRBx8fH8lTiMUKeZcnIor6xX5zXxdV7B8Yr+trl6B
OUGhW+0PhEKcqO03UJqIAUqtmpx/u62n8HqCZYvQrpW+kJpof6ihunUj5ZLEQB0SL2k8XDINUugB
2X47Lf0DsToWVG0znsGKd0u1TLV7SwVDEhsybqSydu9pRVNLjHVU3IgxeZo5jeVlpDzG/u/rxJgy
KYL/XKdDDZ+1Pi4sVYRPJm7IZNQGt9mgue5eeA3kr5nmwP+ZxD0mTtI6McHQrJdNEujfOlRCs6FJ
1LM0lhnQ/yJbKijYofv+UPJR+9Z4058c+iy53CA6IrrENmkaUDR/birsmMqOL01Z+do2MGo+oIXF
q3C6dxx2J7inwZuvEDZROyVbKzUGP0h6Iha9urENi8QARN/+PuvNbO1Knb/WsmSSwUxTnqPi7HmZ
r+cy9WRueGS5PusLzfzwLHV4yTE7eOnx7vroQWr6qZ585TUFEVBJ8J/k8Xzj14SZoYVWHGu8WRGO
7c0tfaRaUSOvHDxSb1IYwUb2K6xHptFWrqhHJByhpZZbEwMDddNo0dWgvPZGnTyBYCgbu+edKgv1
Nn7M7Y35M8rTyl3pRlhqO44291owM7loVhZ//OnQ2qZWg3Di9DFxOouk8E3hkwSE7J954qwYvQva
M0rt8/KNx371q5xiDlQ2/GDJ287awIlv2LPgvOU3+b7qA3mnB6DEcnxAo9LqL62VDJc+hvlgIBQQ
XeJg9MVc9avmJFpEsPvLY1Rc4JesEFowTc97lA6Pbwzut897BLo97By/fBNdCY+So5J3iISmUmDk
2tYOyI21q6fDs5lI3nsgY0/tiYpiMYDKXa5X+lQ9LNriUMHBp1ipwGWWG/x913+1w8C7FqpuU5Bu
JGsFRdlCsST5TVeRYZi10gJnqTFvwa0V6U2P8cyoxJthCq57KkolH9+pVYzD6B2zSJhEjYn5kJnG
9zAt1I0JxmU+dHJ8b43I35upVs4eTZ8qJdXJ7qJVSGhZnQJ8yIgZ9K4MgUWKs+dBCmxSJKIdksuy
HzMrGKy7sK6hTuUNTtRSc3MdA9aNV3f3oAqrbdnb0Vw0Q9PAplMFgVbISX/PfFAMrq5TDzpNtvD6
3bc9VKjYNLp7F9jGAaTE93RqpYQ7jmE4vImxuoi1kxPkZ3Fh5LnaefD8nRiL9cC4FJa0EmNZnltX
14M0MN0F8wLptU5/iqFe96M7LrWVhynFPIzWqZXoNzEP+/JZWBIRFT/bwhGANLu98JsKRkNjpnec
pfDEJVWJdj67j379LmdOdRRjdogoVg3xZRWDfM2TeeKUIYgWrpQsnKR0VtTwjWhmLXGCtO/llR7i
OAsmZ5e6eXDI/3sYhkUrd8pedI9NCTHM1Mff00KF+ikQDovGC1Tc3adL5VBizliP4zpWy8vvprhQ
jIurwyaUV66vQ7LJ4TPkZoc7KQKIfMErG0mPEWt7rbH7uUQyHcNEzeFPNXV2RYmFw2OSHaArlkeC
i506Hp6HsffkA0avMcBXdaNMLTEo+qOB+Dd14E75AhMY2Pw0nCpUsc+ek4ifB7BmmmlBI/1qc9Rt
pHzRrXY4+WS9Ge/FwfeQSbePaiVxtJs6eQwlRXoNBmvicfyZI04lKUz2Fr/szBr6U2QBa8JBZ8Jg
htVbUPB27x3DIx5Ds1SL6xjJ4Vm09CZejFo7vLJ6YauR7SOvANVQFtnCVUmQB6OkTU8s/eIX0bAa
gsRbhPDFQ2zTUWppbQZPVuczN08sMu2eTN7s0VZK5+Qn9riffI8u4j52zgs81c7jdL8sDOqjMbgI
sPkRoovyo3EL8fqX6Hr0jzHMEh/wt/hHiL7WBppmt16z9FslWykObpP6tIsStqveSLWo7mrYlJTV
qZwOoh/k/mQxox3EVL3oOmPGb+rR95wmrvozV/Qn9gAQDzOaeZMHwxfXBWigZPJHH1j1um+cehVS
2yf6PdccP+xyrNeGXDQrR4dRx0LF32N31M3rotBfmqRtr4OV4HitrH271i+ihxUKkPuukKC8T15N
YSrL5JSMaiN5VnvVEfGdFfb/j1EEQZTi4PA0Fxf7SfSzRVi7MJshemt6QHxpol60Jo4oLDQp4+BB
oSSBffe/is4qsJvXEj66uCDtCVdkZr0TYybr/ZMjDe9izCNce1BV+JNNHahXuzXevLH8obpZewsL
z3zNzVUl1WCjud1dclwJixzGzLiyYNBm9VpMbUGxvgArqXhYMJqMrrP/cx91qMR9woj1ahdQOlwp
6kmbdkbFtFvKU+1VCTvtIFqeXBMLqvtuKWVslpzALY/TfDGYTfPlyvh7PvHbbikGXW0sj9agQ5Hz
ES3F2BqPdm+DZzWiWd7l+pWXlH4FV4BvzeDguFL6xjVVVO805MFaDIppvtLruJgSjn9eZXSvGaVb
F3GNmmvNyxjhivu8qFfKq+2q4UFc40qZDTaWH6xPP/OvHyyaXhjuozK4m2arnEqjrDBw8t03cCm/
nFIbf/raLZO0mMprKo8VWx0/68BrUKtoiI94zayK0hh3UeZO+G02QRkKyUtgYQ/UWbbx5ubJ2ktb
8A998lpNh9LDlNmRUMikWZy84kpSHdXA2IuWmGEVlQU1Xq834iqnTcJ9OTjfLN0y8NqwMrbMUdGg
1LKwtrfwgVMjPzq2dq9uEqs9oYjo4UaLI1bO3kGRP8WMRxeFiNFRtGH0LVHGyTtl6hL95sjmJA2L
fiFnTXvKNCCpYRwVn2OllYtChuFXVZr73pU3O1Hzz7GT3XXX1s3SCKKCGGRMiUg0VjxCJXleOHl+
zaaD7tYAOEc/34g+TVEI+LINamzvSlladnUJwqLuyDBVnMbErBzQA2UKxcHoWg0bXA5GagDKM2qM
FqdmpWA2CExCOwFgvrBxUbfPrkJr9GOgXNSKdcFMXJ4jFecLn8z5RlNg8mM0I2MvDpLtEOoSp6Cr
Oc10D3Ahu6P5c1LVN7+nk+81WIH+0/S9ZtOTmd3obvid58bPHlgPcc9x3CuuH/ANztpXCn6xicVw
8WuKxyCOJ9Ivo3VWkNuhqJmmNsMq13gdsFlajpJl7kOtUrYBPKVJVu1dQC4AUffQaWFD31fWpx8n
9koJjf5FmZqTTTeUJOMdCy9rE7YK/NeIJDsmiOksHl0Nl21Je3e89E7BnXFW+zS8jWRXRXcV+eFO
8nE4Fk1Pm7C/baL/fy+CTZjOjbFEvUVwOlf8b6ZvqIu8rjW+DQOQQIwfaOQf7Cs/dfjY51Y3jGtR
uHvRDea7XQ9lWS1BjRcfk0XrDGsakwRzH7yRiXlc3asqYUQrac6xnWx7kjGfhGIgeKATWsX54H1q
g392OzR5Eo/RE2F80HxTP7QbZcEXYwpuev5nMa660Mg//FQxWWiMIbTs3mXrAjMVveVedgmgtOwY
D62iBnNpym6XHSGgodXCA8rZ6MbrZSfS3GXgT9YvtfEikuNUe807sjxvNar33ZCXEJCnZLpGLQxV
YGV60iF5XIbB+BC3LbIoWYJAQso0/ZRmaTdu8Yl7WbexTOCuIrPeju4nme2O2GdV8UQdCyCM3HTM
pWBhoA7YVMM3o5UBoyra8BpGvrbOyU1mL75q++uUCqD9aJBHiJraeZFrX6esoW7rY91SwgCQfUdw
VVH45Im+LDjUXkxCjZahTx4veY5brDlIuzLP4Gh1iXML4DqeDCfei1ak6eNtYp5MQ3bbNbssS+C8
9iG1NRSs7bOSPH3QUM3nKrrMpyvzPxLb+Z63hvTDdas5yYrAn9UsdOyuHL7DGQEFG3TGG+yYYBIY
FUhz+3bZBX35Okr9AEqrADkxNVvqdM+O7C8GRakJb2uoNTGuYJejue4xV+321UNaxYP8GvQdjS4p
FhG+vy9iTPLz/uDrBSWLDPpVxIxI+RE5Q7SPKClY8XNJakVaPc9b9hdjkeinvJGVhwhM7YtfqTwk
8ANIqlkscBdCHKa0Pd5NZvaulFW+1nQDzVuvmZ9lRsi1qr7yLe6XsU9xNY/WX6rrD1Syw9eE5VBq
i0obeAJDxpWU3tqKA+UbCDLFKRM5zQbT2hbT4e/xf019Xo9LXvv7etEpLn8Ml5ifekWqXmxc02Z9
HrVfLRlZiIVf0Sw62gVsCYTa/ilwJP+r6k242VZ3bmVB/TNKGPlEeFx5cagfhcBWVjsphF6s4bW2
LfFxuYCcal98x2fF3NfYp059HdUQcz7L2qpNYaZSwcDnMIa/gzlB8dIgef4YSvOrnRXRuaSE4TVN
tBcYzAW7VdxnotFEicxzz1w2PUEiVAzN3lWrzj4MOTIGx+8WxkACMkX7ca0RSaxlX83W6G6kq9/x
HcpZN921CPC1olUJuTW3fB9zoNuqaUQHY2pKgJQLOwvuIH+QmLbWVXTXae/gip74C5e1wjvveLwx
Xa1di1HbMX5RpOocxaDoEs0663Y69e/3vu/GtdNF9lLvGuWTiNihaV3jVU0V72D51S3qbWuWyW04
iRz44aoSrpqsd+Ce0kRjV66h6kaUZtKkMEHaSi6ZcABXwV0Lcu+o+MT1JeMzzfx32RiMW1Wl6gqt
WLas+AXcNHdS0lqlP28rybjZJCeOeh7e466CQlx3/UoqtX1jAJ1pJ4VnCqAGgW8Y7YZJJApNytuM
MR6JYlTMC2tMMlgAXkSrG1ToCAmSS7twLoiE8y06O/PsIwXgc1v135UGqHqbJl9cPfSXrO1Z3qi2
fGxyQ52LGTlUOSkLv9dEreaVTT7eHVF1WKWlLkYHbFOF9WMnjUezCPZuWaUfVqj4qMUiIP+am3x0
uj3veA3dG8tsj13uk0PgF/HRxoa7ZCWqvmjlUM58j/gI0C9vhlmO+SNr/WWM2fTXQAVMYemadAxR
dm77nNcM33/jpnpAnrUizy967IfrRJOkg9Mpvw9yXFwNmBybZ3+N8jLWe/zA006lAqHvP6UxOzVo
nH+5CQ6zphx/TwMiemaJ2IkaxGjVNuwT5V7udubID5bVxLzWuEfCuHa9b1YOrl81hl+a524HojFf
KjUr5/LgOXvDCL2ZFJXNTKbY+C3Q0nALmmeYi2bpm+YLmhWydNOoGsGn8BPXWKFPK99I3GYLS7Hs
9TCNmioBI1MvCO5MoyyGqOKt+UtIBCfeRlWBf5ZHF3GnHCtLM6u6GzKd4TYApRbXqJqart08M09N
339F0NX8wmdBl+vqJ8ngZNZHSn43KadZVoOeHhKF4L7hJ+nLQJz3IiOXnA9YMn6N7HJNjV79KymM
TUeg5UvoY6+Kd+54idSAEmcpqbdp7g8HXY4ycBeNetemVK1N6eZPs5mz/qt/8Qj4kZiR/FbHsYWY
wMn4xFEhHlOK+tLDMTgbDgpgNbRWRsXvERl/u5XSG6JRJdgUVl3uoNVUxLQGKyRFokflThzE0LNp
qgGiKhtu2b+uSWOqKpTCkda8PrJjOR0qNCcLpezaBeTJ7Eh8CQmbGFYqO/rXSMCejhU7c8QoVS13
h51E3T88vbPJ2DszMo/VUVevii5Grzr1AZRGmJFW6ifALHfTiGYZhjYUQgSr0xTZwGOJ2GNL8kUJ
dmTEJ5uG6XTwlOl0TKuXzG2Pj5GidYNd27qFvxKn/5rv26eBAMvF0atVQHTkfZS19EBOEUnZ1Axq
r1prGg8HxW29d7lRtQVBk3EtRnlTF7Mxa7qDGCWpDrlLkl+NoShep1v2tSK9iVsGzVjPRFPcsiP7
tRBNj+XN45aiCSvhxdAxzuE7KG+rmmgVBuGkARI5mD37xFlnuePW6Er8DUT7eRDXPZvi7NnHgmVd
OfWBDI9Oaf29zhPKo7XWPjeeZZ9tarliMxv3z36979VZEqOZEDPY39rneFIl1kRiyVD9c6la8qtR
zbabiXnwojWSsjyfo5fOb+xDOZ0pdvj7TPSxVfo9+te8/zWKKMF+3C+LvYMLzRVYubWte+oJIRFR
IWs7MKrn4lTXR1Yd4vQxQcwlmafOfLvFoWG6VBxKcb04/ddFwiYuV4x6MfhWQqGAVK6DFqFuEpfe
eUw8j5oNhWVliUynSB2Sj38GhsjyjhSTz8W0Z78TwZjleTGhtyPfnonhWlcPqIq73XOeFKrBtgqG
j94wrE3tOvLKquR+q0ZOv20NPQWVNrVHOx4mm0ZXXz7H9TxlXEwVnY/5j7aqeyq6QESgUJ9moXxK
7XT86mVmuZTjtMa7K+heVaX+EP1umc8MLLkqlUJ1lnmx6nmXpFIkzB8hqPFhrxdlZUosO3ytWpN6
xGjFw10YsW9t7lBZPmaLS1hcOqcov4kGuT+u6gwJKw8P+uZ0T3HQYrTFSHh5qsi4wrV2NQVPpypZ
bNJSnSBP5PDNSiX8kiJKU73h7mpJfcmxCbrEOV4xeT58QBCATrgq/Fy+13fM4Nt75bYa5xgctXeh
df59bmqAJ7F8P1GmbeNokamrTstV9ldgk5As/Sy1xtqrQdzfghKFpi+zewpCt7+x1PXWDSvwhRiV
qiw+VKPzTQzGhaawRNqhS4ibeTCWK0XzTtrQomjUC+cgDklDkntmuAPuEhKGPI/2c1ycWUWzlvVY
3TZNJDcvtRS4izwluuqEebszWmIVM9eVmp1oW1OnOPurz45V4FdEJlmIaQA1VB29j60F+7q1vFMz
+T2Jg2GBC+7DsVj9NUDBANSnwpZnzwHie94p0dPwwOdl/le/uJ3rZ68D5IqNaPWmit8PNh+ioEdU
+4xKl20MPaNW65+yH9FvsEmjFO1ZSMScjca8Z9fjzKZ66Hk70Sfu+Weu6Prr7qrv7RSzqNZ6P0YS
1cygKwy3wSwM71QqEZqBNF2XZRhhRdMpbXGWQkqdYXe+V/3/w9lZLFuua2v6iRxhhu5khoW5suNI
NLNlevr7WTN3rnN3napGdRQWWBNtS2P8UHL3cXzjgqCVeTH1KUBRZ1xpnVJe7NFHiFiLcm0VK3EO
6H7uNVk/9B2WVBN/FLDKfLp6jN5Hnb9RbnbZWlZz3ypWSJlUe3DD8buhxb/0GdokOxPriavEeWWM
fyPBeKs0JXoHy+gd7A45QzkoGKqa21Wlg25gfi7rdAkesjnKwUPon2vS0XfXtsmn8Z+QzU1m1cjS
2tHjTem4kijK1wf0ocw/qsRObhLSwBqludMCgye9fSIdwKD/q6XQPuKkS26AhZsHXuL/Ps/jdRrr
y+cc/QBZDLryQWAUXiwINIfHWvVHG+deBWjYXMBsbFf5lHKfyEsBXVER8SmDsHqSR61snCabzbmO
1v9jkOyPGr39M/4xSp6QZGTUEf4CmvuvSWT346TYCZOTOBTsiI6JJ5ptJ7wXArzKMTQHqz7Lw6jP
AxhWNI5ckNw0IDWA9nM6MHYQHfkfRD7RkNhXjhHRkUWRXwbvZ+v68WoOI5b4lpF0lJnI/56UlF0A
AqqjHKkY4QYryvxgegNyIRBUK31Gk9bszx+iZI/63+5G7ZX+8rc6RGhSL6RSmYYaULNKk2HZV1Zy
HLS4DbafumatMT5eILbIslz+Vh8zoOczIB6T9ZA6p/6ufdiWZdxlUdu6wIE9BG4fcvfqwkbZR06N
yU0ujHvepOY9qQIYI4qPH9/fNo978KpJHBKv81Syo3BqfzHqZBg/21TV/uIlU3uUM8l27qurBvw4
NCLONLQivilO/Xg92VS7Zk56VjzJc3BsPRBF0vcReyzI++VwMlruV53vdaxQK6whEOwQvHAfU6q1
RbJrHjD6wUop4+EQzCeWcpA89AMSj1rsNuvP1Vg9r+w+q/9anH12fC7Y/t9DmgSLJwBdYjN0bHwm
8A2BCOqrD5wZteG5sPtbMFrDQfCYtwCm0VYVzhsRWHMva05S19fc0Kqr41U/B9wt959NcsSo4/Mp
UPTdjRZSxElXKmdUVqOFH3bjezpBpxyE3z7hGWKv01Lxz17baTtTa9KDjoDzqXGnYGsUbX1TTKtf
xVmUvU5Txaa5s9y3VAzdUREq+CgSJC4wTYogG7ITtidaHnkn3Q/oRCr4T6ccoetjfML2bqGyMVZT
K74Vc2IxjmLn4toYpc01WSjcBQ6p0f7scGuMl04b9dvSqxoYC769auzUPDQBZPMgCpWtOU4uZlo1
m9ZcP7YWmEJS2jcvujiWlSCGSJHwNL63SPdmrtNeZe3RHngH9oLKiQTENHPtmq++HVkHOUJN0/Tu
Ir68IHVt7UwnUANcirAum5o63H7OrmYIgfY5ifPPtqJJlfVkpNlKTiMnFJUYt6TV+UTzm7LmYsiT
dl+GYbF4vAVPNVgb2NqL2UxjsLRRpjiHbbf9fM/CNvJbQfj0f386/HsRkMkAzc9vWw5Hh/3x6T6b
/n7Cz3cQmy4pkTiwd4+XzNluAFRh+fD5mrHjoJmZk4H7fNUuUvw1VLg/n1BOWEf5n0/4+Lai0EXq
d/50j7l1K2C9w6eTo+X88hM2yIh9vsl+/oRZ+/j9Hl9Lj8VhnQx/Pp08W3WsgxK4oKLmL0KeXWT5
11ivrcPn9A5px8VQK/EKGF71DO5o5ruq5bm0hftEquy50R3vA/INinO5D8BS83Eh0/JlaSvZpcBz
de1NWAm0TnHlxmQ95zoRuXDCB7SKErKeqamfFM34JjtlUQHGMCxvfIyvO0jzLQHQjcyH9nEoTm6Z
/Pwc72nED3nms+B01ZUwFNZ61SzTng3Dqold7SkMCv0JRamTO7TKOZ5rY+X0+Iby1cpOOcz2kaxn
tR2iCskQvw2Ro3CRPJ7nkIXelsM665zyP9r8pNl4ttNcH68yxg0xf19fyJeRZ7VmhCuIXWYHWR20
sbkAbn7U5FlDi5xRZVeIc/59vyGGV9GkuTfZFCP4sENBolh+vl80w38Xatoc5Yi0jcOzozePdyqb
0HYnDjokIdk+PpBsMz6SoBOPrwSwf7lV4wwYv/F18M6Gn+eXRtEgsI5BdJVHVopNEGiicierjpWi
5F7pIBAis41X/xrtJeqwr2E7fk4gR8iCV/Dz8c8rfDbbSRlDxv/nFT470kr8eZUCEgr68ayH1A6N
ZDXMMMtUCG2z6NjoloJXWhske5bziFlP3nAk6+ySbq+rC+7e/npQw/ZugC5Ykc+xX5TQxWLUyIcv
VtOHGJcb4/e4aM+12/m/vYlcTR4OrAk7ssoszYJF6uqsT9Twh2Nqv1rMtr6EmeeilyXyVx1ezypD
bfQOdYmtqWGoF96utrXDzjk6Sufuvdyt94PCP9coHGnDwspL839wcY0noFqlwF1pLjWW/K3RZXvZ
MxjezDjKySUv9C4bT49Wx/AWAw+CNYiKnJ+g5VfOl1HTEu9XtHQjNJYnyyqf09kYTyaN+VShP7SN
mnIf4R5FzNQLrqoHHgR8sYIcY5cuEz1rz1Njq0+x2rzKdjdIjFU81e2Bu7sGp9JY5aWjfIBn1Tae
7tskkjl9wMROF0jQ9ma459LAO31uZod47KtBfYnv1hS60MDstEUK1YNnuWGZSBCSjG967AczPTZN
2cJRng8nHdUK19IOvYYlHmocq8jtyvU05tmrZ5M+EwPmCK5jp68lFlQHuwDfIaudgHIVF+pvWZuU
1kUh3TvLM9F8sZ5QSV+iFMyzeC7cfAeypH2RlT4ptyi3t3d5bhZPr2YQqRdZ45Ogy+uH8UkOTXtA
gIJQ/Z7wgfKSsf/ccymU6sIsm4hYPYUxaNFSdXJjPUXRn7Ypg8+FwnUDUNgi7CcHxoP+T/c80BZT
efDHArzx3/bSmgMNnZpwI53eEtxWgFVX6XunjDry/zz5ZdUoiXkasRkcAkBa76wB3lSrim/Q1ac3
Ya3kIC330quB47SsuXoMn8nWWAnMp6SuRTpf8UEJzPOPGjfH3pncs+ydyH+DQwpeR9BVd8toL3Wb
Zrg4utFxaqOacDwnFd1UbGwwFht5klWqCijfiM0DDitH1Pv9TTAzJmURS18eL8qyYzrzMGWjAZaQ
6ChSMFNQ188xYa0xEfpdJEaN9nCUrAu+4Y3s7EfXv5JnfNRkUy36YJljerdHWK9+9khpH7XWIuM1
lCQgkQV9VUQQs01gJgLBHsZ4OwUE82/Nar6j7ADsJ5pp4qZT3hKzsra2P82cuQERQIVHtifsZmZW
e/iFe+W3xoE+pc1pdE1gFgV06YftV+UiyQr1tQxtUi2mrhPINr1dj0LU3lOmGU9SRmuUVYvXJmVr
xp+y/0F8bfWYqcqTfdl35rfEhKlgQwx/Fi1RrzaNsrOhFmTukgHrSdXxr6FjFCtXS7L3yFZ+Zo5j
/UqH+2MeTK/uClYrH8LqW8BXnXL3UH1Y+dOES9OQvk7YWr1E+EG8dA1OUIkDf25uihtsgmFtgKye
OyuRVZuCcPpa9nJvTE6dORuTzr0l6sIv7fFzLvJxc1QraU+y3/GybC0c/mTKR+6J7mXsslWFnPG7
QEkP+EVkLGTVKC1nY4cCX3L2q+/sxLBySgboE/NgI/M3JD66Z83P6ieoVY/mwc7CY17M6Oh5VFpw
zUEfGbajKqxjr+A0Z2Ivfp71KVZqE+KWaU/DWbbJAijCcE7nYopbe4WlE0PmM3qEbEewq/TIuq4i
WPrZLdtkL3JwoKdy+6g2abwU/eRfGjtwzm3h4BdrTO43QnCHYPCnt3LCwKHwm2oLJzP6EpgT3hKp
+02B0LzK9ck8RZ0W33LSN9B6dedbHo/vGuYTAZmNRejneHhGfXT7LJzWPzcsdI6QGSt3kbhesp8U
G3/aeVwaOX8GBxEaxKaanxMbVtPCJlS3qKy24fqXdXYXmyrj64msfLw1CJodph4oj2QHdGP6o55Q
VpLMgZYakJ4QNSdYBaMX/VBtEV0kO2Dua+eR/x/nyVlMa9i7Wh1d1QmqgNKQiPetxHsKrd57chvg
I659ly2jStAHmZx2Jftkm+22m8Frp6uspVaS7Joe5bIQE7h8afvNDdHa4RzPkxW+7m4mXKQi3bKf
QjxWEL3P2JgYrf2kF5N7Tx1gLvTJlsa2cPiGz75KiwbVxjiJ1wYEkLMGKtut63gZx0n9phX5nyPZ
Bs1KPI9DuQRDEX31+t+GXdRfnNLO9w4Et7Vs9oPo6DnCJNnL3QrrGKQMsj76Gk/qDyj73T1MRHEZ
jdFZyPFNbiAVUTj9xTPU7O7r5i/ZbnmlzzqgspGt4Trz3Ook27m3tmhnZmIfW1nwJTZJzs9vR+mV
dJsiwbaVVd6d9ffd9b07rIv5XaAwc6yE8+fddSyllr3ubxqkVOKqL35VjnYlIlt8meLCWtnJoJ79
1quOVYHYY99HyevUAVEgTlP8gg2+TNrBvApDz1bCNHykLgNMQOajzyITyri1O2xsbfGf7XKsqZpv
gemGr11nQryx9S/+UKFDlifhudIE9HjVL9Z65jvvg55e/cjVfsZG8QQqLns3Aj5WXxfKMTam/ow6
BcxRM2w+wMrvA9bePzW//Io1l/mq1kq+cUuC70bUqpc+mKJZNNP/mijBWg5F+QhHJ69sXgrY35vO
FMFBhcp+RT1qWOrayEU8mh1S3KMPqm0ynb0Rezs2GIkUC3qf8rpd9NOYfrXK6HuZNf53IgmXAoGO
X5U+rVVu++HC686InhTxQtjI38AYWUD92JhFhpl0qN4wUxPfjS76NXWhtVNsD1dtnEeefcB7RfmM
XETx3NUVG9DR1zayrZvM+gpxbJcXffEYgVxhsPRSkzAGDnNjET2Feexdy8gCxTwfwcRvViItonXr
IieyDlEY4xfwjrVOUprHK/tGq0qeHr2tDy8pdttonTiIF5HuFszzzymPNr7Vxyly/lArtHU8RO0m
dfH2jpVUufpurx/TEaBcEhT1ty5+A3/sfE9r4S+R3tbO/GD22UR2eFnPHWL8kcFD/hbbfbwOavYB
9ghEpVR75NWS2Pk+mSWMDBF+Kfuk20RurO6V0lKf3DjEMmoeMXT2iwEH8zXKzWCHPqgLeM+uX0Wm
PcsBSBJlC0T9gJw1Tb3VlUjnKyBfBBQTeF3zxQGTvVPSrNzUGME4Ignf0L/X96np9Wt3UK2v9ihW
kZOP7349mDtXxzdEttfq93aI0g+BndtWAD/aal5kf02zzPpquEQUhlR1tpXo048x/S77EjjOG7bV
xg7Llul9NJqVbNcsNqpxk+nEvIbwjYDyTr4E8R1nFSnR1rBTZVlbIVZn7CWO8qicq59tssMM6/9j
SG96JnwKYa7+de4A0v6AqjuOlkj8yaKOwSlXUWn8R1ue9cWVN4EXd2DgRfR3MB7VKAPGhovqtPXz
X+16C+U2DNrzv9r9oMjPAsR/l9jjsoG1vOz7/j23mvpezcxFFw2f498mWO/NHXOaRxNZtpogEqxY
hW1taI7aqsRR7x4UlrFuzQHBk87zNqVhlmePnd4OVuxwVFt+T9Li/j6wvfKYFWG3a1D5PFs+ijpt
UpLBUHDxS9BCvoVxgyaAXwfPmdahEBuzGI119QIMoLjWtqFubK3zF3lu+WysH9+FOu7QSGBnatv5
VbbJIz/1rAPMoIusGV4cIGWUhdW5ISEVpX1+fbTFdYaFYKamq3Ac1WfI4MGhnWoArL45Vuz1wiUA
6P4ue620xeU6wh5UVo3E7U/lWHwv6kx9bsxaXBBbPKWBj2qvHkdkdK1kJ6umqfWLvIz9R2/UT1vT
S/wnsqfBS6uLlRzlTqxfapN1vApbEeAXWjOjNZEn7P34FNZm+xaZ9TIZDeSYHSKFk9mJtayKNvkJ
N368uVmX3HP2nlabAhL1TGNd2lWL7iUnZbhVFWRMdmqBv6tjW81T7RIFNtPoLGZDxKS1onPHw1/2
ySLo23ot9LBe27Y2pQChxc20bHUbgCDZ5xhvX2WhmVWyUisbQzujyB9tUTtlsJWCEBdQGzjjPFi2
ySMYnPVOFSQ4P9t8JfRXqL1oC5CH5TS7R5MbmTV4Mk9khxhS0zalfuM85Ow6IbhBea+ebvi/o/TA
A8P9FVf+b10M6ltWKxOwpCa8YoLu7tBHj9BatM1Lr8HfLY2yetPiMiK/UXW/wPJahuH9Nur4JX7J
a9XkCTXaj6LNHBTquuxeJQWWpv+7vZs7/9VGbAP/EbFIrfB3ZQWNfvHAM0PJUKe1CbDgXEyGBjYy
/oUl0Yiqyzge5dFn4VhattUSAYsaezdvLkLWIbAe58PYqF86nQzxp9GbbNcVePqy7TH47zjZ+zl4
qLVqnaqmv1Ngo20xWx1BG9nRu64pCtqBqrWPmyB6D5PsW2R7zZUHd/RuzlnwtHkLfGcgNJw9y1Om
qtEPpAz7pRyUsoMF+QXbgygsz5SRx8bUwyyyBsd4tWMTi+tkbK6ppqc7Ta0y8AuGfariNN2E9aA9
OZDElj10ko9+cp4Iss9AfpZfJK0WPkz2yGcZEppGvYTu2D6ZDU+QrNLUk4ZW7SF3lWA3Vep0LcMc
03CMTN/6nl1y+YV7TnYyrZIUQNz0CwJcarIC3pqegpkm5QmokAtZlwWQvBiEg5jwaEz+6ZFzyOFy
zOMcWdcVFFv77mNszOweztLX2tAXpyGvrrIpnptAIFjnuG+3skkWvamLK7GChTzns10e6bMm9qON
EY+hf+dHGmz7mFDNiNNlSXN1w7w4yfHqFCkb35oagFiGt7UIbB2nKq4ObdF7hOBFeHYbw9iAiUtu
OFm5KzYu43MxWi0JY6Oan7klVkVGsHIFvDMzMbUjii2IGGSzWohWt8lGNsZajhW8PHQDFJp9omnj
UR11IGga++kiEM1z16cgwU2fYHWmZltV9AgjDqW5H7O62udzZDJGkXEzeXV6KxUZytaDF1MtsqWt
NtUXfIRDdEIJLXYIk8LmzFkqj1t/3kQtABauu75CaswvnK3jjgtrBnx0lRId2IDj9zZXnVD4C/gS
yilOs+7t7zDhgC50BxgzRWj8GeY3to9pGcM8ZpPtcjZ7Hgau5T+HsQqxwQlM6Slp23qrpC7J/WTU
nyPbru8hd3C7Da1q6euQAjoUCQ61l+rPjp3ruyKwYPLPg12sXp5zqD3zULPMiqUG1m0nh2pqmx6E
AlxbVk2nxfDSq/Rd75ASQjZIfc5ClDUtz0reyoBdj5h0+0sbsxjm59e+JZP1HIet9lPJO9ZcKULb
xCoWLmGueBHUW7YZmK6Cp1k3SVbdFaUxl42Aal7HHRpNIiN0SBLgGyTycxEK4haxuwvqwv1Nfu7V
H+Lqo8yscukolflkgJLbtOionu04MfZizIwdpmndRc6I1E+OKJePanY3hN/qgtUpz645dvyYscpA
78wzmp1XLsdZpNAEFrWXe5z/tgv6VxsZseoQZoS2J2sXQlKMC3PI8ZsZs3WG/hAq3YpRZveoLYvX
SlSvRW/ol9Hv8lfeZQG40SIiM3dOSoHUnWvUB9nriCZGv9PqdrKXrEeFupNv48/JuYRhrU1DrHto
xAUMTQX+3Ug/3Eg9WbMHie2wPQl870tu2rPcaCQuXtwAzOw0n+15CyEsqbpFYzjtr2njB0r5q07T
AYAIklhq2X9A7fBOvlL/KVrRjOu0SI3Fvzr+VbXrht0W5EjZPkUF2iEeFoLZZHqnsCUMjfg6m9bY
YodfRcNPVmQIMg/9b5QP3zAUD794GTrB8Ir6a5wO1q6BlwPXxS2vGQnhFTLb9tY2R2/J442vfS4E
BIOjrbnoyA0G9uKyscAVFWPpMSEzbfk8v6ZoEZmBeeqbxn/xg36+UPQWY0aqWefV61pYWF7Mg3EJ
sLeTYSK3MVdD4aHjjBnyYyqn9MQlVMSrPHViV/yE4NHSmYfareiXLH2iTcp+Al5kMCWrMmXjWRjK
YLyLjNtPs2LfMIQLIMkDzg8RogPWqkzG/pdaas85WcZvfmc3C92xvTf8vMYlnrvZsyrUaI3w9NHL
HHQCwxHN1ngq9gNIHJRPNKVYtnV3YKnhgmenV3PMdKtYbroqEj9/zuZiJLNApuEuW1Q/OHnOtFfp
Ooeh7Z11rbAmfLuhT6u2n62ACPXqSvbXIxHhokOvuBH+OSYuv6zMwV3kofqSOLCvbCQZtiPpp43t
5/VSyghJ4aB4CtDQKMrZOh5Yqzo1OCKm+ptj8vHcRL/KmkoIHeT1C56qzU1Dc/hQF3m9CnLH+hi7
4qeTWdm99Brlgjw0SW+r5zrC52GORt7JJjffs1D8tPjOPni4CLwvgQXEhoiWKDbfcJvvLwUkpnXk
uiCJPQfLTK1v9nUA3dpHb3LEOwe7HXU6cbV81SZukPiA4P/WdsHG9kBYovcW/fT4YYxa0XaJFis7
AoDfxxph88xEgLxCD/0PlwWFyFwvnXd8RP0tVif51q5KcQ/t8pz6o44pl8HWv85+qC3KLgSdw5sT
V/deCeP9MET2ERFvFCHnwkqvQfmtqMI2WAQ9fNEi6n73+kY11O0QVd6XsPD7dWuo9dFlA3ENeIvL
WLDIMlBw2OC6bV7rSQTLnlgkbKEqRinaC5NFKxIH2qd6NTQxfdNmi1XEU/KF75Ql/6hxU6jue4jW
7nfXjVBW6SGc8UCJt3aNMoqvWv27ZwPXqs2w+xFY47YOKhJ3wnjpctODpafcAzvftSZiC6OD6MiY
6Mu2xWS6z0J3m6BJfiyGZtjZrnLwpyJfa6N3nNKmW6gEPQjEiGHTRYa9KXzxJXTyFod3N1o0+Rh9
R5fp5lqV86vk4kHKGQ9YZNA3ntK2B6RfDx785gsDZjNzGAqXfASXngADGYIwvssCgTLtqCSo0s9N
iaIgK5a51prcjnbunVE7q335ZXDLW2XnROOL+gX6eHpF2Fl9LRQNAS/Nuehx2ZxHq771MVCeMovj
Y+T9ilWRn1REJ7x4GPeBgwIK8P7CPCkXX8BUDO3soweVsQWbjjTTXFVG+zpHtp5svesvwm4hriuA
2kwljla1KsKj7omz1goXzfoZcTgDE0OPI5YIP5MyBCM1Il8g22UBGQs8vRwi617YfGXRn6OiPb4O
eAtdqzR+bbWiuRBo5UqaejJ8fdO9qW4eLyBZZNs66n66ZELu2AQb52FwoDaaYbRktVGcOLrLTkTj
+3s3OM6hnJLvhPUZ0WvWuPeipFw86pHuDIux0VNAdXm3Lge3equMWKwxhSy3smobNo8fT0NfNpjg
v3nluOxbaKBE2Yz8+Dh02LUefROm33IGVRyTwHwiFawswx4TwtA75M14q8bYuroZqNa+XZue8ZN9
XbVQ4/Z7b1rdbWoz0k4FMp919DHVXIexoi9HETe/e/O5dx1UfpLQO1WkmRaoUHWrIYE8I2KsyCNF
+DuM4gg4cTnfMpQ8b/l8RBr6lulpBYmTJtnZFRCl+p57payqupldFK3+noDqKfD9eqkTteMZhCyU
rDpRMJ1Hl2AZz7kXMJ/9UyaKJTQI+6Us1GwRARMgcT78p7faNFfTxOCpG9rf/pu1mhwhOzweD3tj
5NX/Org5KGWPUfq78kv3MFRoP7oCfxtYN9kuMmFYwc+EmVyjTcaWe9wYpVFdJ7d2IFuqghhOcPPa
qtgVLNWPuUteLuTy3/EMITlXIKWA4OF0RZS5WPtRpD6JKXFwGerVlzK91zUL0Nmu9951cbzrTBzh
48Brr2M0J1+8tP7Q/fysVlzpSTrgtg6ciSiXsbQdI7sZwjJ3wp/UHVhpnMwLPUUd3Kn2ms1sgLvn
R0ZfkZlmXQprea2rtf3LLbNnbcQmqClUFdsaZd1bcfmbXd4l5F74EXS8wz5MCiSaIrGrx/bicilt
E93tt4PljjfVcYMVGtD6u0qCUrez+Hdun8lkAR3nYr7ZQ+t8OCE6p1WnNU8kmMSmStsCrEsNNpow
Fmuu5lY0pljmjZN8r4phGRZ1+ksNa0wQ8ih9tYEGbjqkT47TZKDSYoHlDb1eI6c/nvXWdF9cz9O4
ZW+IclXfotCC3umq1cE3ewc8Yf9LCxJulK4DFN9qbIDwIj4iRRyvidyMl8yzy0VnWd9jrQxeoCKO
Ow3h1C2ip94re3SkIvPgBzIWAAjzbHwaM7OH9lOrmzrvxDu6qAc5IrLbCdYa8Tm9b4qtGJqd6gTp
Hk0Ie6+RfzjxWyak/lr7ivSEt4oQ8l+LgaD7qEfjKSfsuxgiz3+xTJNwUD0cZuxJb6AQXA2gBYc2
PUcA9WDU1O26trCpDvguVzb+l3seLsqbiKdw4XYu6e+5txEujjOW+aKqiI+SeGBR1PIgrYFUGGbX
74Ugej25Wv7hpc6vHqTprfJi81YY4U/M2nMI0N6iBEe9hMeHwoKn2ntMpMbt0CX5U6DPketCND9s
xLOySGi/2OX8qtTIea2QflprWvLhjnW5Iu/p3bK5ALOMkiq5o51vK7qCvkejraYazFLo195NDvQ8
G2h+TBL7s61UBpvoLzeWeRY5LCWudHMfcz8mS23MdcR16HqCzUoQrt2izM9K0GBAMKUIP3VGegJ1
8dUBMHmODGtdhM0zEtTRUp/009R4RzMjjut4rnYuMXVfTmOoray2HXZe2uh7fEjGazkX0S4fCbmA
Moh2ZeBFK9MW+rs9oqdfD8NvyHBT2LNjR9bqtSbevmhar1j3CCRxu0yD6UAGYRmaioVRVGns1BEQ
W1rZGrGawNn5iZIv+ctzvWrpl9DTkYFxMYEx1HI8TZBVl5lBOjq2jWHVWwkRenV0oNQJ0S2SVjwj
FpTtZNtnASvsnyGNq/fr3umNBauRs0mq4N1tesIwjhm9zWqUqy6zjFvihd4mhJztZ9aWjNR0gmCU
7wILx5ter1D8idpzXxvZM4oKrKtx2QN7ZQ572aZlQF9QlwUOqrg3tgLOL00nDDXNdmTuU2CwSsZt
4puqKOMhNIvpAB6bb8cngxFB6j8JsEcsBJMvSkPaoYeEu+4QYN5l1eDeVew9VUfv2PTgNA/vlVhp
xB4njMQyDbLoBGY430cTAQsXmMeqciZ9ZYSej7hL/xQQDfcsmxT+FCv2uQWh6MNXuytFUNxZS89s
Z2wjJptVUwB699XGCAA78pBFXtrWr7h8EURPzBf+PzYYnSUK7/nNFbNPr3h1ICPfiHxmj6IiL72q
UAhbj/Mo2RFXjX9pyx+ygtGpuiZhmqwcp55uKEx5C0NrB7IsxnR7tKmWvdVT1wT/yhDZwW7BvFpA
JOeWso+TpWph4N4qoj4NnlOdhEj/HKVILawLgvuz6DUgZTnmccidiP9VqnablCfhubZw91VUq8T0
2fNhVVLwN/D2onWI3+fT2aptHgBZfG8rJeHy57bICtbBERaFboxNoJDUlnOXba1bEGhskC2NXZ1t
UuOTpCOqC+pvO6l5viqq8SKQA7qpKBssDT8M7iHvektoLiVb2KOaH0w3FzDRiYuu6bUVuoImj2nf
PHqlnm3b2Pzowi45h91PguD1JRVjufFcH7WYCAeixkd0Ux6hqYxMjjz8LFrnMlTDSOgU+5HBVm2M
Jhz0qpX0w0cV5auFvcXCMpX2jfu9tmxjP3iu3Bqntrj2r7bKnyJKEO2JkqMt8ObVhcWjZa7KokfU
AxakVwzFQnbpA3HrvF8pfarfjOYpkuJMqp1iz8MX/NBuUgnH7WGFkb6YIJWw69XnUB8GblJgSRZV
qLEsCG2x0QLVeAg41a3AjHTQ0ReaJZzkuB5fK/Si7VNSoCNQxkG6Eo5mHtoIvr4HmOtFC+3mie30
Qh2y4gXlxzUwSeU+L9R90WjvRupVpzqL/EfVKrNsGY99vEHABY+VvBuUNealyjYFpvvUmMUPqBNg
xPK+P3CtRYueTNXdKhLwcl46bS3PB3BVK28h3lZP/ZgtTVE3L8E41i9F5t5KxIQvZaDUL57RW8tu
HAV3WKquq/lbUhTxym/9i1WU/bkrR/+SY7aOPmf8HmRxvY/UsIS4ESTvdkJskjhktJO9CTxqMPKk
ymSvr2BclSfKs+qa6hPPj51sHpwuP6VhAbKJjSYAySlEvIEMpmU06Qo+hP1qpQkC3jra4TCq7Nes
IfYN0ExduXPVGlVtWxY83pXEsV4zWEpAQrV0Lc/VvS7Y/g9r59Uct65F6V/EKubw2jlJreR0Xli2
rw9zzvz18wEtmzoa+4aa8QMKOwBsSy2SANZeC4bvbnsb24Ec5mlvwPBLMm94za6Y/QCeNKZK+jGC
tJ36L2nqiFRuYeZXdzI5H8Ckm9CO3qJqkORs3YTl/jZ2HP0NhD/qXiYbFFNs6tD1b9HUbrqNQ5n9
QSar0QDoqRfHsPK6c6iszbZN9uBGD5bj9dc+mJxdFs3lxU3OBTt0L6h99Zo6vIhKmpesHj9yPufd
FTALHGB4gF3fGIdr16ZHStq9s2MosLFIX6t9rWYqs26u3hiSexOkgq+WegR1aW6eOR05uYM7XGV+
XkfphvVzhHw56iZOPvCKF3FOrMYpAnWcXWTa+D0vrf5rWYY6MuGGdaUuPT5E8Ea1HIc9dFbyoVOR
CrO9XD+xp96vY28MPtVsHe8MeA52Mqo1yH7A9oe6iIgWJpC+pugfgsg1PnZfmyoLDnpYQFo+sG0X
Z3a9aZSq3oNc5rnlBvN08pCpsLax5fzspqJralmlr98kvOmamVbuElHtFVhP/jQEH23+exQtTxsF
GqCPBt+2Rz9FiEhYijWY1ziYnqQVz3lxX4HOkxYYK+tioNCzigS9+lxD8uSOI3znYlYEOo2dYNfa
xLZiXCdffW1M5egolBwubl74y1PqA6YUSYs/NeFcDKfIXr8LFEGsrio/m/ZLskxhP4K1jg3X/K/L
+T0LRqvWtA8IE+yo756+uLPtb+bWGy6Tlqt3qs52V6cDHIxZI4cTZBORUBSSTSVkhWQvNSzBg4Ew
7OygKCR92q9eWohD5h552ncBmSyjsPYi+iFmlsPQ/A3gUYDIYjsDor7N2rC3DOyJQ6luBZJ5k0xz
fiqa6LWhNjA/sfOdn2RvCSx5S+Bd3n+RskwP3AzCezn/Mk6aS85ypf8i5d1Uy9g/fso/Xm35BEvK
u+mbQPn58f94pWWaJeXdNEvK//bz+OM0//5Kcpj8eWj9hL5jGD1J1/IxFvOPl/hjyhJ49yP/36da
/hvvpvrdJ32X8rurvfP9f/ykf5zq339SNwhr3g6NAtHeiVe7SPwZyubf2G9CSRMyKueM8DbqZndm
Ury1bwPeDPvtFaRTTnWb5T/lL1ddPrU6oEKzXSJvZ/pP8/2n67OYYek9mDFv58sVb7O+/zm89f6/
Xvd2xbf/E3n1dpofrGrod8v/dvlU73yL+f6D/nGIDLz56MsUMpKKX/k7nwz8F77/IuV/n8r1aqhz
a+PrpFjRuVN6wZAI2Oyc/mpkJJmm6qQbD9ItPbLXyAFLru3X8VmGaw6Qjl6KLJsxBE+F0ZnroLGo
rWot5bGIUgjU2vGFVTBEtsJKSyoJe/AtIi7HzJFpnzh9/1vGpd+HJ2o31zBiSZ9smhG2DNsEBNZC
tn+BLvoKqUd6rVwlPQ6uh+DzQJ2vaye3BobK9K7MYSAVWUaSoCQno5GjAGcL1MvNJ8N6Yv5Ajo4N
EaeDWkZOVYYjdc6lrm5viT6skpvGilx4ki3qS4oZiR1W9uAwEVPdhQlari58Nxb180N1Ndk04Nw+
prpHmFPkVNdKS6urpnXGPjAroOtydG8008GvQDa8Ge2MHsDkvPsCuSAzyoGNXSJLZLWPy1xy6nAw
GjY1g/Ntviirukucp9Dy/rykTMvHYbzTebG4pZkzSzRHP3hqPVLEjF5QIATsb2L10CNTov5GuL5T
qb+ap2Fv8Xs7A8oNLmEjtOyl4L10yuFLuAIn4imeecqGDlSFW1YUneYwfRTOsayc8GZ4WuSBhhH+
EjguBFdsXt1GSOcyTHHmZM2hR7t9M+aW2Uz1dkiz/Px+4KxN4bGLlcd3c0nTKuw7drqto9ZYaNWn
CK3N6hDcR10W3MseYK8A3dY62PtAZjnXJroEZN7gzcndTGWpSF1G3iYy+ifXTVL2TSPzJJuZrbMT
ysjmSfYQTJuOmZKtZDD7lSZN3zSDnIITRhQURyM2q6x6TwVehtpYCPFYV+n3vaJo99LbIya3BVNr
rGXgFhXpsjfMKlveenCRuUsGJ072Timh9ACv8Zq7RBMtfEZkSGfD9h9BYy7Mg6m7Xxe/DZ5Qh08r
Lzjl8dW9jCwX89AwBFU3QGEiPvWvz3Uzc0r1KDV0t/JDWE6g8xOpMxi2XP8kG6soUKy/tYt3SGy8
BTUh7BaK3AxkC8LXE8p3czoobyYwq5INg3RIlduEt0FvJqxHuF4VGBo2OszoZ1M0cVx2Z2nK3tK8
81GnB20sC7H1EvifJliG3a6hj96ugNouZ+FTj5eMJSIKyHr2EKph/hBbOaurGEEJGWC/LUGDGpHa
Ao50eGndE6UAc76SNtjTV6djhS8ILag76Qc95p2WEUtuLYUt5TRy7JLzziyDkWoMrz3OavJF6XJO
MkoLJjczTp4jAGpH12HTQOUb9qnqjYPMoIDLY83thQ+OgLHnBdV1pZ3WQKocKPwFnKQXcJJuAtRT
zqXN0aPoSmcrIrK35MghzbhzRuSbllTp/p0ZSYjKMlOqzvd+306Ps2c9mG02vFQsuE+lqdfbqU7z
r4FpcaQEwIqtswmSN3EEpSb+58oCuJpU0K/FbeuvlHY6SrCxRCHLpm1cf21ZXrZdfBK2nFNVt83A
b61l4AZP9j0/3hsuX/03oOeg7ZMjzIvfbokdVdxNBGMuAlf+yas878TK1cxXsisbuNgtIAQNmvY3
b02Z9ljp1s5YMiE79ZHhFDmcGyETKxo53K3aCIAl2wKl3YwwhuYQqqtz0CKbEzX3dQnvs+zJppwy
qm1zE1SH37wGkl+9NADkAJOzuZfJqmEgB52EcKK2TnMd8/Rj7HsO5MMpkFMlndAN+emLOcq6ykAo
en/yZ2P+Mf01R9K/sG1ZXlqvTO7g/k/uutrZNB5bn5B6vbpkcK6GGTxJo5VHSGgv6uxOw0rmNAMI
as49UYbPvYT6QDFX1rdNtJfdtLN+uJFe7N/45KXiv0t4wS+yr7BlOo5GBtGd6Z0y0Yy2BiPlYsse
OsHoktjN4b1f6b3T73yjFfonBdEnNN1Fzm1W6ZW2HCObfqL0ZC0jVTWpB06Ve8vWHkwzLD+27DeH
KkB2Ow3ND+x6tHZXfgyCXEVBfQDXrxYfNSTkr9ZgP8sRcemmd3XJS2Npsltrd9xoTEquz2Ee+mfZ
y4byrylw7Z20hqnyz0EDJJmH+8+U+Fdv8Q3ATFHD8VGfENElcBss55EzvrtcS7XOJm8zwYn/j3FL
8uvYSEWFwol2ahgV+2o2g0dFrWGhr7z0M7t3X6zR1P5GXNuzTI5+3SB+Tp2k/eL1CUc6cR8+hbHL
PdOKlbPd2un53TwdpF/ncKjhu+FLfNHUxjkOSsn+E7QDqxbxnEuEvMR018EKuOtjoJdgEez6U5wo
3jaFrWvlsFHOgWmWbOEd6y6daDise9ssPpmiqdo2qV3luPjlgMWUadKXl4Z9mBMPrbZ/TGmV89sr
LOONmOOINssefMuiECpF3MGBlXwvzVQts3svS+8B2CblustRswhC1LZCo4Xna0SBSzOicQWp1sDB
+T+aAr1e9F4tuL1XMhQPGjzWslsGGSqwFdtqb5x+VdhbY4hBuXlNt4u0RBMlB+GzbDoTAgm07h+l
FVQQ4CwZg0gbyIic+WcGb03gHzXkvbUqbzYcOwZ3tSRJqtqU13a/GLfSCXVmeDdJQqRUJEnnn3OW
MUtOI2iXZCCOjeCggtWDQag0PsAVkvha+aFvUKL7afyMVEql7HKqoyiGEfc9Iyi2MVQOa3kbXO6K
xQQzbigCi+92HxUBc/LZSBe3VdksUy2BZdgy1ZJcINjEfm2Wc19v52dq/ceVy4n7aU7Qi9EzJ+Cs
lZKi1PG7at3AVRJ2+tMoghBjuOtOA5ktc0fFts5RI/RuC6OvOFaJzm6tR1cZjUp+I3kGjbk0HU7m
781gFEJC6nM9bXvqYxqQdEAWhNy5Wxgbv7PDY47QxSVzYOFiTVQmG9mFWHxqVm4BspMy1HrXTvnY
rCpDfU29xZehsjdEgoNhYq0iTXbZqWYaAeElSvHkUm1877eG9jJx6Lk2Esc8gprSXsLacWG7D3wU
p0uowlRzWNvi9NVC8vVoGdX3alZdlqvCB6YxAATW1cdZnMPKxgw08xi17XdpdeLMVuZGlO78NlfM
uQyXPTmvVij1EZau9DwmQ0X9Ou9TGj+Hq1kDmJG+XqNas/V8bz9XhXJfUqe7ndoetbkxKNdjk2mn
WTZpA8CpEHKCK+l4ExLxAq6PU5D1rz2Z8ibbSKLPeaHWB9A79UlXIZb8pTYoJQelWUTFmWOR8Cxd
rVQlbDKOzmw1FxT8P/UJZXJtUzmnjDrQYyQL34wYtfJs2U5wvk0gI8sscw7d9ebXx5j6hoPyOUjX
VlT+4Ci1fOYEqnpWlPQvzvr7iyksTbXGA5BJpKxERlnp1XMRdRuoz+cHma9VM0LEIyVSMqhYdvOo
t2zdi+FykO+nGoAjtL5vF3DT7C7LLWr7jbJcD2yVrOzEK84yGRTBfNQnKoXk9VGIUI+Ty7EkxNVO
b3zqmtq4cxTgsdJ0AkiV55aqHGlWntOsVDNx7vJAUT+9jul7zbhTMnjG/cozPi1jeImNH3Qdtb8Q
TsvISb9lYHCuhWg4wtSuoZ5Z21Goly4+GcjMAp2EBJUfacpGpoRm9DyCTjwtLtmjZnS02ZxZ5uHs
0D35OWy/vy53y9SpNfdHD6yr+AiyGR0TBvU83A++0p4t1p4lbAN6e9bH+mAPwXRwtbaFnhZXqtsG
VSvSll3pvY2Rw+2GQ0SguFWzDWfwz11b/GZAoVLzmUTKQetYQsgm7QMf1JWwG1XRb07KXV7DS+I7
3yxGdHbnvQ6WYdNI9b0GLv/91FbquRnanv+YtqT05WBM8DfCC5JuEhRnPmudN/CkNRHptIPis+Z+
gBTZ+Qi1WX3XxEgGOmOaf879qdy6AeXlLLEheq7VlVOo2sYTyHykoPOzJZCbsid9M0B0YMUiIpvi
V0+a0KQR9qwUWp5BPHiL4ajyznyBl7p70MKsf9A1y98MA4o3i89Wq+CuKf29dA0UXcIyKyhdjckd
j9IpmxhiiL0NoEPwXHcPS2M/x61fPIDOdFgqWhRxFk3tAbjnglVsq3eZBZqNEtNNDL3moeS0+mPX
8BNqYgvJYaHETP0v1dV+155NYQ4tCFYqhP2LjNpu+HWYvOleDgUBe81qvXqQMdcs951pp08yFint
CgRO+qJ5mvdhQH4YhhfPVl4imPIeAGw258IHkSqsDGqDW6/zUkQItL45ysBoBfWDV7vdASYt3kdE
8hLoQuWoamaH4AVpMhccW7DrAoApS66cHRG5KgnD2+hbLKyBYyiGtlWCwN95QwgPQRoUV9moFtJQ
c4uArjQRNH4NNGUDNY2qBrslORdRJCeGTZiUUM/9miUZteIahLq3HboSgaBfATnCGti1ixUHMiZT
2dkwbR+5jn3MNVRjBDmlKqT2kOVCK1jSWi72Eka4EMJLaU9tWx0ak+LlMJn3Bef/sDwF/YNv6Hzf
RM9I7mI0AK+cKb96Yr8YxK4PvyCZIAJ92dZUMAAmZbd46yspdfqxB08gBLTHwWudh0k0VOWiAlyz
O5ZqkfMQZpbzYGm+s2/HxFktPlNTtAsVTmfpkkNlLjQ2qzbXQzCKzCaDWhBEt8ssvuUyXk/FcQ83
zdkLnf5IYTbF6Wk5f7J55d5kZsd+pDBd2Kgo2zcfx15pnhPT2QeqPoM16YNzCsJ0HUnTdJJt2gXN
QUajavwa++KoHnTOh4pvr8yCWwXiexaEiFYwddVo+Q5ajmgvzTmuQFFqoXcnTa0G8ankn3Ij7O55
UqW3QeizwDwMU8NWZpWGpazqGjy/NHMHwk4dwW2z4mtrlwVKC9ABHZvSyffcdI1nDhu4k0Mk8K/I
hn4bQvxvcASOawep7+u7XBOeALRYyM1TVN55fdxQvOttWnU2zr1oZE82EVJUZ6cK/QoOdCIKcKtV
byQthJuYSd08GV4bfxqS1otfyrxrP5Vq90Prop3rVNVjOaj6C2XpwCPrhjfFKDReRtAem8Aa/L2M
RibrfVRLDAAYJE8of58TH5hUIpJr9hAfKAE/yaAcH1ffU5fVkPSEZfwlqBUYrkW2UkLsP0Msr1qW
ukn5U3uSDcVXqhU+DVZfPlHMObOXpEJ2OftJunZTlqu5aUKM+iu/7Yu9EVrWve7oP/wMQbJx0NLr
UHCn5HUSdnzQiNdONDIw5rl9DMbsQ2tXP11iQJ675V1tx+tbfmcHpzic7zpJUSrI52Vvadrf+KbM
+k95y7A45vtfKO24MdMgASvtw7gzmVQMi5pTvQl1GINoZK8vOSdZSftdGCxodAgj/yL9txnkkHd5
i+9NTglXx46/hx+aWum8ZHDhN1dahsje+0+Tm+wNjbzWrf6YKGdc5pZ5RqhY24q7CkzdaASsBxdW
ab61SbmzBLe0tKE2iQAPA2hcfMNooGH0xhYDO+mUY5amdp34VJaD8ghw0Hrum/y7UljDRVpsueo7
1mbWpud784xwyCFKivGSd66GSg6VGpMd6+ib5vpV+mTT5xYkl65ebKVZKjPY3aqfj+zZ8v3v6vAj
aOiICjWtQyuwyHemN3V3SdJ41KlEwUkRzK9MysY1AKFwrgMw6EF4lT1L52lTaB3syP8MoDLG7rFv
fZJ+e85iaChEipb+3QwcJMk5ssINIYcYdW5zio2CLLWht4llbj1xYOB/TxEmOWdtWpydMX6MTCvb
x79c0l/ZdViu3ndHKtrx8oO+jZbxN0m/ZpO+P09Z+t7P2dsy2ANycrfa4OV3TRr1EC1QaVBSY7KK
7D78kQPzpIjob34znw24sT7NWtFufM1Nr0UBkyDkfvphsivtavOOtrH7rlxTuu9x+NDOl9AEnr2r
Q0qJnMYZN2+csisbIwCg3reGD1wLzDbYbn2+LOEJivtu1fn8mNBN/roEIuhhUWJD81LNiieettyO
oSOVFpUS5rkp5i/Sks1QmuJLM9RbvZmKJ+lTI4hg6tnljxuXj2g2R7XRVsZM4YL+RN/PitGtF1+W
te5q6gGrLxONyTdfQ7v8NivlYCfK5OKVnEP6cg9uWT8d45308XIUrSs9ag/wjFyLckLiA5mlp96z
xzt4M+9iYVEmXz1NsPDvIE2bN9KUDXv4PwDKx+xOkpY2lnf1OfGWg6Srpdp6D7NBv64hhqZOeJxA
kvlIM46lfk1Bx5vlHN23wpJ+PbTNM+8OJ2m56myCUtSnau8gubWSzlvTqPrV15EKMzqY5qQvHFTj
3pziVZPV8db2lOo+Ki1OZ6HmPaSOZtzz/3YBPDvah97mAEXtzfBfU6mtM8hQKObuzVNuRsXXsKJw
1YWVCrIjRdkmc+VcTBhKTl6jmnuHTZGHnnrIDRQs6ieriL5xwlX/7cR7FDWCHfeZeu9QPffQebq9
LqoAn9113qrg3fzStd5JRm0lgfE+nfiKozVqH1SwkMcUiZuNodf2hbL5H1AqhBRQaEh6C9fSLD4b
jvZDoXbUm5Mh/WiqlT1c1j+HUbv5/zLd764qfeITsu7StwFI+VocX7ai6cTJq2woNtrEAH4vi0tm
BPqk7Tpd5RcqcqVPjpcmhaBP4N2to7SWeamSyeEC2ReUS506YOVCZjl7qfqUYlHnL6jsvWvDCdvU
5NWh0NXoPh9aqn8tw35kNwjlKc+HXAkd0hWyGNZfo9U9DwnfYGVs1tbAGSer/PONX/UN1arsTl6m
b+vKpFRGMKvqhkUje6KRKbNgZ+3ErnU0Z3/PejlduaNBcz2G/TeKVU4VZZWfAsiN9tSX94cq8mNk
bNRvFt+xQ+460O8UTvFxpABp77nztJVmM7b9FqGmfC9Nfx7ijWoZ8VGani7IrxC6OE/cKj8GMFlR
bgT1VqWqyh36z+Cac+jXKtXVP4xa/mrWYr9Vml7i+VCR9a9RaWYPpbmdAvVHP88ezK+2iupQaoL1
bfMEdPTACsbWUCzhP7PJlF69k5ZssjATRBb6j3gw8mw7OkfdZqOfbQODchjVuPXEyzqFMdXAIRCF
ZjJgIuVwi/KnZlKiJLLT2tK3pT7APfsr7FWWUW7kjLdpqaxdTbmvbFukYtZ92hcnK8nQCUQudjOD
P/+mWpAw6N5fyjxY21kLo1NXu/mzkRjfEPHM9mUQgNPpguJONq4/tpfBvUpjaqqq2yxBQwm0tVUj
sTR21XCA0PCjn1cUE3q1vvJ0R7lvhWAIpwHBNU9hW7I0442/rPLAXA0u5JNR27FvQJocBQNtf5x7
lC45voi/dDoclbblfm2HgAddUsIT31OX0Q1tD2dE4X2FJuirVvb1s2lMyYlXJW0LxfPwNeH1ODW8
ryY7dZzUlipYWF17Mmf3hxzHOoDHN2UnjyMVj5xHdCbP3ci6UZKp47Op2dpfVJSi3QlE5CiXjrLJ
WAqFTsljSqwmZRNVlH2qbYVAeO64MA2Xs3NXevZGLkLdWMi15cFa81v12iSxei0a/0sdBdpRWrKR
wTjxVwO1cXeL39B189KVxlwhVak23kd7NuY724+mVa8iKjhDMrf19NHdSzNTrA+9XqxRY0UTQ9DW
mFoc8lPTw4vsJXOYNSvZDQI3aVZLSHVbFi21BjKcIW8SX7vI/q3M1vZgc5zHSyyagF2YfFMbw2en
sLu9DKC+5SN9EhWfbDOn4rCsw4bf9QB6SHZDQbsTC1EL8cC53BrB5HOzb0kdR24aWl8QYgnMtERF
N/C5aSw/QweNUXipFbaK0XOd9UMrtHsa4PI81WPj0Ga6/kHt/dco1HfxaRpQhuM9wV1RSxd8m51k
X8em+TcM+8cm7tjkg6SB5aN/tBuneJAb+alezSs1yMOzNAMtDLeVCjWZmzgfmnFGHymZ/7J9t9yl
7cjmo+fUn4W/qPTpL0pmoWXlK8zxzroCIXUq1DH6bLoJZMZe89JNsEBmUf9Dut1sCPelMa6s7GCz
RjvB3A1Ts+iZ/zQnZRyEfCHhW/eWHgK3MisenMuYd/PcsjXkBfLVMmfgOY8OdRD7OneGixIUA4L3
SFlZg3bt0DI3EfPFJ6OJOg4X2RR1/qKMgbNPmtj276QPahAwNHpZr+QIQCYR29Ni1iqfk4PG+U+J
+Cta39QklemwS34Vc/ELdOaVjFpR/KVo1O4wt5pOVYMYEYUtJ0GlHVGl9ytRVoFB6WNfrPYry9gk
gdqy54Wm5CWkbjnE2Ct1Yu9K+Mxgu9Y1dRME7d9lyVa+klboBFL3QmXFT7F3/q/IvnfDa0AKwN98
giHjXcDNHYpfl2lktlSJvwnH/3P+302z+G7y8b9G5BbMKvzt8mki8WkiIQ8ts5fPaoX6U2DmxkpT
mmrDHkPxgMJY/uCIHvgCCpjsq/TIZg5RkasH23mT6qXtxHrocBvya4axmjJuY363lSPl1Kar9vcT
e1nSZWZ9iOKFZbKNHIXxbo6twFtpPFfvSnfYatKU47IyLTjOVM2dGlA2Tplf310iEKHLJ5NXp97X
4YY/9/sl4LVdf27YdLx9DFMVImDKBiFn5zFj26nz2CjVrcp9TBvPvAP3cpIxVbiKwYGow5h4OxKm
DLRlN2xrzfM2esx7+JoVnL9qiAs1aOeWwy/1akPec5GzcFfoHlGzWeJg/9ojrC53jpsc3Kiz7lur
SHm+ZhyBao0KRAdmg/t4Nq172XOD2jgGbft8y5NDgiH9V+7n8yHjn8HGNyMc/iQObWNEK1vMKvOW
qQQudHLK4nS7pAZXRkRV1mYQp41D3wWU4JXlQZponSMEbFGKJE03g+qj7p4RDHDP6Es4t+adKQPS
13txtCunMIZ5EOyfEQ/pCn2b+hGNufoxijnzMkudiq9hqvkx01Bn8tYnk3kKtpt0gK1DmjJPjm1j
3j1MNphvY9/N1zRhuy8barE1VM/PZtG/Nl7nnAdeGiiBh2mJYqqfASFZXiGEAB2nFTdFvYO7HM4J
aAYrrQo2coY3XTmtzJYRHwYR/tCQRppVxKMQ30QSs8zQhG9j70LJNJtsg4Vaejlk6uZmU4XqXm5Z
kxfAYGGH395ELDmoEONhPWf5TZ0gr+Ep7ytm7SvnmapC3q9orKRUkGHm1A9CH107JWMZXSLqXGGf
N05xlu4C9jgPsUNZ1VxW1okzW/sQmMOTYgxUWcOKvDLmvt2xgJr+SthFoP50+qwHcCLwDWl3ddrf
/Lldzzf/kOlv/DJ/Bk5yyzfTTrlDVRFKlhH6pKGq7muhrpsmLI/bcopOs9DeHRykBTQE9HaNENs1
WLgc+IsKNzIaQM168e2EB5QYW+WT/aAq0aETuWgcuCc38D9CYTo/NnZvrJoa1h644JBxsIyvhtYh
jxH0EXTmJiWueqOv0thL7vuoTJ9RXLpWsIl/AWaV7+ygUSBY88ovHpXM7B+VFPuh0c6BP6qJ2R0l
mvUd1NUICFWIAA1ufXMFdghBESf59Z1WK+ylZcCzZbLMkQFpyqZ0qGP3AxR5glBwviyJsqcISudi
+L5ML91yksU3hNFfnfMlHYt5VxtNoO2q2aZoUWG5tkGItFpzH214jRIhK06qy9gZ3MUzL053bCBl
q/9rFFiq+GR4xuY2iZzvlmQm/SdNMepDbMTR/dLYBSjqYVovHuiRont4LNFKmCPrhS3J4Ch9S4rs
NaU7r31NUzZLQJtchrFrGuytPqPuUFzs5pTdogbZAXvTxkjNt5/CcNiK68ruq1snwynwp/7kqc5r
I33SlIHFfJMSV0q6emP/mkaZfXPtI6u1ltFl8B/ncsSFlbYMD2g2H6H2mPfR6ISrWlBotTD7QwXg
lptS8YxzHnpQb0mqrQTSqLuE8531ZEVs9vr1pKJyyRi14JcyzfpZpkA/EMGshABTEJTWYUwdh7fH
WvkyDNqRyjnYuNVw5PBLcJcLfzVXP4wEpo4oDvX7sjVPTdjtBqU/xY1VfAszt+EpaSgfotisNmOj
DA+2akV7B26Ns4v0xLpLpxJpOx3y+7b9mjVO/MEoFeehoJA4h+7tg895zEsRnGRINlA/AGlWG3QD
yea94rFpzBWau98rtIJfEkPn+Wkoa2lZiBm9OCN/ZG7SbSbetTeOsbKVKHkOwq5/TsYs3riZ3+7T
zO6f1aKI77gDfpRB2YyB/5fL2+JFWtBxOPvGpHYzVtkWWjOZKybznPB1srlJuz0bwXdT13LgNxe8
wwgSnx6GbDAnwoT5ZOu0+r5KYQOKImXgIfxTiUcK42hpA7GzBb50CVRN+RWZFweKZXYBlCzklGlM
HiTSCpThtWqz5EGCsESsEZaMBXF8bdRUXU0tbx2O1ZYcFybqCqx++eQUZvHEuzTFEvmc76UpA0ZB
nXAcO/fS1Vh9fdFb5+WWLwYFipBLDVj0pFMfp+vBbL/FXtCdZQonGe61ne31MkBT27XKTfLSaOYq
cXgJTsqot6AKTv2jlynXuA4UFksAP++RLOvvs6Hh/F9NKVrxofLcGw41C2gU1Xvf1wx+iH6zrqyQ
IzLxME31BG7jGNkfYclGBguRsaT9e9/Uo8I3NhT3Jsq2sF3YCVlTu9CNbKc4c8/jGFZXNEqqNSqt
2ff/nJExx/jPOTqtQpPEKIJDlaTtczMpn30+46UQVp134WEeRm2tKGbzbBRj+5ykn3UzTZ6kx0Jj
BCVDa9jJWDR5zr05wpMUNO1jGuvAmivznrUpytxZ338beGSHlhJ/bh3P2DWeER2LRLXvO24G9uD6
55rHXE25Lt1x9pStWwKARPXdhQ5zRmxpbvUPE9RLN1Pvbf1D1/vOG3OJyuTfjc3Z+zvAeZvNenuR
jafCfMBDt4DK8adP9tQOxgu2gn1OQXIB8JwyZHVVmCU3N2cn0KRx5xwy25hPcwk7tiRl71BA4pnk
vPTarBymvgOqn+vRF7Uy1pB+ht8ATgIHi9wPuhMjkViCwUl6iF2N6N4aFP0+gUGG4ib+TC5ZUG5v
QTtunaMdqJ9CSho46vE/Fg23CM+eu32PgM2m8GbjpQrN5szxR7+Spg45+EPUJIj01Eq3NoxPml52
zzJWQ7CQKFV4Ly2tnMq1ez9H3Mof4MBxz1OiJGsAAMiLTPZ011ezsUZuKfzmGM6ONyXrU9+WsIro
MGTZkxJ+LIUgmEiQIxMhTFKPMDrJkbxaR9/mytrlk2N9Goah3PfJNgyg/p5BDNf/iip0DqdWUz7a
/fCtturkKi1V/9h0rfoBSF33yOHaXZoWKH93PieZehqspannQ7YHCmxvwel9zqiPP1a1nc+g7JX5
UIK61lO2hlTRWOEI59Sv3pjBlMFiYNjJgGy0MrVveQ6EH2dIw9bL+LThEAX5o66BAcIPd06Oitbo
dqyM6ym59zpV546Zak8wNQ/rpGxcfuhzsGqc2oSOyxjXpRsUZ7urKvfWzfyyOGuuxRa0U8LIqHzv
DNi52XArkBoagYFPPKUKY0AWp2uHZ90XmuGZGX9PfX/N1mP3dxb3DyZkVF/miT8Y06jKh9ZLykM/
2OwRapl+b8SVugk1Duzh7P4qB03usYSF6IdjDdkqVPP6Q94jtF47fr+qAxTAOR/sYRTlb66ZzPrQ
Jnb3wp6E0BoD2y6jdREGHPKY32XQKQLvmR+MDMkGufOP6Hd7d9Iy7MZdG+4A4kxMDXXxb+eSwUqZ
3X/OFSF4Yhqad2eKwXKuWH8J0szcyG233upS1I2i9nW/7o3dj4q7zjoYhxrxbt3qcH/M8MEc4Iqw
XlItdnZVnyfbVrxr93EN9a3CHbgXpjoa8z271pz7YilaqT+PyaMcKCdzrPKIgsfAM484AkEV1VqZ
d5Zzqcb4+ysFH8og4tFjBP6tCfTWAjoaJtGu65tuJSNeX72GpXnLUbNGO4LzOC6D45KVRQB/0Eqb
/g9h59UkN4616b/yxVwvY0nQb+zsRXpXmVlWVXXDkGt67/nr9yGyWyVpOnpuKOIAYJbSkMA5r9G5
jVZg3I7CwtsMGCu1wIT76xzyZtlzNdDGEFsmTm+j0xBwraJFhwmJPNXR3kw1AGbctN6m9/PxXZ/Q
nvor3JYo7cqwav9t+JfR8iLZnNP7ZbQMB1H0zc3RNh5Up9uxczK3MWr0T8bof+2savyKSMiDggDR
iyEiE3KVqcLcrNj+tNO0kCOQWdz0nQub0wsKAO3tJz3ShqVOBf6O1STKq6rS5Hey3YIb72ddKLf/
ytIa267c+CPzizO+Ms5bLyrcjkqy2jb51G2Fzs7Brlvl1HWuWE95Xz8hbN6jK1cPX/NKn288xh8k
hraoDi/azJ2eOoAt6JOoYLzmd82sgHv8TRwPtbvGKNQn30ELtjfNP8eHGEV9jP+Iz+O7ebxnM15e
X76hv47/eF2f6/w2Xv49v47/m+vLv7+a/357zNcDBZQn3TW/B3rbf21RgZ7iBH8YZwGTLkTw38x2
pAzEV/zTvw2RYR8Que1YcJrmDvWgaOM53viOXhtSbJXyyRZoHpdzHPPi8R1FnqXxI55BtLvF5/GT
Y3Q7sifNIsVw5VgbcVUtklSxjmWv2xh4dGIle+RBdnw05VlV60z5rTuP2kMbDMPuIz5qvUmmLFAf
sXVGlymNxVvR1c8OVdU/0NtNFRu9sXbqdwMeNcsBGZZNUrgV0n4c8NOqTrIpz+RB6SmX+0ZTo4TC
I0mBolVMzZ08xIXb3IXzQTY9czCXSLw0q49YZbTksWXbV6Zooxv+tJDz5BTZMRaoysLprJD3t9W3
btKxeqv859wxw1PX29otPkZInAyJhZ2miiMJewPj3PXIv8RJeijtFhf1BDTX1s1w90a7XTmR6IU3
Z0NFnvRZ/y6bHoeQ7Y2bs92yx0fcQaZHB+8CKKUd5otzDNrNiLErC47QguZniSvktvGxGVwkcIFl
oHzsVuXSHxwYBYk4y14rnHlWoMTWmh5Mjy1CXPNumMVks9RV3X2NgvGThi7hH0l8tVEy9BeWBT5i
mnmCyOqv24R1i8iBHXRq+y5guPVbnOeCMxJQ8xZT77HyRYlr2Kl2ADJAQ9hNLYuDbA2kRi7yrLzU
XTnczhWesStTJLxnA0AgOPywhlIf6nkJM/Guyooh31bdyJIZQb0lxcnhzoS2laEFhdKP3n3x6nw5
FKOB3m2hrH01DQ+x1k8PtRkhOYuw3G5QTXftNEG9cQYcYzXFH16aeBZ8bLJgL6J2eBmdSFuwAczw
YaB3KmOeKBjgGWk44FJS8sT4ccAE8s8m+6PooLglevRoAZ2hQXXPtd0uWYtQNYk0bhuxjyfO3IRn
j+hdl62iQee/pNuzumYOlpgU/NoqavFaKLOHeB27Fwpu1dEAXYI3lNLBlwyCDRdvFmUDOyJzHHEv
DyzuL7qqIWXoo112iyM7YCjFtQa5fZ8nEFNCMSG7/dcUIyx78obB60doQqRzp+oktD8uQ50UYxue
jLepNcKUy2Rqs5XmYYRcAca5iyehf0KKv/TV5lNuCv/sIOa5kGE1FjhoGNarhqol9X5ngwU7uKmY
hOJKETNcWc32VVy5yqqNKvZIeWZspk5LL07sZ7dDitUJxtBIYFtAUc45yMqtquPDZtbteEn9zoJ9
o9nvSDRvCsPPv+d985pX2vBi2Gq/VkRUn3B46095k5erXrTNU1em3ooSebirtXB6Ib8AjMavIF/0
2vgSOO27AtYEmiAt1TdZ36T9o5E1xpMKdoqPd3rJcOa5BpP7IAeV81cGzoO2sEOUlkXWbhV1iDel
gX4f3JfhWe/ck8Jz97PloIOpD4BzwhDXSSiZ6NINffO5HKHQ5Xbi3A8oix17DRzACFL7c0nyTXft
4hPK+8nOt/1wWzdm8zaXjOQAXHrRwB2z7lB1QjyKsHxpybtufXIBu2oWfm1cTXuaEUebuLLDA6a/
kCARs1pi9iW+DMofpVDGbwBKufvBF38IXDvc6UWo75zaU+8bH21vhMemb+CHENBSvla+k4C7qcXV
t7Gtrjsby1mgDlleR0d3VpCWB2+c1BPYn3QzztCKj9jtzEFk2mn4Qt16zHlgoPEW27pB0P5xHd4b
CyNU7NXKIhsO/mSTWvz9VLblQRjGcFChkfznILVRVMrOfj8czKjkKgAYAzBCSCWogMz0UOvOfhWa
90U1dNfI/RwZOrbqSRpkJ3/0HmSf7TbmfVB06q7KwKT2UAqiZWwGxrrLLY0a1tz2UZldcmvOkX1j
uGug8Vg427RE5W8shLabKkrSkNlt1sEaFZ96Av+NgWXXXus6BPav9mfZQvC2vRaWQ4Y5i8VaxuRh
1lPAq0A7Y2TCpWSs8cRrqinN4TbCfBWpfyBDMaEl2sHdysFa4B0z4x9LYd9TvY8uiepiMhM496le
2vdZajYHPLXDhWz69iAuuCmSwuuc6XOt9YdBgHRR3HjaNYphbFh0qG8AEJE/Vfb1oNyTeeruB7uM
D44p3IXv+X8YRTwv+WYPa/PRKlmbNNTNFgMKys8ijpJV7ZU1r59gBABK8M6uWbDYNpR1Na2cYxuo
NRXbvLt4s10BErHjY9uCEhwNJX31fWybbRuhOstCXQCe933h1fEXXPz8RZcaGHv0SKrFTi0wg4iA
Zthd+oRcLF5YbWTftyT+1uMA/BDauLZpyho2BsCDnZUJ/dix6N37HW+jo873CNVqdsbUx3fQv7kV
WUN8wWqRxyK7gPtxNjMp/WJ6xN5MJT2CIdtgOybaK4P2in9CDOOQH7WNkG0T2OU3Qx33RTaL8Hsm
jOF2wuIgDcaF1Wn282Rhjxu2FZtqv4IhLeKVW/vVKwgknCH0HPFh3a5ei2TBXsh/HVUrPyElkizl
qMSG860nDrYj8yQkX1ZOkiGLKurubNZexW/aqrBCLZUXJ3AhRbpkJ3LRPZq+slTHU2Ceu6QI8awZ
soPAQumrXmTfTNWM3lQN+GIYOfjKahZ11ySZAMpaSF2kfnWWdj0C0X7bcspCX6h93V2cmUYmmbSS
cQsWs0MOv3twZjquDPWxjzpL0omD6yTF4wR38YDJdLcoq7jbDWDiNtgjqZe4CUP0K7SzbIGUBZgy
H1AubLYx+sQ8IX0jWpd6LxZKkVoPyLGIxThY3nvXlhdcIBx/waPWmgVtedW7MIthjpRZuMn0nCdl
r8cK4KgET1cR2RAzGvuONJU+rXwIV6wT29OtWXae2DQmgkwOZWk+hijaOLGmqgc1rvHZQmZ0kQiv
vJOHdC7eVLzzwy0YZzvUa4yT7FRTA/URcmTr0sTMI3FAhTSGH50TPd1YCtL3Izgwfsa5cY06V78G
eVeeIRii6vpXqJ7PGhQmvWG0jx/xIVaMpVV3xUYLYx+daAw7d7fLcUcEuzOat0vJC2M52p7qqv9D
qye09Ycg/56e695pviux2S4MpxwfnWpy+Z8a/YGdrbvqm/wLKwALFw1KyJ2aBVTCoNjJ5kfHrUnx
Knbr7O63+GC06ipCV3slh30c8pwUhpFdZcRw0sJZDaPWLoXhZuvBO6jC7x7kIXB4az3RqXvZRKlc
Q/EXJZ6h7h4UvoUPyFxmW99xcJefZ8kYapqw17XIPchxfQPxJZ68zW3CPCwXQbapJ29cyVl9ZXQP
VaW+YEman2RocPCa7eroLCeB3ctxGwl2BRWKs9aTiBs1nCv1qicZiyw/d0/xpvipvzEs3T+QVtYe
tAl5VzlisOsvZLfUx1p1qn1l1v3Ga/AKVvNoX+eFqWPyIrxz2cD3b13zhCoJEq54CaxMYxapwppw
hQxstSdv6bxaPFzCwjZeglCLTj0YtGXhWc6rHtTcCtUqYpedmy+mh/1J6gTLJgcxr2lOvK9TXTuB
Twu3URT1l7xpijVqo+oD2XpradR19FKWoYa+TIouvTW+KxhCfK27aF/Eus6zzRm3oTd58Eo4tAE3
ZzcbBbsbsvGWh7B+Mr55ZuIsm8mdjmXc2c9hYq2DYiKO/spWm9BNNTN9eMsEWekOWVePTAQu5Dol
kHn6mAMLC4qhuLTFVN17Qf9ZTi8cYa1SE1l2QfU6DtM7ks363nWBmrfF0J11287WAW67T2apmVBY
s/BzbeEeLbc8Vb8Pu976A5GDZ9OK87cwz8ulWmviIRtGfyOv2LP1uF3RRrf1rKQ95lODlT+Vw2AC
7dfCz2bQ3YlYsIniihmoim8aFa/x6+w9o4vAebNCnc+jt/STngbGY9ADw+gT+63XgbIoqA/sDVSk
H1U/YReJQMFUqBmGXtkNRednRnvkztEuJYoOVGu7HLMvnlOGGFB5zrLSKrHzXZp9lyCW1Pe4JpOv
AUPdGNtQwSJc9g4xO7QASPZS9uolpHYbaiHefuZRcYWzQrPY/5IEax7+2pey1RpMu1L1ZIZ1chkV
I5upasPTjDArcrGvamt8Zq9fHHwRBWsJLPs1Hs5xCUT7NV6wXvi7uByvDEVFRTI1d2oS+ZvU1QIs
6PXoOeh0ZdvG6B/YXhQ/90IpDpbA/FL25lqisO8YeSLNva4rcFMfkrtJm4s4Tf1Fwj0MpUsOfY9M
wQf6Q8aod1KO/4H+UAYjOciYBIjIjtqkLlADDrV1hI5dHNrunEmnjKxE4q10uLPXwsLypHhrcLx+
qWYBfZKAKJzNQ5PvZrxpc1CNMlNgjK1xlmdiPkPQ/zIoU3KQoY94nlnNtv8xS3ZQEP9zqteYP80S
wfStmmpjJzQturRpbK9y6D4rs0BlXcbkwYfasBOFi6sVJJ5LXXUtC1y4f/C8jGU3xR3/wx9TcAfb
umXrHG/j5LU8D9JkMxNXfgoqqmet7Am8Q2vWobLqjLzaVQjdLhK3DjDcnF8h5hXkteV1brPnVzCK
zl6lnkbeSW/de2vSYNppQ/XN1b8XeTR8MYtMX/I2pBdKy+YhwCBsI7DbvQRabOKRVttrJXXZWWpd
9mKpHeycUrS7YW5mZoX0cuxUB9mLmEMHlCnoT6MaZi9mm767UW+d4XRnL0bEVp5f1aEJ+NqoCa9a
T2rxBoYPeaPAiM6R4qaPMIcuMm46eQ5CA9LwhKPSm90Xq9G1shds341j0Yd/TvdSJMZCVNTPupX8
7XQfUMubNeW36YiwG0ffdsXSTnXQGHroLWOXbE+sj+wFnDb6VLevLqJGz01VK1c/oZCeOtGnVg+c
AymeBk+bIv40sGvdqHYNWorPZOEqVr0Vo4fDnF4F56HBnX1AH3pXj1gkKf7YrZqgMF+m0PqjSHCn
KJN7qMkssWcSBnyNRWTlZ0c3hpN02pV+vHOI7zt2HOZfFr0/QlWJZ2GfRh4Q1qrdV0n5EKFOrW7h
BDQ/NfGOafdYRT2UrZqfg7iCYei56Uo3DBQQ50Oatu8Jcin7sSsxDhybKL1oKI4vI9tuN7Ipx6lz
RzoKioiVnt0uUA3VytUTUHidPj4NHlmESK9fcSAsqZCP5go00pxQQHAbTe7kbuCh9mI2ySI24+bV
0C314A2OspSzfF+0y9TEJlr2qq8j8n6vJFrCU5rgpAbHu2H1HqWrsfaKQx2q1oq0ZrDpEp7gaAx0
FjxGdmC2cTvNEequAeSewA+RJemo/sdBne71WSZnxdrbWTR9xfMdjbIl2cfo2WlikFl4pX5Pa5B6
nvUtAoZA2tieHvUMG9phMPyjYcJnQyoiXCs2nHuzyvErmkg3U01HH9H80nMXpjToI22JbcJ28Ap7
D3fbOtehW67cMRGvlTAv8oWMMNjFcCGxhuNBWqgTUIPciy7yzKrLb4oS2BQCf4mXVeNiYI+7eErq
czcobDg71exOnVX3J3nWZtGfZ3ZvKkc1BCrOgI/wb0NxR+9vvW0366pYBYnJmLJZ3AbpzsXK6lY2
6/mA7koRvcrOYoaL5OFiTJzkSRa/bMX4zFIpu5Nd+AdkK4G/xVZ2sgRJbtcqQ1c5pAPl5CAW/hUT
O3OFURPQphA2u4x58xl597WiCsrFuBTe4qUn6l1H9XYhR3xMSEKkpVx7KEFp/nWRMOVPcUJEfuaX
kXE5K+4cY+XG2JHLjp+uzgsalzBSi3u2Eu1znTl34diBBJlbjpY+K2ronmXLrvNvXjprcoxp92zj
6I7XZDGdzLlZgGdelIbTA51gpopozVL4bndo66l7jrtgXKb45O3lXDLeWEtGxrSTcweVG/bYB8b2
9jdoKIx4Ha4Jcq5DkWvT6mqykb197JlAH2d/vRILziq1sFDs+uLFs6LdpAr73TIUa5UAfoA8FBRP
8AevtziqHKuY/fxJHbLmwTHEZxmX1wnHGnVOt5muVgb3umsm531oDY27bVNdgjB2z5YwLdIQGhqC
TTqs6gFbydIJ+isszP6qzPT8isfkpLpAzn7ETWEGKwqXJis0RsgO39Qwq8hQYJlDfqEqLsKu4yXD
rOQoY6kRRwvumOaq3DcR4G+NVfy6dMW4jylsPvX5dN9UPT5BDbnA0a67J8uGjIhDwKmfW7dQgJpJ
heasbEXw1fAyT/qjbI5elK39JBg3XgwG0Wlba5NJ5o4aeO2imE8xj98YVRfMSxhi7czu0cD1Fqsm
CgDhzDhcbYq3qTsdssJW3hpuqWbKipyt9Q6RUb5dICLfmtTdYaKWP/OQqI8oxM4Ou8TRCPo64nqj
ao9mn+XBarwGZakdQ5bZRx2ejNOSIRfctBdmP1QPmZK5u2CMhu0QJeNTKoavpP6tr5HFfQS9hE95
YSQbB+TFgWR6eEUCFzkZK7a+OtmDpQ7tl0Zg8Wt7VnJ2NUABdQ3qVbFT44g2Qr3wWPdwm6MpD17c
G8c5MQPcfw7+dOrKqN6W6Yb6MJqPc39javHSnbeaLO+XGBJ4J/LXhrPqbTVchYpir9q0sc84eLfs
eSJ+LUFR7jpdt8HX0OGbNYDRzhwgKXKz3skgFS3n1m0GAWQT1+oWA0pdq1ZD70TVrekB71xzOxtL
YeE1Nil34+E75i4VNg3R9OC7bDgRWTnLlpxA9VBdDfNWVVWKNmVh2y7LpK6ucojHM2w/5Zq10FED
fjDngy8Q3/Cz2N3Lpt75yTlQdzCer1DuSetXLybqC/4C4vyDyp/8FvhxjF1SmD+qcFfWaorFQIEq
y972pmDPbsk/J26IHxK5l8fAL5UFP/zmvSuTP68oqIH8dcUa3aytO2XqGqtQsTO0GE2LqvJeEWL+
Xll6dQ1gEmD36L7I8KirpFfSyd0686jC1remCLUndtsTpu/C5LMm3qGPuxrAch9wpqpfs3Ql/w2T
Uz9YOlte6HR2XsDFToafm7hbKguKUNYyHSeMlnqjOkUKhNPNOJ92sxWQPNRaaeMdwpgCAZRmIYMf
Y3SUe7dmkarLMCPtKJ2BNTHusoZCVcRvcmGC0Xwe7URQB5rgAfu5v+6rxnlprPkblH/CWMw9+334
x60FaHNXs9pbBUabfxrLtOHW6mV731PCleN53UYpwV0LF6eutONJ5fXdlq9s/pohetLOiVsDCswq
LmLsPxGivTd9O15gbTZ9bkGS8gRLk3sRxwnlUx+24g+pRnkmBRdvqoy3HjbarHK9zce4LurTZWil
+jLDm69vs/46zoekdMij+8X3NkUDRLZkXPdDWKTlyFoU/eXbMDepykthvspRH+FmZIFjijzdfXSU
BQmsyAbAKK8mX69WOw28q57Fn4veXxvcGs5JPeBz1Y7hQwaWZyksUKhjBYChD/LyXdOaF0wvw++Z
TjVUtNx1XW2btVrBFtDwD8KpMZVSzO/6GOivbjkGZHDS4Un08bDKitK4dkjAbEQd1XetgFEiemMm
dPbd6gMv3wVDu3QKF4oeBTMqLH1Q38nuGj4ozjD995oN4rYkHYwUTx5jE5ffT62Fj44GjCtTCnLv
scD8DaNJPu2wObTg8V5h5snhEXmWfdzVwbKq+3zHXQrZxToyVsF8w5WHpomK4NaOzSqrFnoNk/xf
//O//9///Tr8H/97fiWV4ufZ/2Rtes3DrKn//S/L+df/FLfw/tu//2XYGqtN6sOurrrCNjVDpf/r
54cQ0OG//6X9L4eVce/haPsl0VjdDBn3J3kwHaQVhVLv/bwa7hRTN/qVlmvDnZZH59rNmv3HWBlX
C/HMF5XcvePxuZilCvFssJ/wREl2FJCTlWy2mimOFeY7vOX0gkzwLroXnWSrrz37Cdo7eKNbr87K
EsnLi+zIxQC1qszRNXMQ6jK6ZN02evHqO6Gzd6akWckmWoPZsnLS6DQYRfHarkBUp6+xTjEombRk
KQepcdetXFKheyMLnzMnO0/NUF01wyt2rp93C03PoY/LYFY60NUC7yRbpFSra6Up4zqr3XjllGl1
ze3u8z9/LvJ9//1zcZD5dBxDE45ti18/l7FADYXUbPOlQTkHTF1+X4xVd98r+bM0hdczMEXZZFob
aTEfdeqLHMVuImEzzY7A17LvxcyZkQez01o8feLvQPOqez5y4lHcHn6MMudMyY+Q6lsGqrxquyz8
aHhJ0K2YPMoFsgU2GDJK+BI0SfuQTQ5kXsb4ilefI9MgK3L9L2+G/vuXVNeFqhmupuqGBg/P+PXN
GCovbfzeNj8PnrfWZzVsbT6wf2pZvHFmIlHkgTD4K1g6Q7CqKHL8FJOjW2r8xzhXDDjj82zZlmfB
gDiwOqWkECcdgaim3ZDDSFgIWPG5CpLkduiGLEL1XAYgx6oqcgqMkm2/csGG+91RzpHx2xAKwc+o
kvjoItSausjNDFaCjl3pP79Plv37+8RezRHC1R1NaI6uzj/2n37MAnDo1LGl/jJVdbPRjDbdGKyh
96R7k+eozy+OEamfMyelENWaIXn/ILoEbqIsZEfhGM9oEHuP0LKjQ5e64zoeSuwIq+YRk1asPack
eOiaKNnfmsFcYpF1FpXE9bZVIgx6gqSFq/qjR9ZiRnTv4x5Lt4/KjDwTim7ffcyVsz4u+tNg5svX
lSM+4t4A7BeJRe4LQF6ORTb6RxtGfn5rBzp2n7xbW9lrzUM+xiEkGNxmuHLGR3cSpZm17HXh/5e7
rRDz7fTXn7Wr25puCntOMji69esnVKtaje47JPhOCctNn6ouLkvoJDkuxFPSMezfsZA7R17VnYrG
Rcygy5tXuxbhUU+67D40o+xeS3BJTXrX2MvY7dDBkPGDAuPWeZyMIQKckuPp2q1stqOV3feFcEg2
J81mlC/ueQXF77zs1lBnPORCoHPHhp41i6FS0K/WY05LmAekkp16GdtacXKTAr7QT6cNwsy7aPKu
nlrDCogy3vE+MXfcw6zTNJTxduj18JJHiVgDr+3vI+4cKwwr4ye/I5VHNsN7UYoeKt4wKW9JEHxR
VED6inBO6HJPT3DWHipDa3YTADLSwW18FeSEr/IMTtE3LoCC5Y9Q3iAGGTXpi+FOg3ObUJQ+DNYU
/OzH/KaDfumRrgwV7lr5LIw3WXkZfyb9BIHbRozKV0t7aZg9fsjChB49n8X2hKS9PK2n0L0FZRNA
vnFo/jBjauT+Ekx7PKdNk7XbBEC95cGPd4YzKnuKwDFK30qtLzUnwCoBsYETVgHeKVGa7kheHqEA
WjJu+RV7jZ9OAX+vUa2fDh9jcpfF7Uq2LWF9iQy/3np5sw/VIngO1LZYmdQoTvlkOGeXOvpSn4sC
bTobbybmK4/ifEOV1dhjXE4d2Wup61bWeKMzSAbD4PlYGTpQXmfCw9i55KNrYFmyE5BydOkrdBFM
byqWRpWOi1GNsAmbB+uNSzk6C99t3W5Ok9urZ1Clfx6yDKMecgL2lv38JBZ1l6rnSAO+iLz9Ro6z
tO/q2AQXu4mduzHDwn7wrODd7WHHxKPJtqyrzas9oHfn5nr4XnU5BC3PScARGcoj5biz0XneM7mr
buFGB2pp41nxKtVfd3hsUv4FbueWxUVX4Fcg3YvFeDqVRxnLwLyiCaoVFzI6z32BxkbFTt1fsxUm
AQYGdjci5uyvC5PFrZKBH5Hz5BR55gYRhKOE/83HtSYH4fyEH8s6CRLe2AgM3tqYvGBls61Ya41g
hYO6/hk2SH40vcq61LawLmME6vCfnxxyOfHLfUm3bN11TMtxNWE4cpn405PDLCPcjRWr+KwYUba0
yQpt87LAWxQg01tnomCHrt1L7jjtkXwy+gVz3IlQSlQLc7okk+JdfdP41hfWiE8t+xeWE/XBFIP6
KSqLhYwHnh7uyIYWG9nUMixCQXA8kbXTT0YwVLfLllrBgrxR0/NkBukmEVqP8UISboTjO9xTYvtT
j7xRPINif4un/tIo2vzdH2Nn3WMMtE/QXfwUqvkNYByhVXqL42befkrIJ0ug72/jM+ISMOyGSoSO
wzGsnPxxrkuuiiw0NrKpjE1+gZW6i8l3FQgvCxjeQZfvozYvHjHIpsLS1N/HUdHW//xpOf/xnOcZ
YlMIM/m8TEEZ49enSFXWukMVM/jcBS1O0Fr+abJq7z5KS/vc51W/aMy2fxvaAPyA71qwlR3tGY2c
DZbY/ZvZDcnWaUW4NY20WdcBSBcdfMlRmw8OlbWjbMozGQtMQa3Gtg+RiLMrz3EkXVQWXCVeyFfE
ArGLHfjR9KVanDxt7E8FZhnPzWhegiqaLogS5c+uML9T72juZCuYk5RNEdRH2UzbsF9Wrt3vq3lm
6bNV8yfd3sreENz4Wk+reuO7Ij0EM+QMDGR76mY+kTVrx7fLpu7rE6g9oJYyIvs+RpW9QEbcYbeQ
1ShNtVH/jZuZNdf3UmFRHyO3+cD9udjFUU0yJVFJYcQqQ/W4m4fWjb+zPciZtTvadzZSbtPCNHL7
Lq+Mc5Wb476cO2SvjGuNZf+XD15+sD//TAU5SlNTbV012Kxpvy/weqSou9719fdR+NUqtwoQtabS
3w4xX3jUSNyXvIqsDVuK6M4qHes+nRDetRFYlC3q4MnF7AzgoGyBZ1Opbp17RrjIanA1Y4+UmTyg
FZWdHZt7mt8YCossPMcdVKdItQznjqXe/p+/1Mbvi3xh6ipfZ12FCavruvbb0ig2zNLRtUh7tzXv
Uw2p+a7hLvPTYehR54PvqLFAmexFirj0HaiRfmVknnstU5FvYrb3GCmhQWpmuXcondA6qEBodl0y
TXdeN1SbAmvmK/SzftHrY3MsQo1cvFHUO0DXoISSae14qbc3wO8d5FmhRt3tLPtx9ne9H7GPcRTW
4v9yq/6PH78wXUs4muHopjtv3n/bDLEwmdizj9V7lKbfs+xCet67G6LIOoczlkfic0yRxisUj8zV
R0yexa0jThoGW7cJJRo1C3kaTTOIWC/HjbyAHCw7ULKZsx/ecaRoPf4J9e5QGCiDMUBrxenvbvBv
eaoO9SzVNCbrnhwouAMIowJAD9wwUV9sqWMyx+yw1e5uQ0B93Zr6PMRHc2WB1uyIDGydXas6fRKO
aRyk2RBOxNnVV81mZyKiCwGLpjzIsXka38am4P2dhVkG7c5Xhk0fiRq6r9Nqi3Yo70DKO++BmmBP
7wDGI0Nis4k1X43Gd9+t3m6WMBdQF9F651oliLGKuQOxIdLBeZBdQNb4l2LyEN2cO7KRtUvjjZiB
m0F+1w7qnB6iI5qKTwaAyH/+mdjyd/DLPcBiN+wCbLVtBxCi/ntmAMnKREPL9t0aQI6XdUjyC3eB
daT09ktpeP3KrGtrF8xNpQfDrepNdid7eXTj3ktWeCxM8ylj6STDowV2iofbF9RA7ZdWA//h5Ia6
lJ2uwIbF46fCYe518vug759wJyrPZmnad6YfimWLsvIXYO4wqvTxdaoLUH+4puyz0C+eKqX6JAd0
SlYvrHZs7pF7jI+BPyXrxBuUz024kANykbmrwg3Go1dkLj7xHo/++dL46T2xvrWeWMXou0FXcCOT
xEsntUj7+T2fLzJHW1WL6vtxPkD/+TNWZUZ1Lw9Ipfwck4M/5ipRV9/GfcREhFISa4pfrvX79Usb
VBDbJEH1/NG21XMAJ+Qt0bEXissh2+e1Yr/2Ebrxtf3WNXDokk6tUGvyrDe7xA4cyiIL0w5cCQYj
iJwRh14JNaHOrGuXDWheJ1BDXbfcdwWFP4RCEn4muo9dNHT/CPpcNfZHFh598OLmzaMjwL6IvH5x
IQjcTUbjPAJn09e9i7hbiBvx4+hXHTZ3+B5FSFcsWbiAMB/aixw7TDh4JZXiwVplrK9RDKvyKVnI
3tshb5aGG033CRuikzlo+lb8EEqReie/yZ98iKxgpD1tsWK+foTkhN/m/9b87XItjL5VaQprIedK
mZWP66VYjh3UAkuj3G7WXZ/rV7PQGgocvKw+nw1zTPaqhStuZ/88LkczfOOq1Ni8GeNuSbi7PPVz
71lvLePWQW5aO7kSIS97nXn0/+fsvHbjxrYt+kUEmDbDK1k5Kge/EJYtM+fMr7+DVJ+jbvnADVw/
EExVJVcg915rzjGXtWLwEadwXkyPaNIwQUyMxVBRy9Htssi9BpiBF6burKb52NcIfdqb2SwXns9r
54XctPhbYvX6+dDIbKWLOrVuH43qGrrRo27Z460pT7Wr9F29XTaXxZAprdN3VrrvmmK6XfYpKfJg
CdPTsrXsL0Z7n1vFeP7c1YoIfn4b3WSaaG5E9u4ptIrrhEQjSq3jC7Fe7/Qb/RtbUvS7QQkuzWgO
L6I0NNQ00JtISPn7WX3MlQZr5WVMC3T5OAbdaNTS0k38iwfa7M6WpeG+9iNm0bQMt343DfdqOWqn
2X9o2V1WUp8kAwqdC0pBzu1yycKMws1Jie9V7hFw+cdbpoHFvTyk7dpQenW9bI52HN5mY+kuWx9n
jKXi6r4qbXEsUzrzmSMD9jKrjebp2jFUO0Z/fbYjJtLcCd3o6/1yYFkkPbLPjS20mWXVV85y9nKk
MeVzkBTlnWIDzy4b0Z9j01IuXosgCRFp+ZYAIEvBOj7naZptM3iKOyHnxSPRX7fLCd9C1TcPgVlL
ITQ6fB12o58HyxqoqYzDFQtsesEM4HycoTCSOUqxfvo8YznNLzJS1IwGZbIuWwyWK4vZcUA0+SCG
+T1LqqPiA5EPUjYTo/H2WdZra2gNJWRNChXm4KVvGgCdMjaGnwQVISwmUvOum3zwOGlj7LxIHrn2
WubHKQm/Odswfxg0lRd3xU2WpeOe+3EKseK5xelFSN8AALDO/1rY8+bnviLV+Rhno+UGhZvtBPRy
X4jqcxdyQFqZcPdkhJhRmZvXQOa2vBADpjG5M9NSPRU97/JU9BCfoTZ+m6zZsqRIwyWVKVXphImo
OpNUlN9u0SjlN3xDqI8CO8dL07avWHONJCu/TYj8t149FdtlM1EPxeAhDxvGcjeNer1ZHgwS0s3x
uT33kgTeyYvH9bI/qMNdEynisZjk7pD0ulgtT6NU5kVOKIN5WQ86oIU7mQhDxy3oDa86McZOaS4B
RdN4S5D7t2W/4qPdRt+9BBsML/FwDObT1UaSdzaBfevlrEIWV702aPmigD5rRiFB7OyH11E0IABK
JyZvze1jSzwacms6Q1NPL41fx6Q9heN3Efn41iv1pxZlO9okPiJM6VeONzKiUHEtmbEHDm3uTZ+n
1Xvsp7fS0Gm3kx9mOKbFcJMhm3cxTHibOFZntq/UertRbXLGekNQr70ocSr4iVdbSJnnaAoOwYq3
dBNnPpT86FUNZJsZVllJZ69XpPNgwgGL1fK47Prcv6zJvdfzn2LA+eWAHmjSeuLFttVgkNA1xVcr
CcH26JL3OGZagqLZlm7svPBvmeFYjoaFg04s+wy/zy5CDW5pUZ4iWeuP2qDoV7nxxZW8kHjGsq2X
XcsiRWhDTMvQHmhFUpltGTLYshI89jGCW6QvMSqSNnyE1GFe467kesVBw4uHe197z8swfCxktVpZ
Y0rmkT0052FeFGoE3iGrdrKXNWfZMlnMa8vB5bRS1wpXYOJbL/u+nFcmA7GXxgOmHeVUqfJ07O20
JECnjh6mgTa4j/jiPSQ3o9G9904EoeOBnqLf6k9rH8XYx4Mw8JWbKFEcgVT6aKqAYxUcaR3ASq3b
SXpz87EJVV4/jTV0GMdc6/jtHpuMAIOq4GcSibR6LDEKrgkGC7aWb5SPmQbOkqu6SVoMm2qpEyRq
5UAv583QNM1dAEvaXTattisPDDCjj02IivYRXyL6o/nkdDLks1r4PxP1wYsn+TtS8B8REs3XoS49
x6+E+ZBUar3KLSO4xf2Xb6J+kM+DVA4Ur0f5kIx8SIlRgFghz8c1ZLW9wWEb72T+7Q1lbC6Y8sTK
r0aFSXb3U1GC/hc/DalKkl8RIzsnJhrhqQzHYF0VSIR/WZmarmIj4RcgR4Z96kt1R8wiP4BCN56y
MtMOhTeON/NW2RS8U36QPaICThxJ0SYgpnL6aPo6kmhfqg7LUVvJYC7CtUcSz1G1G3ood/a0WTbp
GkfbnoLeehqz9BEele6krRSf7LwOrqqq/OJi2D2HQZrvCnw2awMw5bOf2wplv0KGysJRuwtOatDk
d03GFUT4gG3m3WapV0fczMsFtXtu4N2ui6GWt8tRvixQ7pMqQZ/FU/b9qkKm9KSD0buavf6318UU
mK6Xx2jtsFGJZzTkrr4jcSxHmlwS2RUb4cUHtbiyqrR+Bpf+jDOJ72fUu3S87Tdr8hBqzQ8SeE+2
QyCICp8fFFgotTRijZ+nIPl4kGH1rlUV1pvfpwAqzKi+8+dXStXg76+ECK5+zir/2ZB86T0tu7+9
Eq7e3SQZDtdSgUp0bsYvLfplUaXN5l8meXOtI1+a9R9dedpDqi4bFM4QIP1e52kzrwgkGT+FGQUa
4M82PqpVpj6lavQ6+VF9BfynPgVajIK1rh6GkqFPP3qr5SS82MQaI7X+eEjQjIdIR1W0bM6CyS0U
Oo0PjqewBqlfwSbRdsszgohEZVHENJ/mo2MYXWMiaG4UZuUHqj/hJc+9bBck5CwwWgP8Iabw5NtJ
7gQRU8o8HHCXpgPJWInxsJzhD88w37r75XhA7Aiv3VyWrVDhVpSOcnIY7eDJqm0DYIrGbFw2tl6l
SbOQ0DrhLcUeNG/WUhbt4jiK0BuxaSflAF7TNnfLpt4YOEOLRj0G1njPhfhJtYzszoy77C5myoES
kwp9V/BbcP2IH2+YpcflKIqR9vznT1DRfitn0eGzbVlQqzFwCYkv5azI5GpS1lbPDG8YtxQIJ42u
5MSF0UuBYzWEaUfnVsj60agyvlT8XzHaeTRQjVHceNmbKlvRXVHl8V1JiPXeikVDeyzCWG7DEpUB
E29rOZTWY150L3LHjblNtebq1xa0lWLaJ5LavUxdP+0mgYwzAA73UmqQNyZKYBdDJyEHffjHw7GH
NHur5qfTz89WtDhkbcsozz3xJE8j8uzl4XUx5YeC7jABXJxWznKKTE+rU4r69Nn66zVtu46Plp3p
7nKWLwD6KVwdj8tzwESiWTeuJCsa3IFK4I0KYe6mIHzB5/J2+dxlCzQx2gC0bdm3LDyieDY6dN2P
h4JzVk56aTzLhOiefPIVd7mWwnub1z73/a+1P59nRvZfz2f/d+3Ls8ShLbZIp+khyrd1J3nbKAhD
lwnaNM/SplslDZKNaLt89bnPV9pp1bWKtl4ethzodLV09dTstp/7TGEBTBvVciP66Sc6cPCYtSL4
5fnyXmiUsSbRQ6quQ+sO/nvuGlnQvqqdeEA/FiDCkdbswMAkW+VFK7v625+/3781sjWNOQKCDAMX
OmXb5fjfGkaZwSQnVJvgFVBNGB8Mc1dr2QMGr+bdsNqtGGvlm+xbwg1UU7uWMPX3VTAZW8z++SmH
fu/kCAcdFFZ8yeeFBNZ/ZcQoQZdNtW4uf/6Tta9dE820halR3DQ0S7d08aVwZiiyHwZ0pb5N47CK
7KlG+sBCTwoyn02z2TFNjp1e9v7aJw8mEd/k2TlqqnevZlYfsfYhN1ewWNFGwDyVpv2rj17fSUUq
n3uYYffSmF6NVO5fi4oPSCVSZpcGK2zThZ+p57GpKG0OOvnaecJN3rAthdhEjixry2I5kQ58T25V
mP+LBEGzvlyY+I9bpgFE2TB19DQoVP7ZPMJFj8Igm+MHDC6YIinzE/0Zfw7yZtWcF6nq5yevwHNO
AXv/Zf+yuZzxee6yLxE5rNZEJ+tvfpIv531ufj42tzHu4GqKYMLq/Z0G3PwYCPsV4wA1kFofCWgw
fbGx9Jqj8yk4Qd0B5/zNsgu11rDnSjrBpuXg8iS9TIxTbYX6DhzdcCcXZQ9M40ZEOU8pdXw3/aqF
2jI/YHkSySsDB1mAf1yeBIfZeImJjlsOirqN117R60uj5JhQI2TISXs+nhfLWlPruQNmuV1/OZCl
sNqd5USDn4qrKoBkq7YwwenFkxtoYfdgJsZ44Q25a9MOute8KIdXHFPx/cdxg9Iog+T6tBxDnKFm
WXPKEzJvjLKB5eoHCpkNmnxKlPKvtWXfsojno19OXvYtR+tGN/fCh07TT35xlO2W4sOY3AqlKKiL
/2exHJwsgPebXB+L47L9eViOQBrTNBho0trk7UqTtNHmO68yL2R0GZHSphdrvg8jD4nPU5Nd+4/b
MCL5DWGtLf33+eic5gOCM6OTiFpgeZKuTOVb0W6WY8tZYTpVe6irIwOV+V7+v15V6cZ96Ol/vWqU
DrJrDQIpQjpNEHQJaExA7r3WKFlwpRX2FeOmdV02e3WUXtWeKr4GgOHUDWp2TbPmO/nC2gWqvH5Z
1gxPZwZISoZRFjrTxAlxyXIgYp5PjERdrpfNz8XyiAqu6+cumeaD0yoxmJSml84IXICxqZm1CWRD
Oi/7PheB4QeuX4TJgepxfIThRQLgvLYsaskbc2dZpWuVbGCjXqM2SE6Rn0HAsopsbfExrKqoqNYp
mA2oEvCgKXINGN/aX36Zw8/ou+y+bqhb96Mqrz8267a9tYkNUjXdy12RVZReyqIjj46TA7tvL1k0
nSj+JGefHh7YU2E5XqNrz8OgGutW1NN22cwJB3T0aYyvZVD7TxUjFsVO9OdkGjsMy/94lNHdpJhk
GG42EXUBtX7j13wYEa09e0ZebfOe6U+eBwVEy/BuOQHS2+iYgWfcDKHdHUWRgxAe7OINNej8BFYh
WasMQdARsJB604765CwHkEDdUilpHjvPL6DLAJSNM9TroaUelhNECZNaoujSWeSpFm6cenr30NtM
Wj0Ybcycq81swvk+rAAnIh6KMbAxZNZ2XqjqT3qN5Gg+HFkxam6D+UraV8baCsRwmMXF+L5Az0mB
dCwX4twgrzITeNZizPCLeB/URYov126OQ+7/ZdhQh+4n/YTilgy08VKVJe0pJJivtT6tlbCRrvAW
xrvRpq5UoCHdxZk63KlQFm9b/bQcW/ZUilmgugkMd9mkdnGr67pxIFMx2Nehpm1iWclfxqzeLO+F
MbSdGzRTfUmTkhbeKMTH2wuIeZVlefaqaPyoSeWR90MwlPeCwKflkZkSg0ArBJ6EGgGOpPv22h7G
4BtejY8PQvWA7PUWjE6NrI6rnJSZa1SAEaQO5GWmwzatS3xymFtL+2NlXFZIEvpY+e+hUf7/nPP7
S/A8Wd1W87Dg8yUkXxX/cltWf78rk0ylyYg3dVMz7K93ZSH8xk6NdnjU9cm6xkl7Jb6jfFVa8jE7
GC3bZTMD22FUKgWzis6g27eUIMd+5eW+1MW8PWbhZgDxMAlKEZL4/6xJumkzyhij7bL2cbQ0/qU1
Cabkn9PWeWRFW9IwCchFQqR9nfMwd6jLAg31g171gDeh7sqVpuxMHRjnsva5z/4f+5bz7PxKaqgz
SildKZgxyT6kOH3oppLKY2J7h04t9mM2RdpWGTxzM7bceT62SafZwDOGiTIkr13bJCutrsxDaQMU
FfV9ZEoJozIj24dBmHJ5ZjMau5+kLyo3WJk0TH/hz+UsKgDpWrNIMls2K+/BRNLyXCAX3HS1VRmX
ZMhKWHNh8ay2jD/qoCH/cd4Mi3zla1714KeTfsvvjzHfLNAZTZKXcpvEzYCZnhV7yTaA5HTt6fKe
TG/YLFtj3NrXZa1qLRnKGHl6sQl+2ll2Skb6CkHL23+evDyeKtVGnh/6ce7y2KTlbrzs7AZSx0Nf
wyWrKd7WD+WSsUpfPFMCNlECFMlh+Z9Etn1H51KneBt2j12TUeHlf2SQV+DiKR8gbmWmeC3S8HsQ
TemPcIpe9SrXGfYPHl9QC2Uj4ZAP8wkh94nHUJRc6nobsfU8XPpYXcZQ6hjzySpjW7u6xh/xObCq
lLbw3M+hFIRSMhdwx22nVk83VjiVe8bj1gNt4ltNC7XvhfBiiIm+dtG0oLj4Zc1NaD7QBtOl4If1
aMuZvzfDqtuUPRecOvqxHKf1HKynhEh6vZHnbAavX2sM/y9JwriiV+ziu2pHz7i8OrB+qjjQyJVW
y37edTciHvhlZqlu+9ast2ZhSy8B8JrlhIT8qLXaa9UBvnr0kIUUaOYnlH29cq1xss64h7VrXXS0
ZOYDrUfDF5KVdKt6tXec0rRcGamwb6Iehwtc0qe6ymvwZYX/KJgbFL4yPnemWZzGSoefNGbjMzaP
cNOEWoYin6NhAVhVIvrpshyt8DyZevYMZWm4VMQmMCXhrDicpu3oS8CQ2nB6bqI2dmXib47Lg0zb
X7eg2x6kupduzIwk2eWF8b3sTTvoVsuDCF1MVo1nGXuQZvW5imCzTOOEsKOeZ01hpD1+bpIT9ddm
WXjVkdLS3zeXo2FFyWF5bDOnK4WlT0k3pfdo6zT+ReAdQr8Tf61y6+vmfOrSOyjYuKX1b8eWR0ie
WGuxIaMJ2ceZ54mXcqgrkB0A5xBgUrKPadB0qrFP8hlN5xUyuVJmdCxGT9zHk3X3sT+xDapuKGSt
ZvBuGU2/L/trhiRuWgMEwLSU3KRN0TjBLDWRRuJa0sDSr8ZU9hf0n+RBRGB1uxZhDXDetZk15uFj
lbwa87BsezRjtsRuwsjhJgsMRz9nIxjLuiSq52NfWRrnUJ6kw9/ENfM+X7kdkWp7XCwYvqJy66Lw
rer9OzPywveuL7ckFeeBU6RvKQHhkVO0V2bGInDyOIJo4U/v9ehdjcrq30jf+TlVufKqTvoAFQzA
3UDZ24ESD2bXM02QggkzCAxsNvch2YOn2VkUuebV5aRlrdYasqIsK3WXfVKFZcaRAp4jXZ6DDkK4
hd/5azn8+TirJ3osCKZ83Xnp4NhgzvGaxv5aMkr9whxXxs2qKPvMjtozui0wcSKo76WAsbI1Vd03
SHFXz0et6EgrP+u6D3dTOJuaFmfT4mLy/VQ5BhPKn9n/1IxEUxhamjtdNZgI0FhQ7MP+UJBZZ/sR
AxHMrCpPfwNBrTv4Qf2izPlsy8KencStn54JiJeOy67lVCMACunBOV19nmsGJA8qItglUSVWqjr6
VzVtJtKrjJFkukQ/N5HcrVU7zx7IxVLx3mr+mzYggakZQztdXKxisD4/8iGeCXyK/miHwA+XZ6p8
5a9nyueAVs2Q1K0hVeJMaSsXYXC25o2EYeg57acEsFtfhpvalOZcBI6YiR7hQySf00UJSdUkanas
pKdhXouUMj35RdXschIIP9aC/+77cjT3634tY+VHHSAfbGqjuErm1cCQ5YMkWCyby0JoVmasP06C
bChUgjY41YoNxc2VIrzpQG8mlpY8I/lRD5be1ivVwOoMLwMyWEB1ALtaemMlGjms8wF4aMWqt1vr
UPqB/VQlrZsY+kBGCtL/rO/GzbKJ7mtPkpx4INsnol2MASyBvt2S58pbzeg7D2vvG6HtoZvmM6BM
0qpNloTZCSwvWmawu9ty8rtbxZ5GNwhwr8sJzQdtrjD5c62p6UN9b2XV8+euZc0qe30VzmmGMoE/
SpxaJxLJLSb9+OYgzQlXnTeXfctiKhi5OHgOiYi0gPNBDLqtKIC5Cv0wQLoFKIVle5q3h9pHxbRs
cxf/z7afVs+6nMH8yuQXGf1wWsnZLyaIQDszwXwJoUEQ68YdWmFjE1hFeDTM1D+31txwkprqsc0z
6BeQfd/btySJ81+Zioa0qlTrUeKyh3Agac5+X6mH3EzjbVK25R2zThAfaZm8dQRuLo9SuuLqj1yt
EO55LpfW7Z8rf6r4p+2GLqFum6pMWdgWQpP5Ov2z5kWNMugsufB+iHzGH0yaf0yp9eHt+KXWfv2W
xtP6RbRgriMC1t04PI8q0XhKja1YEkp4bdVhTxISkX+lpzEiyy9hVNX71l5pZhFu0yIP7oLsLomb
a675+kGWhHagWkCgS14kbti1KGB0zAbMmvRVLo9Qv4ZE5tLB0+GghfG5aZ8VXdJXzQi/jbpds8VW
QTlZq7CKNAGxFsrBmMU3powrCKD0i6oA18q0l+gd5ax2M+WPhNHZKH0gGKv0N0mOsrKTrHjKNq3a
R8meCCryaWDitRc7uqmpi7FSOprRPUUPqN5qX1/FSBKX12GzCaFIHyXZpOUOIdXJyGndpChTV71H
PpUVJK4nlHyDhUve9F6ibSbxo9XVbN9Ralmb1MddAch0QwV8cM2qYOwt2r03hckOLy5amQndUCxy
B0Qvhk4y1KSQP7nO6fHEAoZzWjqDHE73PdDoSCK9cQy452PvhSmixuYaHZO0RnhXbEbNUp046Gnd
x025kgGykfwAS0bq1e9xDrKvM7Jynfle5khSma5SXy3uItSASArUMxBr9dzgcYqVsCWRIXAh3AwH
BMf2kQRDwOc1Bil6hsF9jGnSTQaVkiO5bogQy2oPh28FD5NmftTsJzj2wBoKxxioGERT+yOVS+2E
fObND7StGTBmMso8yhyvG8sD1XC/8dNTqulPQ2RoB7+RzVUswPcyavHdSLEbsiONmh7LA7O69ISZ
Pz2VXKTHAOhriyOjirziPtCLByGa9CBCWtWefqR8fQWLZbxw7d0HFuHu5I5bQXbONSN6rqRkq5h9
T6hVWLs57chbHTFdV+lOEpioH4qAADgS9HDKRk7Xdc25NQ4TMoj1TPPcEOp7bhNrOgc5AhXJpCuO
NetUeKTMyjiyNuagi0NRRk956vVnb6QoG8PMsJTK27WjemsxH3W4JFt7sKVAodXhXomq9rIsVBNy
4lBmRPAFFaKrUtaO2lgjldPMU0E39tqjRFmNRgC+3ySGFrGt23uT08hnv7TEE/ZDxwqCY0kV+yCl
0rAf7e41xT9+1tUBbbTGx6ghcHVVjWBhZvSIG9FPrroKQII3Wep2YCS7SlXTDSXth9yXazVUub2M
w3CWs/SmwZNHOj36Wkzy4DFGrVnFWUsQehqsKVjY28Q38xUQ5ZUx+N8NVev+5bKm/HO6zVVNKMIU
2D2pGhAB81UJDIksM+3Kzn4iO1Kf8xE9FdkxZidhyGlMiUkXpmUYUuvCi7DWd6L4RW6GuQ24o5GT
EhOfHseHmC57G3YjrmF+2/9y5f1nI5s/0dSpBiBXVlQ6Eab+xamiyGpSpWURvQ8kQ4H0JnOwl/Pb
MlFyMmvHfqeapKgU1IHcgrnjJlFqR+tRWi0Y4WKCyhGNQMW1ZKMpRr2h4cK0JWzS21zO7LU8Bepm
mq+1WdyHrm0k2lpPBRlAefDcjPK/veP/rNIs7zjCa0Ugv8cU8pt9k1qmncc4236mAM0OMBeNI4qd
FTnyEaFMCTwswlo8J8Pv6lCu9Ug+T4g0Vy2ch8Jy//zm2so/yi3LX0MuO4hc21ZoNn/17g+I/NWO
C8pPm1kI3JO2IsA7f++sYDYtjc1q0u3YMSJILdZg/dKk+EfbNMOp7e1pn+vWtpRN5iyUDXeMDYeD
JwUIzprQ3ChBCVd+gibZdsELGjD5Uk/BJa5NBXFHF57TVk22LUkcYr2UP4iqfJby0HPUInoI2/Ke
u5i99os+JdEsEdtK1p7DhKDHSIfaphsx1Li5wRC1dsvbBYSoLQ15rfjdPk1r1Q2E3Lmjr1RkdZnY
iObNyjCSdd2bRx/rF7kPqZMOpEEC6vxlN2GwFWHzqmYTaMUiv8st3T6ovnLoQ+keNlj0FPOrdRTL
fktzYIHa2MpHdDn6LvO5geRSEm2Fp1ZHfinVrGtu219i1K9cD3DBVcl67OHHVl7cnlS5adDU2oQ2
yMWxKdvmnKTEMRt+3rrwimMnlq2QOpFyQ3iCRP8mJKm0Hqdff/78ld9GNXwTaeEJfvm6aprWl1FN
DinVLIWf/cxMebjpKrsgXsvTe5e+zn0dqEyLCqrq6vztLMo8uBVcC/78N6i/fQfn3i8aFb6IGi3V
r31gRTLrATvr9FPJkx+kujUn1BsJdLnUR6UKKWZpTqtxdUbosWUG5u+DURnWlLSRP/e5tQmF+kYw
QXseCMsFDTNKxwSmQDRm8qrvO/U09cSC/vnPVr6UKpcLEzEDum2pij33Qr/IM5SY6SS6JvNnWPHl
k2Px3W57dUXwIJAQzy/3mWkgkZmaJxGsKd7vgadr33Jr2HPrxqxKDiGDkKK/SF3hUH21D7U5Jk5k
kU1AmIGr8JkxFLaUh7BU5PUY5Dv4UPKqqf2jYsGe8IgwNOp0RX6KsR/8qV5RObW2vUWtr28SOCsp
eaGEM82Y7+TZk4ZsY/bQmAN61ccS+ei69DxILH7YnUxjpJ9DGxkrLpGkbR7VThmNb5lObzPAEenG
0tiuR38wN7mwAuahebeqo67EDTnaG7/VNkEuqlutb1K884m5Hsjt2ni6HjEisRmtCr+nujc1+N20
clXpfuN6BQNXO/qOMTCoyzdJ18WZK7tYSRLxvYpFcGiJTd0xo3CkFuY9YJWz970e/moZ9+FaWsbO
w7gHwVvsirpBTUzVZcuIQTnA0A2BBv+QNWJ9AYRoVUeuVt4Ee2PutelMt0m/DEmYDPR93fvDugdh
xi1AZPc2VPad3bXvApRiyqBGVXYKhribomakekWAxPxORjd78MaTrRbxLih7xRk7PZyolmSuKBN3
JPr8RjMlYmVLWJa9bAeZQ+dCug2zl0xHwEAShZIeydtkbJgpK7//BWw8va9z3djpXT25DSVoWSg3
AO7nmCPchPnU1P9yG/hiCPr4KutgH0zK7zbYvS+GsFb2bH6XpvfTqMKA0VSXObEp2ZsYBdJGkcOW
pnPXXQxDdBfdV8j3jPxjnmBtZ/CwGfTuvpsDB3EuPqR8KH/+pf1+gWAEYAsbwYFiqOZvgBlN7acp
Hvr4vQ/bK7Jh5V6xkbtXKIxdj+v2amyr5KaBhoZOonMVdcSRpliK2wiGMJJGqnddK/m3wWpR0Mam
hggy6u7N/sHOrbfRH4sHn57/v4lF7K/3VsYqmkonRtMsW+eX988Zo6GEdVoTWfAu+YBvJpCKfW4+
NknEjQt86cYY1MEJJC/f49mhPYQs9h7a8I2Z2IdMMcR+mUx1snaW6gG9XrZXe9Ky8pb5jkI+heOj
rjSbvj5rSrGPKBxuFcufQRwYayCm2Yeqn2RH8+ot0UA/RpRir1psIVxpqnOUetWW2nD8kHYVZTOu
Pk07PP/5k/uiYFu+V5bO5M2ShYrW1f6il5nSFiLAEEfvVqrWazs2fO4nHrbv2rrVwiI+GoNirPFK
vY8SQVHtcJDGWhzToVrjXgJA3AdnbZCrk0iDAr618mISXH+jWdKexMJOavQnzL6kQWLWWKFeDJ2y
TjqXogpMj8gvL1PmfWvllouax6QKn+ujh6/nWLWwyP/8f+X789vnjf6HW6hq8SU1FOPLj6jqU1Fb
fpa9J0LIK5S0/QU3sE3Qdueb+5BBzzUN4xU6mexsT/693gS/vHJS3VhWxSbRbf+8LHKb0i7kHiAG
AmUldquobeNbLlXevrDqVyKYh5NEuddq0nUoVRcClQcADJRHcTdedP62Gx3gUMh3a2frPpn2iaTf
DLT7LnH2Gpp7IjUS0izJcYCHk9maIwoLu6usPZZGu/bo0WuxrhwJJUfL33QypF1Swlp0Mxn2+MLk
XkLda+f5UeC2hIY4tZ/NzQ+mWNOdSDNn1A2JUJMUBAgGnSs4g+zUzNQjP7VLIuwBgqOl4Q8TrfQk
jUm5okVxRb+YX9ThoWmmcMeU06dOb2DqTrOClOEucRGCq+6kPTJAQeJZ9++t0R7tsiLLh6s1MHCH
pmJ8TRjUOROC1nVE4omTzhx+Q1REFZfZhRGkfbSMPDzSxMqdJtbFTgm84TBa468hbFW6Dply8OZE
V0/N3oO2BOFAHdMhNGA4FaR0eCW5lA1sv4FL4UYwTMEiR8FDBlozl0J1MVfgus50iJ45Dl0FVCxK
ngy9ItNyTuBVLWpuaIbwxijHOhjrs979okHfXBNGDw54jD2st36re1X8hND/4FXUiPPxzUok/8Sk
p9wMPlTvCmmdE41Qh6iNy0cxL3BIOyS0FiffK95g77xX+MB3Si4ugJ31O71th50JTbWHS3tVQySV
g0h/ZG111g2o9I3l3/TkbN0AS3VrJb0jOSL/ZfrcC40LtX3zOVMmwxlpPRwzWb0MQlHvRyXYjlYR
3/TMeGCejc2OyxL17T7oiRAKcNKi19sZIaV/8KTcjIvUXkfcyo8o3sez31Kqmiy7vvHJP/uX8aX5
2xjXNBShCeaPpq2gN/xyHe5IpuRbp7fvBvExbhyMDHtSfFmW3XINZchwtaySL2S9UclyL5zIB+Rh
KP4qIJhxa4TTj3QIxTaJAc5HAvD4N6oepgMmy97H/8fcmTS3bWQB+K+odB8E+1IVu2piJbYnlpNx
NJnKXFwwBZMQF6gAUhL96+drdINCg4zi+OnQXbpIpB66H96+9Y2KUGHHo//ecUMkzSCMwkPEzS/p
zfhhmW7uuf3lY/pDGNEmPb/f5xfBfM/4/vX9/p3f/W+52ryJKPr8wIiAhgsEN7tLplclP900wed+
GgxdI6+5uyR6mzyQA2J82fKPdXe3uqB1DC2yW+CY86z7dZ38RE9M+JrmAXpD53Xz8z1DtZbqvs9N
1+5+292Ewasvd1drMl/MXXu4+dHfMBpo8WVTPeRUGqUPd9vX848klJaKhD+29fu7m7v9ZZ0mv26/
3Lbaq//OmhrX9VPkZg1jxSgG205+fXnVrPn5Xv3P4Tv2f7y8rGdkJJvP2ye/9bpq3pfrqpt+yYLM
083uLsptaf3y42Zbb/f/3lXt/kPV7Vbbpz/V52A4ngLUT8W7ao5AfNWXhil7pwGdVf2+rva31Yvz
WbPbbNX+eHWbc/ORqvTnUqORojpA6k/zFIRVyaF314COCi9RveAUmp+frZrN3Pz9H0Xh+cwAC5Pc
L/pFLIPJgCM0/tnpnz7YgGRNLIctW1i0tl5er+vNRd1t23q2tQ5PxAY1fBhXeIB1fPwJjMfjx6FX
RKpHQo1JGB8/S7w05LqoPAn08fncreNnWYEwk50+8AgAIh8RkP0CnRYSQi8j8s00uMS10xOxiJD1
suP7XhyQ0CG5o48PiY+Pn3N8v4gS5ePr5RoWAt/XbDnhpr/BARGHTFPCkT5FY2pNkZB6eUydN1Ea
R5GQEL8UUkKUeSEN11hMBgkTRgiCwksZVZQVfuwmJeTMtpEiAYlPAyiZBBDaL5sdEIkxJnSMsNQf
OycUgiLWexKwQ+z1CREi9PqQE70QBIEHuzBDJ6G0gKWx7pZaVJkckWSMYo8mqIhwiz7kVCjQsuNh
S0eFrxxht/RiUCRiTog9SDz3o8BwAop2rBiK0CNfgurAOOqXc5yAciy0xfLtrBBHHvO00gANqE85
0QyZsh4QF8WgOTTVOcQKWaoGpMo4IfegBGI2MdagWtDWmBQCP/GSOCOVpxWxQ6cPsV6lNBBxfIbN
ohHsY2cpplGApOQOhH45d/oiENuH6vAMyiNPbkyfiS7IMlwk+nPpznVUIYYx/CvkAMQAI45R/ASz
9bJJgXnaHoIwCIwB4hAH0FoqVoVh7iVUfVF/MGEBvAP4K4pJvmvJ4BwLhMqwl759zB1i2gUT0PWa
qEKlBIKcDCgmUb+cwwL0qWYcyrRA6BG8VJx+WhLkkUdXE/UpJDv65R4WuKpBb0pgEMQeySyfDKHx
hye0EASxlyYMKEdZ9gh3SRQUeLFCKogTL8JJjIkna1qf6IO08EJCUrFPuWi/NNm5hAXSqOKgke8F
UAB5DBMYnFBBXnikO1PCJgZL2jl3CAthwFwUKS2g+wmbBQU8P3C8bRcSMYhRG2nkIhXkYg+x8AiW
UDZoiECFYMbnz1OPuCF6oTDOg3tYSLnkQkgFWIhMgkApMJWzXxPvoMiRmITRibAfJIZj3jIlTFIn
gSA6Io9pQ/FpXigicgy+T4LcfK6dMockAvl6Vf0msxEyT3lKITGyCSsksAIEQtuzo2qByRGBWCBA
6iljZXymgvQLgGOBoGImGa3J6AWNBfeIgAutpSZS5HtMXCGMmgDJOn5ASEldrjOk05yTh6GfqJnq
Ih5AEhAlj7hXgIjY+Pi4Canqm0Fl6revrRCHRAA3XRfSYFFM3FCVqzF99XDKMRbyhHwagTnqrR3l
AegzFZtGuIQUQUXEBk9LgsKDRZQn5Wz0NODSNCkrpDgLfV29OeXUNIg9Koe5eDvUT3KIFYj3mk2J
fEUK69V9ExNBmOFKc30QEx4Yb6eWe7HzgPML377KqjJgj/n6+pBH5jHeQUKBAWXvmkec04bURKiG
IZk6wFUkR8TQ6tM2QUa8ABRxN5/BkntKEQYVpxQLj1EmMcLABAonkoArNCGGJFJRxp4YtFfilEDg
FkkpLWQUW3BzHeNI9MueBE90GFnZ4caAdA4LVHMHUixEZIu4YSKji/gkFjKCJ3kSq3sYD7rTLYeR
Vh3VSCSSCxEpBZ/UETaXPuVER+Q+xjKxVJLtGksOSsdU9UmIsBDDEbRccEyjCSchFHBDwYXqzhzE
Y/9Ah+QCRViF1GVQHMEUSMIHmhSmCdYCt5pKA9+n3k0v17DAXVPyspOAV63Gig4cgaAZew5UY0bU
YBFnMgkI9/wnzBkpLcSK76nCMrLvKNlOwjWP8lxF2zQpOIcFminFKTeK0QjHUFqDCOzXRDpmuZcW
1F0gPvXnzmlKpSP0qxE5EFxxC2cNfD+1F5COVLlgVRmEOyQXma5hKma//fzIxRzxWhBOPND6WCIQ
YI9iyrOZoqypwD03Mk1zsY7EQ0A7wlVDnsGWiySbCLliOXMB/cArjtlLMd6u0FKgSJ9eQrrL/Mc0
wpgW+qLEjOBimDpnKUV4uVJZQJqFCmVcB8RivyayAHsxJd6Eq/loTzpGBWkRir1pehUK7m6koemk
RCCmRiFOQJe0b5jl6y2lrxCeh6YWRqytrvuel7rqRo0zf/mFoTHkGMCkpcX6omqB0aAfW2JeWg0d
fVPK6MOhSaV/jvl3c8DjR1vPGk41/PFNXbVlO1vs+w/2Zpuq3+jF+T9X5adyXY47UqA+dPXjTl6c
W/scSYG/ANwtJ3BV7YIYblt/aTY24L5gWg54WW66shu2qDqTdBWuFPKrclV/btpNbe1aF/yLYTO3
vC2vm/GudcGoHDJ9vrNtzTQUC3jfsCMFflGtyvuyrcaQdfG/GLLpsTprPp+9Ypj2+pONdl1RKX0K
U6La+tp6n6ZMTwqZTsB2bm/Z1H5JIb8B43U9xngQEb4d/qCb9L6F1d9elwuLAANdpiXd8NsVUwOZ
JjjssOdIXfsjBs04qHIiReJc1ZOIITf3Nlno0gQp2J+PZZOu/BADBsButtwPJ++RrAsJpKDfNbu6
O0Kzzk9LYV8yO9mSHqShnkO9XJZcy1xursfoMCXo8i13XTlb7Lpqu7Vo2uSsxfDr2aKel3Zrrc4H
y0GjCxgrY1E2N1Sr/KIcdtfV/NzeWrKJag6Vv3oO6M2unYJ+lo03XHhhyxBTkyfd9PvqU1tOrCeT
05aDvittvUX4QSWH5IDvz96U69tuUdtq3TTxPAf8f1VtV1mSyuT3ngP4ZfVQzyw1BnBVeP8cwP9o
2uUAqW95113fYtBNu12cvSrbBk1pM6dO8zzPAy6YDjrhfRxioiJS8L8sahvjuh9aDHa5wiKxvRoT
5ReDbiuuVhxO3r9K3Z0iBfxrtdl0+9VdOXETQh2RloL/sGiuq7O33ZFu090VUvC/Nbs/IUSTaXue
BxwTognSSsFfgf2q6yrLpDABUDnsB9urNKkWKdz/bMvFmBCp6lcxOinY36t2jWYbACkSN6U0Ysg1
ns2EvE2qQQr6vyV6hxmVNmtSpaky/mLgVbc9+/3U5nVUUAy/7mbNpqstsRLpuLMY9r5h8Mh8QEL/
NnUU72nIpyJNh7kpx/GnYR7KqX+zg2vqG7NVVbYv/w8AAP//</cx:binary>
              </cx:geoCache>
            </cx:geography>
          </cx:layoutPr>
          <cx:valueColors>
            <cx:minColor>
              <a:schemeClr val="accent6">
                <a:lumMod val="40000"/>
                <a:lumOff val="60000"/>
              </a:schemeClr>
            </cx:minColor>
            <cx:midColor>
              <a:schemeClr val="accent6">
                <a:lumMod val="75000"/>
              </a:schemeClr>
            </cx:midColor>
            <cx:maxColor>
              <a:schemeClr val="accent1">
                <a:lumMod val="75000"/>
              </a:schemeClr>
            </cx:maxColor>
          </cx:valueColors>
          <cx:valueColorPositions count="3"/>
        </cx:series>
      </cx:plotAreaRegion>
    </cx:plotArea>
    <cx:legend pos="r" align="min" overlay="0"/>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plotArea>
      <cx:plotAreaRegion>
        <cx:series layoutId="waterfall" uniqueId="{072133C9-E7A5-44EB-81BB-299EBEA4EC3D}">
          <cx:tx>
            <cx:txData>
              <cx:f>_xlchart.v1.8</cx:f>
              <cx:v>Sum of 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title pos="t" align="ctr" overlay="0"/>
    <cx:plotArea>
      <cx:plotAreaRegion>
        <cx:series layoutId="regionMap" uniqueId="{397C3141-DA8D-4840-9E81-2BF634A9DF52}">
          <cx:tx>
            <cx:txData>
              <cx:f>_xlchart.v5.12</cx:f>
              <cx:v>Sales</cx:v>
            </cx:txData>
          </cx:tx>
          <cx:dataId val="0"/>
          <cx:layoutPr>
            <cx:geography cultureLanguage="en-US" cultureRegion="IN" attribution="Powered by Bing">
              <cx:geoCache provider="{E9337A44-BEBE-4D9F-B70C-5C5E7DAFC167}">
                <cx:binary>1H1pc+O2svZfmZrPlw5BAARx6uRWhdosa/E2Hs/4C0uxHRLcwH379W8Tki2Z0cQ+dfzeKikpDLvR
oEA9BNAb4H8/Nv96DJ832ZcmCuP8X4/N71+9okj+9dtv+aP3HG3ys0g8ZjKXfxVnjzL6Tf71l3h8
/u0p29Qidn8zdER+e/Q2WfHcfP3ff8Pd3Ge5lI+bQsj4unzO2pvnvAyL/B/qjlZ92TxFIh6LvMjE
Y4F+/7qScbGJN1+/PMeFKNpvbfL8+9c3Ql+//Da81d++9ksIPSvKJ2hL2JmOMUWcEV198NcvoYzd
XbWGdH5mEooME5OXb11vImj5ga6ojmyenrLnPIdHUf8eNHzTb+B/+/rlUZZx0f9cLvxyv3+9i0Xx
/PTlttgUz/nXLyKXo63ASPadv7tVT/vb2x/8f/89YMDzDzgHmAx/rPeq/gbJH+Hmz030iZBg44yZ
JjFMnR+FxDLPLAKgGbrBt5+3wHygQ8eBeW04AOaP5UkCcxmEG09+KjL0jFqYEJNugdHR28HC2RnV
LazrjB1F5iM9Og7NvuUAm8vFSWKzfq6/rJ4b8Shf3t3/firD5IwYCDNEzKPjBunmGQJ4uG4BbtsJ
dDuVfaw3x5E5bDvAZr06SWxelpsv8q8vIxmW0Z/iM2c364zrhDFGd7MXezuGGCxIyDQsi9HtGKJv
sfpPe3ccteN3GeA3Hp0kfoCZzDZPnzmyADNuUaoTYzuyBvMe0mFiJMzCJmgPhwPrI105DtC+5QCU
0eVJgvJHJjr5mYobzHYGx4ZhIbIdJ4NxhBA6Ay2CcpNup8PBnPeBDh1H5rXhAJg/Hk4SmHuRP8o4
F/HLm/vfL0SEnJmYc4pBg9t+3k5xFj9j2OCUclAV+s9g1HyoS8fBOWg6gOd+fpLw/JEFmzjf5J+H
DgwcC2YzHaPdAmO9RYcbZwRzRCm1tugMFqCP9Og4OPuWA2z+uDlJbMbP4abeZM+fiA0/03WLmQbe
YcPfYsPoGTEtk2AEEPafATYf6dFxbPYtB9iMJyeJzVpmhfdltMlkKD512YGVHnPMKN7NbYNlh/Ez
ZFGCGNqNHuPl7dip2h/u13Gchs81QGt9oirbJhR/ySz+VEWbnRmUmCZHOzfCUGlD4NlBzGCgjm8H
01ukRh/q03GUDtsOEBr9cZLjaSTj+PmxEI9l8fIzfYKigM4oo4iCA2671AwgYuAJwhaoeMZgnvtg
b34BzuGjDNE5TR/c/XNefPkuMld87hCywPdpUAYAbEfIYLKzdBhBmIFHAW3xGypyH+3WcaAGTzWA
6v77SQ6k1SZrw0389HmjCIN1Sg0GKsNAWTDPmA7IYb6b3wbofKQnx4HZtxxgshqfJCZTcBiIp83n
QWJYZxTsG2TgASYWKNcWw8TovaT9Z4DJB3pyHJLXhgNEpqfpu549S5jMPhERCCqYBJYSi/1iKsNn
hBAMUaCd3jYA5gMdOg7Ma8MBMLPT1ANuPIg8fZnnnzuFEfDVGBa4BHZmDR/YpAwUBWRZeu/PUZ8B
Oh/t1XGI3rYe4HRzmn6D+RPEfj5vQgOXDra4zgyCtgAMAEIIfD7gz2HgIn351q3B825HjmOyazYA
Y36a68tSliIXnxq3xvoZt0DrsigMhcOANUfg3kEWOEZ3Bip5i8eH+nIck4OmA1yWpzmZzUNwDkiR
v/xCn2DR6GcIxgiBWMHRcQKuT0QsE1Nr7+A5DBh8pEfHwdm3HGAzP00NoI8rnm+iJPfEZ3rYCD4z
LWoi/mJyDoZPv9IwcMDxl+SDwXT24W4dR2nQfADV+vwk1eeVyHNZZuLzhhGYNNhk4IAmO8MSUHgz
yYEazRiE214UBvPlu3e5OR/o0XGA9s8ywGZ1mnG3efz0yQsPPwOPGgev2XaC40MLxzwDhw2oanzn
0xmsPx/o0HFkXhsOgJmvT3TQgEMtl8Un2jjEPMOEI4je7GwYNBg15AxxMDwhajocLh/oy3FUVuK1
6QCX1WniMpf1Z0JinOkM8qUYOZ5eyDFkTOm6ifRd/WAie683x0HZthrgMT9NHW3x2eFPCzwwBLwA
jCkHzN9y2GDpsXSYwF5CcODzPNTQ3u/PcUxe2g1QWdye5Oy1gJ+kfAzal9/mv9ecMeQOghPTgPjm
21nLorCgAFiQdrhdcQYLyke68gtIXh9iCMrPkwRltRHxJwajCYXlpE+hORgJh0qYyc8MZCICE9xR
YN7tznFUds0GkKxOMwx99RzHeRtWm0+NyxAdbHyIbO6WeX04h0EOoYUtq5/iXq3Qwznso706DtDb
1gOcrk5zlVlt8nzz6JX5c1F8pjvAOIMIM6bUhADm4dgBM9PUYeWHyOdRhD7cn+MQDZoPMFqdKEbi
0RPu5nMT1SxGGIcA5ysKhyjB0sMgzwOS2Xf1A+1s9YEe/QKg15ZDbOanufSAwd3/nyTiE1UCCP8b
kA716ivjbwcRONMgudMAl/MuLfdv8HyoU79C6KDxEKTTVNrWz39mmzz4TPMGvGUGgxQAtttyMPTT
8DNwUvcht91SNcjj+EiPjsOzbznAZn2aisL6udp8ZgQa8zNMTQLugF2gGb0dOwiZMHgglQ2i1MoO
gvpDFeH9/vwKl+1zDFH5fpLTWu+uvXjO8uf25df57w0dUN4QZMxAevRx3yaDSBpMebCncrsm8YG9
87E+/Qqd/fMMEbo4WYR+yiz4RHyMM0iZMSDFdpDtBMm3sNjoxILdouoz8Az0wLzXlV/Dsm05BOXn
aYKiklzHm+Bz3ZsMUjRMDLvXYHOB+gymNF2H7Oh+T8jLyHl5KQ5Tb9/v1S8wevNMQ5zGJ4nTpSc+
M0cAfn7YNgAu6J1nbRBag9wnsEchZPMLfN7rzXFctq0GeFyeZiDtMnt25WfaNximMgs2DOCd62yg
QCNDP4NtHgjhwer/fkd+AcbuAYZw3Jzk8LiV5f+fPQQAiw5ZmQbaaQDDgdK7dyARDbawbee5gV3z
8X4dR2nYfoDW7eiE0Xp/ev8Pz4eATdUYnJyQFLDFYqAUAIJnBoYdBMgc6GnbX/n9/vwTRi+thwid
5nLzDZyhcBLG8/PLuvzfK9OYwlkQYF5C1GALzzB40IdEMewD+UU6x4e6dByhg6YDeL6dZuTz23Pz
qfsMEWhj2CIwjR0PtIGFCod4gJN6l5EL0B1aoO9251ewqKcYQvLjJOe0u2LjvfwqnzBY4Bc3MANX
zM7pPJzL+i3TDFIHDXOw4rzXj+NQbFsNkLj7dpJIfH/OIjh76PPAgIxaHc6AgP8Gqz9sejJNw+Qm
nNShPgOf2Qd6chyO14YDRL6fKCKfv90JQtCwX0bvlS/1GSID26E45AaC4vY6ox3OWB/ZgPULaF6f
ZYjNHyc5Wu43kLYZu8WnGjNg/oOlArvRfqGJKWMGNnm8JA0ObJqP9ek4PodtBwjdnyhCrYST1dxP
nM/AbcY5TFy/OFYAwgBgayJCIOq5nddevnvrnbl/v0O/wOal4RCY0/CdPf7jiW/b6WW79L+R/A+P
uYNwAIWMJqZTWNkPQ5wcThxAFmjIL9sFYM47nNMGJ9D9uj/HwRk0f/MI/0fH2/366LvXcwHHm2Iz
UQcKHpx+98+16nHhlMNB091vdxSw7W83f/r9q0HIAX79Ld7/zV/bPW/y4vevmmmegZ8NQ3CacAN8
1aAl1LDd9vevkHBwRjhEtSGB2uAGN8HpE/fOy9+/QtYBhnOKIG96t6c67z0c0AR2kMIrAN4GBNE8
DnviX09xvJJhCz6p1x9jR3+Jy+hKirjIf/+KETxNspXrewm2GGwY1jlsDTYY+GNh1x3UP25uYL4B
cfQ/IfKzGNUBfU6xXNFYx3dNGhrjxOv4DFWmcVeT1BhHXcZnqla3NLStNbIYb2vDMNjVHmurbqWE
j7VFfCNc6Y3dKkkXqrDCME3sPc2bNl2wvhjwfLdLXgS1fGnGRXPuki5b7osw4YekIJG2kME5Tzm+
d5MwWoI3zh1pPZm2sT6pa4/NDDMl9wYrnoK4qC/dprOR500ky/xp0NXtA03SUVwgfl+5zZRyvygc
W2cdGYdO5yzaNnUW6spMuLOIHdfM7D0dOAhfVJVvB63uTghzWrvIsO+OrbpDiyZELJ3CthS0ULRn
lpeadPQ/k0D4561P4qXfeXIZ9oXnNGwU6gkZDSoUqQpTZHIZJIGW2+oyOeduHSxVXdg02sT1Gn/i
um01bXBnrf08q6Zu4lhrr7/qmqaxM07lOEEzmeP8O9dT7aoIZTALNE/aTVLJddUXjhZAwdLWpklc
20VRu2Vik8iMxknq8hkuijVyi27tJhq5RbDTZ2JUjjvNmozeem5Sr9wkv0ujyBnrnk6rmyDw84vG
GzGT5jelHhY38BzVeSyE2PJURT9WbC58d65IszPcm39qpG4U0uocZ1LO6wbL1KaibBe1FRwWipcY
rDmoULyKJHc7zC28bv3qnKA6vMyw8G4dR6OznJholBHTu23yFtlVnTdj36iLWRoUeIGQUV4krK7O
LZSKNW18cxJbnbwxGguPqBZ490HIYrtueLVI4lQfS6MJR36d+9/VVfh6ldea2PL2V5C0aZz7oWdO
UJiJEWIxnXHPKb2Rouu4ojM34u55hdpyXHVeamt57d2yJojPu6xKz91Gt26SvMrsSov8J6+pJ0Xq
RQ+F06KxRzSxooXhLF0ckLFTtM5UloTaUeK4yIbwNrXhpZfTJDTk2ms9udZZJtdtX6SspnbDs2Sq
KjKr9RCMG6jRvILaVpo8srJZpU74YPhR7Y0SnmoXPRnHVeWNJOu0C1zKBxie8ECvZBaT7Drv5gh3
0aKjBU5tEhC08OMwcMcFBL4muO6yLXNb7+foTzOJvHMWUTGRnmaOykrzrRnVHrUialYBc/A6avjI
8lnYfa/COrT1VLhWbFtuEdqIJq3t0qC94h1ttkVMxtBCHHLcxrJlmnUzh4BoEzajhhjtLGSuuJaO
NGyjzaJHUbvnjV829zTP1ixOZ0E/j6gCZj1nQft5RJGRmkz2NAB46XSxsFmG/GVRoWjlZYSNYbnp
friOvjRzw3zyRHdLOiruI4vXE506/lJ2WbQSsHVkK1rF3dInkbw/WAqPrC6g8g9WF4idG4RDckOf
AgkLTb/6HKwuDEWi9EzPeg5MEc4FD/zQNrhILrTElBdFYACtLof0UPSA/tvlsG3edsFIKxoyIbjT
78rUvUlp21xGQvh3sh45UR6NHNk6k7CHWRXI7AjMYVGwjMNiy48M6WFb1Vp9i0bLnImS2zd7bbHn
U6Nzsa1avP8daZyt0riOb1srC+y8kvW1MLJs6ZieP6ZmkWzcoLpwG+x+j7gm5sRyoqmbWcmmWhTC
DTZ5JPMpHO1snZthkH/XtGge+YFdd8Vt43bxlWYW9CbyypXbsvJHS6l33kEe8QSxovwRV2lkR1nu
XUY0d88zl6ERylBk86z1Hionb0eRrjfLKrba2yhIr1jPz63Gm+hR58xTQeP7rtRHil9yn03bwjdm
ThR4D6i4rNuG/XDaWDuvyoxMFNutyLzwE3HncqtYFKQLxk7tigds+ON33j4LMpre6Dbgr4QTTwyC
wT0D2zZ4X3/w9nU+tnJTN8WTjwIciBEsXb4edA9E78xR3RqgMyQOvik7C5Zy2T7oITdHmlvkyy5v
8Y3navctDNgpqqU/bkMnWGZYD5ZRku2uFE+zoqsg7tzzAV/JNqXZ5LaS21f7ZnqV4Qx+8SO3Uzw9
92eJV14zSuSkKct6qRcRXQaZ5U8i2bk/CtO/ZP3gpg69Sk2i3ytRwyM70aozDkQlC9mT1PCVn0To
3nRaOUEJ8saZV7jEszWidUl8ZZX1HIbktPaJ79r9lR6SwLXd0ttdva0dymmNmDaBhBZv5aSVowsj
K8nIirm+1NrusOAJmvvYzOYD/l42cBJ9qUiTymXRRM65CNq2tPci+7aKR2V8adRhc66aqkrFHzaL
uH6jBUY9bmQwdbqw/QaLpz9CFsp+mG0hbFFY9Z9uUqy6wPVc2w8KWwitFHYkErugPLtBIspGGo3v
kN/4l4anG3evVMddfCdEemdUkX+JeqqvU5QBK9Ve8kPtuv4bXu+y/z4XvkFRr3X77+vr9tRrz2gc
snmQiNL2kfBWVuKSUUMNOY4YcVeKp672RaAq3JCMTNTs5I4Je43jnP/zSGbg7D4cyGA7YQxbsXkf
3YP8XjYYyI0nNMPLsPYkfP226DLr2mK+v8oDpxqpEQ0qwWMZY+saVB+xSl/5FvDzV37ViXokU6Pt
VYjHhgl+IK/42GWPobMRGb/hRdiVNgxutHRe39rtVc/Tuzyd+MIkNvdyHQT7l1pVq0K9bepKCcLq
SGw4th7uqJjbm1vIiUdp5+ljTYJSnIZBYscVjxdprxRHEuszT8dirEg9tsLrAvlbSvYS2HETWzSR
XAj60BXhyHJaugjTIr+sjToZFSKIHlPqjXzHbB4iUJMnewmTPjn0Iq8sc84wDuwCmaBk7ekEv6MN
9O6LIYq9sWsYFE6Dt/AQxaRsJYM5yHrS3BBRzaYoNSbKMJRoFpaG9k0RQXBe00T7lghT3op2U0Vs
4eS+uzLNDLTCVzJxdOiwXzvbWi5Yds3ddqzDekO71FhiErrneaIbS9pf4Z6nrhRvXysTR5vt5dRV
LeobFHdiWTMONggxmmmRZvll0Lm7QlXIkjdgFL7wlEgHi+xIVSQ0bKid9e0gGWd3GyWtBHnQcvuf
R4r595HCwDiE03M4geQdsOnfLnkurYSmNx5+onHhjnIh0LJ8LcxcwJuq6KIgoB0m7gQXIr/Ys9IY
gAlFhSedoGStiYCsgzy0fezlK9KWZG30heILn4QT3iIyGlSo2oaHYNkaYlKUXCvmshMsXOuy8sfC
iH6kjUBzKml+mTdlfon7q54vidmeb2UDnwSXpAwWFamMu86Q/IoxscjqBN/hoLWu+rpUtw7q8p4i
pP4mZdhOpKGl87xO/IW68ut2dxW+Xu1r91duzfxFYOTZ7J+xQfjvAwAS5E3YYgoOvD6pRH8Ljsc8
J/RbPXsKirjLyYQlfJp5rbYKrfQq0ZpqrqgtiyGns7O4bMcuHPcyCrd0L63q/UC0FzXL5m1saSsc
ebSatVwe3EZVKFkBcZJxIevCdpLMH/my035SI76RSYZcGxwkbcHgXxdfNUacPtRO4o7CItZvda9r
JrHUnFWa6P7cEHE6t0wPrwJYNCeo9rNbHMX+qM0996G/oxcwvb8jcdzgxsJeNiNagu2iTqNHCOTM
0qZuf4gqciadxuoLFJrOlZIIM7Neh77v24V6XfvXsyGlvmTqna3TNrEpdsNp+VqzF5RGGY6xW8Wj
uMb5NW+kHaaNd0tS7t0adWmMBbfyqeK9ShRNGoxR49ykvf1IOy+eGo4jxnlPKp4IWTRNOeh+TFmc
7isdg6V2rQQVT+O+P+6Qn1+riv29ImW4xgaxUa4VFyT1JmlhxevSbcAe7q+YEcl1QmO6QKk7GfCV
hKrsWyrRfSPat8z6lq+3VRKKr8QM0Wxvq1iD5m9vm3P5zppt/e1lpwYEeCBlrd/3AZHTwZpdmEL3
2yB2YGdqPEaImdIuuxQsdB3MdBNZ0UKRKXWQTTO/G8sObEJbVQ8EfctjbLQVV0JNfw8luRdXt1Sk
uqWV0MvQwNFU+EW7FgQnhl04YblOForT1bhdB4rNEt+ZurXe2CEs6oa9rwevbWkzFgazDol2va3e
3QWBF8nOsohOpDtJMqsswGNSZkvkyzQaq0tV5FroLCJ3ogi9JtnyQHgv1vY1HsQ7F1o4gb07cDvF
2l46pYAFiGFn6uShXOVx3E4T0NltBr63leKpgoJnobHVpVWzZaK32dz0Cm/H2wt6vNjdQfF4Qjkk
nb/+uZ5jxj8ZGP8QwIDjWsH8AvsfZijYqf12unN551OeFNqfQR5MCvBdYFvLrHSMZNmM1RqxX0us
ijdr60ExRJyAqFpT2gin46DrdvKKp1p2omvW1SPMJP1d+1Vqe6+3999+qfDZXwxegqCJ8uuoLyp2
4+kkvdrqDL3iACb4nuNaUXCV+EtSGqMGcLkOipDecq1yxzmRZOY6nN7GnekvzNRIbVXboIbe9g2I
A/OAYoHHFRrUnR3meTxTuo3Gg3IMY0aeK9KN0nJshEie670z3XNeapXnfV+rPO+qVu+FB21RoMd3
MqqjeZc0fzmtEV15uhdvC82tnrokQHPFUpWlFVZz38j+ilAeX4W60Y0bSLKHJ4G0inLqY3dc9Zqj
X+XBqDVaepm2erlgOU0mNHfch5xpo8zx8I+uc8aum8qZ05TeGBYX77ZKsXeLgmbC3UK7VKxGNBIU
2cQb19SHNa6sjQkvynjqaaIaUST5ZUq4dcn6q4S6rg3elHC+r2gCTlap1o2U2J6vblIWcXVQAb7C
zsa6BsqGcEi3qLIUvBsBaHN+Iq90zXwsWtb8aCsZTxmi7cxMkvaHU8pLs7Tqm8Dz3pkIGcRw3qi9
4BWDDfE6/GEqOD8XTJiBD6ysHSvT0675s8nA06/bcaPFtkkaugI97VrSyElGrCB/4crji87Xq1tw
2+bnAYvqkSJVUSXfzLhLbxRhCHhv4NQdZ6pID8V05fr0WlGlE1e3lXD+CsK0XBiVlqzBt0q2fq62
1SayrrWF8mFtfVWhxb2pV4XBaC+HlReLl84k5XSshRdKCYs4aMpBEupjpXfJtyRveTQuWDKFsBdd
4VDeKue+KpIgunKrLFkrygEIJiFm5mQbDfAzcy8vUYtHFSioF8Rv8FhdRWZjfUvbbFn3fhrFJ21A
LnjhWN8KKxnyca2DOuSLbFQj3XXe0+RoHxUDlRGiaypqxmBLFhwVguHkHItgAv7Nt1OblRp50eam
/DNva2scO042L6Jy7Tdt0NpN7DUrV2bNSl3JIM7nZpavwZ7L6YUS7smodvzW5vgm1EO24lJE5wnn
3kWh1dGK+Z05YXHU3MLKwu1MiGjDomYRlEkOClZo2awKjCfWtr4d63RtgE9wBU78GDxcVgtxJdBI
0k63LNsM2/gqZoHNWTcrI8ewvcoIxLMBf89sHLdeNOr6pWdfmJ7Il1Zf7HlVnNg6alwbEgTRhIN6
V9zIypzHTnYeGQ2+x74nx21C6JyGGr4vTGvpGDy5KcO2vvELZwFTYPA9YZeMdcESuhIs1ZUqrC5r
c9uvioXMQ3SueBmvIEJkuPpsazZD4OlbmOTObG9oK9t8TyrDWtndr7KKpSRMLZk4tCrmeeK2i33R
VUm7iMLoPIoK4xxjN0ntfe2WZh4ErEynm1O/JpedWY/LOEpXuKcUq4BVZ6EXzUpRMMfs+JXUxbT1
9Xq05ykRiOE8oLLNZzX4eLM/fazHk7pozDmOTTC/ktb9GeEYj8B32S5kG8X3KPO3fOk4ct56vj8B
z5z3E8scfFFwhtoliWLzGpHizuz5FBwk04A3zizWWAxBpNbrattJG9QuqqY2b2MsxV0hp8rxRHKk
COU/Ip7l9TWKCHsxtzoQc8U09bkHWzv/SVvAOgTBB0MK5kZm9EmNfepDf7TIobO2wXWc8LjDf0Ye
jJf+8NelKjSr86dpGxb2nke8oq1sAxzhW5k4DPUljDz62krJDkglT/U2tsMIHomlxa2nde2FX3Fw
jPZFS/UR7NNs1nuWKXLdblMjPk8NSbZiHjaDqann1kjxcB2gMU15OtW51YySJo/mqEn5t9TU9ImJ
E4jo9mTSkew8KCwPzA4g/TaGeKBMCluRJexlu6x0slJU4HXym0u3DRUnMqtzx/fZlcvFo69H8SIy
welcksaxVQis7Q2QAU/vecFbuT1PoxC53sbaBu1KbLULWhuB3WnuzzKIgu95VWkTZHiwpLSuszI7
vRqHNNB/6p0711FpPr0VDRisPqQXpWlVjUXT1DMr8xhEXipvbfVFqoM7V9e9kSdCb23SNNJtVavo
2mrWYOyRuZYZoW4rHq+ot860oBhhr40nB+1SzWCz0II8gNTzwkvcFQ8dHIz23TdBTSMROMcUmSU1
mbHAiyeKzI1QTLBVO7OtcOh4IyOssoUiXS39wahXXppuhr57QT6yMH0unRKCiXASy21LU7FKTPRD
rWKKBbG5Bdi34pJJzpZuQG5IKyHOqQwyFHW6nSDwJe0ttb1ZpmqNFBxKA3tNc3Q5b5CwLnjnwOxT
lK1/kQoy9xo9sn3DgpB7my9wX7hwSiMEDOGqk4GE2Y6P9yx1pcSUhCJVoRcsXzgOymcQdRe275bW
zHAYnkgpxA9TytYWXdutgtp1vvP20mOV+KE71Fl0ThyPFGnwiIxh73k0V6Qs4kUVI+fGz/yfTm5u
AtSysWs6zQWHv4R4V3jhIgur9kHxRc83iH6Uz8CnfiE03NkqHNqYPJgoUsVEVTRUVezDpnte2RXn
SafPtVzHK0f35BQWPx2C3kDuC/5KOjqNbJoSMVO1Lvg+2q10lhr+qhNzJ0nxyud+OnEbEk9wh61V
A2a47dZ1+hMcB91IeKazqMAzeZeUDgx2kf4kgUZmvhEW07zTk5+pQVYCVvZbi3h827zrxQbNo1Ib
Kz6oSmRChb8UqaUdpD9gmfi2HzF8odIfQBNAl3mHAAdImmhjVoxoB1qiVbrBJSvvROMwywarHIwD
CDaOG6Flk8qHAJbiwVmcEMFgd7yUb8Ri+iOowfKxvUTj16S96cC5J0eIx9o4MLCYUlx6tzpPnb4y
7XMfnMqEQxr/aYVAtPcYHCpdkK8IR+lwU4fMUjjAWPmXD8J5LNLitIqr5CFxSDWKQP9a6JWIMxsL
BOX22nQoXVQs0UeGZ5IRVVVbAVW1LTKazPxahDYEP9NZFcXh1hENR5ymMwvezYkyuRxpJjOp5eFE
GWRmJXe1fhXJaw5DVeUvqHwGdVXm5V3GSjHf8/epEPVLpZJXORF7Ma7Xd36X30gjtrs4EHeB30xY
FXU/DBTCmBKRBi6urP3B666xOfh41wGvt2Jax6pV1GjGSCk8oF3oU4cisY2PKd5eExpENPbCA3Vq
QO7vDOuU2EYx9jc1mmpZYN+65E2xVnHJSNTXSAvqe5LRdEL8sFhyLeBLzW29iab50Y8cZ2s4irnd
lMpBDCnK7o0Da6mNkiK9JBR039rQL2DVbn/gnEbneZtBvKAnlZgBqUzLBFWxLZ02Bbd2E13t32W3
je6qpNEvti8zNpPmHEdg4yoRVRT9i++Z8q6spX6x5+9l1T23g0ajcns/X7ZilHdeNgIjNbgBTzQa
Nznlk4RT/0YVRiQeuoi0C0U5NbKunOCHIlQbjznGHBc8h2QZaHPsPk0c6O+oWLBd4W8DCPbwgFcG
koxgq+nfrJagCfLI8WTyUHhGdAF+OW8VEu6umryNRgEYH2Oa0zgfK+axalVRJPRnnpNkoQzNgl+W
plvdKCLIsnxsOJY3U6TWlGilO83N1sgNAv05lcxdVplFz1tExchpGlqPfV66Y5wmclxnrXme+uW9
ANNnIoUHCTxdxy8pqRED/yG+t2LiXyie2bsL/FaDWJyTzhTVtaTsc+0gt6muEpgBpcyJHTucXFte
N1GdigzwPOiB6U2UtezI0ruGQPbIlG59qyQyEkIAJw7lXJEpM62Lunf0KBLhkNhpIOpZSLp4mZBm
XIC2tDaTtl13aQF+RuTp9cQttWLkWWVsjlVVrukPPLHIecvdbuS6rncu27gau02DbjyWV+MOnDs3
btBW46a/8nuedCxjpSm1nQWIwxopIJQeelfUMyBs0hd5H19SfDD6rhTVCX0CcWy+sMyAXXVa9VNN
Hbl0u2mVaNEMZbX7/yj7siY5eaTrX0QEu+CW2vfq6t03hNtuAxICARICfv17UHvcPX7mm4nvwoRS
S3W7GqTMk+ckByVpuMur9E6WQ3cylDXpVmyXx22KZCW2dHOxeHrHGOlOxvqcYShvZtWfzzAzimwY
Ew9PfPK5L5rNznW6/CTTn391G5P0bn4CVGWMzy3T7I9mLFU/PzdL02r8U99FbXieDysRUXb0kKvb
I24EGYYG+mQ7NcgyUTkA78sLfKkBfVK53ydcNvX3hstrXPrpr1C+9dUYggXhiFUNBuHPTjrfqjCu
XjMWZosKCY+9cBFQu5ZHTqNLyYkSSU5F0NW7ymF3Eau8aZnPfWagiu7DHD5gb1tzAD5kdFH1brb5
hOaGqlzXcX/CXXAXZbn/40+jzOhHD/1XYx6SDrlYec8OoV1GJyvv1JToFtCiCqwWoQg6YwcMzmUj
U7GuNCnuChoEe2EPRZIraZeLzg+ypWWzeG2cA+w+7R0dL6UVbRqQ2I6f+x/Bt7GGv8cXH1tf391k
Hlkr4oBmqQtWPmD+i5P66k0VIU96B8mewI+7PbGFt2pa5JAI7xIzo1ZOsZRty05cKXIOU18sWEPc
nRXVOHSjODgIRK6Hdr4Y8/PSNvZGe2W+++xSIdMbb8QbTJ+ctlMbAN4rgG/52UU28jogk32NLBoi
pJrIpie+lSZ1RPt13oT2wgz788RiyCkijwyJzIZuoqKME6/34g0t22nv8Ko6lkw6a+W0uHnwMpJF
F6TkuSHBj2EKqnfBvITEoPElUzZuraYd3pgFLoWrunQ5AhRPor5u72srT2Io+O7KLmrua6qKla0Y
W5tBr5Dkklrx2gyarsyprEQCkNwZ07JLfQiyAAG+ZlIApykfS+qVp6kR1VIE4OOum87mq4IjHZKX
SK7YKBIJN21umk5zYfPwR8t2gzoRFZIvn3OMie023ET+YO1ZmrskGfy22OcFfRnqIb6kDY8v/dxq
3MJa2EyMKzOgWT1s0zazEkQvZMHSAttKNIwvrovM2UCeRe+mh2wQ3aICxNNwn05PU2XbuHFdejOX
zHpUaZNeLYDONxlUw8EZ22+f417rRystBndp+ly7+x7VA4WjQEAw25RjgUxJJr7LgIdLqF7qY6Ft
cnacUS9wp/Af/2GGyGxnrYX/4iE8u2XAPz0EGY/GokH2xZrH4Gkg5TzPrB1r9WnNY2MYsncOEPdQ
1opeFThzH89bUwL0H4CEfrjrhnhcdf0h9UHYSwU/j9KxnoKoW7Tt1D+kVtffbKfCuwNq68mvguHY
eKWT6HkWFZpsaJOLlRktad4t806AXSxAITAf7dZleXWk+hIc9LqvN21Kf/8GNPP4RmaMJh2LvOMw
uTfFyVTiL1OUqz5EqtfRUXczF+RLz4Oog5VMu0tgiCtthwxZXkiA9zMf5qOzHIN607tIpaYZxREW
WojNXFZdhddXoMJa+kLznen57P6cmjsBv5qBkjvDPNUmVrzpBbQR26K23RUw8i4Bu7R870Auc+r0
nfCoQIZAysegjEHZd9R0HITjHIiVDGoBJ9FafpB5ymIfh1P/aGek3fdZ9KXfHzx6qqf6jWfcu+Hw
WdilFz8YpKWO0kVcaHEzFk3Ji9On6Qcu4wIEXfSqqfdmsM9kvEQirtwYs/BCuaEFcZfm08KxHffE
tUgSRGm37p2aAtKMkStO2+Bo+8istMQJE53K/A3P3l3vsOzR93CACZd7a7uom9M4Z7gQTW+61ip+
ktLjCbZgdZ9OmbVR+ThuwULqb+UUqcRMoQxoC1gg30pt4S/S5yCvubz/Hxi4/x+cSWITvDvT83Fg
eM5fTBMPvM7MiUX5rShYEvaNujqe1d2YdNledKxJwFqSN9MnSOdg0y/VxphmYPLI36sGy9mOdSyt
+yDsk2paREPMWeKrzwa4FfzOszN3BTQKlADiye5gLikPmnUd2N8ny+oOVUYGkbjE7Q4oefd7ijH9
SmKdaX4u/rLGfM4wtlCs/dfo1ZA76i8pA3euKw71D3jQc+Wjv7+vrrW7XHNPv7p9xdc8c2jizf6E
M19MS+QljvXClre2IHRn+orZqdBNgAHkAboNsTyamE7FiujEoSE/sp4gBKozBKOhc/mr1bul+9E3
/Gn9/8/TbruWQTZtTJ4yACE4yX0AayYsNmbmU3YwiUljMn+gX0wz+jn5c62s+yj5a/KnmXUtflBp
pQt7cMgxquv6Eo1sy2d2h7kAr/cWPPa8DQDY/L6c4uoSEm+Bt8M3by0brQQcZXkHnYa7FQxBZB75
DHGB5yV06MOfLE06/LV/hkxZCS8HuhcOtuRQdCKJhrJ6yUZs+VY+OBtjVgN5sGpS3VUuknFg553x
Blr+UpR1t80tBamBMek0JaFOx5Om/fjkVe+UT9WLLqvq4PnRfGfjo6E0KJZ1ZHd7Mzr61iLOqxaE
UXtAOIHfwHyYzYtsbX6DD9OPH+qor+5UXDW3rg/OPMuDVRDQYqdArFu2AwmQ0hDptaAzR5Y1xRse
jtciqr17z6beLiycfN0FtP0WkTdLkvztr4Wpcp7/+/3vhnO2/+v9D4gqdAm4ICiX5/qRIUd9QW8m
D7umFYf8KRzgizz5TuSvu5yG4zorl6pX6cEKvfSQ981dnmX+xlimH5k10iafNtQ0QN5BA9tq7fPd
GFLEeLlf8wVxlZOQdOp2Xh8Mt6YJxbUO1SJry/Fmuqp66Ne9VcmlMc2A78b3YatAGJwXEYhzjl0+
PRrLXIbUERB3AVXpQfldURe6JTJ1ZFOrdFoNFFRJOJn5orVleQxARngeCrASIj4+gkmX7RpK6CLv
+0DOdKhp4fokWpqH+OORN49yIeuN77eHTNluEuBY2tB46i4+kl4fF8F8N/HLoPwykM9TzAoyrzCT
KxG+OV4aQj8joI/rM4XkVMyag/zTas2IsZHojaIF3sX3YxAxCN/zRGuwz9IOr3/hAMb87CvGZAKL
7Wh6ahxHp0/IQLpZgyxb6id5VOV7KECsp4ym33zs/RdjKXkp/Tp65G7K72ySX5B2sp5clQ8H1PUr
Fm2grCeIlIpNCKi102Cn3iDAqW7Yq+ldhz9Izuzg3qK4NLmuk1jQ5mD6uIg3teTjJqWiP1ippQ5W
PfaHuHQjkXzapvU5J5pnGxNh3zkHyOz2zrD9COJygBf7PBWPhkZhiBOm5eeqSYY6BtN8FAj2MkDJ
n/OCGgqwzqIT3APHvzhFECzCFh6UN5vmYsssuFS+uJsZvfuxDQqSyJ6lp7ZPk7+m0UaOyYc6zp5S
/8C6Nr+YSzW07ByNV2MADQTsDGT5qVbutKsmzf3EjJBiTj75DmDbeWmMm+kQSXrCjkNvQ0eSstbl
1VgiZBz5i2LejejNXHiJFNcEfRXci3/1+SKHLy+iBWd9fqra8WeX9t4jC0VkLFFQ75Fa0xcLObcP
q+Ou+8hY+mWshyhqCeiVLzMRTvsgp/betKQepo+W6YMO00tsXYKgr8pmj9cTib1XOynSbURVZfLR
dnzoFDktq4Qg572LmnHcDVyVRzdKocezxvSsNJ9WFlKdt5qLYulXuXysgoYkqUbeYuiLd4p48kdQ
ObidBwkFQEETvy8QdHRtmxCW8QzyDnXkjRW9hXn3Kw1l9FLFdZz4wuGPNVRiyzSCGOm/b6j/UO5G
HhhVc/kXl2AzxfBf9CoWpnmlm4485jK1E3P0aqGaRalpuTfw9WBBqSpsu9ybo9eM8qL7PWo75e/R
z7Vm1A2GnXJrcfef1puPMwtyFwzjoG3d8VA1A3gtMq+SvxQBoQLlHsFw7yYfIFZEY3303aJbIF7W
j6JN20UWh/rRR9CuQHa1LPfi+4V4nqJi2g+knjOyMIEU2qso80ZskjDDjIBK38jmNEmnfg6CetGM
TblRgYxXmczDLbQ/zSbo3fBRTcHNBIKjnPIkAuH5nuog2HaZ3WwyScmj1Xu3AlKpbRbk/tYbmr3d
1dVrYIGaD6W0c/K9yj3ksRus4jrsn3gXPhmU+89U3lW/p5I+dT6mRvHwXGthLaGYJCc/gix56ZTQ
TtFaHWScw6dTYxadXKRgT57U0ZvLp1uIh/LN9pp3kg/hqye4SmKeTs9QrUESGYb940AgwuCxq+5L
Wo3LRgGksC3Zr6Im9y9VZfVrEIPzc9oKezMoXx5D7ZOtaw3xPo4I33tWPeyI1vYhapp6O4YQA8ZF
XWzUIMhZ0MBahdE4XV3QgpEC1OpW0bpc0iKSD13rIpZ3K/2EjctLFB+cl4JYJVgT2vpGpukF/5P2
BxyAE5ka8h5ovvZVne8zJG22jcZ/p/er8jLWY3NXieZtoJ7z6mS+vewyp9mzDkJIp9SJ6eeDJJsW
3Lb1kBH7Nc+CbV5G+YNWlwEP926KR7oVkEpDKdUVCyS12A+/UUneMPU+NlGWqFCJxyIts7UbWN5B
NlV2irKAr0q7yZ6ZDp90PKl3i9G1UoG/DmvqbkfENIvaY+rG69Rbe8ruDwRsVmyImVirNhf3HafY
LnOPvwXNtHZEKw+sLsoFYSI6IPFPPi7GDJGNgw8S5Esz4BBHt4lp2pyiaSZ9NON5uSen6sCKLx9j
JkeF1Ati1+XOteJuOWi7Pad24e5VWLnrDKzFBxAeKxw4fvXu5a96yqcfFQ7mxdBW9p3bTNXWon60
9a3MvVp5hEevIc1bl7ULs6aKol/KtetHwX22Vrj1DoEHZbblVAQU3nwAHN3aOBYp32M3vC+M9zFf
vNlLMf2tmu7B/Pzd9dmPrOS9sXTqQhRRFt3HZ/w/+8yHmJ8w9OUL90ATCIsoWEIslD2ovunOkkdX
16L5g+kKA7nvkEy+2HNXFLccAsrC3phBGkQcdDIkA4wZuyPwuHDjE5t2i27oV5DXnb1ykpdQWvJe
5sUhKxlgLKcvt40TeKt+RrUgnaZJ78bdpfE8de+q7Ms0NYJpyeNnj5FxKwDT8ViDxes2UXscAnDX
zMWYnI34+wVBtQR85F1Tp86utNhDmgu80nRZOviG1x3I331TiAcdNIBmZUbhZYjDfz9PgDP8u4Me
QTASgeWJ1CoeThSC+4uA03gVn2pauY/IfyIZs8ZeK/Z6ijYhcLe7Zj7IpzjeQLb525rHPq15zMyU
87E+/NvMf64zM7v5M//8hD/rCma1G91WU5L2KdIpqdJIr8RHu+vBmYzC8Wx6zGUEWWpj0RKlCP59
oAtLRAEGKI4ibi/jttrnLICSYU654QGvz0Gbbo1lLn5XBBtsFO3CCXLNwECM1KKPo3GTV85iAm8J
GkAVX8hYpPvCo3dFReOL6TItq0C6RmWThRPjXwNAt9p1xbPxTONu5fPJvWaz1zryRixDZjWgnVTB
fe5Q+wD/gSUjd99a4LwPhRO9T9LNH1un1+uxSp29k7LgjPdi52AMZ91O1DpeAY2CeksGNyK4uGei
2jAe1s9hpekxUMAGjTmAr4hdK5DrdqjE8zi5xcJy9mEt1NkqK74EJuWCf1+HeMx1UJ+zdjU5HSij
nWXt4ErIVc8hgt2M0/Q9cGudjKyXKyDT0aMS7s1DsvUH75FCGWpIQkANCrelh0z6f5gBdLNeytRx
NxDyOOtJSCQ1XM5PiIHFigubP+Es+wmhSPruuq9Kqu5aQlnsb1PSZgidRAD0pgyuuqydPQVSsoLo
InixhbXOh4D/cKzy9wz89vZ+Fp2tSIj0VSf8bpFzBhd8pvwCUleLskWs7AqQXMA5LaxIHz4ocmmu
smMxDsfBzpoMEEGRSKuDHrSjASp3aPdX5vhnwMzsrYUuOOlBhX2ORFMt4JSyh7EvnGWK/8y1LGK5
rkAdPwU5H7eDBJVlLPr8kA5Bva2jOjoBbizXFK9Yv8NfDEUZPCSUx4yH3Ro++HTymhHaCLf2dplt
jS9swBkghhiYedqeBugPEtPvp9209PIB0+aNa2iGL9Ns1gSJnHcwa6zwaTL4PY0xSLxZ/AtHO3v2
8RWiiEL7mqHcwaoMo/woadOeS4eliwwCvTcHlUcyO/xR2Ha9mCSLwYyK3X0n2wK/rNs8s5qfecjC
H7ws3ytLtw+kacT/cn3nsntfsQRsVXhXgu86gNPswIfcDeNfsAQ5MIeUqh4fwdaJb63/FHkKGy/K
ZeyDPoZioGTNKy+oSEJLqkuvG+9ucB2U1kA/m9iqH/Uyhw5j4YmB7UwgYsyiC76aZjSs5aEpxF08
ReUxdQq9zttB3MqWtYsBaMerx6e7wvBy42gnAtL86kLx3RvL6NmCxHPBtcN3SP78wvuM7INld0je
KDF+y0l161Ax6L6d+3OQ8ZeZ743f+mND0/qibUDvJqKv2WSv9VRnCxPvG1wACa7hVLgi2IUl8eUm
qO0qaQKPbkjZw7OEcBy5yqhqf4PpRDtLsKX7I6FVBgfJHvTR2GlW62M2BApZiYH+PWCmhCLEEjNR
xu2w4tHwKP3wapiEhnsIlXt5nLssiAbuckFKlJiI9BLiS/sUEdmsiD0HQ7YtUAKkGH7KAspVNwt+
kai50TSyXlBQIFgw2jrXCWJ17P8OsLg/y4sUnDGzHN/cx/IwyPxfbdHfJm/MLspP9ZYUQ3XpICtI
6iysXtq2kOuIhHxjtV31kpPwVaW+vhbNVNzHkM2a7jGuoi2KJ6DEz7yoGhH9+W6bHv3cls9FvfW9
lL/EtQgPyBK3C2MO1ngP/c2FzgWBqjY9Exo0D5mW5UE7Xr80/VmVXUCqax48OS6reHISuxRrX0q4
4PDkjyCPf7189tlE6pVft15ipnwOGBNMUb2CZoksK92Ny8Hl5V3cVPEK7oaNg7LoNwXlzTFrxnrH
4BbuOZgLBw8P6NajSqFGCHfWdtZHoC9PfDVyOtzKMk4XIqq6RybrNBkcR73YeccSTkfvu5vOOWBR
v7eiW48sTfNkCjZRAC5q4o1polhWZIldIwmTEvlDZcW9108V/dWDTLEzGbOhQ14gVezOnrNpdVTs
U+xvd2YMGZ2PMW8Wxf8ZMzm5f66LWZsve125H+qB2C9CkErjfGsYmNDGevta5BBnzRppmRFr7etS
gOqKO1Ldx3a2gxuf/YJScZendfEKLMTBRjGwcxmX3t5GaZs1py65j1pksQuUZnmn4QJPP/nZOo2d
TG5l3SJnqjcSzsB+yFAuKWvgbzZuOb7WTXYo4lKeOpt5GwIkLwHwmf0C5ZRXvvfLEvK1RnL5mSgm
lk2kpotHxLidPFfsvFT5a2aV+QGVUop1mXfOwWud4mTLplyB9MWePV0+oQ6AegfLZa2Yn38fGep2
iHDMrxBGYKdpqnybtb13R3KWIyx2gzeiv8FlhtygrDx9KoxMIRyEPsz5ST3rFcwAGEG/W74zDqhv
UE+JPQbhtdfytRXx8NJH47gmlQ+scSZiScdf2sqKH8ZSN0fomoqFLf3iRdUUdDXcHltjxlN7Ul2m
b20q5Z2u2b07z4prr9xyOaIozWwCvAPyaeU/qkCrM/IJ+CoExEifJKmpGAkyzQWw/D9kq1H1Swsl
py6mi1Sk2LZlvkGuwDuUbIDgIiPxxhcddga7tJado9QDC4cwsdtef5OZuKO4O7JEWCvGWJ0nFRWH
0euzNzk5EPZnhf9oT+cPx8BiP7BRP6XS956FdKat4lW+MmYc92phWXjSPkbx39JVFqIA9X9LJIX/
OPtCVGKGih4Mfie2/6HwdvQEiXTYWA86rhxwmzxvMTZTf7E1Z/tOt+kacsn6Ia3hlvguJz8FeIGZ
xEP8OXeErnE3sjPcAkwvRPUgmrxMRO2Fn9O5jYpU5qNLCFz3H3Pnjw5mNUmXSnfxIdSuJgVKfVke
JBDf91Y6+0HV7Jvsen9RSFpdfda62xpxxzarHXrNoBpdhFadfeNQZGdwys2iXhMGFBQ8jQm8CXfe
CUTAiweS0cSds/M5Cl49MI3k77yDmLE/1simv8fmdWC5kP9RVgaUub+9DyhOPNQwsEMP/8BA/3fv
A/BN6oNOSB48pHaXTI1MPJdBmoBixjYginWHyNbQZppmq5COlPPlY6Tyx3hhOnXZIRM5jdEi4wGY
pOF0MjwXQ4cxrb84MX+ZWgcjqkfI0N9CLIXaQKrv4YD30T1xXDidUa8OjtWQo2Rhv+pQWuMRpUqy
ZI6C3rk4ohhD8NMs4laBRYSqte0h5jeLOpbhscwj75GUAq5+eXFdkf9UWq8it8NT0mT1IhxBhoG6
7zuR4fQSO7JbQMsS3OyRQRbLivAkqW9toT+0d8xm+SkAXWDtT9rax7n/lKcA1EqQbI6A6OID+KF0
bfFJP1TQxOGs1ON7Cnqz9HGDgI8HvkdPHzWLg1URt78XAQgvPhYhbG3+LBoNU6BFqa62dIuPRXT+
SXPY9PGTUtfSD3YaIkUCAtCm92O+qkDsLJ4mmX138C6Oo/YY3U+CxnB2gTJ2KXzZbhiyrT9jkI1n
10nQjPEHBonyUskcbz6KMlhqG/xNy3LCF9H/6maeu1RyWLfAU7ZRQMnc3Xi0vmY+e+GEpyiPBq1u
17nPKGOYnk2XuRgz5uUawDs9/tXvd667UFy3q2q8MeWNh3wugIgMCMTEc+vzYvpY1ostq47YoaIe
cZt9X7GZcFymwdGZJagkBJ/Wjarw6Pah+2hGR2UHxza+z9qh27mcec9sitdI0oX39kDyuzbX9+Us
Aqv9Lt46nIVLa3K9laVQD6gWbbXVwN+X5ql1orHaxmOkPkwzykOxS51xEwj5K5hDswFE/TVgnBBd
MC3qnBrwP29p/dMbiXXs4pGcjIObO+uC2M3pw+d1o1BOQOfdfglwGu4MQ3U3bVNUT+tysKvhqiHK
zJYoV5AfBc35fTDRr/0Tor6hCvj9PD9QPH713WM5guHPJTS2TOUr3/xGBRc7uP7RUnu9vQ2nAH8A
nk8JlzI6SZbXj5bMVibOHCsldhz48EIzV92PQy42IvLo2iQKU8a9hDM/PjJ8Zc8VvQrbGZ/APnv4
IMGA6+UtJ8+y1/CNyZ6nyjpFvUR4SWXzEkh2zWass6diH/IqeNVsoCCKx8WlSYt0F1tdtymy2L+V
VekmEbgqP6W79ln3q4LW4bWqbwCDa4gI/9WwrL97vg5VYC/Q5OucqpHk1Ya4z6QcwH2Zc0QEcOt8
O1UdUkZu4WRrM9pDJtnU41tEkmpErJ7iz7mAlECey4KwowrqArXXOvKqeLvqSun84LWyk9hh010J
JwlEwDBal4WOH7nsH8yMlhcIWIvyUYqy2aioKnZOqZqbmsE3MwOvQNqIoB9PAnvaUs71Rtr5om2I
aeycO8vIyUfE9SFFJwm9RakIfeRDcfbcsrmaw6eGhQXiam7jeezTkl72xfqzLk1xI/730z+2yT/P
/5lug8yPg0TdP2sheYHVWZk9jA9TvG8tR6tdwcFJwns3+mVf0/BghBGmlakUAZAPjdOSdqkFLlmf
rlWFsj8Qp0CHD2zi0PhDhOy5/cAIi1chtqrN6Eu6DtMKqPBMLTYkYzrXuJE16hM1EKwVKGp0CLGz
PuF9009VxNyLsexsSLyKPrACqI0TVuke+3a7zCoSvEJx/ZOAKHcn4s46s6kfEg6F2XmMrQYYxHCX
y76D+E/9DFCp9rUFsgbuQj8+U08Vi6Itr2zM9LmmUKEXUVSf25ikW+robtciOuWIIVejavr7wbWn
Y1mob87k9vdjU7kLKvtsHcbIKgicdT/jsEs8fHdb5lBr26TybWxRB477XOD7yLylduL2u4OnvXIF
efZHP91ADlxtwkaouzwUpxJU3teSe0uTV7Il6hKNus6vhDZ32srpbhiK8JBW0KKYC45PMBTrBuXW
Zp3QrKvqf2kX5y0yNEUTv+R1ikKbnt0eIjLKC1JiOEpVMa68YGjWLUv9S4vdaaHTJlpHGoyCBKpt
VG1SjNyi1L54oMF9d0CYSWpRV0lKhEDAM65rO3rOg6p/i6KiThrddis6KboJW9tZYAfQz3EYFknr
5/2PDHL4Nmt0nijvoa/8+FfQW3cIircS2fnlSKBYGJm7kNKRieZ5tGG+jA/10A3bMLL26VRXK2eE
ir3s+sQGu/p5qtSw7sGLW9epQgReyYsrwN/rQDp8U0xfIyRb35FyAmZD4kWW5tEa5YLkvgQtxqj9
MOFfssBqnHrIFsrjkOX0zlyaxnYOFgOFb+5iltUuCh4FKxHUzkmTEfoDLV6GSFybsBIPYOU+OG1c
XlBEyX6sLeepzhxydqnoTmPQXiEEAKWfU4oQ7p3aqjraRXaLoeveZYQXPoTYtX+0AEDHqykP+asO
gRoLZbdrY1pjeIkEwsPQ7fVZhXJIMquqXn2LFsvWVvnBjdUJNM0I/GdUETMKmjxGq0HNJibybMNH
/bvfDDKAmIBr5inGRrWxbxapq2Wfjo/IjFSXpqSP8E668zhQPEmTdvZad/2THWGnBjWcbwCS/MS5
q+941HunYSDboPTzYoGCWgD0fFDQ50F7TPVdPxCyFxN7Q44RMzQqJOziAnXJPuwCFXGTEarJJB2q
fiWALD/BjVErUO9xrM3m/IKzhR07alehPvO6iMW40LKzUP4l9KrDR5P4CmESPK5ooedeluGAilxr
keuz0Hm8x5var81Ig0vE5QbR58qPvZ+1duDhUfmm/aC/TpKLhVtH7botXqcWRF+KSGdUtPul/Xsd
Ef3YsTw+NukE7XBTQlbBFEQkFFs6SvilW1sXPBF4nK/cUuJazS3iO1eOTf9gusxgX3d8o7WXLYwJ
chM/W077xpASrjsSPLTM7ne6C9uFMUmRTUDe2HdqVeEDagvrG1f1opwtUUOxWWS9Wg32YB2n+QI2
2e9Wybx+0+fh98+uz2mfc2MoipHawE//s5KE3QEs3l9NKqL90HR0F6k0hiR04NvCd7KTLopuk7ce
OyOVOK494TWXKWrJKuYo7aF1do1xMm9rXvMD6hHLfY7Hf6uKOjp6qJS6dkd7ugyNrFcpyB83NTGU
nva1/SDK/6PtypYbt4HtF7GK+/IqUrtkSbbHnpkX1iwJCe4EuIFffw+bjukomdykbt0XFIFugLIs
UUD3OadvnFtAHbhjfoOudbLrTM73SeQ1F8lahrhXxr/oYXFWa3zT0wzYAq0QXxPeGj6QevnVQNp1
ByCVuuuqNvXrUgfdDlHUvWZjtd5Spp+MvvZdx9C+2ThY6Cq3f3Or/EnDHsIXiApee0NZQ1yk+t0E
qSzGs/BL1OEV9nFaXq2CtTsumwcXX6Vtqrv9drCAlVEdF7EFO9ZfVUt81+08+b2wz0BpQmABX+ar
jdzzFyc2Kr/uNPEIuZd2U2dNeXIHfvQS5ATDSBFXMIxavxDIBNTl4Mclz35TYxyzvAJ7Ets1iw3o
heVxHA3rrANHEsRer302e3lGDMRFotLT8MjeCNWuv7HYGte9q9YHhCmdx0L0v4FbgQclsvY4EQv7
los2ORosgpJf3smH3JuOL5b1PdGqCLSMRu60uGm3doQtEiSLbi1Quj88wORWWpHLR5mbPRDmXN3w
omtfEZ5AggQebNo4u3WZ3/RelMABiJ3qRNneGT17r41JecL/Mt1KtbEvnll7Aesnuaoh8XZSZ/JU
VIDjD8wLny3TFFeHD4cUzNTe6FdGjXRvNDTZmUGAb4sMcrMmcFeE9zKwe1bvCfrVQtgcSBG3gagV
oF+idVctNE2fVbUrHtWwRMi0sY4W7zLfMLt+37ZatB5drfgCIsZvyLoM19oDtaM04p9seuZaqbeq
OqXymY44rPRUe9+xTm6HLi0eI733EK9sxQ/b4xDzbLXfFKQsapU5n2rVHNealn5xJa+CsjC8az41
INj3Kz3BBzW0FV1ZIRCkBSN3qnUccu9Kjii7YW7dxPRWyxiU3cBvsfBgmVYht8wa7Ks7rz0vltna
NgKqoevHV6lE8dotq+KsRAgAgh+I/XNnZCcv8b46qeGdmYHzdSyeRsNgvj7qEKz1wHLn4cHxXO1c
gaDij9DXBvQEovheJvR90WXyUk0N2xUyLzY4HLNdhZNCYNqt/gq5028GH4bfkZ8bgVTGRgWnba5k
+Uo0XrnuEfvG4zKLxoOS4UFtKtZtwHNkp0olCbLa1j7ZSeTswlQpINJY4PuqZZ+BmcmC0RXYcKmV
PI0h0CM5il9sEtsYoAeUlhtXlc6prNu2g5JS+2SVTr6jsaXRhPuHi3B1xNUcwL+wG4EioRCvrujF
qnBM9tJB1D3ocsu4pl6MIyqwEMBzbxNjBEUAhATgeyAE2et1vxpZc+65gSMgIlRPOfJMK5Cyhz2N
ablhr7qxAalYca+JwZzfkItCFQS/CSP3MTKwS2a6+k1VFHkA8nQ8mAqYJqsQ2slMTqGJWumxEUw/
K4JlX3o1BmAdcKAJuOwiAB4fgErvIIBm2H46uHxtA0NvxQwJyShnJ7Uaij0bC3wfKlUJamfUkdrz
wkfp9I+RHZ3BjY5iiAMpCLCk7TbUeHlDPA2UZKUuwGNrQBu3sWsCpZZ/skuZnAfENRAKafintCrd
By81n/H5sZ9HCTYP6OB/MMSdSS1moYLVOMUFdYcEMBHEyZDUInxoqh/UseNYXZdOnwaOw8drCmms
laE1A5gJxnidx6D2sdUzF9iLyYUMOC1AI0WBBgxGqj5JfdUqsAGeBNQGz6lPbZu9XWVGla4hG2lB
5qsXDfKw8Jkv8STC5ypTuw0k86GLaEFyUlFB7c41LzxTg4+Bt2/BtDKgLXK2uI0fgDy5NbWS4uuP
xyJ2sM5NGweIo+Cd2Vvccm401rjlQU/FuCsTV4fAFJhdbWYjCz9ADU4toKlSywdknYyrKqXlG2Ec
3WK86q10ZLZTcLSs9WgEG01OIYQLEKxBZ6kmfqaB3PQqHVycxPzSgdR3jruf0iiRaG1ltfFcBG4r
ljoHEQrsxaYrLYV8zjxIfWoa5wFZXrnpWtasETZFiqICE7JXsi9hGqdfUUxgUkRRmhc87zW/ScLo
CVgUtjYTHl5sFR8Kln7D4QoJ+JYDvN9a+GmZutT0ng5UreUhOgBeG0z64NiHog+UPtOvhnhkpgCx
UbUhvRLiDYYkApSTVY9n+9DWe/A3NIX51Yh4gJlaWcBGxbhRU8egBGK31W60SH0b403bImGj1/sh
4+bs12vaAxJ69iktLW9TJRNO3NHMQ8MQafGgYf2sxbZ47EW/UiGC+2w63dpLVeU2bdTDVmivBhCr
JwQIwrlrVXnuJ7JPNrleJRxau6iAUUH+fwsJpgy52PKHGyYlKgf0/QHfNYYTszncLChp+NLLxq3l
he4x5cpLnJTpYw+GpNly8RxJyZ9LoJEqo9Eeqkjhz57RW34HjWo8YdFFFZZwq3UIzYRN+GCVAFWB
uhU+FIn9UxvH5DXKE75naoyMkBelrzbYMmuzF2xHVjAioN0ZmxXQK7CizARUblPlSXVN9RG/H4Cx
YHhwOvAW49Je2ThoHh1lBGCws4ydZYgsgIqIDcZUKiDYBPQYeOD2pxyhBNSvcNUAcX1YpaptqxI/
70rqWAixxNDvBEx0TXN1r4u2lVa163luC9AZfu0R55ucscMTm3IEMp6saYfYnynHeu4CpoUfLDmo
G3Iu+gz5zcGEnOF0XzVKizVvERib5w5DGDhIaG/J2egaPeCxG87WzBYt9C3yejfPZT0Sbx1SQvQn
pGOs+MiwplsU49lZjtddOkjfb3I2Vic3PQJ9wp4V4Xea2j8rmtM953x4AYvKO5dmMezqDuRNxRj6
S9tAgo51HuhFCrPnsUb7Vo/QU5uHOogVPJhINodqBZ3bBCdmAM3jg9u7/YXWKDjLoHlSsK1bDH7u
FD22eMwJAJ/OjlEE4jdYbz8KBKe+VVWsr4DysC55aCU7NriHphnza2uln1o1jV7BR9YPqGsBxWtv
iF552jQbxNrlhqwADwgfOULvQNbS5E+5KLtrxFzjpf0m6jza6XGpBlVvcSiG2DwQ4K1uRYIkJ2pa
QAbJq1AdZJ1Yzh+X2XRpanmt+x8cPlyauVZtUonwQWQ9hiBhvtj48548EzDewYteDHzabmFWHqin
WL15SSL5SL1kLCCBWvQ/qMfxR4O+zWqkW+v4ZeTQDnIH5Oho1aQZjU0IZEqQ2IpxkaH61pjK3lH6
6LIMY8NfHbIw+kROy3hmtto6lsgU3xnKKFFXdQi2wOJMLohH4KwDHbP+/XZhhwOjxTXtE/jwG9Y3
8os72mEwNgA1S61Qz6qOcBew04ELrRfw33nss6kKCjWoq/R2laHyOr7eBX7DHdQ/Iav2fpWVubce
OhBK7gzkTNa+VaIPVpB9UH7F7gWiEoi9zqsK4a4yMQK414JUjACLHIsD5MLemgRbhUM2NXS1GBa/
xXDn9y9cluVHAOLTFa2/zKPu4rPc6V+43C21zP3lq/zl3ZZXsLjcLS+iCZh3Z76707LM8mLulllc
/tv78ctl/vlONI1epdbJetPG7HH5E2h86f7yFr90WQx3b8R/X2r5M+6WWt6w/3S3u1fwn+b+8/vy
y6X++ZVC3oFjd2iUPgRCsLVj09eQmn/ofzAhFYVZRea+zZr7rZmW8ypzf57wYdrf3oEGaamPs379
ipa7Lj4q8s7jerF8XOn/en8cZnD07s0Eu/PljvOq832W+34c/b/ed77jx7+E7t6AA2HVfbdZ7rq8
qruxpXv/Qn85hQwfXvqyBFmy6V9+N0aGfzH2L1z++1LA1LeBRIWflZlI8dAOsbPmQMT71I27STLA
LASQO7ACo2X5au2GgeKKUt9mAkX9BPewo5zM5DjICJg4gFdOIKnzg16iZlNA5qhbm2bmnYH5BYOO
hrrRy461h11gpVf6VpeGE5hIKvng/flIMwB6OZVrm4u5UV03KukGzh4kPenSGsZU8ZdCb7rzNnEZ
WkrBhaGRQOVYZN9CJpS9Cclnv8jzdIucFOJRal4+ApW5M+uieYDYUvGoIPpysrzmSjbyqvHN3Xg2
HwLQwotHctNTlBKLEWw5kIseqtgiFdiaYlVyyKoSGC4z0VbLQv/y7rrbXR1LDxFE/Zs7exLKS3r4
PSoMROAKtz+PQGLJlQ3tjzP1UWwy9ofMezMvBvPdxTYVuJQDXMr+bRrNpYb8vPdVrDqNN6UJ8q5W
gdFi8ARZALqkBlFCiJQu/Q9Oqeuegb6U2w9zgDz9w/3DKMQVM9cfDLWHTB80/FH6zX7oNOY80FWG
2hVdV7Tnu3FsiFiA/Sk+Q3cThiY+dWkEtYY/1iAPaiocb6ECZXfbZYyu4szpdqBB/nY3TotUwj3y
arQPZKQhJ+s3uSr7fQ28PTCTyBOikJOFt8jxC5t78zgZaZyulgbwOvtI3ZEE8OjSRTIl5MnbXJom
TBYGzOANap7lwwYQgM5nyah7K+jrieuq1hAkQVEjBZ9aQKgRtrOHTeKVzbWP1ObKtco5OJ37TEPL
OOS3nq28cXHWgCs1OeDIG9uMOl9OM2lsvgettAzSfVwnkvN9yKBW4+e85GJLNF26gg7U7Y2ve0fd
hQifV61m23xNnF1i70IWFmiHJvCgyxkjh3tQG8PIoGte5+Kg1IqN61BR+Z+uG83gqk/uYcO74dho
ur2KRJcHIjHeuNOp0nouohtgRy+NUQmIdSKaT0MfXO6Z12SPEhd07A+uhhL2NJ2I2JAvWDHo/KNw
GmLWpgGitMhc+xhPoAhUiFS/5iXUgaZKGotHbGsaRIP73Nf3d6CfNAf4fEODzlQtFPxXCwGQoHzH
BkHT6FjYETJHUwQQ35RHhiwqhCshi0cNBNlz1JVrulk0ryI96cmvQTZs9gPUol9D9URAOq4St0mh
YMMangQxpN5jH0jBAnCQPAn60OO3qpf8RmPaNNaC1I2SQ4jRbqhP5rt1BjW5iDaM9p0t+lOnWt3J
65EhXlE/gQr90dUfyrYcimA2IPgEPMDgtN9jFLdB4l7voL8cVcGyQlskb2vdjcXTeqH+cDdsq0zZ
Kvpwa9+rhH74XXmrIsrD0UcMQfvwCzP/7CAFeJx9qP9h5vwj04dM9SOAnnww/KCPqyBjmmfstQcv
bFtMxeaoyd6vJBWVW/pk7vp0nnE3Tl2coLstkP+fRd+64wqBT7CmPJCYc5Mp56UpQvHWNaNm1QIm
ciIjjc9zO7Bx/Gjk43qZhqh6GHRVrfmz2q0JwiFoUD3EAE2DMYCAtXqtOOKLIds8OjSF05+KpMDB
lIl6n4xZvU+NzFUfewuxA3VwC598+OSYElVBekBGt8i6IQ75QENurJc+NqM95EGEpua+p9vQKx6c
cYefOe0CMqt+oascdUD1kbXnZVxH6bZTrlvQLoKrpwJUu9KGyto6eNmg+GFwaRDWw18C1HfAFIhY
z2ZmepCqfL8beYvplkOpICWDuy0vIOaFOHXCnO/2YbzIaqBjUBevH/X9mLF6izi1+uS1OYQqldD+
qaOcR9zm/Xe3KXqfg9R/Dd99meGMd76985njNlkNPeVIQwqgFRBHyzyBcFIR7QzoNfWzubYZIpJA
OryNlSBWlUONCjvTjHkyrdPHU1Cvjt2VmCwcOmZaQCvaQ7wjl/sp09qg1jKovmMGWUurDjLdcQb7
Asx6sXYFhIbxr7N/2jF4Ilpaf4vtBLoelsguNU9R+xfFDDcWeC7P5EtyLX/2VbvRQpoG0AdF58rK
0fCTRJwBgaoHIMOk6E4wYtWArhpZiW1AVscF0IGsNLdskYdUPcP0uB9iHd9EnnzFp3pSiNcjAl8D
P7V0yVpPlajImpeoKsNNAJqEBpVfr12ZYSYuECoBg2e6WgzLWDxZgeDQtnYCtgL5UdNDjXk2gLvx
c0SGb+x7JFGXCXSLu5XoFhJqJ1CExsLkvNw7m14U0FfiXAPWZDhmtbYl4HjMHpIv4EGhHIz6JcIb
gGQhg9Rw32pfaksDyKqST7Lswc9T0gyZ8Ej74hSqg+SnGp6jbFRRABEf2Gk6rVo0Bd8PiPf+u1XD
QYc2hqKgvg82j3urd62tFnZgZgOftYJ+WHdiOote42rcRzWi/Y2bjM9lXfrDJIwG/lz5oLcoGxVN
XiAtYu9so8YMWb1Ur/GnYEmy0pJg5fUnsjJT/bBkIQskirGG25Q/kVLIkGHwSiDonfZRheD4vnVj
e4NiV/aLMrIH+h1ePDIAP/cVc6xNLCyILptQp+pXfLTqLe2Tx4QZR9Mp/Lu9MkiV2IGPqmocreTN
+jZGFib4B4sc8POzmrfqSPjsjFI8pVP5RiPLoKJjikOj9kr/8N5FUjQ6UzMWzh7k6OpsK6hnh4XK
ndBc9kiNB4BHlQKLRz1oW+jn2myORmeiAEwu82Gbt32HhywmjPj+Pzp51vhT/a1tCSk6FIlp1EPV
tM6ZXKQe9g+2O26XCbo9pjs8QcGqpwmgMlt+A/n02We+75heqrKM50UMyDteYonEJ70KBzB8lG0P
rRX5UgPUdBYA29RvzGn5UXErf0BVhCclC9QEdVTKVvRPMuK6z3oUvqWxAYjbE1BRP71J75WG6tKE
VFCunp1pqAc6fZNyG7vIqVvh0PdoWJ/JRu5mAh6pl4Oy06iheZB5+AXaIf3Ri6L+KMMBKHS6pAaP
d0VBXYt3h3uv+t1CPtQNyyaqV9SH1Blb69bYzWsuPnmZyNBfZtO6Fpdvr2NegvpV7jyrPY+2dy62
UPGLGnmfYoujkkrrmQe3Uxiwg6OKS2qWPtnJk8wOpLLePKlvL56ziVyRkJC+FkFnhJxoDbpabona
BIrh/+3dyBNn1Biqg0AmqroYLg4EBoNk0NI1dTsvxlhnDJfOHZ1VDw2KzZ0h7LOfMfIt+/vxcjjE
Va4decEzG+VUsMjgPumy6h8iPWoATsqdjYeT5Q2i9nwV8rHfU5eatHUfVbNLTtSrk0S7tdYQFCgg
dCmnnmdG0Q3EzGVKDRWOc9tau1CKkfle20BlwMu/aaB/Mx8aLyO+IjrE/mj6dOPBjPuNYDlwSjX3
Ae/pb9xR4ycQAYCrDJ+oMRK7AYLICg/ZNOYKAFXHUUFxl6mLbH17KSL9UJve2wS9A4TBQiFBGgIV
LV87YwfZ2Mkf2Nvi1JXO74s/qIGAd9mobjc51F0t/aiL5Y66Y1O1AKPZzKeu4mbGY1G95Gn2djeo
ItUIX9rO3siaFKib0kDQxp3qlkFLNMFflkQBJNbLM42x0gKIeOmbewNEOWj1wyGcJpEXdakxmJ0A
R1NGwZ1h6aJ2i7mJLRsYwRdDc1EnRxoRSqW4SDYN0LG3AHwMml6MG2ThIV3vsvimMneVyCr/i5Xm
mijJQ76Z4UZPNB/k/vv55BFDnHb2WO7wfn8yLmsAFAwtX4DQPUj9b6wYGl4pRwm9lQ3yztlVmjWY
GRGEBKz+B2+S6JBMGOsVebc2c3wZG8OVmgaqqecqFJC1b+S1sEHyyJMw39JrgsQ0SjJY/DT3XKTR
hGINq5Tejncrvbr8b6wZQmIf5rbT3H566wo1tXbIVUdgOGWg3qQVPwAuCG0pAGAfh9jP2JTwn0ZK
NfEO9lD8TqbZiYftOqtdtl7mRH2ZrWQXva1DBogZ/z+us9x7+N9fT9uNqm9YUCirM8s4lULfdolu
7ZvQwH4r6zrjJGssg61XZpwy20gOAyjAKAtpnGioJ+vsQ+41SDlrrfHAJZmmkCetTV1lQPWIoI4g
+NSktVzTIJnnO5L7ABLSGuQrvmIuS9+e0pUEzmdVmYbcoSbGGtXvmOkjqGEeWJ1bgG7jmd9E+MlD
iQn0PXq+kx2xHOmuq7ppdm/7mnBge0T5lAd8QaKL22buZigbA1rHf4ypkwH178DM4fo8XkB5B8WS
JxdUMP/c6Va1p/k0RBM0fHwCfFIgizLNJ0Pf5e7J1qWySfIBfI6+OgErUZ9GzapOf9clA7lIqFrb
fAS19n/3pZUyFn1zbCiicfupUgzFpysToJX5qpjGqkxB8b936z/7oR6sAlQwgplutr7TxqKuDhiv
UjAAZqd9HA1Rw+Mu+lCGOwO0IAsNyLbl0VlzIpDPkF82zRwY58E0AGBOnoxpOMzb9CBxlvapa9Wg
3kMjSQGAeSxfdQ1BeESBIDg6OWNHP68xYk9zTZz4KQJZ6RVNiq+tiX0MKlzYOeq9bcvKeRShjWqS
SxfkkH0XQdBkqwhvtkYQK7sltmmdIBE+XEfIpFjSaI8QQZPX0EQjmAIV7JrpgdNVeHgNiZ2eRvdt
As2ixjWyeSr1aP5gpcnaAZQmqNw6Q6yzldtSY8atAtFq3VaIk5mWhZJ601iomI1flbaYXcggscAK
ymzFodLlb21kaQeEho0bRE0PahKrZ61tXOaXrxJcsVszmWTbKGfNHnaN4XgMhbRzeUgV/ffZ0wRZ
C+h0s/TpnsuLySJofSeAxVTAsB9pPGu8xq9R4mM7L7W8GDLTC0ycbH4hy3Llq+alzr5I9AiCCTjY
GdN50mVKtwPUH7wtBUf61TKoyRG4Wzovkjsw3/CEaP3ssyyxGJaxZRlU+0lWI76nqHU/vCCE9gpC
pfLclNLalq1Z7ZqcZ89Q8vuuA/j4488OA0PBCx4hLENSQFIFT8aAkBeJAaqxbQR2nX/smlOXnMlK
zkuXrHdzSxvw9AYYa79vLeOcp8ADDaH7GfhWLTxEGuTSQeKByhevFIkwTWKeEds1zuQthiZIudEf
y+b3rLTMQwyJpyOYpPhX1QrqVIIZWnKIiGEUdcyHI0JCZJWTC11RwwVIUrPlvm+zxjjY3Q+UNLPB
i578aDnqI4jUggpdHxIZQa49SrscNGg0xqjFym6oEbAf8Tvid1ZduL9nmZkfgQauEPpkeX4UQET5
qRNqPk0SbuatWdsy7K0KRzHPqNUM1novwQCcKqRPXahGyYsXhy2KkHtvVkvt+G1EaYAzCHivOHWW
n9s8GVdaycLXtgUcSetK+RrWzFp5jSheQwdlB8sy8lBFQSgrxQJntzXAaELawDtoqE4787TNJAnn
rkZSD1Cr+dBdrMSr+7dzsyxivtPjSN5M7E+jBTzG4EzDXsFzzvakdoL0GVDsEjnDYx/VaxobALkc
g9k8Tcm7UlvzaQUThK61p+l87XKl2kE+xV2noO1+0dPkRYBicFO7Wr/0eZ2taLzIOzPIVcDIvQnU
C/oztmba53CsmwPeAIFKJXn6Bew2sRKRFz4ACzg+Vkpzo/FIz+tNFpoWAmO4CRPNpjUBJ2qgs/nK
vhpxMvzsxwjlCvBYu3VVM+5Q/aTeqWYePeI4CAy9Xdg/2Ve9gf4JeULeTN7sBLIwbztr6E2C+YSa
jgEkLDJwoN7Lz9MgqAbZWkonOwON51yKWlF8JbLwa/Z+FRUIldIYe79arPNVMpTntoA4FovsW4zd
6x6fReOBGpDYzQcrCVG1EZUDV3cG6sokvFVV7u7Jd/GAzjsiYRYwp10WPULcr3jSeJasQxWw/1KA
OJYoVeVbnZP9aIbEH005fI1QXWw98vSjh5hSJP/oQTpRWcL8nMWoJhopIHwUkNrcQt0mx7dIUeNL
SHWWY88JLBWaYHMR5ZgOJ85SczkCv0Fh1tGDZmgbeJOBrF7m4kuT8bNUKg5SyHSm+TBtWhs54OEo
+LmZSu3qHQK+Ru1VjxLAxH3vKvpmGCvlBRGs2cMA6WeVSwgP2QkoUQXyw9qkt44q4N+QetaOUNZt
HqGjKB+gfb4zCrxsXy1lubGk3gfkS42hZt8gYacdqVe3bASnsttBz11ccbj0u5EjLRmimBsVym0E
4nClgejIKBr5ydGLgCjQkEfFcRjlVAJiObu6o61c21bPICj6Wax1yhMLpVxDdb+0wZSBLC41sa2q
B8WaGmDNczxFcAlsramDUtB+z/FsRKZgspD7xGn/1WURoQgkBx0WvNdaDjc2Pa8h9mUhh5NZONaD
uFD8NoZNsVlKeo7A3aK6X41agdLZ0fh91U9yKRJjOGYyNlcjVDgCciTDshRdRanYJu9L3bml7kXx
tFywLSRX9CRocitoGru4WlWGg6aZJluuN1kgdIaTppqBON+qqDNq8u99lXsbvVNHlCJAfWqqXU1j
jdeN/qAM4kaGX46p01ww/EBNXXxoSsZF77dy0AJKPC4C0XPa8kMeM0b1ok3Y958oazmbZ+3ov17P
6U3TQEm6WXO6LVt705XtJ5cFEL9cWfqQnXvZdfE6VUD1dIq/dNOJZVz0iNBlXbOl3rtrM3GR+dS8
j9OK1KNx8nj3p3FzKpD07k+3JFfvq11DgKmaVKupKavQXouOj6tljK4m/cyzXnqQsSUfy4UuIfj6
b/MatwcpiDz7tEYprT511mWdfvRZVmwgvLZFNuon6iXYh7q2Hub3g7pQvQItGm/A8hchyza70ZBb
OMgCvE+du2S5G0PE91sY8Xql6b26Fg2ebKQuUAnjJwD13SUCtBgYVm1FGgQiqvOTaUInlLxokhN1
UF+YpMz/OqkR6fktVaIxDZW+zQJ0tyqVqCGF8syrtLKHM/UjlMfZdBKpRBpTJp+PjmBdr/G0cubZ
ZEZMWENmEfE3YK8NCA8lv5nIvO2VQhpXasamcwKnF9F6GeOg1yGFqEarvFBNHItRqr2fCodRg2g1
9FY5Yt7FEELBcSocFtupgWLUX8nhw3DbaRvI2eY+jS1rICYH3JNwnHkNMtiF5p31CFvN6Vbt+/2A
Aso242j29wbsOX4g9drtl8VrD1+Dymzx4fP0HRSUIAkzFW2FqCG/GXoJnrVjXkSBKvQoDslvkwMN
kQM1ifNxiFyniQArW/PEP6+1LP/ntWTZfPZYoh1cPV45tiUeqUm0EhXvtbB9q2vTlBBF0kfP3Ldq
1jx2Xe5duzyeYlSoJdNHqK8aqvCe+whcIRdfaG/eDug41xJHmXvv5X40Q53WpzFpDt51wPrUayvt
leXx65Ay5zb02O7VqRHvqUvUHW90jmChiTNxePLEi26JdqQOOcVQpgeX0XxmE++HxuEdbtMOqClu
gQzmtyidF2gC3xyaQT5gIL/dallqupWDIC7KbuPFaE0Z30IOnt+0hgrm1anHbXJvymypYbGJ1Bgg
C+D0r3HePfAxk0caoqaCqtMWRbF1iDnCDZFHaMkn8FMtgAdSxakP9WAmDioJo+z2jo4SKf3E0SU1
0HAMg0bTtBUdU2iMjiV0tYwtM+7GaAETWb+V6pbtOgYBFJAh6IV9EA0DWdTZczU7znJioLu+CYaV
kq8tS4dEZofighsF/MkNnxKkY1rlG9AM0k09ZVMXq4z0H4MGBA1SeswHT8lZ38HkqUvWCinH2brA
5AlOjyxtPM+9M8xLTdZ0xCcZtQ0R3QKLCDWNXsYKSl2hBkV/t9Osl7DVv6IgU3EhY9voK4jk6c91
zr1HqcdbGo5zFOIzevBwB53ZL0Opin2hVmlAVisSyjryEuTRphuEqH0832BecnDuboBk4ocbMFe4
G0iZAvUKmktzsuLURxdhF+rmFgB9UtP9LO0OEPB0T20oWSAsxr7XIHKMOvRPUQjO3PR6aUPUokw/
DQq/kQMAlA7ELiLjssxEecD4e63hEOyF5udszK0NirvgY2VBtT4bcujDTJiVbgK7LA2NFSi8Annb
YruMe4z3mxpAScS5UBzsbip1FQJTTnPB00W9qPeF5WPC8GGy2ohXq3aqT0GNXbYIVNElTwDBaqZm
MdOYHKM4GHsEgshwv8S8TsWRKEYUOjB0bp+Wpm87cegqQJfexyOgkU7GAKG94I9LUA67UXzwKRs2
bNPG+95FQ/kArWT9zJUNdSANjTLPNrbj83idb2mcRuiqmeb0qdDP2NsswxEKSkLTDknWPy36Yb1l
/E+LRiiI1RWCuY6vgzk1nSnoAGKFrr0dhvQrDS3N3fkDROHPKPoFPO00E/gyfcOSAdHiqbv4OtNq
dcy+zicgss7nma7uAwCa3GNi5DVCOgV/EhkIfKoygoyS1w50hGvnWdpgpkOw5neUsHM/aXh+Ioan
hacx4fyoGwBCon6R8YT3vF/FSqP+VJoL1fma5li1/jYn1JTwJCKG0txpKddaL32ZlzgVI6L9tcHz
edVBxOXCRQc5DzXC6SvOx6/CgfYD9CKlnwloOTq9LANkVJILoMfD3nalstUdUd5czatx8gEPy/Ag
tzyJh0nWX4dO6J/vJmkNV6C2apa3hkP3wJW6szd7T+aoOoENJPhB3NmkVmG8pHx4yKSb/UiNFExK
7N4eoa/JwTGFR6yoxgvvuweKn/2dx/sav/QAic31C7CAA7dNP0GXIr8S0KFdq8huvVhScBDA4mcC
VJSxah8GaGzNMIe8MgD1RDWMjTFAvaqF3u62MorOL0sT1bYnJERSsHlRmt8EtKgEWpIWJQwFiJ3O
vGiryXadoGgJoMXYpqhOf43UujihtgFOIChONnepSD3pxmoYQuwECivTdofGpyGeqMWJlnhfh4ZQ
0NN3EkXD2wz5fhugRxCvIPIRnUZbTy9iKqTXxnHxo42BmGo876sc1TDIcNCaPaxG7VYxQDoekHYb
WyQgUL3HUyEHIC5llWkwoIycpPjpMmhBBxtlLhUcXWg2kjb1Sofmw/SDHNlBOYwIr8k8v+QVtESp
rnlbJwMAVX81cFvBWWIyRIiozTPSzsOneDJESWWedAM6xOcBoaq8FKp4eovv9IaTbwYkqKneXRB2
Uv3WpK+oFJr/QKRP9ZknxwcN+KYTCOyQCHtzKDq25pkCPJ+SuFvZtBtLbZyjLUPLCRAuSTcFhBSB
MkKNeTIzRXeODH8P5IdQrzID9W6f6SCx018GmPXaAPr/tR2g9LGMQxtnbWZp/Po3/vY0rjOvBLJR
QIushLxHlnJ8S6eYJPVV939Y+7LmtnWl21/EKhKcXzXPHuTYiV9YSXZCcB5AEgR//V1oOpaTnXNO
3arvhUV0NyDFkUSge/VacbtA2diFoB1yF2FtjQvHKzpIxjb2i0Dlpe2QhERy4MLbvl4QyyZ4VkBp
ZYDvkIaO5/z3SY3lAJxXqjOSVBXob/XFAE8l4IXQz+imXzbtSCFTBkUYCdiT6a0V2I1rK2hOqVDq
getLObprUVdgd9cjugDw7yQCm05tCYvevOtRK6YRKB3BxwFkHySR4+PNlI5tcZSD+YVMdPH6sNoH
JuvmmSJp+b5s3R+Q6OmP4P6EjFE/ZgPEQat+CSJ0FzUmWSPfro3koUi6m8Np7MTFjzI3TeBlsvGE
I5O1bqZBLghraUl032BfDg+NKYbu6AKWNPAWZKebGfS9AHDWff82oRWQ2G4m8y5jPqSMjC708Zts
MPzl+jZaqyYOVmlmqycxcORR3fCBmcBy8bEGe6hnGUdyTtI00VAJoXXyBqB/2kG0OlqSN8Cj5uwp
/ys6i9WTCy7oK+QAqrZt+2XVGneNBLcYRVYuurMbVZp7Woe1+OoIV6o1eZno5cFCvyvYMPGOgONI
71NWH2hZigASEoR9RvNIo6QEESWOnM2JVkPOqgeJfaNAo+VBb9SBHp5rDTiGTZx9itDMioJHApoo
KJHuJD7Iexs0umd0ZeOnuY3rpwbkGAtTQpmtwh8tQsInhlyQWJlxOu76uATgQudUcZy2lknCG7Di
YViwitsLoBmyMx5K4GupHTTbGI6/SrvUWuZR8Vsg9yECEDXFxiwbqADrEpyhS3CRLs3lyAGFw9hd
yEROT4DAxgwduaEIcng9iJxoPtlui1huD4xu0V/IbgpDQpIGmlno17dObd+Uu5pHD9FkOKD+Ikqr
uGAgsrLAkTpF6fcCz3KQq2gPFyFuoQWTbTxoBy/ICO5mhNPtHArqynLd9yhLQZ56FYYvvOrU3S0F
oAwHbQFRYuwocUCORDgjhLBFu8IPrH1PjpwJ1Lwr6wUEGfnBr6oSP3wh2zpFH17qDroGhZtAUCGa
pqXZ+ulLJ4Nq4U9F9LUJmouUSMgvxum1xoEPf9WqQwfJ0PzInOLZlVn52hv4r0X/svqE80Cx4mUu
HvqhQkLAca1zwMdpp2K/PzRmKKHKy/71ytXofHxlV7+ywetLrSrkWar8FUX7j6889NlzWhfmMi2d
4W5Kyg1IzMDGPTnG1qmU8dWW+JyHfcZAht0Ga1D8hyf0/A8H1NGtrS1T8z4DodnSF0392RX9iwZt
Y/5PUBuh0jllXw3LMF/iwc9WDF/6+ziPjC36t9NDkqXiPHbptHbDqXryeQTCaO5Y3yCk8fY2LLwN
I4rjb72NJOAfb0NN4b/eRuIE1W9vo8XG5mxjn7zsR3yfGwn5ChQhiidQwVYPdoefFT1yQhMXYPlK
X5UXMmG3JVahsPstDWk6n4BVomFnj/N09HX7YqmnojEAPeYgRfYnJ1kNNnevUWUVDzhqAZjQuVfo
CbjXIdZJGIggHcnWxrFG/WquK5AcX4EwKh686G06JMFQT0xcZBOc3jz1nfN2EfouA/zdMwagS/XI
S4YJuZXcRuJUe0DOA9Uey9ybYKlcka6DYyG7gBLIdAIbLDT1zO9khroopGJ0FOnUUFQ5KXWqG/MB
+5ZomdQ1+DCVdNrToBlU6MK6YcD+GGTQCegf9zcHpBEQbb5Hq7FdV120g1xnv7SRP9tT8S7PwH0F
hokAZKjAWZMXnNfhngp/BZsgxxuAXtaLovUMHJgk54soksG2SqzWXpHeu6WN0FQItiTsTmLxdEde
Bha3Rae9TQfsTC87qK6DJOxu4vYTI5ZaPVKe+UQUtuTTo5tPR5rvkb/Pg8DwHFnbrY1GMsDCIumq
ddaBQ4m2gPNukIxjUkMnRG8WqVROlzna6Wx0+aI0f7uEylBrVWP3K7m3Sx3DBkghUa8Adq3qPMxe
VNLWaPWDnbhpsyQEk0WTz/ZAaYaxIFKv2n6Lt5jzA9s3id8w5F5GzdhOly5j6BaRfYJ0G2w3b6zj
Cr+bAHag02KZF/wSW3hwdZ1Ep4Xyx89hGMWr0S7Ygao7fnU/TUq8/BEl/VTXFg85TvAPBv7TettD
4SJIfGcVlBwFTi3MKm0xPjQK/6VU1hgYzmxUXhttw3/IHdO+gmVnbeB5A80Utz8ZOc5rpFTDcgvb
OcbRRKR1bCD7UgKazsWRvF3uHhRoKx7jmDu0BpkHSIueeIE1aEkbeTDgkbJiUfAqg4JVz6+1ahrQ
7wCo1NgJv1Yg7gdZS7CcRrDPLht7gKZhFPmbxvHevBmO1TSVTH+bryPI6aPBbu1Ckwa9A63f1fqf
ImYCc79ymhP+KWLmLDdd3p7IO+nKOHlRHUcwB7/5zUvfJhpyn32c+7dg+q7hVy07yWOZ+OOy9ELj
yYjVv+7UyN5s8v3ujzgjhZb7KNpxK8rMPvIxAOmO/tACB/Go6lFd3aGzj3Wvcqga4sPZgu7bxunl
g50+zNGveJmCC3QaKumZ69rzkSACiclxEpwdFeu8FSTh7QXZbo6/DZFLYM2C5t3cdjl5q45DIfsP
h6XXz/HEXXWBDYkvw+J3dCmq/An9qz4Qj79MdAdet3AJTvl8XZFeJhnrVIA2xQtAgfZ7dMIBds+9
bzezreLk9gqFX729gu8Cu6VZ48Ili3m+phm3YM8orrEs9oYBlk10L6WLphjTTQeVT2jJBWzfTWZz
MXWl1+BFeDR7QAx0pRdPWvEokHOCzEID3VYdQY5COHsLPWTzJLQX9ysBcTNlTdEFcqTdwsjD+ktX
oxzpsoIfi2ioX6BHNttbBZUiCBI56yZrmy819qqWVVWPdhmBrahQQBpr+6CnowMqvk1vILl6jb3+
GSIX1Qrae9lVmki30B3ZpLYpbaO7/5s4o0J6oTTBNT2O3FqG9gS6ff2L5m6nQXWfHcbVUZnALJM1
ywtrOUr8otTchn7Fup9Agh1ChMcAQd6mFam1JaGLybcvrlWZj1kxZveJYP+QmaKCJDC3peOozzrK
DP2tXQAPUxnOFXvN8mi5+BFAPd69kq3ifDWiyfHBdm33mkKoeeUDdb2lCJrgKKQ7tQDslWx6wuCB
vXXOAwQsTgDiy9Zg7eYvgEu3+2ho2Zrr1JcPu9u5H+0VjkWvOv5vdjnlUJ9togUfeX/JShlsMjZU
66rkxSfQGNo76FKGSx51xSfJWzQt+7G/MEIM0ylCUqIGPSYFWzb4fIZCXsiZ1en0mIGELMbWSUJn
a1XEFXtivUwepN/J3ZB5gYk0nNcdajws84W04mjv2FvLFWL4hxxGBbqrY8HG7jCHQ7YPejMQoQJ6
qgELy1SPFyep+pdu5Y2OfDEN0UFwaswXNIzrXjNMGpCB1V6oktYQV0ArCw2LEQpmsSuvqEyHD0Hv
ncmMvy4YimKA3OusxZIBVNAKCMHsyOtb6jVyVLfJcpzvbo9bZEdytUiQIYEWwIfHMD1tbw/faFzr
pt4PAeTjpMAC5wSZl/lZTRMZctAJyJBODtjdcYa05GbQVbaiH7vHZIo2Xc/jOzL1ZgC9Y97+Qz4y
3SbdbL9P6sapOVq9/Ifi/38nJT3QYmB7wFvrRYA8qT/ehWkMqEctpN18U218NFLsNq9l1FVPZRb9
tPSuq/HbZBFgM3kGnaA9D73fh+S9BSNjJc63oczQcWblcbMKjX3k6M7i0Q6me4xi6jMe/jqy/bJc
yNxrHgEJYUu34OwhYJbaQFa6PYEIbjhIAbGc0A/EHfLL9soAYOLT1EBIQ1VN+y1o+F5YwNsuKsC5
wU8AodDC/gblHf7ZYz5bZii3zUsOhqZ99Mu3JeUEwFIv3bcl0VJ+ivHZTTohPxsVG0DNiDuFHrwF
dA7k51LgNelOattf4yp7Ak1sCMLS5dgVfEPaYBHSKmfPB8VFA+LkNQ3bvoVQOBQ5SSmMNMPqgvnn
dztJi3lIYOBhnKXYC56DErLBC9w4EZ4/C0h1zDcfXf8lxgTg5zBMib2Je7tf8cmP9kkYqs8+5Kx7
WdXPwqrScw6G6MUIXY/PFJYkmbEHRzB0Nh1/UbMh3KUZi7YczYorNCY760TW+L+u86lf2VUO3Q8a
q87pQSviOOsRokLQBfWmtW36W2CZ/olcFe+Jtx6gq+6O7t7tNxPZJ9ea44ninkyuBoyMsOOpGu/J
TiZy/k/7H+vjM/7h/fy+Pr3PkBAd72tL5m5CdLVtLMNz8IH8dRlAZKtYf9eXGXjfGxmgdFGm31rb
j7I1sO3I/7Q9SEb0hDnGnlIIvaQ+VGFS/Er/e6mb5X25eXoKSl9vLKAQrtUQnMrVnyJRL0MryDdk
I+2EHsynF5mbC3tg4MXGo9R2YmuP0qg548ZkkDsLVwT92QfL/Keksd8ewGn9FjbDyHRY2FX9Gawh
3qfsV9jUjf9a7fcwml5FMf6LPXz67QkHYygw3XW1C016u/EfEpE4D0B7SvQP44Nemae8A7MFRQrH
7naeZwfgSmQ4lOj4dkpAdchbcN1SjDJcb9EKoOkYaixzjH4FsC+7H17BXM3huYymE2gj7imalh1D
/G7Zc3HIFONh9IFacSKj2OXQwXw2a5QkIj+KzzQE1d+2LbrkakCR7looe6V0j2uW2wxdT6Ja0HCa
LHsHMmZz9uYjBxBmLMsdeWlJDsGNMw31kioHJx8tWYJeJ+/j7uzGEWhRjBDJCr5klDfRF9EWgIlD
Du5EuZQ+rido4iXxhoZWxuWRmdAsGhpePsWoG12dfE6lUEDbgPL5Nl2IxlyGfr+2OhsqhXEaPowN
WtWYVgut5QDaCb8D0LgfwP7w7wgZdMd2xKP+jwggp5AW1yWPv6zh4/y+GhMb+vDYsxRsDSQOUiqe
7eA6adr9ITU2RKQ/22Y/SPVBst+0YIF1S8Pauo2DqgQDqynqYM3JpyFKJvOQEDaEqeHSnU03TM37
JELrUNS7iUYU+j6RoR3hxGO0Uqesuuvz7Aj5Qf8KaLB/9Rl7RhtXewZJrA/J8iZYI789rsnZ+UZ4
VkhZddpJprLML5WfM7DSYnaWuOkaLfXthqYHprBwEm2/zbP1JEhpbAHvT+7JZAYDNlUgft7SOxiH
oD9y6AEvyEtrMNTgSpMND2SStYEOIulnO3oLUNduDi7zTABAfr0jkP5A9ct4JEtnFlB9mr5FaTLs
KQEnQJC7nZq+nhN4MrG7Cx60D+SkDxmqsRB9T/kDfcB41qHt4/fpoqjrFfcY6JvLLNgneA4Auxvs
u7ApnlyWlk8F9kn2mI13cWPjM+4yZ+kyLnbkBEJ62tkgSljShPfp+L0qQOKq/HXgVenFtq8EmmB4
CK0A6Z3AvgO++6xBUbmVY/INNLhfvR76PiAaCfcFhxqjn+fWKyaSnyaq2ghWbgrQTLkyzJTtXQ3B
t4xG7VAWtzT0QjygLuwuorrNNwFYCyRkkD73WWKD7TRHBSPXSlJaykXbgaxlH+y/x6NmeGZhy/s9
WpdHQFgzIBV05u+PHGDtJ/XSTlDQuDk+JAtbygT6EqyaZYLf8GGowKUhoweoeEUPnoUqC7bH4XaA
jO0DOAKQ8/fQ+iWD8EQRLEqt+7H/OinXTZd5yD1NH/4j8qWXLl3NDtzqJSmW1qAl3aaFZp9+hWZg
SN72UO+OBjS96ZMdfpc8yPjF3Z6GLTNXHKywnxKcPLBt+XcYPSoGFwraYdH9NazRqxGQ+T1Mn2Pm
1chOL2r0jri9KK3WD2BUHjIJ4ASEybbdlGVH6ILlx8IynK0CCuGOywow9soKrn2E1HXD3OoLS/iX
hMv6R5NC7y7zR76wR0CgW1796MPmizJ4+aVoyhTSOJl/VQxf5trg+R0EKt5epbHGj6/iOUm6Rh2s
Bf3xa2Obb6wxUJqWR2C2iCPmgxnakDOtzN9sNElTcASxBYmNMFjnyL1dIRJTHVyUbCDM4zpXssXi
cyed4VFaeByELmSH2wlcWLd4SF8B0ihM7FJbq32YLy9DN0G0tHLuXTV6B1tvVj1gNzZWplKUsSdx
h2L7CLTr78ZZPJ6Mto5M185hFEHwT5WZJxMsJ7cb37NmS/jr5reYKg3Vc9I1r7RHpt0ybZTVALF5
EZl7ssswuON2AOxDPn3pY8gO3NK7lAbWdodB7Nzx4g11Hij5XMdQqoBUhLVKUGeE5Fw6XexImEsK
cMPnrGucJS/RrN6KOF+KyYw3U+I6FwOI2/lihYyfQuGshyJCeoscFCIht7Qs8SXbkG1A/9/KdJMY
wnS9uBsk6EI6Nxs3VSnw92sqAwlIoQ7YNKrPYM/1IVHpGodeDxnbNOHov9Qgrzm6AdT7uNaOtorJ
X/YCFP6Tb5Rgwqp/1Mo2XvVNkNVvNxb4cTMBQRDXQnWxtHLruQm6bsV74dxJC9oCWZsUBxQMwOgQ
TeG6ZlBFSK2oXOY1yHdiLU9X6rs+ANobQB6MTQtFv3Q0rfV/jqFAuqQp2E64jr4tRne8+FqWXYjj
ln2iI+dQ8emeGdOJZMiylKl77aMTJvlahk+LPpy++/7bPPChgOV+dF5byDIsQHzEr9yOgo0KgLGR
oDE8szRM1n0jrOfK6L8W1Qg18wQ8eNjVfQfds70Y9SSD/ZoE8O14RkNPCmZNw3yexnGeBFnVeVJb
IaEFuIkRDdkxaVxjmU8yXSLnlB3jaARJO3m6KFVvt+SaMhMJFLeYDvaIAlqp2yorA43giQXhdWiB
JacwAoOGUYj20XDSelnVgr+qQt75Lnq9FoP8Ooig+4GWqZ88cINnP7fBwxyMzl3mmxl0nwQ/4C9b
nzNls7VwAv/KUvGSRPF20vUjushKhcDWcPSN0zi3US7O3PFgUQXqQ8y7mwdcHWjUmVCc71Q4bQkS
VI3QKR9aZPRmhJCGD4GS5e824YGBgkSpKZjixve5hDqi9SjuP67nttijB1l3Av8G2lNM31jdMiyD
Yz6BJR2YG52kKR2AAivXA1WZRkfrC02KoO20vtmmNLxYxmuDY/chCcIap2TTGPE3jFfzcJSFd6dk
kaJzNwmRLgBxUqIv5ACTXbSw3ZJvP0Rjt7xqVT6cb8Gur4m9s/r6IQxC7sl6dIsWXOAvIIgJz6Kq
XXvRIR+wD+3opWYsuiiBc8sK8PuNZ4OBbA5Bz9W0SJPIwK+LKlbAE0HU4Pb7NLK8Bpn1mn6YOrI7
qncuZd4VK6mDyRPlqMAtTAGAYCrm4D9+/Gj1gtkWyBbRlq7ZDj1NjxizEn2ZdGsS8eHNRUZppQ5Q
fcBm6Cmkgfchjg9WxVcU6CYW2oPs2rf3zJGzbV7BVvWuhUybwxdFXUBuwrKc+ySbmp2bdPm+tF11
N0EIEhpxafNlhNyjb8TGj0A2O69i/mvnF+OSJhVe2uxkboF5JOzVnY0l50mF6Z3pF8Epux1yRN48
KQKu7T5M1ZpBoW9R6E4FT3cq0KUemyWSVuHZdqQFXI0+2oNrg4P+Cq0HIGR8i8OpCcwlom6AN0fK
Z/E+2awSuYU+GuSNUc65A2Z4vCsy2ZyZB4V6wQoP4jugQDGTVh2q0HygkadNdAfeknzXe7o9QU+l
RchRGnG2MWvA7/yoLd9WCfO8W7EemdTECqJkXTo4aI4ZAyHh7aVQW8K7AYJmR6uNKt1FaSouAqQK
6yCQyZq+UZX+WplJeYWSGzvRqI3C7lw2PXj/4KNL2Jhy7QFxsU6r8M2GztWHqDKC+buIrtryXE/2
HcXTVxHk8WIdc9msbwvJSNzbkC0+0zpIDoN+Q/kpkkygVKk1/5WVJT+FTP17d4B4t4jAWk924bn+
0motdmzjcvzEUr7tVGB9yaUFJeuyVVsKy1BCzy0c7NtpYIf/tOzEjHrhSdBw0bJFJMuDTbDA1ujt
HboGo3XhTt2GWMhomCK3/mHI9ZAoy8y2idY3bySRlDDLnzEeC58GaAodRIZ/JQ0djmx55QVoRNDe
1NUckbwGLlEPzRTYQ6Fp+mmIkkFyzuoum4exkuY5ro0f80qoeFzSuPxKo1i47mXozGd/mqZPXSm6
OwM6YuTjls3v2zy8kG8EcvG+VTY4A/CKYNRoHrDB2kUgWPmUGJMBTJHakK8YmPXogTCQ5vVu315V
lyzJV09x8uQVP2t88rYyBda9j8rhKosyAy1XPhw9Te4E2LC9S5lTQ0sHfFFzCLppGtt1H2iUljkD
BjCxNjQcLGC4yyy80IgmldigL5AgGI40pCX9oH/ws/RJadqTfGizR0NnbcuaO1tsMAbI3fB6P6J3
/0IhKMrwCzQo9rcJXSHMLRoBgKDQi9ClLxIxLxIXzbC3AV1egGEiRCm79hZpEwLNXDuOsWCGyyGy
JcKV00/RfZ1X0T26JfNdAnmjhUkxDUObXVn3F/LShYLVoQxj734Oylr8uLT4DMzrZiGYkkw3i3e3
SbfXKvXLWCkobMOsdFdouAKGJIxNdnTxx3nfCxQyAVqbxh+e/mOi8nXvIwled+Y27fNh56Fb6Bpz
9x+eTsX30gxROfCrTwXo0v4WkLX+p1BV9RyAB++wqxUOXXqFHIelRx88MovEg6Z9acX12c8N+4WJ
zRQVyUvdjM1lTGLgtLW5LyXfZgCOb1CMsl9uk96G2K2nyGRNU3Wcn4wjC/EdSXiF9j7II3249BEA
b3xQUPmFo9XPVrqDzLt/wYEnscdwRZaQMexzsqraRnkJNTzXCSHrmou1K1j6SRTYCiZd3P1TIVdl
MMf5KVDGqn2VfnE7JDVy4LNx0u5xPMT2+2DVLZrt9PQIYjfz9Ckw208oeQzrNMduv9VYCE/jI0Tr
4HHp9xca+SbYFKYuE0tLWcB3aG8fyDdvHKNdvnErIKb01Pf5YTCWGzMEg2kCCmvkAtAIP+geldwG
rQq+IFfU7QNwReEsMPjMfO3lE/kjcLutmB1OR5qY64kdNbdM41OTJ+rg67aKpgvKi6vvaBh7Eb6n
0XCyJmhtg4UD/IxNJU8URhGTEVfbrgdZ7B7go34ZuEWDiqcy5t6AKE+rRWKZ8t4agvoC7IsBNCtK
p56sK3w+ay1O+muGHWfhAwgBwWGeO999EYgjPZz6NgkvkEHbdhxP+mXL4mEDJr12ddvq6QmezLsj
mSRo+jZmYAMkjfSoSL3xNcrrPYh3jB+Wa50gXDp9EWAWWPro978Db5axc3tz2KG9FKhNPcl30beY
ms1+Gnl1N0VOuchUyc+57krNEsCjJSSB5tG73RVuKVaFLA6lDS7FG8kMYKHQ9TF6H+yqZnkgR46P
17rKHdT4WQQl195U5wYMaS/9z1pa/UvMxhgcuWBFC5vQfhHg/9qklhw3FATW1rc5zGucF+u7E+c7
2ZTJQ9/Y/MoKG8D43AR9VZsm11xU7Qm/OF/IOXFen0FRfS5HLz/ZKstXUMaFwKIehj2egAu6pUtk
pPgJ0x41ZvD4EO7UQj3emoyD+w2QuPzBUX5zyYEfXXRDaH7m7WisqoaVexpmqFhAHVN+yix9BAPO
dsHBDPM5SpsR2Aoz2Ps8SI/oOvWW2A4t+kyI56mI+dk0VAgCXcAAICTbrYwqiA+VHuowocPMuOFn
5CuhiRa3KIYBhbUClQ0/0PA9zNKrASwGbjQCFUztN3R2gGGrrr6GHnLqOmOemq0E0qoPLmNYVid0
xHmr9wiUJNACkEq59HRE1IFSniKgSVR9jZu3NSjCgOIcuIjAkYwfJPOxQzFtPTXoARmrxnpEK731
mItw0yJLeUcRRZLaQByE4wLZKfDs+qk3LfBro/YU7NjoyRaqBeYKU2lGq9dEOrJdO5WcimXtGZtx
cL8waGrtM9AxLTrNDONOUX2kIURq7E9uL96G8aiSTYJW5dXYCG9XlxAMo7O6h3/1TlQyWdFBnrw0
pNP6LdjpZHREUiddUFWrczpQBaflsEnawABIuegPwrGDownU1lwdyyJQco2osNIEslPprFVjslXA
AM0r3Sb8uSYyRVAlXGUc2x6WA+jGiyG7DzM80cbJf2iiEiZgCI4jC15vpiH1IIngFHIZd3mfLn1e
iFVqdNlmHtfxpDnLE3s/j60ID9+mKi+0RFV42b0ae5wP9WTg7eb1c7TYgqRuPOTJsYhldsJu5+0y
BSnAPn+OeVUPx6I9kp1mdFFog0bVJKoZ++JrsPk0RBAM9tFLaUcGW5DN1Q7891fLEqCo9Y0GhO6Q
RkcZFUg7nhTXyVXu0ygAk1HJXS8M94kstjHtQR/R3wttGmyzWaR17x8pokRFYtUKKKG1RuthR4VW
SdGAQ4qmckjJHtCMFS5oiJZY6/I/Xsm3m/4+AcSlRRU+7HMXndJTUxw7fUlGG+Ne8QKYoak40h25
K6cfQU5sj+BtfJ8TUzj5KbKeavD5/HlLfqMdmjWktJKtk8fZinTD94XuDqvxOVmx1pTnHgD8s5vn
2So3mX0cveqHiLL+ZMn+7RKnTn8imxeAX8918iM5Jx3Rg60BebT3EPKM6KADpTN41Qrj4Vammgaf
H03VfBHvneUOygxkojIVXYwOFJU6ikYUShMn3s0T54rWr7Vuy/++FtnfX/G2Fvv1irQyK0v7iF5s
/Hzix6jJ0HlLCN7gfYjjDvuUdvhZuXmxnfg4JC8K4jxn7dlxDXkemYj2eLQdOpYCsUO2+TYAQGWf
WtaBbHQpvRr9zPqCNgOQlL7wDicI8HYJX30yAL8PUuOl7prqW2kHLwE+CN9ABT3fAE863/zmMqPR
f4ZUxkG7Sz3zfyzxfx4DCTB0eYG/e+32rntqRs9ZENFDwXO+aaFTO7ND2D6UXeradC8d/snPLHhK
Jma//G1SFLB2Zof496Qxre2X2HaSkyzRfNkXxnhPly7xc2hlLm+WCYm4ey/RG/KMa9FXU7NZlrW1
tRKcUT1pqQ9T835pRE0VzUsOFrg6zFEnJfQr6JzefRNxa5tFIIIlm4MK5aLt/BLUoGW9HtBTv498
kT8rY9qWDQOoVdtNOwtvdhlXb3YfjG37Bvi6Z7fCGfLdfov/3V416F+j6tVc+NLVK1BeQpNZzcWy
BrS1pz5sn271s3xgzXZwg3F5q59JlDCRhU2Cza0o1jvxlzx2xiOZZjtfVhE6yqjmNhlRduJ2/XR7
6R4/ONum4Wp5W6aNho9Lk0NZ+bw0LWSCyvm+99hystAhKLwJicEckJRLXnve0mhFgT6AMbrMHvxC
qT36Wj4V2kZxLYugoAgEyZZWmOfSAu+rSLD7oKFJL/p+wfZ0Xulmuq3ZJNkWzxv/SE7gwB5TN+9P
A9r4V2PhY8etNzLzzgMPvlo5KM1qUwCe6V2VK1B16SFtV9wyRq1NRtmRbF4AggOAwu/IOYfpdT2U
wjc3W8l+3pY1VPBxWZoUGkhmpVJkOEdhG0TLDmC0JidduvdlI4Gjgqqxqxo7w93XHXZ2tJ8JYuAg
aEj7GRp6wSDRiITSxG1IXvSy4fuSnYIYp54BHcTbaJy+hh2ORLFvDicQimOPR2NfG+mOLklUQiI2
a7c0NQLLOh4begqNbytEFQj+7aF9/MM+r/zhRVQeJgs/KOUGKY5hP/rxlTmD+epDiDWM3OR70afD
sh3T4ALB3+4EGg+0E6oq/Go1ZwpwoUq8rHxwyjdjXZ9L6IisyOFtbWhMfYOyc7PyGpmcQx4XFz4B
e4DSVvLdY09DbU1fbTSlr6BjW+ptc7RFiRi5BwHhTjxz1WthOmKRZHZ8X5aecyEHjgDordAOAy12
s6M2wL8cMfRRjM3BtzioFV0NgRqFfCSb7Fyg7NSgHhtkBjd2bMi7KOfszmrNB6E3tSlKSTSSncE3
BhjzoQgMkcfY99kBWZU9NbXcGl1oCHVn9wDy89lJ8WSni0Jp6eAm3u5Pu14W7NDGobK63Yd4bacX
yCaDH9GQMzv/mI7uXdSPTTm/vVu/DYUBElkepzrf3pZlwNSf00AuG0OMZ89DQWcEJv9uiPC4RqNZ
8iiyELDfCooNYxuWS8ux6hdftGjjk23+GgRAAUhZfg8zkCeVXv+zd8pVlhU+9EMfUQxKcUrJxbIO
7egnSmeAcefZtzH5Bz16zSen79Wa46fx1JhldbRQXd1MgYNNJcgHFnERdN9tFi+NKS9+goP7uXeV
8xIaI5L7yLxfPMM095WD1n0fZ7KHtAyGpexM61U5w156Vv7T9KdDr8LmFaBNCHSB/dDvxYLLYbqa
rEy3kdNkh8YX2Z0T8HhlhYN8BZJ+q+os/2Eq/rnPU/U8yFHh9GmVp9DqnRO+2dXaH/zqxe+RDtSh
djftEz/gx6ZN3GUdpz0osF1xTAJrunbCuoKnw32FRjPUnCKnO0E/rH4ETds3suMfg6zM0MhzCdq6
h1ZwAKmTYGWEaK4DAWZ8MYoyOTcWx2Hftodvrbv20qT8DnANZLJ0ABOe2qKHkq9TlpX3aH4p76sI
DV5IONTI17vFvQXttWBRF3jHU35HJvRwGahMy9Dmi9GodrHRpRupQR/4rzYeWJAnC6SN5cHWz73Z
EaFbYIqqexpxL6rOBePn26S8wlNf8QQknu8LlSgYr/BlSjcGQUSwoX5bmGJ8bolFEbTfiext0nyc
ddarY1csSldTvs3Eb/OVYujyYVyP8XQUwLr2VnCAhM3C9cDiUeX2ZcYsTJDGQHIg3RDGIS6ZOKNB
45mcZPp/lH3Zkty4suSvXDvPQxuQxEJemzsPue9VWYuk0gutpGpx3wluXz/OYHVnSa3Tx6atjUYE
AkhWKkkCEeHuMjDPlt2++9eocEeazBdHo3LEkugoeF59yUNuPlgImp1+Y2/L7KM9spovIqnf/UsU
AC2JvQK/my+uF1kPvQ801RzJyry2fud3RRLkpCS4QakmgaBqKfgXmqoB94TH7/HF5M8tJJl2DSDc
m2awzS8jHry+VsE3vMJAn1LHxmnQYryDSrUDogwAkqeRyOnmz/00ss4RGPJlMY8kB+EBBEYjbVRU
3OkIouPqz5H0mUyhRJFGisBhX2oUH5EDVnrAXvjr1K/4AyrEow3+MdxTF4fgG4Z49c6u7QJ5gcCG
Wrhm0KO2Qa9qW/F3SBdthkKNPjCJwRocXeb3iANZiIrZ6JMYWbdyrc66yzvf2LZj2xxk2Qwn5Nkh
Pq7y8qHEYx7wvDZ7wTLiyYtR3LsIHkZdgTGsUMWkKsJfaoNly99d26jtv12bX7AP1xYaBkR2J+wX
QbeCvk6XtR00hxmcNTVRNd8cCPZVW8YDcCT1vujiuFsgsgoKOQrXOZUq13YIxoDZKJG2XTt9YCyQ
xs6wa23UpoeY2TLoPXzrZKzzEO9oX5zGScWrnw6ZZmpT+xA7V0W/tXuVHQyUhJw7qfszndFBRzkY
yjwpV7eOsvS+hTXzFmml+o0d+fbeUUXw4AwTpG0A1S8qT06AeBafyWPgtoX8pv0M9E+3hB67f+jx
KLFvaf0PMf75lJxGOFEKQEWh2HR9gG0/2OgGBHeFcoBB8ZJ1OZUV13bdLMwGlYEtyoKepECJNI/H
L+TmMdCciqJABK7FXiMMm+bSTG6tDyzfNPx3bj3u/G2GUkTIWCn9XKXpFlBu5PVw520sEYzbdGp2
SbGMoBvyOc5KdogtCdlxY2QvTPR/DJHr3CPR3N+BTRuI9cnfNl25rLVC5mqaNtXZlvyHSL1PmyNu
vBtTINtBrQ2G3Y2DmrElsovhnra21CxYFO3nje/UC8RG+KGJWGa4j0qGTHQJdKlDhat+KNqFabZi
7WYuOwmqdsVLopUbwDPu3z8R6jRHv0GcJhmt5gSQCeglUhBVnyDQ6VkbvwCoPFd9t6F+OhgqfI1k
YW37zNLAsOAQZn57zusyB5Q/EWCQcWS/IGOY1+8+ttR6WdQ1sr+TN3Vo5ffgv4TSQlwgeQutdX3W
nYdiQuhLLZscEo1djGp+pO5xipVXswHjW7NwEJrsF2Ssph46c1Aps89LdXezF6YF6o+5V9srs0Ch
YY+VgcBr/FjTjYZbKDg3Mcc9R6eB81jYSQSFM8TN6YAcVdIhpPtnuwG/UAZef7J8GEntMQ5NaJYv
aa7bGAgJIRQ/HaxU2WveJzK5gB6s2TBwgV8K07PPTD+bU7kXHchMZ2PQ2UsZDdk6xEpFYQ/iOafR
T5fkEpNtcLMK+j0BX99mqEL2jN1JAJo+R2cLA6pkB3c60JkfiyYDk4KEEfs5d03WZqw4yncnL6E4
lM7rYUc+ZOIi/3M0TXlrkw818zwVfHnrkabKV6aEoGTVIWHUZeH7IUI0sgJeHu2kd0oQDvl/zLaE
eshdVCrftKnxgyKQH4KUcRhC5ScAeXqDavYT9o4fo5m/BDdpsCP8ZyM0PqEK2j5bBvgBOzsYoBQ/
ROdySDJwL2njChCatSybwEKMJ/EXYIzM3no/XqNIMUPtRwjhGuEFf+io/Jb7svlSDcjbGzJgD1jw
OOCerBn+HfN4j5dWCxacCmh+Fa8lXq64H0SG7yLqhtN8atjaOJgV1lRZXAJJNPXQQXaozBpAi9dj
N9iEFkB7oMN4QeHlFWKd1aMzFu4JYMFqSXZDg3wxr4LyLvbs8d4VPdYv04AAXAHIGOXiyIEvfnJy
yOl2LHv287Fa9GDkO9Fh6Iz0xKbDzUZN3el6KRJrk48oCO+y+lxLP392UQX7UDvekllVgLqWVSWz
5Fn0Tf6MyCvKGwv9QI5+nlxQJeXcUauKqrc+K4d5EujVgVY1CXAfTnPm04YWD6JuT81kFOMKtUB8
S83GKZAeRIB7Q80h9GrsxipnZU8fCq7QcI/shr2kXmTijUOZg96Ceh3ZhuemwQqVellvVXcIGVyp
E0vXcFGIge1Sw7BHsC3HFQAZ1aHB4gChpDT2zvhteWc6M7riC/iyu51l5mJcWKXXIgA/gAneTLEx
TKHMPJ3RwYcqwMELcbg1f+d3G0YjyIWG3Zr//1PdPvKXqX65gttn/OJHHaru9L41H70AIssGVELy
BZ3eDiD+EKvcLvoFhBKS461DhaCkL/P0zyHUvnU704y3Jp39+gFJg4ykqcBy+M/TBOVfF0afQlcy
G2+fSkZZlTxfSG5eRx1i7zZdxG0INWcXOqUhRRF9hvJmuTfsML9vIA0pkAo6ZRNjJx2KQaAKxPCK
5WDZ77aOzqJ4Y0DU6DxMdwBqo3W9qXQMrMRfY2lEHqFarlfW+WYfGbDbY4InEX3qrWMAvU4nu/iS
OQFW5jpo5TouQnc5f+JfEyNKBeA2OLw7+uxEZ9gll2a0mqeiwYF+SVQX3M1TJdos1kFolLOLa7gX
GyREWzBM6IPUTB/mM5W072e/sZFL73CV4MbGODpkf53dbHKa5jYrddxsJVhClxHHHQ96N/ehaBW4
qQIwqVPTE7H7oC1IaHexdRdMHiXk1XZBI9oldZbccR9yxFvSsmPneVCnoRQIEA8iXygRzXSd3Tm2
fQFNSvlWjOJiSFa8ca0ugcJJBovjRfVJhQm4mVzm7VXVP1NBOpWh+1MtOiIBs/1mIg+yp+V4B5T5
gg3YECQiugeBHr9GYaQueCCtqUUHYwSbc2I3b+3gx8j0NajIK9yyXjrSA4uBSv1jlfBpP1/Kl+av
szgy32101iZcvgTBkCxYnqqXudffMtN9jLWOr0KI+Area3mqm/FIJohDxNcGhfh3Hp5lUM3r/SW5
te01ABnTPXnRoanqXWzn3ZlafRjF1yrLP+cqA5PGNDOZ+hqcFdKw/P3N1uZ2tXQiFm/JhToSnQJ0
kQPEQzaaMyghJ+o3PF7dPtVX2t7GPRiob/P5dmLtldmjXst0cMFRPjpHLpsrDaM/CXURJZRKiw+z
myVoeKP5Em5/QowdZQf2r8vNlHnVfe+q4HS7Mq28cGGCJhGYVHxh5FvLylsYhlQf/qrS8lBGaoGu
ilzo4I7gAKnN2pz/KppUtS5E99JUL28fy5rM2Rkl6tZvf2lbtcaBOd2X2xeHACl4/3Wyv11dnwn3
LvdfaK7539DtiynqOtzNzbHgBzBsdBOYptsrCyIJRp72r1HdPFlJGj9FkGw8KMZQoTvZoWdnG3lz
GbEOR/GnU28aUBntnbTgzxpEd+TEpGUuG8mqc2gLY2WIPF1oCPA9tr35qWuG7NxNLVm44wa1ImBO
Ll3zsZJ9de+A9KpxYvORTK0Jai8/9cMj2frWL3ZpmLPlPEBY/mNvbjytTTBxokQP6+o22tPk4MSN
D4iKmAtq0gAXPxZDmv2VTO2IUGLSt9WWJgfaJD1FdvYHddLlGqF5RArXv5s/vbE7VJuFck2TOSru
LowXF/KngxtFr3mszBO1eiwPt56yWtCJ4A8ajd6/olJlRZ1kyiGRueCV1x+oGY+FvVMhgnXkQpfQ
ARnHxkcyGAoaL245sh1dAGg92MHXPbaS2FN14WcW2u115ErfF2P35nWu+wXS7sMaioDDzu/RDLSx
AukWajQj1z0VVQoFPiCov4CnkIMSN22ORRuidM26zuYWCny6LMEXghjN8n3HDQq13Vynd6vNj5H6
OLZZsfhQqGdHNcTETfvBwGUXvveZ8tc+y77pWudPBZJsO11D4gdRWvdpcqDUNtaA33j91UCQ81sk
UAAZd/xHbCd3TTJYLzpqBuiBWtlV2mG7dUqrP3iljBGniBlYA3n/FA9Qxs0g0Pl9Gg6NUv4jxHCV
IhiMn6i38ewEP42EAZIw4chDxwCzhRkDfJYE/SdoVIDLGfabWzehzxNXIY2IgNrsJoG9JzegI95n
Gya322xh9N0jogNIHg+g+Qa8w1ikw1uqAlSXutZnyA6XKEo0013dN/GnsuUnVZjBN+B5kmWB8uiL
VhY75+aA1Jo9hN/+GtklEKOgkbn0UbZt22xlRBESRH6WfKKzzJfxfNb9xvY7P5+ZDM/NIvmQZzOk
PRzBDLb7kNWbc2xieDTEKPeUXpt7FbJka2GUgJn8laMjZ5olKesd2fsoWWQjEruXoi2KrQT9wGcr
LWY+K5k45jq2nWqPKiSI8yb5zGeFtTTsUQMCbcs1Pk3+DuJkQKmhTEEMOXiUraKz1lPt/DKQLniw
yyD+N+1uGemFF2rv6MaQHUGpTJxf0lEg4WJ2K+pAnjC/hNAQtFfR2K9QQ+Udb27eIILN4Cdq2XOg
OTsUahx12rZPQWdla7CU9Zu5OYKIjcsKl2Sp9kl35ggC1+REnXToFAjDAOq6Uotm62PzfTZudu+z
+bbhb1qdNYh4OVa8IM4syA+dOsesLtSqWVLvIjetltSkA4K8IOb06wsvXRRsTh41CMSWfJISIdtv
5pg9pgE/z/G7T7FLaL8WLbgng4EXj0ZsHombwYM66S4G1mrdTzcFNPrCKRbd3ZUQ7X7k3XhkEH9d
4+GojkHtB8vGGfmpjnP7EwNd+kxbp7P8ABbKYuWjau4LuXlJyU8m87eOlbcA1ctvdMfUNYQrSsQs
rg1jzbHxW2fF/Dj8ptNzXtru1zYG7erYjOGBpUn2OA2k/irOoaFjoVzIDmO5jxPMI2tLvvkI+ARB
031DtrRbttwN7mPHNCHmOoJl1M5HiCjH774CiiwacozZykTytAVDL7g/OFv1dGZjq9pl2kG4AGdz
73RmB6+i6aHi7gAmNB1Aiqn9bY2C3q1oOJKyGk+iBssI8PurceviOXMtFVLrE1/a/I8RNMOqlgi6
0r9lErTRFcpykwbXvXCZ+JqAaxdiit1Xa+zZUsdRBy09v9s1sjV2DJnOuw6Q8CXycuNL2fcn4tB2
M7B3hnn3lZUJ5CCBvzC6KH3KAL0HdBtnflVANhSP5Ccj0u+2Wy+dZYzV6y6rwAzE8aAERCM90CV7
MklOsqxe5yue/hRZgOyLPNJA76BYED27aXHKc8N9ikD4dMATZboLu+HrZE8Y3hZWEPCDVKBK+dk+
IpGxyM263OHx15+x4O/Po5Ad9KF5vo2tIlyUrI+GBfWoIBwXTSmCbd4N0DUzoIPguFNQa2rebCpO
hh1q26prOx1qEOsjewEbNanjZstrVW9Kz2qXVOVG9W7YA18Vl96e6ttudkNF45ahdniREE3rTdnK
tasrcmv1OtN4eviGad1lsTDW4XTmy+H9jGy/60VhKehzUCu5jfDrOThIHWzqURXPVZW92YgyvoVl
vUEgrvtqpl68Qv3UcNGOg8iemdebLFFyaWWjsfCc1Dw5xIhAgWJqC0TksM7xD2Sig5qiyHSGNAW0
XIsRQrQoXt1ESgOtPAHuqIiLbCAAgP6NLc8I5OQXd3r8Ztp6scaG7SIu8EgujD7ec2bgLVHG0EBv
a59DTMeM3jzcFY4lxWvhBtHKFCK9uDFzjsGY1+teZxpYb+DFoeb5xuv0x5C3zZMThM3W8/J076cC
SmnTZOQx2lBcD2vxitB+tPLUmK0Uc4YdKASpRp0ObpaVa08Ja03NDuC9B/nuwG2xlWmKcvGheRwz
D9D+OEz3yGkAYAiFhyuUQd5tpTobXrTPArn+nWaFZ+NVO3WOUypeZQFboWSxMx4RXcO30IV+sSLs
f4zU1Q65XguvMKg8gUixugYIxsw2alIHqtubnb00FAgQWt5az4CBtwduFRM3tYPwYQVpiFtTgkAR
36t9jmwfFdKOdJfxxDAOqdZPsq78RyWa5NQOsbckRm/5p13ndnLK7UmeCRH4Nbh8E4gSFgvctuY3
8G1o1Pxbyb3ScgDXC/4hEhG2j8ypQDg0PWqH4N23DcBobFs6eAhMkFdrD4ks7A3Hr5xBmafXw2fI
xbzbqRADHJmznfzHLPLWvjECY9A08Y53YbBBkgN5PWfEcxG5crDbABQSJ8nOjNPmC3kETci3EcT5
FlhspcuZer4xWL/9bZuI55EvA0pGOO7OkqCGC2QN9TP6SnX1sUm9iPh3e/r+y7D7W+8vY2/O7TRV
6Rh6O/rjoRuQdIUUennsEQHYZJVpP2YoCYPMcTa+5d5d0XfeH/ZY/rCF4zzrxMTO0u+9E6rAq3mM
TgtjnQ1AKtH9xgZebSMjyBF7mtZAelrwdNMhcUd7ydjrDTN9w1UXIJPYpyXEfTiQ151MawgUD/od
iX3zgyYD1uZt+sxZzfA77Spw06T2JhEoLg7jsjgDBJ+tUfZUfqqU+Z2gjYb8jsdW/HYbw8IxWBme
eNES/5iEWkOFcbm5Nd26LzeQRw42ifL9kxgAvRL9Z6p+z/MW0nSBN1wc7nQnS2MjE5ae+VrHs4Pd
P7LeXCBbUKJCBLdEjhUmwsK8OJEMTTo1xdSkXrsFtpN6sVe0nqn3d2NjGSBzkWYgUDWyC5YJWFdC
gNYqe+dYaoal5mTvKgnCgKF5KbWT2z90rJwH6NGuwHDrp9fAnwAMOjyBqVvw7xkwxCvQavA7o4Dq
32Co+NlP8moNJanxDMhXcpBFLLdjkdv3dlSIZStk8NJa2UOa5PwHgP2ob3T1W1D+OVwFGuUbbWyB
yB/vCvAjuAjFuOlJNK2H6oH+E93+ZLd4JreqqGb1IXew0ntgu49ZBmGkmyBRWgTNVugAZLgjBIlu
HWbBIfhh3IPBBkxUBar2EVxZlCLsjtRshvy9SdBDvB0+9g4/N6k3YoCH/dux+YganTJLV6C2PYla
ZXt3WmChGhGKbE6ZBmdq02Fy8fIx20exCk8mFp/EZxDp7g9P5MG97Hr+wMb4QmQIdtbZW5SNRhvy
GtLxD6D0/HusbWcvMluDDa8+gde0cv1rLvBXzF5ZXciNdmp7jQglCoT7in0ObXDD4b72rllQg48b
D/8zMDLIQXltgKBLZ59HlIpDHLG2H5q8bpa5mfVfItd+bV0V/2GVDYZPeSiRlNgqsfhNuhBa7X3B
IMjm4572a3CjdAPSJK0Znj3TeE0Mj88LyjY201MeBa+0TKMNggOU68Kx2/hAizWX4zcIMHyxJjYv
4vXSvZecjQqvion5i+xNrwHtmOy8c5Y3V7JDpjPBi8EtFyDsHbcAzaSfFeTFM9MJvqUeYNAKXGyX
KAm6iwMANUoNmuBbBGkAwcC9YanQ2/48MjbD8T5L7c8ZVjZnUDBlZ6x6szN2INFO9MYnxw7Dox2F
G99Ky8ckidp7GSsUtHRQBu0Rc1lWHmM76jVa0Zx83/k697JBvtUAfxyxOMKuRXIDkpeIkJEvHUBc
txFdZtxRKyxdufrXf/3v//t/vvf/7f+R36OM1M+z/8p0ep+HWVP/z78k+9d/FbN5//Y//+KuYztC
cHBYCBfsI1I66P/++oAkOLzN/xU04BuDGpH1yOu8fmysFQQI0rco83xg0/wSoVuX72x3YlUAkv6h
iQfAcLVWb0idI32efW+N1byP9bsgPgKxso1phdUJ0e5QaiaSixyDdOsQrxzkUvkiGMpwO6sMxmHz
Uxs44kuAQpjbMiOKRbRCNiaFQAiYiejgx95HGzmXabJi+I0fIE+M6tnpILK0P9vToY+aapPjoQdG
pj97k0p/AZl+uhMtw4pdpLJCPZLTzi40lpxpAqgpsMU/f/Xc+vtXLyWX+GUJgRy05D9/9aDHy42u
VvKx6cJhhySwj6opc1yn3ChfqhhJk2k50Y3AQZcOr+7JQwLzBKg2Q5nY772qzDMOaeB8mKdjE82G
3WuIFRsHIergJQkraxXZcXdWkMQ8lgV4Mgbkpj6NIH3G1yvfJlfwT6PGe3JlHpRG/GQ40W1mVsOd
DiL7wLmFZy4gDeo//C5d+9cvhzNEffHtcJSGSCHFz19O58Slg9L57HFepMtCAJef80/IUORXKMq2
V0D1n+lxGNaZsaFHHjUnL5RrZdehgFaxFbiviAHrtRRpBtY0PJiCrIZYgxDNF0tXZzWtEfFSfMgi
ln8WRgHJoKKD65DzY63uAyOv7lFov0HCXjzmE5t+CW5b0B3E3pFsoAyLt00B/kfqpQFV2G/ExMuP
qBlUa6uQA7dnp0sEp6L9qDKw9nsZII+9B84Mu4urZe0BRRg0j9CuF4+/+HLzvpbW3oFyxy9Le1KY
s7RwD1Mnyc+NrQ90UoegB5a/7GTy8I+qc9OnZjogUlhUIgIBGBppKNtFC+jhIXWL7MnSZrUxzDFf
Uy+N7rpkHp2DvPdujjfywmJrizfxB3L5tlHTU9lsNtRRWiz4D78I7v70ixCMOSb+F1DMVoAhK3u6
nT48qfBksQZQyfiPAq8oyMex/tKZoFcmnGFYfjLd2nqlRRg32v7kC6+/GIGLJZpRQQoyis+kKjur
xJJ47CwPS6eVWxTFopnU3kIUAUJ7p4wgLhOXRxpEHdT8t7Z5Mp/F3rauHVTZDLaT7FQ3mkfGHfNI
Z7yP7XKRhQOqrZAoYjvuRPtb9998ZgOv9PY/PHt+fuxPXyYIoCRn0nEtENG58ucvMw4qZiYp8x5U
Xw9IxabuwgR+4d4KDRdF36m5bhM3e8mZWNNalzyqKgBKr+MdGG5BPIs0YuEAe9wWuxp5huk5W01P
1w8HgIzOrYZ4GxzIDI0PBJ3MAOE0f8yWVWyC3tVi6dV043BBwRbqYKnx3oHsTIgoAWjdDa6zZVQU
4LLx3OQqUefyz9+Kq/72E7O5YkKZFih3Gbd/+VawouJ+1iTygUEu92xPghmgNolRwjap3BInqi+j
aNUX11COyeoD9XIOQQOiSyYb+PMAjHVAJU/Uyp4aUAfXy2ZVV5EBLu60XlIpYC5AzwEpZP8oporB
yN8qXajPN69aojpNMUg3dlNoqPAikGKEhr+jpp5snQOEUjDYf7ORXzGFmmbnyY9sQ+1gqc2Nl2qi
914of+SPeAxDV8TyIzB1yXJPPWEJjS2vggwX9X7wdnldQyCXu6dAW9NPYPiKn1Oxiax63GUChSqT
neW9xDMCQUWwpmDHD8J+B8X4wlm0tds/WhOApAAQGalb7JSm1tTXDVBQShqE5SARFvgZ6J0709tD
3Lu46CYEzfzYeEcnVV+STDcPZMrx6lolyGFsqEkdZgIIFTNf//k3Yom/3Tou9DZcE+ICruDYhU/9
H55Dg8vwuhvs8iEIzCnqnH2O6ir8lnUoOvR6ye6R+QlRnocCYPDrBd8KMGIgv++9FEgrbaCbCpYM
JcOnn0e6VcuwgRlObmqEwLiCi0V2UYWYFOhqqemE4zoo9PjYBgqsIn62CSdFvCI38jNoYlFqOjWx
w2h2jppYbqZmWoF8tHREv6MmgEbvU1ITUsjrEKVma8fGr5wQQaFn1etwlM0H6DXQ4lgZVdUMHEKg
atwnHFC3GXotUhBJQAnMnKHXUJvL7zxbfIBeF35fr3WX6vkj6HMGAHNQ923F6sWylL5Ky/Xv4hb4
1x4gnhdbW1AKZyw9oUJBPZl+ufeCwnwBq0izwTPV25JbFIH/vECuq2sc1Du12EGQXfLm9Tat7Y+I
AE/DadpC5z5C8cWp1nxE3SikG4eyDZ7Auc5Rn4NoXaXq/VAjIwBYgVqC/SJ8w/IpW6Rj6T3H7Wit
PKNP7jLUhu503lp7mkk0yADeZupY6j+4RQ9wMnSyWq9fWhCNQ3Aa2GRnOpBdVM2wroWtl6Yc323U
QX49RtmM2fMcTriFiFV95/iIoGRcp19BAH8gZcgmao6iH90XFDHKZaSGAPgJyKeqpjJ3fYiAvWnZ
Nq7ASb86YX2ovewZYIb4juFxeB2wMYLmBQSuRd4+Ic/lQ87Oz5/ydKwhE1C0W2rKMtH7ukXhODUh
wmzf1zXbRNrOr4iwm6ucJerBKvPkjpVqaw69eiBTH3rNyrO8cWNPNouXNZQ7ZnevS7KLVWR7CtZC
NAjshoncU8AooAzZZGt6hdrolgEQjsWSA+q2FyMzr2ElENTL673tVeWP1opf7Wh0gHmtvSW26fy+
NO16y5PaQD3QCLoGoDg3Rajzh9/Nk8T7Pi3KLQIW7bpsIYmXhcVDMaFRUAYJleQJiJIZOUQb6yTD
LQUbHQSEA8hXjnhKOWGJnHw/fHHyfDUO+fAcxQBoOKU0kWvBjh2rWw6ARo4X6URuKJJiBWBRf+iq
pkIGrmu7+FxHebmsTeZewU8abG2nCKE4kw+n2EJ0HiWJ6lFaSBTIPHC+AVO1TlKf//C1e2wbZGRo
OMoB3Cv3g3CLgqZx889PQvvXtyVWDZzZDC8GaZomnik/PwgRhiobqzdaCMabCLF2HtJLBBkA3dS9
G2hzB6owRETI1kI7Kmjap7GRJQRvwJIvVWFeozbDeqAr0+85fpUoLuOfbx6o4feRqPbCnZooVohn
RYNkFfuf1l0TqYqeBGzpDBKOEMZd+nWdzusIG9XHS82H+KKDxrqnDoYMyP0/fw3mr+vS6WsQDOuG
6T8paYf94X2g+h513g7Tl/eaduVOSFLc8gzKxyDxQhjAtkbwZd5u+sS3V7y3y18fBjSiSFDkT3d/
UIDPDpmyaPnPl8zNX9Y5ynRMx8G/nIOHB//bzhNIUxNCg2F0mRf0o6cqMKH74VfEhJMpKA+2nXhb
uh7b/mmmd3xlopTq72YfvI2zmdk6/AqpjZt3HTVqJcIyA0fTmsKcqXLDZ0uAyyVP1kNQgzgYKY9V
FpvBg+GX72cQQuCrTgPmkfkmXw3T2c0vg0Tef9iO0/7hFgkReKdjG8yxsbClyxnaP/+cu2Hsw2oU
8W7wAPUSSxuiLO0IqW2FhSYCSOqhGzsI6k6Ak07H9yh6qz7dPDyDj8gPWf2i8z2oNlqAMoR9Dymn
AATTCd45QIHmwaNgaXnopl5q0sFHIniQvX8KOINW1V/js07EwAmb5jfWHf/5N2BN0YWf/1zcvI4C
Swi3lAIm6+c/F1CLdEAmy9/NGC67WM4RGcT23bPlZ0hcgkOlmg7x6NfgAYe9HTJg2kBQvYglWBx9
3YKYjymErX3L3g7gcg6wXwB090P71k+YMKf6D79m/CPZUzTgwx8jmIW/xHVtCxEe7ji/RrEYVH1z
FQb1NtExP2jIhS9RKYQKtk74X8LUBQUeCs8dVQEpyftwQXZUAKkNuBiRgA6z4IvL8gRiR0JeTOQc
nlPkRckty0V29AOEXaiZC9BS11HHQOoYYrXcN8UBGbNvKLaKfqTFBYtGvJEy30ZGynNeJqrhJSKD
+oF7SbNJWVmemqRVBySRu21T8fEe2Gx/hUe59Xmap2288Mc4vs9jGWB6lEgmFsXF9AO8QMAg2V5Q
aH92/Dg/WLi7zSk8pMFA5evzaDxX4N24kBeZqTnoctwB/fxKdjJRJx2GtvRWJpb9y/kTyFhPU9Zm
3y50lvlbsn34MEc1Wz1E9fGDLW2z9NSwciW6EnqTNIQ+SgD8tbWSKv1oIx9DVPmkgdYiYPH3q4YU
NfaEDnO3WGmVe5+BBTEBcgwqjibwmU6SrYD2s8QpKiyE62PTA02eNtojtXMn95eNb4ZY3Q7rxKsl
VNXGeFiCQBlvFNmkj0oH6jxy707yAK3JpBPPXNQNE9AKESnyNz4/Gjz9cfPoBPsBEmyFRzuPsV7E
SCTi1L5RkFmmOdxpIhCng7RAizN58KSMd4iNIwA9dZLNjvkaoavgfv6k1B026TCMq3mOECveaIzu
VLUN6xhMcdM4q3aytemaaj3PkHvl1Ya+5W1SZY7hCkDPYkuz8rHwLmHiHxzBRL4EHBCKFIU37BI2
f07je/wE6ZbP5E7z9EjrLxoQaR6o6QUOn1A7qOucLoEOpQ8+jURaJxrlO76xqwr8m9BVkc22AEdA
rvtC/iEPQc7hmcGKvpuh977aeR2eHHDD4RnTbqyA8wcQPfIHewQVFvQk3HUjRZAteyNeQLElvZIL
agxsQNigRhpaVr62It5s3RZswnXymnRJsulHHu65YRWfktHDAkQlr6iArFeyya0jVEf7B6Ntv5ml
F7+iLgpLiawxL47vxndYncoFdWSy/9GWyriGXh6fxrpJVvQBiIwfnamcMW+HC6j6QGPf45+CPiTx
nvLCtcG+2ifbpOjcbc2N4gukt5cDq7yNldSAlrpI4xjNsYtK5B40goFLPF2ivRkrBow1vjJEHtmi
6ENWLj08xDzTz67Ua8qwXUns/LfUDAwX9UwQXp2nqvAbLhGjuTiuZo8QxAg3noVAHjXLrGJ3gDTu
Zt+mBz4bUgH5xqvt7zSbKpSxhciuWGIXbj5aRs8fUvtIfbMlAxIiRcXbfKmO0WQH7FkgtTJduZ1g
fwUSEcCGarw0EY99v+YpJhohWbel69A54yebZ+/X3EnnDuXE2XzN089hA26DfE2fmghUsI9KIZM+
fcB0oOtGvLmbr+ufrpkG9bXxt2v24wqE/ci73TVZv+mMWGx15e4L5OaAQdMFCjuMFksLOh0SXaFs
FTmRIlRi9/8oO48lt5FoTT8RIuDNFvQskuWdNgipW0LCe/v090OyuqnRdNyY2SCQFiyyyMw85zee
bHGVArZinmLrdu3ZQuqILTfEtW3BhSxzDCCqt0HkvieGwEha1qnIi4qTvL3Wlr2u+kDtglxJ1iJi
ATCS57ip4HPUqLyxBUmf4V2mz1WGI+XgPcoOgAaMjQqVaiOLpZroTwyWHeUQHMDc9SCGfCvrGpdk
cRetsEKdDkWfrr6GMW8jWnA5XYXutt6nz2potfeTZu9uPbJq6vgzu2Iv5+rm1jvzjuT9qirLO9lP
Dq3DETs2dWwOsi4f1eE0mfHnXM3dwTWqdE1kN96Z7Wgd1STPzuFYs1Mf10FeHtykwN5KzTM/FeX0
U8zbNHeaX1M6/8UJWn9zC5ILcR3kYMIRvpsbk4Ol3oaPY4COTN7r2Tddc8kVMwjALCedVv8eWwZC
/O2cPcknj1NhHeN4tA9IA+5K10ZeSJ+duzYWP41Br0iTKohb2q51jlg1tmYZarDpsMyekspbqQGY
B6XZVCbCHCkoi+9uqF6Q0F7Sn0Rt3JE3OQYoICK9+Fvpwr8qnF0/7FFNVuYwBc8N+pRrbBhUaB/z
17Nh8ZfHP54bdaH7CB8C2pwQwxsoYQjOGoiC/+N5WHTD5yuacutNJQrmqJ9vazRA1kGKhU7ea2y4
p177DjHPD3q9+fQaqPYC1bi9SizjzTPtY5Uts9aetnJnjI6Msdfu8yghlyNHEosMRDU9B55WHh3M
pDdyQJbvZj12v0EtSTHIGZoDMH33ZfbsB9k+2zExXa0aLqIkPA+7Eb/z5UmZFyL0ZTovfO3aw6iK
ZFvpdfAtqLfXgYbbb/RuLo6aSoQLk7+P6wsBNesrOW9cwoHgrJO/WRXLhACXjkXU5W+zK6a9DhV8
m7Vd95mUky87KAb8PLz7sjvEl6onz8V8Sj6qsSBvN+waHkIwECcbBcy1bFCsZuvxq/neuYa5c5Eq
3YlkVN4Lk09+eSYSd9V6Fm5KChfEDx7J1fXtKjBW98G7hE+2gkNNsJgIyxF1DOKHQNJnO9vhbpzL
eo8LyfQ2F/isLG90kqGrgABmdrZnxQOCF+v+zJL0SrLqtZpw8IjAE+yLMME27Jr4JvttoZ1APMsm
dbkIwcgGLXSelRFzzmU1rZXYeiqXi5uyt6uMWNnI5TPyehrcv4Q9NtcFtcyieVeg+7OSg2SvHvTu
xHbyLEv22Hm4bgwsw0Wh79jmakcYVL4DKuY1NRXlMQnLOy3ow/fRKXhzIHteY5F1rQFzUrNxI1vt
LEzXCqm7gww+giT9lZauepGlZUYdFMVrvsyIPB3C6sQvrYrn/kMWTwV+k5BCTmBP3VNn9exO+2rU
94PT3etLA1w3SGS/NStjuedH3z7MZYyHHbgs9xRY+j+3k7Bx2ZnHv0Pt22CGiH13fUYQzDOSlXBE
u3JZI3eVoZrJCjvGnd67xqWBb/I016o4G5l6/9U5V0j4jV22vpZ14oUwNKsWp5tlsibHh1SNH9PI
S59IjRPwF97Pzk5p0zs32+htw7+ZfFBjFn91ZattQKKrG/DOBkpcdvyehoq9yRSvwNiGYjUgyR6I
pDzJ4mjoezBo7KKKwHrO53JTTHnyHoqaTMZi6sVGOnnHLcHd1Wrw1RqnY7JGsWk6yNZedb6bhajv
5VAl3MyGCmMhrcoHgi+v8jlZblZH+aKyZX4o4//9omRrRvRRvigFhU82C0m1C6ZZPUmU5xXvuRRz
EuB+wEnmKhYgu1xlBH5DhoZKQIB96eRIMYHbRNdOcs5o6WRl2byu2nDDkX4FLCl+Bgcyvxqg3ZMW
drAsqUPBFg01dllyNeNgzGpyLaXldDLCYniQbUHr3aPX5d7Lkh6qzxXSktcSqMr3bnS0i2zLw+yH
Jqzoqhqu4jBPbsQcztdHqHXq890ITlIbHIHV2s+9CUDI8uKCrkCzQEvdO9mas877WmaSp5Gt+L/z
nUpB2nah+mo7XrrK1HNr18mB1FjxMttOvEsUVVvLYpiq7dmtgw9HtSP+i/EpDSfUxmSj2vKowmi8
Y94oxcuY9MU2jwnRy9YhMLJTM/GLdh3bopPipi+ya5YjVU6gno378lDRDf0Gx4eU7DsTeSgwHEH/
p/XQXFIDa4E0ybQ1+fXmYlX4/ALK4TYWYCwmHBu218pKeDRVjfYQZ715IPQwYQm3zKECBMmM7KMe
xGGcwagjjpg/a96QXapIXFRFUwrAojMHNs3ATmhptaKmvQsmEGdBVhXPsg6jq29WpgPEWqoib8A0
fjkITXKCSYO1oBcNv76MHzWgU4HA3FEW5Qi93IqkV59kjSbY601Wmmxlm5iS4YEwyLW77DGMGF53
JZEkWXQJeyLc3z/NzvgNqZz2JKtbBVgj/6D9URbDpjJhGkEXkEV5GWr9xWjT9Cyf5M3QKyJWLyhL
vFB5Ua013htr/lHSh8Ec1Y2hdv2GX5pqm7eFs5YD+0JTnoaf17+2qbx5PUE2B5bHLHNs6PdJGu90
MeXPsruVk5jV1Vn/evluaHIGst69BL+pFXxR+PjhCmcnlL0dw3hInAWZrbjHW5W8S0ZnC5JvPMvS
tQrDDdKG47iDUPs1HJ1/A+j41K9QOjiIcnQ2qQnPYQIF+9DHbna9BI27GC4ER68rkJnJGuTuxjH/
6md43bDtHIz9PFFG6yEJtTP57PYMEjBbJ2Mq/goOMsx8a1fN/n9tl+NZmjMOf2mxJcvlrCtSRHdd
CzdfuqPfilJE51aEOoT8zNIZmiKd2X6/3lrl2AZY5rr21PHgksG6bwztl0wJ265Aoq2u7Z1MCbNr
O08YETy17EJlryB2XqcBveIwG7zt1UNJ1177LmofPdOrHlMjfZNImDIO3a1Tlt62Y+kkJetPNrRK
SMbF7qazlSp1dhIcW5IkEiUooH+6SI2tZBTVGimccTMNRTL5jpc/oHsYHyRA6lonYVL22Dbrq7kb
nt8ARMoRBXRbdXnTEFIWswlkN4c4g+6f8SpbsRjD4BhfhzQZwu0YEqcrlQE1TU0v1LNIvI1GduzB
WC4T6hcPYVb+mPQ6OcqSrHc7/WuorJMX1VbG9cSh7d4y0DqOEKe+m5ymf7GSrtm0lWi2w1I0Fc05
2HEYrWRrYcbefVWbR9koq8q+X3uGqj3KEn45yPNOWXGHB/vvs6naNgpr+xGn7PZJSc6dng+P2mJ/
PmSk0L2gVX3ZJuvsUMHGKhoICC39ZZ2XnNu60099nF1uA+1pVH1Z/GOgkVukxRkEH2wgTDF/PUkO
iLM82Be666aXnH0CogsaIazQ2StKrt/lwWD/X3fs8LeaE4D+aokeEUkjSrGwEIAHDFVvnWSpGxXr
DmOM77IkL0D+p1WM0/nOyAaEuns3fOqJpy6D5TRB1CrLtzta902C6vYyYyss6zQMiniyBSCpNMcD
cn7T5Z8UI2u9NoXtIoHK2ycvcV3fpYahnGVpGuDRjoP2Jku1M/SnunDnXUrm7BSFAkfJ5ZL8e2dF
Xrdrk+pT9ki16quHLE5purLMMsaW0GyRoIUENGNZ63uoZV+GKvXu1aUhWxoKEzArgrDQ9IvBu4ds
/DUCtuuvudSh61jpoV8gCoY2m48m6pez3jxlC0zB4ad935SEUWQHWTcsYkAKWNjroKZQzEfH2+bO
2bbGlZ3oEWDp3LzIy+CN2LDhobvtMVTiQE+DcBeg87S0mPAXR4OQmuwnWwEXvvS4su2lslbu2Vii
2O6dFNbyNDT2fdkgy0urEoR/gfmEfy/wEsq9QX++3YXKJNblUqeEtJqJ93vrrd9YWCfMbn6IYag+
Cc6SDuHjv5B31Z8qspGyvsaDnrBZU+7VMao+BcekbCztt75jw4MEJ0fupf42PMel5q4Gmv3Q6ijW
zPg4vXOQQAB9uauXOnkn62Sr7Df0tfiz1fWGr7FFHdQrbxD6TpkNSHKtQCQJJf4jAJSNrLrVy7vC
bsNz55rNzrOS+cVMg7OCScffyw2QyUHeYAp/rXFqnHyvVuQBn0QXd+Ko1NpDGnCGiOQnJ28bb8as
x50GAiR8pvZykQ3GrIuj988Il7/0cqUCORi3gPEw5rVejO1ucCvthY9S2Q1pmK9lMW1AGluEbXxZ
bMaEYxo7hbCO9G5lKPp2GOIY7BBDPRCOfsU3705pDe1FTlzHFYHVpShsJvZyYu0BEV50gif3AYGx
TSn08eIt5KBkxCJUtcJ1D+uJVHbQmsY7imFIGiZZudK81HxX7JxorZJX8Nwq470um8/JMtKHkPjn
y38MUrRJXeeFbp9zbLUVJU7YK63DENQl35h1JG+Gec2KZe9tw7a2maLnuwmMN/FxFl9ZNBqTk9Wy
+Mpii5/qas5E9ThNqXnUU09ZIQM1faiIJq36zspOhFz6dzBpuYlnguwlSlOBbuaNH56LaC+CT9nJ
6BXZSw7+r16GAhck12xBNCTp303lLGco2+7rsbL4x2Pp1aRDsa2UQVuTP8wut0tsoAdXqudbTaax
jvtgslZ1bZUn2YC7SH6B/N6dVIR9P/KM7zLrzCsuYfY+myprm5D5/OjrZp0umKXYwcQgLFv3FKME
ez/2WJ5fwUyMDOo4eU2r9mukFmTXkbJD+u/ISs+M60iJdsJi8nEq2n2EV8X3Jt+NCFb9qnGi9Kuy
t18tVDo2RT9E57pSkrtaGfWtZ9nFM5EWcltOb/7VzZ0vRyXF9NmJOXpvCcavQZWJizBJrWoW8TtI
sMlT3ARiFWZp9SMaXFQeyJwlASuqUjYfc+RVaLY04h65yP7g1sUnm/5sXY0msSiMl9B7mtxvbDjB
1HbRr8XoJIH19plnmrMKCit60NpA37tuYu8LQyNJBP4em95h/DTtAhsb1lZNCT47FoROs7xLUGnF
Sw+FYFXiEbLXvKJ4UUlVQff05lVpivJlmAb1vsUtke9d8SJ7WKO7D+cpfZBVdu01q9h1xUH2n8Pe
2lWZlq5lK0H89oI82qN8lKxyxbjGaqd7lKVWGB58I3xM5NxRVCtbG09lpGF5MXZoFIBgy2+y71hk
9SWLLBjfkWJgphNlL4SuLn2aF9+MCIy0iaTPsXZdsLUzpI5GK75NwYSaZ2fyT4GXx0ep/pDdFQ1s
0uiysZdFdBmcoh0+C6Or9jjrNVtZjY/pujXjDC5Fph8KXVQbOWmvWMeCL+OLnbdQ8gzzAIYseUoK
E98eE3B34/T4UxV9wFJYsVYTTX4qW1BGYuoheeVDsrLDutuj4qWQIF3K/4+Dr1MtT/vPCbQQF9C4
LVBfWRQbWpj96Fm8xhpiZJ1WWr6sz7VxXpfhYFy71fn4W7fWTX/vZrNZOqjsk89TJC3BSSL+HSWt
5zeOhl9CO5vvKs67OXrQb6rqiXvbroQ/Lz+i7A/6nQc3YyOLdmWRhydQcJLFwHjtQ7t9E0ZtXsYs
TEhjMllvW5CJOyQO4963yfn/BZt9reo5wQmATXex5nnfTAM3OawT1SfEWvrtmLTKXeBV3R3kbndr
RKXyGE8Ivgk43t+svrvocvycIAM1RPXfZY5Fxei0AwqteA+XgZdfnHLqDshYT/s4aNr7bFJQFcaK
5I0E0c8s7sWvUN1busHrqDT91U3dETcavnvKQjKL40rbwQzojq2YcWvtc2sTof35oi4/FJzexx+K
3aBlTUwMv8h+nxhqsJ+UOly3jW685lHr7suKIIQsTkDK9omSxNciJqfGXvea5FocQr6lGdZna7WI
zddUHcmWG3nO+kqxteKRol1cOzukq/cVRorXVrsO271DROg6VhQO+7xUYDW4jC1tsifNpGH/uLwq
6D0ZtnFKf23NLIiknauiQrm0el4Z7UNNma6tqRcou7DX1GvrnMbBjhQ7ZIxl5tohEYIluHFttTSc
ni0dwXE5lYhUY6e26KjKImubtpu7BtmCZWw+DvNOtwJMU5bnar0+7rBvg6o1NYfGLdt9MOWveA+N
ow/LsjnLCx/v111s3DvNPJ7+7CG7CSivPom8dCeLTYnJcC4sTJMW+8jM1N2zN7fgjMrgnsXXcBBH
saNtFSJ+KitlP3kJi/iHE4EslSXZaCvoT3bZsI2X8beucUosKo3Jhd3q5F2rqy96jqXpbe4GZ9Y7
V1jHJgpY8WS3IIZzW6GVs5YTaxk/Pn4EezyDZX13e1hQYD9SKcVDwoH8t+dD4WgQOcrjjex7e5ij
JwfLbcrTrb4LleyIdvWbfPJt7ijX3RWBMe06h/McOBpU0cVuRV6UCKcV4eGSPS2ssn+q01RYrS/L
OlYZ/95apNLQb0FywFCytQrA4nS9lV3bMlV80eLHJ1v+l+naNNrpQUhqYXnktMxjhx2nIlk2J8VF
YsTTN1rssjdDB9cbNO9QhfyXy6JtJQ7nJlGcVcsL32o83GS9NrrGoapVtrGArz60BiqY3QB3BuVs
vmZEA2R9knnjYRYj5EA5ObY85EjAFRIDYUOrkQqQl7KNvVO9XGSxba1qqwYQxWXdUFUkqcnxl76q
qyaRqdg5x07rnJO0WXeeMd+xCJvExpYGO3D6DYEv1pUkZ58tO8oWLcK2cektlrG3ennnBdrXMFm8
jq1D62gWaK7+qNJmN026cgLSkLpmdpaXyYwQrFou8k7WRSSM1uCg69UfDUiNQ0BcxsrOsdLvJrUs
jn/Uyx5yKGnyYFuzXb4+8b8eJsdqtfeDAOISmSP0mw7BtFUXe8RpuYDr+rqU0kAxhVZysEN1U8vi
rc9ghOpK9ZRhpzdO7FuaFWEoXYcHp8zS3SDC9C0KkkdJKZmbIObfov29hwcY/X/vEShVu57mFnlY
DwVRr2sJXrVhftJVZ2MaeO3eqpw0RhzhVr6NqPWk2xtFdYYek51k/bWzM6nOus9wtLO6rn1Aax5m
i4ljx0jsxCPdVzt7bKkKv5qs9uFaWebNDkDfIuRKXbFcmjqNNpyx1bWc5tqgOfjHJKhpz+pi47R4
O43KpK7SNOhWt7rYFY5zLRfSu+nWpGnIqfpypKz8rV2WmwYtjD+m+8+O4/IKZIu8yBltzf2quxX5
1rGwyz5uXuEIs00goK09Mi6jX4ZTeR5xYySzU1TqXQU3RTUERdnSBY3ercO2hlvJp7yVlXZtL6Yg
kxGvkxrtU2NonqpI5bdEj5yD6yWES4Y6edTdD9kma0CcxnuHyOPqVmdb+HhEOWw6LbHqJwFW4Kl4
kt3lJTU8tu2q61yfIetMocaIhohmrxfusNcyFQxMlqVngnHpuSH2sReoQFRBoQ3877pcZYvsA5az
BY/do+O89JYNcCe1bdEbSIZlqX4srKRvXoIMw1+rwgrPc8PnzIrGTy0Ds15bWUseusKULg0BSOTN
dJwqSPVsHMMHhDQxaFRgYCYcnf0hM6e/IdqvIKEMoZ92A1gjwwOzZCIokEbdixKQxOuNGukOB+lt
NU3ig7Lsu+AuFRtjnMaXsgFMHtko62tucrjOhNEpwZUAwceOr1+a5ZdgzhBRbcs7w9LJ4zpTWpId
+qcs7+SliZpibzYGYk9heLb/vRBag/s+8rOWRa6+U93mUzbe6v/oO4+VWLBt/znHbahI3P6IJ99G
zn2rl3e3url0o1OEbPbyCv540q1OvphkRnrZxYXw365ubka7ys4R2gqt5owwLEb1TmhsRzdrNnU8
g9/PHj0HIqdStO5LmesPJfZL9yqJ1Jem02Z/dtr0rh8y72UOumZN3MXhPaDVbAZ7a7D93+hL0Vu8
dGcFCI6cKe5rDd8Y8V02WkgFPQV8Xdhzn+rEKrFhC/mq473ONVjkbMlAgWWQZXmLTPpwBNG68D5G
7zUL8PlOx+EiS1A5n7NcHe6vJWES2HLHh2vJdvbZXKiPsuQlREhsdANyw3kHfw5teGjne3nRAcJu
8sBQgShQl1fmV0MNohLLFdfdtKrV2TD8lxZEVfyQX6j9bYYKnYD7OBS7PI0wo/93Zsjx3iY3QF96
mHBCd8rMDdpj9kML6ObBLJx4P5kOzLK+BFqyXAyiIucM63k94DTCrpS6zgh3Rj2PbE8pyb5xZOp+
bUfQ1bH3eegwTYqV8aRG07DOiGz9QIWn0uwfNUp7azXJ9JOhlM5l6kmryYYKtjm+nepnP1hwOOf2
J4Qsdzc1bXHMMGtABPB2GwPPPpLWbeZVHOrFsdVsvLtGJThg6UDMGUKlbdXli+iBgbPC1weCe+VL
xgZnV2OFvZatGeTCcz1kbwSj03bVDbPvdlHzVC5JVVRmZt9ycHHsQw9TABhS2Ip0uXpstGC+XpJ8
+L34Q5ntDKFfJbwjKgQvZbkL5kL8VpQNf9SlS7/SzbGglUO0ud3w22Lta+BAoxBkPKZMbByh1rBi
o/hRs2qYMFVT/Wh6+8UbVeMl6UZznzhmsE3LPnhXoBGMQGl+VDOSo3k/tZdYzYzzSLZzVdVjfj9G
Qm12YQgTLQflhR7GEBy0JsErstGDB325cGqqLsNCZIsJ92/AwLJJbwZcY2iU3ViifxK+jo9yDnkR
dgQIPNxCSwWXJswZb3OkDE1j+maUJUqbJNJxheriXdSDCA96S1xidBwuRSXQfG0Cm0gExVuDWIqZ
2QJ9MjBhujUotlWdFYCbTpWjnJs3zocRBmgti9q5syEWvw/dD3upDvCAOnRLcJAsQeWDYA73GlxX
FLAGBXdUWzlBHjY3Q5iR+FkaZJ1stTSOuYi10wc4bLVCg9BXstm591oQ4q5jRj/UKX1qqkp5KYF2
7ZvZ1LdplSsfuaWsZIcJh+11VyXmSY4McqA60noFm5GnTFPJ735ZQbRWymqXGPexben3RCSHbZgp
OIj8Wyfv6lhUqyWcsZ28qYdDyMmon0aXf0zGyotVp/rFK15kwSj4gfAzQH+HsXD+duqpSzbsu9ON
CYNvfRtVLeNDo+z9ZgqcnWyQLyUA+4CFT4jI/OKK7UDFV7pGvE14vt/3pRb6JPQJONfztHOqxtnI
bm5AisA2PdbdpfX/e5TVR9Vrh/mSYuj9A+JE/QNsBKQ+DHySySSdbvVdlJMonmeX4yDdZEOSquqJ
EOtBDpL1/L2IPrTDEuJyjHuy3UTYB9d+Vy31Q4rqxN4O3QHnpxI2yPdrbvnmNIq97j3wdUYo2kOD
Y9QeZJZxb5XN12je0Q/Qw7+MsPvJdOH5qvMnFQCdRZpGWLg4RQGGnjdpQNnQ9uN9nibqWk81wMCN
e540VNWkIlXc67tQjdyzLMn6pUr28mYR7K6JXz0vAPyZtnguJz14VLInQMJQXpbLjCXTOq7GaCuL
wEUXG+Vq2lXxjLCl250arZ3urTlDyJKs+wpK1XyQjZEzTltcmPONbMXvdrzLcnx4ZGudoeg1geOS
jbIKpgVQW3O6lyUrIMYQNKeA402urxe/6XSx0+gBlK5TAOkrWbz5VV+NbmR5XPo0ldKupKe16rgj
3GhtenZdZDt1BSNTtrzzswKrh8PE+DotJVml6vobMrHpWfZv+JfdYRPPqrP0cIERPfbCJIDPZB5k
CkQ2QIrp2Ojo0QV7LLaAI78+Zfo4qTa7RzM6k5dS17yg4RFZO52Nrc/v5uNY9yXgSj1ZTdmE357S
4xLQfYSt5T0kR5sfm0cHbnc6TWRb08zZmUTXt67j2VuzSD/KuFQA6dvKSpCe3JOOPSAEHD16AT/u
GhzFby6BbrNFoVnTTQONC3O8yDvFAm5UlQg46jYfa6wMGfbt5SJ67K2IP7FKE4olcsaSPKgBbsdN
YK7dQieKmyxI8r0zPk7esiPykPYNeT4SGFNxNPR6Xr3qESxv5DOOfP9HHxjbXwUSe0+laoSH0M0+
vT78LuLQ2wWR5u2TQCG2xXGYVTLiv2h+taIp3dkLmsFtxkNcl/yt6Oe4ETbFpuVPyEk9lDARtwLZ
gyQAfV5pL52hffM03fVVEGFrswuIdiqOXxskiNQJ4M8Qdqt+4NtDlCDHc6rFtgvNEPXB81Tkz8kT
+vosIACRiNgAenYgnpZjsybTsRmGjnVZTeO7EdiiL4r23BGOD4nY/51YORKzldFuwkKrtmWrZP5g
AjDV036FriRAp+hTs7v5e1t1O/wLD81s3Rtlrd55DdhWFqd+40V17mvR9Cvovtc56sucfX8ihc17
0XyiMriLvfy9zwCT6GUHFbd40kGr+UONubyuvId5srLqimWlarEfE+b3NP9A92tr8M7kHqZ5o9P8
VNkmrC3zDTZAdQRyzOkEsxffjHtCBooyrPQ5TwFYWd/0SJ8BfLOn9KJCrOjwCZl0U+YssFOG2VRV
JpfIBlk9h+TtrASPgrHodqBFvytDnr90wa8KCd0dJLRXhego+4T5Uo4EkLJoEZwaUxaP2Vmrmn4B
j8lfMleoMhFeACI5/EzjsL5ok4EZWvrS9b32ajjHHgTlSgnEiwYvZF2gbLAe+Q0g4mkesBe/mPN4
LISKE1eSXYYWzycNisxmTvgwSPT2uwg86TEKD17Vbhwd88SgqLHIMYfHTotqNp9ttYtsRAf7vnsA
+rE262kAhWwetcJVfDWKMpB23bMzFyQsp2Jed0FeH0U8HOoObC5SS6Rmga8rnbofBjhmhZkDfAXX
hWw92f7IwUKlJE3UdrjF9bgyRIF9cR1gzrjmiK6yd20XoZ0ZqSsbBKRAemE/z/AYTCyAfC3ItSPH
cnc1dApb96A+EMP2zaqdQHGox9gT8MOrKtI31VQ1xy5BOP1e3lbw3lL/t7ZZV6nIC7vfNWp3KEoC
XaAjGSVn0WTzdYIQj6A40P1snIcdZI8ctrNZ+1i9j+hozM1ReJG+tTr1XtXL6giQfOYbFrnYpXA+
XjcTIJNOn36yVtnQZGbvsRGLmjw7A5/VLzzaOuIKebgKSgcPqtT9+wk/p8/Y5QA3OVXk5/oP3Xae
RdD5Ojm9QwhXdePE/V9lw8cjvPmhNG0EfEu0m8nAF/kikt1793WaROgHY7xqi5c8mqtN2gFErruf
mYNmCUBdB9nUstzMSuTe93VwyGZXeQ4Q+A2m6E4zutfcaostyiWfbZ4qGydo+PAQdkT9pz+rtuhJ
4ZOo1priuYn6b2FttigZRvYusUmolEO3Dfo6X/F6k7ssG3dexBuSlWi26JnVn6uCN0tLxUs2kNfX
K44ugdglcbadCSjvbdGcsqxA2icpXodSXYnFGwafSmyi8Ewjo5ls2yI41SWqEglfRlXrH8pA+4h0
h1BNU9+pnDdW3dz3G5iL1lHRFUHMPjEPqUDkom6rX0IrCh9PakOtf6HSE/ujGWNN3qQYpoaPbW5o
exR667Cz1iggF07zrKbirTLVyPeMkaOvm10ixw63tTGgLxyCTa297KBrbBISN/loa2/2u8SdVk5z
KtvUd+3J9oWXY/iele62IN1z6YAs1mHTXnKrI5qLHAliavCwWqGiSdl0r8T0Y1/01odRhDCyCDnd
C9XbDymaJ25zLJTpp+egf2V5n9aQYf9pDIeczJMfCdLFLM7jarKA8xW6564IQ497Tl4p2TXUbNKs
uouHlt9gdzS3mGfofrc4fRqp9gahewS7Wp/MyfXWcdnjnZFAThVDfCcvvbDiO7Kjd2lW21CH7QwY
b//sJhAsiCz5ma34XVv/ig3rzRqmv2q9JQcWmSfA2HclLERnIo5o2m61RgfhvcFsdOPk6Quy4tZl
ZLn32zqt92XYZA/ZBA5PibpH0c2+2WXpJmNTt9YhZiGKFePwpQ1gaTN71Wk4K1e6MBAEcpN9nbnh
CVuaALUfI7qbvcw6BOzUjiJKtGM8GDA0o3y+K+Jk2OeIIJ+Ahhs7TYjp3EdZyGYWWivwmGrbDxgj
kmvSNmWcOA9ZG0absD5XHbQeU9gkUzGARDuDLXFe4XMYIf67WlCQqzZRyZubQOItIawX2/CwC5xF
9do0+16x8RvIY/e1JWm/qh2rQ20/QmO4AwZkTFgyIZGvvs8VJyet6osPpSIn6iXteCgt01pDeW38
lp/Lj9GC6RPBa/mAVtwCTgb7AE4V179OGB8sYDgrQtX6GO2uw8NXqHhrWvhnEBf5CBFE8flZHz6I
p3NgS6r+Q/OC3s9ASX14FlJI1uzWH2HBTwQ6htUHFLIRUW0k3kLFOGI4qF/Qn/QISDjBWhZjMeuX
XIFFNEYfc5uUK3hJJpjusN1W5sgia5rHyOZMHIRmf2kRcb00/K13o1tvAZxxVmYBWpdeBtUydawz
e20iSt6DMtfKS5vwlg3mqrd5lUgMJUh5jwMayYjCdKGxREFR8wEaBew3xEHPHk1tZQMZ36qq0mCc
0nx3+5QUM9ogcPyLZ3I607ZHT2QNUshe4YZl+L1mpPeVNTj+9D9snVlzqzrWhn8RVczDrTGeY8d2
kn32uaH2dBAziJlf/z2Q7k5X13ejsgQmjg3S0lrvIFIjSEkBbwyr3+tl6uFJngy7ubr2aT0duiYJ
rzP/i5LYFzCL71kcilcSqd0GTSqWLKmoN6TQUfQr5lfbnFiwSzn5JBJA16HcTWGKnazaJ50PmaHd
GYsJalckPoz49GYPXXn0ZpxWkXbEg6Wa/y67Ep+Rct7XuPIFU+V9AA7ednJIIL7w/IcziN+pdgX/
ig02BMPhdgat7dhBmMbRJsxItDYSHRzBy12SQBkSIRpf2pC92kp61ZepO8pIXNl5J7cd2qEKOmws
3ALiAwkBtFhDy++83NmoeUkhkuWhTUL7MVQeSXUr3zWdUW2GkqRG6UXuNsUAbtNQWQ6auLK3kyv7
E0Id9ksitISbbga30JAu00wm1IIQ+uaUyaUwakC6xmVCmi7orSk5w+2o9wT+Fp/shm5afdBQzBBK
E55bHlXEoapfpjN3GLEJ69AjRRPHCSnkydGCtg3LfRmJzDeT98bW6tdoGvUNGbW/mb2pMA9iOhXW
pp/6ahM3kXKzq6a7jvaobArK9S+NGISPZjP/uOqdYqw3ipI0T9rKV7LdgBs6gD+lRIGysDDQdjQN
ZXo0LzeI0rqqll6hN+64JcZr21BtxEbRO0Whi2Nq7r4g5L7vIyXb9K56M0noBIY9TRutVU6tV74L
YTuXolX+yJEfarQ048Ws6iJopvR3Y4DfkYiK45zzWnYyuWT9MG6UZHI2Iy4DLes+qhAsK6qdnzDy
DoMpxD1I9DCluzDEdA3pDuEof8zRHM5mCHxrrGI/7kbLbwT3SVfp+UkRPRRQg8ToNJZHd+pxBnHL
+oLm2FWVbKkMoCIGlog6lhuAZYnIRG6f5ejh6DISPGmyb/aQbIN4VKCs1WI+5FbWAK2s3tqmvCsq
gDcEtpu90zTfNZHpviE1kycs4+HzzNvcjbDk5ujoRrgWLTnRro/TADloIvhIm7Yqu4/Ki8UJjpJK
9Wr+u2kMsHKEBVseCjgU+Kz78zjiPtR537OwMDet05PrQKZpzNCGbuwbpdLxOgIyRLOo2WVu9OEg
VhOMno6bqciCeYxsNsM9X1Dfi50dhWognOwDQ6BxW5MyC5BcVYMsBk1YKhFCK3p1KUb0sJqQJSq3
TWPjIAm3U5Le8ds8aX0RxntycNkpRXrXVnX7TIx/weyyRcY8eTU0TdlXPEibcHrNAHAMeSLuDfvZ
yKLQbLjUTQS8krZu2LGqUifSZ2dXGdG4zytb2yYAbDbCRU42uUVitAhvmt7PQUhuLSe9x54425Yr
gxaJXOrWubrroeMdZkf1YPwicsIcDpWmT/Ndh/D73Nklcl4JXgzoqe/CSQ0ax5Ub6MrZLvQsZpJQ
RAEqT981dHeCumuGp5aTFsph39S6jtWX5+FZaiD8VYfJuMX88clP5ZJjcX+Q/sx2QsHpYjK2TgZG
JiIpB1rfkTiaSATt9DAH5jOKj5j8DDxXXwEbCKi9lX5PSLGrLRTMa5QgQIeX7aPOoHAZFAI9av5y
BEGfjea0UYmkzQ5rMOafn8gsDGeRZHclrGe/V7XwRTTGd9ukDj/31SnpUnEsJqZrUwHOVVLNqJyz
wy4T6ukZ792thgudX9caikhlCHUuBKeUNqdWLwB5jRmajlG9CRFY3asKe5a+tuRnY82gIMwyxxrJ
tu6hl847OJqYYaQQUrtZYac+5glAAK8+YnnZncZB9Kf11VcT2WZ3yhOgU3BqWKkd0u3g2/dTkbl7
ftzqZGRqdbLJd+3aubxOiP2ekESaT0nOps2Dl+SvV3NbigFdNu5rCozI0JzJXrgbUv1XoXnylNbF
h3RzEiiFOcjDHOdskT1YzW42IUvcTafB6NAydxq8cG0tzzeWhTqLXpjHXlkM8ar9OM3FiVWkYBM0
hoHVlR92DCqg7aOS65NqafDZzc3SV+IyZi/lhqe1IXwlDo3Tq0XafRcqqjzNnUQva7D2kunwJNUU
7GJMWLqpZfmWpO2vpi26z+9qfbV+TfFsoX0+hbOL8ksn9uHiRrnuM9ZX7tJdrPn4vbeyKkY+NI09
hsPJjt4hNVVMdIGG1D+7C6qynpN8GEVUaH6j1umxbWcK7vNWG9K7pngJbvb8YxTfLGQoUYIggm+a
MPSZpJYPUN/6srmmCtMFErp+nE5hvonVMNzPWX0YmhphhQJXxCQ+Di28RIVgDRjsaJzWT4CYB3Vh
Z36nbFfhV2G4s7++bLS4YvsbGpu4BUSJVAj077ey8NhaDSb5GgypTgAd9JOAY+5XDjy2+qc7Zz/J
u7h8syEacr1uueyO6eOBhQ1qLI7rb1XpY3mSS7N218ZEzIPbfPkp/7/DIUb0/3X24HjNbhoEycVi
r1WDj9nydzYnnd+YqMIFtmIiMFKkh77OPYo6nBBV+H+XboJY+rSRngSfKZwayB1ND+JvN/0WeEpQ
ARw1pb2EWRcfMyVHzv3WYRO46+L+XoTVJWUeOKGSjUNalf9ATi4iUd5A0+rwmJ31W4M2POlwxQ2c
VCobgNGUE6JkfoR1XjB3z/lOG6K7Q1UszJ/4rr9L1TX2/ZImUC0rP40RMpFS6udJw9pmDxHBeXaS
Z9jrXfCSefnmrTRI7AeKCCJlPxyV0k55dNzpKiYE2SxHaYiayDN6iDfUfXYKVYEud6sQVkHGOvPV
HNGCUazNTNV5o4yAtFxD36ReZD5RPCqqKj155fybHxt/GkCrR3Mo8NbUk3YbUyLTh9a7DmI29iSV
K1hjfsIWYmvJprypOaTGnm2UL7Iq2XRZVN6shIozQlaI9hd7iPbzliqMx1kIPhsjyrZ43OjunP4F
6l+ewyIxfSyRi22jzPUlRTjD0Erlo2Ka3TmjdI8ZvkR3vDOpSVtz+2tMxd6ZW7znW/PpOKLc8wgU
h5A8+kdZhCgmJMqPLjQrH3naHsSoyK6Kyr6n8fqgymLxI6ridzJJPg7c5vc+EncEUZ0/uSCfxrqg
F4p9y0LClyJK6o1UsW0zG/snmXmXXABzlKO23YFkyYPSIByXroZoRbZkW0ZNetRRnN86uTkfUDGd
9zOlgy0oTWM7K20TED5uy2pI9mq95Ds8MlIFmdZWdPYVoD92haJ/FPBJjKSMv4dKZcMEp5igP9NK
LRfyShyohj0/mkH93jbaX8XQ1qiTQ5ik2k8dBq+WxE08dICGYovmcnoXSZpDbk0nJqmgnfLsXOfV
cLaW7N0E1HcwZH3weqm8Y30dCM8gpQpjbxt2WTBGSfQOUvCnwGjqxZS68maoloJ9hjoEbpeDbLTK
eJfJ0f0uyV9LzwVb34TTmcRntM1M5JR6KsgHFPm3LkruPxpvMHwndbQbOwDjKKu42Tdwz56x2cJ6
pxL+RyIfbHnJb4khMfG0Zty9MqsW7xHz4Bm9uBt1SGpDEcWvrPqDrEBMjTSuNrO0vSdo43AXxQ6E
4XrGY2tO5xspht+T3h7nSbTPoWnde4ewRVyAZ8ZoWu5RAmc6WuvfGR/2tNa8U2pp2ear/3l4PXMd
XPtrs57+9e6vsf/3Euthew7XeR6xMuUYkfmE/bGYGn++LAfsjtf++mpdb/pY5aS1/18vv45/nb6O
rc3/jK3XWccmrS22hlqNG/Z2GdpvRVGxqC4vVYcQhnTqv0eN3iQgWI5nCpDdAD+2f/U/3/rZioky
oGIpuygV9WltqmWZHcwS8bG1bzbTv/uoVxNF9smlnPToYWkqj4ObGz4gouixjlW5zeyemMN+HVsb
FW66Gg/h5XMot9PXiGns600tzo1HEzX/z7H1QNHMkvrOonW8XPxzLFGajab16vFrjB2nj5i9cSvN
TAtit4r2VoXUeKnU1lWtTPUa5l7M0je2P6SrfeQAkZ+6qoynORR5YGNAdC+nme1TNG2QeCu/xyAu
9gkGkAcKI7CWYSdisrfVdK/f9jIjlxIWL3bZNxczyfYua+wZJ09CpDnNjjDH9ilb/nOBZOsecZf3
QmbOFfqhGihsu5hWIvtlaMeECF99Scf2hBhKfsa9V2CpA5AbFNUcGJ5mY3qSox9Xzj+Eg+wkX7T3
JKH/UrRS/Y7eWrEVg10E6qy9Um7u2GJ2yDSW6eg3qBvuTVlS6VERZNJ0iHKE3tu079X32hkAjLbp
wqYgk5ThD4UFVWT8lVS/jaZr2CkDaOwi62MezGqbw517ZDEiBdVY/iSXP53XIRnp3dXL8uPaWxuI
wtGugfq9Xc9fx9pOf/esXl7WXh+XMxWm8aVtJw+cWiu2ZZ4Oj0KEBTTYeAiUaBge61hcEuwCjrqu
PQ9XznNc53+QofnXCfOIVDVZSTAoyzXWJtf/iQdL3NfLeNUcH1WsCzdfJ/Qddg+mIrPjOlbz3F5a
Jbx6DTX8qdyilxi9anOuYuKZTjvHjZb0BNP2OhZZ8T0vqKCuQ1bZg7rNyl/rvL4OxcM8+Wql6fu1
m0xN+ZjIin9eocACWweotGJeV5ArcNDXpEqcQ9IwvyLZ8m/Q7ecpzUx8roXfvsb/9zxS/AVwSEPf
rdf7OrHX4udINY6dTT74KDiVL0gGmkdjXPRz6njcrGNr05dq+dIuTZQowDn1aV40n6Dm/OfA18la
OjuHSldfv4bWV1MWli9fY26S/1E9SfQjY2/jyiZ5KXVKxgKz3s9XX2O20gIikN5pPUOhwvR5WhHV
2UHRAcO0OqrjSWVihqLm7XtEIigIiRl2a1cTZY4bQgfv2rGadxGGC8hnyRUuJ8eDyA+JEICql+4g
ugrHYHAmSDWx9xL2u+Fl4NtKkwzz0jUpqh/0BuR+O3T2+1jI4SAUIrb1aDY26aGV1bSNTLjyfWs7
p1ASlNgp2TlV0QQiaZn95vQFWzBPfKw9K9fS51InWHuxG9pvhmmhktTm93Wo7CKiibyaL2sXxJTp
4+H4vUbnYauPtfdmxb2CJFisBJbnuW8aodFBLQjq1m6J1Av6awQ568kG08UrDIbzejAE0fH2Tee2
7v1hMniuqupVXS6atoS7recVl/VEbImJ6aYOZySMCzfr2MDKE4gGFSqP/b0XVz0kGpa8cV3Y1rXJ
1Z2QdOdSxml76CK+YevzwcmanXD6DOxnFO8L1ELeouFeVTLfeQrG0Nmw6F4O9pMkgUXxV+uCElTW
u5L2ZKcy9VsXpazuU5G/W9o4Eeczy2EakxGLG855jqE7oyOavffKSLHFCz+Qg8aCY0T82evM/dqr
q0G+OcaR2TEObLwsHVBBJ0fXPehbKVLURSjem5FMVlZTkoJGox+0InJ8QU1gyfI5fg/SJYgzs9uR
xlpyYy7hfP6cOqPwTT2PDp6+RXzUfbUXP5i10bODYSo3o5DfOl3BisetpxsfGhmOciRfnbF3UQxo
kQnFYz+yK6iGOhqCqGaVP9qifw3DWn3DyXBF3Gyk6YXPnLxWWhOrq0rN9zNpoIuWZn0llhjDLs2X
qIiyzyFtDOOTYvSPpMl+VbZrHBpsLK7CQh9uIsQ953X+F7F388s1xbUfc+0PNhu71GssNku3Zpo3
BOQFNey2BS5hpRsPceVv0YK/FoXcRHhjvJtJc4wB8v7ScoThlNcMG5OHbpdnlHmLXamRpy2UpAjc
IakoesffCPrqfe9CZBCtJ9CnT9tXsy8liQA7/iXFDzWa7b3XaAs6v3C3k0qOsEhEiXG2S9JWBRlr
z/p9TobibeiShV2YidPazWr0RgFNXGDe269hN1GH6oYaroYxvsbSXPhlSbMDFZwcmhqNEEspDtg9
YeKQ2fJA0k8G5kIrZ2duPAj9+fMzNUgKFFtAUEGiUOinqJVtEr2NSd7YG1O/4zr4iGZmIIOpdheF
eonbdwHqS9Gqd91p0azNi7vFbu29n13t3jb6bj2G9Kl37vDQ3oz2747J+d0UjvfMK+T5sch47y1j
wkUbE+bl2IgQHLlmXE2Xnore4qPuydwvvZ5i8aPAiXftoQdcPRov3Ymwst7bssZst8j367HOs9S7
E8rDZ68y63s7zEdTTVVkLfRDWmfzNV+aVh3Oc9LqpGvoVV3T73pXsdEy0u3rqGsOe94p35DRQTNg
HTSWI4nFGjNN+TnXpX1VB42j4dTOgRnHPYK1S389tDYUMLF56q9r5/NSed1YFFVL0qj5IA5Dn5OW
bASGaa4lBYQhlMPWbrn8AYoANu9eYM9ULYAT0R1bnbNnV52PnZjePrvrEU1W/Sm20mue9X+ZZVIe
czJe176v/9WggOkE+MrV/v8cGFRvfNH5KF/ntoajGZtm1OoNAHKkRZarxC3JoFFPEAwww+hmpO64
Ez1kSi1ToxtPEiQBu5+ny+JhtI6t57lYA93WrlubrzDuyDIs7/8an+sG+SJpK+gyRpJQLtS2YgoF
jFOaImkLAMZQLIesooi8jMUmsydCQBFwDrt9y63ivQprcV17njeFC7QSR/Ll4NAmyl4Z7ISNdNG9
qXahv9j4foAYaQG9cEYNLJXN8XPtCEmNCb36+bJ2tRYoB2S8bL92q6lIjuHggRxe3omMZ36bh/jz
D69DtjX5scyix9qz8oEU64AmytqN8X4PbHNJRC9vF7ZVneBi2Ju1m+mO9Sqh4K699fO1kX7I7Fy+
rp89X3Beo5Uo+Gkun3sBFk26VgVrt8JcnluzwO1m/Wx2jgxSghDU0luvFof9a1aR4qWwTGnN0grV
V+pGnmyKBSSSp5q52iybg2pTGYow/3x3xnLaJFHk/ABAfJa8wpOO56mx5n/IW3xMZEK/Vx10EYry
4onPN0s9oeEGj87qCoIjO1SlHZ5aYxbnMFTiA3XI4lAi4nnT8+QjQ57tdzs5D3PCr91xq99FXtpY
LqfjSaswNXYT0DfkfuLfRwrxDRl8NgZa5CbXbCwSkDhRdKZEuk/G+c2eC2ODHCfwjSqzX9q5K+dN
Xmvc3jypfZbf1kax7exGNhSJ7PCHg8Kj36cw0N2hpp4W1T2AK6DncOhUNDY7WCxeO54By89H2dQ/
sc1UjpaWT29WV3Pbja8afvAf+K79KmbXp0CPcncV7oQt/tRdnt7iJEa3NnOUHTR99aOyEo2gtd1p
rm6/C3tPSSz7ZszzsDOUOAlcJTtHiveLcF09mTL+Y8blz24UJuWd2jloIEapsrkYZyE0NsokQ4EJ
8oMnjPTvgSJRNlkuUKSaYqXDg53Wo7fVBeWlGiDAoyz3ZOQTSn6YnrdFgvkL6sRUCbRv9Rx5B8uj
8gnwPQtqgTym6QBWGsDCN00fXqy/XVjf16HQHobanCCi1xuqUNFOLcmIWchdkngZyfeqxObSMW7j
+LeO44lxL1vbPUx5h/zhCEBZ+uQZlYOmUFeD01Tv4M7ryIOExukXUA/1mpEB26KvZG8Lu1h8ZOcj
yyMSm3b0vc5d+Zx1Fm2G9JtD4R5wtyPImNIo5iguo5f8mgpMF8cB7VysFv+ZocFUre7hBhg1vtWL
9k7xVttbtSVOkVWQlY8rdxsVqvEB8vPnYCXVPyYqmNSC/sRdV0P+FiTrywpxiKHtNioidUec+4aH
Wmrxaw1KZe2tTW212g7iPMmx5Yy1CSsdpMvonUPIKg9kVDRgf8kBbESQ4MVw6zVTfU6UVgNPp9a9
di2EFK95ghb8crAHXfgcDMjYo91f1iED9sHeie1627ip9vR6owXlCYBo6a1DmmEh+NZm6Wl9w7L6
HA1WZmKX+FBq4aL2WXXPKQTSasbVfe3hSRUFmRtiobMcHNnZUK9uT2vP07XuGSsZCAEHSfp1TMcj
5Nh7hQ2LhjesDUHJjkcDe9HlDZGrTEFapypoBM4gqk5eO53qw3JQWZpxIPGnQBo4rmeQ6h5OYYkK
1NclIzc7Ib6afn7mPB5KP/am55SQ7pgsTX82IdZohRSnLBesdGWb/GO3NrrSxE4PR9iPbPhd4Yn7
Rk7TnwxrxJqkMN6qsfolUoQm1mOkaFUfcUrvAGLUfLM1/AyV3huC9dzC0KNTjU2Nvx4dVCo92K9b
+9B8Zb2vAMPIKT95gggCKlr8WBvEUcqgTsMySP8zpk9xvolqD/FuW48fUzSC8go9tL/NfSZi4+mW
nfFMZ4VJH0zLce0mitcdtRl4yHqKNtjGkwVscvL48/yioYw8otJ6sJe315HcAXcPEUSH21YrnfNY
mzRpmO2aYTw6UeI8WrTRr2OiQDPXAaCVZgQ7Gkea/XoyGUFxR0uOPU3YFj6o3ybgCxoDgM3/up7s
/ilzJQxg9gOMwjblAZdOx+Ku6T6761hryq3UWM/WHiam5X6uAdh9dvWQd835PgS4cVuHRmOmnNcl
KrYedfRcx6Y5PGkFD8bak63SH1pLlpzBH12b3p5uFeCQl88hWJA4Wg3exnCK+NVxecxbtLPsSTc3
1HapFBtD9FgbTxV7tTTm69obQ7e5xtLdl3oWp/7cLFlgWTub9WgZs8pnlk7qrEmT3deY4aV/PFVl
0eur5q7FsMr+OHiLjo36WBvuIxQ8eqrVX2OhObzLWB0vKPqojz4Kk4vU7L++TkjZp6C80TT7rzEX
u7J2/Lxo0w8IViAj5FujPV30OHltRy+/sgbmV0ropx4SxGntYZRpq5v1pZeJh9aa7fG/xta3WU35
U7ZhtNWqOgfkUzj3tXElWUIHQgAMdcYqVQGkSy1GDtsUjupTJmH1DNOK9JqXxPt1LI8LcpUJEHNR
lJU/1aG64d4Pj+vJpoFHa4lKsWEC/6lU7LAyptkg6mL5lHP1aEkUvqD3Kp9lisitKZTQV6GD4vUw
nJ3O7PkCOCiAT20ppIKU0mz5VCeZ3JrEPa4H1yF8xjSS94131Kahuk7meLal6Pk9B+O9MYfq5I2y
AxU0RfmLjKqgqAJFHapt0zhyq1nRDPAobHamYjgvfQpFI+nDdLEfC/Bx+9YYYQkfvr+EVf9i9RGK
7YKaFLyEn2GX7CyB4EFqsdMpiQC8SqsPY2z/nt0CBJs8qn0Ec0IRYLrVXt+2xCB+Q/RRePgL6flm
BiXsj7ECkTRkNV+rfeBjYNebYNBVZTiBmHjXpBPvIxYEEtwqkHRAyn2vn9UZrblWUwyKC7CTXGWf
jfoH+y4mG9AL28pQr3mXHTGjVi51V0GP7Qf3mPcQ4AzjPWmGhO2fyz4ZtGfeC/c555Z2mqhok+9o
SSYa5SYvphbO1EYdcdJFnZjy7YQbgFf16aadWSPZDL+o/V0Tjfe6iPBNkBjsqTbhPUbGxWwSdadg
jLIp4495nt+oCG3jVqt2pd265z7HDYZEAC+/mmlAAd426jOiZd9AWIy40LX9rnIEPq66Hl774jeX
ESfkVowNus+D75gGldtS0S45sWpujerdyLjyUOfz2UJwNhKARHIFy8VUh5M3pYdGG+RJdqEMsI8c
to3jRJfMlfNWbfVv0Yh/AIipLohmKBrqXN0t4B/3WjfflSSuDzlqjRdkEsGVsKYEWeO0l6osyZLo
A/ytOfSjeuovAAkOnUSQsZWpX8hq7+WjdyyMqd5mxA1srUyxMXDT8mXfHax6QQRGnRaYg53uAAj/
RKrpx2ImejCpkvt8W70PHK7zUWcjg8d9YzcKcL20bc8aLToJwLXQkmDH3hms9oYN20b9Waf6BK/O
lOcBoMFRWRIeRnNfI2ptCasJUbiNOuogmUCYpUiRjIiHVn3X8x+9rVyzDJ4v4ih+ltxBL/8zu0Z9
ov6mshKmEs019TSVtfYwYXiY3PaUe205pOBvnNo3ChFfuqKOTtFIhJFrPL+TwJcn6yrk9obl7q1y
UlZOjyaFE79j1EuAmZJDtWsp98Kefrqm6l5GN219UoGtIBX6CXbAW43aku0co17gCBFBptEKTMtK
uWRKvkEEKPwhiX83eYVLdmweWMv7FMQK8lZyxxf6j8ywiBlJw1N9wJSjra1XEiP6JgFdtg2T5um5
DRwzt8H9TTXKo5DMg4li+vPQN37VkROQxSuapuqlj2Pt0i6NY2JY6UDCzIqN0KMwMDuQekLT2aEo
TsfcazVBlKauDyhrF5fRb4XKA0oMMYpCpDJ+9dZQfbTImrNoH7oCGzvHhdOkR9RA1BF6qkd4/BI1
AHnmOzuS1qfuWVfmFVvzfIMbwHuWqII/71gLhHo7QS6+jR4Jdql3E1Xh6IGwCstnW4NQCtUOHL6Z
XEaQlxtss4gq2BR2qQqHx2xJXs9ZtLO9RX227n9HbpgjUGYAb3T1DBCDWQA8DPdixqpRhzC/6TSo
TO2fAdJgDOw3aDzgfNJ2yDo7G7NoVR+h6TJQyw6EcqdgwKKpCvKR6MVEUUhhoXKfUz09RmE3F1KN
uT93E6JoeXuDvfwg09xsLPTkj96kgwLVQ+vo2O5JCXvvpKShe7IWnE6ddD8a17tUMdOs2ShMY1ld
H2YUlrBQ/XsAiLqvu+5vvA8MOMF2FChVOr0MeBVdHJLH5UIgjjL9mTnuGfzDRJQ9hnyDw98ju3ay
GxHwpSQJdKMLN00JiSJPahIVbWRSdausQ+3W5cZK7XYPdL0EFOdZgG5YDHaQmU9OQVFKL9HcQjr2
WVmdS5an1LZpkuyrqTX3vay9vzLvDS5Tp7bhr9mWWzjvrKXeApFRfsVG7xdWHp30McIfsVabLTt1
79ADPNtb4EDBnVCSUkI2bx2Ee8cqSXqo5paY8cUbreE1G9AocughJpMGrRm9Fblin7+aeiidz65N
5H+0JRQxbL6uVkjs6A0WOEY3B+hZe94ujELPFx7qaxpTn8+WeaOrEY9iaBrnWSaUTYk+fmeFHhRR
Op3UGfkmhKLuWhL9sRaHKKg6F3SL15uR3RkL8dIs4jlmMWoX1ZTtfejb6domy8xNz6ui9i5jQt1a
ZvsqclThZw4/I5iwo9Ky/+j6jMjDij/STEfn0CxfLWO0d2MRs/9emtB9mb0OHlqrJUHT3TOnSU+C
7cEpC514a5QQAGBjx2fLNu96ZMDe8EbuKOweBxBX5PeSYFDkfcagksQem7NuETjT8sOKAbOXijRU
YWCJprV4XYHA/E+jdNSLerRNSw+7DEMgqRVWIDXG3GtJs+DX4CB7vhQClFkP9BBbVwy34EhgBurB
sY560FhTNEzsOEPeS2rkgqD0kRu1PDfm9KqKeYTaEdrbEVUaf1q6yBRMfm/yY5mZC9DMERm8kg7p
yVkDXeSZ5RlExmGYYKQAV7p2ZndXWvyfCjNJtzommrO/YubEQuC3wJ8FzjAVcApm9zpmmkYo2OU3
j9LcKWnqjxm40TteG6ANyx9iiLN3tcAlxmt/u2XIzb1mCZwlVSBnnZ1Oxg3leK72sjYTSxgAK0/Z
huvZaIBjr1atrQLYMwQpMMnCPK2XwbXyLZZRccyTiil77Jwtht3AQygpAIIrZ79EMS12SpvnwvZN
pryXQYPSKwEK4L827NKGv4fkSPiSkGA9pLP4EEjBIT66m7CW2zrOCMF9wRsB0N6mGr8u+r+Z4me9
/Id9TXtuh3wvR8kyCSowdbC0VlNIQi08TimPjvheFpXxDQl5FDnHh55G1iEblMdMEmCht6r72lyM
B5K/1c44JN4oqNZvvWT2jiK2rgmlND/TkVVq1QLhPwPEuH12TX26aFnyNqrsUkUdIaMooAwvJk11
iK5N2vD3gAJ9fCpARLnsdjYFb7Bclf0pHJFN/3SDoz2B7bpIYysTGwGTeVpbcPVF1jfbMrO9V1gA
zk2d3mYQfK8GYAS7iJpdnaTfKgID5CtjoJUVxdS1O2d6TsxX5QA0FWWfdq4gfjIy4C/Wtog6w6+r
sj/AjijfOlM2hxG2iL929dRpwBtLC79QpXkhXOb/aTt7q1fR78lWpn2ZZPMZ4Y/Xfgbsbbp2eouQ
crlFjSapDCOF6fROFljSrvcVNHAjgp2hpEjM5Xy8hanhDkgFO4IiYxltnHnMA3bRN4M8B7P4Ns9v
nQAs9qOw3zAta4/5gpmpFlydAGFxNJ1bvOBGpTGpR4ARYkGSrs2kxx+KYoRB8p+hdXw9PV8eO3mq
Ir5Xr4VOt8nLjHYFejY6yGlN1tE23E04Qh4s8ZY0IAXC59hE2S6Czmu3BtyiYXwiVI66IZ53n7oa
K0ZoxQ3lJhsGN3FQ8l4EN9YDXZhBkhx/Tm4TncBlWf/H2HktSYosW/uJMEOL29RZWbK7Wt5gPT3d
aK15+vPh9N7UqX/mt3MTFgrIhCCIcPe11nxkscovkay80VYFluwi2WTGggQKi7831AXRvm6rwyBU
KudpCSlkLZvdFT3h1kGD1oO/SxRtsSNQGxCLdcSr8s1R8kOiBijk/m32A1HMy41rljNKbotPtLVE
nY8SqiiV45xN2UV6Rk7LnYEWMfhzfLucRHppoTrtbCdLD/IrE7imccBCfLao+p2DRj0Lw4jj7QG5
D1diOH92y/Mbzci55LBRiw9YkkTuv2Rjtsi4tBC+k2KWVeewVHT0Z5bflBP3GaCdcZFLys9AeTmM
qgFykr46emX5txyXjgEY8+Uxrk9YKiVeKvfxulgLaHSrG0u9O0O1giYTQR9r7K+MBmC3eKjHKR2P
ql7/kHhgSQbCqLsafB32VChHsmqwESOqnJQ53m2O4vRe47xCNfjeg1w8ek3IE7WhED21SfNRnr2d
uE8Ddp/TXBtM69YQwbfH0h33VnGXOmz/2hDOtu2hETusE0LdBAd5XPI0JFei8ZnsJCujwAp1H79y
t/OKPr9D19Ej+kyySwIQgbGhnCu03plbhmQmEIEwZ6SGEQJ9k5WjHRQpiER2jfxuzc5pTzSUHV3k
emPTYKNuDnGbfJlH/U7u3HqXgJbuCiudDnKv5a4kbcH+v9UgX1liAOSZyBGSk7p1OEhZEiNFMaTp
QkI0IX0cug/y4NehKbdmGw3SUmP53FXEsB/kVsiP1Pua+9MGhb7Hgs4q16r+ahfZEOgu1/tr5k4/
E3hlnDJWA4y6j1qVtyBtw1M+A3Ru9emDvkwd8tnOYts5z8FMJDByfDsVOCdMuA18QlaSF//Phd/8
BskiewXYXQ/1tef69GCTQaG0N/SDTAHyfe+gG7/YBGSNH1KwvOvNXcMp3rw1b4Iq3t9BAzdeEYGa
nJuTEebafIzd8LvSZepxu8NMgne64wLp3iYXtX/OELE8yW/p/eoptWf1BEdjP++bLLxvB10hzGOZ
h5bXWo6U3L/WeV05QxwQJgcZCX2cnljCsHVZBoI+Qu1kgrHehs/Swa5mOpj6foCC7SIjeOys4TLl
FtuS6pg7A8JH7hJc+a/XtYv06ofECnu5QbjCEpCyjb05fnD1JYDRKOx6obdhelumZRlJUtzqCqw/
y4xk6bNz9J1qIGYlfXYChTlS+kuyva1vhuialfa58oaL15h7GQnrIcgKnJXPbYODQOZCNuzNGYbu
6/aGb2NZ6qQYLKNQ7ftTQ5DeOXSik7SZMtilx3b8+yEoZXlqkluPkfKafdcuxXd167AtK9v+M/Ug
K4eDPzWvAVi5XUp4TJES5NbbRDgvHw7dA2ga6GxUJ/2EDgV+etYF8sQHW0cY1HnK5/bFYW3A/vBe
x2IxqwUa28lLTlDKUHc3a4lVncfyJR/c7mSaM0uJRlcPalBgu+khmNnh4D0J7mDKF7lIcx7qQxCV
Tw7ixduDl6tKcX2dtrJUbsPk3SHFkLaXHvlBGYyS1Mt0LTk9Ab5kxmCe5O7LSQriGSdiVhh2vQ+s
fi9vCah2aiX7pnZwja+5BYmS7FsmVIOPgOq+2YKlCLlhXaykV+zgQEPiJb5hTPRPUU+4OzQmR7nH
kshjj5flCUS57JGn9K980u+82MhO6jzeErOEoMzrLjLJaMzaLZjdEvbcQ1gE6xfAaP8GlJ9d5YTy
5CXHTN8uaBg7Gv6eB+8ZsTh3jVn2E/ujj+bZKZcRsU0GqqY6V47bfp/ejtqhnwDeb3exzBxm0mT5
zGRuZh18C7iQgErABXwlLtlgJe5BPypd8K0BOTHgRRk167jymMlii3jd6jy5znUiMAd/7hl4JBzF
kb3PUAxbV1frLirSggKfm66tkzBY6sfaSIyTnF9+l29H47XVn2Yjb0+qabzIU90ereTyrvsZG1O0
G4sCpn8g5H82aNvEoci3X8rrwo7taYkiDdsHYvyPWmbnoPPbfHiAkN28EJpW3QlqZ4i66o6x8LsM
s2x9vvIktjlmezB8oH+lwDPNyasPFgBpaDEcA4WTgpfAZQY/wBB4LLll8mRkWAcqtkeL8GC/QDfk
v5O5dNhm9O1JrgN6me+3m7C1Sk66/P9PxVptBL30sE318mOkuK7Ft7Lk1so5QvaDBS3EDLLQVTr7
oqKxKF3ksuuSS7IobPKqrVn82n/C6tcPpfzON6uM9dgyd/eEBdzjEEQegw+9rF9xjmC6ltdkLqCD
2QeT+R2uFezJYZ9ciiYM1aN0X7P+8gWNCAbpgnRdx8lIlRXdlmx105zhctBgitQIE1sWYfJ3tmSN
kpTym7Xs+uvLeQSJ8zAW8Lr15BvC0082Xqp5D19vgRPqL1d+iFnf6a6uXmVZJos6yUmynnpZFkoR
RxCc1wEAkK2zdNmKktuS7TFudds13h0b5Z86iDqYw5gzZeLsCATIL1KWN487nrCNX9rXHz+XWrGL
lEF9s4yUR7iOvPlHAND+KsM1gkmXoOnlGYRdB+WGjJR/zsrR61RFUE5zccv08B4KEoAU2bZw7zAh
AvCQ1q1h2wNKgyRbPykO/s9Bq/Pr+uuXkbyCPbZ3Zl3PrINZaj097/Cf/Pe9k9zaS7Lvy3LQetY3
vd5f4P1RioZjo7VftRmqWZlXttWDHPtPdVsXaV3X2ZLdEnkeW1Fycty/nvXNdkZ6S8d3l/qnundn
fXelYJnwEZqruxBE3/KKo+GMr6Ka172qvPCSYEoBnAmMiM37Ymbbkq1uztAEBX5Hn6o1yK6dZLqV
k29d37RI1jcDIoRwwa8jWl4WeU+2l2V7qf61bjtM3jvp9091/9dT+XO+gPuLmGi/8eCi0MaydlkL
y4drS9ad7FZ+Y6v4p+7v6tb9xHLa9Qpynnd91isMiXevKcNvtfPCvUwNsgeV3PaNljlkK0puW5Bt
nd/VvStKP7+HMKD/qdVQIiSFDZCPlxPfO8tbGcJrVmqlPGPKZludVdlJ94qP2/ROMBWw8a2szAuM
XMoy87MWCrAoWZnlrqYjP7DaeS/TA9Z/KFkbmIH/wNXWScNWsSHI7FKUMyBMyN8O/zTdbkPBkU3/
1mcbBlvdu+EiRWkdgybFZOGC9BrU2Tx0jp7Oe9n/JgQYYC5KxtegHaLT+sbLTdmSdVrdynK7/rUo
DdurK8UAQ8qf6VvK784gdXOWEDuhJbxG22S/LqzXdnk+25ENWiVs3rKrhWHEWCwkb3aOWzc5VhJZ
GGxFyb3rJ5PoVvfmj0vLu0MGr1KOs/FAVOBzDZQC1QDpgaXc0IjkWD5cJYp47UeZuvwsybKL3Jky
6fPsMqvOrskc6yIv+/ZE13f/jTHzzVJh6yo5ebxR0WPRWzutRq7cgfTEiCNoUnS4sofZK3HHwOai
TY/yiq52ShkB46zHzVd5kf9YtWo1OCKdjeukwTmY59k1gSIYlDigNUnqBm/lbiv7VqDAfxZau3Lh
HXZmCwEyJuTN8mHpWnA2df8mmG0LB0Ckwl0jd1WeS50BZdKr4rWMwZkInlxfHvDcQrrTrvbMd7df
buqbR7RuXde7LnsWya6veYRzcvbM6Sh3WS67JfIDtqLc2Hd1665OWt6DObee0rz9JT0M9b2NtN4O
GUOk4oLc/9wV8Xg2IAI86iBmKQI9g4C0uKIzSaul4zszHGh6llbPI8xTTxK0m+rgY6RlZ205h5rU
2UMZ1O1Oes1dNl6UuTQPap8RpDcMxa6JeNUl8TLX3NseAZ4aMUX3aeKe1Ci08iOUQQgus7M/YpUk
anhyro0eNE9gsvA1QxoL8DxzUC+K1fvUH1+XiPYPATSwH8Df1AdY40ZYOShKXQbhUZbgnqhHWCBi
u0o/xJ4Ds6DZPUwxXAgOYQsnHd/+2bP8+Tmtmp/gHS+9qZWfx9xEVSv1v+clS/IaHfg7P1CJFM+a
196brR8e1no8u36Aw0FrYccZhl3Q1PWXeiamly15+UlXU3sPow7hVRG0XWqxyAKYmJLn3Krgb1LV
QwVFMMxQJXHcCDFWj+PSgikJMYEBRYEw0c5NYZeP85RUj5KTJCsKB96zPIdYGCO8VcTBoaygH/Kn
4ZuJ8+zcqguVX6ZWBnIkMHEcFgPwzvXZucVFDOu1CuDT8BESVWEwPLRZQUyQ1w7sh5vCvSNSA/ea
h7G9hfVr6qfoeVgSgC7Rs68m36HVVK5SVWaIdMO7CCtXAfGZYeGtcYLnBjbsZxVP6HOqaNp+GseA
HQQNse0RWpXa3MscSVE0ZHfTMHSPWtJ5T/OS1BlhezZjC3Q1PbaGUM/SvVY6qKINeGfMCbG5cdTh
hfF/TUk0P64lojlg/nUYc9vxVWR5T7DMRPsqbHfwnhpHR7PMwzQ1ORxvBNMXhmbe2Q6hzoS1agfd
1pN2hxQ8NBgogJdeWN5XQO3umyXZiozPc1JgQx2gNrLBppX6XT6bqbHXTEO7k6SYgv9UFn2l7CcP
lLsXphibITV47X0CRl177L8lQ/7VwJVOXDhwf94tEzwzkYlEKxQVLDH9/At355cwT/RvU5MQrQAh
zmswZoRdw4P1NGv4kq0psW6Vm/d3eh+3lzSNi0cegQbkv1U/NKPC4MpS80E1+tca1qAHN0qeBrtq
gL4q9Ye4x3HkQPZ4lKI04Ar9BP16fqzHXY9wx25ausdaiihfTCzXchwebKocBdgtc8bhzcFW/t1J
Z/Mmp6obU3t0vPACOAylzgxatBMfnOqw/YI2SH6H4Zys562NuX1quvaYq9Da7H0klvsg+4hQ4YzR
vmjYK9vmDaBF8wHsef+I6fgqJYR22w+I1gGGykbImpYeUucY5fuDEvdVdeHjQjWQQG1gP1gslqwC
gu4e/rT+vh4wK5cpbCfS4MBkcYUGMyGajVuhm0p7hmxT20tRbk+WqsunyiEmbLk/9jgS6FItC734
bI+/17+TJrl/tosazNly/2CdJiIvmzz06Rkz42DCnCJZSapgBuG+lWW0jS0Ukm8qpVlaOsAdh+GJ
wBki8IJhR1wXkgplxaSk11/rOggvvT0EcLyH1feyPEl7PIT1KdVhbapmxcFgrbiohWMPvDZBFNx3
SzIk8J64hn9+09D3KXIynwPfjo9AGOJbOWZoGC6J5KTOZJeNZIMNo1qsRQ16g//SUQ5Ze29HdyPi
gP+XQ1J3IL5C1c7vT9N2BSS3L+NjqWIN3L/7ddJbLjIVpd7cp+2Co8DtaFotCFgYKR+iJckhmHiQ
4uT7MBZG/gB4XY0xri/NpQpz+W7rJDkU9G58+Dr8yBwcu1hVwrLy0MSYFOXO+WwRig+zlLS+O1SK
cuEW1tGLAxH4eqhc7c0RmW4eu5IAjfcNy6+ayhiw48tc2F9T5EmJXJrd9NZOVXpzx4iAEw3mzS7D
z6jirTgmRah9VMtwuHf1+q881NSPg12oH/WwfuyYYB/xTYN0gXSQr19vwP/l1K1+swkt+exmnApn
TvmQwmbwOaqUL+CRgydpNMvgwS9i+1naiBQ+pgDqPuRLz7H+nAya+ar5UfFJS67ShW9O9lFtGuCX
j2GdTvd9oKUP45JA7qcPOzOpydrNvGPOJhpvKUofgKY4cnz3l5oMqJe62C5BLqWfM6+GR1sz2r0U
jb4ZLgaqqYfStGDE39lW139AxgrqImvUjxGAys9NjyyCCl7vvOArPxMKVh7szDcvI5KZz6U9vhJC
032zyh+z27hfLMVt77IygjrJ1rtvzUwghepY+TMkOnDphv3vwLHbb4Rs6Yc5RkXcbvxXjeAzOGzb
gXhPcnHYHmekYcEL/6cKWOSfxnd1uuUQFZvN9+Xg1Uf02koY5pziNVMs+65JuwnO7b541UFMf0D6
fSeNCmFsr0RgfAHJqz5Ile03+BfcoTxLcYRN4qp5U7KXYh275vOMl05KcsZuUB9UuN50ENG3YJqJ
Syis0LjVcMUAi659WNjs/AGje9wdiMWD1hNq2WPlD86dtPSt7x1NbbAYd6idzD4zD4Qx0ederfo9
GJ/oTopOpNqEKUT9TYo2QkToQOr+vRRnZfrh8s1/lNLUZ8/M1/mzERPf44/BJYwG5SXNWvUh8oER
hz5yVUNePRPoc4R2on8pvfZTErfqjWCF4UXXW16VGFb5KnHvpYPUw4t4KpU6e5QqSUxYjiIbAEPd
6QiuFqjHZnbwIt1j4GjPufnSNMXJ7dwKwcL6CI15ebMnp7hFHWC5hSy4vCkqSdNVLjSz6nSIvR7S
cTtqnkLNQQp8sl5hCEu/qVblHeHNLC9SBKNDSL1efC7NEUpKoyeWYOmm9ZO/g9OPqJp8RF1ZbQkU
r9JvRFFnZ+D4zknH9/HNtoxb7irWRzPMnIcysQiwWLq1k/prIlryyqdNe2BZp6FGRM5dkllL/T0W
vIb43f/UbV0kZyntr6rXtfM/Ha+3BMB0dvxUj3PzOCoV4dKFC/UdUV0mX6Jfuep/MsfB/tw4I/xA
uV7cZ6Fhw2xcpUTEDfOXvnJfpOtopPd1ZHhf6yZXD24dWw9p6SHAUtewpcAL+wk40k8F8qtjXOxd
wobu1ZKXyh3jH51GgJhluM2TZ3bBnWI7yTlKQ/UjrCr1Tk7vzF/V0mt+dviNCCMyY3gYJ+OCzbaE
dbe0XjwbznFedwdiSy3fJVldwIwLR9V9yZx6b5fhoff1+K6GnPxPw9pHmsutFhwJwc/Q+B/UOVDj
g7SHxD3ey9lix6XSroATVo55XYvSrHtaMp54taO1Z6DpL5aZWGfVHsBub6ewHPNmE15+54SWcky1
QkeWanAuFvG+V7RumnvNMJ2TnWTT84SOy6Fv1eYTb6NK6I/rfGft/AI3j/K78V7dIWFJOhbW6eWj
3RbmTzCJkEWazPOMPl7aLHEAqQTzsa6q+jHW2/piGtVwF7mthbqvXyJL0DnwYxGsysQHMlMvocXy
e/9bHIyfkshUfilEWq4XynINqrjC+ntKhx+hojhfNbvJYDvW5o+hDTc4S5TgCQi1e84WUnFV8dNb
n8bWGXNA+uQCBSLGubGwnzGR2f4cfmMC/g74UPlbD9BBJjqJFTaL8CRwzV8ZzMh6178GSHM07Ye+
I2YZnuLm1WvZE3Z9pT0Rt9ERnoPCErgr54Bxzfcvum6gQTU6C6WBmqIWp3XZTXKOU+MChALhoUug
dUG/5oPmDN5rnnpftSlWHsze87gH0PfWYVrfSbEzYJ7Lnbi76nEPMZXGuuzalYS6FY3rfQoApO+q
IVQf+qr0P0X1/E23Av1RSvMSAe7o1pN09TTnFmmW/yylsA/ObVqmH8xC9z/5M77Ewmo+lobjfPLP
o58532I+led2VNuz0w7B90I/10Ntfy+JyEIyp6ovQzAUX5G52/dW5H5gH3mPyEPxWPsK5PkB4I2u
D7XdWrc0RAUeZ5R1FyTLeIbsaOIlgnjNiIxfIndoQaYWOkH3aevQGLVxqOzOOg1ICj52S8LAmA4N
2sgHKUoDDtvisZlR20Ky+kawE1cOuoroBgRHd9juikdjSWyoeG+uYjzkTjV/wArwtSuj6fsULYEe
LXgOeKCg3Ev1r/E8TN/HOrL241IfLfX/u78L5dLW33d9zkN42r4JXAjf/nP+rf7fzv+/+8t19WoA
ue2ZRzO34v3Ahv2lHKb6RXdM/WwvddBl1C/SkLP5XeukC0SRzUu51L07li8ndFaKd451vomSWAva
0qsa9cTIyP7UqchHe7l52rpJ4xh73q6uwRsE5ZOStRaASTBfo1YPwdHhXT/08NgcslErniQZTZ5X
0X/Wd1pTHfUwUe+DCiAek5QUYGhX79slkaJtKIDu13JWHXq2a3A9/qdV6reiHCF1cNvd8oiAtq1q
PdNWTpn05tF9KrldP3rkP2Ak874l4JkYVGV+9XywpProfJjs3vthQECHtdAbnizXRXA0gW+lSNUI
7ytoYoDH16ZUTobuzV9gZBjOHWcVwtPPwLKuco0wI5yvr1rrASVs79HvNBxdy7kRr3jSuWufiBux
UB0wjJPetOOdXodwdi+CO6Kos4rrWGEBOJfNlzRI0sPVfXQJsgKJ3jtXMzVLyHVa/yVzEuUFguju
oF88ZMSSeYbTxYA7BhJyx9yxBAEXE4/1Wamy/szmD1p843dltt+hGBm+RDFK8EnX9k9R02sXNW6z
qz+m5mMY6GhiKOX8OQ3T3wQdZr85OEQO/k4xTdixkP59QU/mbIxd8FgVTfNSLImhsjwMC+gSlw6G
vkCRGkI2rLZ81FJw8VAmq8fBK7pH6S/dEHg6Iho5IYAGOU2yaLITMo+WbJ+8BJB1oKvWpM+QDiEQ
YSGMZnTqeEIHrX60gi45V0BrHpIMUIUxmvO94xJZDDrevjnZEF0LqIxvnhlZV8wexZ03zcNdVo3j
VVGj8pYZBcI+fh/dJ40PxdPguPdJOaH1WmMkibrEP8Vtq6LAoNYn1ytGgK6QLkMA1T/jnyiPaex0
Lz5sT/AGEzvIjEM0UNX3H+cOqR/EncfXyIIeuTN3fRdilAoK9VODD3ofjqrxeXRduLzhPf2C9ky/
q6JpfPDRoYKCOk8P1RRGMGHBH8e3CcCHn85/JY179NEj+4r3uoHXJlqw9nP0kVjS35Gtzn8pifEX
hl/g5VaAoTxw9VPW8nH2B/PcL2dwY/Q7iAMrkXgY2VDZEySdhJj8VRCXqHfmD49YA7aA2XCDG3V8
rhFSX9j4Z0jX6gfPmjqokHkD2BmVl6zRIJKBvG98jGFrYVE+XnJTiV59xXMeHQ00rQjBh2YP5M7y
h0ufDtNX02bvpGnBq1vwpmhTXkAboI5fIwIAj0E59Bc5So+Ta20M2l3uaMMBW2JxByIoZqu6RAZb
HoIcfrtbq8wJQkTpIrk3lfbSIpXvW7buYyb8hFxgO4/UVZULDg0H3j5DMfDRKlukHFul+9whYHk3
+moGfQW3JINvG7vlANJjKcJo5x2ntkDncinq5gRoybSKqxT9tNZ2oBPjHSIPgORsh03Bkuh5iN5T
aU7lbfSSCgULcpJsfSQndSiN07vRCVEacqKx/g/HzRBGlQDU/9e5pfjm0g46AldWQrs3ddshcv0x
Kue7LP3aTGH4ypzr74rYsa66D7aiz42Pquf4Z2MIlf2c85gdr4if7aq4SEkOMg3vY9tl3oNlKReo
i+ZHr2uAFLZ5+6UfnWpnDE7wow2UVwBF3t+mpp1yl+kAHvB9oOV6RAdIebss/o0x4wl2kPivKqpj
PjtN+3WRu98nVlc+YOe+qZC4PwAUqB5yrQpP0JnOu8RUq4etQVpZYP3pZyLJU7TOXu0+EyKDcvNy
BjlEOm7F3h6dnTPU+Cz/e5F3p1bGBLyQ7n9OiVGFMHO5yHYCKaaDesH5Fd8d3EFx7rsxQIAI6VAU
X5Q+BEKiO88mTI7Pqb3MvlpBhIEZumsdSF8klVL34mAqeHBUhEtiFar/tbjUodQ9PERLInWEYGpH
dNHwgiytW4P0k7qqVrOTOaAKIMXWNvJjBC3MoYsnzPtV/VcEcMEr1PqbFkzA3/py+uyUbNrrqfE/
5nPeHwgV61/0LoYN0xmzJ9eAVCWGxO1hsvrhUhBVC4NjRMw+slVXK/XgBFlm8cFRo8c8VatTxl73
WYVrF4sB1uvUqhUM60X2iV8X7rF5u18SGwYUazbN72iKfvWb1P5ZWv6diiEzgAkHXFNSJyylPxVl
a0Pfh5EBh0b3e5y8ez/Pi59GE/9QTKzUzJYE0BM1ZFk9algmVAsWlJ7ZnA2f/Hpo4DRnAyGtoxOW
tzADCiitORKe934/NztpjdMwQ/MSTjlpnVo7fawV83uynAmPR/6U1tVHaYtNF5sTREusyaOnslWV
xxglIfKBNUdPkpNEzYJvs65W161KcqihhocYHZ/1qK1VdTLnHOOI2kmd04TQTboNuFPIQfdbv+06
6pA9NGZh3/mzTt85RpUKJNLHMfFKXEQ+zhMt1W6e22k3FRwVmPVIO6czVDHSIMnowhq0V5Y+taJM
1Wk7RvOVn+Vcwmz339O86WI5MRgyOfl2th6Zjn3vTOVhPa80+2nMJd70nG1F2SOHZR4M2wMItpxe
GWoggiBY3xwoDesl5QeGmeqfPNP8vNYZ8gu2i09ewhD0nU69NmF7+Mf/tPX+c17t7yyAt2H9Dctd
kNybH7v8uPU3Sct60a7MnmKIXYGKn63WVW/F0k06+GaNmUey0iLJJLdfsqbbQd0w/OXhEXpQuuHE
agM5tbF5aJKo2tcIWAQRULOgyX9YRTPBoUdMY69e7dCfz47X/SIsdzqkECuq0c9eT5CONG30KDz4
wbyhu4Zp+3ed+d6JNdPNhcI0qvTooNnTQmXr/bQVJLLjbqfUTOQQzZrQ4bseNsYGdSu3Tj6zz7wA
wvtkNr2363nt4PWYXmu/Iri4+6QFIycD5gcjdvLYq829E4O/rIh6wqBzTLFuFab+IyyGewWv51Qg
iThBwVAuDr9CwemQgPe9gCNmm+olt0jRXuo2UZ7VmC1viZ7Rc+XfTNYiyMstVcPYA5NKk4e1TkPE
ZTcXQ3bdjgqw5B2yGsoldFOVZ2kAg/ajnUFcVW0PlHP+2FQfm9QcngcWQq1Tw4WesyUfZkJGIC+L
+SHBJ6VEZAWFHGQPqs6B2aEddyNQU9Mj3tBKH3ttRAFsSabUf6kHcPxZcXOCwSLqn6TAWrwHYzae
9AKuManLYWA4z6isYTD9T103s5CA0lQ/V6joFa7lP2VLAh2FVzrVc2tD15S28OKMrGGe5yWJUqO8
uJMz7aTIDGI8x7BRABhq1qqtvrHNL5HVGndS5SqVDi/ZOCMX2hRHqZPE0H0dNxGcjdLlTQOMecbU
rBeWaksv8O9ORX6VC0udHw4722uNQzvVeKyXHymNUaLmN8uGgHCpsjCrPzqOchiCMH4pymMBIPi5
1bToBZ/57zGq/OugGQ8Qkaf3I2JVz5K4M1z/0FpZp60unfocETeY+RNViRUgjb6B5nV3l1iJ9Yyx
31qP7SL7OBc+6kdh26Ci5bJp81M0hmardM9rGYWk6lQXqbknzpf2sLT027J4jhv3afZYHfRzha+o
6sxnz0uUJyu6BUvBiOI/yWjV3zqslneTmS7bQvA+qP8RmLH1GxNYjtKZqVdO5KiFjXZF9IzgXfdY
FtNhHVFzGQXEGrc7WJGbp6LOghcTI9mLHhcfSz8Yb9JNEpZk+g5ZoPIiRemrwbJ+sCoix+UoqQNR
kQJJSB7Yw417Tw285zQ3vGd4uec7w+i+B34NS8hSrztZj5JUvPNjF+S/dIMB84rnPnyQHqz8ntVI
M27RzPgrpqi9KIFnPwMWdZ5REKuOWuiiZTDOzrM0aC3knmqJc0aK0gBhivlYpSwYUd5QYI4NW1zJ
hrHvI+bfpLfut74htlPEzBrnnOpVfHInIiagswxfStAQB+RZkqPhwIy2d9rKPxmeAXM4/C0vUD1H
L2bbgA01EuwHI/ZQ10gRFVq0TCRh7TKjloWapz6PrDbKADk8BbEQf2Hq8yEe/pNbivDrfclbtPzQ
1vCIv1ukVXzEoe8kh1xzhv/6rl1QQt0Swig5SQYJlFwSNrUETkol1LXd2dPxeI8xhC/F9BqugVdL
nLfKsrv+quozZpaWXewCfNgS1shAHaScCeqhN7Mv5gI86hYkTb38BLSJQB7Zgj+yKojdYIPEKADv
7p0ketWOMwJH9cK/8d+snno/o0SHA6PJoX2U5r6fQYhKNoZ2Bsr/JMbNAXE+TjtY9tY75k5IkCTw
jMSujQtR7uLaDNnLbbHKnOE+Qe4AhBnwBfOoTIYCxK77NXXm3z5sEWlRnUfkvw6W9jFA1/Gu6Pqv
Drf1FiEHdmo183s4md5xXKJqE05TeDdmnOwo/3e725KTJ4APKzyaAfdKQSXtpnb6oU4C89Ii1HZn
G0V5tdkkJFVc7xS1Ow+m/SnlX1vWCEIfUIfKE2YIaDVrchdC+lmxDnENiHkBpeVLxLWzPCzJZZA2
HCtoQfju9tpdA7NFUNk4uowSJr4kHe/f3Bggytw322ugUHS0vaJkPvZ+DG5VaP00s1A5GtZ9MdTj
XRPaw5oYZjTe+fpy57Lpe6bp1R2Q3+rOyytIxyWbu16vHSUr0quSkyRx/IpoJw82jCV2vljkWEqj
AqDDouMfB1bpOfk1yiACWDCiy9+URP7wVuwyA2YZDd1Mf8EwzUuMotyOQjCnkm1nDF555kyH7cnI
ON2KkvO0AXkrALxM3gU8gSTGEva3JVZnhufOtG7JEnsv40CSaCkOuDhOc9TcS1XpW4g7BC6rEZE1
6EXRwFZ6nm9fFB9SralRHzVyMGALamzNOp0+XBNIvgDJc08XfojKRMZAEinGESzEWqT8rllSDjeE
Idvd3Dg9qihKPN4ctzgYyHS1xTjtggxp3RB96oPqVuxidNU/Y/v520vHV61ciHVZj6AbWyA4B5R+
wnV+1LMe3GjykBVVuIOjDEfpXIb3NrEwD4Hf7fG3N7thyh4zjU9E7lXWwYNl9aZW7Z4po8SFjmWx
rLordAPL1nZWX0Df65d5QEHIdtGkdb60dZufTJwwRLF3PVosTXCKWoQozXyn9Bn+EcIED3xwmTTi
J1PX7P2kTcrRV1pkYXr9BPc/9HTzJ8NMr3lZYr9DkihqzG/VUKFZOKUn6JeiowXQr2i7+zCo1R0f
R5DJYVEcGgAZYXcP8SvxJDEuXUXF9RrEGFXAUu0hZYtOQ7VoRLcGUbiYKHBO7+dSH9A3dptDCUVF
42Jr7MffjcONcXsPqRSOn3vvPpiSeB8hsOXnsQqvKRKlkYa5ulchvjVi2PERzaz637EPIlslkmo/
zpZ79uG6Ucr20uohNwEeusi0udNmCFa8GUziYobPnruYLhGCZD3W/O3w6V7mFk2DO8axr3lyNpQJ
ILBCvH83KGdWFPMe/+N3Fs/h0Z3A75eKncBNRJiOO7P2NMHmuNCjEb7JHw9yb7ok7ssIBdIFj6d6
TzAt6hkuCgxqzoMuQemCme8CCIPdwFXR2upMOKdAPYXK79ZHW6YeH5YRpMd2+5CG8y+Lxn3e8KGs
2GQrjv9Y6N3PKoMdSecV3WtDj1jTNOBvDB0Uc9TYPGAQvS+SBgVcG5wYCO5DijnBMAGFz4ma7u12
oRSBa3k36u0Xn+/FAZbXHbrM6INmuHBcrmVXXgQnxNzvicqZYPSyHrpKOWVB479MMK7PlftXmaKq
F6jBj6lXTq3LRnDQ+sOyAOz/h6vzWm4V6Lb1E1FFaBq4BZQsWXJON5TTIufU8PT7k/+9z191blYt
y7JkI2hmjznmN6SVHPHKbW0v+dHgsPq1IpvYUOub1yJYIEAa2q9DRCJcIys9WAZKnpfp9xAX3MBa
ijBKpqfFcLcE4WIfSbBiaUKn28oOScu/89YYt2urxnBJimaruS+JVlW+nZXRpisq9Jmp2tpSq09r
wgvOA8pgahiXWGUDaMrlMOqf7PyTwFucaTN2j31OVGtHXhd6/kZ6zbsxTOBZACS5FqHHw/SCI9cC
dpQlASmepU81aAQr/FXfIzDVHxZV+pmT7G2h6f4Esktm4gWQWCswSYL5KqiPWj2sMtJXXIihujHu
DSu2+d7yGnvTZxS3HVCn+idb31YzB75WJN+Yc8uwN5+JUHye8EvSdYGWOh89kKnX3sagRjdEa1PL
6CCZYQKWkfkP+QaEiXzPZvtcK5r2hXcSJk8rjfnW0qn+WdOzzUTq8ND0p2gdCZCtlh3xvJJ02SrZ
L18kZ6NXP+XV+GGMBMrrw3InMir/cb3iemuEQKLRafQJVugKyOSIZxiwYcw5EXT1CBAs+5w4SH7X
EAqsWdqhURRZiTDaYNhx7PWwcBD8iRQ4Ws22K+3onmzDYUNrJwtU6zxLVYZWNbIQaGBoi+KNjPsi
NDwa3n03pH7fl6/4RRlyHNhDqzwlLwn3puwIEr7mxOKMVpteK16A+d+DTnP9/nWSEOjaNGfufj64
qflTa/lPmZrffWsRFthB5tfZQ6Fw76p5XLZuSbMgNfCyuwU+omSJ3wxUUFUC+5uX+lHP2nN7Faqq
5dqI/bV6h+iFmV84wSrbT8KHe9dtlCav487NZUoyP60lasnVqNvG6lAb3BRKPEISeB+sF1ZNGQeZ
cejK9OJgxPCboj6Xef2vtJxD28rPPmXjpcRd4hZlKPRij1EFPSgayGuZI+bq3flmIM0sBlUdtjjQ
N6OVQeSZpzyUGmn0pjYsvmZXKows7duFbJREE0b01NoIQqXMwZG7RXVPxLzRhi7FDhVgZ68omUn1
XCl9K0j13rqJxD+MZyW1Oc20+s3T6+xmCuLEvTLEHiYrgTZevCzrUITwZ56Sbv2ulXw16+V+koFZ
ynYrY3W7gubMJeS5nvxJQ8rbGoy1W/dwBmuTjproD3kUYdOWuznVQjcl6/59SZsPLy6eZDOelMTT
qM8vyVDsezw4ueKcyIZ+C5INNM10SgAHYmgDjNYVdpg37MC1LrQ6rk+o8naxb/t6RsRdYMbBhwYa
QHZFbH8sg/ogm7r0nUJ77l1ANkNqvvdl/j2D07Na9c582S+2XXyx1m6d0sMoyqeFMfKg0OuHZgRe
nsJhmnIc1RyPR0GI2K6mDYDnz0I76tcdDUhgav0hHsd7Mo3IEHTRx+fB+e1FD5qCOywZ20S9VwLk
LwBlXxMzkZd6BbapOJlDdZ+D5vGNdbY3wvN2SnqH97IH0Adt6FAre4C3n2OWX7BHJORoksZ+JBSj
PjM3jIXPAZtuckU2EcoOqvBgf+vlcMr1+W3kl2Lr95piwoD0Wbx4nXZk5XvEXNb44+hw6OOzQTJ9
bZu7IZv3qo62/b6fq23PYWGRYOdP71D59PZS6v8ZFLDTnFNUqv1AnpreEyymvFNew/ocrZx+SrWd
U67e2Y1+i4II5Rx/WqW6VzkOJ9Mb7ka3CMhzuG+G+MMu2TcyQkZ0w1y8O8zUwyetp4DWDCkPgujP
lXODjgDY+IqyoTNmKhq1cS0dg/G4E+wzDh675bo8Ez3aUQekOloVl8v4KgdE5bVwlQ+H51Jkqvdb
ByKgLjAcWWX8VMvitxlU55dDMYetN5IYydBhl+iHSfceHIsickkgZ1fxdLR6quxmjD7GgetuHc2t
BObt9NOthXoHOSUPQdxJraAb2kagRPFOgdx9hUGI0SlGQrPQDrvJ4iA7HEYiT1YWdKMMR9PxGPh3
XX/K5jIsH/sSRtSUa/rWtGA29F36QAD8EMG25wZHJXnv/ehqHE8GIDJ2Y/bejYYnTSxgN73xQwyQ
xhctxfcyfnS9t40nkKJ9Skaxl3thgUTQ0eAoMMaHla5x8VCEtSIL2hhFYNT1EsU635fr5B4ImXx1
UuA93MHHqfkxBmrjZebyrOHrZOlJaDUJczMMxYzTpU0fDJafkOkkXE3k96xpe4rT+h8ho4kvjJG2
kvUc9S5BJdWXAbnOXTumJAwSwaLUJZ+zuh3j9igpFuOhOk8eTUPyRUBd3TJA9EKt/eLStAjs+JoV
YarvxWYHkLuTOrsetxq5hLk7XhMGuZtLAqSyHo5q+5qbLVfHHMhu1S/2VCqK8SL3hUsNJgt8G3H6
b0LPHo52fSVk2Qrem5qf7XreGKatKKwIzUgd2A5yvNNm1RxSLb+zYgpyMmkr0652FspU264zBW0y
7RjStnpZhghCzzKJv+BbwU7N8ewlRssVwEmj/UP0+0zr/BBJS5EMPNCtPJcNGDMQ98IvcNvuVzvu
wh4ipjdnQbbat93o4U0df23thqjlU0owa4UIDfAR713ebBhlvMsmIbZ61b4DWbgZqxXic31FNH+0
guBq5RkM69fJcyMcKiE8UC4igd/qMXVnnYKZxIJeuTtMSzbRkM4cZJLhHrkwFWJ/ZiMIyGleyGyX
5lZYy5Opy1ObcQUmHOFcECpBV/LXdqIpLAaIw+UmMeQulepjVTc4Z54LHKk+uSDtpjQ4TkSJn5nE
wDaysl+XzCoNy1WCt181yHxXb1sAPeTN7I+asZUEHvmerT2KWmwnALfXRar24aAyCrVgoN5d6XKk
f+QsbJp1BB34PiXWlym1ZRuZE7BkRkghGrI9LQrwdlSEtsfZX2vMDlCYEJuYML9CjT+kCYyk3Ppn
yaHypULut6EmsW4iIdrgBU39PnV1E6qcE+aknPqax1ni2OYngssvGcrNccrpWps07heiinLTeADY
V4ZYZRigtIxQz2v7+gObFI04NE0a+26+EzZcWkOpvWNMLnVA1gSg5nroKcNbZrTgqIejlnK21Z3w
+6J5zoqKcSR5AxgzXGvq53nwSPVFpPBlkexmEsehdq5niYW9ET+L4X035ZqFGNkaTtPx3qnmd6ef
vyGJ7tdlCaRpfNQqtaElzyB6Gb6IVGfDJ5mrgD6I3ojHKXfux95lLCMrbyd3pIHS6jSyvffMHki0
L62naHgYhQ6qG4YoCWIk7uhOFKqkui1scRKG5NKNB/Kc6GN0unNp2HVMdTWHSarfETjybE6kYnpj
tY2T5SGJ7AkvoHNPQ4UAlyyC2by+ud6DKzVMIuaVxVcOKhiGjAKbAhN8XRxmZh0uUGyJOfenbqTf
kOy0prqtimeweR7NzmjPORl0TWJtVGawE5sMnmqm1UYzpRW4N30MsBPRD+8C2eDeiOekcjZzq79p
RUGrZTR3kYK5pyLC8AowaK0zBvE0fCct1nvbOlBf9FVBgTE7vk1Vye5rvuj5gUrahjpckFKVeoFR
T5K3IQ+h8LQgwptbtZYRuG72szjJW0KfclnGMtAm2ICZZy4HZ3mtRVpsInNXCBrSFXOozKDGG0kO
TC3Gt7yKrwo1O/8o41PzZBdwQ6BX0hkoreTVabuMIdJF5s9Kcfe2SfXeNjMlxyQH2oQ97eGEkGjP
8WAo/zQRGRl50pyHONlaBIlsvUUdm9z8KjQGdpMM8vuVN9QO3ziSnmmI11sNj4rfcsVvPM1hb+hx
Kc1zf66WrQcFeFmQ2/FztWGUx9DZasYCWyYRCrpaWc/sXxGhhaTpTx0VJ93RgJpnDclCkU3rKe33
CYANH9OS43e1+TNbYKeKZ0M61S6ujQ/H0PbOqtBPPNw8VvNT16BO4XX/wJv5pKKet62ZnFeQw5B9
8zwgDRYKwXrpEiJc7xR3Uy5FBg6rTywxWL+nf+RbniOPiOWUNcog6LycnBfPUMelA0YCZ44seau7
TJ34rPiwQKLcp7ln7rRr5HLSLKfC1qG+p9W4TVP2aTq1f9PML1yj2EAw1V+XQ7np4mXHz9EFH2PA
t8mBWKHn3DC1kASs3QuDpJE/txHuoR9Pvbau9Yq2/eSUI9UmxlR7xXFGdDWjE8ci99imskRFFgUv
1yYmW7TetsNe865L86M18FKVeCYQbB9qDp5fzda9VuRIhsJ6m+hbGvE8haT/XHkqXnxKbPEUr3Jv
FBToIiaUj9WJCgDSHntY14Td2o4WRmNIwghWd14S3ze/LLwRnZ+ZyUqVTPeFYKcmO+ZpsplYFKG/
JR1BDYtZkwc1PwEgLbZ4uO4yZzrRVmDQTyvOooiHkE3gab6SWxfr0fiMK/fTGfuXXufEzO0Xsi8e
TVmFIiankAhgKOAEyS43fcfVwlgXDvF9b+lv42B/ac6ErozTrbfIrst0xJiM+7+zphYTE9OhHc95
CwecBQAb3BXebLxH182rq8WnFVIhSO1TbsoV4a7/blq1bR3tpSCS2HcSaw7mmsJbt3EzRJwtVDFj
VXuMigvdt0VxU0fDVyUYoUjGFSgl9qdufHQKcbRK2QemNlJTVdjvdQDVKtO0UFzzeUfP2DAKThR9
Vn8nZbIHXHHTpclWz+2fxO3QqTq6gCSpEqWY7sylOeeSQNGuLQ7NRGTqqDcbXOGfudFjFzVJ6LbT
TZbTeM4G/G9RBTjY3vArHMfk4qQVJuH5VGkGfCdpJD5Dj9FsPUQDIxRR9G+ttCeTKCEl6+RJyz9g
Jlb2agZarOPGms3zAnsstAbj2xmHg+mlj/VMZ50JwJ8huh7spPhYjOk1r5irJm0B+lXN35zO5yWf
b+sMe14Uf1JCfBKsmvhOPW3tZvkYm+tcns6NXCs9HIFrDXvcxG1HbX5VKtWOLl4SWgvSrJ6aBMCb
qAnJh2eTSJH31aksiFOq7YfSnQUddO19jeeT3oKQ9qpbkyVcOO5uqGs3KGcgd9WwSef0LS06Efxr
7ebbtoqvqGnwWpr1fQmtcXBKFhfZkbZkD+Dxjms1byLy43E5MattNEfmjB5NbcKczuQvUxb7ZQZL
mJANmmU6ot5YTZyNeM5XYYU6PVUYXDGzINUc6MGwqoykxDTfrrFzZILyU4r2o1jXywTni7aavOUK
eZU5tDZtDL2qxoPpxjuzywJnHjEca6RFZeuZ4aUbqLXrrrWtjQ3egPuPQR5lEbgmV9e06tOeTAco
+tjAlTsCWeePaizvQTmINw56im9R0XEWV7dW8TKKPCRA9a5LhrdkogV+PQXXhYgpjCX6NpacKMxP
nNci2qGIv0XOcEa5vUSA8tklMIdWtMaGFKJjIcrHITHfSyUFG72EspZ5KteD8iQGboxV+vhnFYh1
RBnE42bPbuyRUO23Zsi+2f0+MQU6HMDmk6m8RiFzL292c+qa6J3yAD9GQokSIdSfNBo5nUHYyrjY
+cYtzT0uI2S9bLEoGdqYfEjtVDuNdmav+apKtN11dLbkZVdhbcuZPb3ytuUKimYVRb6vutuq1mgQ
8AIbN9e+2ff6C7MQIo3cvVo15iZLkJWEZMXKjW+mdGbTCDmB3r4WNJlNbPFi75a+NG60gg5WyyQC
nQiHjZqb6IxnGLtl8doD43Gp3y1kMCnDKh+0pQca7+T97u/L/zwGhj7juuyLKHQY4QDE35jcqwbC
xp2yJsvgmv6k3lyRAuMmwEI6aglabznUDiPpDDl9SHRkQ+A/daxR2/P3bFeDQnUUEUofEHu2Ni9r
0fW7iQq9m7mHTR0CZDo8ki/8OQ7FdbKLu8+qzQdhTN7Oif45ZHYGS2F84iPjXtNjd8t0EZNzXLxr
I0DV2qK0l7PxG1UuFw0VdhlFX1YmxgCJyA3BBgjPAuKsV/xNkmXJbW/S+VqyJdoxcfDwRc534pnf
U499e2ERjsboAIkZQDqK1eCZr14O9NveNot2217fLr12YCyJfWqGfO+5L/DzwB5WJEusVTAt2WnV
5UPZXJpMTH5WzI9VTPe5cN1D1wgkTeeSm0yTO+5Pp2wg/nF7t9jFfXZtHXhaiWyouqPQ4znoO4sr
wiMFnqmyG/IxqrCNW0UPfwgprmcua+tQTYJAHZvd296KEwFsAmeHLiESGE4DEzW3HAiNcbfJ7ObS
ZdObKq9BiyqbdpFV/pvTtb8dIG3EyNu6zU7Zij1usItFf8CyNl6iv6WLc+vF/8zeoifbkYfmsuFs
Urdiecwey/klslLoQi57tCS2Yp8Ra18NsBxUrQLXy9g7O/bs01PdZaluvOYeqzXsWHa3SCyqJB/K
SI9iRH2Rkzizx36Sevnal26x0TqRYrSI32CMMMLumjummfQAowfL4NV06BA7hHKISDUGV9lzM5kM
q5t8xua127pqBEPaeb4jyJSfMo8WvbCt7srPlUn+ckaqjCaaKyBUGHGn4z4Pij2cRu6SWxVukEtp
MNE0PRkFQEDdAvky1Q22KgQru/nJsxb2SzXviwWd2Shs72CKw1AOo7/ENKb6FfHJcfLPEZGPu02t
+RWmh76ok0OcTdcC2ny3GXHxUStjcCequ9PLksaKaX/V19ZT9NGisARGrlG7DqcezRKbbHcTMxo4
UozcR5KzsqoRO0eduZPpPDFfF+BRaTZeZUNJX2h7yGtizdii+KXrONMv44SBjJDvugRKBeWdr7p8
vG/JTA974o2uQP4juvxtbLdBMaLbKIgaxoysSS3VHLKphfjBHSFpRRS0Y6rfDrO+Lakp/cVhcjpd
SSwX+sVrhLUT+thuIUQe1jZzfJlXm8QksGWNuTnEseiPM3p77mJwz3L1IitMpvrwTNeMz79asf6g
yEZpn90UNbI6+1Y4tZkkemXawmKAItFW6Wlw6J+2HaJ9YymNoVh4kIVXbtbB4mY8928gejaVfa0/
a0bj1ulg56ykRVq/VHK19o5Z42YW9XIj+mtPqMNOQ/wGHj4n76hrC/LEmd3YiITTQpsFA9g9QiAX
Gtssab+URVcGjlFFAciVCi8nU69NFhDZVgGAul6Sl0LxFvnCJWwVnR0IIa55Cu3JFtnrIDm2kTHI
fZbmGJi47Bnzeekkf3Fr85bME6HExJJljZaMdKdX27MxFuflCdSnOsb1vY6EwhlV+RGfyibJe3Df
fcd2j/c2mmVL0MhE15kqy6HXs5FuUwdZPO0FG3fihUsiVkdR7WgWWzBitt50WyeEtzAr+6lLMTyU
ZrSZsuXVmpm6nJzpuY+Y9cQG1O0qgmhYooeLSleepP0TpAQh68RfjSXH0HHHm5geKsKhZwJGiRdk
c9n8wG/mEC3Z3aSPGuHTLhMwk0vsRsVgQtvgpzVR6EzCRkYSNivOZDsCt8aFxNR/cyuWgeVGVeYB
UEm9UlbYnHOiMX5UbH/q5r9JrT+gZwi3ABRut3drL3XIOBE6dPQJfIufFqbc6gUTFLQModf0DJmg
e2jzdJ7pMUtSfLJk2vSJ9u51wt2MRkfgWprXt3T+nE2xuqTjCXo6tL0C3aDSYZ/DcC8VK/vaHWAf
EcDEyENu24fMipYbGen0Ntj6iApLjhPXaqvBgseH/Dhohb7t3DsYFxSG+vIyKWO/9jqqsOqeh4mO
iJyHwIyrPlCzZ1AoFiu/fXyb9MN7IWmRWf/MKb1z2e2zCeauOE0KqxHbgVHRgE48jZp93zE3fonJ
I9FqwqwJdwrnXvvp6undisn1KqLbfMRbKcaf2UXQbzIkeNyVTwOiAHlvHtzfSiJ+WM9TxPYwg96w
YUDnU7tOryXOclQO0QVllt1rooGeby+ccmtT+zVWlNCY2PM5VyZ+31S/ujV/DZNOxSLnvcHas7tC
t+e6+MK7QXol9FP6veyMTad74C/KOKuSDPnFLnYJCFzMhmGuZftSJ9C5i6y7tveym7rn3LbaMOYg
+0vjYQ+kCW60nr1Jhnk+N+7Gwj0bukqQtjF+Lkt94Q6bUQVbvmgYn+vqCh9Is12y68DuwL6D0DYM
8mvzkzFkxVYhezR1LwqSFuk1qe2U/yGcFHE9XirJZK72jdY+f2jxnu6rDtpJnKeeNtuqqm/HubJZ
BFujrsdYN/GpGPq6i721v6TXf2zUtxIn7c3fQ7JoiTJCeWhyyV/bXyNoIrUvsT/iyTVZSwlWdzUP
in83LWHTsg5HjfGUjWnGeaC/9uAlQsM0nSC29q6UdihW7zVOE8GUG5p23ZfzpovYyJQzcxCZ36m6
PbSqf5qcZt2ZmZVupq44Kyxj9I7pzlld0e64eAg2dsccjrCiV0snjhKONZYpfTAVqMMbq+vH89S4
D0XFAa3Wwi8bozsP3tCQ4b11uem7DUyWgfYG1LFLFy2I/MiMQ6K+5tGAIu7Qls9G48WSOAub/qNp
Ibkw0UUpVG68zrmUdMTCZhV9QNG6iRgdnGixwsy5Bm3Mv1m3hJGcBuILb/JuVFvA3zgXo7O3xrex
ZK/Ctmybm00SzFqOHmPMNwb5AxQ56pclF3iU494ZVnffjjkyjIxfioX+p+C+FEOQ7rTlnyI/OIss
45za1hQOVRlvtYJkhNZw/zk2Hs1yeFHDFPkCDHLgLHrg9Avrs7X+COXuO4uY7OyfIzlB17L4bhWz
tbozUPtphBhVS3ycrea5yzFTDJxcZv/EHMfR63D4xFGyidIOisdo+o4nvq8TJxTi0El6z7SCyHRO
Js7rgv7LZorlwcPyc8Og4rNxjRmPG41ue80BcMRPXzBsyRxRjfi6VZEL1CYrnjxJn9p0yCiCBXIj
6+UyWXQPbBG9J3c4UFhVgmheN6OJdX/qbpcxL3bYMg7LFF2IC2H0BS0iNxRWHYfXjJfltazs325V
t0KMF6pUsMXJMY94BmenhiGo3+Zi5Oy+Vmf0US4ySwTlbF+inFj71h4OhiIHvVSP2rIatyNeIBMf
8LZO92VHiTt41q+ZW6Nfyf5Vq4cVnSvnZsBxM5nMbDE9dW5yHOilobl9mmIYTgZhsVniLlttGLyw
X+vAEwlnS3pfQGYIYtb6utuBVTrgmeRWnusm8/3NRyGJE4uUReK09hvb42cu8q+hS1bOfnM3t3wu
IiW8kLz1rVz7j9hChMyy6zh9RgfNIuPJrN04ECDKUBjo2Noc5qmbthifWGFvsiF75vN/cL66pvPC
GL0AmRbRv/d0X5vZVtnxr+rVQ286v00xvLpL/0gXIgrMTIOT7xCc5UGUaiO2A8K4unfoo2qkBkuB
JZvIA9cfy7Vly6/TdXYi6wgo7cuIZjdoK3xi125WNTCez06tCIndOUxKAn+4Waxl53AFVXG9K1m4
I6m9WWP6D7hZhfLcql2tY2tj/D3pfiunfyVnCjW6qi+t2BoRd07WdOjK3r4UE/Tj6svMXbzpajO6
KZY6XTTkMjB32lzjZ7QFg11k/DjmLw1Nd5Os3q3CkhZWBmgErNdpq+Pp9ZIbZa+Gn6XJbVNrpFZa
5UkyrZZXbbkbFlvfYJuzqS7mYKzkzphVDG2saYlgaR9MXhjCGpd/Lm46NqUxE52kOyYMXnvtwAq/
W5rsN6nbK3RqOFiVxt9NKqeQqDiUt2zCrhloy/xirIl3RNkIVE/2uGunxkY51VPSdHfWSBAEmGp+
jTScS7yuLmo58972rczZCrW0y4N00QmusvITTL177N9A/1RDx0rRxFCEO+Gc2rWD1mzm5jKsunGs
ymk7V1octjlFWdPv68qgbkUTTquUT09VGzdZb9OSBShK2mqjN8NN7BLcHuvELuA4Mjyt33iFxrjy
9FaobtNNPSXAEN9pBkX/XNU/MQ29NiOM0ou1NNQW81MO7UXow770imUzGNS7xZBL9CCLYaECIks0
3w2x9dWIY2yxapIT6NAO++fhcaiFzZj75P2SkfKJ+CVa94UOyk4RA8dMy9FiU5rElBEqNi8MrFyS
Wb+k84jbwzg0cVFuDeQBWco7ZXpXKw/laNMSpLjgdW0687VX6RMOS8pROFT2MDGoUclztVqPkZU9
CNaUreuMu7xbd15j3ETcyRkWDcaaBhnRlJssQ40ksTNLO99slRVio+QrN6bYafDF9CWqObPcaZ3s
lsnYOsNAVYLY6JFZ4DdacRKq+4my6Sfv6VVkq2+0D0U7jlw0jPxF9ZuZyJ9U2b/jVMPrN0NLL5od
8Hv6ZQtghZZdu0y+kGRp2DdVh3imXax6fUps5yVz1F43rUObUKpqg3kCv8O4h8CjM3JDtHt39E//
DKFtWr3hhgEaYvLE1m65w+rzV1eBDcy/hCXIYcsPiLr30kGJK4b6dY28sFtWsUsG49kjh7Vtvfdk
vDri0+SkzRgpMNqRAlGqk12Se1qbCNyl+6xDcRuj+gLwaMJ5NT22E1rMEDMMWzvylsExAu2i5qFk
kMH31uVUjV6YrjYpSjyFjsnJgpNCm9Xd2m73YNnlZ9eTVabpDqx9DGn69OQJ5GXLY6zAdh/nwaBg
s0OWXDrQMBKw4YrnnIBOxk3Ai9lW91npY6jhUm1JDVWpeZGGQ2Yo3MAMzX1sov31lkdf4HWtctsX
ScVsOqM+UWvft1Z/tjvlBvQa2XYTWudrrXVXjLLfVHh6ZhfnoxqO5kg3OKad0mnfkByIekRb9ecO
giS+VNPho53plxeFwb7UOSDBszamRsN9bd2NxvhS6khgUJGuE+k7jcHu3pMUJRSKM9Mq1zYgPKkU
7IQeL4gDVL9R/9G6xnbsxGl0HHgoDcmQOWs2QAunRtAch9u5EcOtUafjLQLESltv1vbYR2a/1xp1
KHvRPGRCyx/YVl////dA3TP/CKeI26aMYEFGSWwEna33u//9Nk/U1LQh1rC9/D2EHYA+hC3e//si
2RxnrOOu2thr3zygw7QP2MUeGx14x99DFvGu59bT9/95wvVZBQGmW37bJPzvCyGkM6U/m9rh73mY
rdW9aomvv77q3z/MluwTBippW/Ob/T3Wy34IcNjZYFz+77EidQMDqM/l7xmwuxbcLhmCtp3PF6Gm
//2Hvd29K6r55v97XFAbgNKZaWj93/ONVkKxECf6pOb5vw8XRKudYxxGfy/693hRL0RPJfYde5Ft
Y7bRXUam51MbYZyqm3m4+ftSenV+zYBbN6nKxievi4uj2aIlVvE8cucY3HsyEIKC8ZshqBx1O+ss
vn8/unReH8SY9Q5/X2aFl+0YbBDhf144juYTWYWIZte37Qqoc7nxn6f+vZXrNa90XcTt3zvNKZGN
a+TGCBI8fR7bcs92Wgv+vkyZPL2dPfO5bDV+D12/WK3RP/69jsFPImV07envhewKU19bedH277tD
ZgcLnl6maor6/u8fu2i7bd5xaYHKSpJglDWsi7nsg79v42iu73nDdN+Rwcwqfn1Oma4JriuaWv99
nbxfFPuBaodIYW6HwUovSOzJtp5VcUcL/uocaJp7EHVOWMfp9JCD1Ax7qAqPS9fKIGL65onaqwvi
WRYvA+ob1509vyYrPDunsJ23StmVX2hj/SG65pdQWcYlu+rVnbLyWzUVY4OZ9VOtGNkLt/43KCqK
kp4KHY46mPSGhWPV7yJFReN3J9QqLLklFBohM+wHRBNT7kw8e613Cb2QXxoRR2tY25+ic+4dHP5f
6Zy9u1XSfersCajeeu/dpHfr51mxbNMmJhrFM9p7wuThahYOS9A1cPnvsThvGKlcNYqfqW3v/75h
xIbDIhE1m78v/77RpYhDWVxolDu81H+e18RqI7GYhX9fDtcXqB3T3UzKhaj3/96DrOca+zR9NHtu
6yRYO0ffapYBhfj6nL/X9+gJ7lRrT//5Vf++UfXRuKt6elp/T/l7faXp+PynhH5/3eJnYyJ9v045
cZG0QC+kBZX7sbUzIkGb5JbLTNsMmsoegRikQWfYw0dZaGfTbuaYHvH96kbJv7a0PzF4e6+zNF0i
kAfGZmenQFXx2qNW1dbRMWd3y+Z14vovTfri1vQ2R9ObXYNySewN0wN8QGu+3ldOI9+VNOsgjuf1
wTPSeuvJEtxO2U83uPvdHanN0YVY0z602lx/wVGYAUxK7lo9f6hW0zxbTQlowZIzrQl6gWOetGdO
HBpFcZ2fc7ZOOwvWwv8wdl5LciNZmn6Vtrpe9DjgkGPTcxFaZKQWJG9gSTIL2qHl0+8HJKuS5PSO
rRnNDS6AiAwCDvdzfnFJEjPdtyUqKakiwZUl/XhJLNnspQJVoEyS/62pZxe9HY09yjbBRfcMe8+D
4lwlCUSAnAmXp+ykAJ3sC6j9B2nF4R2rEZZ0umN/C9ITuhL294Z9+KpugvF+GRpZk0ZU5q+hQ1f/
NlRCc74XeHzvu8Zi9m2TB9BT8RXeZ/veR9sUtWXCGUsbAc99VxZ9uO2xC90UlSDr5/d3mVHjrBz7
09aIpv5uKbCXddYSOYndUtXncXoHEzeQhbUvmNow7o6JZaPqExyNqBzezwtjgsqu4VcnkuDfJ9z8
EKoi0g/W/7YpPGRv4CmxG3QPOS4qYCx7yMDwEu4kqsIbQDvDdmnrc9e/Y3UPRh/FTXJCjFvanF5u
+hF5pqXWh352jUTZYaktF4Kf5h1i3POAM3ONpbBMy8e4mWfoow08Z0Uq1zaO7d/jyH9sDKTtbpam
wnMVkm7VIa+wUB/StNkIowddQQCl2Wmxyf8ddpDhFjYifExtSohlGfWNw2sBIMDcSGwyWb/X67JC
gI847vvIpYpwPqGmufi4xNKRW0FzY5NSR3PaRQamr290fxSHJXCvtJQvwY35/2gMLFscNJ0Q/3Li
MnAplg54qKSD55OnqQA+nnj2MZg3oGVYyeuO+M9NkJXAWlAN/ELUsCbJY+W3RoFQhTXBx8lbEo7S
UW/KyL27KIB445XE05f2zPEekPsQD9683C1LaDFa2DJe5ee8QBXKGnGb9kdVbpf2NmRH1LfFC1kc
B3GiAXvVmNRlZmE5q4e9dq4d7qbVctiMOJeqoUPK3NLOS1MVJ/Qu9ffDpfWjv/MgrqWZ9udv7Uv1
tzbLcPVjVibb3iWGiu/VeA6N8UchRH0XtfytkwlePAsd65MeQz4QRVJ8IWn33TIL+1Vz1HOj683R
tKW5d/U43HqZRPUDDfhnM9dJn8HwUIbLfBro6DJVafSC4yWmxkyYoDK0bS3Hs4vKlj/GcgMqnPlP
DddjWWZvY4GoZ1sbnwKrFiBIc5cde6+d+peDoXfIigpS9yvRy+DgZ4qtdQO1yzWy18LTP+NPrt0j
mJ2flYHMYORMABKGdldmRfrSCZJoo5bqOw0K1xfbX3OBbNu+dFVQnPSySncCgtgxb4Ps2R3HI8FI
9ar3Mof15PvnLOzie98M/lw+bjJc/gfLIb9x8qy79gOyDMN8wvw9QFCS04rBBio7MPfISX6NkSS9
LIVUQ3spzRZ4reUicaCxSy8BSF6kEZnDahkDl3M+BKYNB848/6j+fYlleFYUL1mW5oePS6cSWLCp
dc22LaEGDMN0RLfFu15qKoGA5nTI3i/VuALFAjz12Lv1tUNCsDnWREBAh4lonZda9TJ25FVjZZaf
nYm8dTSk9WueZi/APPpvWDRfWtajb3VnQ8lSAQ72+bTKXWgCK42N/ByO9gL4LdkAQsYNzJlun8ET
b+Apz+JyuVOiMGfoxSrCWnq/VD86klTL8EEGZ9kR7r6JnrUOG3GJIPWVa4elt6sLIL79YNfHULan
pbYUyxBrHrdUy5ldZPYB8bLGuYsGoR2VC68rg6XOLr1DRMGAfLWJ5u5lTKX5Yp2mxEQry2IMr9Vv
bOm10/sphp6uKyOwbt4H8/90reMsYVWWcwdhiIv8/Rnv5/d+VnFn8Rk1kILzUDT9bt2Aw74Pkkzd
+/OWIxIVWJ2/29y6bTYJITCgO0jCwVwxbivhulelEVdXcFle2BNbjwJaFXpj9m1RO0jKxuDJHW7E
q6XTQtV+Aw6kOIgCnGDTyWKvHPCuaSODp8jPnW3RIY5gxAM8KuidmOd0UN2GzH6cUlA2Xh5obzvy
a/6b6liSyqqxHjOutQUgm1wNlgw3RZxCIAIp8EA0cztwrVtpSethqnwCp47BDhOSHXtzRN2l2cSr
pdeRZDrHxvGvSM8jMBpF6XVR29W1A2KNFHoVfS2d7FSp2HquZOHAqQiQA5my6KXQCCDMA5xfzySX
WhNUd8Ov4EXez7SZsdbFWBu35JaIuDtl+tinMJQQ8IzuYt9HN0pvclIkqbPvR9s4x7wjgMNkLRnt
OL9ifmv2Yyaca5PfZ+skibzLU+zvIqE5j8MsWYQe76osTXdft/40rrLZg6F1Rv1CqjMlcInq1tyk
QPBfirl4H9dUZo63hfbjjKWnGUccknvTx4IQcjs57i2IxPbelm34UNhoVkQIvW2X6lIwwHTs9p6V
/cwCQnjoY8DSxgDdJBxIBKQ/+l5r4kzbBWdbpdWlD/tsm2Rp82xE8bflv1qXf0ZWH36PuVcJpo8Y
XcznuEgVnc35nNQhplDFZv08yTl90Ptvpno/R3mpvjLc7Mc5pQ0uJUnVGUqVd9ab0TuT8iS/1Rsk
JMpYBbuEd0OFGzZdaun6/ZBFsNxobbRLhzJrMSkw4fHhqruq+etRecZHfQwQYVhZwqVUc8NH0aQR
BsCgXh8niLTbdsBxvY4GeZUrI9lGVqy9QJK/6bkLv1tRd2vWvXyBt6BIi9f/Y6iftTfL0tUMh9vC
i34M/e2q5iTwWM/LhDDiq1Ep+ST8qngMup8qUfeqd7bx3qN7P/X8fk7hFf2+rnxAKFPZ4Sxei4F3
LIx/EqLC3C6HiY4gQDQXhRejMOneCHS7zlUy79eWQ4UGrYan6q+tSx1l+Oo0SULW3qidlBWcoYyY
+5RU8YmsvHZa2iG+EzxdGvVscNFFnkeT9PPUahnV2nprHZYB9dK6HC5F6Vrkypw2XhUoZ/wYv/SM
evCl9arwPDLP3wY8God0IDCnZ6W69ZWubpcjVqHPDcnU00f74Af6wZUk7pdTfx0L2vTH2Abt3hUa
By2yw25wWQoLoU/uo8zcOmWGdknTwv1eDj/G1CPpjt/HLN22sBBr6TCWiYAZBo8a4u9npRpBfHo+
NDQQX8vRUtQB7y7gSeHqo60z3LG8fNQTe0p2cYaO2XIyFEeUmn67DuFKkjR1bTNdueTIfroGCydn
rcZBgK8p4Goh19d50S1CBuo2EKG6LdPRgSPuy403GtnPHYemQ8Dvo7WQ0tmQaZWb5cSlQFpZ3daH
ah65NNQ9+DCbJccenkaG08zLRLrxghlCuVqqUJnyfS1RWlqqhgllVIOrebVUIzva8II0HgvPMG6T
zHxcmvsI7dbGxEMuHtX4UuuketlCOMelV7PEDU6a0x1G2eZDrab3S3up2Z77uC3QU+IkMh7jFl0h
9qPz19JT1ARzS5PXPb5KL4aPM8n//Lbm/G1ZhoU7MknDy8e3XS6Z8G2zGoHmEpb+flFCz3hd7Jo8
ABc9i6W/q6PPeuof1bIOYaJ5QGiW3qVjGlJm9qWeCvU51VN1WGpjVp6ZKqH4pPrWi1nrQguMolu0
3YZNTTx7O9TOCJQpzNY+QgXXOUshrJN8i/RDhXzWMvr9REeGYKdLd/b1iG4trY5uwZsFbC36uwT/
iysE5M+tNrgvwuDjR2+AdeR5t2WXPNVzs/Lg2VQJ6fSmTdyXoZHxmkB8dLX0NnaMJ8aYPAc66OnG
xGJn6DX3pYI0tlNVPOyWswyjJxzZxvG1p6Xe8xRfLR/pap24QumVDOD8UX4ck8itlLZfqmMyfp7w
nUXDqi4e68DfLh/pNeTG9Ann67ZLjWcT1lgSuZcmlWQ8hIBcjJHVBads59KXFrmXWLd9cKHmwzim
JnJDf3cPGhiGj1OmaRqZRJHYt3i1SgvWSdg9BGHbPWC0ROgwBRzqB1SRvMFAph9fP0borf/UxzK9
LONxPan3soNouVSr+YJzFne+1nJOX2XWGk0Rb+9Ja9+0Y3UzKPj2LACA2lcaT6tAJLOVdvA9vGvD
Lv+Oh1MGTjCYvQZM2LZT40L07+Mny66/elJT3xPfAP5il5+kYZXbBmXCK6KR9qWY9BIPJM/5Emvl
ZhlauuT5jF6491OKN9woIt4kVtXfT4XXrZbPsyEppp1dvvoFUEWtHFiMaYl1riFVbvPIdl8ADlyW
oU1sfO5cAQfRsHW+FBGd5W/I/b5cO+yj/vobEvZQ739DnrGmWv6GCtbQU6TKr8B3u51fJuYuFcl0
AByQbQyEPZ6WalclamOEwngym/pH7+QF8qeqSIzyQNIo28F2Jk8itfhZ4JO+EaOorgHD98dST+oD
ssnoiGpRunHQzfs0jt0LEGjzT7c+16k2vTUl0wQi5DGEcs6ePL+6roln5i2CC71Ur31Whnv0sjLk
79K+uCIyh2XUfPRbtUXkGZths1mzD2B0WfYj7AhsoP0ms69TXW79QYuuSBu565S463ZpL10DLBBE
Z3UlrXybNz2WEUHLGdKLMH7xBvf9Av1ROiauWvpsr+c44so0wYLOtTIOQPHk1fje2VWhvq2qDkWC
uWMZsvR6nZGfSSCgoh+ToEIJbJdWgXUxiW9e7LlYqmHa2+cJc8mltrQvI/SM/BFJHwdlahVDfZ/P
7XM8jkIr24W43qwXAXaYrk8FQv8PUQBgstbBWSxC6M5UP9memzyQTg/f24vUWbe6UX9BbQO2efcd
tXHeYcBf7oLC9A8B0kF7N0zVQ9KT5Gg00X2XvVgjAN2+ClSbNsg46tdIp+KA1qbRbii1+rkS+lNQ
JT2SOhhljcp7sWI8VGLdSa7aouzxAJEjqv1jcMseAzK2Cu6glfdX0mjsO2suTAPcopXfjXFkz4pi
7QUI5hn+H1jLykyqozGxrPgY39Z1tBMNW7albTmtC0Hhj1Gb7Zfq0iGi6g3Zeuv0McwBSeXUeXYD
edO+S0u/vnE7bf0xAGUZlmbx+O3jMrV0yn0zQepbTlo62jYaNkka+lAuuNDSpjdqwOw6yo5Ltct9
e6eiAjSEwBvHC6wXly3dufcAASzVehzDLUo14rBUnSR/akh33UKm8h9gqO/qprVeijGAwObd60Ns
XkhdIMEfiD+BYYl9XBVsaZa2pYgiVV/BuYK2zFgx5XLnT1VxbDr1GSww1HPPNza6cOP7flTWrWl8
bYktQJzBruKIjBmU17kzr/LkXpiR2AiyQ9ul7b3DLz7L0dDPSw0pRevWU1+X4UtLZOniyKL15+vE
aS5ARTTatnK6DiJpU38O4FC9X4PNBXDtcvoM+cVdVx6Z6ZjUvz5PQBF6rw8fNd9/ry1z1YDKxUdf
90vt7/OWSe7vkct55Jz6B6MnVz1PgH+PfP+8uW8W3Pk353lDAPox6I9BPyYXmI3JxUr8+zYbuwNy
LMnlo305em8rBxJmPcgGhn80q4qZfrXU66n7lgYA8/FnuPiZlV+Wo6WoyxFNFSNtMRD7q8PXRTT8
VDed6JCLIDvFPT6U75f5uEJXa+NWj2ftvvn6S7Fci0VBt/rjH//x3//1bfjP4C2/zdMxyNU/YCve
5uhp1f/6w9b/+Efx3nz8/q8/HNCNnu2ZriGFgERq6Tb9317vIxUwWv8/SjShHw+F903EhmV/GfwB
vsK89eo2VdmIJwtc99MIAY3jZbNGXMwbbgw7gSkO9OKzPy+Zw3kZnc0Lamhmjx6hv1OyrLWV0XW8
YIDXLkOWws1Kd60q8L7lSot6j4UKJgHpLogT87qaLPleZJN+bTK1nsgN81ujlmReg8ov9poetKuP
cUsHOTcMNPMIyeQiIihqqUOp3P5iqWy4LEfy76N5BMopimUcuNOQrcnFN/RjE7X5XREBpfXN8aea
p8TRCr1x97//8pb3+y/vmNK2TdezpOsY0nV//eUjawTHF0TO9wob14ttZPl134r0GneL+Rj2dk1+
Y24pt9aIMxmwjQHpkLn40RxXHrKBZe1fNJKbm8wUFoI3Q33nRU6FhAJtg29bwElFF8Lq+6tetNW3
Mq1a3GfC5xK4/k1ENvxZGM9p0rRPEtLUfQKWe2l12ya+6D4Uw6Wa6iRVBqkhnj+fY8E92AZpXUHe
b61nsBbpenJUel56VZ78dP2h+On6mhTHvq0gWvo6rqe+3yDWUXcXos//+w/tyf/xQ9u64D53TFeH
8mWav/7QratcFqyBeiMi0qMXw++3/MJB5vGjWkhZQOxDLW/5jT+6+xxZ1Fqp0/u4sG5hCqMjegrN
qboirAMfNuGGy+yxxTRzbuzcGT+8HPq+OR86xo9RhWW/dSXrrjIovCOaVXLbuc302jSrsSYePmEQ
sxOZ0R7bzHQfLV+/XfozdjlEzI0CJqdvX1fIG6/rzp1e/Tp5HIgxPzIH/HbBFPjBvfAkQMP1kKJb
OlnDbec44VXbF5elhkjgePujvbvF5xkFvq5Q/qqTKD8Cc5Eb3/wYwqmNqd5PNTSz2kysTw55DMoj
RDoECftouBd++TgOuo7BW0csyW3mvyXQPjnOdmwt8Vmg/n8ALGS/V+0xulZwWB+ki0lQlFsZhqmc
/e+uOp9eSbQQllvjP36Z/uplOvyWF2MVBWHzW/W/H/OMf/81n/P3mF/P+O9L9K3Ka0AC/+uo/Vt+
/Zq91b8P+uXKfPqPb7d5bV5/qWxVEzXjXftWjfdvdZs2f03j88j/385/vC1XeRyLt3/98Yp+FmFW
zFmjb80fP7rmaV9KYVg/PUXzJ/zonv+Ef/3x+KbUW12/vf2bs95e6+Zff2iu/k/bYg3tGLopLcu0
md/6t6XLE/+UuiUdMvdY5rqUf/xDIYEW8sn2P21XF7ZrGiyFhG7xvqlh68xd5j89V9oeigTImErP
Nf/46xf48SJ7/6/79y82Qxi/TrAWLzUPAINnCl3awgNG9etz74yV1MLeUsdQd/Bj4NWBQDhFb8rm
2IhnVvNIpUqjEOtpNsFGjATm2dy49CwFiqFosjZ6/6Nx0ML6p+6lY2lTLYukoU19eL7NyoqK/LQI
hgqsoRBGnevvh6wmjxA3mO1s3z6kpg9l/xc91KUKj8tJ0CuJQUCX8iaeZWxJif8lXtv7OczapbWc
ZUkTM4bVpsvCmOM5FQzmqD2RMj2WJpJmxhAkW9CVz1YK9pUsHyk1O0SKDiR7sh2yqj0xgaawefy+
R5pQ6VvHVlCZ4VZmrGc2kVeuYtMzsPoMXvUBHYhxKJ4qXfarJnG+AYE0xedstMPrEeM3Kxw0IOOT
fwghnawzwI+7okhvGtHdIguZbNOxz9HFZHeAXcUmYnGQtkCRMekSxDvivTCCCDk/hIORST83jbPz
ZkgAeZxPRSXPI3abO9OVOvyx6eIEaXTWZHs3pDXSk421NoG0TCg59k9J2BFjQ2+i7Qf04PpiZ2Tm
i7DTxxo9+K2NGglJFciqakDQMcvuxhrObe2A9DO1wsL55sEN9G4HJRStAd39BFQEyQfE7SyflOyI
QuIIYYZwrKsdxJjHWwId5FCg+e8IaQD3LvE1aPZxLqYnLbzvm/hzCvBXRRNZdVTcSxhIm0QCVfVg
A26gDKxR+4TR6iKX0To9bAHrIXN088CuiMxBdJP4JBscCBUomgCA1tN6Y7jEjAHLX8y6GA6mqf+p
KQ1z5MjwTiVOEjKpyjsjOVldxUycwhCA8IV6pEPWIiMQFYyGCWxbB1usYfo1p8lDDKK10dUwB/TO
ASkoWIkROlLIUOCmiRQU4bwd+1BkqHz7az9fxQYHEw+flF/iQhuhjSnd6UvkG9FOxz94eVCQj0/z
jGz1cCtUAQPSCkwEY3rUHUPzW9AgU9Rhur7BwapY+3FxVJEySC0B9G993BsM+6SbMCWz1Ftror/3
BED6gd0goqcuSrnBuM1quRtCKAN24iaHoIPR3djVSXQRqUdMyO1+XVT2cBVpbrbx7zwjOVou+We3
61CYsh6w2vyaQvTYwAK9axpQUPo0IIJs8PzoYgeIeSSROm30RGx1H6UOqRkogkX1vap6NDER8c8H
zAQ0C8FjreZBbA7KRpokbglewihYJ8D5z1qQPFZotm4R7j+L6VCa5vfIaGFDJBlOWbmA5wTKtjZn
y8EIyJsr86/cHYhRt32EJastVyz9w40qR/LI7H0kDgPcxVCMqk+d1ZKLShHLwddDJ13gExRm4zZT
38d+pzetjrf2AAp+aiFIgg4x3IRoIqbIE7F7SawIDcC9LVJvxw10R9gEivv4icB2tqpMaWzH+YuV
Ct2GVqI7MIVBfZwD1br9hWRCsdPxYxCbvsy+2DXkOAW8YuX5KCLJHTqY0nlrLac52C5Mo6LyEfww
TOADSf2ScpsdHEl+EyQXMxQBVE0JCLBhv53R3YV30ZFa3YzZiqQ0WyfUu4iJFvvQw1ZYM4Z47wEw
guegfy9HspTVpyRoLQzUZXxgAkFth0eDSDEYF3Vjzx+SQ0RA30fbh5jTbkhDCp2cuiRbe9sK83tq
MacGLXKCw+3QRc01UVPszjCSPtbegz94wTNpZdwSx2g4TLo6Vtxjoh3t3ZRCtgsN5CVQyhmBQiKo
hR2bNUu59Z34hukECXZEXANtXUXQ6WchTb9SazdLO2RY78fA1/ZGyMzZCXtdWMBAG9xA64K7MZQj
s0cELcZ+ljMBa4g0JB+CIMUNVRnYcqWgCSDraYpQHbgjLAv6Etlu0HajnxLQK3sfUMuqA20DQXaE
r927b+bA9NLZY3oYoYesi2M7dgmsGnUsfN5UbpV9ssw/tWwWTdbADZJAPPo5QkB58adL0vCU+N1B
q5BYDfr0ccggCQ5aBQEi6dINDjH2rUWUPlZYQCeaf5xQ+RHt9wKP74M/yedZFHYzJDqulCgZwm7x
jC13NTAfpqnCJEmbop3k3MduCLIbVWdX1+t1T9KDWxjBAoX11AqVg+5qir9OBcoziYRi7MfrDLWc
riu/yCqGVqi32HC3clyLBM8BL1ZfB69/HQADZ0jFEG6/ybqiBf3vnfAprs/SuxGODqYbbXcYrv7n
Khf90Q2hPvShfvSzcG9ZxgzcVwCC5YSlWjr6e5C9hx4i7NrDw/yWhCHsY8tc+QJ0QObkYDJGKLlh
U508hNN1Hkk52D7Y+fhuRBdgTZwu66CvsQaBVIfkdQ/HZ/AG5MytEr0oMm0SsxtuYSzwkC5SEDKQ
PQsfy4x30UTAZI8Acb1GeSPa9smfVsDCPOvhGY31iGytaI0jyqxmcfC68VK0BRPNOO5tpANRFrDW
cDU2qenM6xf1p/KIUnpWVW2xKnA3ipdKUI83SL89VuC7d4kdj1cdNDaWDSXKrdK8D3TEabQJ2fFw
OjNPX0d2EewsWT5XXoHSqbARaEJhCz0CrYZKElfhGsApZC1AFbOiU7S3Tfte06yDZ5EwVrkxg5SQ
phz9jR1kZ6ia146yMOuJPgkXpSCYysO+SsKTx3rmvUhYSAAvdreOcQ9DAeZBUm6ssGf50IEDKkMk
tGN4FgAUcZ2ePHHK5wJA3peMVzrUU7BVLbJhOGNYmwlaRlgU3Hmh96ULswy9uvwAyVmSCxEDcx2s
mVWUATvpwM8gy/4ZiH0MztLbkF/BywE1EWMbuECgorg9tSarLxQjJatMdt0iibvdWMfrILaD42yb
WBKWm5wcSx7vuz+idG/pPra6gFwhHpPNZD1x6DXtK3N+vfO08iZoUEUNSqZ+WzPlGkBtiHgCmR70
e8dVVbr5zPPmNiWSY0TjPrbqOxUlGz/T0mMDz8vqpjWm36RLe3yUqlnx3lAdnkY1BBAPG4Q+MfCi
yzo2uGgMEqSQrKoTifCyFWzQPJC8JNB+F6EfHBWfCZhYnDIYuDAGefL2tkVwDS9lAC46st0sbYVS
j5LEFAHzCDA72XtHGh0Ij/gU2CE0vCG8GWTeYxJiVGvEMzFljFPjkJfFugmd8kSmrdzhJHav6mY6
yuhhDJ8DoFsbAZOHcDRfB5OVeYYNj46XAZdAghU+z7AJBz85xZWxVrZhnGDPR+tM01kTetgoaU3x
GHsgupHbNe1dO2iXyUusYzbL3fs5Sjfz2j0owhCR1gyZ7Vh/Ky2tATNih0fMI9alU84mxrq/Sn0P
nlvUlRsR1Q4sy5bcfER8K5Q4EmT+F7P2n+KJxXJtZgE45Wch3fuskVjPhuJZGna9g2TfhQaS/bNA
TDu2Gbl7sznEeruduibcNZX9yQ1qmPXKQYvPg6xQpcF0ysEDbh03+5JFKL9MqUKOA0sJJNG1JuOW
CtSXsnvIYvetj5gvQuxrVawDVjZSZB/l0wBpNSmTx6jEUqcrZHdqa0TnUPl49SKILJMV+ifP5X8e
jcZyE/UFa3MeJz1InyevxYMiMNfEUT6xDgx3nhEDMLGjHdHwXWp0b13ia1tMPnxkpNejCIHrp2e9
zeWpEI8Fwctj0MjxZM6bCDPXkMGGVoqTYwU1DGUaLkOC34M8xG1kgYLaKhSowWMWzkYNyZ1WWuWe
QNXWckV50BZzkjRH6bjroBaqejxm3n012s6pmIs++JY67nic/CnboT76LCV6PSsx6d4+TIJDpMmc
YFqIs29pkdfE4cHsQ7lz0gJD7x6T9YzJxjE3TWMiml6IaVVlSC0Hg3oqmWx3NhzbYuzOUVQ+ABpO
9zn6IWfNxXdhAnc6tijfpRrqCM0rq4dnbKDBTiDpZXnEctrYJLe/E304ngwbFAY+ZeWmDS3zhCDS
PirT4VBb7bBVC6AkS9HPSnLn6OQvkQaZM2Uuf3+ozT67M0pDrb0BXZx4vguNCqUW28yT/ZDiUeOj
xLdzui9OXHK7FxlmkEKDk9GmV+nQMHXYmse0gg5ckA083SCvsKThJ/Lhc668MYJO7QWbrM2iPTsr
bOj76DTeok3drvuGyzkyeMzHwN41cROe4b3aR1I2LPkwIPDtONt5ofMcQKBehwi7IbbOTWIhMqum
+FQqCI0Rn90W5oqUcXwMfPbMee09l2B9cGCQ9fttPiI7tGLiSbae/dmJjC9hgiZBNxZXMUkRGx+f
raymc4omvNVbSEIUE1os02SdKsGS2rEQGi76qzJJu2NofsmUR7IYOOumdP/M2hbI41wIgRL+yrfk
XZ9N3KPz3tUM8OtdirRon7u8HmZG8Y+mEm0d9D26YrsUvu2Az0qD9koIY1mkbyep3/EirU96GTQn
mbT6VmvKV0tO3sqLIntNsLfjxrSaTabK7hTZZntKpxD4YmLnB2TH1zbZ1l2YlgPYpLLbNS8RkxFe
d8I8RXAw3o+S3gb9XTJb8x4CumTV1TZQMOAU/BrWJKG2aYK+PdSluW36im2lWZJCCsK9sEvnMJX2
xik979TNfR/F0pbGUDQDbUAEZx5S5pl/winsXqFWuBvGPDnJ6M4ws5FP9Mdvcxp1PbaudYpzDHKR
APauSy0I9qEteDNjrwlJxkC1vWqak0myHN+O/FOvJw3vBmiQfQ4zQY/EW3EA0PO5aIkVAJxHASgl
57tzXPeOrVh5IgRVvBf+/JbUQ1a78WxvtBQi7qaDggksaztj2kAtZnD86bQU2nRXSs0+Lq+1j2aj
YYnOMzRmljiJuZja4lE1GO+Q7gVxEJlz0DaAa23058nhpophRWwnpuJDkKHJMyX9Wdldlu8w3VHb
YkDUebTTnae6Y0Dq2Dc8MMSD4O2CXYAMMyy05iLTxFfR5g9W40DU8vSnEisnXpykOStvhatHdM7J
t4OJaop9VRungUXpvo7TvaOV0yXkzlubeqA2MtHNKxE76NXGzwms3c+DukeqXbUN4qAKhyFMd6JX
swNoWKdWffYn/y7En/OhKFgakAoswoJHXfnWre8Bms7C9HtTaXvf69xTVKBHV5pTvrGHeITDlOTr
hlXEYxvKs+VAaU9MNgaDkQfnyvgyiezoJl77WSFovkKYKS9i+VIXMRR+sMirQUb5OcGrsMUodd3H
NQxybEaOMDzemjZ9DEXmHaxWjLtBOvsQsiY6p/lwP0URcG/16meZ/k2V+YmgwAtJLHlfpTYeSkC5
N0ZghKeebBubp+G6iMrvwsOaC04MfhqN6RArjLtzn3tHqzGcSydAPHnZOKxQJPSuouKr3qcQ92+G
NDPv2YFgn4Sv8K6KvI0ZMiPm44R0k8HONyjQZJtA0WyDgPXEiCXNDlW2FhLPQAZOYQ3lVxWamYN/
FZjxvdW/jhh6fJmB741AWS8e5KPt2a/uSxroHpylItgAQdahJGurDOG0I2w4Ns4hPglNOtW7SfOs
vTPW3lWYJwiM1A100gzsW4B1ZheCkSwsfQNYBzkB+WcVquloW3G/n1iOsAFxtW1a+4/5NLKKRZwN
TohJiq2ux61s7G4Tuj2aslF9Y6n6JcyRYAr12Q1sNgdrvcDZELVkHTi/hDVWlKcxwiU2EPXOl62+
9j28jLx5+k86e5oVeptdrsWPSxNrofEEWs9riWtRoKnbkUKV5So1JrFp5yhtN8dvm7nQcnfj1RYP
n1ej1QclJ9e5AVNd5LvYDJ6SedKG7d4fAhkidksKyJuL0aiQjw369yZjCboWhv0EhTDYGWRJTksh
5iMXI4UcqULA2bxxyvC2jvLxuPRL3vQnhNoyzKFD1gqZGArEmWsW1/aEMXM6Wy8thTGgNexz+wrR
1avWDqsMtG47npZFjw8L5P2IzFu6Q2rzednp5GxrHJCa+2HQ/y9757HcONJm0SdCB5AwCSyH3kgi
5c0GIamq4L1L4OnngNXdqu6pmD9mP4tWU6LIomiAzPvde26+U7xRHMP4hrUt3JaYGbLe8XaaM/N2
AizfRY9g6CGrEGpHbhnzeFcGvHi9Sh1WuV63489DFKHBSB8hZvshxw/trIyEZjm/NVYTesHCUgyx
GNIcR8slmUJ3Z+5P9D0NOI2LuzCIDyG1OAfuvVvEfvIAdSBm84J6HIkMV7tvJHQQkZElwrLoK8vg
i30OBF623neIyI+Df827tVxBdeEQWYgVVoskWtfuFJ7cdl0Oeb8tzOoYuCnoOkR15KMB7+Z8qAnO
nSlngHqy7rC9pJWARhXLuySIfyBqJdjoDolSmzLUa3BRUbgcy/4xiTOauyvKuIDnLBhraEyjw3oB
SgYH9JgLqtaMcVPHj2lkfu/GPGdzRP8SRYzv7ONPXaC2iZeg9DR+u6lpUBGIixwee5w2nKJlo0BQ
bxE1zB3dbjHevhhuoe0TQenUQDkYI0LTHfNVGfFkkyHJ8LrADyY0221M8u8D3ez0KKy6SX7kibdv
PZyiFSh/mOwwSKZne5CHOFlXQiWnivJD/gAD/ncTVrDiVyUiL1wYaCJ24nDrbj6GTdOxG41kKzua
bg0AUCxe43UcoV43gAPTyiyvRJIhbdIOdSpGY5UJ/NG6G12ZPDmOYXEod8SwYZyxIDhWXTtopaRB
visdTZcQ55ViHrA06+yNEb+9ExmlCnqarnBN3RiNdhxN11xUrXaP0H9P0THzl9J46Rtk33kZmw/v
OrvrRSz05i6bmOmzKrprSv7spgLcYLUZgjPLwSgN7tkIxOY1MFH8GVF430yAdCyfMx7eKLoJswdH
BNeSNXHftOE1XFTc9aNVUboKGRGuseWIT4kHEGDEEx59B36/fGT082RbjbEOO9KSsk2vB4kU4jk+
fRFuySDX9Rks4MqzYyaToS8pzDXEDirKdRpzNsu1BESBvnFr9Qy4T+41Y3xwQRsYzuitSo5ZnNXI
HvfgzsZu2CWmAiTvGuWmM8JlqIE3T23nTggGAlHvgUoLBuqroTYgxTWNztgE0/MhayCwZTSpUkHe
0RQIk42aa52pie6Dfh4di+5nrUIIoKZEs5MeOFq7tAJGPZlneithfte89psJ00rksFYCrUhZGL8G
4TnsAn8/gnlDNQSixvIAqPiAgAUuk0AN5TvNcAWHdG6QGdYgByknr6eKJ4uocesfXK1+s2vrh/rM
mRLS7Zlfa6NuX2VB+JzHn+xUQSrYbbJuE97d2CphWrNlK89jZIKv8lCtLG0DJxO/q8UbRE73FTkG
9ksmjGgrP3bR24wC3KiBnNrkvMTGMCAPmJu2gXoVJxQwdKlzKGF16WUxbvoBScAKMRwEOgx/H5kF
U7ZrA3CpxUsRx/0qpubCasVHZMJfow0U9PcEmBCa99LooGuC0D3WXY3DWYFISlAT89F4mJDDawgG
kFyoGrEe/LmJzAd/nRXJA/gkeiHiCVd4z+InA6YBbDbkQJG/E/1b9JgDUKTqaWkyOYGNdicRRgZW
PU1rDhuSKMUi4oRlMR6KSrrki37lSu1O1/32PrTEczF6rzmZclS30Nu2HNJpP7wRfvQjiOlHGAf8
M24JYd6NY2ZGNFxnISuoOKD/kLhzz6eftQf19IcmZaawFom276ihBxJPizl9j9FSK8BMDRiuFpzY
MDlH2kejNVvb91elQQteHJXlWioDMhSg0IXst6w/PvmwE7bVeRlzUO64Vdlcw7SS4mRmx97gk1bF
jxX7M2hpZQGgiGFFExhPMm2jLXvm/eSWV0Fu76lwnAW8pFhZRX2VeFO7HdINa5pTQ/Sd/hhnqZsh
BLP6emJ3xxOR3FclCL562jFZ4/HL4XXABL3wQ68j2plehw+g4zkaHh2b0vYch/lCetwFnsTqGgjh
ggKrNz1JWKxE7TNDBHtZmeIUIw7u40I7VjYwcWvqIePDMiESfFIh6EVO8CTyskJupnVpR8WitEC/
86mv6xCQrczpKsDNqlVVQWbP+2z9gmdmKp3rIJ72/fyBatCIfI0mGQ8qIe2wm86mHCThPNE4SL05
58uFLQKgYoo96Ng17IF0uXax0w85+WS25bwLSX2m8g1185McZL2xonKhhr00PP0hAjho6CnUlXmR
GJif0dgek7HQ8WxSQ6GyvaMzI/JksHa/ya2RZ0T9cikXWjxLRj0aO0W3IayJVMTvTNiAwLc0W6He
g7MDRYsT0VnYMrmjOo3qCMXALucjvWonfPppmYMjz5Nu5TTqwZLFIctq6mlp2qZhgglkWOpkCgh8
Q8/noEo15AbIctS6y4m50SGo5SaVZH2tca6anau2VLZj9ftSpTZvTYEJv+oNPO/WhiTbu/UZ26l5
I8oeWHENghmCwN6uQCIM0qGQyMHEklPpbCtQtp3bgAhHT6p0iUtN9cc2YLqgOGZsjR7lNZw6oNPe
R4FEJSdGwfFQo/a4N8xynY0xS4dFj20dAHlP6aY/r3G/vkD1qg8x8cR//+zrV7TJgHrPdow6hbzB
hzr3eeakEVMGplyM6H9BIrEjzMuDXy7HDIP5gjPbn62fv/x+7YsZmpY+lpebX37nl4s/726+T4xz
DotTPh7QMvKDa3YnYzImpnjzPzh/udz269ufD8Kcf/nr6p93/fX95dLPHwID19c0/3Co9uNhebnh
pdwXIxJyJkEz1l7zvRlOaFBgpHeLLCD/NZnRVgY6pZtB+4koNu66toRBVrjFLmd1vS5j59MZk13f
P0cVQa2MMrkQBCpl2fUhrfLXi686TDlMh1JeuYIQliZoq2GzxNhl8FgN/fsiaLLmULlscNque7uU
GbN+4rcvL95XSy+uA3j+l5+Gl17ay8VGl/Eho7fB7619kR3/ff3l/mSOYv2z6zed/7XLL12+/NIM
/POH4DUWoVOwcuYc/PV7Xw/r5319ff+73/ndzyxKSfd011ezgG7Pla0DUuNCWoDUL9+G8/u0+fva
y6XLzy7XXr69fLncwde3v7vt7+4q6wr6iUxei3oejjBoQ1dCqA/4a3mDz9//9odmWbPn+Lq+mG8U
fd3o8v3laqdi99O5e8Lpw6HueEszr+Yiqd7xz4uXqy5f7GiFRKbtv27+r3/i8q1Jpv6nB/f/XWj/
wYUmLFzH/5sL7RRGxa8GtD9v8JcBTf/DNiyPZb8ubQMXLS6zPw1orvUHzjOMaTiaXcFKTvxtQLOM
PzxamQCbwVLhfzZu0b8MaO4fpid1w8XBAHLMwDD2fzCgWf+0ndoWnXeGK2xbGqYLhwA72z+c1f6g
BX2Y2/aeAmWwy9Z48j3F8sIGVp0FNvmecRm7H25v3JVewQnWg5rcN+5LBWxkY1sW0/WBnXFtUWYS
4MAgVEFaKZ42lKadMdLgahiUfyikRKvEimN79W1pQP4ve/KnxgA0Z/JFsjIRGdkWefuJaFwrEpJb
QNlxVELNDNcyZ4jYPOSUC4xTuIOhECwnNEKjwfTyy6v3G7O5+M1TInSec54VwWl1fll+NZt7nVv7
xuBZ+0mT3i4QkbkEbnQDcJkOJk3bIn5RyUVly1pN5o0ehDsxJW+aASQ3LrNVPfKXtvQ/Y0HP+WuC
K6/UmZLH+F+SwtmQCeFg7jkvo3TK/f/+2A1ePh7dl1UeP6Fp2q5hOTbNPi4Zz3/5Cf0QHJ7TRRWE
Rv8lA+C5LM3slsILGtFar9gCPz3lw3NO1g5loaI7STI2QaN+LmJt2Bo1q3AVpA4MdIRdxI21M8zn
s2SNHgoiU9or0UQQRaqPfh5dmbN1ZIaRFkFIE6KdUkLCGj6Lp60hJgYDUC9zrf6egU8nOdxSLUmj
VFlgU+6DZ1rtr0lx9YtQuS+iDx5l2VpLfFt7wMnUwDl7YxaGHfcchDSZNWUHT9dLHqcrRqPTTuvF
PtPADkbu5CwBUSJnsfb3yM8gnOiT9QHhj5Jup/8ccxyR6HwZt1sO6DSaUa+bQAPVQmpz4bTfBAUB
zOsS9h8+ppyUuqhQsGSznOdqQAenf5Qiy4TaEu2prKDq9kL7JCmpYaBu7VOYMhETErdGjwGp9XHv
BJ1+VQ28W4awp+5al/vRch5yQSQLNANDYe6EAhZ8CJ11a2X5JzuzmIRfv5VxThXjaLwn44PqEUAT
Zb27tDS55BAwr50j26X1gZnSVEMdS7LmmGTuJkjj12ly1p6fhvQqWGyXLJCRTEuBlEzmRoeAvbAn
sZVIy1MyukvHZtU8sZ7u+voF0BOvJRleEP1KUeEjMN+7K8i0x8wDU5i1MJntmEKxKHXNk/Dxgs34
Sd+glrvqbhPt3jVxtKW1IALrUi5lQIakESiT7Qe1RuzLsRS2k7UJ2VRqTqa4S+BqGP/zzVRMtxgO
EpCE42vWPwKmhrvCYLMcrbe6bT5kCluT0jHpKqos2/xbEzOTCdmBULl7qpOWopKuf3aq8hWqo2Yh
5bRyxOhPb1bgdivww8dyYsiG+PMi8cSrQlxX+lQvi5ieiJG2g6SGflsawVbOgrc+dcixhYuHiayF
HlYbLGSLpO1PY99tQ9GiTdfbVouXLnuWJqk/pbg1PcbOXvbYEEZg/67eNcNez/DOhHXgVPOyuANf
AEwAaOKTxjzYHdkBjbR8QxjaU1kK9RIUmqVbz24iH9IkOljadBWjCK5DFWerMA501EA6SDPIylFx
FzvAXETzGqb91grSjc0niZVk99a6OzOnVw6KJvKLu2vwTzKKBcet4x6UqDUyhxBSXKS1j8Z1f/g8
lhqLSm6Z79rs6hctB3SJ16NR3jnq7ZeY1xNOEB7P6Ai7atvW1aNiWYbF9yxt+9O3+QNy653YVL2V
aKl+7t+5cXkde1qx1IO4YFtwl1r1mpw4FQrCg4Hvo8JNWb/NAuM700UqfkJFCZ+VPnbJuHF0yk5i
B4Onjaq5YGEM3RHBMmpoomhkcYfutTGShPugIICjBsa7MjVPjO9X5D8phOhvR+meI8bssTPekKbd
lZKhcMkMcsSTssaHw+HaWxc0x6H1mwuHOcfSLHAe+d0exw/DJv9D2NmVlof33tjWS2dUj2XqCKCH
iA7+oJ9//rsJaoLvoLz0AbHH+D1N8Dvy+R4b5nNsr48UN++BtK3NGHfmCDfDCl77qqCLtlffgRJj
fvbZvGom22njDJb9dr4i9uQL9dULR3kfovXvAiddNUNtLiK/WZLbeXMBYgTu0U9YLYMS9aHATnsw
JD5McbRtiGv01at15OnLsOqaxTDLvDoGp0KwYZQOdRRRaDOocsIHnwEzHMduL8Q8Gmkdb9lQ9mVY
1Ap69Z7Q87Npr8G1pqtEyhuHsX3g1ccksl/alEOYO1lQ/t51CWq5itTVFOXM54hu5jS0hriAV5KW
CzQo18LtKR+amjo+Gz2R3Va8pyYHRXre2ZKs9zl/PZkAQKCgDogSqLmmZZ7Ssn7yAXg4EmxCkMsn
o0EqSppvYSTp7+zMb6RimIJRgpFzASwzWn5GPfx8FT1Hd6XlXeW0HBEAa8FjmW9Cwemjsn4V10wQ
PfpdNEujbDW7tK0k9JBMYIOn/ofCxu3Qp6iC7MPRlX6gBHXYRY5zhRTIqT1S9aYgR74Ro43PibI9
Nr/7Iu0elEYPRaCPHF8494zQkuzE+MyqGh+yX9ByjfdUmvYrPTe0RNHdWmr+cx1Ck/I7jLNmAYQi
0LemBWQCC2gmEW6EQByhHInMLiMRzxut61Ik22F072Nb4eaSL5mL7bYjR7R6i8vofcwI7Du2+W6z
EMHRsKk1sJg+pkoA9m2+TmogOS7T66njrVi2znly+QN1E1ikN+Mmh2QXRm19tiI0CUjGMGn9AenO
bE+hQGBHeCivnTzSj20TfJtc/aFS/URXkkcnDG94rQEqDEucAW2xAsSRrgan+E4kF63YKCB2mM06
G+NtYDAICCpentb016790AZRcNX7e6mIAdSZPOvWwIttDd8mmKOLSoyU0YlHav7yrUXonoMLcXwp
HwZqB5LAPYi2v1E6sN4SKr1NXI/GMpfjlj+176njTFubt8T1xk7j68HvnifXkhyLM2ehiauhte5T
Za8k9Uev81NH9XbAAVzfDrb9ElTdt0njQ5zRgDTIYWFrOVhySz4HRoY5niRD1xrrpjBeZC1gQSE/
UhLzrc97qghYbbeRTasOWEkv1c5D178xgp67v8zF4NPwCxlk2ad1QRq9eHIDGjjM9CZ0KqyvWA/F
cIrLeqIe4oHl50Hr1IMfUtKCzYhD0+TtDRqguRUdOvbj5a/j9IjBDoksHdP9/M+ajrURCVGC2Pne
xBg2RiWfShndknfA39jgzLTogb5xxuqkeTUP3MK7RdGwT79HW7tEtknVnbv+Y+rRR4MECx0uLk93
zLVTgu+2m4Gmo1HuW+UwrsPWYxbY/zjUG2gYVV4+Di3sCFLph24wdkpjeGOmo1gIcoVLvKFySYTo
oIqpWloRDR6aw8rHQ+MuHauGoI1+W2btsfCGcyop49MKIKlVLppVKcyDUYdM6LJ0ZdMzzagqfTBa
l9CEYAeTWOan28bGcaC4eaRimV7p7JF6RNYKM3EgJOsWJ7gZcgAMHeHwpZ/o90QRcrz/a9+Ot/RR
8/E3hj3rkm7n5d73KKgpTp70YOkS3l8kwxBdjWISq6SphwWfw5z2sfqGmYp+l+c07xlBdFtlsDcT
T9MQRpFr+6wjzm2gFjZ7FTS4QtOG1s3aRGVxDDwIxgSQHSRsOuj7Smr022GyGXu8bjmhBSf1s2uZ
VfdgPZNVPcGD7EMMTKnQto3Nx0OrUNWdCep16ocUrkezY9Ico2xVNGiZmGjK2ShTHpiolYevby+X
jJFKJWeItpcrKcKgJyrPq9Xlyp83AHldT4qVkf7rXVyuG3VUNtlr56pjAl0MurcawZwSEdiGNOLs
tU4aE6UbyCthWdDBKCBYa/Mb5vKFkMmfd3n5tlTinDMXwf0Z5QdFhITZ2Xwx0YGhzvpj4Lqvyraz
Qx6a/jK3B+YAMbC2kkxtVlO9bkqS+JHKrb2sPaxapRfA/czvJQUmBJz8B8sueVrmu5/v5nLp8k8E
hsu/dvkhygyypGUAfAGigZ8oAYI8Og1V6RkRGlUNV1ETyH0vh3WVBfi1Yqz4Xq3P2YGOgWboTjex
N++YTLvcmnR4uZE1HXnLhKdaM7CXutiDtBGRG1TlLFJXAEqMJr7BxZqu1SDqVRl4Hp/K6X5QnBQU
Jrc7ieF+VcegjVnBsJpLweMSEUcFd4pyZWiWDSzBiA4iSwwqcCqqp/ENLGUG6oKE7CIrqLOjurdi
3T4XNCexfkpCbc2g6I31SLG3AtgyUQjfKdMUq8R8XaViMwJ6utZbczpr1JsYbgb9Zhq9jWaQWkoM
/v3Gpkhh6O1X9IXPqZ6SfZaxSoWUdei0TUr19B6TMjZNrbTuQiM+eGPXLWybxj2n4fiQl5wq2oym
oAbT8tvECcmNMYCkZV8fq/k4a7mka6qgvs0sqz4Kg3ARBox7yxCQsCc2U3o24ljtcuPoIHWETh2c
DBWxV2eewx7f2je9H99SP+PQPQa7Ppf5R99eTQndzoXFCazRsvyYG6zE4ipoHgNYhIuQZqMVeT4O
FGGfvkgZ3BZzlYYgfLQpoj54GKb8h1lx/B4YZhP4a/fe4JuHsR9eqyRT9FjK6Zq3iLtyRZuzGQ+C
nSN61pjSPQ6OJo/9gnai+G5EaaZuIKcq0Ge7B7L2ZDn9OUlibwu55cMu2nFfFtZHquTcmNKTpXOa
alW2UXzT+m10o5nzsDSY21HILo1TNT5ojkbiK8fQb6fizia2+BBoTb6nGjpbztR+dvX0J5BdpJmv
nHBoxKxY89gVV+X8pdetM6XY/TL0jASYeyseI+mck3LIdlGnrptRK8+e598MsZECAGubY6AGetvT
4sC63J8meca8n3fxHfk9vEqpswtx94ZsTe7GMccQVFN5MpTWS+TUDi9iQo8FEfZ9qAKQ905AIsPj
rKpXLz6rkRUnMXPfQA/Zp3QmWFld3pTUpC3wMFt7h/RxZJvnYEjg0DZzi4xHTU/aMMsaHowG4WGy
GGgXYXASAt9ZkIpiq/rgEFl5vgkz/1vbJ+WdMcO78l5ux9BKCBgQ6tSM6bWvVbKL2q2m9GLf5cnR
7PXiaPPOrRtsLZALsqg/hKFt7uWgmo0M82cfqv+dpGjd8Gv67og8VHoWrUrJG6KfcH+QWT4GqDLg
F2hRWrS5P9zYCr3EddRtNBrepgBZj5EtsXc6wUA8I6W9ahth/mSS+dax7V3qgmoshUHXfY/TNjx1
ClRCZj71HisZNUGmGsb6tuadG1ZBdjCCgpZS8MZGSFgS/s0yGycWR5ZPK24dveF16++qgC6TlsLg
bKax0A3sm5iaAT/kbEAyhojpigaUY+mO/HVmFq+t6WmaQ1xenOXbKE4PqKVIL61UCAoXLPHRGpLu
uIAeUd/aUXaOWNLgwnIttXUIGyzdDh5mqIhghdp4Yj0db4o6d/cEk6akIxWjAw7O81RbB3K88ZNJ
HGqqYHnbCG8btZ5zYzuzGbzOxy3janz6Tv5oa8NL2xv6df1c1VQrdKpbUcbXnf1LrQoLxky37/TA
hDsTpNY6J/iDuQWvO6vzti5qFtlDssrMRqyV7UMMVS5VKNm4nYauOtLEhmeXAGjZ2iu00k0ZuEhr
jvVIl3i76+2e7REKnEohGZQEBOiGzq/q5LEW8TV9fMHcoOYfRm/ptuUxK5guTGlzFBQx3KJZLtyG
Nyd5L9BHi4un9eJzvVyKqOODdoyzDfwvWQsuqvqKLbDP2RFUYNDHu2HsKXnFsrT2dbQkrVbeDA7M
u+Vo4k/LZq5gGlY/aG0e142uiUOMXgzixevWUTL6cGJmZ/zPi1GpTBSFKj1k1d7NBx3KeZqaq8kd
W9YffNagNxCfSKaD5bGBbzO6jsDnj4ewwaczW8TZYQBbmn90+YIx8El1SB30gg4ZbUliOvRS9H9e
TIoq2usYiy8O1y+vq7DVxD6Q7smf3td2TAlfxGkGb4exnlUznrxcytmHs8LHtXtwFBVo6FXLyxVd
FFDroWJnUc8LF+bxOO1ix1vpRQ2jf/6Zf1m6fF0N451IWJO8cZh3KDH16JL/+7aXO7h8+dfPvr7V
9dmeN9SxWNYBe9Cvm1SS9SwWaKz7/7xDA9Bn+vMXf140SiRbOwyy1detf/mlyw9dzaE/t8En+O+/
4HePz8MCxBYYz+Dl3w4rSBOtIKH89Q/860H97l6+fsVQfHIjLDnlvFrkQEgZr6UooywAqi81xw6p
7Q4Zpc5XQ2nlaSfoyQa2vovAHO+dwmnZ1PFF+sTKEU/Vn9+78w9V4yPd+WmxJiPK5s3JcMY7fcdZ
dNTu05wOWS+jVmt+B/C5+gRn2aztArfBmrd4cWCswRVBzQbfp+tu44r03sOInfmq2mpmFo5H8CKI
AgwWkADw/MWW/qawpdb98C3MimEj6FUNcD+J8pBnEk9L73OCHEluJpI0K++iRZSyTrf7RwtT26JO
yvsokj/CojwRLFsFpncujOCdKWsB/Sa5QYn9UXfABaNzpTA7qy6Sq9KJ9my7X/poLqm2qS/JzA8H
CN8s+LQLvdbeO4O/f6I8Kp7KHYy4zyTLMDKVOBtCDROQDOYK6Ha8Ngvth++wAPaM+3ywHuNkeAgh
B6074Z4vE4Tcj1B40+HTpA6TJsOW+Xz5XFvfXYWSS2j5lFH2LTKqN1CA9HrAgha2oGa1ZWhC8wiT
Y0aiV0AQnY18iF7LsjGXwnCP0o59Fogh/9qwaln/xTTxqY5wchDk91qSHwflYc0mXQSEKLetk7C7
pwgxLERMT6unfrTv7IJS0wJnXBtp3xrX0jHbRidRqXvXmB6Tolc7w8pB+3jFVVs3u1JjHs/aLUnI
W5WtH+wyb7yjJoOeXBqmZ4thUgE3CQc2yH7TzADb6yqAMxU5VOtxUKPqHdNHbeG1Ggx2A176qExm
4tUwbdxjzWJrWWL2XeGQ57g84aXkmESTG8v/QKvu2upxTMbhh2BryiCN3NnbqA2bSvl7aIU3lT2Q
gvSu27ziMEnhciRuoGo9WBhm6E/07uVM3ryubDpl2/4aZuvOicaV1771Q2Mhb2qfs+sx6XFVFoH1
VMZPpYifFW1riLCduXXLGIh5Q0/iMMSsXqM7Vwh/5TrlR2FmPOTGW/ccSLZmbFLJ1ZkRsXbH3vDu
oeJYVAZ341GfyDBpHnkBkmMIkZkFNbqlrXamwafQpYDIomSMTD8bGaco/FWVfau1QS0nQRCu2Zmp
5bGIzhk5JA1ZzZgnEFct+tPIXpCd+sHtveV452mRviwn7D9derIImUGR8JOljzs1KPxbUfvlIsuT
YImk+ICHZlwTgn7EWLTN9eaJTdmevYRDSJDXztI9/BaWfY5M/uBSYdLxydtgY/leEAILk/si9X64
g16t+6I8eAnxZJOg5cL3xFujmxg0G0Xyci7xRVFdijSHMeTApNAtONXo91jgUsLUBaiEdZNGTCQa
2np1RbUWh5Rkl5S4Ypk/KatzF+VUHQfJ8+YFyQsc231Hah+hqFxMPAVlruHHzN9STnIbMX/WShx7
C3HAFX8z/+fHY0TpD5+Wkaa5pOX8SlHNA294jjROyFurbvtF0rl4/pHsKmzb0Ko4ORbY8K1ahUuF
VW0Zxc6yCOmmBRQ7B+Y6pjeOWsJMv8Eqi6iD/MsKIbgCsjE6EGX1UaPjMODMnQ45QvFrg9xzbIj7
biaXNLiuarUqksZjfEuDqJu81MgjazOjkMGsq3s/pZG+ttJTAi/S9bWXTNHfPQ18rubIpu+8UeJA
hfT8RBq4qDHPZtTvYvmc/HtQbW/EjT9r9BBeDePN3Qa1Ems/80mxqO8tc0ioqHeRV6zlQJme7wSP
80CaaVeFjTFst66TbuuhitZONrtMEoJ7YBvUElIS3p9kUguJDxOzYrw33ZAiwSyzFh4GyJmBHq3c
ipV6jR9aeXILApAds8V+UJkEG9mfLBtbP7eaNqxhdH6KKmy2sRgDqtb2DYO0OiUmHQiLmZ/1o3fZ
DVf20e61k5oFe9DJ8ZKSTIyWwUp0eKFyP5wrej9FGF8lafFZz3q66GMQzUiFx2vXC5Y2nlwqrjUc
Ss7OUy1FDWL8JF3lQpYk6Wo89RHSTTtGr776oUCFE8Q2V01R31D0sjJpCVngG590pFPd+ZEgGWzK
ktEBigzB+nwX2hPZ3kTHrslmhhiuW4zLKST9Z6HBLrrIfo0MpsZx8mmmglLGdEIRjGknIL5wO9Xu
Z8IxtNTsR5kYR0olaXQzxEnLejodDeu9bTqcml1aw9nnMdGsuSIAFi393DnFSdYtAVd4CxdXMp92
nn3HjZYsEXDvzy+F9cBgDU6HV2ccqEbeEL5ebzJPu3P5WC6yklxJCwekyH1vq0yPZloN/vX3Oq1S
dAMmO52tKU6iAZ8BVT0l6SmFagN5YxCLOljSNiiuu46OblXKddLd6DpVIWU3rnOzu/b0uT88ZpFU
TSwORBr8xIb9vyvnP7hyDF3HtvE3Q/B/oKH+K33/eM/ef/Xl/LzJX7YcvDewm7B5uPh1UOgATf1l
y3H/sKQhTKw1fxls/uZC2X/o2HhAP+nMWBzpyS9bjv6HEJbpebbjOLZuesb/xZZj/BN4aFvcjWvO
D4MqRqxB/6ZCxUYprMa0tF2LaWMjXBUviVMeAREWRGI24FJyco6BvgiauR4zldFy6rH8//Kc/cYK
89uHIT1Twrg2dU70/zKTTEZTj/3Uazv8vTOjXbhH8KkfstG/eXm7CqpYMIQtNaIsLvL8PFQOhTJ/
vsn/wT/7Ff9o8GL8w9PCs+EZhmlixfKkY81uqF8dOSiqceP1pr/Ta6tc+amVrkdDE3vNX5q93A9D
8ZI4/pmh3AtUOfwYBSlHI0OUyOFSN2ZPOTuw4v9gFDIsa+ZO/mq28WxpQu+ydQOwjokr658PjEpl
uzJk7e9gv86UlK7YWnF1MorQvcqk7S2U4tx/IevXk2CFRixppZg5lMjT5Dv63sHRCz1i63fBoS8L
78pQKXtxuU1oU75qRD7tbC87D4Wwrsa/v6QIQavQRl4oR0ScfOA833mhOtHtMh4ibXxmCVQeFVsV
Oiu14joYsa5C7PmuVa5zsG7t4K5iAkCoetiODqgsbYLDFRj5D8/nbGeZjT5Xj66bttlJbOg+CKe1
M68IQDq31+A6vvUM6O1pAJ2ld/m1Hk/3Lr1TiNOfftAuzSYuNqpdS8qT+oHzKtIe8kl/DBJMLGs0
UIxjTmZuKq26kfE3b0zOVjyExzRJ4WuTcV2YEO/p/hkefASJjdt1zrrxjjrYm1gAWU51WAeGR4jL
llSUu8NVESXxnigg+zr83LhbmGjR3OenMFCoJIh5WEn2gzFDtgc6VOEr97638wuSh4jB0XNGWGSr
2i5bTQEZNycOVsnEdpiVM9gAE5Zk626H3vC31Rh9p5+C8R/ebEp+f8h8OhceGGKTsuJZDlN9dRvf
52n1McisBoZInCEu6Edlj8TahmF/GUEx66mNDuxxaZtlu5R1fxVkZF4pH1g4HRYRzbI2Zi3Ok1/v
JOtY2LX2PSA5hx1TvO+7kCFpzzipDMeVnQ2PLhOhhYZItdbwcB1KVX1Andz48mxM8i2QJL5L2xQL
LfSfPcVkqzQUlABTv21VeyOT9LthjQw/MhJx0AAkMSuW9frQk7eQrwb7UYMJmZeP0SnWPwIYC8uE
iahLSSgnfD4Aiul0MnxnNbu0IZATAPKMLbtdaoLKlLpUF8nQzxURIIMW3aAzz9iephWpZ94VIzV/
NXYeShQ+x8D4b/bOZLttbNuy/5LtRIyDGmhkh3Wt0pbkDoYlW6jrGl//Jo6cQYVv3Hh5s/0awQAI
EKRFEDhn77XmYuhKpssyZzaEzMJY0jGAT9FiW1Mt+DN1CxJJTfxmo1MAWEXML86ZVxFD03ursIS9
UKhatXMT/YATx1wFs+1coSOKmsam9CsXRdS3h+tD2gTmqsQlspDPKWb5OobJtE41igkFeA/Lr80N
EVPNQT7V+TB0GQawLh/oI3yBNICN4s9d5FI8v16+4rpBPnddlUsVc8FtBEimnRtNYGlDtGqD8YQu
zFrL59oZLiCXkM4RGjMmT1qQ0Qds5t5THxp5fbzuqJLGjg7MthjVsFk+5K4agDqb1zllCOflT1ot
KXJgxZjf9ePJj0e5F3o7cgoYgX+8qPrzSHLrZLUOo1/50k+fZAQ0sPNGdd3UgkpOqYKYm194/WwO
6ZmUCORHkM9iPefDy8Nj0uKDycVSflwuIdkyIlvbsBKxoI7/syVVGfMLp6fiq689PvAF/nxj65sN
IGC/PDaB72y6yLutPVr01BzXI0araqhIaR26x9Cof5AE0xFb9tWytFOWWocM4+adXU5fDb19b7A9
FghYoQlRL/KKoAEJ2KY7fapJPNQHsVe4sNO29R0w9fiohH8PtktbmyEKmM6O7iNiiyNLv6FZ7O7G
srnTfMfddgSqJYm7tjGUL6y6osDpgjMwfaQ4qH4v2IW8U5Z9UwVEn8JhQBrRp+f63TPTLH42HaWj
zKp2mU5EvKdVc+8iSrAtqQ9AgMNt3hUXhQn9YQqSvdGN06Om51tPqd/In1hPIUT0KmOqDfc55vJc
3mUTs9/BY/JaBEa7CPXCxXMXmSthj8oiHLFqjxTtUTLvaRdRxelFva4DV6yp5yMnG2rAYCPGpzDV
uPxON6TR/yz5/b6U7Y0VtEwcFX3aND9imyY54UfFqrKyiFyAoV23zXzTcnNCXI2J+aBPPjYaT2SI
g2gYp480OBDeEqA1fBktbGh6plWbTmGiww2uHojHtSd/RxaRt9IM09yE7Y+qT38a0/TaiYoqfgUc
oLPLnaa4OzfmVucjcLzJQE4tdL+2oaBF+dF4Z7znLjzsQTilM+xVCAfLuPteD/h0bFT5Sx21zdqy
uI+KSjsGMS0VAEzAf7gAmPGya/x80U0qd9JUXaRWhHam0zpUL6s6uXVEDvxLJXC5KIJ32iRUwtUj
cssfqlP0m9F31kV5Uw7Bc+hq+kqzo2Bvly3CyZaJIxlFVvs960LtqGIDpExYDjvCuJAgEF7eGaTf
qrQ+gVW8amn50xoGDSlPWa7JVciWCs2sVV4cVWs4J45BsSmfLpNC73OiQ2Zq8ECQtxZLESGnEJwB
WqlvapsuT2TuKE8ytRy3DDHoI+Ga5cS+sbRg3Aif8SbgzmKn5RtV045ly4zNHwN7VTexcpszmtkj
XJtsTq/Y86cNiZ0bmhbfQkCTOCNhLvnBXRKmb/zE9x2o+zC207VdmKepoiJvZ1+8hqohIstHi3jy
7t4xzDUTvfvUoyOgVNp3ZGM7PSD4TylIBQmd4FlHvGoJh8p/htjNLXDCJeCzuvyoa9ygBm+JDdhZ
doqWnMLKvxUBLRBzuu8s/X5MyS70dGeJwnQ4QhzfKJ1vLzXrlpHfPjaxqE9DvlNCnE2WP9CaJLXC
mpPilUl/JxCBc4swD7Rf3C1T6mRFsXVSqsBlnTJPL96MLKY5ac+Kpjnktwy5i8XhA7nIlFg7IrLI
tLXPlg6SIaoN7lAlqqHBXYMSVxbDXqQNLXrn1rHL29pSQ8Qp1B7G+GXw+rMw7K8VRZMFZewFAXel
g6Ru6sfbAawflTbnjk4iWK7uMUfxxOkRGFwm6Xw6intvew5XlyAAb+qTHGqb3ISrsSb3RkMo2T1F
grRGx48WkV5V/DjoCMXlpskM9Eg6vXgrPdgkmVtduAuG8WQ1VO9NRZwymjzD1LXHarrXpgCXuka6
ru8V3wo9JkXdUL9GxLwvgN0+2tPRCVW+RS84C5E8jgiRnEEAklgC4QNMagGQreZcdYIQ8gffTZE2
AXMzXOdH1qdPeQGdTIQ79zi2WE/J2gtWpMYlFztJDIH/dUgvSYkaKcxGZlPzFvncx2ZcnoylKBDG
efFYcpPZJZ32LPfyirRiRj/MRFK/vigMYra4PbLZb9zwj1EVSrVpdpkydzxpIFwpfowY+cx1oyn0
scqEuGW6C9NqsnDHVQW/Rm3yVzTkIFEBnFsYcUU3U7zbuy4vx5Pul/aajtN9ZXj7tKjts95oBOOo
jPTySR02NqquEGs2jAZuaZ4ohrOqPIa2zb9w/iSGmLmxtQck0LL583UCqBAkrL6aSIvAI8rf6d1v
pmzGlfGAgHFhdN33Pqi6JSIw2v75WNCVHGhX2KN+JvQxnvh/Tk5RozXp2S20n5rbg2tXhm9Koa8S
zUPIpXunqBmcfUoAUI1bb5tlxIObWNG1qb04KZAEoRfvimLd0PMYDlPj3/SarnPTa/SLiocbOVly
fhWzcguZ717k1l7LuxbzXXU2erW++IO4Q5Qg9gR+pKdiRA7tKDWvpS8fzF9ikaYRQvjAWwgth+AL
F2HtlB06UrPbj+g//BTZpEJVsjVKBIZl0V5mjuNloGKfefGlxtO1U8fyNcz9g25gWXCjPgZ+ON17
bT9ejMEhywg3mp/G74HFZ3TjrV53vA2qRRiHJuh7Mz6r3TgPwc2nEq7lgsi3naqVq7yxXxyTbyWp
oA0x4+guWiX2HdID7kvUTZ3sJolVj9zYqloaZuaBMS9N7v3KulTHEc9pjkhwDCiuOv0lmR9crf9J
8ifILcGJbk1fExcFtLmLenA5FmXNtUElcynA118cPXx1EVvsQs+JT3aVr9JEzEXB6YeTD7em+0pW
lqTYyYdudqIp0okmF2vpT5Ob9Nm0ZkO5IIX6UEhP3LwUSY/bdV1uNooKN5xcDOR2JvL8Aef9//bJ
Gq9dPJvustl+18zuPmv2/sklZGrVv1+Vu1TzK+TS9bXyZddVuXQ9FNYnrlWztVC+kTwA129zth9K
LMwHkW02V8rVf37Okc7Jv9un5MIfzkZJb7ZMXg9la1Epltf1dDZcytWPY13fHmLy/93TwJgxGzhL
fdHMhk65/6ftvjF7P+WzsXSEXo8vj9fiHK1mCylDJewT+fyecUnA81ouJl29B/7yJZmdrpoX3dCS
SRh46skTvpEt6WnqTa9QfW3ikYYHU7w9bv1mCUd1hhI59HUgyBMxSvZG5BPYavs0GTirW4JHAiuF
pmvk6XlsYYqByqg3peMlZ1Jnqw0Ec8DT82rnq8k5VLDTKIEJmazoDczn+tdIgIeadKbSienBmk16
BHqW1e5Qiah7x3F0JA2o60X1YBNkExjRDo8L0IggTE5FAMRT6NzDVPzuU193e6cSNxjHiTqYzLE6
jXw8tNpYk0d3ZzdTDkT78IWJ+HTqMuwYcslBjAGBx+VOO29ArDOdMt3BjupF+7oMf+3m41I+0X2q
UL3RAMv0bVnwSSYq46mVnaMwRy40MidAKYlSX6ff1kwzHcNfVrqlHbrE88Ei8aBSu6gj39xT3lYX
UC6sVXIxFOWsMVM5+Fmp4yW9Tbix8TfigEznub1M+XDiajqcTD99LDWT9te8R+Ur/SlWQGyMMYKp
GoDuQrGLlGl6QoVhCL/aWlWcp5kGQsRqjNI6ewtcU9t4LQQEty53TmBQshfmUemanVcywZsSIFw5
Wp6tNYTfvZJeeROFz5VrhVvfgRktEkdgVGBJPuj9SB63Kaa5YcZ8yQw31H4Una+gm2ItX8m9itHN
UOnR71eJKjmWaWahoFJ3WeXYq1G131ym8ycb7ush85s1LFaDhCjOFOYX1CkNlA3X56D0oW6id9v1
9wUBWDPhzDjJE0suOV0PKsKcoX2qNjJwbIikaK2dmU46Gv9G38ZR9DS5hlasZh6yqZ7seZPcjpBI
Pzmk7wU08wLoKdRse4xA+bQ3C2aUY94caZPATDAVUmH5kZw0kSonuZQgU2UChqjYTYtzmJ7sJqxR
zJlEwOkoytdJUj5NLfIlq5/WWtkTRRh38cnSkvik281LpW9dY1A38llfGauVpSNrgDIVnbAX/NpT
7i4fEBNGVvtIPTretCN4Or1LoX/NNBWCnMUJcFuDwIi/YTOf9PIBwEgOZx75x1gXTATN6DgF/a8H
JfRRAsr1j0VFicZ51p6BFELoNe8IBjI65lELte/TjnJRHk1ul6vEV6PMjXX6pfNrrhuu7yqfu666
TQl1pWXIe33u+qbIRdPD2D7pkQOCGUV4/Omj0+VnCmC4m0+f7/qO149Xyk+OrS2nf2iZ9Lr4N/Wc
cK4Rie11v+vbXj/Kb59W7vLbx5A7y/26JnxL2vJcRV669Y1ELAeoR4pZxA9xCyWgD0jTgTC4MkjY
uKWtbO70Qn/OoYdfogpkJgwKi0hBI1zCFjTPbhBverueLuQyHHUxvCEGKZYTGbALOOLtKjMT9ZAn
mnai+EiO62TtGNUHYzPd+NFTbYttQs1irVXxm8Y4F5QHjinRMNM1cihDOr9Ow6ceWwhdzHPL4JuD
oC+H4OFMtbPu+wF9V6iJbdoUnMGauqXR/eJlozhbbfIcMK/ZUt1gOqrT62ZV2/MhmgXus3BhYihE
OUwQ5uifJy/7lorReeqC7wUOFsIO1Bs7XKRVVwH27u6yjuts04TI1Zg8LSenq9bAPF7QtyTMiqb+
hBqNXMBWf2uN+i1uE2M/VzrWXQQvpRmQxhrdS+05tyASEWnChQ3iGpLzE/M084hpYj3xHa25nntI
lLA5Kk6fH8s5oKMNIK6bAsIG/EBFSR0aAAOslNE/Mu73Fr5VbCavZurkGq8mOfBQPICC8xO81/LY
pIIOfBypUYx5IoeQ1dc3Q8VTGZGCVINpRhogp6fWipdaLV77sv7WCBNJxcjEAsPIJiyeJyDHD2kd
bx1XszacJOe+JyIkN6LbjqDEjV0NNySEX7qRgg4/ZeOQ7KbBiJmCoS1trOpOuM26ikPUN52S7fCr
9UcT82Yf3iiNRdsamWQO1v00OOO0ynMtoADdFpfmW+RZDprusXhs3BAt1QBfoovweWWIIih+mZuA
QHlY97l1Y7RMl/IUoaJRTxtAt+a9GvkbsJnWosutc6/06tkT3hZjtX5I8EmscCo4xzLsf2okKWx5
0NeMs8fd0MB3o3YGJAyr6tZLNWWBd2+2svvKngFJvvaQrMdMidciFc0yshWV7nyHzWKclLtiDC6t
07d7K0upcqAAXZptAbx5jN6NwIlvhJHTZuaMotKmU+TrsaJD3HeVrgddqpjrNulfmfUtosGa4PmZ
2r5MnX2swuuXbbn/afr+N01fm8brpwbmvzR9lzl5QG9cFNu/5Ah9vOxX49dW/7AdV4BtxduvwynD
3f+r8Wvrf9iMfegswzlQ6Xlirf8VCGRofwjTpMNn0YO0bd0Ak/CLx2AIAoFmggPxQvRrnf+s8evM
jee/tBQdW9dd2r40FG1zxkb8taVoashoLNpju4oaRIACbdn65ckI6fAGVBiWZtM8N8p7XOkoGDqU
HuSxYqtEChdHFsYRJzEWoVJT4nKyJ3T/N6JB+oSYhNFh4R278p38HzLADDyfinXh8kyDJ9wngjKg
Hc2qqhZdhOu7rHbg/2BubbMRTUVmoWvLpi8hcOfFqMLHC/jVoMDCoGlTJ42/2K52RzqqWICAOxsK
gEgceoTQ9ADjsOWrpT1AseFDEsJ66ntYmup3DDCMI5gOieGL50wzl9C4Q3IHdOqxQlOoTNljNQXv
QWVdAHy+tr17Q3z2ua+8ExE/GHyqSwyxZ1k06bSgR4geDCf7FBSPgZffw09/qZMKiP+ASrnhfunZ
VPeD29aO3ztk3Rjgi2c0Je85HMvFkPNnhshxZxXmEYfBScv4O8U+n9m3q2cD9WgYbPRU23peDVMp
uzSYWukObx3TuHRu9IyIGt9ir1EGqAXa3B864TpV5exD6swLrvoAJucIU48S20zL8+m1ATaL10wP
zhDNhoVl8a0a8c5BOBcHabkUJZ8hoddGUyrZCUB5PtzqIbCoGQtnD+7ym2c3b17F68KOSWWC9g5V
9DHMoG8EnkYrU54pSl2i+/ymWhPdsqpA08YtMB78vVVa4bKLjbvJTsg60Sn6cWD6mAxG52/bq5Uf
RvHkY2VCWaQ365Lg56jVGGRFA8jwPLmrfeg82DyXiKNCBqdohjDQmH256juwEAYV0LDuL22GFVmf
CF4rq3qlFxZf/AQ0rsYaSrY8LNQ8e6+ROqyTKNsR2XEJbU4d/ts2Tm2SNgRrqsntp6pxuqOb+G9e
gvirqdzHyK6IGfPPvo4biLqmHbTQ0URE8jUwio3RMLRW7fFWwWqkVW9qHCr3Wu2t1GQ2oLfQvPRg
VQJOXJo4ACYRbyqbBEx3OPQO5h4Yy/GqNzFvgVAMumwpfyyeC+1cBN16KlVjOYl3qqViBdvvLu34
zVTCxfvqP4VTcolDvl+VP5Aw77oQlL+m+ndlk6EtJOqEMRzxO2XGP5ME3cgA++kVAxlcb8NcuiqA
v8EduWd6ilDzXvQobYVrXwB89wDek0WbuD+9hqpheo/bca3iZKDq+U5617CYtPmHV8b7BHfMIjVN
XIfx++Bic0fy4cBZz5/QlQYA/FC58UsQTwBaDpyjUP9UBRJrdTJ6ThEb4eMyTfmufJIxGUf5z2qO
LbHJmV+JElFfVVfPfWTRBSHQFL5LB2R3qfCjWzqCSW968nROh5Bqr0vNEXzvDtzWYYpf4XpDjEmX
Guo56sLxu1D9d6NSV4QhGlP4GE4DDn/11glgEjg2Pxpq/1SCKQLHebovjQHZR0oMONFM6yRgu+VE
r+B1MGwOLkjg0nvOqgCSCV+hbdiPGrlrS8do12zBJ+Fi+QrLgVgni+upjq6ZER8ePrNP1q5dP9sx
72vZFFq41m6Dejwhl7/EFnDOvrjN8ECBmUTXWqY9tr44fSVxiZispqSAy4Vl7gcgpFwmGqzfwi/F
AtUPA+XA2lSJek8LNVlGftnu0jqCuVAAruuR3ixdbf7NtsWczmNfCKEmt6uqvqOBfNeGJAZ5AgUg
ICDCQ+2Wx7PJ31CODn3RbePrtySaHCqSG9a6TOEJvtZgSdexnePw6/VT2EfZXGEjZmZ2PbmNAUE2
zLgZxGedPwTdWefse0cRMih2Q/1BMZr10DAadiaDfBpAhyKK33Vo6ZBAM1CBgXnpFb7BzjDrZeYj
byVfBPfQ6HwRMM1yB4+/ai6wBaZzMZvWGyYcYm5cO+fylvbmwqYB4YPC3/YeJJgh7tadmolVF5MI
0hvuraprG/z/hPuAJ/Syk1Z4b7EGA0AFNREU0Y82Sx70nm8rNp/7BnPIZMfTJodBi2yjeMU/wL+5
Nh87br5LSwd7ZCQgPmY5I4osZJZcS/xauxurOFr5bgPmMngQVftjaIcvlZVoC4fIrZVu+bd2/EOe
5YO7a2J6wRGKysba9gQtcDaM8Kzt/Ibp/Aa4LZfbzKio1DlYhOYbFmEUiLYUPmiu1N6yq2k7eq7e
LSmBvIIPuBnG5rvdZu8B/b1oal+IESEMRE1+CIXfYqo37tLX0m1qaOY6pAjo1WCGHAohi0QExxIf
6RHXw9YczG3J1X4EZKH4IXkJmnWZevoJ5G97keAK7HXasiRvGq3mmsERF/xJ/BRW89WZ/JCq+ng3
6SmSlax8CeH7Lgqfm5Gi0sHRBxVVk8VveerogQsjuVAP5N+VOYwvovS76OOnqhAHdSJJbeA+SZOs
EOKnaQRgU7zhW+PR/MKO7WOO+G4YuLGxZ5v9S9DkeFYrOpSeWmJwGahP9hYXGze29i7Kl6XdNNmG
NN8dBX2xqvp6qSQ+FylfbdZtwcWnt5VHQJdcKhwf6XCr3XUtSkzEvhsisEgQGnDldzV3YiasyTLp
jsjsFyWEy4XX8Y/oWwhUUdD72xEOQKJedJvvNZn70jaoPnk75MdD6DsjjmQefc3KkUFRt104F5x8
5XEam2dsTTG2dYwVVKvoFRt3QolXoSrIGGm5Uwb62WzyefzGsIHZ/QMVOdJN3LMOQ4arWyJWQSky
gtbXfq4wS2HoEqI6tYF+L+jKX8ZJPMszx9VpeDjkqToKjQTi9dY2yIkFfg93Y2RWzOyHrI9KqW/6
znsKYUpjGMenfHFtPeZEollsDnYD39K71aY+QHrApDoQVMjUIiDSnmSeMPvp9CooO5NpbCm87w39
pHXXBRCIydGCl1DaX9OcoVKsMMyyYsIAiJvMG7hJBTquRjXu+ZNnO82ymiOOoV8P5VwYq/qOjvRY
ZQyZ1hbqqIOu1lsMbuqOEfhLUFrcJYhyq+tUDo7h5VUUuPs8eUrE7F6p56Pdm4H93cc/snGKAo4F
VVn14Nc8fKyLGjlD1uG30YrJOwR5chNF6PRaXTw4DokzBQSKAzzRGmzZpqHvuQ5blVyrOQXJbEV7
kKFIclU+yHgkjy5+3ZJL8ipzHmzFrg8E6+VLa+ynZYuPekY0Yc4dMT/XWJJch9yDKiJPSNHro6tV
1DeaDUI2bTfZ0Ilq46LO6HRy9MxFEHvByjDKSF1GWBq3qZZta6Oh5ZnNAU3ZLDAaYGialZtsSrmh
jDnlmhA9pAzmmBrVp/a1DumF8X36Pr8kb9qHs3i6reJjkF0oAGJ30nyNnETVP5E0dypaXJ5V4pUM
2mv/5DXJSckp4eiBbh2cpLUOrqGv0VYNO0shlynLqH38tIbMA3CNLgjd5lueI2wLbEHe2R3hajhv
51SehPQM3uWLFXwrHN866J4JP7hL9kkTIb2uOGGcWgyHpvMUdSkXY1tjiGMl73KNDugcPmpPC3WK
HhCN9YdIrQaMiCxRdDKJRTjall0coxxI+aDZL9Qw21XJyQqj1Xq2BWFFuabqhz6I9QPyRhf/w5/r
AGGAn2XBj7QZtQPZ6DZYM7loxAYO+ZixI3YFhAgFIDrFs1IM/O4x7WsC8vQOCPPgTNs81U4lYPtj
hULt4Jt4LeY1rQ+ZTrk+ZYaBTv2qcxLlKB/qefPHal9AvvG8jUXTcM1EJaRW0vRHzOjqWutpqAnb
6o44rJgb2gwC4izsT1DxQeZqJLiNFS6NuTh/rZnLJc+o7JXRKJDN5zq63KUtMX/W00G1ImMtn9Hn
QruVUZO3K6DNbS3Oqm6ePYjPPws+bDGI6iWecxEdSmSX3sPz2bktgRNlb51HRTlhuYAUb/QPYVMr
lyY1j1mPQbbU++QI5kN9xFIO2Tu3/K1cNafggpMOMkPP2KzohfaYhJF6qqe5NdvB0ocoUGwS1/FX
Taj334oJks5gx3exCTCwioeXtLXTr0XrmmtCZHX4vSbD85nw3vLXJjrx8VN94fZD6fsXZfI8G/8s
AGa2blgw4BGDExfs6r+xAhNX0SZYzy06bZgzBObNc1VMrw4eZ+cRADcTB8G0pEPCZYTcvf5/3t/A
qalZjrB18Vu1ANqPNrpNQeiNPXwxp/JS2QwmmQiSJPCDwb5W17D8reDgqdP2n9971n7/yz/dtlSk
lwidkMT/tVDB4F8xwgnaCRmC2JWYMNat+zgkIxYwAweIIXYiqP2lfNf/qX39N7UvEqKpFP2D4aEK
pzz7q+FBvuRX3UsV7h+CkGnDdGwDU8FcwfpV91LVGURqWOKjfiWsK4dUtzE8OJzZAtIRNbPPhgf1
D8pnDpNMwKGmq/5HGFLV0n+re3ECoaVXyb/WBB/I0Gep/dv3+zDz6//zv9T/nZYMZ4bY6k9Mheab
FN5a+TDMrnB19ndriK8gfvjMimQXvqxpxcuYNLk0PzDPfsoaBgl9g4plMcJdPGBHJOxjXsJCjGYk
+JDBSiGtlKTKB4l5ls99aE/lkwq30K2rBXsxRGhK8vExyDt/WroqaWoiU/3qWWjTSaNMt4nmhMDr
gyoTWeQ6aY2IBlHpPUnJrtS6Smkr2EgUsNaHDrak+epjalgZc3ihfNDKBmvohDbvYFwXNXDsYQwh
wa/J+VzIzV1HT+NjzyjNxmmZxNG4ihjuLj6Rmp0xIajH8InktmgGyL/ix2YycI81ZBux6cEPHsyR
6JdmtrZfV5MkgFeYKQGZZgzYc4Ktsik2Bbl2LBJRixBaLsoHxVWbgzOUBlOMrMXAl3PPlcyc6wOF
cf75vsTnxDIzDfwapBygoi2ydLg/FCHsLoLJDcwA47XpW4TIyKflDte9+kr7anLTWE/I6zdjWQIJ
AZytz0M4uSQHc3IpRDIplr9t5ubuqWtdJ8tNGdRHbx4Exk3BH0nuKNfx1c2yi+um69E/HTPT5z8t
0Y/A9sdUXf327sXH5vnDyY8kj/HxTnLx+jnlC9Nii8KJKqcSzyoAR/1YYhquHXQzSXUYdSzKzfKh
nJJv2J48Bt+84vqQ/rlqluDJM4JX5cbr89d9zZq0SMKKCZjMD0Pm8JevpfH9Y1k+fX2w53PlY7t8
8m/XPx1KLhLTE21iU3+8vkQufRzn90N8et9/WYzcH3pKhuPv7/DpSIk1WvjlqRF8evWn7f/w4T+9
4NPi9UN/eunfbpd7/v7Rft8ztKiCGAnRjFDml5JsdT295dK/fe7jd/H75jDRmV7NhKzrcZQZnSV/
OvghW+Yj8y/s+lDUeSXWyjTxZeP+Rf3BJe36muuOvx1WbrCmu4AQ2L3zZ2KUXFIzLiUyO0qu/vZc
bngop2XI1L8syl3lpusr5YHkIeVzctVUOq6Acj2Vh5OLJgH2XEf+8d2vx5VvQzXiUWnJ6pDPa3Fp
dc9ysYuCTqwj5o5b0dtbHancgZloASZJwicgtBzkk/LBSTTk1R+b5F7y2SbszWmOTEJxUkb9PPKO
OijJHGoSkTU9yEWBNie/+XQYzfJBOhRUtdKYCjsTJl7AoB320bGqQm8Th3SHoWSfXYW8iMIaXsPK
eCHqCnkxOV9ZAFp7qNrXOCFdpSIIZt0lP0aKPim+hXWq1Cne8Exb9k54xOhQrAnpDRcW48X0oNv+
mz513SbjFgTwERquV6FK/fQpP/4ZZGwF1CarYN3O9g5aqTzMNhK5+m+fq6UX5M8H+Qr52o9XzAf4
bdVFU8Vd9K+H/n84jO6Y7dYwnJ08sitvtvLQH4vyWXkYanR4Tv75k6QiPBCKk28/f5oaiVOhQYmQ
dzL6iOnBTYf0IJea+QNfn/t9n+vm6z7X54rSQkx1Xf+7w2rdDLuTr74e4j97G3nY67tcDyOfc6P4
hWzKDNQQ2sdhvnVp831VLsnn5Cp38Fs1mnMM5z3k811Q99wL55d9LMpNkbyvytf8dkS5mso7pNz8
sad8Edi4X+/9sf26/nHMwFCIjzIJ7lIbFAC5cjFpxR9V8S0YlPQYTOkp70XH6GLEtNf2w7YWPXMz
RqRo8upV7sQCkK/eLsF9F8soKF5jov1WzkgdkPtzs7aCuYkCvWc7dy9r1813XaNuJds9jp1vuuHj
xgwJ8f5mKc5ejYt03zug9HLiTZaGfT9m4A98AWqQPtxbNHWoDBhhrEP94lg+epvS29bF4BxiOgJE
F5WPwlaMbZDXz+QYvUUpoo9RbWEUT+bF74mxjLRp6ZtPNbjJLf0Ld23OmM04QFaDnyYRPe2XDMBj
A6GpDN5iL/cYEls7vQZMR1t2DaZsQ1A52PQh6TeZbeyKuLz1lPCdLHbwyhMw1giuLVMEqOO9S7RP
HH8fE4e+CIXcI02ZHDSIfUg08ZTq8XBJw+Ikxhp/ZwmI0rJJDs4jYmyIyIUVV+ali11SGdZGM2KZ
6cN7S52UleVTyfneZTli7jYP+CbFTAgJIzoUE3qm8DsCTJpa/YuoH1q/uC2JfffLXZ4Kks3t+Tpn
Btup0tEejRRe4pCqtulQkKAkSUthrkPcoUHblVbL2avRfNObHL+bk3/LeyxkTkOSewqibzEG+p2m
/0g6V4ftE3Qw6ZAvxcF4nzbWKQvLF5NQvFWL3qkd7/zUJyeHAlMxvBepmoHUqoBUFxgwIUw2G7WB
XpIEIwXlLIDLM7I1HqszMpVD33BRLYVOakxdL9PWrdGPa+0SW8BbhIOYubvmnEY9XblWSeKnm4f7
wNZeugAnB7DmIkSLUhoA4Yqi2aqY3AzftNdkqSP/XNFEIKEt5J9lTf2eDPaXjHSTm64tprv22XkQ
QwtlPhwB1dbKTwWvXplRWgnEV+gG+baiXJL4AazHSb/VE1yY2cY3CxuuRQF0xxyMpdq1lOoDQu6y
KlsiQyfYGvFRkAErLSMcImEU0lB1qDUFZbdSQuBEHtiy3kzLne42L37cvhfoUFd62RCkE990sITX
41ibN6Z6DMg+hlR+KfTGOjq+txzdhGzl4ocCRGnTU+UkVw4bdS7aZdOqB7cu3rPSuDVbTwVQwemw
DioQ/jQPi60b3xKFSs8Fu+bSqiN8h8gzl3pauCgCwhDcBbdoK2FmY1jYtxy/48czqfcF0mAaXRbH
gSq1iPqXZhruLARSa0IQuFVq2EnnV4ykq68CMZ6zvL7NPL9A5J/sQnU6Nra9Sfl91HGKVwOKSB1F
dy2j/UVRJ87RUoN+5TlQjESb3rqaQfjwqB61KAJTWjJZM3z1bTArSFi9kSxNfyxuh8zaj4M7ohFx
oQc7+nIYkvau4FdFoTmdUXH0Gk0VVB72VQgUOplsKT24qe+4h1dAaYuWHEiCrdUtrKBHrR3KUxk1
D5UeOLsJrNUUItkaq2JcqrnJhIwhdBn79Vk4hzQITFAZyS0BvWKWDYzrPDe/IK3LNtU07ro+zveD
McF3npv1Prajwmk2U9R9N6q8Jt8r8xf4lyYaX9B7sRqnjVatTcXbtqY/QCEmUZkT9QscIqq4jW6c
vLKLYP980xmMWIC9uZ4W8Lkd0NxWxQHCrjKJpiWKzig3sKNizsa9CRC5NckWNLkkmFVBkbRNnnIx
LvUe6WnBJ1vpBskIZH0srK4pMTHjVZ0yNVsIdXhumi5dkim7K/hywaoEP0Es/Mzy4IzKYmdFw4OX
YcTyCpMOhXsE/mpvChWlLoM07Fp585hrCieFl5PyriTBFl7TQ6erBjGl7j4LHVS+yjDeEgqMFTFU
th3O5UUQJPGGWikltRwVAOXrDS2ydpOn09ZHTF/+F3tnttw2s2XpJ0IFkJhvSXAWNVu2dIOQp8Q8
I4HE09cH+j/HJzq6oqLv+wbmJIkmMeTee61vtTNERe8bDk1rC5QM0ePata6X94gY0OfWb944+kiC
7tBoTyHNx2Il6oXxvp4c6tEckp1c5CUTLW7rXmxIUlVQzuWXlMP0MNqfVo3FaBpmsh1ajCs0nl7m
GDCKrxJw6QNWvWzwN5bh3eXSeoVKxRIlVHem+xEWcXVoRHJkkrwavQsUF135YsdIc9Azyq1R5S36
ueLghYP7ApdFqUBccIm2rXGZOMA40hDHZ0wpgxCUnAY41Jekw2olsPkHwU56T2rBs582HJPTSuCq
WkgQs/sYjMM9A/wuan32PYCRAXCM/JQPXztWUVsujWbM6W4Y8g8KBHrJjJrCIQSUGUNiYJqFmzHH
TjkwAieS2jl1ZgYRVfePeZDuNBGFT7kEmVutw06tnUtaJ3HEgReNEkQRlKAJLnV2ten5L8xmRwUn
cfSdg1bx2+LBsHbm8E0Lc8Gr0K6262I76PizG92LEgRrTDlK7Sr3fpVdYUT+DMCJIwXtJZXARjbi
pZpTCydlSi6sfwHiBOOojTFfzKG1H5I232VW2m6wIL+3AYZVkDcoZwIe6ujOHrVvMJys6nc6auVp
UayIRi+FCuV9mRUZC1b5Bcsk5v+gIqaOb9jvkYYBwr8jNmWgWu9fKwZdm9FexDa0k3sm8nCMtAtq
2QLT3wfVahOXiCeyh+7ZZLR3j8p672eMphgK7hmYTIjMkUMO6lON6Q5g7Qw3LX60/QL4sRQuO7R5
bjHpIj0V5ylPNeJ3Jz8gAH6LS9CgS2bc+6Pz3VHzPrEWCZk6WfeMcOMIuD6L9u7rzigOdKY3tafv
4vWTbix1X1cgiHTDmW8a0J4O064KmMbaQfqzsVKATg4LhR5j7WZA6AmmARg9zkhjK1RzGLPqNaBB
NHI+Pnsy3Ce9NV2rLMXe64px5yAEGxPT20loQFtt1i89K4e29bpoGIbH0G4R7Sh7WwyieXA98Ybj
61LHh9kbGbXZJDz6WdNHIPzKNn8Zc+uOF/G12U+zaxFgUsq7VKjvDQpXx0QGXZm4uXzXP3fo2+4s
kTw7EPHZR4f9lCU/8/nNw7Cmxfy7mAy9hQwuNpW0Tv3q+7YdoLGZU467Evf5dv5tAxzFh4j6R/jO
lyBM/K1tJvexCoD0BairWugmm6oiwGiskPOkeRWfWpbQZlffNQ1iLs90+mOttoUfwMwy7NNIGM5m
xF7GX2TU1qEJAyASOa29csoZv9eOfeQctyutMCYqIMPaq36MiO+c3GJwFvDBJUW6z0ATsPIZL23i
eYQRepe2OVaFTk+hjbqux5Q7WczDFoahJmkx2bwh/MDYhphBD5QPW+F8THVrP/TWeuosqpyh/xyV
o/pRmbgymAzxieOwk8ErFVtDWXeo++agcYxQuJTPs1NBXa8aVGXms5jKMWKc8+KO40/Zr3jRxkTj
kTD8xwIUzIm4M5x2Z6ZiPCbljChs5tScZMnF9N37nDb0DL8T8em3jqSrDSdDktHz5o7rIMstL+Dj
hh431iFaJBYKDTkFK4rFObRtiGwG9lvfTjhizA816A/DVXtpj8PGsutn4lrTQzGUMSp+eRyLRUem
WE3dMXqNMc0AxSvxkHndIx6TYZ/YZKfmfnZtMnXvpj+7QNx3k/C+2pW/LdJzg6N5N+f0upfsl17s
GkhWx+IodBOCGBb20TWhxHfomKA3ZYlmbKYgJg+Y9PKonSwOvhQXcpqzMnmyxFQDbxD3RsPvqAfQ
bZI80U1meCiFspiYE3KoqylrNqOZX9JhXAMylt0k9TXuEnNfyeJrMjLsq0CEb0bqH+xOzZcB375w
8i2HF6sDa3SjYqLdMRPA0ufJ56jTV1PWHvHf8BQHTDqhsk6WVr+hvtGOxwzR698g/+03l0QUXMbN
urCc7R3gs2WT1f149aKMgJqjJDrIYPzdDGrZhaMpD4FxLcPpe6j7/ErniAxKG1Po3F8xdLfbbpEn
SVf4SI/+EwYl/rNhcTcKTGkSLwc/HH81QaMRs+8SM/2hRE4uu+PRtAlTLN2o0JNi+NmVcQj5cb4E
mtE4sv3I8rgokFzzwyPQGQcNs+fw6pKO6ADBDvD5I3mXT0GXvxHqcpys4IvTE26lKJI3tq9fu7jl
Wx2/WHLml8U4xH0zv1dmT8g0lgvUCmDhsh1467faEZ9JPTHt9ze6VsVWo6hp8nS5r0kh2OQY545K
OOLQhXxlhvXUraZ/M3PjR9CFxWMbXxwj9A1Eqzw0zerUIVhDFrw+ZvkSyxwa1dPfn5IChUPZzbg5
1t90ewLxzuewwLRsB4U8c3np25e+cKbHyZoOA0EaTHhJU5qWHHWGl2W8EfnFaJQ0kDAtMOBGH2nK
AJwtvbggJVNaBPfKmuXTsG40edQd+smqrC++nEBJrBvakcs20wgORe3/81jl6RbLRcIh/+/HRmJR
YI6k4tAGBrFObvxQrpuRnbHBos9BITjlDx3Z0AKGz7qhNdscyXtCTLXeBTloP2adnz5MOBVuD/19
vPecrynL3/PtocBoxWPRzEuEwKDe/X0ttEpSiqQruV7xkv94gjhlm+XL30ewtCHD1XV1uv3h2xNx
QkwJAMOI4rSJbg/dnkzRyV2wJ7/cHnLLJiWs1IhIRs6e6BXWGIofB8tKn6YWbGDaxqfJsq+mzoq7
eXadx9smWDiu6gE+6N/HCq2qQ9wjeMzhhZF0QdvlzjYIyHJz4Jvr5vZiAIeMc+J8p5MBLWEVAEWK
C+nhLGoCDIzr/Y4wkH2H4Qkg5no/aVzBymh+zPrgYQk5h6ilnTh2RgfcfG48uOkFlaXzaFPe/NlQ
Wr2PGTpJ7RT8hkIuPUAom4vDv1+HCDE84oEl4Hx9zMeUfkFz9lg25XhPYHf0Z4+C6IQbMBk2hNv3
DzWrryfHCOSTgFbQwNcnSpp97rbxiFbbxEHVHG93b6+1AohqbjuZpInzU7fHSLMhFazOrwWitW1o
yhBvJxhgPNPL2bbHDxl34ePtceGX6sFDNxpngcn/Y31ZPOpT44sEDiE/SRX4aKaWTduG/a8mp+Bo
yNB7hO3mPzZV0u4s8iciaiz/8faENWT9yWxWVtL6utsTMjede4gGWzvLB4OFfzLs+xLqlQI8BjDF
vfv72qRtobfkPSRM0SLG0gC1FiNOnpCGB9HsaFTvfkyCsD+08d4O6b71bZs+jevGGfrhRE+pIhpw
Njf/X0VQDemg/xcVgbDc1fDyP8sIrmmPr6VL/xOc+M8P/YuciI4gdEPHFx6LUKb4/6gIQve/MNqI
0LtZWv7lmzH/y7MsyzOFH6wcw/WP/yvH1ENawKIcBQkkIxsY4/8LMFGImzHmP/QoCBHQOjo0p3F2
E5Jl/h+swg7lUju2MjmLYUTYLUkZrYYDxuYaUL0Yzjov3IObx4fbvdvGS6xdB179aOq8OSnrJ02z
+nzbADHtl+3tptkFrKOGBQV/SQOHjldKeP0xo3k4mKx5QsTwd9YCYcwuf3l9vZU40K/I4WlLhLB9
0MtjBECnnpbZXTzDSZlFpLzReojLlpaWh7/HhEFddcD0KvwWwA2pqYNxeVEaTnOzLJeR4RQJZF64
sgjQTzOsiKwa2XYCtxZAYYTsr0TIP+cPOUmdk39uu3D5inyuavW0HcPirs754Sr+3jeet9KR7xYy
oWyEcV6fk3+5wEwGoAd7O9BIuiyyLwD9T2dBu3MTx43azQadlkGG0PBPqkOaCibXw3wA2dxAPW+b
+Tbt6SoVIbxYJeeDJeIHCPGfVgqwnCIAqVtj/rLFawiTY5/Rrtj1BicB/DwdKU80TZaAUrx2Won9
ozwujfrSmGWyHUjYAx2j92N9aewmP2Qy++1l/nPeCnEaconAysl3aP8fi0Q+srI6DVY2R6aH4i5v
qbzb/mIJOp7BsuuDJXmQBTX+zkQIH5Ua32aVwg7QU0zsl4f2VpBom7X+IyJOa1MNRJxxGnvoDCwg
qUXgksp5x/7C5wEn/HWpWIml1qTOqczOJXmM1rh89mI/t9OvOUyBuMQEFaJ3iIjTQLBfmOjT6uLF
nUK6d6gK6oqcA7qgaPDRvm/ysKZ48ONhw2os3pcDuvIUPPYpMSiB5yeWYsmxaFju5b7zCggHIcxg
APsKriSbGCc+movf1tZFuvYvtZTg2eLBitClIhhwDQJ6eJsubS5tHcBsseMUhTr6HXEk4egrOB0k
QMSOj9OoMYEeyUqfJi4Yu7wjjHCx/C2JmclrgIG90hXkh9ZG1ocwmk7eYDyY+OK9PJcn11Tv8+hq
iiaKmwLlO4iqajfpSEBciIg4phIwivqgIF8hP6x+psWTTggU4zKjH5aJLlICGFjBrIsm4Z6h8pE/
Y5syUvNwMgTtRdvunj2ZQS4i6y0ZOM6CbuITd1393HgDPX7nZxFb5UfSn3pwyqNTnh0d0GrCDe9Y
i6BF8iqX6t2qRiuiF+wQ9gCoqq+fZaPTfU1pG9qVuWkNrqbkcxBRpQ9AJMq9i2r0UPpRGEx8ewne
rcGElBgmzFkMLfZWMl5UGmt4Xc19Tdbl0JL/OejeOFAQqe5AScNV1dsL19tDJ4R2rhxeUDkc4SIx
D+RggF8SM4MTvU8ayOOIuAkD6uQeVPhWjUybQaae3CLJrwQ4PYi5Id1mmyKOvC/1F2SXRNo1DAuM
4CjgVb7YvPyaBdk9sq93X6HZm8Y2sgz/Dhfu41yyI+PvUZdGuN/N0IgYATUHr+c7vktRb2PtIkwR
vWdIefMlnfq1yu+SvSz7p5jKb/CYSOGb2YFuwaBUYZOCLljgxgV8VbqPwGSXB9X33wyVfM2cPKZh
WwOl69v61MXBfq0eG7f+3qHNtkyv2C9FsBNYvneywktihOantCD+tdsYzf/GiWk39UP5OynW0NXm
Z4yV6l4wuUcuuvaFciRfHYzObUNqdCRM2JGxdrwt6mKykuBkjRVhcg7Y2qEJOvoX03Uw0qO7ZP7e
KazLsngPKHCbQ+01DXTn/rtTGvWeAv1X2jrfxjbrTqKCUZDS2MH1RYt5JkuXFMTmYE9YpBwniypO
bZFOvVNCO2Ovtf7UsGa2frMcY+X3R5OESXoGydWW9mVS0uZKNAMzHTFlVNOwD/LyLDp1BBkvHknW
7QDhZixCD3Sw6QhoSYaM1PeA5oflzZ8BNuAEsXYBWHxSXIhr4hJhxeMddqbHFuDfMauLn61Kf2RV
kF1iYnw2tVGpfaK/+kMe7DodZEzPZm4M8cZxl88u7ThegLXzi7zw0BhMUumzuPSGi+mYm9NvPdf1
zsqd69SHek+MR0Qvpt2qajF2gIzaE5eWJ9N5aZkU/PSnNy8tvg1+nr9MKXkZoctV0yHiasvQ8tcQ
EtdaZeo5BpIcBeFM88kOL/0ijK3DRDft7qYgv2ZVfDbrOZpXksMMXYvBD/JloORNgQcylmFE6DmJ
BbhVNoNSP0r3K/M6+WImOAv7nrNKea+h7R3MRVvbOTTf7J7BDJMWL2V0iPOx2c2S2V343QoQmcMi
JEaOcGaNE8qsy/yexGhOzG1+HJqZ/iaxGg4xfRx+7WrVaD8MrUHbF4LcAtK99iZ+N5L26lUvP3/x
kuVb6jS4ypg/WfCtwJqNH3WAe682h/fBC4Lt4lHvDJYPAqnI9r1FN9WeKw5+vCYu7c8tQUwl8guY
O6GVfrN9kVGzGT/dgLxuxHn9rstsWHuBz+wrbNv7VBs4y2ScXpmgMaMEe0O45mNtUYrLiq/VZ2I9
Vl4f6czPI69BAZ/3SCedJduhxSMiuXG9Q8lig84qV4oecz7X2gdQdbgriHguzDo5k9dLgp89RbMM
m7vGJ1Y6dftj20lidMbC2/u1+TaaClwfhgNNkp2JvGUzrxmLdW7/SDR2x87FS9Q4m4A406qhD7o6
Rij08O+NxrNHvDyeRCZi/cXsCIFCXm38CCG7OZPxGprZg7QVpIh+uDeHqBgWDBdpqnFIMrrt9fKN
oIbu5AhKOylBlDRV/42rjruvGNJGc8DFDH/2tOlMWnbD2nayEdVw2pQPNaaonslETHvzbHQzOLXa
OlcDM3Rc1P1ekevezf1HvNRYQLWfnrES/0ppV7UxrPzMIDXZ9eW+tWsLhkpACoUkk9Ut6Ym1QVVv
fceyHi1zWSG1xIesondMbNbWF2ZMm66C9ooGfuv7S36XZ5iJStYK2+SbYdnfeJd624c4qVPLkG+9
2xF6ETIb9u3DiDTR6xh8N76Z7PLSzcgnmWHSmdjkXAg1JgiercvVOgIrzhkMhpLDfJQBOBgaDiRC
ZtOcFekkcpoA4uxSnpHwiYaitPakfUvWocCJKwxYveUee6ZdR0oSMg1BV5ozNlc4KTQbEU94/RAt
LiuW0X1l/4Q4NREqoD0m9zChzoYqg22JA+vExZs9A/pyKyD7QHWvWJodyVBLLqG9YMkYWxYwhvgl
cyLVSsv7cAbSh5ltUcfn06mVMz5sBZdhcjTpQvWea04SzYbE7IaqAh7gstPMJUe5njoLZgmG2T/Y
jfMxC/aVlNxAxF4ZMiz3A3v9sNN+r14HhoWRGLk83u62qiLQdp3kDS0QQiLzHjFIi5N23dPAwRGN
2QjBtqixEjoVBjLYUJO5nr+xM2yhpTGN98gTcKb6uSU/YhA54VZKtW+lRGvjQRN025VO6vTZhYyB
K9bSMnLdpN/qNmrbJ8Ocmqio/AT2D5a3lDKl99oMBwfwZ2oM0GJdurP5ysuMMzf9HKyBfv2m2tKD
p5I+2OXytTEcHDEEQl6sCZc50/u+PmJImna+5xpYnhnFxCOr4TrO7haRf5+zJd6S+IyMeZ7KqAjF
xbEQSrAQeQgT1e+ssPQiL2TmOtIrTqHZeGi5H/r2Ts5eu8sZ9zkhnTnPV3tqjv4ruE5W1WVxQXnD
ooBZSj2T/mslBPwOU3UZrNq7mwjiAJbVHRyfX84ESgTieRbje89kVST+u14T1M0coCWBQRj0MHdm
E6fR2cI0GWb2HuVCtBArzTu9dmRc3JsW/5FgYeIrMQAHfb9b5EdCWNS5gxUSU8FQOHzrAic79Iwj
t2JQB06NP9KudKAelMR6hwyiYRbaw1xuu6aCs+42R0mGmR8Taqp+rAPMq8WFnVwdUJraiV9QAv4s
wr7dz24KX9x4hig9vCWuVx7S5Cc2XnOPU54A7SVjwExvS58XZ4YnOb6HLg0fShlzCdOr305bfEPM
61LczF2nAhInvim+tU+d4fOZ8+q33JmZoltMPIdnWgjb2+WhGXyO6QRBj1BC7It5SaMFAtKEf8Z3
T7451ZuCtJdT56XHJiApnS+cvEUZ/BCewTLLEGRHepwZW0X2ZdNnRyhsaLqJ+qw6zD2a/WgJn/1k
vKukkWJxX7gO+MGpdix9cIL+mRjyGg596HyWmburs3qXZkb1U2SwGZTFod20zPIJ0+HL4UimBia7
NMfCPt9JmT50gyheBy/lBO3y/2cAj+57pl9tiPhUGMSUd5XJWpnPZSs4uqPFxEe1EDR9yFFLIVZ6
aLzpZUwTLpEpnAETn1qcE2LQl1xWcSU+zNPybjfl42yK8U45SuxTASau7J1tUVfrwgpFQgyXAYTI
AuorxZfe6yehyHqqzOKt9DtnDxdsOzvAeDpXA+zw1WlWjbdPHXc+EOY4gRYWXwdsO7sknqaTUcB4
CK0fPfA1jtPydwZwNWE0fbWUehAU26wyc1g9mehBEqjXENDMpXOYfSQ51/jZ9iPJuuAOgD6LsRKM
vW3HLC1reW2a/lfj4Q6tIUO6hf+SjnzYmW0UYGsskzEpHYCwatprm5EDNHVvnS9TEqHIXp+xQ+0t
U1nXACfpYCIAWenNgMFIKvSdXQhqNe1TZu7d6m524PSa4oUEedaOyj9rw5+iBUlVkhkssXwDsAbv
bR3R/upT60s/k8cJJdDu5MWMAVcNTKIO5g7BCFKKQnEyacLRPYwif4ZUfyErp91PKXlV9CAIH4vJ
W7EYcl/MvD/7eoRFgq5mk9ZWuzVyzZVvYOLqVl9Enf5aBL+utBEFjGQCF3PxnZXvJ4HqREzFw52c
2LermqPNLEMLWXTj3IdgTDgdHT3tw1tm8YZxjcOBiAQGrDGiktb8ioJWJY1kcU+Wjtt2D0bwmk65
C/QD/D0SvsfKE+LcrqGJnKdwFd7uL2te4u3WbdPgWx2r8Rx4PVFjxlPb1VkUGglKp3XTukT41Ovm
dpeTt7U1xVRsq7IQ52bdkMBExuXQJfeeBxdVOInLqi189OI8Pt3+2i238bZp7LY/K59Z7b/ehDmg
hQG02sOoi9dwRTa3W/+3uz3Qg7oy+pO/vjcTZta59z8JlrKAFnPn9vAskCDnqvtldlYVsQSh9NYL
C6f1zd5u2Sp9KFjm78c5tqHHrM8aIPDZ7eWJDABxLiXwu9vnY2cVGjRh5VtnzIKzN4yKtYgNBHNM
HocBoYI/CGeVEpIuiaG45cSDDIHN7VZIf+7PrY6v6fYKxo6w0ckMSyNvcsSG1exwvnl57Z7kX0Jb
p8gYwVEyEyU1wF5/bkY82RP5fXbi0Dx2SkZ11aoz3ul/NvPNiPT3QcUVhb3EqjfUuo9Gl094mHzF
MpJb4br5+1jFav1YId72ADzjx7H+2RSGgiQZpK+zt7bbfOtZtqj76f7VCG0ZvjajSiMx4xv6u7EK
5OM3DXkbDlMUmLLfTExpiYZv0cEYeXPUXJ7PyFLas88anR0aqZ/TGS3fUFVtWXiNf+4aOWHWIV36
DfwuTLer3zbnSDxZ3vso5XSG3VEd2iS9+4uQvT0e1KBA6YOqdVy2uEyGqnUFrEd1Dn1K+LYIR/bn
HGToUr5b2fXmrs5ntyCZb7U5w16GtzHhdeplM2A7+demWP3PuadJV54rYDQ8zt8nLzrcZuaC5l1a
WLoXFGXnpjITuniof7W2moOsfaw0OZrfBqdzuRqz/25u3uo/Nuvbg4/MqfrzzU7NIIUdaP1Doy5M
1tDr/c7QhMIXPjjnrn6tXfa7zEFdYTBulT6nSVjuNEopk6rKZGIrkY4nw1s4MfYnZoFzuuV8qBlA
OFGL9EUW74do6c76mX2acuMaA2RFUImEONZwXVaavWvkZETULWw1N34P/PpJJjDhTeXux8x6ae3w
Kw6iiQy0vZFmyBva7DHViowXqx2uyYBDq/S8n5nx4oSC6XCZhFu8C2/aJdQtY8A/slrfhMkU7kv9
s0zn4hBwHJcAmjaZKO4L0sP3mdyAL65UHjE5C46Qg0TkBWdDEO9b28WbJA4Switd1KLcD2MIE79E
red0xUvdBHYky+E3S7rxNLqsSo38Lc0duCcZ50vzoIo1qdxlF/TWdjmTAUbHsdqHgT8+ZDW/NkAJ
SJeyvtqzUaHomPJ91lXeppjUxgQlN4/2zzWirRhC6gkPmX8mjHfHZL+oESlzaFVbO57jSE2YhuFv
fRrFW1/6S+R2nsE8j4JLBKgTvNxARuefeuIRzkHWIccqOu/qV90pz9RbWKmr6moGYTXlmcP/bFP0
7fgIXGXbG/aXttRbmCdw6Cfja21XeE7qBfHgWmVW6oCH3N04aIoWt9rV74ocYKb2/p7Y3KpjFFwA
HvA8ehsI3nzLeh9trqq+J/xdXc2wEqe3bJi6VzpZG09MhzxcCPgpVixhXDzNEhlnX2V7FzDCllSN
eedb4zflBiz3yIPnc/pkYFN8JxT1vfIZuVl+8p3hO9aSxQgRjvNlGHKcN8ZUfecD/yqKbBcU/j5E
1bTxyZiQSvxUpXpJYbwb6EOkjEmu8XU0j/Q9Q8s9DCENENoSmxk47KHzUUOXTsAZHFQTLJgQRZ/3
UE1kacxe5Co0zTaDZpCmJN91sksOxSx/2Tk8BJsFObOFtbumnpbWWIBr51vGzVR2Jjplqy7u0HSB
Te3DL1QI80bPlJgDa4S0/6BX8DHNmRNJF0/pRIeRUQiXkiStHzWDNroc4LpthLVCJ19UV4lN73c0
quivbvsK6rL12D0vgv84UtMrS/D3xUZW4zW4n1EX0QhtI2+up6tt59nOFWiluyuHFnsXoLBMk5sh
XfcdcGd5rMbnugS2M9vzm2mVzl6q4SMGVBkZrllQ27ObwSSnc5Gx8KmNfZJU75IvhjrcjWqZOPts
gGUzUjH2AQlIVZtuMIEW6DfXIVQZgyHhncZuQFCDTzqg5SZXDq7NOsoo/BE8ONbQrSr9E2hnVOBp
CbylHLNn57EpSQnCDZSvra2EXox9Ntvg8wbljWsFKyh2HxrRADjPiLMdafVpz5DgZz6wBhln1LHN
xoIbIlPSJJPCekKp/s3L8g8a2wBvJIqEqTk1gSUvnFt3QC4PLOLQbg8eIUaUdonXWIB9ZlAPSh7c
AT2jFt1rwmCF0uSnYfBvnOCtUDPoG65eUW/aHrok44frIDwFyPW7A6gyIRt9qzEU7BOBmpW10as3
IR7xckWnIM4J2nBCWJnxjD1U0X8OOQ2zniYUg0b3xktKkDzrYF2fm8T7MuWDeDQJYdv1NXte3LTu
qa7xu+eG91n19ZcKZWjuQ2fNW7vcy6A9orSuEHgiSU51dRwBr25EAVykIv0D5j89sokz+JiofTDo
O2G70N1DsclSihthj/xtWpMUl/dJ8eaq1N16Xfsmliw+G7bat6FE/mOly9ukgjpCNExnbXFPHbif
Wtu0aMW+sTt9LKwUnmD4ljcpmYoBEh4L0QL9kPKgdXpVqHopukjSLiAxJPq7NHpCieIZyaryXll4
fjWRj9HGmhEycf2vk26nBtJEycy+pilybzP8Osag8N0BJwsveUvihm6yf8ZzQzHShNbB1/4LeuTd
ovEtCMJ7MuYxFHwuQe6y/qwL9bVlcrCxEmILfPWZ1hN5i5313M+QhAhWQCoZEzlZy+lOmeNDXxa/
aAY6yiNSefWgOfTFmFuWtPnj9IScpzrfnrht0tV5Vq6R35ks3uhrZvsEOdL5tmlbFqcjJ92gTGiL
6UoeU8+5nyBp4zZ/Lst+ImVo27VQRlQ3Hv4mTxMtCQBmjZvW8RCb2wRd7L6PraiZiSBAftQIRiuj
oS46dtCQMZgghvg0pqbcpfQkGdM5MSpJ2cKsoblKUMvZd/r5WMT5tSy48IQkmiQzl3HU34G1rSZ4
Jw3s2tw0gaE66XyeQ4wY9ItEVKzGbC6SPSsUyM4euUEi6+vT7XGMwuIAq4yiPnhqad/Ds2U8mebP
cLe8vWmXsHdITzwDMpoHF0UgHoFiUy5UpYyyToRggLchgpCLqouY1ljzbUyz2WmzKC/2EhSXxRrL
iyMx51J5bqWG17KZvCGEsERcHUhNjj3RZxgcWHZ66+Z267Yht4qS6nazGmV9XtFiSAOrlMbQnMOD
LjLrVzNCVNEBx3bhsIDTVoqmVfY/pUk+wGB4EAlroAC3u5R6zQZCzbHTE/2P9Tu65YT/uYV9nuC+
7q6d/TYKBLLfpSN+OfB9TcMeFWNI8bdN1z/lzBW9c1lhvCd8XE5PZol038YEcgSYtys1y8C/Gxsa
+bkXcAkILuLm7RnttftYUC/k8B0vyYDKUlXpfZU077eMeWCV7bLN0+5qVJO//4/HIO9eFbQbDlQq
P0h1EqyNYqDK3m2tu/PtFvPo4TRWb4D4bDy/M04mJTkS8o2x6hv+AgYIpMeDujiYaJN4iEK7pDez
VhHhar2/3bpt3GwWG2uqm6gHbnMRyjhkFX3qNAP1Zq9sBqM/gPeV5zSEaeTZxMCLpg3oNq/LegeK
Kdrijn1sXerfNn46kmsp/ftyLeuGNPhVa7qkXNZPsI+QTiYsw1nCVSn7Dk6wkYCZ3qdsmWkbrJoO
BnZ4leceyeLY+P4WaSQ8p9X0+3cDtKQ4WpiASPgDXsDnWhKAZfx2FDuOQczHn03471t2GxJD7LOP
ukMS7OeUaBA7Hv4ISLyx3RW51xwjnSyr4h/Zy3HwnC1h2nyza7UYujb1jKSPe/sisAsiPlk0ao6+
I4QtYHxN52OYGOKzJG9quDZBV7mX1kbFzAiIBmU5G4dl9ZCCIaOfGjbHP5gI2dS4M7RzvPEjyiZ+
hj1Z7W9/ZypLybHlrqe8vo8dyKrT0xAsjHP8kbV6XNP4dQberHKOAR6z6VYIGdjFVF5/6xVHmL3u
Gmbqsm4NffSPK85ivcCf2/XZ212sD8MB59ZpWIs8xSvgHJlQtBeHE6W91oJh0qZcOUYqkH5hMpQw
eAoUTWF7/O4J/ZwtWb8Xaynqry7q4uZsvt2fpaLn2aV8FqoeL37RpqeGtsJNgjNXcwL/YX2L9bp/
dr3dHZkeRLe3nrTftFfA1lvfKTxbCiJbDPDR+ApVLjCDE/fI/lxEDGfDPSyDCy4g+5SA9F9/pR5v
dIn15u2+mad//jajqvZ82whMvvAt/n1fKRtNorM8GWP+kUj74E1JcOghUXOSXfcu9hAMTsliHON5
Pbmsj3UOoZM+U4jo9j92gPsVDJn4HDKj/7aA+Ymyed6Y68eT4DWESYVX3zsP+APrKbf/HJu3t6h0
OwLpapnTrWV5VwbfY11/Kdb2SN9qeSCK6eF2L9YpUZ2l2vmrOz9mfLh1Ekjclq84VNa3dTtebndv
m2V9YgL7FeGBZAW0vmTWRru3bXEX9nhPnQJ1Cd9u5uOi4wKZgIzFjU4RqFAuq7LMz57NIV+OzMP/
m70zW2qca7P0FalC09ZwalsesQ1m5kRBAqlZ2tqadfX9iO+v/qsroiOqz/uEBENmApa132GtZ8np
jRNMw0da5DuZqQcN514tHy2Yl+SxdRejNGgfohBGpkEWJ7MWVIXq3Cf6PRUEw0juXGbeAgPsYS8m
NWh/y2F8XRsxr0HtCD+K6bXsvyRzTZInipsnzbe0dd6d3LvU0vA3dJQ2Tt3S5rct7vIUPrhMU45z
vT0KWZ0aV76LzmLfIfSbJsDtFi6qnClGY9AUH5GP0bbrTbKcMJGVMS7ahMlib3nZrk7s5246wdc8
A+pj2S6GDfL/SzrkH1WTc7O1zx0UFaLEqy/G8c2tZ1bZk0mG0nm65aG+b6nHvKhu11SF5Olo7cb1
9HCjcufMmP7eS7Glug+GG46BtDNY/U5yHXMq40RilPEmO7BMGmOKVAqVdjhIVX3xisRzqlGUmeT8
cDI3QHhTEzJgg/yBbUF5mmrhQNovD1NZd38q/V64of0Vh2piNbGseCpq1L6INt6gv0S2dsVyAbjY
yLKDM7R/DRwPRh33D6SbkWteaf7298XI0Lnbp2nK8k2Ru+h4u9+7iE9Syrz+fRfiMGj06YAMAUXB
1BpXIyeY1I9LH4Sdqx/+v9bzf6L1NCi3gDz937Weu5+Kruv/REb983f+U+qp/4dn65CnGMUaNmos
JJX/Unt64j8c3V/kmyDRHddYAqr/pflcyE7/qfHU/8MSrs0GDuqUITzz/0ni6f7GTf8XiScHj8/w
xQcnByEKUdTCkPovjCjfrEovrLyc1Yz8qVL2vnO30uf6LwHSx1Ez21XnZ89JgZ7SAtoZx8naiwkP
y2fjjFFj5aITCiKPO0wxZjqVHZ0+PCriIzWou1CKA+TUVDqNz7xmMB68TrtQ84H6RHO2ZpzzV026
3ICJ/ZmpLnVH808pQ2t80wveKLUvGkSSTWP3kAZGA+G/q+GJjesLU4AmyAs6qkFgcp4bWlzugJfC
fBsIQ2hFnq7xBeNDrcS91DT8+5lIN47VnDWMu1tWlNxpW6y9Ik1BdrDJYRmC4D0zv8tRRJt0tjC9
7HGTDIDwzEtZ2R8oAUr+wdngs852SvVPJO73RDngk0W5gG/0QIw9ochpB0q88q49QvsEpvHaNZYb
yzAgMRDGLrHZp6dx/NgjzKlDrOmMBLGnJd6XX7AEF2OMuygsNm3D9qevsVKLVNzYWPHtyueu7Ye7
OTtV5Twf7KEnwQzb5kwpzP3ULgJM6DYi2g4yyhw/aM70Y+fAAyNng6lmlxXom8p5l5BqM6QkRcS5
HA5WR54MHceUP2QO+om5JmzBwBsxefdE7bx4sU8aFoFhJJmotRGhsFItY5FBxxRW5waDihgogIPe
pMDcNEFHWbHt/y765KIy7a/Zh9h4j5We7iwz3olZfPk4akigeKVb53pwdlEnvkg0JfCjldeJHyuc
1T3DlNewsO+kX64Tyl50kCZcYA+jXc1Ii93vw6xN+SYtvNvQ2u8abCxM0fQPd8iWv6XL7rvt6J7T
uwmy4BKihVICXQOZAQELxztbG+ygZhoSTmqnEUPd5tPWc2ObS4H8EAsNXI/aw04CFvtk50zzvkJO
gaaQneCYE+VqmtFp8Amr8zgZ2zxWW4+pcl9H0cnJm0cRYivWpy9L/EwdY9wx1n3kfMnKiGw9yNhJ
rfKsJUHEaM+oc+RhYm4MHCI/S69Kt+Zivy9KMqIaQt1XyKhvaQxWC2VwfO709MAJ1j3iBUShVO+5
sRQYSE7/YGCT8Wnso3xPYhD54TAqpkiEB/Cxb3ObA+smi5SCn+ohxuuSIlLwWN5TiYl1gh1KpA32
Ahd2qBWRYFAlJJl4MbITraMW4cmsAWPuCJf1A3LaGSKFzVPDtOUQx/W0Kbvhg9I9jMogawkITeuR
24VT4efSP0o8DQe2Bc/paBmrxGWJa4FBG+b5LtWSu6ri2h3B6u+Mfn6PmdsGca/uyha9SROOa0ej
5Wxt+1pliAzdYSBJa+z2YZhoAbOueAvV/gFcPAGB39ok/UXRLDaGOTo49+oeB2EYEPPpnErQ2ydP
jvdemQ5bnGwM3JIa/nEd7jVOWnSg/m4wDG2jdyRAmKCLMVTWqMoNa34Cdc1lFP8hHaJZEw3+OE7E
mjhMDlYkEB+VK+SDa/Q1n7OaTZpmp6EVFG5VWG8d9y2D6XYRsoOQnmLWSMSdEtEXUa89J7z5MqjE
2VcsIlbxshmqow5+wECehGUb5sZrBm9bWPV6Kipv1fWYclpmiJvRlO9554qtrdndKZfIdmCTz+OX
PRfJk4DHPhsY0pyhL1aj0ep70g7qQJCdsWY+f/fLGndmjZ8nylo2vCfNPfVw5hEjfYcuEOHacPpA
9ohe297lb5uLQSZX+0EnUBwNETdL56W12ZbTQ237esk0MDOS62N1I97uEGX+GOgSx5s/OExCHfcE
qBt1gYzrq6OMfROVzxZsImLi3J3FzPeEc+Bgx8kHB2gBfiK8JXR9puGODzpQlHi2/CBzRkSMNngD
iFsO8bFl8dKW5aerj+d0tIer4XGgeH74VTBmg9jALAJ6/dmI/2gpYlyaKwkQVhHKahjPDFFeCqUR
2lsmJ5aYSGNYwZMeBLu+0OXV4zIwHWa1A4ZQ3xIGbU8/bQgxQIC/zP/NqTt5BMZvOxIit1qtS/RD
75qHQ21itxpPur31ezoO3/dIomrG99jtqgsuvpd+YkfqJy7+foxQMvUW7oSXbJjQ3cTcECMf6VdG
qbcYez9Dn2Z4s00iqEDQ3vpKwBwEMsQAMjRYdUCcNjw1HyzYGs+Vpt97dTEy7yEEOxrrYid9ooZS
lLxt0o9vsTTOHGjN3lRWcgSLUVZzHkyZbew1UlVPTsdvhJBpoktDINJ92Vzj6mCGZcadFI5PGVaX
PBWfMDySQ+HlQWe16l0MmElJVIfwjgGYEepw10VNfA2R2JqRZBMketZXiJQ5a5zX2bWfJzi1bT+e
cuDY4JP9x75kO2F66jWb86/eCv0jshz0GJm/n70ZKciGjgJull+IndLdb+BrrMcc5y1lNL1M5S+A
G2jC2GrP/S62/Gk12Vp2F6E4qZAyM0MMrEHrb0CsR5oj/+rFEoOkP6Y736iLI+gbNB9ddvFS+0yG
iH/kVm1SiUwXvfS9DbZq7UnnBc3ytX1PXTfb2iDGd6rK2o3ukfQKkD3iPBZi4+cu+os5Rv4FHmHV
yckJ4HcDTnFUfMQ6t5hBDxN5eWey1ZmGarj7hHdQM2dgr+XJxckh7/T058R6yIrjxGTyeRoXpZLz
DowM620l33U/7y7m8mbS60+PyA4j3LJvgY1sZhKdCrPKAnu9YxPdaCqY0HrYYNz34Owo1Ovrykcp
PyN92OVG+pFpQO1np1rOpRwch9ehAvcJh7DwbhyhGgVaOHO31HUdNX8Tv0bqpYv/Nu0HQF1yDfym
Z0FVP0Wu6d9SMmBjSwWjcotdVVFImLERASmY2StMebuXTpRd4fSzTfQOZRlRyI0WKxdKEV1vLl2f
kg8xjXSrRXU2bImmwW3VKavcz5jINHS8y3Oc5ZLFyWOi8lOIFnWFXIgIkIhL09WlETgy/6Ec8o9t
VNsbPUOcmCl+GXNqcGjO5iuZbz0uGNFuLE3rtm3LS8U2oei3JkIacZBVAra07v+aiJUM0oZZZb3Z
xWjsnALfsYR4sx0W53YY9mj/BXne1JXhPrGps82QDIPOlArMdPPFQCjaWyx39iaJXkMBqGFwV3Un
hnM+XDymceh3Cu9huWQkzquHsb8NNXHI9QyiQ3PaBa0910EYThDEof/b+D2PvolSeOrzG6tNSN9U
t1sVRWemstxBx3A3SCcHXehqu2khnxARt0WrVN4r4uQzr3nQ3ba5L0xVXRe0KANosSeY8cmzuqfM
SQgfnSR2FtZizEDccW/kFoAZH95/xaYlMFwYVcyN253jVPS0neNyCcg/JLtnp9FhDT4kfJnA6RbY
cRYAzzOvvvNRxC1oI2nme7eoy3XcjG9RJe+mwnwXy56yHQAppT1y6awtCEKJvLU2cUj3HaIdLyzt
gMkFaCW9OBreeK2KJe9icj/6Cde/LLId6r9rxASkh2IJyaaz1n55GCldNPbrZeLfsrL/dKrmoJE7
uu6m8KzJ8kcv7H1dv9SG/8dVpDSUHbIp85ANzIqG6ifGFi2Sd9/rrhOcjbmn3XhRvsAx8MlyiayI
djdiRkiEf6Y2vWo6EROhs+5DFHHkB2PMR9PA4g+39tmiiAAMguEY6ePUbKcYf3aCCJHBsDarbau1
O8whL2JsVhrmoY1ObDvrFH9jzPPetsTNasJ6xcD9j+jArkXt3djIR75QYzGJJdyUD17hPHHStqsk
+ekpvAGsNq9hY21VF6N+7sJTVg87s/VcfuMZMaudcZbYSeqX5YtMmT17wt+PE7PjdLjVdnjnFSLZ
lLbxWBnq1CCQQsWBHSGpOWlxHOST81BN3pEr+28nkB1G7NwyuYUula/6Nl6zeEKLT1T1bG89JR8J
xH0d1AOa9x1X7FMb3YtUJ7TQQ8nBStSyfxz7vmEljPhH8XGzN0jDGf35NPJ50U8KMEf+UpP+tPy/
NNQr4HTnweWM1ya0RfajmohsJBFlO2hLnProuCuEv2ilLDxHXhgUg6PgRunLC+Ts+AXcmwFnW3Jy
mWlWpEx4MRr8SSb7qYU1rKpDZI3tqkbBDrLbZ7+KwdpMzoXdtF8VUWKeJwBV+C/9aBIlabyPTfM2
qOZuhKhv1J+N6p9RkDYZGfKGeZEaQSNi/NL86TB7H7brvhIrH65kATwmuZVZ89HY40Wjuk6K+S5W
cmeP8V421R9r0u/RoJ4dRcECuNhzEMma7gT2xntyoOfttMh8YxN9diZrj8XugNQAHn/QUeJQ0Afe
ovQdrGktDTcQZf4k+nwfX6XicJ1DudWQ+m00xcxVKw90ZPk60lBKppVcRmkerwb4KaG6R7UC1Ykr
BZLRWunET7WuwEMz+tfiKKgp3YrpH50eyy3kxM66EoO2QrorlxekeV8zg3XQrJMYGXR4t9k4BtgX
Vnod3ZoCxJNsx8fCm54QtEJISY5O1rHBN7eiIz2nbAmfkle9nq7KdAsUptq+9epL7RL+Qhu2uEUc
TdwxGnjtBekDjrmKB1Fy5bDnaZL3LtMf8Gm4sPI3LmuuVNg3R+vemqw/cRMCudT86JYNnaE8E8q7
htJ/4Se9szmlweiBvio+Jte6aJN3EXb9k41Pyijua51VamMeo/m51ZudIuKG+m5le943eUYbyzLu
fbgapF4cEhelIvvDCsX71IODH+ttCg1qpXOm5kVxr0ZvH1moL8rMQzg7wbRLf2+ZZW5vm7x5bzQd
g0f8iXPDCVmsie4L00WgO9ZjUTWnaaj+6JbYTlrHVLh58sxdnOVXPBFbHU2J3dBuFcXBs5OHqsyW
hhE2fvPXEOGD04UfGPl9b/zAdf4ScYObM5SwrfPEwPW7/SWAmd5zX9jPutF8o4z7E7XTkQj3TRXq
G6xfd9D5UAh+LeE7eoomf7lYIpG+V6n8bPHWDbF9wVWDNSF+E+FT2YC0YXa6U4T0jHV0tit5kv2A
YnbwCagm72Q1YaCrLKLBjemvOfCSY/78Wo6LEkUsFXDFStqASOY940LANetfRoqJUoq3wcLrAFwq
kv2ly6xA5u+dln6WPCdAux7BKQapr6OFgZUW+uWuw6a44BUL0T1yw4AspRkbjQU18/GjBjrByVir
F/Guseq93mJ1pLGwUmNl+uFjmsaH1DZ2kTnh2+DSdsZAdPcjYYHlzLeI2iKlJULByW1x7/Z1EGPR
xWvRnDT7w70waLx6JtUIw7Ge0wf5xZS8JLWEdpZDssm6+Bu1+bbu7WuShcCoNHsj8lEwJuaGiUkV
ZbnDfim71dxdWcUDsvRBLmnjd5GnL8R6p6RMo9bN0pIZyfAwsbOCXKc9KY7NVUiq8qQW7a2FzcF9
mSVX9SSLXZnoWzXFh8pwiPR7kGlNpoQFsFeW7421QKzIj3Xm+5lQPjMjTmzSb4PP0IkI8cRRr/5Y
PdSWqhl8wUwsbHYUuZIre4lXJc5nHyHkrMCSoTUGX8WOJ2VEOMqh3Wlt84Gl4QH1EeS5S5nk16It
Do6m74x2uJa9di0EpF4DL0VGa0SSrMiesYk8l448TW5/11kpEdgYHJryzZ/mp7QwHm1Aoqt6OiPd
Ql8TmmpFDiGoOJwPoA6DaSQJcSn0MCTtKtpA29m33EycNNyYTrVjnLPBjWeZ7l1dtG+xtRtHRQ9m
34Q13Cu3fIuLq5aUp9TmxKX704nJm4Zsrwgf6qw3I+8ok+1TwzWCm2hbE6mXxtDy+/RJrmJl7yLu
Ef3onhk9XoBO87KvmhccgYFCmuU50ZkCmEpryNaNIKvHeRCKeLvl3yr16S5mSlFOzki8jfZgIuJ2
q29FcFhq/V747hDtKZx4VnK1OI5+ECaAHOr+NqaLzdjaZHMVmP70mhnDQ89P13FQGOVp2aV7eo2T
CH/dZGKQFvOrqsvzaM1BjhKos/p7okD4vWlyosQvIMXiwxrHu+X5qjtEe07/4pvtR9Hkl7YWO5nn
aLYCO5E3U6bFis0O0shpQYB+53b0N0EN2Or5Z+gauBKUnbGF725hRiuM5Y4gmcYEUIN3wUitTVzy
1eClA8zCVPRWeI009xFUK4glcPtpCtgL6QAVVvXYqkesOaJFkJZrGgdpVyIJbvaZXbITT7YNk2y4
7ojVBSFU21IynlTgz3ggWqgqDFQAAonuHBogSfwSqRkN+mNqfzRiuNK5UjCBDPPc6SGfD65fPlag
j1ZZj0mmJ4LRxRmlR1EgnPJKYNl7S7bxagTjM1nFd9ZMx7H7iepyuYG/oCuyNxayRi7ZfDdYPq8N
qGa0EwQ1aWl9whscrzsPi5Wiq9+4eDttx7x09rAy2r66r5r+XHEtH3NBg57hPHWT3jvaAq8wRuEz
U2eqOpzGQ02mNeFfECupsVLqI8vz/uZtyQysNff45npA1qF+N3P/dAwqI4Ghz7Zi/x6lLHM7du6r
ZmbHXdPCbzPJ3tIXoQkMFo7JaEwHOoCVt+lbH1943qKxa5rHsYJvOXhRHAh2dB0JPasmjp7oCP7M
C4O3brAidj0j8yjHGKywLltenJzNeMpYstlPqQPMxajN3WBb94jTrw3QG9Tu2kvt53Drouhp1sZ7
OyxfQuHiOmgz0jXHTtvEbW3vU5mNuzyvEOuYBnVziRRpkQG6fhzg3fHW2dC8IB/0N/rkvppwcLdJ
OR4U5xY76zehWZQ/tHoJtRzKpEgL7PomNMirSqaEu3Y9fLtCbYuIGDXV0E95ZlnhMQP31Xvk7tVw
Jrtk2jJmby+rEIIVLvkay3dvPVf5F0uGTzVcFgd8Z7vPSnYIGBNvX7o8hUUY6KaG9Zc72pTtrEQ4
d74rqISWHU7k04xDzYK6V2dkfkbDIarSz1giYURleRCGZVK/SSRSuSHWaVEfrLwms1TTgzasprt0
6lyeDYCgfuMNDAfDDwHSaBUl7Hq1Rold7NJzjlxKVoYrgKhLFB89zG2x5Ov0TnESVfaIbP4nBQsq
cXNt0TYlXKkth5pzH6vxb+F5HHevRVXRAVTEc1jPWmq/VBjF14nQHpvlSlaKtUjr4SafDBvbFVbg
oPNQ5kVoTKpSJwTP3ZIDhg5uJigx5HgqkLvSqcboWoZc3aep9TQa1UuMX96+V7M8ubK8gkYKMliw
K9GD8mnC4X0yvO/Z3jlesXfyuMb+HS6BPYe5yn+IN9vkC9nW8PkNiqhaZWP5Igf4UpqYDp1pn2Rb
/+GIO+vDRBi5TodrKxSSUaPOFUnog/UFF9u072dP/ilMuIaAqTYMlrksonSXhc2N/pqwqDZ/AfnH
6FAamKxjH98Y5GXJPiy3YmTHmhWQ+56Ife7JoAS0oMcaRlZr1fIUFLyACx/yJ0sHW4OoMLpPvd2/
h1gwkfGuZpkdbEccnMh4DhOHeZxmHDiyEfHWyQUxMxmlZrs3cY+Hw/hNW8Xqqss/ASxssgqZ/oCp
D/cQYAgfl/Q8bAbduA1p8q3DoIim+hHoxB9TTWfMgdRa5filj2KfecOLhc24c11MDM2zPnD6+OpL
q14t4A6HkJO3QcYFdcC6ZySNt5iB3ZarER0Yc1mxMjy6izpLj4JTkd0/nDxT++NGWGpSecNSsGYI
sop76Jqx/+osGt7ZGX/iWD3Ap8kH78YOZUMyH2ZkcgGmWT1GY/5kFt3VCEMqj/ih6vKTaEN5N7T6
gQlzT5eIrJZ5dQltAY+15uBMGlmFOOrAcPrbacM9a/sjXdLGTTAY+kPLK8E8133+GVHfr+1QPAzZ
sBv7ehvpSBB14zA6w0/uZO8ibN90XVxbTRHRXuSPpDRmTvo9lT9RykCjpG60W8bprji5hXHWfCcw
LW1lWTOw9qm7KAMi4gRaOFfjJwwgtAyTi0A9gRZBJjKyUe+xQV8MFfjTGmm1fH2mjsm56OZxuTjP
0dBP60IRs6cb4w5w9I+WQKlnp6hm84If+CFp3Xe/959DJ0d/BY+8qAhz1AeKERStQOTvPQ1TETKv
l6hmpZj2u/o5KsZrCkYDfWC8d2bEP91Y/RA9dsCEdt+XU5AYLVtZGxBrayz6UbQSGvIipr1NvPl1
/vy++XX+/PvDf7uB/v3Yf/uS//bX/u0aCpNml00Wqycc1E3hPCZpZWyRqBM2WGPxgoVSHv1F2YWy
0mbFPN/KFI0NKajl0Vze/L737zf/g8fGXwFayFgEg0t2aBchFiI5FG8LFOHfqR2/mRq/H0Jzag/u
/Kz0rm9P6S+lCXIAaR6jC+w8LgATh5I06mQRomnLt2uPBfie33clhnfUjMujxBpeQ9sbt6GXcFP+
zTL4faMBcfgniIF4VS7WEPB97rc7XdYHMiEQzP1+m/+8my3/y+/Hclp8xowsXKmyNSWcOo5RpchK
Gf715vex3w9/P+ECC+d5/9+fBg2r0G1lGC4zG1eu7VU6M0selOWLPfYtG02iWdigEedhL0wLVNEA
b1Ajsk6tARbx3r/f/D5WaLVG6OkfT/bg+YfvHInYASc/cGkvQzzEOM61kj8z6xtCSoHDIl9sA3wY
ZDfvMx85DwaDlxytXo8AaOuZw08GsZ0ulTcefU/eVPVJGtO08X0tmGZuk5Yow00xKrXOMiM8kOZ8
7ROJHdqe9obSublO/SVTIyJx4Y7rktfPiPfXiDgE6ZZX1ShedQRxx54mIJ1FdXELNOEmIjm4fn62
ixxcrgQ9u0SojJ59JAx1unjjfEMmmR1NO2yBwEdHfarhwcT1vi/DjN56lTbgdptadpfWrn3uqM6J
LQN2EIURRvRIqEjMHkFMBbNJHqqW8WRWRUGAF5tLalKXo8rTGkTxxcYpmoLJh6kftEF/sAajufRC
YdJGNTJXzkGaGLqpw1fPTpjnZx3TUlS21qU3LesytRGvfms8hppznS351y2yJOCvdJdCAGUo7bNK
EmcHEuM+aUcP044V3mVmSAVkbUJt/DB8xijI1X4asy1Ax1O/zyxf4EC1Ln+m3hgyLZj4rRJntulj
xZ3abz6HEQb1YFXlFWl+eZ1JryeEddWrGagS08W016FhOTwrogkpcYGXBVlWlJfYdYuLvuAx5HgW
MwD0WOasVBi3lTPU795Qw4r+3D3nTKTPzEjh/JQ3MyL6hRHbdOfs0dT+tRgRzKzYVk6No6U052jD
JG8JfEASzdBxxvNAK8EcoAgMyAVTXEwXA7b0VPrTXbJ8J+yeNLZzlDeG7uIDQU8ODjniWelGYCay
UJxEPqnpvfnGeacDrZFPFCCBvjyJbJRQmrBQKdjJ8VVxyZUFTddCf81j/3z69zOicHEEdRW/mNOc
7EtJYmoxFK8A6b47ZwZ7VFO7Qmi01cgITV3C2EGOGT7DW8R+/+nU1o/epU8T3oaswF1s1adhNJ6S
NsJba+MosTKY2778cE1sT8bMVLaeb8Pcd6citza2pt+JlkrRcIa7igXMXoNrXudHaSV3TUmdl9Zb
cMmMni0gwG4EQwDv3rpy+1e7Mvd91jabXDdB2IRN4McQDZyQOtXV/FsdEXNfJTHBwl7PBsXABc5Z
pY3ew5Agk0Tpfl8bUINnzMA0s9ZYUYK14mUIh7M3Ze+DZlOm0njqTnNvFEhnDHXM96y2KUtGPwhF
DVw1beyVsOS1cM8ta9TeQhhKZrPKkkcgEpu8Y2zVu5hlrBLKE8Pvr6GmCHML/aOTxIgRfU5Cr0UE
hHHyiA3B32b9FfR2cMNtKFrReAtxBmHQqpj0Rc0aOgFW0vuwj9y1L0CUm9V4QtXroY7u3zrHutnz
bY65bEh4uO80M78j7BrA2BiuTRNucl+diJuABa1d9KIduRFCCZ7hwNW99hpKNq9mXLLbzaq9Am8U
hrycsl7dPMMOhvQm0LhW6slvS6bDbvk8qWKjTdZdXRtF0AnngRTzg2zTL9u4hzMF3wtWHxEy7UeJ
4iODO76diPajFvgpZeX/w7jVxtjdyI6Vmm6aJ0g+lhPJ/RyFJJXQ56EBSa/zrNvgXfk15NNuFOYd
7Nx91pigmoHJlQYwfKTpQ0UKvDGC40Wvj/ze4KKsZqQZOoLjZDhXpN5SxW2SRge/VWR1wICCxJOi
/nEj+4/r4jKEgrbTYR3tVOo/Tk0y7mNBUjJadONUR599bJivnWDgInAzuG50SLoRiFWmvRrapaY+
kxUKFFvV33m9ZHX0BMbFfw2D+76rYwVR+T0mT9mbPZ1xhFZMS4yVG+oQW2mgNTi6ueIEjkmcXUrJ
xtJPE5EyjCmSKnAU9Ho1MolIpuYz9Vom9ZJMiFDQloGgXEXfXuOUJ5doeVo+HAGRY1WgBmm9zcnb
u8AM93S75U018hnF1B/cQD9p923ZQmx7cwo3zhztue/a9wW/rEIw1CtN5Hp0/OwDxmdPJsCZAT4x
O2vb7acuym5bM15G7g8s5pd40I5XIx67oAZfvqlDdIFZZok78Rlr1gwbrmNm211lZIj3EPxPHc9X
JynMQ+koL0hH5ONs6Fcq9vUAgzKv7ZZZoWNSNjP0iCcZsdHssDm1oQ1ZUvrIgOyO76eBXz5zdYGN
fMhpPQPNVBy/IfsZ5U5ESjRfJoRduHrzkzanB+5I8TEyyouo2mQX6cZjLKiZzaIc12h7+rXb1Xt8
wDl03fJn1DJCm9OJdpg7GyNd55wKJDrwIskIvdiRRPnm50zGGmWzO0P7JWIvcE310U26v3OkemAs
62OeNK54N8g7j285oQUri01F4OvRjZ31nsmQd4lcDa5DK/UDeUszwThdAWSIwsUTOL+qvCrWDZ4C
OLd/nXp+KTAY8287R7ikd4u/7CXvrrGN32fsn2q0BxRqCgsv6YcK52iXhvdMWbwtdiqmz0SjcLex
CdnAbBZGxh+ljQNBaUu3UDs/FRPgFUXpEIxmux11/1sHuQViTxuof/SvsAZeYrlyb5e2BwAUjWOR
M54IaakTp9a3dXnI+MnWCvF6MHlGeNKin7Jxkdd5mbVhMWaeEs7dbTayb8pizTvHxK6eJ7IejMEm
nWIO7aAqkmxPUOvEqhiPne423QbrIOhAePVHfMawgngS3eZsIkzCvdZfmL5ACFkYCPqgwqCusz95
12lHuwHU0thIuXpyNUEOOanauC3ffYYRHOlBVByH6hXTZHL655Hl4VktXUD8ZFn8hKXeLawaPz/h
NOSogu8ybrF4vv7zIZqTnbKNYT8RTbOlyWa5uBR/U8TGIotPv+85DJH3vQBqKuLwmOQ+Es7fd2fF
wLnIo2JjlcZLObsEdy5f8vvG7cNqm5bdGx+1e32I0Wjo+amJkEbEy3uJR+vSFtZhYp7KS7A86CQR
nCR4WzA6yl+V4Uxr3zqLOcB1ZGDinVm5gr2wO84fUxGX3LZqZPAKC1bppgFP0J3kpz+p5U2tEVYR
C+3196Es9sI1yhLCu1thZ4ehKZJDrYnAaaDDexGeFtdsTr9v+gHn3yhFugLzTsp9Q5aHItw1LFP9
OOSwHXPGIJt8NBlV9SlOXYGd0J3QA2rIsBb4Y5qCd23nSJ7yHuQp2pIaOpUkFSMs/pA6C1Mvy/Zd
4l06NbJcLHBr2zV25gzsyQm5o77pFFKBAi3+Rugo8RKA7ycrqjBvuekXbSvXAyrS00B7sl4AfetU
eavcGBmYLInp0p7kidmCPLV6h6JDYhK1rIpSws/qUy/1esN0AYAstr2TSbzUrmqjuzalOgJmo06l
aMy10ZDV63YRi5DfB9203HBJMQRPfAAgugvUtaw5MaaYxB6b2c7vf5gwcavFEexTdeqXX0I0sjDo
muRcR353UIm++f3eU8ZPp9/32oSztVsyp5pJXUvYkA+q55VmqC8z0ueDz843N/8Xe+exXDmyZdl/
6TnSHHDIQQ/6akkyqMkJjGRkQGuNr+/lYFZGWrZ1W1WPy+wZ3lWRvAJwcc7ea0f1vuidY1uIcSeq
4RyacKeqkvUMqfC3bcYbiMT4atCC31RufYEIR6CJ6EHOdP17ZVMBAyCaoEhhOTcZ9gdf9G4euvRK
W7vcuOAr0QkFAFbXjks1yQb1q/sBpL5hAFxEHz6qRbQzf5j3/sBab/IqIE/2u+yb5zhDCA12jDg2
JJf9nHPWNhTMcWv/+m87xH/KDuFZ+v/LDfG/6gRb9kfzT/I1Yg/+zX+4Ibw/bNNCsWDAIzPIcvwH
+9oEc40zwTZMDESoSPBd/Icbwv4DFDXuCd1jyIQ/8w93hPxD6DqvJjfeUcHX/6UIbQO2DfaHf9gj
4GjzP6livHXLMi2bd/FPe0QVVYaJTdc8WinsSJmZVFSz5hxG1nNqOhG124j4Ndsk2XPnsMyWun20
vfrNGSux7fomOgTw/l07e2u8NGSNBEgCsZsk6yl48nR5LbIhOsoZS6EhUWuFoAHcAFU3aIXYyPpN
7HsmRVTnJZjice9pMQmDzYZOkotkDd6K5czXTejGI1oMUKypPlk7w5DJNvLlukz0T3dc+zFpFCKP
+nWYUehrHXJ5Ml32JL05v5Je2lT6hjVoJtoOcXibWqjym5bYk444qdJjkI9HYe0zw1jxsyC+FrbY
MsLcmTnV4lQg2svej3UZPpXlbJ/dyp02XUX5up/p2rvFfBdHsb5Jmllsmh+hPbQXDTHiSjikKdE1
8g5FepqiJD5GRRzdzVzt0eCVOL/i8dYqbklKL3ZtDMXbE5lOAA0qeBiK4zroij9zy/nTd2S6h+ZE
r5YVN4ua/DzM52meLdJTcrEWae+vbvS+GY4FwA/PN85hTa5IT2/OiOXeiafnITMeMtJTNnkWvnhz
FW/hDJm7KQN/YqNiZVj65afjbVv7d2lMwE0FBgsTYqitIqhj6zrLDkkXmWd7mFdWJbxbxzNRxrFX
HJD4rXpTf/ELihksO2DZJP7OD6JdzWS680mdySoguKbXi30xWFf0vju3CvYxbvG+oCGOPAq1dhr7
YLzGYK8nLoX0vKIaOIUTiZXeY2nlII7rut5HKs/GLuPDPOTvhUjucWwfnaZ8r12aQFXmzTe+5tCh
aSnpkugQHSevYdNfncglNde2HZL5KfL3Sjt4VRk8NfHeQYpgBPlXjKWuC8d7UG25O8WHLs8ojVjj
e6gqcqmtr4fMpCcudNI3ArAVpY5D1n0VtdXt0rqnhOIhyK+iJ6IZfa9EIOISSJ5mfC7d+TDH+A1u
BpS6jl+3sooPpydpDTYdtlgXNl6kac4hC4xrVhB2Sc6wfyZRLCmJtDAQgK+dFtg5EelvAOlgkbHJ
BErWr2RpIu5iv0+PI0URH8+4+GK4rbxddmZGYB0T/06LAyQb2fQaSwO0s72fDOz7FX2ntgm8eyfr
D1L705pDcd+M1ldPi32fQDJAPf6TLt6wSdIJAqJn/ECZ/4B/SW6fi9gtdznvetUhvsKHih25s+9q
qOHwqnFFRRvNQeBIc+LcmxiHZFwUG59kUR0QtGki6rHLdl0Z8p00rXjbsyxElWvv9BLbg46IpbbY
CJAysxry+wJR/96ee3tPFthz2IFysZVJhQs6NNLnUphvReqsAYGcA6SbHmbHlaCQMFz5TNhhr3rk
3sdcca3rXqzIuPFr3DOGBXM6B4a7GpFpy3So9wbLb83Vjn3qEMjhwRsYYGZ28WE0kbRTKFwZM42S
UGRsnAjQmFAoVezft1MaPQZa2EPCpIPgkdKd5XgZkFOPih6OjToffrHZQ1CTkgva4SaYSZHXarCq
yF2aNAzRuddH/62CjhmuRkpLJmJf2UbdIRpVb7e1fvkdehKD2sU5wLmKSiphr/FggkQznJ9pTtxX
hjFsC/mASwf9aBGY2K0Cup2e6CHLpxh463Y7esHrUsVmDuA0R5e1KnoMAtHsvA35dD+OsJC5KPGH
Ai+IcZBRXtRyPg2gVMkJKvvxGhithTiQdip1T//gEOcE8kGlQvd05RRfgjXl+D5MMGcFmZREQH2a
0bW26p8kcQXrgCizmZ7jButrhtzc0Pf8aggc0x04mVtKZeluQprD5rWpN5kfaweXFbneABSP8/oU
cqkQ3RfQPR0x1rQzqAZGn0OSsrVPfxajk6wBSqyKwL0zVFNvpqa98RIDpWmK1ZyF2laDWnHuhuCe
1p6GJ07r6aIZa2Ft+lK7TmIi4gS/9zoi8IjOo31ysrIFPNuklFw4M4rxkvkNm7PA2M4iZGGHrn83
yljbt9ME0NQ0OaGRw+sheN90CKkKVBl991wwmSFJCRs4q/5AKGdvK28HItYi4i+EdbozMkP7oENl
HIAUMsWSrMvGn8r6WL5FkeNeqIbcjOTkbkdUxDCABDrfV63F85G6AgkanMVQ5POauFEXp0Vir6Lk
Fo20eWYwYFDOpVxHwJ8sn71oYzPiUTioRyITptrb9vUIC1laz24RPFc2/H50+Rphsdh8dSuHwuIX
5S7C2IAU6wbintwPePQ3g82G3AiSjzIanuKinp9n99CYykkgCb0xki2sy0OOkv1guHw/LSFknDMk
HcGLgleKjAlrhuWdAtlURCg6V2wCzIh2dPKxgdc5B3A0hyEaIpxUqE3t8CnyXDJnQdna3l6YkjSj
sr8oFOBG7wJ+WVoKKyA5cLMZdh2fWRUCGn+VGEFmIKgYaJ9dphfb9/xNOfNC1FAOgaWZvvKhCCbT
Q5Ibt5ADuYAZSEA5RdqBJIlNr7X11aaiSeFi+jFl9jvhzLTfx+E4oxA+WwF+L1oYYLsmSG9cyAWZ
lnrZhVc/ti/RlLWXBiF1Kwq2w/AEh6j6oNuQxcY5R+kTrErzlydRlpKDUYRh8xRWtIfotQsAVytk
gcWmo1iATyO8NeY+vernJg+4+KxRXimfIuDp7KPLqskt+EJhaRwoH/zptS8wVM11bRUkliDHClu5
9sc0I4568LeaM91Zt93EiZfoFf4kVbkemKAHbaJxlw+buKYO02ZYZrok2huccIPfYXvwzM+aC5FC
NMQwrYA5nBILACRwM786AstEYWYX4bt3Bau3c5qhAB9GE0lz4r3rcVXuKoNmBFPjYwyvSfkuVWqm
TyNOCO8U8wXiPQdREDT+hqLm66xJsQ/N8uroIyGcwSOs8XAnsj+h4TVMhhY7ueaISu3DJDRz05TM
pHkSCMYjBivcT/HBYd/nmt4PwyB+hVb6uI7M6QV0e7VxGqTvmA+UJLfRVrmAZ8cVRjp3axxjnCWQ
N6EB+yG+I+XzWHvVeERyEW1jqCArs/CPrjNH62LG/jF7jF2sAgFEusdR8qsnk8YpioBn1Wdy4/VR
dymRDG1aC0VujadhEyAY7ZASrTNZ4hSW4UeahNSZinqXzu4N8xJwtgK1coCAlzOSExQw9ws4Unvu
HvsRV53fDOKaYlgOiSro87jYmKijLadCKQEezXUx/C9rLko7G9htfNX0zeBcnRq8zhtk+zo8uUPm
2pcSaOYR2ThaAVGhAg9ZWdSo83WdemNsyQg3YWJicMAxE956JBQwg028pUrcz2l5aP36PoxkgB5Y
d+nOzRviVFZ1A4NGly9N1wKGjMuSco6fwnm3WUoMzkbrK2czdF5/ACC0tzwLWRw/5jrDaLGdZJAe
beU3nV9T1i57CE3ojMa6vzqz865n1Seb72pT58FnNHdb7LrNSo/dfA/omNktHc9TF3i4myxnnRn9
L0oR6EzAcm0dyaA8DY6NhilUyzZ4sw1LTbJI3/pikDfDr0GWH1OIarGQ18xQZeiUpLcQXSN09kOX
tObGjNsTElf0z6O7Y4nogvwjFxtMXB2Xu2YonSNKq5rNUCc2QzjfO+T4YcmqsU46YEaa8THp8VKO
JfmkVmtS2hnhICZN5SE5p59sO8k9BQB7ZWnxw+z01iZukRp7LUvwzIg/IiEA5anlJmW5xPHWVNaw
kFCJXAOR+Ok6KO8EGpcerTvVBmrJgzjaaX8usp9z6Gkrq4eSZ7vumZ2reJyGI1wRqvN5vYuK5ou1
0jsrPaT3qIMKs9uS+4TuVDhgvKC0tSN8fgNOGGBtnyJbQfQKQbIrA3MmCshix2ntZz36CbYtKEam
SzBR5dU7+9qR/AjC0/+a7aHYIetfdU4utzkU0XWDubd1qYf6KAtBioS9s3N1LCWYZFl8pe2tCRbS
mhFc1IDgVkmhnRMuwGMtjduQFug6iNsXN4RGk/QxGkz6ZLFWEsnro9yobDRYVg40phvOCCm9H90U
X7WQmtLokHdLtsOb6IZoLev5UJfyVyrTh75iKLWhHYdYQHsPvFgMpjBNxC1FPxE57d70mwtSXLYx
tXS3g2Ef8XFcfFJ/4KRGe7eSz4FTklTeDYVqXMJHHp5mdmGQ6c62cdsHrCUCYZxkPtrrgBLRdoLi
HFjaF0xFAR1klTe9Ce48I3aPE3ln+tBBMNYkkfYZgw8go4OEYB/cKH061iRsdsiqdTAWwzY4mVtM
3pt2Ip8hxdBBwlpPA4ZTzNBDfRWyEFsnAf7SBo9VlSeS3SqQVabTX67r3AAv38W40/ZFUo7EqHhv
kWm86MJvHzxHuxc5ndW4PKRwTtZx8OTk/HJJRO2U9AVKm+xNqnuzZDePsnJm4PfJniongCTlh441
Hhpj4pFAxSornvNNbHaKqZ08euiaPWBSh6IzHzW0gquypqtGlHknHpG54caAKFp15IeHengWxBKs
skzxLt3qeZpo8mJsLLcYdj61xnqC9sLPbrx6Fhz/MMZkppZRUkdoghZ0QNW10UsydqrE3vSpfSK8
qN50DZ2C0DJ3Epnwui/e2kZTLCrR74zhfYhCrL4MBVHuulSnjQewqOtUmOUjvbVeGFCsbPJNa3En
GtehCI+Bq0s2I9rMrYejFF7EVx4Qg+NW1oU6zxUwgLtivhz1X55Wvwedf3JbQZNtrvbkfeE5bIat
kUkDCU93AXkxEebENRwOJnNIohNGTyd2RqJACYLGPTn0yfvQTunFGJpyPQ8x+vvhZ5f/MgaMV8UA
y20p8FsJnIZhsFA5VcSR4Q2cfXgGc+vscnvUt1kQQ4xAv2GjNEZ+ssI7V0P8xdpX6ThfOvcqohFR
cqxtM424GSLaINvUvmJVrdGYlNQHsHIMU0evoAODkLaX1rRmxlRqVE2Y7yDePBpD5RxdOb9kzq7Q
En+dxQwuha/TeEeb27LisWMd2fiA278OcD/Wbnnjq3VJ4LNvkml+1S3N3LfuRK7bKJ7xfT/VkivN
bp/tCuettI2voQh4IOZcNiuCZFg5dE0bXm2qWpYRXDOsSr1giIo8qhb0f9ZBFj+MYTWs8pCyDBkO
wUMKb4292HRtK0pDbUnEWiiEcZ/P0WtiiOZeD7NsFefDx2zthyYuj46Ur7Yc19fWax+iOXyEFyr5
RRnAIrMkXRfFFCrQev6+udyPEUp3bnGEbB4fQJxuFyL1ctBx+9tcc/vlHtHZ4K1U3J1r+neGgJyg
ODq+IuoYiq3jdwLxjkAfhSQWe4J+XFRg1uRC115uDqm7b6m97WEWMpIlHUpGJFFubXq7NBjRmMIh
/0GE0Gqqhl+5JFk91O16GxjhXeMYz11TB5vS7fMDYG52x/20ahmRvwbtzg6t7nNIyyN4Z3vVN1Z+
JvTCXosOqxpUw5EeNoyirBsZmKqU7zOovxCv4IGgS4v3hxFNt7Z80/kWkQK7ZiO5VZcr2IJk2moP
wgF/IcRwJ33nqg02a8gp6TZRUB5F21EEArBEAttBNu1072sF7KVm24u0hfVUfTEUkUIm7avpZqcE
bJM9DDdFoA0bHOjgAYIbwznXYJ4GxXuaFfkJIAPiZk7t0gX1gBB8LYglgrDNh+gFZ4iLdNY17on2
MDaIj9+YHs46sKlKUacyxZ9yAVH5JUQqW7Gp6hIWhwOuKgFb5ZVIXsBYVSU8KxaIX90IohuMb1Rk
0EIU+ypWFKxG8bCkImPNipFlbwi5B5rVeeiXpp4+V+Ho1Gd9etsQtsqquXEmIQ9EKTzM2pYl2Y8e
MBaNG5Xj6fSvmQzX2AiDFTi55DSA8koV06vCYJmH62SBfbmK+xWk2GFHeWMCBJsUGcxSjLBB0cIw
pXYbeOZQxf4+SAXlQ/z612P0+Jq1pjhkixpwUGwyw9W+FmY9ffnbhlNpv9zzq+wJFeMneXXdusIY
tpnTvPvW7dkK12YK12CQadau4qSRMSVP7UmMUA1zD+k/YlhU8NXrgj0fCHFh0lNP9ioeGxAWI5V6
W5oitEUze78F2ra81XZBuUEkcPcReLegT97x7/yoY5b8rkK2LYds4df9vq9Y6iK2w28F5HIRTwu6
7vt6Ng4m5XSiL4JzK2OPzvSmVji72EuA1PWYOXe1X1+DRrGyFuEju83q2Lovy8UoHSpaRl8fcJNg
YlVDhk7a2l9CRvW3pSLXTYGbdWei6kkMybP98okt7B9qhIQqsNzPQ6/eOcaEn6f79Hrj3ClS36CY
fRbwPv8vjB/d9xGUGADzhfPHiMBmDPafCQQQoSfuJSXBXN7pMoosd4taznSC2TfV6i0ub72W6Sv9
UocpBm6oB4KwQ0d/oN/SHuAwbF3FKQw7bBq+0f1oFcNwXHCG38rSUQEuNbwXtNm9ezoVAF4ngvoU
E5E1GGNCtpASQSYKxU6cFEVR2g1AxSgWZxH5JNpgE+Y7JpxuUdKKoEXAVUNlzBZAY6hYjcvfQRbH
XgZmFAMHYEcHS+MJC8S60BrjYGumLdYUF4H/qxXGMv4mIfYbL29uWvz//ISINVAmshpVUk5f0SV/
6zmXM04AoZwVjXJawJQGiErfhVX5faks18tCslRMS9bpDilRC+dSIS8XrazHP0ZNDxFz4eIXipJJ
fiJacUXOdKOtCUizVERNOtF/ZkFHdEJq3biKuikmIJzLQSomJ0JwxgrF6ZSlQnYiaHTWseJ4Foro
6aSMNu18ihqW6myuIFOl/j4Z4+g8MrFt9JZdz3IxLodSnc/LrZA2/KFFh4TlFsDoInoNVE7BcpjV
qfHV2R2zrN4ROhEoTmlnPwkFL11+h0V3/P2LUM1xDe1Lw8Cw7+3oswJgdGGrN1+A89NgDeIaZcv8
NBpAzq0ou500lzBqdagi+Doa2aFNEz4Liy3dqPgWy3N6re2t2EaYORZwAX3USjNKfLdkw4TC2LzY
LpWuFAnn8oJ8GOnxY+tYntOz4dLY/q8BRjQR9HSv62Hai6RvVygBe1M5Yvo9ziFyUso8u+lNeQCa
3xwaqqF6XxcMUL4VXiuLGoQ1giUaUOpeRoAXVK8eqC1QwUWeRkmbNy1qelxkoYCRYKFxDZU6Suu5
q5kzKfTIkGLZXVrHPAN1OBCfcCXzlfJFrudXf0IfqocXaLvUkCi4reZwSo5RHSNdsAXeY3bPwzDh
WuQU168MmQYc+87ZGC4NBfCwF2yc86GrtGQNu3DXssUiNlN7qwKY8h1hjVqRnXGpuSrn1YefPFo/
0LpjMRqz95JET1QI6WtXzQPoEE4GfXBVcNJdpigOU9PH+65ijS0ukQthJbSji24Z5bkjXRpFV2lt
bL3BPAf4ib7mRLKMMGR2/n1wRoO4WhfSWe5fjB5AU+h6PyjcErsKKjOF167I+3PLGgRNQhcx1blQ
PixoWCe3IYhluWXGxlbTDfsg/oYYLyRjx6XI6Vkszjrnz5FAtw1RKtvIIzSsmALjpJuSMBZ1C/Sm
8X3r9xNhUxqn0c+NdULHlMQBXiJCk9VfaZG5+/d/YPmvLC829ei5ob6+qwROjN40bCiXMcmby03P
0bXDZBKHo1nDqSaBR73g96EeiLRY7uY1AQGFlSVrvZcs0Ubcj20rVu6sZhJFdw584Z7INUp2QyYO
tY/qjRXh1HByDhUBMH3dflJcIWkFyC15bHtyDBH2TFwxXikJYsKUkjE8BlI7CSZOZJH4TRVuOtPM
lKL8AG0ySIazPoFzjtFBNBmLSd0fjqbBuEbuSLGzGAWQm+tfVkjag928kK/8J9WVNZTmV0lmCya9
luzf5jFK2OMmrvcyAD/BJYSXlKuKcmt3k/vhT3By/mp00nAth5LWGxpiDBBLDfMkk/RdH64xgVRW
QiWtR4a3QTr6NYqq2hIzcErr5stz6Hm77dYb5WPsvZrIfuGgEMECy+uJKZvIGg/78jRQ6SrqB8el
8eXaMZWTln02UlcC2vYkjzyiUcLm1brWmu3Rdiyyl7SJ4fIaVB5lxyTLiGeFWPeakm/BotyWx3du
E578FFhIlYSPffYeZb3LuHYrJ4CArshuC0MTmzLzn/xWXezFlsCGLeNgedRzYjI9krJgvmBOgfWN
S7e8cSlr67XNVe/3JxeM6lmVZdWqXyq9ulbS/HIO5MTdycm0NoajsClp+8nMMGATuE21kUCW+G4s
xv0Qh6/VRI/NI3CLxiknFu0se0Ug4WPt4Gn0oyRYE/xKoNFA+9+DX8bWgah4H2kr/7Ge6iJaI74j
hIhNWVAxRrJTb0Vjnh0GxcBaWQYkg7mcbjJk8of0sWkjJH3SuJsZALmCkfaxwV0bVUvxdhbXyvff
WnSxcVRtiyo7jhiUiCz4KOkEOFm4I3jnJi3o5mh3mlGefPoktpcCMdy0HWz61s9vbB3kUuQcCRT4
2Tv5TeXHtBT66APhxhZ9Z1fKnhnth4+Ob500cusVWD1LXZ41zM5gObD5kyHRbahGYHUjxoOSXxFr
K9ODWmQaFwqBJJS6gmxpCM4Dy08p4C5nF8rnpjHepL80oz8AyHsi5vprLOermxMdMAQ4bINn9NkP
un3xHetnLW+SDL0U9b+HcaC4RgP5WI1efJ4w7m8sW5qrmcjFM1c72bV/HzoZGOfJZSzNwvi9xP66
AvCQnxJ4iztECC9kfKNDt9OcSn8Y0lkPCTdjCKDnUHGNd2LvNvEPZKLAYhoWSV59EjmXvY0PDAa3
ut80pKVEBavuwUCjnIwd6lIqjN1gEjhrMfIOQSLfQtYeq7SdGClZq0m1z6RWwY/ZUi091eoAtY6y
VDnFXJ1NvY1ghHcE9EZAbk+g4OuTDsWJplDuUlBgWbgcHMf50WSAZsqW0vEqUou5yZVwlprx054F
lsKMTczCQO778uASS7IPS5IBJrA+qQkTjjxvAMn4uZqMkG21e9HV4Rsdnom+XWeUmkmXQWdnRAB9
Yq6VPAQYV5lIsJ2caxjF2QhEAQy+RYMOZ5sF2X3GeZklHhgbazCog+H+GkaR09ElNylQB4CYfKPv
UhG021l7cHM+CXFaTHnLi+qMhkFISE1oxHzVyONObNYazJzq5hiX/nGst3qS+qSbBy/G0PJxsoh0
Xoql6kN9rx5pBpmoYtkXObI7j3ClVkaHrXIhocsGWmZvFviKf9/PdesohqDdExlFt/f3n4/VG6Gx
R6ebsQWD4ylLUBLaFZpTTxPkkavHllvLAQn/peDSZ32kZKuycw6jE279lGQ9E4YgrXQiLfTozFyg
U4KjyFTkDk26Aglx3nWvosHhI2GOH2pqHXYniNxSB2JNoSpEFk0glY+1HIKZCzYgniKnNnxaDlbo
bF1fiw/t8gmbucixSg4TlQBwqi0gmJWmx9EuKuUTdnlgW2OKPBg9e70pa8E43fUaJwAcevZebDci
O9g2DSMqN3kwVblRQ+s9/LdY7z8l1rMXddv/nV18/j+1et//5C+xnmf+AbjQcdDeWcg4Dd37G12s
C+MPwbgrbBdVnmla8m+xnin+APcmBJlJnvR4BoVdU3Rt+D//h7T/8DyEfC6LSht8man/V1jGulAo
5n+K9QR/QArHRWNnSdewbfEvsZ7fuikaHvuMKfco41TAg+zExWmH8QQkkI4A2458Kvf61FX9OVLo
ebNRFPqFGN857LAJMyCWlBDk4/LYgqdfbtFz/Atcv9wtDAIw29o6LPdy/539cHlcBs7fqRFSWT/r
rpOwYA+/H15etTy3PPadZvD76Rbqw76Uybl2qDSuSRIddpFJ86mCPalFb32G+ZSosB5RC21Slgxo
lFEO2YTSs9zBxUmNGCuq0bMmiYHVAFYuwYgAwWen80jTG0ybqdFD08IzGl7KzLb9q2+7au/ofWhe
ajIr3A4vwpwRNLgcGh9r0OSmL3om8JzJkVUwDQsX5QutchVv5+c7jUbTfgnAWGD8C3T/X3fHUr7P
TSC2zTzeOiT1YHVow1U6o4hW17ve+ARy6c2+KvPxtBxSIn5Qm2V0ic2WHaUDycezCKFT4+Vy0Gad
6W65SYOOzgmfuSC1ZOP3iL9+v43vbA5VrVpuLQfeR7trxPDjX/kcldp0L4+1BTSgASBhHsOEZd+O
f55aUWxBKylSmsBrG0js1tRYKkC+ACqNCISJXB0Eed16EfeHsZ1rVABlsFXc3d3chw+ELY0ossmB
mcUuUrOcHTH1gIuaVNQhKNt6ZcDa33SzZEWq5jjT6pO96yHmjElLjDK5GwgJO4wwS3rvRPhsjIwu
7rd5B4RPFj7MRaVxTAS1BjqzehY5NOkZwNG0xqui8mBr+pF5GnSrW5eV/ukV7mXJpfBVEWo5MJ2J
g3D7b9B8VBQoExFlfJPmA1zOpGpwoDn3161iwjCqp/f+bL441DI3NlcV5XmmRsix7lHaRzIJd27o
4x2kuX7wYnqhPhs/lksT6ZKsh4aSJURSmKjMBOEv6FvrbWt4v7wqk2vkKuk6m2f9VH6/uswCtkLL
K83mz7F580GhkVh16EnN49vtfpikAJHTBXVT740vrZETRfx63AAsYqEbkx5Sqamuo261KRGpU4qm
DpP5WDdDVbO3l6r+EoaxfClWopc7UZb3//rs+aDzLfhOSOG/1tDksadpVTASkY85+TkclmvTygak
LstNH3G66HLr0NFWl713NCPtZ91XIYLei031cGW0rkcdkaJHFdJkaqoRX9HEameGI7NmXm/WwHva
ld2F1sbvykd7jCdOMQcdFii5FPz3LmHfvwvzap8k0aEuRjJugIA17YB/QsWQ4tBvRGUfl+CKZaVm
g11XAiXYwe7UAAQguHSNAqVdLwYDf/Lrrd8pdjMUok3VW/ilBU0ktd40lQc7zRkpljUoZgp9y7bv
IzOIlKyDsj0ZtZfutDH4DCZO0KL3gAGROHzoQZQkfWRDg4WJoNHZ2LfpuKeqhKNZHZY163Jrecwd
9B6kQvy1XP1uxaIPtw6jwYwXh745uiAsNWABLIGsqyHPlFwYtkc60hi3xgT0/ZaSdASnio5LjUHL
Q44qvZuazlYp/dDVKnJZSiYuRT28Rmac4eWBsXdwKmtjzTk/53IufN80K4edFWotT5EBkGm+e3kk
t0vwTeLdTRQokI7PLHXIljKRsczl6m/3Ef5hjTZzN52IDWOR7t55egkpcPlmE4ovpnEeIjgOoESe
bOPHnGnbqCDFos0Afoi0phesqtLL+JaHgv0p/t7lnhuCAPczDFYOYN2D0EttnxC4pIEyGUJ8pGZZ
XiM64liiaBuTU48k0iGxSYKx3YgZoVg9OuCy4vqiGTZoWj/qTixOyehSt4CaTWuHSKis80B1ITxm
a8HSNVTxUctdatE/ISMCrQiJ+p3Un8JqwrDnyD8nlUJVoMo8DyqZqtwVKqfKwg/DglyFVy03l4Oj
Hvy+ZZB35dsMm7XKwBpttkrhpIKxTBWRlZrFUarK1qzqTyQFZwgZ8S4VKl0ra8nZsvMWsOXEMDOi
YD36SLW8QA0oLUIgsGbrWQV3CcEIG3AW7VDU3OeYgKpWFtuKqC8Sww71kv1F34evgDwwar8rz1Bz
QaYeQwdtgC4Ckkc82Hiidz3tdUEWODqpk1X1QINbrvg9iujbXGWSRXZ67UcxHrC5zCfSzSgAxRUz
PllmsUo186UVbN1EP7oGCcMq+YxoN2CEKg3NIxYNtVPiGRt9LP2dHaiu2/L7ZDXr++XWcghZCO2l
M9J8oKdMxwbv0f1IKFtMOBtAaMBKlWpVtK1MTx6m6YrrYDnkbonsBvpCR1X8FKlNY6oWO8shV7fc
kkgzEkaRoQkylL6foEWJ4aslWA7hH+7ncmArHzF+tYT8GYQXNsTRxSqXbiSgzgiRA6rEupLouogI
u6lh8SYHIBKkLcmVIOhuJPDOnZyHTCXgkUCLw4BQvAhllT8OzyliBLLUO5zswwss4Aa0nn+pNbQ0
cO22rsfnSdjV6CHOwNqqXjLi+BKVyxeqhD43nD4tAiYaaKBIaPXVTJhfiz9xb7Dz71xy/oivqQk5
954zOqLtAFDFlnJXEg7YGCokkLRAkP/bcckPVEmCtRfg6Db7nVQpg05dPZMrhKaYzLwWn33GGo/a
FKwmeClWHErEws4NxPyLiIp+FwXhu1O01WqOva1USYe9yjyMcoiODqgCm12wWjEe0oqExNQhK7Eg
NLEgPJF54KNUaYqaylVsCxIW22qrH8akNe6q0H7KiGHkLzshqYw+0TeIqNTsozIbkZTj/iPFEfkf
sRdLsmNCxiPgfTTYZvYYqfxHlKzzblSZkGSakVElftkqLdIjNrJFpLbrCZKsa8pb/mxP8ENZ/Y32
T73n/yOvfcQ3Wq1alUhJ4wJ3Zq9CNigIeONsb7M5AjDW0jVsuOhIthzLI1Ul0rcDjICRyN7HRr5O
VBGhz2XEJ0HHGsmXtY00OE/jO6q08GxY9dGb8Lp4TkO6puPcGo3MCdCY+Ho9/8MtLJLVKNU4DmIm
jKPQ6e9sldqZqPxOQyV5srs/SpXtOVoCiTg9A9sCtTjG19HOIOGzcNhpFgmdoCyeDDBd1LPJDW1U
gigkyyOz6i43AWkXObHv6YgTWeWORmGOVk7bRSqRlLdAnD0ZpbVjkVZK4RPoQf/udi3Q+FA8D5Y3
c43eD1aZ0f903xK4XGxiTALvoEc0V9sgHdVUOal0WYZrR3Rq3vUbR2WpClX51YlXTYlZ1Tzeaf/Y
BWR+ROfQbgv67r2Fh7qmEU5Qq+nKNeAKcZjZhIIJLu5aSdka0860wq9QrMeR4o0FYdBRAbAxZoWp
VqUaspRj5wmLBsrIOb4Qx8KStClDOi4xtWRJiIbR/5hU3qwzoS+sDQujgvcTPyoDoUqnNVVOra0S
azWVXVsMh5Eo216Jxayug7mWUR5B1EKnvSK4tYOD3HnEhurWPkWQy/6EnNyQwFwl6IshSQzQbYvM
+kkxYl/qfHBURDtJ5G7gFS/BmH8GIbLQGQHLupo1b9Xxw1DLDT8Lld3r9N2brtJ8dWJ9e+J9B7bL
aOm611ol/0JaoqRNGDAJG85Gx+0FBPOoFyy0F3ZOWdnsmSa1XetHwjFNpg22WFbp+7vlBb8Py4t+
38Xmo3oOamm5PPivp/8/H6OWdfW0Es9ECPaQ1RF0NiLr1Iyrjz4NguX+cojUM7/vDngO/nraZs24
MzznWvtYDZJZFRzVrdYW5TGg2VEn9lUjn4IOLg8vB/Iu//nS348tt/43e+ex5biSZdlf6VVz5IIw
qEFPqDVd0j18guUeAlob5NfXBvxVerzo7KzueU2wKEASBAnA7N5z9rGsmtHb1zv98fR8d15EaPM+
3xDNecu++VpTVUy8RwFkhOlDv1ac735+wHxzXrTxVCsdhQX5bt60+dGckfPWSySgmtZdj0X5Msed
hvMI3qvDVVxBS0nm2fb84Lz4WufrsXyYsgq/7v+xDq5sxIiK/AaDJf9ttT/eL54nDH+8Npguu1+P
ZU2BxuFzzX+5ZY1rQAlzgBT89nZ4IOQm7qL7QiAyWOedfac5frfBlkPxsmZq/7WwplHXfLckLXMC
OVCgnsdabTGVUb6e/7z/r5+bI0jnd5nXj6sgXUpS2zsbRTRjcrbOQtHZqlOQ/TQVxrETd+QBcXMU
NpOKvgT0OxVgv0qx8915EU7Kra+7atmuEk6mu6+H5lsE0OAgA4aAVPNvL5hf/68e+6z+fr391zpA
1++LIh83qkLXMkhbFlX2U7FSqHWF4mz/p4T5/1LCNE2XmuP/vYK5fE/AMlXZ3wPYPl/1VxETgf0/
8AlotulawsDSa38VMXXxD6Ga6pSIpglUDV/5a4LypkZGrUuhk/qirlLf/K8ipv4P0zAcgZrScQwb
DvL/TxFT5/v8rYTJZlGmtRzLNlRD6OKPODY5AgQom6a/ZCBb11qu0n3pBXHMRc+oKGifc8Jy940I
nVUZmnRb8YlheQuLbeg1jxAe0qdUTaAR5KeWxhPd0ewSWsEK1Upk6tk1VV0CxMXwFioOsdBV0u5x
ouxqt3juHKe/ZtHQX13pWJvffoi7T8f0/8qa9C4PM1n/7/8w/6zNTvtbdek/20IVFGcno/VvOXOC
smvsBk178ZmMbTsX65sUZCpSQWXwn51yG6iUxlBrm1VIgpumdk4VVKhLEYifMoC76fbtNbeAbOla
giSyUSTd1NY6VySZgOlo7uwJ2+QKPDoayae0B73k7Dnejzbuwp3aY4+0G+3JTnNQg3rdrr2ooAjs
IPG01OyXzIPuWFnkAwxCrpWsnFASWXQ0mg6yh6ybZW/XNinBsb9GwesdjaADHKc4q3pCriIoRGls
i+AIkZZzyz4bHOXRGgtjB8GoXfo+jrd/v08t/qt//lmEZVsOfB7TRpb3R71bhHbgWO4gL/44yE3b
BCGRQhgLfGn7T62vkhQ3DgdlFGxsqITbrIjeZN79cIRfb0O31I+QYjYEYaNkbRtjJ3PZYHWBclFG
26qvzEcqcvEDdIwJyqo/uyjBuaaarz7ZPCj+rA4lVZsBkyDNRjiEiHdId6G+dE/4bqi8WDRV6b3T
s8Z/uE0CWuM2aS0X0WvBFoB1teKgAxpK/uAVoxmmmFYC/iEECRhEpz0ZNvvSHe+cwEpvjKtWrT1R
PBhdnmMtvw4Q5eyCEgXzT4nD1WSY7oy7KJDpTZcXSMvlycBwMDf8vhbtVHgdhihc/vvfY2qA/PF7
2IIGBP9ymEJAWP6ABdiYlHAZJ/UlMz9if8yPTkyYs95iyazI0sAJqIfHVpjWuW9FuOXCt7a8bF3q
wVGWOFz1zLwwxEeyQwipAZjVJUC6LNXbv99O64/NtCl0ao5NvB3nGBbT3+q3Q9FUe18UZGxdYADX
hyg2z5mVmmszwCjYDJb733zcnxGT6vR5rqqrtnBo/NvOH4c+ilzgh1WQX1a1ogVXBXCTpFqlKLq5
1ipNAP2Lad0ao/tYckAtVAAHlgukxVWZKTdCfbAfCI7ybwxT0z1kR05n9keE0TiRoQLxN0HiiEJw
S5hAtq5BTJ3zEXRyoQNBrVXPOv83++8PKARfiGNNN3VhCMuariZ/34G2bYQkfqQhWQ7GG9KY4GgH
/Pl7R6s4Xfnl0mcwuaaT1q5rDLIngzPRsRobfRNZ5UMY6v6KmDQKerzIGDgb1oV2Ny9i4f5Ec84M
M+QQHLQxBpFLjknP7GtZkyuoY884MdpFaZqN3aaDQxN5JeVrh+YP2hbtgM9PI3S6FBvysZOLapMB
4zEVe3GJhVoiRRg0D9F91NhoNRIHaL2E+DzWnAKKeuMXnQMULO4RfSdLTULSYiDY07cvoKzWzS9Z
q8FFqdDDk00isFSG2slxiBorhnjErJ7URy/POtyYMrv8+/1ucgH+2/E1/WunyyMyKqggtpiOv9/+
uKrV0P03PRzHzlIC5wKiYXb3jlm9zq2soJ1iPCunw2E4/Ig1J/pppNpKp570XsY2/LNYWNdAidR9
TNLXFiaj9wAFgGbBtG5bL3tDGX40ZHyJ2Nj32NTeotwZFgSLBNc4GED/wX4Dv5VwJsJZ/y40z8ZF
/yBKx1yhdcJl147ktJfDXVSgZRzjEViQcJW9n2mPnT7xJHTg4cFIP2UkHWynmGpJOaAXuzAjPkvJ
mOSOCG+ElSUX35SU/KpvLXyrK8qs6ibs+0qv+xenNuVZ1db/fgczMfs//tqGoBpqWzglNcFVhYHO
77sYAVeoVlhcz5La77LUEu2IQEU7qjWaLqaI2jYZLWc3PzEvegfG0lKZ1qkUZSg3X6/RPBToY4Hk
7p9v89sqJrEWU2gIL/x6t7ZOAYTZ0Dk/33d+2gN7oeBC+ueaowW7HJg5gHuLcsf8cqWr0j3as81v
L5yf+PzIeQOhnzDXFuL2+RgeTbbg68MHN+bH8OxG3dcBGtt/9Z2+1v7rfbUfqe8MOEXYU/Mr5lu/
bez0xOc2zc98fmhTpFeIKFrVoluTjnrMp9XmFTxROcrnnp+fmRfDvPvnm4JDNi4vAdf4LQrCcY2i
+KQY3jHU4GaZCIbq5txqnPpaFHdrvHreRuKZXHaMY2+tOf5CjBZvBvk8KN2vNse4QsbJKRLjL7WX
eLWG8EnG2GdpWa6CuP8oUnz+EXFryw4pG/UeNKRq8ew19iUi15FJsOVvxyp70UOGq7k5nrNGXYeV
5m/Bg8BNTGFVaQnIgExZGzrJ2wF+xUUhyRDyS4YJ4Ncvug4OY+jvO4XLuQ87MsSIITurQWkYhstR
esoiZurnOwLHv1eRkqD2j13GabRpeY/QsalcRbQQ/HGJrwdqaXjAFL+scQ++ICq5WOGPMmovbWxH
59BQ9vxszHut6o6O4BVj67COo47UDQkJMrXksLIbZUtsCBgc18G4beQPgdFwQbLaDYfvm0jenBRc
sDlgRCQZYUm2CTpFERTLSNClIdWGrSoi3gzAnAKcKo6LUw5RdQ1X2124Qnsd+5FAVeMQG/bF9+vg
qEjCUxJCFRwT0FmFGajOKv1kwtvj4fg1BvcY1CQOaUn/IzKLR11UzQpqODEHlHNK6cAfSR9GX7CD
62JbunWwpWOlZN4TzQWPvBEkoGpHh7j9DsKSeIos3kotoZKJjeJqiLeYNF+IBQZkhgJHn9EvyHVa
9oqVbVE2a8ccfIKu4TcbQpA/O6W0jlVgWQeu2Me4UdDrBUm4iZwKTShhB63Nrxf138MyeUjtTDnr
DmdJOru7wu43vqao+8Eu65XS8wfLHNwFnjylTd4sstbc94FPGwnjRuXLnRaZXN6D8lSawxZSsrdv
MP9wVp+yF+BaoIwGfa4DKFyNTcToJuVUHNvPWomBcgRfs6CCmSY9CkO9btb2CBvYMdQeT4W+r2yi
MlJc+8tR73/Z0JKT/ibM6IeVNxtkVi26w+ghQyx3ckybFGOI0HlXgkLsyEjR2w/DDk6oh4kxDR8k
1/lFG2unrIwfW8TBUVGvQpHhs+oGHSz4zgPcKhPz1uNkuHaFAK/QAFOo27uqtKqVZKY3qvljYBT6
sslJVvSr4qKYerOGkETwBkTsM5EdmxZPysH1tHUbZU9GSz4IuupVnRekSqoiJ9WTmvrQgwaSglNr
NCakFLTAUQoJllEux0JFeJnZJqNuwo5SGVPVVU8+CrCiUpKtOlgXU1erjWUj6XQCfeHGjo9gYNhk
kf3RKj6k8CpB8B3fhgbrE9ymYZfpxmHwhmyNvfkArscEI59wkFr+PU5/ePegnALvPbUUuTIYbGx8
LN/M1jEaDRgbLX+4tE/EDl+NDi4LJ0QkEZm3HKduAPnC3drso0tTC32Z4u9bRGb9BIZ2qmprJ8VG
ZdnbHMp9BgyW8eWCmMFnBlubKHKfO8uPNjhqT5pap3upl9/4D+HywXG6M+IU+xIijQU5xLj2S5PA
VvZfj+xiXRQAY0UeYlMDIbLoYYRbOcFlCegLHLWPOiPUBZftbDcZVZc6ePEV+KafXQ0kly3MVkpo
H5kO0VGCODPtaWI3xrVwlJsSToHZlv/S2tA0YRMsi1G6SzFuzZC+QunglfVtlRMkMdc45VbqMIij
mXGeTJgVjZGI7hMcKnBY67saIlJUiX0D14MfACCtZRU0Z4DiLDzpuigD6kUvI1wnMn6L27YjFBOu
iQVAVr4EuBB7LJK0HshWgnJSrdxGXgbzLi8VoiE8AjWiwqrXHX2eVWDdy1F31sbApFGm7pE0yCnS
FneNmgywcVRjK9AS22WpHNtr1zr6MS2WCL7NxxC+BymQ2NwxBBJ2QKcIYNMjRANGoFJQg9eDHcnq
2VYz34AanMjBpvOeGU+m7pxsj194lMHeaaG2DORyrUi4fdRLG2o5BcKlnk/wbeOdA4yEtCZ8jjlx
0psgNiXWy23AqHqM0ZwWndBWfexvCbuiG69mq6FqEJ9H3CWp8lbG6sOC2t63DFsNGtgpGiXScNtZ
r1XZXwJOnUU6bmnyNRvbBsuRC3J1UnpCAJjxAEAJWSDp2PaIYBcAygdKKE62VkN33xkaI2jDeNSU
JKCAk3MG0JVgNeTyqVFIayg1Uj4A1dsbV7pH0iXMLYWJOzvqH6dglDwPzoTE/2yy+KfW1MGC6MOd
OY7pUtP6VxWfykKbwtdCgcc0LJDGR31zJuWrWomOdBafcBhpZi9WhfFy5E++aE1aiBWzpsAs90F6
QnSy4QSDhFN8x727o5atveqm0q5dVXTH1neVCwQIElemNebFfDceM/+qWkF/9EALrOeXTa+n/W5+
d8C2gYYblQeJpHlXAEbY+rEfAQBXf83vUXfDGd9b81JyPd2IFCd/hzUeCxLd43F6j8y5b4EXfFhR
HK5yUwsuPbK5U9IYOFXdSkEkh8552ih7TCGxcA2/15U+B/CSpNsGIPQxCjJ1MdrJO5L96oeeakcr
rOWrIrCv44zKT5RdaJCpQb9yIWy+KZa/mVdl1xNOQJ74YxS0A7O3DuPuOFb3FQEPi893a3FF1Ml3
3YZ1C09JvaqZQ5xUADlJo9TyjJ+NDCA+Fw7IuUUw9Do0AIt71Q9OXSPNsx9zySiEO7yNfrLuNKv8
gfAiXwxN2Twy5Dn2zJrXg9e6u7bVtHsVhRNyI1ZTxYshCvExkPi3NMKsug5+rx3MWpabTq3Cm607
t3lNEzxflAZgqX0Horfdi2Oq1P4Flo0ypdm6rfKWwYLJS2BUjo8ejbTA6NGt8HjpAyACW1rKvSh1
DaQG30WQLlmpWf0ByAdiDnHM18bOXdRTXrxpcRswg3ee5h1Eq/eOy1X5kpjI/zkOumMZl9XFtLto
lat69Z7n4Nymdy2sEBJanpsPRewlOysX7Y7gy/IhAZnyubtdRrtO4HjvgHeJ49QUcXENKz4qSqKs
S7q6N88NHud38xt/SpyhbFCqzroqzPyY8r+7VEaKGNlqxLtEWvm5Ix0k09mYtQ+aN6KI9INip3VS
fUAC1n5+MBnqy6JxaBX6vIdZ44xptKE4oaVCQDH0Ax72NP/eiRcFgch76wUqUqlKPUFilhed6uDn
CplyrAxai1Eom5WiVN6pVZTgMrCNS28wsu/Qi5Kq0z5SC3qWIKruPIjOOLe5Fqzmj0hBY/GHUy3c
/Ikjx7NnQTTuGitdldFgf8C3/9yUqqG6Km337MgqPANYqomtw+Jh10Zy8trdvBZDPnMp+axL3ivG
aV5BdSPnfVAe5u2xvBoqyhCqlzhBlenWprHq8Ne9t7ikPzcowElHOqp3GQotOqklAVWZNJ03mx9r
XoM6RLV0nLS8cvI0j8GgR2uZD/KthuQ9f4rpTrlAoaZdE6bTRwLAinXAGe8bULPPr42vmZwqIwvu
fMdMj+l0apom998soOfzp8D1dhExePVd7BvOAbqZvh7IOP+WDc1m/hTPIBxSz61dGCkhc4NyPLRh
5q75M8EC7MV2fh+pmNqitK34nnBJ3KdcczeWpUSvrQ8OZvqNgp5SAiSM/r7WFR+vBJFvKDj0F4YH
h3mN2JfNIuSQuB9L4rN0aJybCHZLo9v5Lcfda6KeeA+d2MXcR8AsogX9wSxVLP9x/87BQ9gIcIar
EzDaVwNKGoCX+3cVWj91SfM50UmWRqRN5moAT0Orj/MLdTOCxkRd48D1PFkbalBvLCd7np8scnLg
wqGwLvSzAaVhoPt81ygmc6FTm6eoqq094mNQ2nE4vFsdgxvLf5d4DzYA+vL9pGx61inwzZuvWrLD
UZga58z3+quWEMA0b2bb9m/StOPHpjaMQ5g7kzqBzc+Cgkmk7L4VQ87oBLPqrutN/UYO/G7eRLBN
8NL8QTtFMjTuTB/xzfxKC7wYY73EuQ8jSz+2A+fqzyc8d6UnTfDq9FLbZko1blXXil/VUKzmt8S0
PKwcyGNHxGvevRzAK7kWkzTFqd27ItNIuKxL7a6oQ+M0SoJF5+/ek0dLmWe85ZnJ/EzrIbn07vit
IMdOa4bxjjZHs7AEPMq+IBQzjET6SFbXt8+twvuJoyvvrioGuLOj0BeYn6iD8RL7xCK0o1XspYtE
RO+b+B1f4by1DaSsdVmTIB1MiXO5TppeqOcPn3unJhMWUWXNudyzLybB65/vWmnNc0dh9NHWuuTQ
A278/AET5ahzoX9z/LLZGEbGX6bPrWenCpme8gMrGkHw81+s8TvvOv/tMP6INz3aqnrwvW+5dPta
jI1NEMJnMCSQHgnROXmj6HegUqDxecP7gV/QMMtzHvgMTTIDNCWSjnMRW+YGBRxMq7blqto8uHiI
95GN4LKD1HrQSEPtVJKjK7chJs5tnWskxwfiSsU5hxuqOoW7zZjBcon5sAhQgFtIhIDRWViDauSU
uOTQETvKG8xo2jNaCHGxc/Ln3HH3IYbJReqVxgFJFpQ85oC43e2zbTCr9qcMSBg5a23U20clEW+U
MXZJ5Ji3RieVUtfbdtdY5AoHNsco+X047HH1kpgEwtsr7eJz4WMnA8HtxtOPlh3wumKvmm/2k/6j
AQ5Q9ej9nEk0/fX4n+vNK88LY5KRft5tRLD1s/E4v2x+g/nxsa34jPnm14Ocxl1iT8hiaADJMHea
xHoxWWboPKH2KTXlAqcezrwXQh6AhOs2zm6ZDTM0DJkBoRYly9SRtzB4hSVC2pWdJqvKwsMFWKU4
lNMiblTGugUxWEMWdwcNjBq2HXS8laqsTGeEnMYu2iTWuy3VYU9KjTzkVYKoTOTFmny4hotAH62d
9moLgDTzCu3kd40n7eQsoJxvxUeV4tTO6PXHGI6qWQf1Qao/c0XhCwWTRmVewAAnANgNFnRj9A3w
RyAI9OHDsn0Naz8ntZsJAGyb2ob9I8wSGaJxsv2q3s67h6OsBibboY+PK9iH2LfJk2mf5y9HdbQ4
gKFJ1YIzR5ePByk+YsLsjwozlU1mh89ai/S0ruUTqXDk3cS8AKMX+wpDC3YMqZ1CDZ3X/Nj8bFYz
RLcMLOrNEK9AWywDVIELgjhWDBQQSxvLecMCvLKrfMLy5UnKNx4jhXhMa8tw7KkGLoi6SrkLUq9d
I6y6CPhLacPUEiHzWpuchY6DsB5hYn3IfS68cJHR9APaPXhxQGCKUePImv4fn+9uVsgr5vspwIxl
1JsNxmC517xoV9My3I1akyGcQiNeY+1mstw0K8uk5BCFCeb70VaWVhvVk0nmvhFZs1UDGqlRg5pb
r23CXUkJALRpewu60DREChdbRNXdQhFu7Lx0drnvugcmi0JikZgFxLOUuGp7ipBIxJem02sLGGfd
oZj8Y1qkD2uEnBbwEe97V9c/IpukJowsMe014yLarNhWuXVNRiAhOurQGXoxwy3qSdcz36roQVDi
V7psIwNE4pKI4l1WGbcxdK2zl8AvaOw7JS+DI/JtxodR4ewbXnquu7ZdJrUrNlWpME+HGrmO7BCb
JWTJrYcCpW4sVGiebi11IjO2poa0yGi15qKEhIpgsbtJsxmPIP+TY1aL4mEcyhiBjW+dTSs3NpGh
JMsBlf+SJqS98QgVPbQAAQ9eLxfu0DO26D2mxlwalu6gGFvUBNnVacxNVlIghkiWk9RGNNHw5IvO
u4tzN0JEmgCswFr9oGBNxdJiFFiWqNnGQRQetIEOR2SSM5l0mrabETKBcM9wOuwN4j5OJzPEpilz
HAR4lqLJJjovMKXfubWqMZ3VT850Agsmo8jXIla0bNnlOH5VW/nux+Gz6jpyyQDMI52uuVmBAqGt
p9lAQcSGK3lQFQ55u30j1kbbDL1+FxiIlOzaZAruRLvAYKKzLhn5c1y3WEID4DWtrlVbgr1O5Nrr
h69FbqERGGHFEGebf3hBSr5FPiCetZzP7e8mgVHfJtD0JgfBDAWZF5ScMN/YNzdv+33NAXqQMrqG
WWJuEh2Dw/xQ9s9bLd5fugrmbZycLUnfIy33NQ7DcFrog6GsVbt/9WN64lRr7hASqxyJfkEMlIdd
FSkX7O/5f26jw+eUqLhDO+NTpD+q+86Jh6OZ9qcYZeRC1T0GRxN6BDRU87mY7xI1M4nSp2dUyudW
3uX7bvom8yI1FLwjGRkJ5NXjmZkWBSF86xQI/EJTA2OZjfklb1XysDjLBx6bMC8c0ESft+b4xPkx
3owMs5JefhzhrZGTt2a+JXrv97vzE2phQ3G1it0XycRwCfKLIRX5Qo82gYbvdV6kJecxb/LCfj3m
xHDBiYwWS2Vyf3gGGL4AgMIicGxYBob13PgWgvnRGBbO9NJ48o0FxpgvzbTsgX2AxRpha9ka0Rya
6yTFok+JUKHrRmnU4dyu49ctMK4WOhD4/CbakUKNUO89Cb8l9QBRdRquezlwvvCnHqwiceMn1dQo
ZV/NC4vROkhb4kTnHdFM7mVt5ktO/4r568QEEG89pusqyeaG02z6MH5XGzM6mq2/KgdSYZrpPDWf
thqOTkAXQAqJv76jvNaARcYn5geYHfFv9geELh7dgC5b5JPliwAUfx/DdWKKxEk7tTnU9ExN/7rv
NoAvvSbZ6x2RIvi9iP7EawWYuzg0VbZODI9r8QTlkQ066EVi+9km8JqnGZQ2s3Tm08F864/HfIs/
oitLOq78LxqJgLdAbUCCYRqtk6CChJXH2YleIfm4gPZgKYLaHlW/35J4JunuMhnTc/EUZ3G5UfvI
ufaWviHId3ynBwMEGOMphWmseakHBqMrlVNJT/rc9FDBx8rnccPfWfYYnwxUPAevrDch/Lk3N9XP
IS3Wp9Ss+qPTGkACyHJyexweo3vJ0BjkhtJCk6IhaAT0lgQtcXSOOBQH8uCuXVnA05ZAvz3HInsA
GVS5rvWONk3SgnFDRgB3Jd+msRXcpV2MixHnqFwFKVnsRTRNV2zzguKlu9ep8K57qH44jrrunlQM
plFQIXGpDxt9VLK7lKDaAQDinecAEtVdWjcV0cY2xZdXGNqwCMrpbB2RTAZ/MD5p6MTAIRv5BhV8
fLILf6Q7Az+tTX33KWmjHxWBoOf5HrV4hoA5TKYEdNaydk3x0mdiOSi29tYIxVobQkN9oafhCzDd
9fy4XbRTuFOg7S3yC29VShxMHpkPbpd/qwYfz0tsUFMqpbXTBwQw+mg+FUBYXgR9/n0RahOyOKtf
cm00V72f0RSannWQ4pZmAsSuAE9V4+4TBFsEyl5FEY4Oe6heoF4eGM67H6XQ+D0QrgItjreqKgNK
OZsw7QgpuGAMq6/zAuV5iHiih4leQsRlsKi9S6VCPJCaT2AhGyYGDDxqMxnuGtrtzD1upVScm0GS
2y4DjU8jpSEpNdDv/OnWEI5w6kLy9SpBph2t+vhQx2K4D5JKWeomJEnSdUEID61kV9dQIJNoWLSR
isytGHF+jJyBkmao9mpg6rs6S36mVaMumqwobm4b09sIa4ptYlRW5Hng9nEwjTBukAuVa+VH6z+6
cbvzC0O99U54qPs4WEYkmD3Zep/ss74lOMt8pJ6sXupaMdkIUCqRRkoCuRQjsr9enoMkQbkO5GBB
pAWXQlfW91UJ6ozIa++nEct0cuTbjCDrZt9VZXGraHCgEU+uYkQ3L0DWWW4G9E/Xn8LAkE9WyKkB
XGE4yGhf9U19zfgWlj2kO2nI7DQf6aHlGMcQROVAq2vgNfxqXOqyhyRLmrOhVzC/uafZiPYUtaRz
Y4MXNXwgNN4YXHdKn+At7ZNtNebpR+dSZ/PayL+0Sf+t7IvhRFuU2rdp2HvbMfV78mWwybXjyYyo
o+NgJh6AWd9SL/mTuVEi79A+LRukFZBdKkKFPGu4J62r2LcB3TaP1DYvRyySDTS09SmVy2sz41Wn
WLkIcMXYhRZ8ODVDCaC49LWbb+iurFVf1+bBc/38yXUpW4DLfPOnUgKlyuJEg6hZkuNobYrYVGl9
DMN3J7HWzhiM31y3RRGVBClJZcaUyJzXG0UM8lGmZMcAfQq/9364csiS+6lEZR9vlBbqOMMzh9RA
CTqeAhcCSH+TOgGZZI06k3mZF/Uvmusbz6WphjQQJ4dnoOrPplf+dXd+lg4nTVKToWJee+Wj1XNy
7gfxSvLZuC2hRG+y6W5Z9a9tpaG407tftamOlzbwF37rJtcBMcDRiVwGuIIKsAk1/0rVMl1alU+v
lNz6aCrvqtZ3N6V9j8QjeBIejQC6JMPOVx37YdTUqQ2TlwthjN1TtjVNX/xSZfuR00x+ybKhxf7b
p1dcUMwk3Ixgvyqkj0MawmsXVhu0idGzCPtvxKlHC44P512vnfvS0cufnYXePPYg7Iz5juIPIvw6
thdmYXJazhNKpCbGknjw68NgW9aTN3b+OmJEsFXsEdq4rZBK0bfdNUy0b0noj3sx1vIsRqwfsItu
BWf2NBLPrWV1jynHfGYIeQ0VPwNv42h7/kSAZUwnX1dqnMLFbXAJCss8Fq18zMvkSSsNuY6M8S3R
c0xgjs68ppbhQ63U2qqCnLHzx6J94TWvWBGwS5UcGBWt4mUJdGU5SOpbg0u+mS+E8zLmPfb5eglr
x3o16PCn2b4vSWkxynqb+AFZe8LDk6kGO4NS0o4yU7g0rU7ssjYjG8wV+VqRsbkOdOoyhpfUV7rC
TBhb0hkEDop1nun2YzUI8sswNh2SGHi5MEFAyZggGKpH49ZIzHMUq8G3wMddNSbKR6Ap9Ogi7HaG
j1F84Iz8ve5/CEg8uHUMKNOKyJdZ1WqXOmpuvULOr4OD5xQ19VtVadVj4hcgiKb6puVU5rvzDdab
v62lqT11mp4cXZlqIGQVvJ5hnTDyzYzncbTfI3z1SpBjmraIUBw93d8DKcuWdRRF23qkMOfkpdy3
gCawJrnMzmBLbGmLcBFT/eGEVIa6QpjbW7pf+Vk0GLJMoZwjRNpr+sXFQ1EZ5BRis1v+9QtKHTeZ
rz9ZKXGTjhsTnBVGG9TIAPO6INk7+bRXVOOxjENjr8ZJcSw8+riaRphIa/YPwdgrF00CwJvumTij
pvCR+lxnmPysMQsWNLdWph0aP+Ix/1GZmtik/PprnzBSphH2e4ckllBIhmJL2DrlRUoaGWU5Ptc9
wgvNCQV57c9ZEJFK3DkDgspaORuqwDg71JOUSD1CBPqvRZVvbaX5SSfjros8hIWKwdAiHPujkg+n
JNCi51AZbGRRQKaDLHKvIGTdK0flgPhbw/CPZutnb4KliAIx7mhTRY8EK1RV7RyqwbIPvqo81obP
v7CuqZBa+njJs/icmeBhaihCOF9lgLc9GTd6UGJYmybTddrIo5fo+w7P/GOiKQhgwvCuAfyF3ZCk
I05Rdu5cko5pVTF9Q/RPCtgrBlhlt4665xSS45nihXOppZ0yr2jNWxUE29TFedt7WrGnaVysxhL2
fZjxWmmWLjmE6XOsdi8hk6qb3hPO5XXQn7yy+DZ1Ht/DoCQ6POqsNTZWRmgpDQS+TXIWBYxOSX3h
oHSD3JpF9p0K71UmoX6P69TZxJTHVkUNSbhxCAExO0yH0qoPmSjrm6VSS/dxPIJG1C6QCvOFHpb9
fTyYH2pBtCdT+O4eiX16xFSXEcEw0Yjzeivbavrm3rMPnJCLdhJ896YRpdLvLASwGLFJGnLuDaO0
F1Xbth8OFxawcsGaelGCPEgjqqud+veeslL1sXlWvGgN5CrkUjdF8GLBB0pikfmYxdHJrI1HYdNl
sUJlvOoK3soOEfbOd3tvk9D7oIVfv6cdTaCmSn9Ro6GrptkpPGlGS7oVPpREyK4SEeU702m7ZWZw
wh7BEhzFFHEDkcveK2qS72pHw/TbNcjFRqUbF6HeGzsRiFVh58mLmamUWKjXZzLmmo9d/EPlYqEG
fvpYEBhc2bW6Eq3lXkPdkNvCDtrjkIc+vEPf2mo5/VS9oZdltd/SvPRp3uJX721tW7uSa1jov5q+
3bHBHqpvBcJEUZ/DyFgnKo4T6ANtdqcDYF6yCfSfNKZCfG02ynj25SjRN/j3RRTDoflPys5suW1l
27K/UlHvqEKXQOLGrfPAvpVEtbZeELJlo+8T7dfXAPeuOra2w773hUFRtkiAQDZrzTkmAtw1BSzj
HjyWfs8NXJMhouiM2jYbP7s+XaXiILjqtRY1CdlyGGalF/pAuPRuy/yBLKo166NVqfpYRszyRT3u
AwT4W1Yc/sLwTMIj8hRYPb851nKoj+yVb4BtEQGq+qehTs9VAr2GtQkxk7ZJmQ9H8pFlFrNb8zlU
QO6GVlRHPdHOaWgmNzJJFTOcHZ6pfBEZkOrhKUnTrZ2p5mgA8Df0TLvzg8mA98qtDCDUeakTepR5
+6yCTZRG2Y2SVnqjVZOxh+J3d30pSwzktJm5NMt0vCnN5DGAvf3YwfJHXuq9dFHtXKLqpRtwhAfl
fRxhANWcytx2Q9GsSztZSxAJR5c8shDDelBOMPDqOdOXpU4mtibtilfLoeOLX/BVOG11H8/owybL
nC9zhodVBMFDMrqkPitsNEH0GrcdvGHh5DuQrMOLQpcU5wNO+sxO95pmNw+J4IKl/bGT0Okd6H4B
pb/MqlC75A+cDYpStQqPKGEWwfhFtfN213odAqgV8eD7O/jKwyGKktPYsc4pakmkLc6KN4WsmDz6
HImda8IZHiaMH5yJmGygF4wnmIPRU9BgcocX1iwIKckTaaGpmAQHXthD5Ks+J7vIKZx6JyhgzLWD
4Hx9iAaIxCI3uhVG9WVtK/fx+pBQ2h3NetFH2fDSwxLcVHEQb2fsZxCQL6L3mn7wQ6I7G5/p2M5R
wBhE6O1SFeqHxO9J+cqa8pVK1Z2y/E9kesIrazqWVgwFccv2VbYyvclfzZHhLm4DeDcOwX/NDD2k
BqYh2+rS7Zh5YFpp+zyqiUaNx06gI1udWcq48UsNaLdms1ePMjIOkuKoU62NA6Tbig2Nl2jjIWqb
finLujyaGsSLKAD+I3vb2itEe7kyjPPYsM0kKK1ibaLFW0S2gmuSfRsYoEvr2OqMKfQUOANpEG2B
yCyj4awhanFdtNmqrLKDTuHba7jRks462CCkz66kR0UR07uXjVp6afDaWK733BZueUhZjqARLfzn
aRD55plNfo67Jc1vEZisO9fsTyHAiCK4DcIqeRJhtOoMvT9X5twNzBqDuCrb3ROl8smoQ0KiG3XE
cFftrdbJCZAwDjlcORoyVbCOxqGkWBFHX4bxoOJtL03/serH/tGcCAuvk3f6WOqMhba5sAPO6O+R
9TT4GuWFrCgw+8TV2e1pvOpNb6HNamlB6MqFlexGu6QYSWHFUbtThDazwODBaRKKY9ZwxBmUnUQC
I5c1EKpogOeLrBC0h3tdPIZK3Qa5nb0BzrAQfyFIqYOH0sI837VJ8TkvAxo4rvhm0WZ3clKtF5Zg
FS+8bZXL+JCJwjhTptLPGa2WM3I88HG1dlJ5tc4pS312O4S1lQqjYxH4L4qa8I4OHuU+tu/UnO+i
GhsT2IRHX5ntxdLkQmQ5XXrWoZle628toZWLlNT1Y2voiNvomu6FdCkZQSV61qUF627UKP8nNK9N
B7kAXNv0oc8MSvWyeY+m9MktkekQzjexfW3KDU1tuEQ9nWTTPzVGJx9gYpzDJFtTtBKHAe8+IWPj
LhKMdAuKHqze9MDamFR1boeOKJJGNS9OU9i315fIvZJr8kPKnSgLaobMmmlEeDfTKrSHsqeqiczy
NJriq01Ja1m02ktWTcPBb6v+DsjYcIcvPth4WADp3LSIiOgmx0Ki+x/09Jkd3w1WJTAOUZvs6Me4
C4Xwckf33aLyETin2KxuXSQQShL80GPXulfUM3A0ak9uqzZTQ/gH1jTgIZpFZFkbHRE4l/eO4GbK
tWJlaragtJXSFBkpTuYUVXdyDkvB22iutLR4MqeUm28iUBBnyhpSHWOsNJ6cKKp2QQADtDcKtAzA
xOmKIUasI39d+FNwJlDl7wdSULwDqOssY5wq37JMc47XB43YCvDmZUfJxUtXyLEpIxTVA2J/4+K2
RbLToxQeSZA6Gck+UYUAgpiUaZD2ZYzpHdTqEs8Pc/CLZqNAcsnoVHRVV4ZxDHs9+WzkSBvHEWyR
M07GQbFaodRtxag4ASMopw0WVhbnO3rRxjqVlVjWQ2neRuDel7j91K7TKBuOvQatZRwID6KSioEn
l4ccsv7GiKqH1nElrNJRHr0Zr9DEU7XWnCJbTElTnCItnx6a+NGex93AiOS2y/r6EWkIG/kGEq+m
mvfMQWZij+G0KvuhPJB+G7PDarIdKvUZi4YKJn9r/Cw4j91VDDq2t33EjenrT1bXqrOfIL1KKlPb
a0ZwP06aezNARHocFfd7hFHsr311h4d9SUeaGjUaOFW/elU3fR4c9qDCt+LN9UcEIienmNCIUyJY
6EUeQtw37NvSGivkpZO9zEX5yWqUddf3731vtHcw5rAyFKiBWkqwZ/aSRFe7MIz6kSya1KtWEnWJ
sEP/JbaHDgO8ru/NqL3jRqOTb+odJC30ok7tu1tjvlRDkrrp6UyHvqtAy3dzA3tm4A/Xh+GGqk91
ULRWi0WInGeH3vbgJKZ+Q8yMWgH0fc7MHnAvuXyfHcjf2WQ5F/KTJCKpfVFYzrsdBOiK23i4793q
xOrA2xE+gdy2SOIn2oHeTTTLyaVVH0TN2loSVnKf+x5KbWp6iRUe4I+ENTRS14/RQlplC+1woMdv
5u9RFbDliZob4iptAEchjDYKKgcXeKxlm949uul4aSShvbv+iNgLXgjW3LtJGqehzNGsdbUFPoB7
xdL0M2rmYk2l1FkS66CfC70jPK03GdFjpkTDCpqHof1Mdk10b7pN80ByxlYLzM+5o+tPkcOpCLT8
72fX17QOTvSUkcarNOSTmK4erNQ7U0bpPk8jJa5y7BA2GfUS4DGpJ0HBkGGgQcKM2tJCDMZXCqMP
4IGGh6gimK1LEwwADoLlts/qW+LTI2LMJotM3k482RKx5jjjsDkkGmNRXLy1Sj4R/HiJuNW3oZio
L+rqrp2wn9BmYduufGdainCQX2aXrBm7KLRDctVSHc2TTmTVnmqc/2g3aKdNokndMB1uLB2zWRg1
s3OgSPeYbOuDqRv+Idmklt2f4rTLV1K1/psSwFDa0vnUxYLAHuW89y6VX6NNUb6YCLCqVNfuKSET
RTjlyWeEiy8BzcljPvEnenbje0chTyg8LbgwfiK3J30FASqAIYyycBarIXy4Pmgj/Ktg8tyD2WfV
anK9adWXbnS6PkQtDY4qtN6uFdwQnaWhBYTRtO03kyFyXwV3itFrl2hDu4upv9JP7yQYLtrMlqat
CzptyKsNXJARQAf4yNkWJRZuKx9YWdOpjn5WorHBg2splau2eqxRf7I1sXXofe0EZd9lAohyZt6x
BaIzuZNf8KB5F0WBa9mkEvBt4TZrhjRyJAQFZfDRYi4PVzb8qKsz7n9/Hf4j+Fbc/eVfb/71n/z8
tSih3SMh+/Djvx7xzhfZf87/5///m5//x7/O0dcalNJ39dt/tf1W3Lxl35qP/+inv8y7//3pVm/q
7acf1ldWwqX9Vo/335o2VddPwXHM//K/+sv/8e2/QlwwDN0yfzARzu/w9/+cD+H//M9NWtTR+9tP
Ce9//Z+/gQsS/qtlSKoQwhCO+e+Ad+n+L8diFYTR0DRAt84p7v8v4N2AGWtJj46Z7sCVdTB6Nn8x
Y2E0CEqdRLvrON9NxxP/LdzCByoBsCoLj67NSGfxVDc41h/tjgHQ6EmWRbsT7FtXFfXjWy0u4mNT
VrcE8hkrB3fvNsq0hPFYJ73ExMxRIMqIyzu7nCBKtSxUFAGabCj6pSvq/CSYQolECBdemzd7ZXTn
RiBnQRhdbb2wk6sfzvffV+aPZIUPpnOhm7Y0pQGUQrqc4Kv7+gdTbFVxE3dATLeUPoinbaNNomUm
nQj69jmCNZQ5oLA8990tUKX8/r2NmTDw182yfwfy8Nebe1LA96WQiLL05/NXWzHa80yobQ2vUnbF
tkpxDtVjuE5No18QKHlbOiXWPfqVvhW1f3Lc/+r9+doQc7tcY7Y1W91/OPjJGBIyx2y1zWRzx1ia
rIweJuac2pK5gYY3bF9F/Yq2e4OlDo3nH47/w/VzPX6Lo7e5vE2LDLaf339giZykgpOPd4l1ct3d
BwQ7Yepm8Y+CUS4sSwUrdH1f606mSwpe9iKztyQU55k1J1HRK/z9R/r1J7JooHJzGSTW/fyJ1BD6
vlWqOUYID6ARD5DEDFLZfv8uxswh+fmLp75vAEORNkt76X54m4a2VNNVfrsdJoO6ALXrdQ0L7bn0
4ek4KjjoQe7fTA0ZC2Zn7FqWq3duzTqFXbV5Ki1EjOngOMc4sv+m4/w0VP94Q3xwifOdCNNgfDAt
w+SStOcz9MM1AU7RtEKDYkpTvbs+ZVhHC7/alkd8of8Y2fqMQozLP1wJ/zztdDhNzxQz/9pg1Pr5
Tf0Q86i0CmLEkIItWZSly1L3ij8YtH911k0WY5509ZmlPf/+h0PTZWPGRpJwaBjmkG5yGAjamkVq
GdUfrqNfncUf3+rDFwzMJagCkbZbOUYUYlMS29v4ncpkubBcmyw2KAxROP4BrXBlT3y8rqQrZ4A3
Jn/M/j8f4RgmjuyJ/9maro7gkJTunZfpRxW52WYq54wR75b2RHsuy/5RIVRdj1W3Y2hgFay5CWs+
Ya37WNuSWWeSce5ieYW7QICqXMkWqxsLSfyjA0J6hMVrX4u+15gdt5pvkukzdDSbgu+NgeZvTO5q
WYwETgkyd+hnniRmO3UxWu3VrkS0+/0ddR2qPhw5NSpXN8AFuuY/LlvJhsUsFDduamLPNoboQrsc
r3TAUZEtelE6/N++09Zu5z02qQ3w2h7v+rxzVwMNp7WTPyCirxY6+tnFDHcoZdGT2hc3qyBCjdVx
sSBfRlpG+OUyFcUNgcu7cghpAOkrBM/WSZg2bsPma5QRiR6QbrvzP40OkUNm3IJ7jV9+f8jGR2DK
fKtaAODhDVgmURofgSmxlzrJJFK1LSo3W7doH/sq/jYUIwj2/mli44PbCzd8L8Swo/luLTTxfaSF
o6toA1VQOwXFO80F7aTrn03C61ek/n0O/QngtEUH0xPGxmlFQcnWIT01dR+91t95+pdYk+FTNii4
qi7zJK14KsuMZqrLRoqzuo4PHDeJ10D51PgduN8LC9yLV5RPxMQYCQGxOQQ0iFBnU+nGnlQKezjG
EwHJVuia5NFWdN27CzyNJ9kdkwGVY5G1SLbsB10XT1KkD3UsxM5zNMJw83atOuJ3CgiqCX2t2tbc
zeSW1qowe+ZRO3qOlrUkc1CqAft58GTFtLTc7rZ2ME8Q5reQY/91LM0SvGeODjaoMs4dbZ3kYMo7
dzU6mbbryvYRBJZa9hq1tj46Jo2dbYbyqYow5eCKsUAxpwdbB/kZo2kHVwgGMu20e6PA/1t4X8Na
fC3c+k7Yj06BYjirxCssHIoJ9ifCYYKF5g37zCAP2nctB+AlfwTIwZMTsJ2MRR1ti6y0oJSjLchr
dQsl8Q9X1T8HLsm6xDIZilneue6HEWRoAtGKnvuIivKmzIat7BJtaUTDoz8QT0Sve+mnYGl/fy3/
8l0Fs66gjTNPBD+PW17N1eFNc3qf/txY/aUt0u9t7dxg8H+q7eQl8ZxPv3/HX6y9kGEwExie4QHX
+kh/agI0IlrasvayyUfLk4yxLaZSpZp1/SbcbsKjedTVjM8V093v3/yfi04ppDkvz0lwsCznwxwb
tKKL+67gcN3iE0YXOg9Ueuwp0eCVEcWldq72rlH++8NpNmb+yM+jJG9M2Z91rmVZnOqfzzMADy1T
PefZBj/hcYetrSxDdh2Mwz4BDJexZ1iKTqlFiqeGhHKkBXn65nTP9NyMP32af876fBq6idIUQI5Y
d/z8aQiLngwH0eJ2QC+1wuaJNKu8RhEDGpAjd2bfIF1w9Q7ib3GL3mQFB5kmadg/Am1A0pLqq99/
Mx8JcoypUrAeNqjJCssw7A8rkQr/8RR1bgOxwpTLlCpcSfLGhiSE5zIYv2OQoZtSFbT/SBtn3ktf
Mqu4H6E0nxq0LMlA82nX2ArovjYuEnbo1J3LeMH3ulJ68IjM/qzovd2wFOm2BLr4ys/OqE++h7ZP
3m/Cn/79IV2XNR+/dCjj847Q8tirfViLBLamaX5oNVss6Th/Vipobwxao+u8a5mUwasvuziqlp1l
o3BLB8wJDaHmqZhv/IzdWqM7b3Q3oAF3+SyCodJRqhVaANCemQXFOE03Oj3YVRL4FnQ9+aibhbsO
HOqfgz0yhHknb3DVThQccGDvAyjfqyFNdwHnqIgAWP7+kIk++ed1zs7YsCzXshnOPiCmqHJ52Sj7
ZtslANLDcBci3nZDbdxNlXHqEHAEIrT3YY8joM3zgfzc77haV9SmQjw1trZjeQ5jywecywYQUBsK
HDDOCA/6uPiUDShbKdUX/G1no9Ivmuyf6hD1WJobzbrt5/WPY60yVCwLc3aGCxOvqtMlB9igwRrZ
BCZOvGJTkwnobna9TP2G/qLePPSF8/77s3Fd9f3jAvjhbHy4z3qV9nZQjM02ID50OaZjvTQno14U
Mw6uTEgMZlwolz18AMeAI+KZjbmEv/XUxer295/lI4Tqr/vLk0zSjEKG+3Hok2Nn96Nom62Xud22
t+V4tM3kpfVpp1bGeKJV4870fKK053qunhq32VAkt65X7j3IH+RWEGUPPwSxmQfUK6cp7WWEmk8a
MuV5jRPniEXt5Au0D38RVcWbMtpu7wFtW/iVIwlZsh/5s4+1bOkauH5K/APFPENCUctk9D2labL0
XRMFifA3InM+ZaUggs+jjGdN/rBNQrLcLX0fkgPJEkZmuE1BGQ9ei45Oxz3uv1ErfwKbztxeemtX
VS+tapYWKXynqCLyqg7epRGnhz+c239e9BR/DdtmDezolDR+Hk7BOriJHzOcSjt5C3zCJLVJD2kN
sKb//Tv9Yv5yWHzaHhtl/qo+T+c/bKSaNHHymuyBbRnk3+OyWtJ22zF03ske3H1IazHPwDjYuf34
+zf+xZKXWhiMGxPOlOPqHzfOiCfb0vUFw3Mu1i0GqUUrB3ufqOarabnQp6W/ck04Q06eOAQe6NE6
Q+RHX0XzlklaIGKR7zYB3tupHJzlSL0fpc7Gd8hL+/1H/cWSxtGJuXQtCv5U4T6cIxVElUl6ebPN
Q6Q4fXUsmviNiO+7QRNok6PvDSqqP81e/yzocHqE6UnUdpZwPs6oHp7EIaJDD9qqvdGh+TP2r1zS
QSfHPZFPj2bXoW+qedaOKsO96cu92eTdqveQa1qFfTfgkFmFoermzGBSWaPxMTKwjmt/WgLNk86H
MYlPytTp8r3Y4A1/voSiVnWC7nxDA71QK0wsM+XSDReOjqxIhPH3338bv7xi2SIBmKXcRqXv57dz
PBQdWDCbrZWfe2WebZt3NXPoPF1igUJ3S2LwwMNof7pgP0BG5/EOxiGLaXv+Qmxp//zGcWMEhWGX
zTab1AuBthfDZXfoY4BdhkN9y3ZlaQTsP5MhxPEX0CmJRbMKO419uB/gv8saZ2np3UaXyWHC3/yH
qfIXpSg+oMvmUedmluLjqNGPrZig1nBHafYbo0o3A1zjTYLuin3jNwTcUPRsiQeC/Zo7PpR2sPLt
qVy7tTlRIUu/E21v/eHmubIIP14erJD5ptjdSvvjhayCzjetXK+3YwtwSM/GcK/lYp82U7waRhav
DSieOcpI3wT08VcsHPelSRGxjWV2BxQyN0X0YA3DtzYO+4fWCC6EvCNezI+eZmH/leHNxEhzqrwK
46Uv8i3iCP0mZ16AT3NWEvpL5IXeeSqZJvKOJVwEzYkkYK97aapzXrJDiAYqPPtGKXBv4tPUpsVe
s2L32ayC96mK1kmHKa3Pw+GcGkxrVj2BMCtXTcUa4L99fUvPcRwGY+ikrvHh+g41GY0id6ptF4il
NUWoAG3IMX3ehqgUBOaC9uJo9fe4/2MR+xdrLY9ZB0apawBx/ljEjmKDcn/tVltnSN1drLf2LtJ8
fwuqLkEGjFOlr+tDR5f8kGIvIua1EodwtP77eyr2UsLWnbkb8Y+ZocxhPpXSJqIpGm9rO0OZm+iA
9Hrywd3QeBtkbtzQtQPVh0/h92f/V5tJ3pxqLpsYl1r+h7vcnMM4wFRg0XJHAc0k3Jqy+BKXQXDK
glmLo3n5MpimfdwFmzIkTOz3H+AXowxRgI5nOwbwbVxSP48yrJRy5YWigtQEvqj09mT3xLJpSJfK
zFWt//GI2Qr9Yi/JmhI2O2ZZQgM/7iUlirYWISLv2WXel8J0IRyWyrkbKNpsIoW4PO9SRF+V96gJ
qXMZ+u9Q3qC9IurdBoPv3cXaW047do3BHMF6FOFk663grjUVap4KXCECm6Vy0WulrqU9SZ9gpbGG
NqI3yQmmh/vcUGKCUQvJL0xfmrEjPqmpY+Aa3gbrUXpp0qyni1BA+XJ0tr35ED3lKHmAG2XBjqgq
6yWx7S+dE4p1bw7INNkTnQNj/kPgSd8SV9vG3dIwdf2eao6Gy4JlpNuL58hL4j3lL//sR8DZisLW
7oTe1Zdpdse3vXWhsVE9qe9WIWdncee8SOu5nYwZlVosa5qsdRs9uuwgLkUvtHNf+92yzHL23IS7
efexS0ZIEIzHsEUpPI3Gc5MbNKFHy/vkN3G+tZADL5Rp27e5lz6zkmkhRwTTzWDqR1G2iGOU98om
KDmXoP1OxCnpC2bI/HkY40e9DmDXopDcABQYP4es27JRDW92IVLGDjNZEfuK1V8HFTCObfEQR+5X
Myynr3piXHKZflZZhKbQtKPz6LYRZkH1Xo5oA8O2T+EJZYRUZWU0sd/DMxuRnUokVDrVqyghYSs2
ssFZRx0ulhQb71SUrOrb9EVpcYtKmJ+uLwEGlnM+U7aydBdg8PygyLE5jJRJri8ZshQH1FLbNI/Q
AswPhW53fz27vuYnw6rpan8bQcmLE0ucKD2itJqf/fuhz4JuXfbU5KQos82Iv2nRmUV09vsxOuPU
otYZjGQP+6giMS2RTudpqjhWbv06OFgysW8qhLEEC16fIY5K12lq6gvkOdOtVtTTLZABs/Cr2+sr
dP5G7C8x+qwp2RW1g9LOF3f/fqjydhmxVrlBKxyuBFbuWY6S7JoxRz9slvbTgGhlh8R+2yt8CahU
EdwmbKkOXlc9j3wDm9B1g3VqCP/BRgpqjLnxgm2jODYhexmNZbJelnDESkO7B2B5ASWmzgWg0TuD
kKjJi9TWB2C0EoHwH4MwqQ5hQwLS9ceMJf6ZaB7MN8O+7rRMAyWT9HcsE2pUQtpCxeiBEFa7enyE
KulfcFRjecF8todc5S+NChNRrDsxUMMuvlBg6tYDvsDVNDqU3x10GZYedUd/ggKqZrFnOsbptixK
d61y03/GnQjH1lYZayu5bZxheh4xWS7ioAOiqvnTs5lkB4Bk3gUBYv2cvabzizZi2P3QQi+zSndb
sX15CnxvfHBUDqDDqJ4qAEWrJsGgW04Wuq2inaW7jXnrNJGFNYtnLF179hoLVzYRAkTFGikerfrk
VpO7cavk1UqlAFyiHEy/KKamwl7Yyi9uECIHS9prNfiCEHJU6T7NNUrS6yDAhCKYMa+W8aBnwC61
7g55bLP2Jg7b63zvqQMGv9IH6W6thDcmUzVdDUZfnrXRnI4DAOrGPBo1rge65/4Fe0r7Ggz2p64l
7n7K81sHhdFN0XCdFCbQKq3OFOCFAqVwGb5DiSf6zg4ENQhIvkUgiABswO7Fucoepqy9jHJwPmcx
/L2mK4e9NmjNJzE8C+Fmz1Zkr61So3Ccx2S/ZJX83IaHyhydV/q/JCbWk9o1pIZ8Eg6N9vl1BxHj
Oi3VtOwGhlVLFs2TY8MQNWtz3LVhhDRrip/hZL0ykKSvueXzz5OH2CzqO2kkznOIEDKIsueh7ZGc
yugcjs+lXRmPsvaKW5kNT0Fb+08impKbWEFJmH9KbfTEeZNiappFkT18o62g9nphklm4geM/ePPD
qGxkzOFkH1NaoKsyNuudlbdqNVFc2pUIRp8837FXxPtY9NuKkT+M/S119S9DP2TLqoibh3YIjbNn
R/d10zUPan4wBuoHQyFNhN/kzhadoOyce/2hz9GHY5aJH+JWxQ9RXq6cXsdkTZZOJQd31zveJ+Tl
Cfs1h3vRTLhGbHdnzH7W5htfdI+6sW+ZfKR9B8CM/bgAUduIG9py2SLHwreVlaJN0dfVmgHPOQly
LNZCReFqmP3YgazG2+szlIUChEu6FJNGKNNg0c8bmuRuyMrw1kmfvSrAHdkJcnTnLHd9jnYvTSo2
LvqilaM55sExmHu9ypt23pi5c4bCKinDG3d0kUEbSXm0YSNjkI29LfF8yzZBu02LtrmYkZ6srMF2
j5Upy2M2S8YJcw9vr5NdYfPbMO7Z6Pt4Jq8P6J2ejcTTt3pTByfbq9YyMMy97ftvU6SOTogTN65g
3XRfHR/sV0qdjQM4el2zb7HQb9hRQ4dxwfjZKjgaOmotRPwxTIsMxsS0q9lGLIQdrbXO21pW+R4l
yX2SQGNu03ETTNE3gCzbmuA1ofX2Om9sPgXrvm5o1oUrd5M50Xz141MTNi/4PsCY1O9xd7KZx9nA
LAdlfwbKcq9rYworo72wnAdmgyTFTUzm/E4gR2YNqWX2iRyzF3NUd1M/d5VBm7vBPOvSWfJtlCTY
MN3kBVn6zp7EV9MMt3YTbQfzAOyQYU37nnfRzWjK90kNwyK3iqUW+CxaXTCpdWosBx2DI61QsruC
olu77YSZlSR2NkPxwSimZ0IO7lBeTisDVlVST3trTC9Eg9otW6a07PdEmpFINhgbK5+2TaStx87c
JihKRUrL0R2/seO8lBb91dGticksbSqQ2Whx2liyCg6rzFkrk2GJ0q0/OeVTklSISbHGxzYUoLYh
PMrAObSy0D2v/YzUwkh+lXMAXhRlmFJTdck9/x6JcIXsdcRdFLMy0fRsLjK6y55qXFXI2zRu5Xqa
erWETrpXTX7ILKejN6ndRgMkucnZiGIyVno9R6xZxmte6jeUSrA3ym2umysXysLKa6Z3DNAazT9z
rzquL+akbsZop4u6ruVm1KqzmcCVRRFSLKvSutNrjZw5kUJrN2Icjp/MVt7ga6P4LLhUk4zURDOJ
m3WFzRBhYg62wag3tKqwUwOgwIFm3giNfUQOfHSDj9Q7jg5Dgu1+01RXrgppfddyi8RBUVjkgXk3
STdd9MZjh2wIk1BHZ21D6VwmxHfucKDiOx/gBmCQCBZdhJhwdGlaONMZA1d7GMIQxKlFTGZfnIic
fFKIOhfECRyoBH7PKSVjkFs0bfZNxvF3q4En1E/QUFpWFgu3qzdJxndsd/jtOuu1MkoEBtDixL2N
qZdmdOABTu37YTXo5PRGJiZvWQKBwOWyLGMFRH9TJE250nsMMh2+7Ml03lBx4M2pRLKpHXx9Vdsx
7RrOyogJYahGdbJiG2uMPnwShqZtCVu8rcvOgiSN3MGo+mNbMC9B3tpnZlRv/TzFR6tP+6Zqv+ZM
gHE5Rhc11mTmgSdpo9Bd5VU5HJN+xIwxP2sifVUHXruHKXKmnGNv+ynAdzpYxTFy2eZSZxQzFyWV
toYUJDx6ORDSSnfrNZy0HKAQNWMJMQSIRH2UbVCjMmgCyI/IbZfXF9vYqo6lCkBv9HJL76Y6GlpN
RbHUq5XuJdXRZH9TgmgrzW2rt+criKWyx/LoOhDVMmMQ3KWAM4aawnhB6N/1s4fZkG/A6X+lNRAd
yX2Pjg57d/JnCGftYHozXAX6KtWT5igqQgqrbJZ91MO07iJ5UyTJzgxq1Kh+BkwBpzR2eAJaO4JH
2vkkJDHNBS+HLKL5WnsMhTvuyLbeEjOxyAaz32cyoJbDnLnQ2AQeZE0QpeU0Gia8djeWyEb63gfB
6prN8fqACWzjNqaHL1CshyYDoK6EjUQtA2ubwi9dVrXMj5HQXmrN7zfN/NP1Jbbgpyh34/VUZ8eo
qPLjlIX5UQ7TqxQslqwWYRmFqHLdOriYsDsoIg/ns1w1TTEDJ/IjHy/f43ReuSqz9jHpCRHBkkdo
wOkxmZ8ZfbgF/KN2Sd5+kvgtNvz0NwsIeb4istB4zlPQOHotsF7Ov4xTj6Hy+rQX8Bwt091V+Rgc
xyQJj9dnXjjtNJAJk9/bm8bG7QIsbuvWlQ0FuK5ewrIZNn/9qIVeCmCesAIb+gJKCnZ5c6isFsXH
68MIk/M4FC9QELO/XpbKlovciWvwo2UKtAtGAXsNHwFg22qHukq+kJvsY1yNJemGGMiSoLuxEox1
IYBUgiNlXkt6aDpQI8m8ZrhcPqkiD9bgG1+UWYTRhR3c2uxtonZTbRURBYbbUeNhKJNFTBrCptJK
k5s8QbDRuPUmCL8hm/fJV/LqdZrUoDjyPVB4fSNIj8WrKnFLe9OyTwDd2PQeoIUzgCWQPluIwYZi
YB117300FYEWIWG+AAr6XgF69IwQ+fPMAZLXTMDr0ymyi+b4f9k7k+5GtTXb/pU3ss99wKZsvI4K
VEuWw2GHo8OIwqauNjW//k3wyePIk7eT/ewwANUSgr2/b625FjCQtex1AwVWejcHBC572/kBZqXB
+/IpVSgjBlMVt/+yX4Q5ORLL/VSrdQSCk/nuy2J5+mWN4B1jDRvG+bj143U+lstDixnnBXJOrj92
Lg8ilZe3+/l0pbStDYih9I/3NixvfrnPxzsxR2y6+mR/vKXPDxH6obUdBuMFwF3EmHtmKyaKiYtr
4DIdAOL6pG4tJK7PzWXt39G5kHKkXtvmX5fHL4s+kARzfz7WDmrTQzh/W3bhmpm2EmRY3eRMlR2/
WGXkfm2Wzc/FFDORLiYwNoD6WOWc3h4NdzA3TiqOhcZYPKxqc+32lb+RRUXEm2Jc0FBaxKWatZc0
MZL5TPM35YBvWJ17gcS6G2vEce9DrDVrbKLEBmfWLy5ERJlycp4TpQ4iy6cN8dgChb5Wk+6VDxeY
dSBvaHJnGcUZAKbazihJvewRWOlJ/5aqg7qbQrJtrNk7am6Ulm5vpP50mLrcQkodzLOxpr0yYgs3
khP5qiKWeF1nIkbnyrkHhsxbPTRXCWgFwQqyzwF3kY+9pqBij19zUjx1sr+79oOpkRIyVD/9IUjB
4sLSsXWN2b/ffE1xNimtxIPbWdEuK6JDKCdrp7rml7xBXJRP1Z6p1cM0gvhxu3FVB76/wsG4E1pz
ToFKrp1WHdcgQ4mG8btVAhlD9DSBo8LdyC6XhMtk+H3T6mf0BSPPPTJ8fVUK6GZu8CCKAW828n7D
3GIHC1ZcP9+6TsNR3TDxcESz6WrjiJ2KWUVMF2FAYcHEjmIRNRYqYpIREsExEtuRVhTOORPl69De
WjV/9JOq38nAcTYUI90HvIg/SZfDS+9Uv8ugfVKaiqxItS/XUT6cgjj8kcWekkkSSZxZltgaG11i
9c4qXMJF7p4CiTYhYmyk5b2yb/U3K/e1fdh9DZFvPQYgH1dl5J8V9CknbTyMXYEaSahnrH0l2eCk
n0VtEW3UKss/UpzEcI3L3wUewG3NFNjTzIBsFhwrazC51qpTO3vnBrJeZQnJp2NQrLW64mIvE8pa
WnIFWx3sa396Q+OYXG0DHqchnVPWDRE6sq6/C4RnUVa+KOQJn2wDqF8bt4x2jKq4pBGGr87AeJ5E
+GmzZ4W3cDIpfYBo6GgD+hDKJyM1vMKO/X2tlz+Y3eJQknqxC2y9u0XWSm0Z8uUKbfmyJVA8H2xJ
Ypygtz6COdEymwkhjuc1JbDZYGli4RujJyY0I/HLcH5i+rInv7ujY3IZmTA2QGpwsqT1tdOdGhrM
CgA9EhcVd3KmHCYE9esISNYhs/LynEclV6KsZBycULL1Rb2aqCSiigpf7Ri2CNajaCNiKc9w71b1
7DoyMkeuS6y2W6d3vg1aSZLGz6Ro5a3yd7EvY7D8+hW4OKf8QcFeqxZXVUP90Zlkq9QhhNF47DLP
MmsckqnpkthjfO9T0J61YUESjRjvtzRwmVasJy16ETiyvShvSfQpmDhhalPRKeR4hKrUA5deU/2I
yg0ZGj1lrBwESNk+mHoqtyFPAvEwPrRtvTJU/FVtlDrbEd5Em5Kvk+q0hRPQSpvAAsTrF5yYU/XH
rAErFTI6FL4d5nVU9NPpHSbUD6WIXpWifG/7wTi2Gkk4jOStXWYh18qm0gtMN+NvxOMhVelbouN+
hZHvkWWCm7GJAIBHBA+HfYitibi0VZUj58QYN0fgRGd0Ts6mRLDNpdPwPUMO414WxbQDIQ3NSe9/
k2U93jkDIoTp8InKaoDqmMSVN/aggOWUWQeF2ZyG4vuUMXcPrKo4aR0DMKHqz4aS+R5pmuJQaK3J
EEghHaHzT1Ub95sA5OOXZhC/ffNSlLBr6OMosGTmSnD8MBWai50QuN5kMjaTGX/t+V/UCzInq0G7
AaNlEud2GT1Ke2eJEVkmA+VLNS/6GZZCaY6UuCMYd2OnVJKchjK5fCx0zo2NcN/9KmSARRNiq7o9
rT+iIHgyuwrPRY5MhWCRtU070KYFSHGwypm2Ju2pRjh/YkI5bHSH/kUWzFFLIo8ornOmmkeT+s6U
wQEIZLrWIzDspZI7qyYgUsi299aYK57EeN74rSSA5YehkZVRijKiTR7qm+ea3DQvRYRFaQvIUuiE
HpE6ATJXztbKGFMYcvu9obY/xnwKD7bf8VwgWHy4z1xX9C17t3BAym3Z6lggazfC+tekp0gkxSon
AdOKgvpXn3W/dJJ9ooTBTo5nlySTXGOcOL4VujiMltiNyWhRC4UJIxXspTU+f0awD5oOe4G5DOnx
HJF6i+uWa9A3MvsML47yl6mJL6FPUyPoMxL6pKlwuGH0ILJoH1D18lBeyfGp9jnLpmEDmdQIXik2
mmsGt2h39HylDBCkJsuVJ3ArrtR3eYNtUpLGQhB4DCaprG8VX98cOucOvVe2MyDYtoiSwsPq1fFX
St6Yj1yvzcXNnRwXZS02dFuPUmx+/bUH78KIwXW2fTbPsZx0PLqpAm+rHR7C+tSMUKH1xrkBY9oH
KRg8KcpfUeJy0BldchmS+ltSxdFupPjiFW3nmVTNtoyTA+LFEMaR8kLwUaJdQoNZSAGCvy/6BLhG
TMuAk/YmCIzJ6yUhoeEAbp9KPbybNrrBctjWgkCFKUA/F1chl1hGDx0owO34iqUje+xoIG3iBPSg
nec55lgiMwoDARtU+/OARvzQBcnvXgvKtdAsY8V/ggZPKn6mqavvjF5yjqXWtdfk5G8bG+AuDbUD
dZnxYM4o4FpCvm5K/6BkZHasnOGngp7yBKzUPQ+uG8CioTgjJ51m2+DCdED3d6UUoMIxqdYaSNaH
ymAO64/6TXNnrhbkh/jhrkYD5nzaq/vAjKFngi8DCWUN+h7nlnwQ/iP2WRAzsI7TONAf0CjkX9DG
Jx4JtM1Ga19JZiifzDhuL0MYvfJ3q54ap2VYb4b5yvXfCRLNvkVtB26lVIa1Om+ijMs2jaUnR9EV
A3h4agyVHXj90GvvMHZODtAe6Q6brjLtb9lYB7MIkCqJPUdPFsPNwZOHvaFhTkApyfTjeK/rVb+B
GT/dBF/zyoyN7JDmDCFHnmjnKqk3VuF3c+gOkNG7e2mFwZWe6bUZyuwpSts9JSgNOVr63phNtxat
DDwyXN6T5hYj4j9X/U8KEvUlibFpkbZxdsPcPcZEOa3NVujbOBoOKsBB/l0q9g2l7U4xzaweBcwO
2qqgt8Wwk2wMXLtdT5OEyQtRA5DB8aVvfIYpJgfuUdV/RU67NcdOoMILtK0R+Uxw/eY7WW5XYJ3k
FZC6t/azZjiYEBGhI4FcxayUjJOnlKH1gA13Z4zCOtC03XdN/2gaJllIsVS5gmidVxakeQUZV1ff
tA9o98KdUFX3nFaMYfv8m9TDgRESLNhcc/dZqf+0G1Uc3FhcBkEZQRDQZ/WtJGar7aCAEHQi6pBJ
vGOcsyF4w1pHQdS2e7LpJmub5v0uVQvrAMMi9wjhbZH4W1AEA5gJvj+m1BMG/NuFZ5M0sqKPEt86
zroA8M17FJnmSvUze5WVseHpORURhRYYQpNxa0WGWKt9PdNSU5/YNUY3YaoDVgANKThT9NLyBKWq
jQlC+iATc1xZ/vgcVpp5EjgWVpmOlDkcMtcjxC0lnT0qv2gp+EiLknKBumVXWtjTaVRFqwC9482l
PL7Sq5qgPRpvpHEdOCMNSD/I16tlFz46kOZUZNW1SSaq4XeHTlAZrgVRZmPEoK+Py43OLHtdGhGj
BYfLqJoZylY32osG6MXL2kpdzfPP08R0FrmrT5PAjL7rlFgPhuN+J92gu0hCaMOY/JABs0jaOoyT
LDVjcAE+SpTM7pjRyr2KWFsMVX7uxyPCaSZ+cQ2KNDTlTkTRDhEminNrOPiJxP1Z26PX50RS9clD
HFf2VVbWGvHJ8BUujB9L5UUjaye15T0eK99TxPBrZKx4zjF5z8W1sxP7EE2R4+z4Yfy9NF78wvTh
PPnKd6v/7du59aLFv8ox87euOYxnw+mcg8xxnSNh5qKehJcwxwGjGfnXLB/qi98k2mPXP5FihgEC
WcIljJ3kmjWcSSjl7xIEJ/csbCkPpZF16dKrOUMzAwfVtJMFNSPburmTwea/j6m0QZbjCe9MxKuW
QDXqAMlNyXmh/AsC0wZucDbnBRzrxpP2ZK8YNrpXV73T9jpno7oPJDQNOU1PZdjEZ1oU46Mk6U+Z
FOYabUz7yYQwWU8AG+cFZbs9iNK3shA079TURoRKtCBjd8xAwfg0AR26cD3oHo1OPYZ6+L2nTEzV
uqNDE6JKsxW3vkwtRPh8IKUQNRBfq8jvhUhI87LbntJwS499SrGTp2ifHaJwD4wYSqpyvnzQYeea
not2EWaIGLc2oeFeG2bxWYQ1mHhnOuUUireRrgrYMNQ8Z9u/Wpu0mysTfM+MYUvQjfQ0Kat4cM54
R4nQCBBvR2X/FlV9Rc9owuRf5iCcmbAWUVRvurDCVpsFGuhePfBIql312ikBfPglN4loRS2Faek8
ArObc3A8aZYwCiOT8bsfuutG8YMzgWMPSSgiuI7kEjIUXpM38I3mO2cRI4+8ATj0BgrreBPk76zp
j8SengKEzNtYrsORZpBm/kSLqhzMsHR2gxYd0RvI07JQZO+uy4Evpiyi7J6NxdZCePPU8Y8/xl3d
4iJQu+MYOa+5H7wpmDcfUiGQSublATEVoVa+6Bky5uV2SrIMuAnM00LqdI4rKzhkTUBGY1YFO3tq
q71Z9hHlfyp34zhQew3nHn9E79n0mtiHa9czOqwi59tUT5e0LZC9i16eBjsqaYrk3zDGNhwSbrQN
Fe3naKiMf8e0PzbMiXex5lSb2Mru8OzkNeui4eb7BfhDTd8QaQNJn7PQDh4wlGYofKiHwpeRWGtO
kmm9FQoCPthKDIVi4ulKKhI3MwBo9F7ZnXhxix5dn5W+Fgr+0MEY4lfq6sRtcoj1hnVgYm1x9sbw
14dAwhoBQTLM+qdMiyUpKswFs2jXWo21cjiPHrDAUB3YJU0X7fHYP+Uh2VC+qwuCWsHemY1jeVHS
tIc4qZCuuGp1bU9qZr85LTSgsPLNjW6OT4aVERZIMBGEC8QKOiJkcAv8ok3DvMNBJ9AieENq0wBu
IfiHdu302zJQ4RY0x5k9gg/Ta0gshQIvrIRKKTGDNEFRen6cSgwLNpJ1ZkVJkyDKQYRHXWvS+fVJ
phayzTdJpP2o/G2t6Yz0Fdp+DQEvaalDk3EBqRhglMmubtclOtNd6k97khxICC4RvSflpnfgFTnl
jnAZ471XD/hHVgmVftMnK0jRtA7ct7Iv1HSbpBSu9IH6j+W3F5kpr0M2/Ap0aiFZG7QQ7sdhVU6G
diiU8TZ1tnsplUSetYJcVdRUGQ1NmqiVpnm50KMt1/v5r5uvk4FAbjF8iwudYYp9rJqM870BJsmq
Ki715NkbLnE4guFUNBLD0+cDOGQc8pavI7mkJMNYAn1d2a+bgm5uVsTOKonDb1ULaHaixs8kFT1P
OTKVGwC5yGk8Ejq0S3wAm4HpaRr04UkhZdLOKX7pJqAgxY0IZSxyAVTez+iGpASvmM1v6uHqzhFV
vcIo3W97mmxpUvygTWbtxkBQ1oL6lTMK2gY66NnIUsnVgpQ2iNZ/rCgujQP92hb3wknpmpBpXvNY
JUSDkomHHKJVjC9N/sPWjfSIDBa0ZTZqmyoszX07z+sVCmsdOU77EXsvaam4FkxK4XhuY8roFSPH
zH4JFdehvFjmu2oO4KtK2GSZT9wSZ8MTP9aAr0EyN1EJre3gm2G/I4jEUHvGsojE5Zy0hBHKWEPE
EmcDVc4h67MH126Kc55DJpS1lFfbZsxpNcOZk/BM9kzcWxpRB4morUVxZa6GunliBCU5WAHB2mF9
EI4eb2DHrGl+Btugke5uUjPkFOTkVoW9UTJS7Fp7etLolM0VKfsIhzbbGG0BJMXhi+vLkem/RWpB
42tPVTLB1ccwb4xWgumm/9H2uraO40JZ14LyXrg1CK/b6hXDt6DQfhI4mdLlyH/XTNp3gHn8tVK8
5UkdnpHYOZ5NZm1vzqUuPUj3pJGRk9LD1cJF6BmO/1PX85sfL3VbCtmjTp+sDjH/thzVLkDmg5YT
MDK49F+yIq3XQVMqp9qMGchiLVxPINo4z2Zv9HmZZEGc90iX57rdUSxyFDifUTlcRPOdGsY6ZiDy
YveHsZH2MdEaba1B4F5Lp6IrGmbVFgP/0Z3AzNix6kVqmBwBCjUI+bWtHnXtocrjlgk6pxLGkffc
f9dsWdxVwxxRQzhym5fgeqHxZ1zPhxU1R5cJNQJVF9tIQHQxIkn3QFjQa5PK6BQ0452sW/Klq/Kc
4iyAl17QIZyYDwPlQ4ZGPEFQMB6IUopBY2L88oH3b4yk4VfuzX1hQ2q1zCFdJZ0rjqaj/EwxEqt4
Wj1KjlwPZujWIPh4xuBY+EeqZpMRkLsJaDne3BG8so2kiwptsDEqH9YRzZYEUFCQEXvQjxoBlYqV
7mLKfl5nvKqj4pyqoSErIuqjg21cC4osQuGMoyj3QCNuuCfbbg405o+cyhdBLuoRY1+xKyfVWhOu
sh0Mi4a+qEpUJCXnfQME+rJIe/N3SW2N2h8gM4oX0YF+EeECpXEOpfjJmFL9lUrjbvpqeA1Hwo61
MLrYXR9zfe20LSWhzsuBgDFgM/iBaz9lrmnNjLToJXaL69S3wyqlCBaXc3usCZ4a5KwMmNL4qOfZ
oUpgMgdqIA/5YN5FbpMNVHHSmiDqHflomyQkpCVF5/GrYbjWSufFT8l7CHuR7IbESNaZqwyMA8TX
2M73WVv/0Is6eSopCe1ol6Hw6ER1zVr5xKBqPAykaxNNmj7njJHGsBGHzpVwDYdm69sJ07QyrDkj
9ca6A9m4Hh0M9pU/rsJGD4/QE+ncDT5zw8rEYF4nTAUmXBhaEB8rgAZnJHPeLGTf5kPg3Ouw6NbK
UKreOLrfbYRra5Xw4ZUx4D3AutWuISfvQTgKsjwD8iuYizUx5bcELAKFhl7zyITcqFOhXlxYSyV9
wh3BJMMKchLxYkx0L5abAKB2mergL+c39h+vqZ9aXuy2oPGgyq3qUqdCE+Y+DMNhrw6Ge0wZSx+6
FJe5VdbonfT0GnYpNM7A430wL1fix7Gwc/Q2Y3h1sQyGMf4JPdDSXUafkhbUUB+m0mCqDPG6qMXa
VI14IzSA+U3e9J6DxWtDLskKO0hHSdP6lvJfIdkGOKReh4ccBdUtK5VrNsru0FpJfXWDAPRBGaaX
nv9lKAYSS8FNrqvBB4SAFi5MyLwHnVenZnROfBJrx67Rd5LYnfWQq7DL5hO/0zGbtBUiuIpG1w9c
O67RyFBRrcqHIohvQqfoSwL2JlXi7sSPaXMINZzIy1Ldl0kLM5Uqj6yk9YVsLGsTSv1LkTNG8XvE
R11CZ6iLtJ+kPuUPkV1vu6IyXh0KLVDQat4S/o5tvuAgu33TvTVlYzxVAoiYEzdPOWRUxEDEc0BH
T5/NNHwrLKt7K6B4WuboEkeEHtZUmApH03juFEscan1ILo5u7EDBlq9cBnM0iDCSE6sIj60gQ8tt
R/saJmhK/ADA/tC1UP0qCLS00v1If6oj9zHMJg4ildn5SL7TGoP0iGQxE1fCCnxmpI1560ryOkNA
BAWlvFs1LwAwprhl5fAAkV2nPqAaXydU46uwf8Yn585zXLAaffowlmLY10P5npUAoR3iGqDdqgiK
jHF46F0tuEoVmmNYwKtj5kvpxj6Z1Dk3DmYGyvdhvNbVPNwqQWtvmFqbh6qWESYAvG1TybhfoqWN
GdSigyOP1miY1Om9go83SL5rpnbDnazs4KZAZJWI3Djdf7fBtjIiL5pDVPQBSegy2U56YuGgCuu9
gdfpS5JN7yXHd+R0+ZPhtmJfMY9eJfyXJ7VTb/3A6Se2EzSrU4//MUqKSyZnYYtBPA8jUf+UyZIu
yxSdMTQmV107ByRHc/CJDAGJe2/SoLgRNkDsUMdRh2OoPjkWjNLOyOurXqcHtSq+CHPGzOLMOThS
MqBpQGDajLiWMIZhdB8p9jfHDgStgUUAal3gf0Ej/Gz0Tr9Skyo5VZaf3vWaP3xBeNLGFhEVMqp5
FzcuKP7pGHSHUCfQmVMdRuhun7lEuLdxo9+LYTEFkwDfptYZ9GJ9beGnapwzNnVb6Nt0voooKaVb
K4hQ3qFt6mlgmelUUBdsm8dAKdS7Gx5ra4fZKv2VUJ5aW4NKFnn3UDRpek4xFzDxTLRvCBMxcGuy
wQs2AUvP7l1/8UvDeRVxQ06OxUVRo/zD6NCmuxQEa2qW7Y98IMycXqZxzLT6OzMC9aRLrgluJLYq
dnC7H4tTg56cX4WTUzKH7/SDeCocxnqGFlIhmRcODSqQG+095vr9gA3iroloZcEIORpxjYoo1iJi
RMkvbyr8RrVJwJsf9By1LAKC6KhP9P0+bdtd1yXaoXLN+NFHGGep1dbmvLjORDedLAoYe7KZekoy
pG8o2AJLVwTPMqLsGmS1f+ZXz3EwVhSgjST/nvoMRIB1RHfytvRdTXf0md42Mr07lT3LSG56huAu
a44lqVbPWTvPnqELyG6vYBu6GIH61aeh+V6IikugbT5YLZW+rlZ5Vt8RV7pC96RnMOQ0/rgdoURt
ija7FlMXMX5iil4kpXpRqfWvgqT90iBQ5nvNo5eworxTOfjF+pEs8Jk7awba2mQQ2mVdSZpnKjcZ
qkz6UC4n4dj0H2Rm/XACC4Si1RFAE9xkiOC2TfJh51s1kzaflyEs+26OjnOiT08UfdzH1ElSf5+n
gH86YnPuPe6SHt/BN0tS+EyS6K7hNqRRolsr/pO4PPwD7j/PqnXrN8k5ieVvoWPb12URm5p9NQJD
vUBj2gQbhX7Qt9So5MlKOeC1JFfhjUKO7LLQOYkeeR8R6vYuVbrsQs4b2m3TbL+GHNwUe5NnxFTx
jvIhU6oJ0nxZB9rK7d3y50iLaIw09RzGoA9KxzWPupgAvBdkL4uaVr3IxC8HqdDXmhIOowGT+AUb
2KUKW/VxHC3SIxv/baAc9Bj58eSVOUIFd6lX5WhM85L0taV8Zck6Ozvju20rw7ARAmUnUBnY5IbW
7qpmdh2Amv9qTj0UWx3ydO134mtFfNvHplVyvYMWN3oy7dq9WiALT/MhO4z9iFkgC76PrYi+puWj
W7rFc6f7hGWLHs1FHN/dPlRugA92Zeg/UdUZz7VwQ+R5rn1Pcj981pZeRDuUx87P1y6+z6cwnc6N
a9qUU5LxKSmotGEyO8kUEQbTHHHqbSxRgSurb5NPCwtzQXnEm9ntpKTm4KJmAyzQumQ8MIU2EWHn
s7x8MuWwq7PewV+S5ldzxAdJHEC7GpGabzvAgh7dXRSVZl1c9SJ7p9Tg7CpdRcGg9+LAiJy/BION
1ZDR4PdHkjSpahprtQGlTsQBVX3NHC8WA/51WfSE6ZmKtnc1Mly6iSlvmQT680jvoWmd9pE39j5K
6W4m5CHbNgn7fY4MbSWbxD8j+262dDVpsPrSukEd3jmwmLvWP3UBA96sbt/5OSkQBoSzjVErvDxL
5kuxJh6Y6RoPTCtbLD8m4ewmOc5DQbzhy2hmyVMVKPKJ8VuwUpU0JDmC8VGfM8fup2YijZlCWTPa
L61Q269IbJni2tl4p7WjXYlu3LSJHV+wcJh0IMfv0mq0y7JQOo1mDx5I6hfso022l5Xb7ZxoOvFb
pUfUetqjb4JSb5N7Wfvi5JM/CCWfaY1li6dJ+9K4iv6i/Urr9uoMbvAcKnpwgyjyMlguyYamXeBv
C/tbK+v+ljnTGQes7x5B3sTENlA38PKRIeqE8ZU2ca56dSXrhWhA2MDEVVlAUTdJNXhojfRH7KK9
HOJSvKCTChHZfWk6ZiSxpQVeITp5Cev8ZhudcmPCgAgo7KjxTLE8aYFyrEt+eaApL9aktXujs0Eo
2t0rMwvtgHFMnCjZBfth0DLPHfDMyHTKty46UAoniWENTFVDe6sHfrUp8M7hNpPPIVXxNc3uH6mh
h1+n9sFqwow4B7PfTnX71pXN41hqzmYwQHxDqjh2hTCBxwVfA7dST23WGCtzVMhILnJn1+tG92G4
/F+i6dNYwiX98TuL8k1Uk2H/q/mTTko7Am/p//0TmfpfgKbU9glQ+F3898f8BTTVVP1fqgGLxjWF
pQnQm//xf/q3uvl//6Foqvsv0H8qpBpTnz28vNJfSFND+xfWcwugglAxutID+BtpKqx/zQxUTko2
xl+6QO7/BGnK28Aq+4fzHAyo49gurlYHIiUI6H9wG9QsLKGhTMqJAEqi3NFbH/s6rY7m32sf+8qh
gCE3ogtEij2vL/f6b7cNPtNoAkCqP2+fn2+5+7JAzYhyn9qWF/TuA4FPJB3UfXoPO0TDeYqCl+oU
bBaa8AyQAlpsy85oVqcuC0QA3PxxJ5kTPL9edi/3Apj0170+933c83N7WftcUL8sGCb0rx0pmRRc
//Nl/vGq/ZKJ/XnzsvaP+3y8s1qxVVSeQ0QYL0+23AdOzovKMJKRcXMobSxOtZ/LYz718qgaFlaE
HlcCRcl577Kwrfq/bCeF+dctU4g8RzGDw/Lo5c5pp2VHDR0Jj/684+eTfd7z4+7zy/7xAv/u5n/s
C/LC8erEuoTIS1qLtu7nMy1rAnmVrVaWh4qMJFyRVNMsKPsrZjv+e23Zp+OJJh2TaMCPFG6uOdZq
cmv746f8/BX/8aN+fJfL7+8E9NiIfSpXjYVxAwieUx7xQFdHyg9gYOjgbAl65UhdDlKKbpQwtFL9
uOOyb3nIx+OWQ1o3FeFRd7wux+m47FtuzsDxVyIk7mh+kbS3kIBHNFb+eOyyiuibobTd41zhfh9/
jvkdLZsfTzpvMhwfNOXaGxKRb6Rb/Jnm1WUR9Ro1jvRHHpFaNS7aYoZGpJvPi0VSvGzCtmhI20SU
F2kYiokqCuV+WW2IfCyCKjhoIVrNxqFhmDiCP9W8aGtin5mdyo3mt9HedkYkpeyP/r6HmoAyyCn5
S30ojn5pkc/MJB5J1N/bQhYU7q38leZICVufBZTKv9ZEqpZHbV4sN1AtfZnQ/2xBo5XQoKB7Y5LY
D+YcMO8rKksnCjvqsPYeFmr2oT8P7GbWo8+K7Y9VEd0HdN4rMgyqTVKk3LokQ1NzZtWZ46L7ComJ
mT1YgYv+2lQvywfLJ5eXWFYdsyUHPc2ynkKnH69z3dazm2IHazuOrT18TFfdfr595En2Rp9lI9Z8
7NJfKo5NxwG7bC4LlAR/bSZZdXFqAhXMOYu4sVFPE19qEJiozl8PGT+EWYz1ffkW4pZjYFlbXk1t
4XQhb1jHmhyOoxsNaIbzgAw0/NdDb6OmM9qhP0LYYdUkOhSIVT5ztHT76NAvQ1QMNBl0J7rPj/el
ITvnC+IILXRmp8ubWn4Tg+FM69f6ftm1/EKfv5UPM7XDP4EDmZJ1mj2XdY7AadlM5/c8zm0G6WPu
rVWdiDw/OCzR1L5tPrtDhY7IAPlQFd1uCa9eblvWDKR4NHjSPb+4PCqIZT9ymSlSkb+8JDFXoYJm
T7S/naaX9B9Dm/9JolBElfPqsp1P8Re4VaWH9rc8Kh2svtWy6schV6x5J6ET0VzUPy+hwlqekwxN
Q5gvZk4fJxusOAZk1a+s2VRgusG3JSR8nJPCl7XPTWdyyy1q3PdlV9sGr06Hhz8sWg4JWyEX2EkR
dYpgurRa0hyXXWFAkRGy6B7v6UtppJzv//6wDlEefNi/twc0YPQXlXLz+Qk/PiYSAY46mqTHssHW
SQxOkPABPz/lsrl83tIoqyM2OXwfs+U/1cY1OACUHPMnXz6uvQQ4m8ty2VFUIEQpMO/RlRXHdqDd
2Opxsv3jeF2ODhxoLrp4eHaini/4H//g+W/stsouC4W2+9xlGNkV9r5JQU3hDCy4xH8ugimNoJ1j
wlh+lcKpeq9Su4cl+L2vCU435sv2shmrBROtZdsE9w/Oq4u37jIgWDwfy0J1SJxXqqrzyKiI1pjs
3A04HJTI8zFvzbHhWBeKdZyR/CZngcSyz8/H73aB6lKfY7KXhZUmmAkKcucpURobMZkwXGl5HgeE
psdlzXZINoeYKfH921+0fqS1l9OuKaqpPpZZRn+H6159pGNeH7sBk56rDtk2QHnN32iOD18O8I9t
o2p83AOoo0M0GlYp+astP7+cf8hlMY0OO6sRV59OxYg+L7VJKnxdeRTzr9rg66RmGBO/W0Rc8fj6
PrO0PzcbaWnbAgfh1tGilT2SHrMsgkB7MeE7rqeCP7s6nzqXhR35Gcb9/9y3bBYTsqTVsrrcZ7n5
c3PZJ+IZ/zJap2XL4ApNws38NB+ry94/nudj1QG7bjWc96yxQwJcV2caPPWR4qU86jUOPrW+F7rV
bdoWs4yh4ZTqiJTAJ+iqSOWyhGwyjrN0HkqiBGFgpOWcNYx558fqcjsnlZufTbhOUmmt8vl60s8X
Gbn4nZbVZeeyKOeblzWFUTMXjdnV9PmYZbO7i9ZEzTI/yXLTsnfZHK35mpXozDZL2o8MTebtaH6S
z2cK/RgTRGTm/TxAob0/31ws45lllXwbLsbzznheWzaTxaL1uf1vbybKl9dZ7rk8KF3+MZ/PuTz8
c/Pj5n+8Wvz5GJNC8K5py493sDzuj3f5cceP57CRO6HTw94vEy76BShCLtM9F71l22cuugHOV3/s
W25o51uXtWUxOVwylzsva5+PXTbbqQqPqQl9gnsZgc2FdVn9/+ydyXLcSLZtf6XsjR/S0DeDOwlE
H+xJURInMJKi0Pc9vv4t91AqlHqZVXbnZWkJAQgEAkTn7ufsszawtYUyB7ErxRTNrZw9r73s5/JT
tIiU+2YiSPDz9y4/L+cuG/+yx8u+fjvE375y2W6KeVO48V4XD6smHls5WX7O/bZo4FHn08BbFBOy
sS6asVr0Ni4TQkbNJrDmb3KV2sc079gq/brJb4tyw39cV5ZRusaTS13J7UjFscPLz8nvnX/lbz/v
ke35tY3i/3zEP/9QeexyXStfUnL2so38GBcIXl/nleJPvWxjQYY7DPXeq0ZjP0JolWdQTuTJA0PN
JScelW+V1H6sqqJdDVk/EEcRnbx8GK6jMEfyLnppCAvKoyO7fHL5MjmvbAotgNZQQ/78bSNDfPO8
S7kTuSy/fl4pl9WZ0h4NBeXokkIEfkvkb1QpDx7xCusykOSqYnWbuonLlQumaGNaDbbzdeUgRTQU
i86taPYmcxkhZLRrh5qjPRVNybrXGsEB5VnCq6w69rIvuciedhTx95PzoUIKe78NkU7z6C2qiR8b
c1Gd4x8u5kyIvjuG+vtItD6EqaEZyF4VEmrAf4beEL/EEdNXToiooADILt4UM/aPCkp7VrFov0Mx
kSttBfLMoLcmCFXtQY+8ZpupIU7mceQe8Taed1Ck8J8Tk94sq0OMghKlV3dMxKhFzuWgJxKYAjuc
TdQjTmnqkWjucmwbQ9uEpfVmUsx9HMQ46DKR62x6CGSLjZlz3cZ4T2K7SxZZoaFYIj9TKB/S6uTL
0rgudXiiOXZFSywn7WIN2GV9xnGUP0ueCUv0q+SJkXNyIj/IKgrR4RkUokxyPJ4nehbtEZRuA/lu
7OSbeRHhh1G8nxM5K9eqBbkuMyFlOkbD0bM1j7FGzN8bYsj3+8aaeFvLr8lP5JxFnJhqzGPZdAiv
fk6w/Px1UX4g18W1hhGnKBHF7QjVmjcPyIxNQunItHy57vKBnJvEqfKoWkBhSW9eXl85d5mA2Plx
zeU6udhpIuhzWT7PLf19tJBOSc+jBbFD+YG8YeT34tC56Wxg0otoLXvRutI3LI6XRUU2kZEc7LXi
81oTDe9lUzKDJixTBDe/bJQZ8S6O8dMeGKp6C67TexCJw9F1AG95mJDQOdIQWKU2elgGGBECR6fE
yrDqr+Skr/HeIRS/d9SppVHQ6HTISZ8Th1qZprse1L46v8Br/Mr+fF2J91yOLntT4cm46gt3PmZG
vcYacqRYnCGaJiaXxX4x4YxdluWc3EZuLRerQM32MgT532DtfwjW6oYtPCH+OVp7w9MR/Wv9mpbd
668R2x9f/BGy9ew/cJcgzaRrcAPOflI/Q7Ym0Vzb9aABEzj9S8iWYK6q2h4fQ3eFzEYgtT27UJnW
H56BzRUicTj0BHO1/03IFljpX/GH1Bo4JnQGg/gE3HaTqPJf8Ycm+lXwX45+BW1bRlrEJEMkuaAC
Xnbg1vWdLhoPRfQRBsYgRCN+LsuVsNnReCrwtWTLNjewa3wCjEMu9KyyPc2aIABQSDmhRfxhIbEv
uvaOGDA0aQzhis61fFTlZBxdNd/HxoCCbvbhgRG6oV9fYEaalke5bOnYvU11tOvDPCQZjlTYzx+K
gco8qsmfs9J9gZP5oIaZui+Gm6nSFoKZMc6XmnUIhttUgQRXJJRh2XVFBf7ylDO8uRrH/KCM+sZL
KVtkuFptk8jVKGp3YVCa7v0IDsLEanjlLEaJBBiInTd364Crh9+6ue/wpFrDusOqK6esNyrqd6Gq
XsE6vqsM+0vtpg9tHd7Pavc5s5An6xYjaCOjesFdCB4hMdgpMZle2wqu6qKt/C72vtvTOm/o6BDp
Apseu5QTVt21B1wVEMO12VnKRlmsz3U+36KWFcKCF6uyM7TP+X1RgV4Bq7hf1Acb9N7W7V8GD+YL
6OVxjZwWDVqy7MQOO/hKkxXR5GO/gcf9ysI2GSreJKrdPapaYkSODsSDFWEZk6HTQ6mQVw1KeOg9
6rLEuIq64qUKOasMSHLsmEQNj7acorj5WrnuEzX3j1rd3Lkt7LZIe25dp15RToPTjn3taVSUpIkO
Butep25XaRuq6BlbTtVpFAXuUVh/q3HzRWhSfHPNFYinAokeYDO7OHTj+D6O7btrBBklkd02THdR
UpDzotS/pS8RUmygVFu4eNPao3Y/dexDo1Kl32oR8cGCIpfSrL/rOL+tZnVZdlE/I+W89xz9Nuu0
DyvjamXVE2EAQkrFrK2iyPqeh6IgHzepLgTZ43T4A48Vdqf80Qo0Aw+LgJVgPG7sJnrBmmVe0X6Q
BNc7Y+uUMNYpJxlH762ysgyrzua2KL6MKsIHr4obLAQ0Srmt8lH7TICupqQoBxpm2lt1CIDa4AHO
/VSpJRpzF03mjB+TimsuPrV4lx+ozr9NFxNAjn1UHPtWRyhGlZMFpSlWdmM54zGezt+wMrvJqDBG
Mpfc9uDndx31GX5v8U0tp/xl7qkMSp8bLfhsFN5N19uKD+tgE8b0PcccoSUIkm8oo+6U/uh0sDgo
0Fz8yk32loHenxB6yQ2hbd2q+mSNKCbKtlmnwipuCMZV1GSPrkrVpgUVFJL0LbBYjCTHsl7rRkxo
bvTr2nZoys27wgF2h1bjxsrqfR6mnwF7IQinnMdoyaHPKHj0+Lpxu6cxHVM/o47bLLiTbb1bqMHN
nqEBuasWGT6FOFmZIHqvcKd+HAeIVh1FDchZNkD2r62lBk6Q2spqtMJ7CqpPIEDBifoWJ1UtqGRy
Ux2XjWr+zg98zWPzTonwrkmb+M3MqSIc8k3QNkj5kjfmY4aU9t5VFI9cMcd7qOIh3RqI8uI6fEAS
M/Q7XE2WVSn+Hip3uFA6CivDTCdfN/PaJ4G3BuVcrdIiuW01PG3C+nvSKfvQuym85qlr1AcPCxC/
03imh8S466NryqXogGftvW3Ez6M5bJU2AMxDYcaIS9VKLWFOFvOD0+8yWglur+RlMCjzIS3wvRUG
OktHEVaoTChX1EfgzrzJLHopTjd+qNYN/USkm+5tm8UfgTahAcnGh85oIg6ye9JKo1+ZMzhUb0Fg
F7X2xl1oUqI+eCQN/o7G/EGthpep4iCNpbgx9ZlOs+IBAB6FSe5d5BWURo7wkfr8VZmaT9pI7EY3
P5X0EDE6dX2wSbUGB2DI1IeARsAZ5u+aXjyNI/a8cfJ9CotTgrBC0SlG7UNak64z8Y2luDb2qDcD
40kd7CqpYYaVN0oNygHPCR8KxSfsGX3dBXykBhpdVkPdZ7m9abBqItvkvdsJ74o+uktc632ZzWkz
ReAAKfC79ih63lgF779lEQXqi3kTD+YpzIp9mlBOF6sfTqAfBfV2AyJReI86V4E+kOIfT86sBeiC
lrs46E+T2mxMcyDKY2G7mk+Mm7LXaNyqavigBpTB54C6jMOU5ncmPEbOmUI7WFmbpvfAxpq+3mm7
LCvusyH7CCn9XOwWXt8wvbrGpK7dqbwbaiTn4umalnoLUxIKUQRByALKg5G1cFiJwAyBOIKtZ1AB
2IrqkNZDrViL0vthnYJs8umv3LhF8D4US+G3mqBRLG+dHj5PU/wQujOkRsRwXV8b+9gW8RVH/VIE
HSkOI+pWios+uib95DjDQYcpMCnp3RzRnRgD33J4yUMkXUf2uFOt5UHLe1HFNuzBwaIjnthval6r
BbZ0SZfuRtIvFQJmio4/T1MT+eJu9/QKjp0bGOswATk46V+xoAr9sDXecqNBBxiuwjjBV+NLEal7
Z54+EKdvlNzBV9j4VGlAYCYKaJyp/5o4Qbdb3PHYYufb94g/SqV9qMM5Eq+GQ+fttdaN/Gkq741S
fyDof8L+gpLYHIBwTZ19Y1Pp3wS+zkZu8eTV3rat0lecYwuyQ8lztXAjqokBQS4/Efro145V8b4T
BWelQ61TASEOUS36QIv7ZqDUsgkodsYrOFq5Wf3FGnPKPyzWVyp3bhHMwRVdCgrlVVo37hDDbHaA
N/ZC04hs4DjYHDAwmU/elJ+aEbOPxPsaa0N8oPT3W5TqO9upocGNyptHrhBqyK2VRN5hTI3rLouE
qU/20o2WCrIj2bmtgXUMAilVTVVs5utsZ3qFDltMJwKrlwjFiie74hG38/rVMJOnYuaVg+rqA+w0
Nen1JyNVvU1SjdGqQMFZdfSHgHrwOBifyoHHlULAZ0ZhVuV+isFPwzkLPqepHW2sqPmqu9ktwrYK
zl/yYOfBB5I2GBgMoScnEXqCz4wUjwH4HTBDMe+bkaqPfHozqgquRKjeVMYbnIyVOWZU0lRgTb/m
N4NJnhW0NeLBjDdibrZPKM3BD+bqZ0UhiWMM3AmBGm6Hlq+opfuZIjGbzg91ctT8r3hjHk1zIiHQ
U8iBPk/INUlAVe+Wd4ee42W03G/o9nl82vEqbV0dIEJyPUf5Wi/LT9ThTKs+Uu9aB2xKQkmSa0Qo
2jsbFe5IOXU66avJDW91wFpmdsAbnv5RGn7NjPQtqcNXin1uIiN56PTkRkMEDIDD8wv8DY1WW3Vt
vm4WxPytDrfTjqbnufAoTljqx8U1XgrFPpUWuFItyx6FUpchMQjGKSBhrGzzZLwby/AzBkXzpgC9
ZtUG790EMMlSUOdtPik6IgPFNqnQwLuoiKcvVrIEvLyqu4CONX9KD6bTxj2DCrYV+Yzb0sI3aMqR
zO2tLP1WaFqHYzSlKg6Nlju/C6aNGhIsa5wi27ozDnIt1eDEMMDarGKr3IrnvB5x3WwdpPmdCnmc
AhLVC/vVEoFDcQbKb0OoYi0vuDnKHgIFsBx6fH7AIhSXDsFraEZPtku9oFIEFBrMBc1ZW35OtTLc
2vU7oNKHRMHilkDw6+SOX5xo+Db33Ye+oNpWyjcohYCcVM4VofoHitPAxfQkDNCzDTAY9qTNH4iZ
7WZrvNKa4ISHMRKusHnpw9al39FsKTYn81S1oBFgiH/Rk/wU1PX3qKOJnbXsZdTdtaW5+26iQ4/C
/F6jNo6onvsedVDd1GK81tT01sNBgRIy+63LbD8onF4IsWnwJp92nByk64djAx7Hzg+urei7Wa1p
/vtHs3TfjITadT1zd7xwKZ5c6RqkI7TM9P/71lmBNX7nhfNgRJSRBPeAFP2USrOiSzYBgWFE9AkY
67S+B3GAQaFXAh/DSMlKPk1m8YTImuYfDgLVRF6+AH1Cse9HqsL9kpi4G9FT7qk+q63pELvU1JW9
frtEzi10w1u9QsVPqPPQ1RODILw+YjffDnp/RQnBo96gRFWGct+DPHFV790M54fWyCyKeeq7edSe
1cr9GlTJlZLYvF+o11ihwF/bBeX0LQKSZcwxK9QPQ8wz1aX2t7nV7lPF3WFMTn8A3X1U8IaqvWdd
owKibHFXM2I8XlXHvG2M2E877Rlblo3tWrs6GKbVMOb7xMmp/XhKRtiNdiZ6tWa/Gu2EBjAeV5YS
X/ct1YWxMfU+ULC9MfOOApzlroKvwah1h56aJy2Mik30RMmcti4cHOfa2Q2Odn5ljEivAS18wuX2
2UXEXY7OTcV5DSuhCs4+el3dafVwVeifTX34iKPgW7iMXzzHeusj+zk06W977pHx951ZOd/rtLoP
XGjXVDDvpqgK/JYeUuSVhEmt90QvDpo2XWFdPWm0l2FQ7twSlEsW7Mi+U2BEZ2GCMAlVmcrs2C6g
MJTVU1uTeEyIH6YFg1pSnY2/ONkrfDHK2KJJYcQXfY2aWzOFUhdWNPOeEl0BT3rQF4PK7Dn6gCG5
7cMni3ZPtzfvVCzlx8mMnX0RmGc1h5R0/KLuSLqAUhdbo/Y6ITmZ5/UuqrjXpyWf831B+WsYACuW
KWEpFvHC24jKeMqKhnrjVdU3+b1sCqG2NahNvU4nhCFXluLn0XonG8tuyMaKH5DrpkrHlxeJLTUv
IgEmPpACk2HQYHVPIvCv6s1rIAIhcjLypPVN0Q5ryJLw/erR9oUuA6F35LYCw5AfQy8mpIB26mUY
K/VHQtvGKHTbpe2jhBbaKeCMfsCw8xyMGeP0AGVpJUUnmYOsB5BHt5aIRfnXUjemowdpsYMREdZO
RFDlHFJRfkzOevmUH60IOrLBTQuRqzh6yAAhactZMSkVaixQ5NeaUtN4j+jp5J+VtQrKvF9m5bed
GV0vTy2iofPskgk3WTs+y3cmIdoLWtGt+7wAYZZn7nyWYqVa4bYwA7PmhMizknbCHqbTiLr8PP/y
G/JKyHXn20Euy4mRUQyPMn5fm966G/sHeSqwL+DCXuiTcqWcNNPI6NPLlrU8FfKk6EPD+aHmHBvX
jnAHEvu3DnK122bR+fyawBmWjWIa29wLgLhCJwEYdgiNaFss5bLu9PmBFyxJbjHJE9vZLeGyDcOa
1IDKGGgfItzFkSstyv/vh385BjmLJQTFOzroFXmI56sHbZU+9GDo60lmgkUUrW+Ucm9jnDc9ZFka
n0/uRLiPvPNFE+XqTjBThMdJ/v0MYsl2U8IwVZZ2e4ZnJm70ovRwyS9nmEfkSBS9oI3jrpKHVCLW
yJsRlYk4lgFPh8xe1G2lWgM52JwHfdQVcFTca3I/8pty7h/XeX1FfZbIQ8o7AcQPsYQSdqI4bn2y
nb1gLV5uH7GBXS9sYNItxptyL+/gqbfG/YyfLqwHmGKEpQJXPGn/+Lt2mR2CCIyCVxhQjMSzKX9S
Hu2SUDxXonUxAP8dzu8V+ReLR0suXtaVjkm6qd5J9GjgIGmJnOwOG3luxMvtd3laf7lFz7Nyo4Uw
6N4TcRBxsuWqtousnfIMnnt7vqpFHWJXRdnr5QmXf578ilwnF0NxF6pIgVoKCXYRunT5mSlvdrnF
5fu/34JyWV41OXf+jlw+z/72uVz8bd35tq1q2/7x6kFxSeg4w/6yomIo0/caumRfHXD7lX+n7ln9
KtThCsw4woKacq2W0ZDU8tm6s7Gd22Lp7p0kJVzpXukZ3UC1xPcjxY+FBHHTn6QEiljjfZGfyhZp
o+bpHTGiVG32hqKuq1rp98o8dUc5KT2sVBqtscl8ipUOJEL8btUQgFUJMwo5vua7BRmj1K75RG7/
97OFG1A34eqPaVYth8x+IvcXndAIR6cgxjMTVzExq9slrntittfhAsXoKkd4qCAoLBvqsfggRNPg
g1zdAtbowVrTLMmJJ27Ny+Jl3WRMnGL58XlWfuTK2/6y/b/5/LLneHLKvdnoyXRlTc2yvXz9l92d
Z6Xq55e155/+ZcXlAC97+bt1l1+Xn0629VIEjRvujNba/Pbh5fvnn9PFzfHb7pcGkWIVd5/Ou7uc
nN+2++VQL7uBqTCtRp2x1OWnEm4uRJFfz6lwmdT8ZVbmN/V89vY9LgIyTy9zMJrI0MuJXCfn5Ady
sZ3SbR+oyu5vtRuzFHSEKcWF7RSGG4LmNCORaGM5GGRAl+U0r3AsLkI6ofK9X8hujJh48gYIxevT
a6qGQhbtXmZmLKkKOiepaeA2VsugRmZihyUhpkEJzjnl6mKnfpzOOZ1zJrbDumdvpu6G8TIKiwKE
KBZjoikKxQTlKna2hb13hK4yMwG4rCh1QnchllWRLpWLqLpecnIHm99UH/QkdmO0NEQqY7RQ6gIZ
X8orm0I1V0k1hBDoEdnJVH71c+63dU2jOoxCR4D8NRmsTqj35ASwIeoHuS5R8THNS1/FlkJ+NlAK
sYtq+pIi4y31DnJOE/LFy7p41NENWAjo5jkpDi0VdSwKDeS0eMzKKyyX7UZ/DsoS6pbIuclsm7DM
+iGruWTf5gqrIUbXRIyFTKUWEzknr/Rv6wzRf2Ts857I5v2cgTvPyws94D2z71zPl5dTXuJLRs6W
TdF5WTRi9kLXq+jqvUzGxVJnKWfnnIwI72QEKWlcfwxxBUlUXEFTikYvV1SuTIqS2Cx91V5KfJao
aXc2b3lFaHBNoeihihBhrlwO5wRMS559kjKLbOjK8VSVSQdT82sglLAwRH6d/N06IjAQ4VttFwml
+6z0PyZYR0VEJY10c1k31yGiE2oVGKIE5loqT5b4zQix0yUGielZO3yxpNxJXqdQXiI5i6D/U6CH
0VZrW+71y5WQF+ZydaJGY5DqzGARxbN2mTji5XRZlE+m19nlJp3TD3kZ5AX6u0vVi+szlnq1Dwl3
yYtS2QBYqtzeySftfInkk+cmg+UXQh0qVSuDiKjPmA2kGDqofiIUP6J3fqBIHH8HUmmrOK3eoelj
jyjOnVQ6ZK6NplUun2e90Bl8NWL8LE+hKs7j+XyLObmomQNjR/RM8mmJE93dtKicL6oPb54g88iH
5/wslXZ8sEviZ5VLatrOXYB9XP2zrgucFpCAzAkYFenpfirGDflLAs0XwVcAe21jL9WzvJdqoZAt
xeSyKOfkOktRSDzQgZB3mtT3gHauzp7D/5VW/AdpBbRyCtf+WVmx/shex9fm41dVxfk7P0QVjoVw
wjNgrNr4kyOcQLPwQ1TBR47rUCEC5s3kAyrUfpTBGd4fLpoOy8F42XLQTfClH5oKw/0DKohmqezv
LKr432gqTOevkgpGvChDNc01VQ3beA7vN3/eFAZroi1evR/S0l673DiLNtRb1yawIpwr4txqNyFk
qJUBnEtIKwZ7g0ax2GsD+OO8pvsYthhCWBqOZ4nSUo9BuAjaM2ZqqVOfLKo+VlvVoby3avFcGkiv
qW6JWDgdMOUCsHtqKXPO0uiqb0tlq4QvLsCVdWd1tt/adn+KXQTQMOPUNRi5V9WzMYFz7BtSPvkh
JoYX26YFDWZNOoRq0MUNN/FcfqRlvuxMiExblz/Rh0S0GYr2izlZN2XFn6UJlnD2QmGIi89tv5sm
IERUmbu+FznP+H6HmzQKblwDvjnRgnTTUBe9CZqoAu6ILXlhYX5mWY9lkp1A84yAYQG3AxSFazCH
u2Ixd5UT19cNrnyb2fXAQ6KO7dUF9VVXb008tnQiigAptEcXxjy1OldBkjfHHD4V2eGnvgxIVjtY
0nRRAwKOyIpvJsgop7oh9hSqXxe1XQGm9fxFx8tt1CsgRmn6GITOV1CfTXZtgK45YIIUbRpT+1gY
JsKaqm60DHSWh7iMbHm7pk8HyLeNX3rCXqECWDZtMETDT4bi5q6DvLqB/VJhipAjM+m23EPf0xHm
jFFZ06pJuscqZMBja1z7rap3zzlErfUytYR7l/AU2aQw3fCbpaSkSAJcm7RIv8d35t5K+5ZwYRqt
xz4aVjGJzu0tGZybJgWrrobpd8YJOIIel0FlyKqV+XUPryM37acgIE/utHbtt82MCWa8bL2k/qYR
+V9Z9eysUxvBp5XkdxE/ZJNAXDH2vO7Kmi6frt8XwNVmQ2SkgKAGFJ1HU/E4xB20/4AIM9JDn/BJ
QqlRAUckhJThhve6m1+Vc35lqW9Nld9VNRgudH2IwIN0kyRcFDDaL54dHObKvqkIDZbpAYLjPe3g
S20BsnXK8rEHqk+QIXsmau8DowOr61dGFK0DBm/r3MGkQCW1HMMGqYJbilFvJ/gugZOA6wv4y4e+
RnDT6X7b96uKAr1tjn/lSqmXatXD+EDhujdCpdpgvuM3GAuCcQ4JzvGMr6ph2oOsNwkoOPu+ajyC
leN0GDBaC0EH+tpkwG8tsspH3V4wQJwPcRI+2Zo7QZ3valqs/HviPpAjPLWjW29KT7sNTOXYhYGy
6jEtuZ7dx76hVt1u8qtctWHSVI+2MncPSpCRzSXQpjXRs1FlG8ruSX+vgzwvDjC2iF8sLkPhrr5t
bW+fzI/wqtpNNmndhp74EwoBJ7OFTUzgY3EU77qsIp/kAQRsoYvaQepsQpJxYMnVguOvvbWNcLdN
edWkDfnB6q3JoG5YNwbA8aNnKDcOL50t3ES0tTEU8xJz33WgfZ7HiZyMOjzksaMAo6OL6JAR7gUF
vTu2heFrTtOsYZFUa1MZW7AF9X1NePTKWCBs6h3pqLqbGc4YBey1uDLx6AiJdM28nYbswa09c5+j
QlbTud0GKWwzp++WrRmpt1AnvC2yh7HuSz+Io8cyqlGgRcUj0ZF6lXT59ywJtB1wjWI7R9q7QxA8
p8RlfAzaZD8gWlORjuLGFXranVNr2dqbx5thvteN5NQVuF2DFLXxnw3WbqC+J/EQr3Pdel704jEO
UXciWaBwrg/sk00wEEECDADwrmi+8nAbVsQasqnsT5W+5NuRAzDqrjnFjPJPOujpDQ7y3wacWKNg
hlwwPSco+Xg3JMSGLHdnhF23Z9R370wtjGytRMMeuLQbTmOfdJ3S3qoP17hMNuLFr2sTJE5tqjYl
LPxVrqrdfinjk0m5l58GiQdfpU6vUCPhrY5zeOYOuzIdrV3vjugPXN6jVBUSAC0BhRSBPqxyo/2u
Oy1eCwGV3wiilROKEwtrPv0O33ELbkZc+ejtYGtldX6Ksh54QcLPKbaT7ItxuekSrdgrTXltTLN6
ImoDHnTJ12MI8zKqvfTKKUCY9guEetPBrW2oAVp69nWZqBYOm3OyiRrTXsdIO85H0YhDkcdTL98j
J3GOciHvxmnPjXY+yiJKMSSDPYeBD89ypR+HubawG5CzSEEg1jxbXkne0QbnoxI+VYgVz5qtU5Or
309CYZ2htYlS42g7rQFynrkCuAijHbRYXYJfBzVn33OLesZyrhFyJF/wyoDhDWkvq3sqjXXS7eps
3gE3ZPDhwY3tZh09NY5ZWgaAogfUMSrLdU32+2y9/d8O6H/ogHqaQZfs33RAf8Ab/lV+/xdQhj5/
i/8i8T1//8/OKAwF+keea7qoaF1NdDn/7Iw6f2gayl56m8a5P3rpjbqQF0yoYIh5sT53bHgNl94o
6UhD50Mb3bDOR38iI+7OsIX2t+V/FX1+R2yka//n/4if/5XJQGcUAbFpaJZuQo0wxF9evb8+xEXI
1tr/nbUiBT81qXvFI3GFdCH8bi2nHgdSlWdW2Iyq9AgS3IECNI6MedrhsYdhqS7fdKUQBuGbmDLE
ME/2I4n+CsTibVd/0Uz0P/F/8KHX3b87WlgVmmFwegCD/kaQKC36GK4bcrSTetSIWKwgsd6hQV5W
gfll9qqrdkg34ULtsrNXcvXBIUJeLTezO+xrpXvTEawOpo6Pj7oJR2g1WXAdAxsYIenPImdNZCcu
cSSkr+PdOsZHW80ge3My9LfsBsUtPYLAD4vqTuxuRqcRiHVskTbjFr+gd7HNgBUZwkH6eS1pKG8/
AsJUae7ET2EzSPHFlQvfSawSm4hd1iiQxBG4OLyLXY0WdWuYBKjVu8ne/zyo2izW4pjEAcoDJhdQ
qhYB7NwX28TsLkRFGoz2OqjYtlRAFaMEQeAj5mvmhWwqgOKi5+m2DdMNrnG3YptI6NfIRaOsEh+b
+DSFFHvXYlMcRoNEZ8BerN2OzOt00HtA6AP/N/1GfNuMvb2aB0jA6gxvTV63ZSHYulRfgzviuzVj
lHDegbtcj7l3LXanJ6d+gHhnDFuxRRqP9zVbl92cosvicnRIksBRAf6CJHWLB5JZUnLV4gPIDvgN
eVz8eC3cR378qeL3WgXmKl5iHVVnxbAXH6HQkf9OezqTLYxLHX8v+QewH7PqIQTEO3F6xN8uflz8
DaYCULRIt2JenMJAzPNZW6LALTEDeVI5NOjmz6ZKgXUTkWHIhHtAqO5yOtA9VcUhtGib+aG8S/Sn
APSWGnM74GjuBaJbuRGLYuOW+DAygf2sAuBSiOZlOaOPYduDnMcH7iTWB2inhyFYJ8tLzG+I/bbp
AEwbNTW7E7vAmdv3OmdV9LEvjspm5PHnV1298zGcREeRbGIkQAHz4rNa7BZDGNF5G7apGXerWOse
1WzY5nxdHIH42khezPuqGQqQx2A/1PN2gLCwSoYSTzCgY7bhmzbcytrj9r9irIXyL1q/wnOkW5w+
TErwhP0fAgqjeknbHPt0e+XN4O7y7Hms7GQdg7kt0EOErUMj7FzXjQbXF20CiRkn0q97gj1rDD80
TDZ2Y0fRs45sPC2+wCtMRIatpuvg4oalju+FGa6xokSwFPLAYNJ0l2kG7toh91m/McbunlIGv7Lb
DSR2zqBxy0ss/C/M6KPo4O3/hzZUMx0NkNA/N6KHb6/RX1BGP77xJ8tIA0tkGvxHYQyBF/MXlpHm
/KET3bFoAGzXuYRwTFkW41EO4+Eu5ema97PRBHIEjsijXIYqG8ptgBz91kj+u0bT0XRR9vIrykjs
ghIc2nVDoyrG/a3ZTLWg7i0nsG+0mbA4mXd/jOLw0OuLyPLFmUFFXqR3RzkhYzRs7TB6sAXKIdPi
Vt/IWTlJWqTVbdLCeRH5AzlZBCRiEhO5WE4JRQVFFm2zUcdNRiQO5ASoDSFYhKPnxfM6vFN2uGPh
4SSINDJmGv+smdMlXwH7O2RVDo+LTB5Viah1lrNBDep+HETpaPl5qW2aBaXJN7XwYnUsdw/c9S7A
LXLjdfXN5I0QMOCtrkQnxkd8yG5kyMr2YC51bg7eTNhaTCnpUmwDja5X131hq1AnnUM7p29eYbeQ
/qgqjGwTCs1IRSOUNwS6enunUA10bISbpak4VkbLVj3AgUen7nBMYeJ+6mfv4Og2hRJqeTD0RUN9
bMXrX9ImcvacTJEZFEObwPorzf4cWhMZFDkHls85BN22zlASyolGOfhOHVEvDW1JPnUmYk4UPuV1
mU7hsRbGPpM+bLIKYxhNDAdekzg9RemwUrvWOeiIhqpgrA4hinvOz3QA+viY5zFYmQ4NjShQlLF6
ZOsmPGbC7DIcf5nIePxlcRah+3UxJveTq1EOKdJfcnJJf8m0iVynu7q9J08mikJ+zRXI1IFcpyyo
2SdiO7zASXjL4+kSGhxKY3Rlnz1iuKnRl4HURfFH4tf3xpXWrjUcoD8R/XJSf/qG3xAlMsS1Snha
6hafOxgL2nrgHb9FGOArWJD77vzKGLRWHms0zH3/wJzX7zxs5p4HZKD6urW3s3qLITkkry3DYN7+
WHiRDSu+pN+19bJqPpfXEYwlsLmG36YHvD5LYi0tRlDTo4k3pLV1KfIQyca0J6S4qqK1RlZhWFEc
cppIgKmrPl8B18QK77C8qZ+olGB4ZUJNeCCy6OAvRjUWKC3nZKuHFOs2e+sxoGvWC8NLEwz/euAu
LDb2R3JHVSsGETq1BWT44Ct1q+KxeDSSrf1s92uae05bjc1F6iNJ7Kd1bDIO3CU5fyulpIjjQY9T
iIGGc1qB1GnCm4oKn2/5Bv3wcDs8xff2M5UgXrjprrrHAb9zsB9rnG6WfmdSqu5tUp2oj4+WLT6V
9xR1tA+sx9Fz5Wxe0wPu4icI1pNPe159JcaI8jUzfeJqSPUwxkiQgGyQXpGJM49oGadhN8d3VeuL
TuUHUqKxeafFdzzCzPinHsraX96J0aUdZqFkJ1cdZH5sjD1ffaXjJGIv2aa9gRQJrhChcagfMT3v
Hwy8vO/0T8Zngs2axTsE6dUKd9L23lBXdA6qRzycDzjTqMX/o+s8lttWly38RKhCJjBFZs5BnLCU
DCLnxKe/H7UHZ3TrnHJ5y7ZEEn/oXr2Cq6AbgDbL3jyURkBwB1AgRgHkHQ2imx51shGs9pp/zc75
xXTTbUxCxYDwY2nWHwQ3zYKpgM6J5TRQsY9QBrdmgxOp/57JtpmcDT9avxkhu6lystbJTcc4KSvh
BjucN8OyVT/V3/EUUaIu9QVm4XODGF+MfWUEJU76UzReyHYg+vL7zZ4neyJ2srWscFIE6iVZDpVF
2dntk+LYr6oLaa13IwvqG/p5ImhYbP3KKDc81O6fnuIjaiPuIjiQBaWlnkwOMeXebAkRHLOX8F4v
3Wgu6m5x0iNKehsA2iDUknbMldx2rz6d1z/c0u2ectNjbDuzk4X+z/x+npRl86v+EADwGf2Ye86d
qXH1Y+jS2RFNn73OKP3G3kLaJxbLcgcXf2xt6fpw8BY3F4QXMJVD4KZu8+Ax77dT7pZcB7oFhRoH
+8+sABcKDNZDBg/Cff5UDWF6Vun89OsO7c26xIr5ikk/8T9wbdcAgq6cOeTPwPJNrcctelixi5P6
2xbIqpatg//9un0tUdv0uGaagfEvf3nTRcSsvHWV9tYoH5wdjwnpgjXqP2oGOn3QiJ6Akr4S47n8
Ob3sYoG9EVcPErnTCB/m5dYfkmgpQfzThr5ORIGVBMVBejp85s3n60SG7Ffxi3krtCwKbt1jrtJz
RNV2fJvO2irE05Vt4OOlMB+8kfff29o5+mAeQL/lc1oO9z72XvNyF7eMZSwMkXiWz8Z5PDaiOC9P
jwXhvHkbpDvhu6rez3dgvphiGGfnpxH8nZ0Y2fyccdVdHq/5WDsidSu57oJn8D4wdaBTY7Q9LjV6
lSTIueg4d6RFeopZlAQ3CG74SXv7hHhPCCphmK0vxsxmXX3P9t5n6/iLKYz5HR7ax0LDZJQDRPk1
5MSTNevJMHS8Ff05rtaJ5JtHoXJGwePbkPlDdzQJq5lwbyYw1BHy8qr+xjn19kCFib/PjsBZCBPh
ZaDNKS4aHKGyDojrS0jBzXyIzWRTieK+Gbcz8R+quC51QvKHOG2RvalwMNws/QUyEHvcFiywslsZ
WahMeNuz4+v46O9y89twyLJ7K9JJZp7CFkJP15gAeqWl472Wumpo4nlGGpnHYfF2soY/3FqIdWLT
akyejJM+7s/+ii1MFi8Y7RT/0jn/663Re2CpMXqc/6JPbbZ4foeTLVknwVX3YXpDMSRvcl5ua7/W
w9x+3BgS0V1z9S3FyktBrnOkbd+9vooxos/meYvHiUd3KGcoaT25ILptV9RLIXKldt0PPi+vRrwx
OSS8ScU6IaV+y4uVunnroAwNrXOVzwHBUfAKeKnvZ8loSeUy+TAXygKhynIK1I2yfW0fZ2PBigab
WQq32Z/th4Wc0hLt8sZLALTBjVaInOc7CmhTNsh8Y1eiW4s2uXyUTUfVFkgwH4fUHU6FpzmKR5Zk
SriKRzpVHl2idpOMq0FdTyS9L3M38S6YmPEEtR+CbtWn95CDUQDTtgoCSGrbqCm/Box5ROsVLfUD
MruoWT5EG6IroRJCbkPGfRLiAKG7CEhFqSTXCLk+0WKdXoXXaWupx4+E+PG1TmBIbjNVC9M98z+g
kgQXOFbXgYPo/P5W6JG3KFsMqlvLnJe/qEDrs7BTK1/CkJmr903zh+Nuxb9RspdjxANMmiwiYNrE
LeWl3NhD5Wod4ypfUJ2kcqvKjZWlmVxm2EnLNtFN+GdH3+q1XJsfyEXyPV+dav+xfC5HYWNQadjG
tSodXtJBXvaIS1ajb3yp18IRV+lhQnXwPk7bf8LMqTehOde92m87p/dh3fqKm9/bveD3+5cbkgK1
6ObNdlgqH1Ww14mE/a3v46Z9uca25Hu83OdSDXJfJ1S4Q2K1zpzkJgbR41TDMIJBuOQzYiDGPBG5
S3TEsLx5IAkKIpNeYZ4bbp9clB3K0xqwmJBaErwwKvfFL/NDvHbNtR/c+twnTr/PvDRxmuO0pFbi
VZBigs+vT/ISaF+6SNc5qTl7sgH303W41mc+f35YxFhiTy5eveHi6EfXLubNaTghdmLFlg6Gz8za
XukGBvdFOr9+nyMiiCDL169zjbgMf1cHGakou+F3tys/Vfy5uFrBLFhDDsZ/CfF4SfA8dPPwKJxm
Pyyc2pfOyOOJ19UuEoJeEuBbmyZCF6/GC3dnlJB2/4myTbqkfDMY2W1Q94cBF+rCJ5OuWs5w3jTt
JPEevbUidBvPLkaOvfXI7/EedIfkoKZzU6aCRMy6YnKIdLfrfb0HbfRwBGpJnPzE2rog4vzTbapt
8cM9jYJsyjzlAtj29IsfKN1+u+laglxs+XGmq6q27Vn8ypyXeTOIFPKS3EMwOxuRdK3LEGgHTiTV
7a4/1IdaXkuR3R+UwjeTefKB+AMRFIk7OxzicR2vjsk3b75S3GHLDyAuGaG5GS2qnYxGdnQR0xKH
0s82sgjpedHB4Nm+ACYp1HW3lIL8oLZztOV56hoiqRxWfEf8/dgk28eVV9RNA5vZzsNtX/h9DsXe
o20y/2mU55jhZCRbYtrv19FxVn6NWdD9VLlXDLe0JkDE6ebElFJNSNthzmeOf566GpBmOHlLughk
w7y2cChSHdoyY6F1sbFQhrcDIYFwhWQs/n6ZPYleFSAWGUZ9fyj4rfRPs1u8OuxX/n7397W/X0L1
7cYiqlQYBvqKtC2aZdnpttI+YodQDLRifxax//OA/fvdIGF89fe7jOQvHIffZkypSt4yIQ3L0RQj
0f3741FT2jz4f/+1Wpado+kDdaQWzGIDebtwq+qwd+WcSlFrGFoKBX1m9/6B8tsSLFL4qM2o8Qme
WeR92gYqjLk/b1vCubj2/36rvC3miE8cbHmnc9y2Tltcw9/iN5KX6L7ENS1aw/Foo1Vta1+rCeFB
SutEMDYba+SnspPzd5cy/BIYuYSorM57jDxLK//SJctY0fHECGw3sDhAA8UPjZvClmerQibMmfwU
iwZz3YsYyNlC7Jm6zzdV9U237q2ZLR/1o7KeJK+IlwJaXUTCogWZOvvNr9NOcGGZ/JqZxc+g/rzi
k/tYPe1w3X3IHzRIryXvfhM7wssS7DYACNxPT6fz1I9uXd3pOgnuNlTnSd4ZelbDpR4rc6u/VkRa
fIQLcSfd9WP7JUxO+IvEiQ9a/Sh8/HARlPPscYVONVdGkP7b/8TExCA+P2hfECT2GCb2ryB5HrQN
TI/xK/fyOYWHlNrlqiWRjSrJbv4Jst3ekmD6haV3j6n7PmZ7FRdF8Elr2pBk9m6ekWbZj4/mt7hX
oS00NhFiBDVISz686pfiEj+gjxDso383U/KlPgLdguaThlhwuq6UL5n7b9/4PBEQ22qdYS5AFfv0
eNxla027KbbyQNu3i3A9oMzdYCvRxIgPLEz888kSf4bYQhaFyEbdIhkcl/w00h/h1ZiFS3IC/4hv
9TpUTnN7eAi02sJp5RnwLJMtO8bnygtXrMoSj9qvGCOEwe2vTz5O5pZXwf0e7ZFzLFo9Ttgl28lc
n7+Is1g/vHpyGy9aKMjlSGG3Op/hCo/gh+9akSY/2XnQLk3IJl+kmwvH9ulm/PuALxyEQ4WIZK2W
FsBXIhzon5UlOIq0lDhYjvE2JHebII+XUwwuEjH1o0FlexAHIk6sGQ61P2WQXusHHT41lcXfSGQv
5SI/F4zhHXURLlU3JJPNKbAG96vDk9IwAuEFhLH4kj7Yiq/UmCXZ5lqcy7E1Bt053pKnNrtWC2lp
jH66Le7PI/YBCpyqn5mt7B+9O4vt8IynJgJGngvkpq8RHwaeMvwFWks9crG5oPmmoxJgV+EIY5GC
hOP34yjP62C88jQq3/TKLbYWxocMDo943M3WdC9QTLowiO5q6Zk0Atg6dAXxu3PpQHG+L4krhqBM
cGfhkHxHtOojSCLYwXiFBiRa8Zu2QTFj6eqhA37i4sxsADMBXnZnP6A0uPHnjGBdOzP+jSrUrrVW
zwV692+KP9pT3Ye0+mYfWwglaojbdCjVH2IARkB61EX8Z2R+v6KPFEN7uL/g8Xw+4VOq0GbsnBmO
5EMNYixCMwTFovvUvrKAodQL0AN0MvZmsvsIj3l60q6eeBnnRJ4CMxEWLgXvMb7ION/Oyadlj4OD
XfOPt6L65Xc4EIvOC3fiL6l0JHQMf3hLYzf39yq6G7+gCCoADAsjSSy2IQAQD7zbgwoIN5pv7YtF
8ry9WgvpYHVXXo721Uz7jGyx2GNqEN9IPRCt50dZOaR0Fym12rLfNRsBqxnB6a8l9rXYzWx4XYAT
c33PbA2UK94Nd9SoQBl6aINjTdoVPyCBwUvlir9p7Tb3qfSI41kN67fames7xDPZNv414F+pN4us
7I6n3dNWM18A9gkx+1ybNNMzp/l6GB6RcOoaj4zsQsCvH2+h/ZE5+Lpmd/MwaZsscYfOkSQ7Tfdp
csL4JL+Ghf1M7B79/rBuxjfMwhGqx5vxwd0LOBSuHoInH0WNcY51KDj0aBwAHcAJKjDU1etKLNKi
Dx7HyWl5nIX12gNr2ag3ebr1T7Jnk4TKkVgIsqxfSqAYXjZh0LswI48TWnGas+zSvYCkBRXExHO2
lxDBrsvhAurFTfTQsO2gVHC5cuqvmYtvG33VUrmyd5nWTetyq++mXWGiM7eI7clX2PxwOusLxVMc
VtP72+2j8sBzRH05nd8nRWw/jzx5tpxw7dapsY9i4qbY72zGL26NZvLjmOOGQRjxvcmyOCfrYTe7
q05n4hPsiL+Ek3dsuWQpfHWaQ1iTCJPjuSA90QAJxRpohuOMNZo79IZsQ84ucMRC+P37vHkwqiti
E2GLxoeDxJfgXxxqtCV99sMvtwTSathojNj4WiZKa4zoiwCFQC27RLXrauNU00KcfCAs45er1hiw
pveF9KbHS24oTlEWVjSsZ1BwsLM4DQf5t+UxH9luUP2ywQUSB7uLoU7J3js8d3D5garqYC9gcr++
vWItDnsUefMXvT+WDGjVIyv/fMLLYRJww+wwu033Yc1O48AWwbqYkcEQlNZpfBa1JdnThLjPFaec
MLpgORVzOlQ+KwHTBdkbZu4rYNcKRLb5qnDo3we9Qn/La+fzVo8NyTOVqxcr4sjLpXInL2aWO8Sw
I2mqOjshBGf0jGzbsRp/Ipf2GI2eJ8EIzVxdOsGGmtXBpHHvIVKwRayp5sRM8545WSqIdzbL0WKJ
PfmPQPtKqVNIScd9CqNOqO6zHRrGqWUp0FVybUMmzS0Bi4fCVgc7lVEf2++FgjrY9Np0T55oQx5U
N6y5NuoKIYqjPGw998wNx681uPql59SihpKXqYmUxB5+peZoklvQ011uxDOXIqBgR5f0U+ybcF74
sRdpOx6KclXP4T48qz+E5842/bJHbnsdsR2iagsDcyu9sV9H+o534RKJa1+Qv+yzR1UuWHStPrjI
Ax+CM3ov3IIgO7TX4ZfaCwJRy3CIaSkfvhra9ZYU6Z7oOuv1NfJRUM7t25OGS+hlciNiuEPnsW84
SN5wdEK3WMzj0vGGQ3PWF9lnchBd/V4Vjv6Em2fVf4B+N8zxdPaGf2aN7tSWvKfNWCefC+N3WQSN
HwbGJ8cvJjrZmUvypXrikQ/20b33bvNLLd7HdksXVzIZWAufXOnJorHVhbEub5Jkhf8YIJPn9TLO
bTsQpmMbog9ik/AM7cciAQjjS+obWBWBLIkH+5dt6PnvmDOxV+RfuXPqksQ4ZzgPbnjJ2AEUeAMX
n5fBoNbsbJnjn/bvyQlsYpuJdtkCI6VSq/mblrwYV/I/Tl1MOxAfkyu1ZJW1x/xHdfOHldcO8VaE
aa2mfQs3+ffJN3jaMF9xB0nixYvhx/CrONMi3lWHMGC1fvMiHxVKyRVgaVmiebLwV5+rlG6+lqxl
2va7cak2qjsuCfr0sJFoXpjBsDwBdbp/XMvIkNOTfKb0gnVNU7JIV9JWe+0QhvCnoq04FOcHzqha
CWTJY2pPNNiovcuMh7QMjRU0jCcaTUjOxYrWrv8yv9icArZ8VxaL/IOSkc/PatbD5bHIt+ze5jxe
p9hhQzl8fD/39PRa1cfmzKEYg5+A35wiygRXnqsfry/z+mr86ZyEdnbnXtLUbdqRy/rNRUP5jxfZ
nQiip740vqlOhCeWoX4dz5+HjPLhpO1LAJ1jgvyYpAGW20o+IatNr33Q/ab0PYt0m6zHvXjTaotg
v5eVrfKlOsNRj9kJqjALHkBbM2+x5HnpmuuQYCrrGYyuusUwZaCriS+yp7jsnVXkKoHp5TtzOQbj
YbhhLL+qOZJoljY49bF02y2QOIMKXBb8FMaFTCHlUl08DUv60ihPjpyRzfvcsNIvCXvbPqB8DwXa
JzBno8IMDxcpuNPOrHTrymeF45QarTTf9IEJhpMYOTTTYusC6iukVL7w3LPlDortEj8LuBWmnxnz
AuOSI3zjfGnA9MZeUMBkCl8SJzUdTC5sI+hmC+JlSw7WBCwKtGHRUSLLQSq5FIilO3xLC+Rp94FM
NE8bHPk22jox0O+KuZM9jeZwS9dHYXooINjeYRHNizMd35KBAMZa1uwMkcNcp5sSoidhJrhesEfQ
K32IIK0c+mFQ0OS2jvD5CIbb+E/k7cGLXlc3ofW67/aCrBrNcbqvWrsjXQ/FzMVYil8AV1pPVJiA
QtZ/HsbLULta6wFdFD9Enhu8KtB8nYZMDFrIky8vxlkkYgAAuMkDd0sdOIRoVEJkoUJZJSZoq1a0
EbXOxrv2tMUVuA905tdKcWe+caxu2BdEjKAoxmcTWmqoS3Z7UJN7zzuK5sMtGo6a6pmTPbF0wOZX
IOnfAV7EIEIHHlv1sOw+BXizugfCYWcCIucYCTB8F35ae/ZPuTD0eIRuFvoaIzYpiHbKaw0ZuGFZ
2HBYKuPcdH7ZeC9WPm0wDNo4wO12BjkFZbqvBjjSiTgW5qg4bBDF79KS7PCWgo+p9gtkmvjh2oqw
xsMu7yChsHtQaRAOTttJizdtUzxw36BUsTO+hzrgL9MXpFgKEjC/5tRO6Xbo934mT2VTM1vcVZtw
OcOExpU97GbZPJTKXCThWnNLr/jsLtpXu4oh8eJa+SkCJdfv4zf5V0xW9q/9MMb3RcWsT/ebRbN8
rpmxhv+UE1ZZp2Yx2D0N/3RX/70p2pH9it6z0SehaYFmeOy0fp7gq7N70fZX7xnn60GU8e4F4Tey
nt1ivD3y5Uh4u85mgs5FSeILjwWWAQX+oepKBe55EX1qpb0tvTwGm9H7zjpLX+LLzo1AMn2Glkro
P9BsZg7WLC/EKMkcdjd+MoyJsKHs/Dz05XcdwUzUsHFV0XjWB5WiHI90ZnQ3BbdfRDcQdEf8Glyu
hWZ0jE+K48dGn6y6t7Q5Rrxox2D924y+2QDfOP6BrQkOp2Vu7jWNtIwLzjJHks4ngwLGir+fOVaP
9PpJkH1iYR3WVio6CdPgdMuAY8DgCl55FtC4VO6DvbiJvZrmax3e8RUsqO5duWHCxdOjAk72UeK8
pPcreBlWtpdhNmLzAKXP4zpzu/VzG2vrpp/P3JoLcWajOw99juwNb5fKOL5RLWflKh+ZERUBNZr5
OTtnip1fkp9Qd1nq2SqxTRdLnBMve+IwugMzZXsS6jeMT9tTTCTozDFNvz/RwzNQND9qUv4ATOJr
lWzY0kPBO3CF3+Hb+OCSkzXnfSH1pJ4usvvr8b6+ueEyfN0Kattho/5m+4oSZz77xiqrQhvkTfL8
8SC3kQWn3RSi1dEJuzU7KfGY9Y+TF+VuWzv55LFo32c1D5+y9+RUmCXBH/lkJjzD0OqbC1Sx45/p
XCA4huCG+mZN0oN4QRm4FTiOZCZTWH7H1WCZihsT3azA1XY6dhrrWrCe58hrjvA8RclNmqWRB887
Io5qV56LIkBSwnCBiYMUg9khwphLMaZCFyxg8OGDLYTZjIlkQvK6rwScx9eBdxzGgqx11W3W0xpR
pSUEQEesBSq70unP4LJT5GBlkRxnOyy8ta2MJ7SlXhSv9pqrUnilEBSN3Z9lya6J7c1XEaBxAizV
u+8I+GN4eR0RYXXKPYKIygtkDMEoK4BHy2AOJ6xYw7KLhDJemj5Hn/qq3SEnQ+qub3S3WZA/38V2
fcMvv4zPJCmrbvQ5pjZ8Uv6vBJPq99OOgTkDowGXgZkDZEm5AUXQVVcMT18XkAuXMdatY0x5lnbC
PNtWp/TApQ71Ul8KDiT+HwZGZFdEtaXMGThENmfxUVS38QKRS2vxs9Lfx1W8IjZIKbzn1UfuE9vu
vFxQHeUTsLu9g/+TEIERqWTLy/qeu6il5+05OvJ2VLjMLlMOZf6cRxAMOK41+7kOt+M692VCZQGV
3hO6iHBSrqGS4qs+sTXHE4uMA0+uPO2o3OAZCtu3EcTcbLHjXPXFhwiEcdEBYwh5x/Ix99KRmSwO
4IRPWuVvriyJejbAhJiVcUXz2VPuZEEzBQSppi0zF296uBrHCzYRiVckiPLns3Ithc5zNu9KrDbc
jsTtkVkGbmwuoUB6wuq3Hn/zh1H2DcLbyYBMriSWgykue2EjrblY6mnB6ItPb/Y3j8N7lmy1hCBK
uqSP+jc6Zl9jbue/DIT3fHtWzPshYOhvoWAraJSuzbL+rVH9YuSFemYVn0vYygdDfL87pf+bLAFt
VRYjQHRXPajfiafDe2zoPyjDrvISr8K1voUmZCPjOLyTn2t39qPFrvMAh6jtGYNC9ITxUl/2n9N3
IrEHrfgfc455u6lHq62wR/WH4UKuMlxO3CixEMv34Q2RE35/+9l65ovMRkRqW6JcNP/VOUrnUG5k
zOzenFZr+oquNBWPzK+fDkyIhuGJ2y009imUni9jWYb2c1+eUzjXnjDndBA9kmXrYmUW3msIKsR0
LtugctC1ySeEGb/SgYB0nIVTu7WhRZzTXwKR0UjxPeUrP6/3eO9whNbNVQyUMyNFwSmOwod+GD9C
bN7msua3tvzdUKL8dM47ft3SzkI4b23TZ7Z4nk0+R0ZzrBfP0VKv4ZFDQRffRDRNdXHuoknZGOsh
YM6AY4MZY8JmV160k/zhO9m1DN+EXSfC1bfKs/KhMuSJjqnqlGfjC6cnDfBn2Z0YnrxQmyG6JE3V
mk58j3Zf78UvdYlDHO+1hkAOdZmTwh4vr3vtK+F71NoANICLHhkyIwQk5xh2yU12suPzzrILjyJg
s21sGfmUk5OtPj9pqxMQhgCXBGqw39lgtecKUMh+8oN4jdFR5cA7xufXEW5ATlXLCV5AZ54LvT2x
O79M/o25+pfygZqr1Meok4MT7gKz0SMiK8bKDG7hTbnp73QkJHDfLN8V8sjFCxHAgkJyBrBctpts
q28ESOpMv0o21jLy6kO5N+faLnGq3eirXwoDw8GCFrKUA21nmG57i65s3ecicvBN3QwO08VpXIo4
OF8hfiuUnXsH+RZ547bsCVA6ZgE8PGAWgPmDwuFRvt9Ed23v/Ubn3TK+/XlDtiGPminly3kusU1G
IBfRrj+t/KwG6UEP3ZX2r3ou2V96oL6Noec85x+wmGfoCo3faRb0DohuLF+IN6AODBGRce4Vea5v
KTGT6mQuxGXG8cnVU61Yl/i4nwsS2T/1L77WSZbyyxHBQpE+Yug0VPbXei07WBB0ERWRU8m7oXVj
JjUT/q3w6WyObN6h+vZTYefbwM7D871ExFO9h/cpQLCjo0bnH39SvZfKCQsnvK4k2Vfo3bE0+a5W
fCfIsoZii51dX4ajDvOFjZC/J8HGUl1iL6h9dqfsFC9Znwyvi86CHC9AxDy2a2GRnLo5LCps55jy
0zUe5NVzcoY5lTqy2zUvkRuTBvEZGFdG2FVi52vpA1z3d6SqWoWXfPWmiIWOMd4f09zcVp/POVvr
BZ56gxPC3AY9JxK8lcB1D33OLU2CntwKPtylvjW04IOjpg7n9nirmO6CTi3CC4wOYaXvQQVaAPg7
N90pSRbGHmLZHprrvv2oriJuo1aWeuUnJzZSkNjuFZaPsuUG4abRF7CG1AoaGkC4TaEpVeuwsqc9
VfZsR/ra+LQLyuN6P52ao7YblrWfJvNItWdUtpfa54DZdqonLM1TGs71jQiBhJsZ+OP1jdghdCDF
oDYkUd4SPDiPwCxUvTjVKoY/+abDSXCrZ854YdZdX+KLibEypF4Qf8s8h7RBlF9u6HSLGzKa/OnM
qGtBjPmqaVGfMFKd/kUIXm/xiYah5UGGfkrT5Fa7ehNTc9DWVDi4uYVMpexmP+0nnWrU+/HGvD+O
hGxxJIp4UWUOtrsVzWWEsGWZl5tYDPRv/TuRLQ6dJx/iajZztCRgjB7d6Km6mzoxDnF1Blfidkax
iz5iN/ygZiyOiAo3Chuzs2efwo6bLlO2WfiBHSjTHnBR+qkhECeMxgIzP0TpnoggopsrRq0Upr8V
878rNUTE/XqXCmAspwJbOYffI8F2byNim+3DakwNNyuCoXTxUB4TbPuuZMTTq3M1VcBpEmzZgFVW
F6DLzF0Br5g1IbqGELUulq1vp3e+10RZxdc5WvC+0xe4zUpu6Q9fERYxDSiAvtR0+zm+G2olZ5Tw
PpBfwruiCTM347JGsoUI5TgF7e/o47PLDurfswXt1OCKi7wieBYrAydl0A/VKZSgSNcRzIzQ4uQT
GOtD4pvRtNnS97R4rkqwjNe7hKW7AbcM7abCRAiTTYgyMaD5cBnb7WxuMDbtA0WBhrrinmYsjZJ1
QVr1MB1CfEfGRQUJQl/InUdFwgvO0pv0gDJK2J5AIUowaeFIXCoMI6it5ffHX8lusi2HeSYs+3Hf
Foco2crZOkPtWUBktyEZvoSLMMyHfpdPC4NpFzPIgsHEYuzXSopea6EakMUukwFckweUJdRl1EIU
CSqPFzCEkp2yW3aNyOOs5HG8Yrh6K1PwH5DqJluegkfv6LoD7S69qQdzBz2pa+HGYpbqGkUgCBaF
UV56UoFD7Lx5213B4bhwMCMZ7c/6V7/7G+x3f1ly71/+95+SwqmuZ5LwHxfg7w+eRvhGR2r4cPzd
UQ8J8M3qx4Ab3PO/YNzpoaverJ3t+kdmzg1DdLMOYCxu2AmlAChHZh9yo3Do3ul9eJGVMOqHd9JF
Va8MQaVX/PvS3x/KrxzCZgu0/fc16ZXzx+b7X/z9t1mrWDBXpt++Y2ezWG5ccYx+pOFtUfT3tfr9
B1VCTMjfL38xuX+/+98f/P29//6JoXZvA5+ob51eZbz195dImMPE5e+3f38VNT2NSSwni15L623Y
z8eSblydIKp02E3yYiU9wnp1aArvEbY41GaIy/4sBfQJz1Y3OifdtK7DaT8+iHgKjT+/BUXb6nm0
fRv0mgomtarwKWPH7KmpqpJehO9VghwfDVjNfu0e2zEfFf9ZSCTLpreHYDbWLE5HL4VPl4T96L/a
JvSymLisAgTBzBk1ptBiJyUWnZkg0dIYM9rkDp5oqsQbIUpuWV8MeMhSn6I44erTuTf1t+cCRnZj
kKElTqPhsxALmWARaFFNGEyG6vJU5jExKrUmYsInGRprEGh02GWtLC0JCGe6MdN+DJFZvKF45Yz5
ZNI4Rj3dUYWQA/Gi4Oh6PUMd6CtCSGGURowsI/idGmyLpq9Cd+qgNTYDF2HSADYP4jhPi+etj3Gn
h536Dup8MB7ocD/FkZMoYHKEPT6Q3NYQ30P5riBemlVnadE7K0CNIdP1/TrU5d8GczImfDD8G0Kb
XszLy+cgkkwx+4kz7TM3wTPSCL/jQkscbQYzYTTgvtTANzFsCmzGaTEUSXIkctCQimPWa+nCkNOx
brMnZDsIgRMpIGMe48PE7C06lPQPDWwxjAmgO00hCfevwdGq9z9/mukyel6ius8PjyKB8IRhhoSD
iq0p2rSaYbzt5xm22mKTZotG+xqnQMuFxQubBWsq4sjhI3cbcmktKUpfbpR1NyyDy3mZ/RNjmA+P
GsL6bEQO/ko0EtJWVY/oIZLAHOo2ije4DLgYEnDWpPknmQ+xLW3isoKkUBiQFl4tHXkyuz9ns9aX
H/qX+XytJzkFlDIkmMei5k0R9NqEdxSqYJvyUx836MphtRSPQHsaFL1stflM6bBWGcegnV6wuZ8m
eDAzRUUvLhUr0ZUGCRyymqOIghyZcJjFRvqvHp71sjSm7QsTeeDZiQM6Z388hqcIT0NlyJNSu85w
eXfLf2oW/sR6DbSWcrclEhCVzJJtwdDkSuhXL7Ks3vk4wFpUA2rcfAgGd8E7WLtqGRDVqi64cqdz
GJBnoFUZUFcd32YRKl9M9GgZy6OY0BKQKQSu3DNVFcENw5irLVbMI6JLYL8y0ZyaoywuM21LdIwg
DzssPTD9IORVlUPDqcoQdm4K+zv/NwhJt5ISTm5VVhyzq6jII+J9dayPFx0lTfwIR/+BvYiN/Q4F
iwrPUMxhz6eij4mtxoVa9GnhTRouDnwA/TsyDRuw0OlfoODh8FQD3FKX7auOV11EoZI1VH15meyH
8DNqxoWkwvsSIRlwxOKEpxmYOTKGiJLhJ0tRCydReHsWjJSLWSoRtpz4k9J0dlQnL1/u1NxrDAJp
RpiqYZ8D/tcvNaIBTq7163VRkx0ZR87QMkMckwnyc8cKftaGlf4fe2ey3biSZdl/qXFZLnSGZlAT
EWAvqnV1EyyX9Bx93xiAr68NvsjwFxGZGavmNXAuUpRLFAkY7N57zj7w1bCdIgDzhF9ks/bgWEV/
VxmUMNn0pTna+zTxWeNjngMxZwGy7M+uorY/hrHBRzubd65Fy1FYL6UNqCG+SoDgbLLqIbYtSjS4
sn2cCmG9Z7QbDZNZpUMvOIrJ1IVkothEQGHlgtO5hI+PyUc+AMvGRAd9PnZQRS5MrQFkAyzElhCi
Eknm5sHT+xt3AAUEfTAK0oadQ6+bmj82VbstxXxn9HMAcTDyMzek7GnNJ5KlS8Tv9AydqXLYMgCx
GZYW+40T35V6ZFw0Y3hrjeFHhau5GpYq6CdyEqHcApCNuvhS1BSgkqH9IrUbS8totlPNOaqu+bms
b4YIH0UYMadoRHZEi9j08gRQHu2ux5Dcgzc0bCv3TctoU4ZFygAfh4Kezv2+m1Qg7JyUhdWuYA8f
vRuHB81hO6zsz9wu/ph729vJSY0bW6MHXwSx7Rg+qXhsHY0iBoqh63dDhdQczEfmuxb10qBoaWGT
hhk8PCQ1XCIv9l6sSsvpNNOn4DRDKddNCEXchfTUaFX6bboIfw8TZ1WmNoyP7RihNyy1rtxwNXrR
hsdZdS9d9bi+xGPoxBxUsS125hze6KkpOU7yl4RwwG1cSv1oJMxoWjhyjHHQeOgenRG351TMq7nf
egOb6ZLBx2iLAQm0RkLIDMknjsLtOMq7jESUG0daVeC1y2HQ4zqwu/wBNtK8h/Ryo9xu51jG4mvx
grBhUeQ7FXOI0D6nx+jMcltkHQYRfshEhUMqll6QoxRxyDspIO15bVN3bMSthM/U0/oCWwLaFVHr
N3ZLc7leRheIK70vI9QYQvTyNddoGhTueYG9ElgN6omK5EiUS8u+rseUaFp87zLKg6pkC+kVWPvS
iC5/LcPhZgS/sg2pwjKivJigUcIgPFFIFiIgKoE5t9nWaR9MvSYARmoMCScK+9Si69HZ1H4jV1gC
xmh+OWvAjpEzw4Rkz/wQr8Q43jR2VxPggYQPEtplnugZV0ciG5nFDsz3E4fgF5b+bdxilMlE1fmR
I9M9GADE1Pk2CRHIt7Hxqrt0lwXHd9DTUKvSOaFIFD+8vAMG4RYMOZWk/WEVT0aZvogm2usTC3I0
dIo+PMUIOUj+EGF6KbsU3xIXk6J1XrtMGi+FdZnNVnIhr/eCTHME7BmOrb765h2nZHe9V9uV6m0e
3K8wL54mApouBbCAk4oO5sQ8wLATdZIGkB/bo6gfC7pQreeevbL4KcMw3kCwQh2Q3hO84xzNZfgx
cwRysLKtYXdXq26Hs5XWK5PGNNRwrbP3QsdFBEjF/KmwrbeiYJAlELER6kLhm9DDMjVyuJZG/zYz
+VK1jU7qowZXaT4nwID8kfrFl2Of+7Vu7coM6ULcPS6Oc0jsxtcTRA2G3uxcQIebIsLzY0b2h9mp
huqrD3KS7uJClJeV8mW3C4Yxhgd1YWw9oROAx+v3exm1l2puL6GI3+fJjfc2SS+LP6eF9UDG1j4i
n/KmMLxl1zhjMLbof7SOybal5QDXuvQQJsvR6tR9k4PnLs14F5Nzgl0FFX+VNtiQkgGz4loCiTYP
YvYC3chlOvEukdLngzPQfWnTCoz76G21miF9Hqd+ad3aokg3dsR4VdoYGTX9l1T9l6v1fFt0jwx6
PrG/4w2rfxCU7R6aMyk61tNi2PhuCYcqsKSR5s02+iVOE2uLA3zZe/qxThjmWCFHrb7Is4olw5RG
EOuLVsgx2kMi6dJPndFQ59zXUYHhdsZKSjiA45IX69YFQcyLg+5K3U4eVwnF7Kdr7BXIhhpSDS+m
aaaHPAcwxq7WaDFcIqhviDOBGTSZgSZgSuH2BUrVOIcZwh5hutFjTXRFREwPsbJo+0zLhv/RfzhE
Cp8LDwyRR7niyXo3Th+lvDXq5NxhFQ6E4zICmoGNJc5rTHZQn8NHGHitvE0pasICthkFwfMcuZ+J
HCUhDybZK2X/qMPnPxcWS1k5Z+8yE39kPW+opE/qET4by/q9bZAYi6J7K4yEuYZWXYAikCVBwa04
c/3Cbm/mvuddSKSgKMmxNJlPWgHAOhnvoprenr5rIlfbutUIR4KdU1MuZ8CE344qQlyOn2FGZyfM
IJyyGduWfT1fTEe/FLGwbgQRZ+bW0mskxzVNtYGql8Xfax40j4lKn1Tdrl6VvWlD7JLTiE1kov/C
sAmniyZGxN6zwyHSyPnFIhtiP7kJtMO00wNPNqdGKwIQGe/gSwk7zcWOsBXDr8oMpVBH822exX2L
teBZY2imku6d8MJuE5sK3aTKnJ1EmJ+d7NGghDbGk02+Mn0pA5NJWXBvRjunRWZLngX6NGm2QDKQ
arSJxQLzRehfuhF9yV/60Dd4oBWWsliHOmZLzKFqhFdqz1G6DUNKvcUECxjbiZ8PzGr5NKrNILOA
JLIuIKaPnnhDNvDkEo5N2XEwBblPTkO/q9tm2kzMhtpPBeMhlyGFSZWKhLlYAi5acAbUgTPZe+zq
c5tv43lYO25oBTl50DjVhe/F6kC61C4OW8bKc9w/0FP4IWBq1VYh9mbIByj0lh7INHxkQ5ltbMsN
2M2LTddr53BmWqvJAhUk7UZC80xpP9hUQ0ddPiiNgVg6v6TRsL8SbZ1Yz7cFIXCB5GSH1JqqV6kL
axOHOrJab/XLdi+Yu6eTUaO3uiMQzzvJatk3uTWgiJXxzrSnh3HUqbxbNjOhmdIKbdwLwM4a4Ut0
u4TrZlnn4GRfiiCnu+U4L3w38pjvep9uO7R0o9KTLsb7NDJu+cOXG7ejYAMWh4d9bC6Oln5kZpbt
Osk7NBQsflWJStAhNmRCPT6aPdKSmfdXWz/3ED2pqYcnI/TyV82Gvx2LnhjH1adYgBHMZ3JLikbs
8l4y69OYu0wevWk+SguU9UZmwCCntc/X1eLSxp/DJI/t3Gcnz+04OlyLsU4b4fJB0upSVkSzydB6
wW2rTOcQp49Vjowhivsvkjx+mS3Ngaan6PGYq09W72sO3v5S8e7WNGe20YBgp08YeIuK4sJucG3N
89TuuQpggG5Jl5jRI9qNrW7jytnWnlRrKwOPt4EoLjHCIbAnE8EqWLrDsAZ/D9ZSUm1bG2WiJtfC
2t0NaFxahI+ysmxMVe2vmaVXevF8LoZ84bBobUSMqI+UJ0PfCkN16bJ4P47L7QJ591S66P6mpT55
Q9/5dRuiHQyTQKbhQ9YivhaLcTLX8Y4k7OLGKroXO3cYwWm+rV6XKNJIXpYvpG0h5hqJF+JFEXzB
Ar+3xIIqZmLkXsriZJYDRqke7fQ8c1wXYmtKfA3zi5mTexppy7RJa5RVHZeDiKNeLZW2BQkc+lTB
r0gzaq01vsi3io1ED9ZV3+EDxWBKwM2FED+8wWbyAPpyVxsoDOu52XdZ7hNrEj5pLQ6Rhbkwf1iu
56+5bW7H5WB2eCuEmZzYFj7QMVkQW6hdqRm/WCi/46VpNk5JdVcSVsMZUBAaaxFg1YPUSQ1CREu3
CuzEo6B1vedyJvEvtTlQHYaFihr+zmCxwZzlfC1JgiYE4fvQaVQ7tnrHQdXzIbbteZb8sTGK6qYu
p61oUuYcoo8fZvvTjR6xONT0pOAYDl7gKOND6xmmqHV6NL85isolt7sPQ6Osq7cdwK2wwluKBeuo
9eg88iH+2Ws0hVKYAWkFzcdQbKtShpRd07xxytFgCnX8Ipr13pqDutFNhKeaXRrI3LVP01ZPS8tM
o7cvWVshBeiITPR0BGQq+yZkorxfkOobFaOyaq1jJSWczh6uVtFZYJxwFS2QKdfP4ZK4T7JlIKIY
Xs00vyIz0S9OpfuVxEYFJCw9ZjUA0sXUPt1ajz+pbb5lyCmt28+lB4BXM7tvrm/vhU3vRZJliFqu
aoZ2T7aknKJpGzXJu6UR0mgdBsUFNbEw83YDbTWWhnOBwmUu8e33hp+Ya3ZHxCbGgdXQmtC9iJI/
hxb0egJ9NqU+foZGWm8MlOJVyO5kDtsQ1/W4j61c304uyxuJsj/z0PtRLin+lfy6WDF8CqdLMuXv
rt6p3WIX3bmZLJd5l9B9G+46gpzm56is3VpmbKqW4MbZtpaT55EImLJvqcg02I56eMtCl55cw7Nu
opooLs3Vn2uvoTYsJoHUE1OcHN64eCUP2dTPG+l6T64TeUG4EJvYNd0Ptyx9e24sf6oabKmV+WT1
rH+lbhGlGtU7B67/Do2qUWN/Ct284DpHj2di7StJsoQ6MtrborWObbVi/lEemLkz7ELBJtTFyWmG
JatQoeFHYJekJUQVs3UvRujAvMtA4S2AVyKCJVmm3t5kb3GMKusrKYR3l6T1PejeIVCGOREeQ7W3
uDheipKNvGUHdiq3YaNtx7lnZumV/cX8VAhPChZ+UF3kq2Zs9gqnY+qwptyWa1QpIn0iC1Sc/mzr
yrl3aUdTNcw39ui8eIjvCqx+eF4s0j5r8asEeKxs16ZyE3fO0H5HNN6CqkUroWpiTz2UGEtNs74J
2XavXftKK4CiOgQaqjhy9iqcL+40mTehw4xUhjMbuYbNgSNQFIcCDcJssGLo9K9IWDaQsk5i4wzD
exSJl7RypJ/bVMlxDS1rXoq9IbNTGBJKPyvsh+awiiz7nhBZfPyEHpLNptNsNrv7VrigGKKCPkcU
y233MYjh1HYz06RFYeqwW3gFHWBhVtLOH3W8PFq5dL5MSmb7C+2IiSvcJtW9fJ+uROfG4F2F4Pdl
D/LR7Ar57gk0Vm5af6T29FPrxcVo7TPX2nvFJ/tSh/II3jLfxGWHYqXjHCxya5uWbxNV8T5s4cgI
1AzlOVMY+VOk74Vi8e+xZXEhmW6oR7g+281XHpVsSK+RVdWas/Nf343n9gG4GIaqNShn8mSV3l2/
PWocd2ZQvRYRo5p9Cv/y+Oc3rd/5+2Fxjaa5Pv7z7vW//5fP//7vy9gie/792HGZMKqdLtQvfmWM
R4J8jmsa1vXe9eYaTNSuwQ6/H17vXb92ffb3N//T1/7p4fX7Qmgz9fhF3GAwQycPrlk+YVZDeLhG
9Px59/rV6+PlmoEiCmgfhlc9UZ9Ux+sNRxc5uL8fiyX8z8fW6rPFR5O8OcUi99kiYCJrnbGxaGUe
86xf+CtFf7DC4oYAZXcfTia0HJfpaTE28hhrsTwucej6HjEi7Nd42DfL357I1m9xbIvJgzD3v//D
9duuD+HKIrhT8en6pURa1nEyXJxsg5ZZ+Jfh9ly/7/rM9aYqWn45RedjmpgYt+0SQ1e6/t7r070h
5aEyvmbLkAiGvRF3Kwlr0Owc7cTGAcrWSityGob5Yc61uKmZ/lpgvPuUAc3Yzu3Gruz+eL0xph5B
RFy1C/rGBYUI1Bmn6r8ngdYCOB7dz1RPThkXcKtlYhaTIYEyVWwyYGP7ZKVKpSsoqrwe4OvD69eK
azTL4LTtvo16v9LHNVttfXqMSp3wtbr8gzTbKvj9//Iu5oI6D/YxBI5GqIlC/H392XW0Rk/FYjzx
5yS737/vz99y/bF/fs/1qalnkqKrElfo319U9vdXdv3u6xN/+dn/7dO/fwIB4t3OGyCF//1H/eV3
Vom7T7L2lOtsgGFmsfy5BSAF6a1J8d6TshAuEs3obom7WxNVe3BS0DNGt2QYJhJalz8zS2/2ThMy
Fajig5PN5cGO0/YsBsVUKWOO30d7sqqDtM8PIkK30lSgvECs+KEnfo6t9su2YrK2Ggbxbc5Wv2Xn
QsUpqbIhFQibAPGCmaURUnl6pTlBgIFBNHrdLmT2IUBsB13f0njzntmAVZdMsaR5jYZ0VgNhSvqW
X0cjTPaOYf1Ytgg/XWoRawJq0MHwKIs/RnLYg7ZGA8VegMzy+X6gRedjl0ddZFfPvc0AoYkhgwCC
vRnpkvlsupl39/gVk9yKDs2kPxlOecf2tttMuYYQIUn3OZfg/Wjr7Zp2jxOIukwLE+RULn6uaoC2
WHExI6f6MukMlgYmmLrJmA6GI5DMyDuOJMKCYMe0lQq0xHKpF04toDgOWmW4HzNCSbcW7X3FbDFM
7+JwIdJ68ZDQ6P23jMgKWtLG8eHEnqpYDchPQ8ToXXiMXAwgmuO9ZsgqCdhO/ChKcBANKHrKjua9
+DkMWb5ty+5Tc7ZZnvcMGiUT/Sy77xqK7VTWaKhj/LohalCD4drJkh+ONH8a2YB5tqOZZs36Xtpo
x+MKYUB1N2bIDZ28ecVlAB7UhXPS9lF007j0SfUskVwCO4KzM9YHYVXToXGoHSJmsFmftCdHiQtz
gnbsnxuNfbFOZdqXMEzmLoE8P11Upp+V6Ur0Y0Ma9G51K3qzgRQb3gnD+iybtW/LyxEcwjRHDEEu
zgAysMQYQ2LLLydPTnmoMI5HjbiNS3poXM5gCiWC9yQ3LhGUEVMb203b0Q5okMDMdWRsIAS/ab35
h52JfRlhruC/3tIO4ISJl/tC2E+j3U739B6NiM1aJlGAgS729g48moZmyFFY2oxrKssOuksVVHri
5IRPmTXKhz43fkkDF3+S/4jYoOCoX2Mirfex08Cl9MtrvBcRkbDaYqTkQ626XruHwQ70T9ZKBG5D
rddXmPjMIQ/qlFXNLPSF4Qp7VrNkpI0EtisdzWeMZQRV5nxFIzz8ivZWGHq1H6tk2yjAbSF93W1Y
hEctI0tGFD+MxgoPDe+Q8ExBq7OSP/SqP+eFhwbOZRG1SPKCwib3I+lJ+74Ob7s4aY/Wis4dK8Kx
JgzmmLCmbnxv8vZDq3kFRY0Itggf6kq/7+KJ0o/3exTBuMYVmMP8rWe2uG0TfAJGRwtPxDpqGnRY
BCbVfirDN6I5mSOXGkyduGDTiQe4j8PbarHp9XJ+QI8QX5RrKCq0Q+lh8I2Gk4XCTmHs6VqQSizn
W1NB46tFEaGpLZrPwqZt0IFE9U0b+J6Fvk2ntYf4Jeu2zmKpp6JvURmmCGV4bxEw97EgiVwA8NMR
3c7lqXeS6N4ZuCZHjIUsK4m2k6l/uKmnoYYp0V8a2Y/ZSoZdl1GG67EjL2McfvW00AYyOy6Zgbxr
GnhdzZDeJ30NPnAxcc+GA2f3NI7IYuYbb6QzJSNEU6MKt5Loz6B2ekV6h2JsqZ6brtPQlsZ/GOZg
gh02zW0v0fxOuqGzh+eHMiVG4zKsTkTlkWiFZzrvih7eSWoEYrzjJRq+0YU9ilFaH9bUNbsSRiVj
fJSw01ydykiRS2CjJkXIsVuEIO4pxVQBDajIUBrbnSwO8P/NkxTxHWRRhUZrJSEwvduGqdsf+ki7
axZ0YQyrfgxLjqlpfFBdt2wMl97HXOvYC7XIImx3+Eohpd5ARPmeUpCEqo1Jqhi1F6E1He86MRhC
QsokAeGkSRdj2+Bsx3SghV+ZNHhMZ8WAlpgtmulp6g304FZCt1j4i1Evpx5xTS6j4nYVmXHkOtWY
nLN6KYK2IFHCGO+EdhWgJ1ZQpXZD2eG0u6FH/6+mJTvOLR+0t3QXKwKRPNRjSBthencyNCD5NN1l
9O2PqmawUrjYuKbUxDRceQdtyt4Vgldnmt5zm2G6Zqe3wyLQR89YLWwDC5PWmptIIoWfx/k8tGl+
bLazKh7yWmdNLb2fddnRzO+x+NrtS+ZqCZoZ4i8YapVLAkXU5spcCOfbXk9V22CEkxXnVnEC0bNj
t7dMn6HWXJQ210Bz+OtTHO+6hiXbLbAgNzEh753Ukep6zQFdTtEgRIACes3wUzZwO8bM2KDWr12f
WFzYeI1jPVdr9I4Xy7ckh2yYttpwHFaCjVpvdJVhpojKH7GI42NctN5xtqa3WACq6EpzPurs9pCX
cNMKGQWyQE6QooM6ZU2pHxpv8Y21exh2xm5ak3U1h+KgoY50u0rfaSvz83pzzR/8/fDPl7j+hy5J
GMwF1y+M16ziaX3lrtKfRZYD+XGU5rt4y9FFvhZTf6rLudyxfVxoOM1Zf3QNl7sM0ivy6kvT1z0B
gKT1diVMxKJ9NyO0/zqR7lxV2dJfbyyXQwFK/t8exsKlg07B5lt9Oxyz8COyhmn580WZXaeWoJ+7
h3g9wjOL6wEc6OXG5myhuKSIaAzQJdV6c733T18bCavrBhuDEamTNCfX8kmImi1tZA6oLzN5iYaB
gu53sOH1XrfuUYdEQq9m4ryxGoadpDQSvntFpEZZRM1SartpTbG7RtmljkTKdH2crFDWpaEb4+Xm
3r6m2i1rONiVzFq0j2Pv6gfbgVjkrjdLjpBX9E2+UZpaSVXAYo9DjeusreRt7FQsELZhHOehMo/X
e60mjGOtCHtTBq3YaE1HbExz3YtJSg4eXV/D9Z5NqevbFhKuODnXstFJbnb1Izr2MSY0RzbQTIwM
0W9Ux5jgc92aD7H5yFikOpa6SwZ26gJl694XxT6PWq/YMDZo+AgrQioigWXHIdiiNsi06My09Qeu
oTcE0YF7NFgqV3QyrEvPKaEFQLzJQ2gKNYLSmmnd3BGva47UMswx7+swTHZ6QV4P6gWhgj4Rv9Q1
q269uabW6SpETL+YNIb4MK43Tpm4fpvTEGlbtyRLRMe+JLigQfUi6j6d0gSFMzf0Vw9Vv+i7ifno
cVlvru//9aFJSzEvaObwdkcA9NbPgJ3b3268CYaKi1Zgs3gCBW5OQWTEJqJStasGFC8NG15vBQn/
PgCvD+cUT3k1L6E/dO6Taar3usZTNy6rVjJd0m4ba9OniT2edd85qKk+/e/CGrvY6sV0MYARLt6B
5g7wzYgrLz1r4JMZeStBFji4w7SP5TumgEhpEwbIq+E5Bt5z8ymeqxOjKQ2RKkrtdS8IczllQ7zB
0eSc4x/LO3ix7+mOiUX4I34u0HrsnBnC6ab4BURxPSmnHW1PJog1viRGAfONaQUMQaBbp4AjmYa/
lStwDATJlkV9eYIn3SpAr9tB20F1jMe99rjc9V8VD2dkgzcWYggQR8wA3w1OX91HmNO/8atIyMWb
n8C8f8SMxpCwwA2O8MY+J586VQz2VHDyHIG0n/aVOOGd6tOAnXM77XCEGNY2ll+IYcDb1oBGn/X3
BwBWQXJPwBfxv6ttNnsmTR3yCbbzdAVNuef5K7o3zqjTABcE+GMhEuSMXr9rLmdE5D7Z3/JiPIkP
8xg+0Y9nr9dhxzJh796E8Zk9A8uK8Z6+znfh94Q3/FXBwO530VlPDhYG/mGjWLRtCsmt1fiCKRZy
8jPw2aWm6L6p3jgOcMAvTCeYGp3zU/qJ47ImMifQrW3U4ijAEYveAmMvgIeBGIaEEdYGeRygKHXP
Tox1A0m893BGbbGbPqPmRj7+4fXbfkYqf57xebsNF8O91ew950nku7/g2u//ZJ3/Q3KIC8+dfeEc
VeXh+//8L4QnJIewnZAk6mng2CUZJX+NDqmbSaW5qWPU1I61QLISZL/Eqdpnn8MxeoRySvoU2+bw
PnH8udjRVnTO7u3yxRHCvhaNXr6yXWbb17dtyLbpIPKVk5pGu9g9hOU9zE5Vw1D1TbEjnYQZO/uG
nYHk7w2iCcrAl+UXdL9tsS3eoXDc4gHd1y/jQ/pYPNcvPR2HjeG3f6RHiLVv+U8Lg8tuvORHrv3o
MDUOWIz1e3M3M5HYOQ8sZmgN9shmsFMjn8a3b2JsmneG2lg+Z8cGzBvK0sXCHdW/OLdgmCe62Wd7
DLxh+0c7ftvPxRkcb/wLYwKGBucXDihJGuWJKs0HmPaefiKG1L7pWyN/VU8MFp4bPnSsNrCKeYaz
Gl6DQNaPlOyAYTY8ywcO2Z7x4yNis+YViYV7qbYXjBJ4dekN57x/RyRR74Rw61h3P9Hqb8WD+QIF
c+sF0R/Lp42x29wlz/nKaTTeXDNIzsNB28c7i2ylG+ujqzfYpwKs9/0DGEAEz8Ur2ZkLrheUTQFy
Z8yRnKcOboDPNNgkh1KCa73hDJvvVgTAs6lt/gBMljgBuwO/3yT+HpglsE8m2DEGwtOwGi9O+BTA
qQf6I8NKPWanc6ZFDl18pTdw2CLju8w+uwxfNHuIDAf+xGhr3uvfRXFo9tNPSnBeKhfwnTw27/PJ
e6eu3LFz27I33wscQ/4KWri8yw+UhChEg2O6c4N/c+SvcP9/OfBtQ9Mt27E9z7D+8cAHZN+h6DLU
xXDHC56l2F/XGA6vH473ZqwK05sEWtcHthmUTRiNfuBI6lbi96pV/jcvhiCEf3kxumWheCb0UnP+
+SyUaT/ZrTeqS2LQK+Rfrx3iMiAPEZozYe8L1w8fnx1xYNRV0V3d30UMcLFZ/sA/ktxdX87/z4z6
d3kXpr2+8/993sWezNIk+Wtmqf7nf/nPwAtp/QedOV0alHIOoRZ/C4nSbe0/DMsmBoPEUPrFJp//
3yJLDYMcDJ19lGTWb9mG+zvvQic/SvMkcgtTc3Se0f9f8i50cz2ifx/xFikXLrml0jZsjSQHy11z
mf6SEqXZXr6kMjKetDplBzfnRN0j3oTFrN9mSSZe8xK8T63Kk94P1g93QX1geO18JEMcIoC+vNCk
1sExk7xrJZruE449HXvo7n3WiJOmrdfqSG93dD6JaOwBndd9f1CDCT+ykdGjckV5NrPuOakBo/XJ
3mGPdJyJCz1qYa58gZqr94hgdAyq9kGPBDYdlDaR6khkm+wP1wM4QS/Y2eQeTgDXxdSV9LRG5lI5
e7MM0ZeMuByWCQSGRpKwX8W4sTN3eGgiGgULs/DtoIBx9B174n6IgqWzgTYju/W6p6aa9pYd1gHj
dAmEUQYTOL8lNVGwRQ4tN0QCk1mddCul82LLdkPqT0S2qUOr2BnRyVjKuutG9dVBeRAzAYZtWg+w
UxVjQ2F/9nJ+dUsLzm7kPBhWW9+N/arenikDmqx4mCWFrts5yMNTZrhIGOUjcZr4IJz+tXNDVAbo
Au3Mgwhh0nXWrLwOkgFDZKH7mcq6veENc6DpHWDrNEGKooaLtKLbYgrHQ+qgXsxt61hV06+qUtmd
GsSbSLT7rjKWx0JOWHGyLnoqk3bbO/a0iRurvh3bCDNbTWJ3Wmq/kMArXBYkIPaefWmJWfXDCUFq
pK3pEMvy3EwOF9k+LnfMU5v7IsKT+Jdz7v5fNy32P+a2XA9km9AYTg5N81zdXVfTvxzIxWJZqQg7
+6lsCKjVwmGPNlsG8ZSzE5MjJZFe9wG/Ny7y9EOTpY+6BGBWbqVHGRsdsN0rzVWnrFLVTtHLfXDK
SfrdMoJZphL2ome9qp2bZXYjLFMjZA5t3C1xOhOsOWwNvUx2atAvOW6DQ21JZl+EgUzzBFaygVXT
omPRG/TxpkAjMnrsPtMSCWLXXaoCzerMhtXOGXXT2fhCT/DTGZfutWMK4y3OC0Ee8jGudQin6sMo
SuwHSBICL1p1OWZ1l+rzI81deAVDNbMFV8Zzm2OgKE0NcVBfeE//8xtuaOsu8B+WDovWA4sQtjPN
sqT1T5FttWu7UajVABqblcw4986xj+dAjbF5y1B544Xyla5ydJefp6weTykSvqkeP3pNCFqe+Lya
2aQGGNovOdC+oWgu9yYS7vNMlw6w3W2iJ+k2deF45utN1ETJGk6JWK5W+jGdlNy0IS559A73elod
hhjqcMKOmUjFY16PKJIJAUjz5L6Js1VZ4JCv4BKICYCLjMnkh0Gr9sS7VJ6FYUJYiJxj3iLCiJrp
XrrhS2QBXmgZGxztWlfoD1DoO8nCFNCp35XWnfO8LncFra2d5Z67eiH1uGpBt3vg20a3fk+0zr23
lXUk8Aj1+WJ+l/ZwVq2h7x0WN3weya4YdSA5ZVq9zJE6W4guZMEsvbcEG2TEYYM71ds4rWGVMpnc
WFGFBHVGWKqImk1isEB5EVvH1KCbrNkXxGUJJYT0fBMBW2zgqkyQ04wVsHI6eFBmvTdHDl/VQi8w
NsNzbf1gUpU8SQtsT49sIO9Iy4rMDBVZjBFAuBtirA0I7akXaAMZfQUhL+maV9eXLaThrvXTHIpm
jFo+Sxd5qm39h10uWJRVQ9ogCabzhAAy7xK19WLyXJIEpRzR0Cuvl84mooYNVgLXr+sG7WBmXdbg
0nZWJ7H6m/qRU3oZ6/nUYBgwa/owjl0DMY6GgyVArjAtBuGkTXTnhHssTYqrSK9RhkpLPrnusK/H
YT7Oc3SL7aDYcaJ/MxszcCFRlw4GwPHQzb5K5q37Im+NY6L5ed9rtxxXGxebmmGQFUOEkx+nWk2w
XUgC0FICdoHDO5NohKQw2jaIEu8mTN5xYd2HAyrgMpS7KUGYMyDq2mE4qm+vNw4YoLoZIEDzl91E
ZVbvywKmjSf7W3ILZ39R7odp0HvVBhwDem3vOQmy/YDpyZtlByuJbLZSGdOeKbO3GdMoO5qoopUR
mTtrATs5Lw6XpyxC5MXV0XDr+97uvoY2Vvv/eRnQzX9ceCkUkQ7ZOkmXWFhNg97PPy68RjSGYTQ6
TNBzaldSbFHwl40Hiygl+kPi8PGs9iFr3OM8KVo6DmROrPSxcJIDJwt6rMybTxh2JJMPTq+iHF8i
tJUbncv7YYymb+K5/y97Z7bbuJZl23+570ywbwq4LyJFqpcsS7bDL4QbBfu+59fXoE8mTuZBVRbq
vYBMn7Ad4YYi9157rTnH1J6jDFcSi0U3HhoNpJBW7cxcAPVflxqTl7LdCfjxs1BpT5VZvo2WCukB
sd520LiThWCK7IGA1YMV0JDXDS88i61hrOWAuHQex0MRQVsumqZF0Yv1UFXyh+4r3T4MoM6EMpak
ovT7/SzLOnhPBt5BfqjCsXKLGh2KGvp8/TGK1xrNzNy3Ldn/HMn+22SimqGpAUhajIRJW3BhU0M+
Vj1r/yD0sO4XH2LJt19pLYHhEw/WQSnB2LcMXRdTSsrek6pei1/B6cYWSr2SME/KBW1fTeJLn4Xv
fRl96gKaWZkQPEvUg31GV6/sA2ndaZNG7BJTihbaWm5V5tpQNbgIaHh2NUOJuIzRTPEA73VLxs/W
gxyNfI7S5ASqxyFX4HZOpGpm1kRdpiXBPgp4eVuSyxx9TGMWAKS3oDtRVA4bdJfJkYML53Nyhu2C
LM6DGSTfhSHpXjVdI8EKXdVATSEqQnOVY7E7pJV+w1SCai47SLnpFVWZHbrZCC4/b4i16X7/+7tW
X27KP/eu5aZVKJ4N0dR1JBymYfzrTTtUUiOgpfKvjT9ajtUH1t7XS2s/t3KzEVX5pawzDN/zeO21
r3i2pqOquZIgE9QezdWH6CuekKcJAtaUKlge0bzIwFLDRB4P2ZBAqZmvJAHHu7HFPZXU5pOgpdMv
M2+Qh1tieC0zzPERJHpPBbIVVWQmaqaMREdbgsTNuncYNY7HqmAtU4x6dmfEgAQvogjP9MH3+DE+
8clI+1ZL5vXI9LltlCPm+dw3zMPo43jR846uQ6uKVw1tCkU0L5peiy8WYtjZmKXNoMwk86iBftDo
yvLkXOJszAiRTg3P0BiURLBX/v2FV5fzxF8uPD5LiVdbFhVD1v6yWuRz0tQSordrqs9wEmNpPOHW
DNw3tZv9Sz7ibhHVMHAKExQpsEVLCPdIrDp63OiVJ1WgB1ScckZc66pNJ8yxiY70oXwRfVi2eJtJ
FVF7C38NSLWZPlBhStopp7UO9CndS1QGW78gUsFkybDlojE2hZxyJtD6cp9OSnKTRO2cJuYvBu70
+/sQpqXs5wdkPyuT7fyZePbGmcU0cKmS0SaiSvj310iy/tqG4O5UDXIW8eIaNCH+epGGrI7weA7a
lRqRHRPLzjmSnpqZQVMd9qLH93zTZZIz9X7sdmI3jxxXwLRVvaRus56lTrC03EuarqX2xWI2+dky
LagCpzRKOMCJJTFxkfZ6QO60aKFoVXyas3KeE3aHXWSHbuFoVPFr0Ykq5LFDmPUH0ShBU5UMrQcZ
HYIZdG6rZ5ZnNcbnFGbahlVxvhl45+tRsbalIu5ns4kOPXp+CY/xqhbj2S2pGMmBz0ZHMuPpRI4d
RUPUiwTqNK5AIPaqsAqViWduknlfYODzB2IncEitzOQUB1H4JtCyxCD42gtdDQhNdacuIdCeyFSn
m0L1JkqEFCnJrO+zpmS6Wk8sJDuEIr0dRxnnKxmUUdgPA5RyVxUIGcEqjlStxObZVtqbPvBYDpx1
1uNAO6xGQYZMCMnkkOmSE+OF3RdbRuNg5ywdHhxF00VSh2gtWETZC22aHYcaoEQYRhDv9EPRpd01
IjxIaH0a5YxXT3MBujCORDrOWvTWKcAkMoDASpF8ymjdP8xEtqOW/nul+eYmoyYcKMUvfq989409
jSTO4WlJnTxjxCN1ter97EBqmF9MFqhDweQzKoVzOkjmGcdq7ZphWtAxB9abMs/Vhm0lMvIo4JwX
qKfhd6CTEdDvxIawK0N9K+Z18II9AIfRFE1PURXuaiRSGHTF14xJ130YrW2S1oxjR+RryKVhcMtR
Q9QdQpxWYGYTm8alLe+ZnMXnquKUI7ehK2vWiFiMlSfIvEjuyTXD9JhVfbcfsKKhdRsehkTIm1jo
gVtGtYj6Fc+UEgG6FcJDZQY45xralz/vmgEe0Sz+Uoqs2E4jVRyPFMdeeEdMCSvuGS67msoHqiUG
eUPLtIYwl3CCCWO0AdLaMRCPXFzzj4z1r/E/yOH4Lw6kLGZ/Xeoshb6dBaKBYFIaNn85kZq5lHWE
7lZXTac4GDPkaaXWGbuGjsqJTek66yz9Wp2rZyMRnuVwmcJUTblOhxHGgV/R5451KgpOd/g36r0S
qx3+lYuQ5U+qHOc3PNc69sknUYbPEinoWUI1lO/4UKDvmrqyMnuG71iqbm1sap7YsG//rLNK3UJB
S5thG/pY/gM8Jmcz8b97s7+KqWLdgoCGMC/zqU9AVMpSDCOaBorNnmkiei5QtPeEKVDhIliziBsQ
CrxCDdI5nGckCPtSGUIxQrZiCVi008Fwa2Ey98JsmifQEsGmQ1mK4KfK+cZBftY6ZS8gxuLohK9R
y4PulwFAPGYsfNOlCuJXIIbrapTxupZPfd5qNGSK8K4w/iMwge+bMhy8Zf4zplH+NgncxxEt+tbC
fM9430LB57O6iUbw1EuZePQtcXYyUTnE/sLuBRtyplJ8bXTSQsJJTg46fjviKImjCyYxZhBgfGXA
L65BhwwPNVBA2hCGSdjYuaUMKOAoZxh4T3RuLMMp+5GxDSXTtZVQy9JD8BpMkaBq2bkikGdKwoFu
lGaqeWSSbpr2Xk6xt8qMzD/JVYE2SdTBkYlx6yESAgXe4h9txoS+xiC8RD3d+dwvRa+eAD8ajM7X
HUVHAUdgn8s3UQwrrFg9th+fOEy/IGGz00McCyEepWxgftZZi1k5Qos30GeGr161a7Pskk1q4b1l
eP8axsxMKwTai9UNK1pAQmiRWpxhG//Qx/r0xHVwtCb5GrRUekbomoAvVIJdhHjjrDMMQd66SHGq
7EtSz+y4/geuZLSBiMMOgTSk26SIINBZ/t5XM1iiZrQr8PLfU0n7pGGzRIXyXltZeyvAeFilyi6l
mXlLc2TsAd1zV49eskaQ4cs1xE2HimGXNQJAE4vMyhfBLfehlVwBNIyrpOD4rSa//Xr41CtTfwIe
DSFlFyJHcMdNGyvFUyR8R21o2i1T532IeGYVGDmTpF4zHUkszLs6p5lHF7FaC3FaeMnAuYtt4EVo
4JuGBBQdkkAhUz0XHSVk/x2bbFrJc8aQZsLz1sIt2QZafi+DovM6MWfCJt56pabkKZTol9kTr1AT
nBgUhzmAptsiEJaU2NxPmVzDAgJLMieRG0hhdBIJdAYy0W41AYdFoMJ0krVyekl8bjuKozBs57dq
hGOAcS13Mg2cDUau8JClS7pI/qscodkyCzE2cqwderUsLsg+yBXox/RSqvVzh1TUTa1KcKFEpMd5
wWdYPu3JPhqpyYRm2gVd/JpHsrY2qaHszrQyL8sxaebBYieTpfAtw/6I+a03Logv6TnU0Gt0+RQG
6AXGCFtSnoTEShmp7qk9IrQWeU8UtOZtk1MbXalWtkI+SwdTDe+x3wrrMtikcVtvqmnAmY0ga6+X
TBs7zk8MVFV/kwlm40o101YFqMxVKt1M1Iq12DagCfIwQstV+5dRo3Gq9jk6ogBKUacqaNuSrOZC
YbQyJOgBaJJlVp2hd9pqeCZ1OT3KJv4IpZ92WZaC5V/K5kn7aNOy3nJ4f559GM/TZMUepAr5FGET
tSav7OKvNCZlXUxN8SDjnpkRczqDgZ29gOwa6JN/EIZqPg096UJWCYOyV1WKWVEyN7Ok/DJyYyM1
zS9DmuWNmE3j1pIoEpKWXLwkMoYT1un3mWYx/iYG6b05XJkhWFw068LDUu9isRtOaTlC28qV32kV
gAgYpelVnfJzABVgpZYVa5qa1Fcce65lvaCPyt9MeudOmwJQGMOu2ejU7n/slP83WfqfJkuqKdIz
/e8nSxjTo7yImn+ZLf3xj/4+WzKNv6mWrigEo/PE/DlbsqS/aewOOh82dUtSl97t32dLqrx8io+r
km7wxVSOvk3RteH//3+K/jeLZ93knywzJ77i/2a2pJnSX07ZaL5kQ2GIJVqc6BXEQP96yo70iKGI
1IREytybwrK2k7/E6TS4rd8mtaZEy6hI9Qh5IsJDFRiX3iD7FU1XTaJvfSx/z1UrLDSbCkwHFCv6
zfYQWZep6bMd1jELsSJwDgGNXakyoZcbUiQ5tRL9si+lWHsRcZBJX4EyGM9jpR1mYQQFrhnzdWhm
9rIM6QCFvH/RugmbL/F+WZW2rl6RMlPTf9ykMwHvSgOWJ30birJCyoNyppcPY5qI67xOPWmIX62J
ROnEDEiHTEsqIE2t1oGIyh/MEdPwCOtuqWmHJk5fzCmY96KyNfJcdkeOFK1M6hfm8rdB3wkduo8p
z+sLDX570nh8DWPeZks3Bj8h0GoFXUAwQiVPu4WLz5bHOckH408UmA8pRJv63AsAjCZWXL+KI+C7
YsRICg1C9JSS6qTTFBSiEPNnI16bIH9OP29aXd7iW5/WiYhBmPgJK5UHDlYIDxJU0YCxY2WdxQg2
yPgDDBsJV8aK8Unj+zHYmj1NGvZlzYgtmlAWSrO/tnSWXKMkaRrfXQmRvcOFSr7AxFq+SdTpUQ/T
VqR2WqcNIhOT3VQvxrO6mBBTkpMxcI+XOu2NVTwI9tgXnNN6AU1oDCc5gXCD3tTazSiHowABMrER
ZdncsmGJHhuJkcixsEUIS91QB1upDAWZ1NYZkZxc5wqRG5gGs4JmoKrRXy0y8CrtbPIKorvS4uw1
YnJhpmHvFEFJPKjxJpK4wXavPgkDzVqkXIsU3FcuuowsIDfMd18LB6JZBSIf0pLgYyNaVwVrcQY9
badYAyENepkCGhWaY1Jg6sYF7+Rg5NoxIpGqa0m/GPX0jzf8atoUps99lCLZRWrZ1AWOkPIcyPkv
3H3EpPskgcnEkQsmjsHBLzdZZUYbM8Jyp4SoanK54yTTIzExGmAzGnkODfy5MUnAjYrS1dBrDqlz
SwUOjpyG8zEB8dAEigSkC8dKKyC5NqbgRKm+FZKEyAGlMD8ThDv4pA5ZqTdkoqIkBwUQoBBxlEre
gseKH7oZHnNf+lTDApaEj9hLgA93rmrpIlQSuqgcg8gswjBnUIufWY98RxzBkOjWLs+iJ/yJMXNW
FMl9K32ZWQDkn8GEmGiI4WmjCpYFykHo0IhYUItnEOTBnp2tUAvJHvy0B89G3m7Uz8l6btGKqxxg
kknXDqZEcy5LqfAqQNtTkFDt48y3+t1AKPg8y19andxYLwXS2giqnWvGZ1NpvsY9+p+q8BM7VM2t
GYeEf1QzYhopJwWESmOieBIH4lpyhcDlgqNskSCTLRYN5mQYHvgS3GhrahZwMRkxxQz61IzXPRHO
HJQwzU/DvS9yZPc1cFmh4VfUI1J4ifTWZYXwMGn4lJXiRUYizYG53aD6BNehFt1KF8YFFcoZG+Xm
SQHeX6W7EH4NYzsA3QkkGfxLmR2an3X4y1D10X3oGem3g/yd4zHH+7VSL22bn9OxZM7VVG+TOZPn
bdKgTuekcCMVNLXP5HzVNznCPHwqWo5JRMzT31UwPCMZr/DbOlmFzLNCGGn6I2GY3YisGTlcp4Sf
KXADLl7yWafVNigxuMrt8Js2W+SISfFFBdVSuwNiqusRQTVCGwU8xaqvYHTMUe51loGhOCM7qUAD
GYcShmb/OQvS332v8K/UCZWspJM1UNSXfJ496qlLat1CEw1gqM2vFj0KwiJ9wFDypuJ+m5rupJfN
PUqr93yMLk3qcximkY68F0NcOXPo8c3uPYObsSvho5uaPCFsBRDRI49dmzL4dCbb0ZhTRoez6OT9
riUiMUOz19Xld/4Ih+CShum4kyfxpLcaD/Ko7OPMPHIi2YYZlBkVDkccarJjpj1wyxJ+oyFiw9BN
5VX20/c0pX1gBNN3Sb+xHKZfU4lzouqVtyApiSatotdRlE5h2Gme9FaKQ7Imo1R2GhXgbxZBeKoi
g4AhvXmNCPT0O39AwwhlqhJhXijN/Mzc5TcslwrQka34/pMmiQBfZIAC8u9iDovFTGFuyjYuzlYT
GEypZ3TuIclp5puc6vGhMHBD8axb7rjMI6GUnEXrZLYghXUZ+oxA3Hxf1t/AMWj+xHG9bvleq5Z2
Br04u49MJDbRkYM56jEfehJry12om2d5YGf14/ah0v8w6xgjlSG4oxWcA23nVyjKy5yVOwYouQ+F
eTPQtWJcZ/pEJdF+FGiwxDwfZZIx25z4IaPfUaN9qMxU6R+p90puqaGLhulGL2+brK8XqLGoXqeg
Uo9dSABcPxW7SWA86h/Nhq/e6BVRy+wb0H32uTXfJ6NgnAKTuJn0szWYH5zGXnQRCqKiPkx2IFdm
UjCgOsdVBI9jAkisCE6ZTDQLGdrSCYeHjJ2GMoIZdvxqROgUK7wX67xCRTIZ8q/M78sTPx5NbWVy
LIONA/vpgfn8uI0kE9fysoYP3XRXeTAcsFNtkNEqzOetEA7sxSqhDbzEHCIpZVAjWPWAHATuO9XS
HuckmtI+fwwKDZMK2WQXLZ0DXXxrfO2Ka4o4plL9qsYnv+JwO+uQXbsMqVlEFRU0WrjvDAZOs24c
ym4OaGrZUnieZhXRWiAyrVNYumLp0WVspUyHV8wAFSlclxHGRLUz7LDKPmUrPbeachTr/FNutfeg
eRl7OC2R5OVkTMKMIhHVvPnJBpvlvQfvuO6WHEGGeRxwbG50N6H+mJPsaNRYZYf6Y57gqlbjxUrV
q1QFnN2Kb7nStw2xfHKLXJ4k9E4rX6UJ6STanb1Y0cusBAbUEZ3qOfRgjaHxoE4Hr2x+5t3vNiTr
p2hQ3GUDXZkgLb5GH73SFz57L0wgQEmB8dbkOMYC7RuMH+FXvvGIyFoaeoGDfU+wVYyyONWsXzgX
fEcRuWIYlUommZtBEwL8kfllSlvDFnzjPcrLfa7gYqNAOAalhvcnsUybq1Sgv5fPIUDdhtKPG5am
3OdMACV2sSejDj451d71WNiZS10pVsqOrDMFYJfEbR2ReF2FaDbJBOB3gtJgsJHGsmozGtsWrOCF
QFCJELpR9iaUCek9HewLcJvmpugnR2KM4DPwH4d5j2nyGWsn8pZAvLfS4prJWFrGTLx1U72l1bJN
hhgc+fg6Z2TkUJz6GxPu68owZKxuKL1nXSNIsbU8fCUk/lhDDtDd4lXlJECPjV7mbIpYUcl780Pp
Na0FAEE9eViW+jUmvdeq8ruVtMc4ED6N0LxqEkz5nOR4GDFofmdMwktEcgmCrik4USfPckLkPIKt
m1TnpT3ELerO5ig3seS1KS8/1kf6DwQIJyx0akTyDA1TcFvsg1kZD+tGpAcdN4HHLRORML5sMmJc
7zpBB/9UDUDOf/6omZ3lLMQrfOV82gyE6u+f+Xk/qqrQMTuAfD9/++fNzydkrj0pcctX+/PNz2f+
fNeQQ9eXpggdwD++888n/+nb//H+8um//J0kifeK3DEmAgbMnHj5Ruyw8Lh+/si6D7X0548/bypN
2pjKEFKs+zut6J4Lg+zKn9/45w1TLlIslu/z5xvMWv/8bgdObVfBlfX9iX6q+ZH9fI+fv8V85Z//
6h8fU3cidSrHZEwhjYr/pVvezFkHvzFa4gN8Ecnwzwd//s7PG63GvINyNrMb/VaEc0CM6r/8+z/f
7ROk9l2Lhb1KqSOIJvvHX5QKPfEqrtAP3uGH3BBW+FzQeJnOz8eMfkzsIYXik4yR7za4mf7IIg8X
i02YjfiGfv7YCQENmMzJOq8awoNwbNQTu9WsHTlPxPEdrBYdHHzQtKdWO9Dm46/hSXlG4nwu7Aph
y57KBQPnPaPdbpev8ysVKWqo4gtSAfQ6m0p6F90kcl8BNpoH5s0xXhZOQTZRE4/4bJ1o4c+v3XEs
jaf0Zl6UcV59oYAnorqeDigbMhvPJj0jUkYGt3vw/HJWITmJcXf2DtUg2oNlFIxN9DGw8GRrkQ4o
Aec7Igf4Y/uVa3YCqn+y8XsV/Tu5ZUjs6TWT0fLZHH0STuzGU15ZSlCtuCkuChvE8Et5S/ZQLSUS
iRH5LN5xR3iukDywpR1TD2yedAPhEGLtgdWmrnVE2eSgX9KzeSESK6pWidd2righouEwG56zXXEN
Wre4LklHxDoAUzkwxV3BNt7K8htC1hEHM5PIUTjyVjJWJiE2D8i8s47bhS/Tj1vOPfoOVZaHbaQR
NhhCOLJC6STnpU52rKMtacGg1mRmy5R1HanZ7Oq2evOhV9/GayzehQ/Uk27LmH2jkSO9T5+zdxbo
9IIwa1PY6XP+XD2FtrCCTQMZ2HTwJ61kitwVHpkPy30zrDMhEIDlffK4SEYDw9Y5lr5rRRLhCX5C
aUAJCskcNSHMs/gDOdCmXk9vNNnXXxxMg4N1bNGXveUATt8xiR6IydOeXonTOxN/eUCWP+ItYIyr
Kg7Hw1Xq2xcSseqN6VxA4vFh+oHLW2hPgo2g6ZtOOiJ8gDIEhZlbGuOefomO+lb/zj/5L3qRR/0K
U/YzugPC9L8FxsOvKojdeOVf0NSu8DqtlgugbMi9zd5DoKs7CUyu8xAv+Stw9Au7YkGs+VZYQyXm
MOpE7/6vL+tuXswLbIIF37Ee1a0f7CwolTJBYxeaSAaTPBfyULryMOhgwwjWxZ2Q9vdWsF0kcorz
XpzOwfVNA1eDpczeG1Dlz0ZBJGXlaBs0rYyZC3+F1t8kFcUebRJzPOk6Me2849M4PZTrNeq3gv1o
CdL7LMlaKpz4zMCX705k0P0WOwTmSvt5tWQz8eA9jaGXgsJyMp6l3Kab0wyErCVkyFXCgwjz87Ru
DyXcqRWB9fcBxMOe1OzKm/fRyJUqjqkzMhJ3twXTj3Xwju/9Hx+loeEGO1DuPYTy/EqauIgdVokd
cjdWwW4mPvnO12Xm6lUPKHLcy3a7AVKQD85oly/NgROKDCrYo89Cr8eev7jZvo7xYXRrp2eEsIpO
3bE+QzFRWEKms3kcydKNXqINaAM7dB8qoed0qAmsjMgXXf9xpzwS27PslDPqypic+vUr8eoNjpcb
PR/2b2Kqm5gfJbNNVJIwyI/CCZKcsMIoRtdueZx5MbnL9mCKA8LaZx7NrcSnhzu+OJ/507nMj36w
Nehx7IJsL+60L8xQI+n18xPYSH/TEWSpb8ZqG53CCy188vCK47gK3mmSICF8xZKywnv1Hq2THXSK
aMc5p3iiYOLKFR4Iiz57cnG5G5/gV5K1eJy3Ybh3F+kkwUen96K8yE/d7xw493SuBbez54qWuK3j
qLa4aoVlVx/NKbpi7AOQSWJR/S5/J3iSpBcqXVpZzCYjj/7kjCSCdD/SGXVvnA8Mzy31o/9GdZO3
xwpc4uhYq3fQx+SB/o7Ec6ysPnGr6bjiyDPVKje5+874ShquGfGRZdSSb0Gh0olqV+GZSFMCrEsn
exReLdjUVmCvHrm2nckMROxjrqI1cYhHbpbC46qsgx0ojukevnVPg9cbZ67OvCcK0U6WNG/TMeYV
ZyM5J0HGhanB1+dOhw6o9r+Ko8RLRBbdW9I7OdFcYOBW2Y6nEE0BYSnzgWckWov5VdmQZ3SXHFy4
yGVbHPnXmH4NUcOQpBDYQXfyIHOPvPTDA8rcimDlVf6sfLJZsgVW9riH8cfiACq4eGcKBQk+WHMN
Ki94itjo3fFzolKFCFE6tH9YoO3ltadVU3xku3k1bghBEL8VAPjcKMfQ7Tfqcu+VWKO6l8zr/eVl
jyjxYvlK4zK9vTfsgh/BU/pMXtn5yo8oPkh7XA3LL31k6Rn9bRRueN62Mb6sbUN2qkPO5YbkxJ//
B8N2/sQutA/WbnMfRQcgClDfdXKCKGL7T/mFZNZ7QDaZugEowZUgv3oobHjso+6lXyJJseZjVs8a
xS5J0/wEUF1AQVCAE6cIUBR6bWLHgkdq5HDPHuwMLCOvHQkBZC9ApEN5f+Y+Z3vzd9VKXEOXQYlM
RqL5Wyc+lsF4zR7lcgs1PCuVxwblspPyC44rQt4/4c+rXBXpU37ghF/E2NaXQVSYbPv05zDcxc+A
gGftHO22KhuRC3ZlpZEpmK52euU5pK0AisfdTdJlsG7FYOU/zdvooeFRIMkE8+iphGMA9SC8WXhT
uQdOyY2D92f7Kt55UB+hQ9J1sFP21XvsVDaLJ2sGfCh4oZ/GfiA3MVi5wb770HfllsfgLfjw34U9
/Nk9Ki2HBoBp9y5b7K5oLmQ105VPL/IHSkYKHTogNuzon4XJYXFyRrQKoZ2+XKDQg3pboVzGhnXi
xWnuZDJwCQmWW15E0qL5fWPnttymldfTNSIB3VwwTmtWx4Uyhkpnm34A3plZ6wKuTeOZyEAkG1v0
HgaGzaFBWHKdKYfm4h0vLwXP4ujNNlN2Uft0T6q4IxDinTo6M3cka4orZRujezZMrxyeIZohbMNi
K24DXlo93mrqHpeHdCV3xH54pm4Lm70jevgMyblCA0gEN55akjaJ5+AlV/Ckrrr3+hy6sXUpN8ba
8126WY7vAruwucuvihPhdl4PTyO50+eg+kyBP35Vwq1GNTR+K5wmmTQeBUAC4g6ABUouDAgXqSvx
y2drGHVzQZI393JGhjjIX2zGOHw3rfGRQtSg3iudVgJ1N9/UMl2LWxg/bFe0qUbjmRan5h+QYakQ
zRFdfuFrmOxWXwFxkAF3mAtZxj/6G6t/V7Fi8gAFO5YdaUPg9jnG1LlRPlnb2E8opCVjETSsePw7
XrnsCaBnbbmUK9UdgGw10hjbUqjy4J1ZeULkzLvugTr/jiYFxm7JwuFQglJQlz2LxxVdr3atID6y
bmuENlNBrr/mPTJ7Yk9NlVB6R9I8JFsJrWT5vkTHs12tdZ4xp82fZEKW7Pp5Ljelqz7Uh1Bu0G0+
Bk8xKSN+lWeec+M1WbdbsVkRNRquZcIj+HnmFd2VVXaVkAAt0t41TeKaJCAJrSkd6NVICzoA2sha
YRckb7GK8cQPKwEHNJ536h0ZxjqzCDpB2EDzrczTKo+7UT3TUplTKDWucPXjUzDaDCvejTdfJXbg
NPYul6//xvL1x/Vg7QMv0CVrlZ/ZY08oiy1XOz0LHDz2QMnLZ0oX2o8iijMVkBUXzsZxngjIUThj
vBCEGbs8zxPscX6XanVTh40WHDR8srZ+nHbiuu/WGGaK5DLugQ2GyyvWVrssBfP2ENRDHK2z3HmP
RFuQ1iJlkbz2QZ+v0BWwP79BDOhO9WW6E4IyyK5YXPtqXZHalTg0VcR7E21gW3f8BMh6oCvrR6V5
noQXf/xlRgiYl8UlJVvwvUWJFq9eWzrMlOAhYnFbxgkP9MpyDcuFNEyBMXlBd6ZAnff4ornntTON
RmPXsQuIlBixk3GoO/rL1eNWKu7ps5DcGOrsJrRqw1b7JGM8HC6pO4H9J5CbQxi0n9KRNn25qbMn
PdyNpGL5tzR2QfJzQssd9HNsdQqrmYwgIafB8bnQbMQU8pSbKpdOOlPOsD+2JTYBe3iYj4GQJVqy
GDcmhBdepboJ+QNpcQsX6Y/glhq0Slss1yqX5syQNiCswmBts4kBV2CDJ4RUboxsj6Q0I0y++805
ARa3+UwvBHwxrUYMq8zoFFwJGs1vJ48dsfTSxPWt9SQcSOoYoccaDinN5+X221hnQgVyy2Mck2SO
9lWG13i7iB5cHRt0fJgQkFKEsY/gybKL6SlANRUeaEfnFufWQwKwGOgl8qtrlqAE5UAiAI4Xe5sa
kf/FKYhPam1egPmTajBaoX9MEvblKrlkZK4Q0BkyS2Zcsg9ZB9UP5Is1/CNxx5YtyXapfg7vKr2t
zxKxKGeZB7sSerSHTFBVQfjARryQtM7w60DMC6tXwEu1o/M9PVhsRABgsTsoLts0o2OY/Wq0maiX
hbvmIuoPrY1ervLXWlpn4bcPFuDBlgQZothG440fmjUHepBS7gJ6IWxFFEysdXP6NBJ5eGN7YH9a
tWeeG3OnMMJ2zxKf3oYV/XCXuqN9Jo6WFb1akQ3+kXy0h/dyW6zey29lM75+wSLQoXXa7XepsoKv
JA6l0UfEwjQdeRFeDWoabtEX2gIIfC+cZTfRMXvCOyDQY6czy/HuQ3iOSV961rlIH4rTn0d9HX9R
dmFdYhszDreSJGMHBFp1N7f1Z//KWpo71VPEvSdxE4+11/QcjZgmMUWmSuVtfs6OyY5faNU+a5ul
eeDVg7tsvHTdP2PBZbnhpJfscuK1N8N1/O5qm5IGbekKrxJEZ41mBHd1tc6a95G7siTFy7Vk+h7m
eoQnxp3ZLBeUrgTvwWFQt5F5SJjnXsjGHI7LRjI+82zxnTi5e9WdZax46jweOKjUZ4DiJmvWIX/m
4eWJTF1m5fQLWNNH1qCVTPk0bEIb/+e4lQ6IaLnLpgdcqG8YXXgljbXhO1BGk+Uga1e/xbv0xOPO
d0E71l+QJiXfeN6zR/SUPRn7wjPWlHf68efnCfpz/CWu54NFZhQHR4r8stykZ7875/GvGb2p7PJL
4dnny0FWj08FLQTK4mVg2t0VCirrNX7jTG64EnrUjfygwSR8Jms/w4bodE/ymkqHBTJ3YdrzOuTj
hVurPXNSlV4pL3W7/UU8DyJpxT2LW15xw6vP9EqSlUnnKXLzai1S0XJxAO9i4fuicRQ1DbUozWom
+imyaMpPjhYLQxGz+7v+qyldnpqA9Q90yJGiSbNuD4OswbV8HweXQ3uvEMLiEBngSQ6Uk2LLMUNM
1kpyrvVzlP0mOuGVb96ioOeOZjuuFllIjEAKikmwFm+I2iAfsFVrh/aCrKm7IpBCobz163BFNasq
FyK2xF86vQ/9QmhO8+AG2voev4MML9xmyer+k73zam4cSdP1L8IEXMLckgRBL1GUv0HIlOA9kDC/
fh9oes70mdiNjXN/IjqqiyWKBBJpPvManM32cpN+NKdGX1WPSN4rXwES3sY6B7ggvXDr3kuaOOY6
oPJSb8KTVWxf6i/hD6fhMToGL83TwIFJ0okrD0gwZxVd17iI3Br7BS0efCg/xkOC2j+nTr7dQO6U
hBAbFLjSDYd9je7VR/Ajb6V7QnlQq/A+BFB/G9JVbUHQgTz0GLsbG39Meark6/DBecbXvOe+IBbq
3l6qn7yj+UG9iZzNVH6qlqbqOn3Pbo/QXcJTeyUa6d8tjutyrevHxe4T8na5A3FBmbEjjqU60P6Z
2lWEEsIKTcQZk60/xtF3H4jNj7lHhklfdNNTw9TfEMvY8iDV9BJepmHf65i/HxHcSOYTUBF9SzLB
8VzciAXyd33yH226YcxUTMaXhI4gbNmnVzHVZwzmNvWfBHfUbbZpz1Pq86+qflSYQ+NeoaHRntWZ
WrOXnNq0ZXLn9lMVeIN5D8qxeqHmWyHJz8ZDHOq0x/zZ6e7G5oGnflZpAPfHVHKrd25DJJB9lhwE
NTW4JITAx7vtkzq9UqErLFS6TkGxFfMn/1GRcYHgLP+7GMExR3t/qJ5c+zq2R7gD89GK77F+2AEd
fkRC1om+s3wjlSPf0VPx94Of4o5Z/0VtxDX9cdfKvWN7TbBhQzuR4y/1EbSodwE2m2ysCIWWu/bB
Do4oSEKoDRCSfqNORwiP/+YLES/ZEgXL6qAEa9SaaPes6qego3y+7l66F/63VNx24sV9qIsHnFCP
qDhbb72yI/G6MO87ghW4/muytxfJ9jNXHmEYu8YdmYZTfKgDxjTj2oHv1W/G7MyOytdQviZrYzFH
7OqEv3gw76Dz4lOEIipO3173SXKJeAYQnv4uJF+noKsfBeaeZJur8UW5cAyVGzZVC8QJjR+CqArG
3i6nauPrwIXx2JMgd5cBeeeK2oGNlEYYmqJLFs2JCDoMew70RH93wPzMdnsjV69ueEJurOQyfjJa
8oVYi20NHRqsl5bZx6ZHXBq89U/RF6kLcTG1XDbIGP7LdgHLHkksjn8wdgreYvNGiAkZJ6Yn1NJ/
/GR3GwG9+pL3WLBQj4hFtecKUYUbRQ2W1oWoPdu34RkPg37YaZzSLxpqjZ8aTWwM7ijNBNo29fek
9qsxBisCKWojX9SBlXYFUmG7q+QRlcgYBlp81+JlfmGQ43qdUCs0kdny+vPwZHrToa5XxNVbFpnx
2d3Akp0oeNRUawhAnTei+4y6sLam+k8qREihUbMiRrB4Bs8huSKoDo9gRDN2WnLXg5pa4UP7k7lb
IqrUWlNyR8dw8PCEqH3CEpARWPpIqkp/Btjf5FDGU3hI9q/KjZooW4afRgdKSlwWD8j05fAnpJzz
s/jh1QjylNtyRup9NSQYFXENTAjG60CSFLxNw9l4Ke5Sj7PtjWFTk5eAOIv826FCk6J/vlHUTxQg
3mKsMPdsDYuRx9P4ySexreBNQ12KE37o7zLQU48WSe3aQWy+PBmfpn7U2eDeoxt6K+MyA9PnICFJ
8IJzkt7ZwufDshZ7wovOyJBb3IydvOXPdJLhb4JvfsaL+J33V+EJL4DuE51394YzCouYLrsHzu7M
BKfS5HD4lBUVRY8BYe/KCbFSj0R9SUfAbgye66wwlWsnX02fRfOSTz6tNpqh5K/pI++lsFMTXGBK
LPD68nkaUtBc8kZKQqTVNVis+4iIr/b4vQGHus24Q1uMTGJgmBqfj3KLfUhxVLzQnXGQEn0rlZ8O
dAw+b1SY4gO1drQ1CndrhbvK3BM5t8YxFy8KWz/XrASbovEncNiNP6rTMnniJfNgyya1BvwCRIJZ
WdD79XgO5lrt7mZJ2uZFCl4gYK1X2Y3ABEF341fdiKvnWvlk/mJozGfq6TzdmgJpvYwN99sZT3wh
OxnjUbGljI/8NMe8XmwK3aOayN9JucondVyb2mMisrWJz0IKwHpdRt/V+M2g9sMbv873LOkKMuMr
OPLEWcaRYeWOuC/kgWHATliWGDsuSaNfTwuMH8/Aa5Z+ji3vOQsZccbLRDjX3SboKSIGRX6FN9XG
xt+kp9hDXlzxFClRvjM7+UyscDj3EMor1VfuOqPYWKfPlP15weVTWe+WcETwI526NTslJx8ptYbz
GN1MsSFFKZdZwjPjXskGEZEmcuShcs4zqqhTKxQ00CtixdPxBtqCeyHaVvBKdXjWoCRRZdhw9Vwj
j4hdgakUCHa4q9LeEJPz63cX5YZt8hVtwSfIcqcqPyZl+7MT7jRqaHJLnYRSZe94y6R1PEt7Za7w
kpKrLpbP/uc38w3oOXMJJmk1SLcVd8acJD2pjFXDRB08LpR7RR+DRJZPHas9w8/Xc/AXt2mmYb3c
Ap3x5YGGa36Je8eRlcfI7TDpDY+rYhHxE97C4xj8MaI1vNw2d6tjO7Xov24YOoaAa0SBm/ufMQcK
19w5v8T1MgmWhwSlqd8UINvQTl6hH0rSGC3tG3VqTwHqCvTvOHuIkii04PS7mc7DO18sb3QJFDIm
mChrbof/5vbGB1qUecSFx0NdOCVrNs2bLe5YFQKOJoQEA+ouihUTBekVoszcLPg3HiIftiwMhEpY
DGLT1zTrHu2jSf7jbHmwLBC+gzfy2LlDbnOxl9hI6NXXUIe0THXIm/MrWp28SZ2BgRL9brB0s7hp
d5dX6znYjnR13Y32aGVHiidKSjHhxpznywNQzwpQTm+y75NunakbLDC4n4GpRDy4s+cTj4H3olS6
zEWAKZSfEcEnOQX6SsWdcIe5CqzzafgjGuxFVowyV8H7eAwaEh1Q/SkpIPRnnyMQk8YTvxCpp8E9
0a9jfvAoR3S/cr/WfL6JnnuUEXAfEoWlThPQPQ7L6rNJ+7gqLns+0dhgWaQwbPojk6y77x9okMLu
X9YiHKRHJDmpeqABE9WELaB0fFps6Oy427CAqvMBU46rYx2LyCNyRNEF2TPVXVe5hjza/mF2N2wn
bn+V3VsCTKxFHRXmiHkG0qbqW/w/Wv2M1x9UFuRUS3VPa9w1PBBjqeaFYquKF54xlymDR9ae3d54
ye0uCK5qDYaDuDxAFkSuGmWjSeYtba5lYNGaBaKjeyRPIBznav87/Kvco4KDYypz0qmfzHH/zxEG
sK10OzCVjA92x+TCabMesDV5Hvdg3bizSUHJe1mLjA9iEiy4Yuk6rZt785kaHqMBm7xMd5q+YRaC
KbCRTFY8Bqxod1G+5dExUIt7JcJy8zYD8MnAsgPxuhHekkgVXsV1J8DE0Uw5MKZwt1nK/1yQLb5W
qy01uW/uj+fKtAzo25lLfXLIju5nfQ24JxInJmN8YGBJ87gk7n8BBNmAi9aR5QUU81dhueSm4CNj
3GXyp3k+8vXLJJCUMtdYXji4niLVF/gmVU6yshWdC73wRhfBW0pqq15Oq8Gt1z67JzRg6v1ggR5i
65XF6B6jL1Cq+cMyX/GzI0l19pgKJ8X7YmvHkZeSZqxMsrZyeExd5KRP6giFUXlRwXj+LjsHhppc
Rhr3AHYyqnxIHDc+oYXRAoXbVMyxAqNDHyHqXENCi/0S9fF15a7Fc0TuwF4OvIsOI+ipzcSimI7S
uALprx+ps4HkcJ2jpuDJjYBCcrWzwGcZLOvHXNfIKuqbCvjdPRq8ZQ93dsOjrutjg6uV3Lg0zsGw
XIJnRlTVz4tWDpV7fcMKKNlD9JUL4UfAf9g1zucyr40rz5JCq0pDlLZnjawghXrsP5Rsy8rqIf7K
pZLLDlRQJgXOlbvLuE2Tc2AfRj2E3Z8UH9M28P2owLtrqM253AnTz7tNip4RuDPzwDTkLrA8I4FW
CNRZoI2XkJS8k+7Wyd6NLh0KMco2VFk8Xpf4UClYaSAynWRfDh/KF4gVtjHzT43hHl6DqAZ4LWNK
eIP8TXOt2g0YxGUmYe2krvFLEgQpZ5ySW4ZnPhrhhc5eWB9ldJzQipKvqPcvXS9KCZEXxcQI66w5
sFfplJyQUQCabFDYW5sflBFc2jQ+WjZMTB4FUxbEPyUpBKKmCytQUOsjyLKxP0SZ/InDCBcdZjtN
vMGBlE8JcjlkpmjfXpVPXjsR5p648Dxa3EK156lxksMwRO1GSR/Q2cin5S54J8zc5aW1Qf6mARiJ
Fwpga3s1umj4r5d1r4D9fKMiwtfb7YaVxyfTceLczjhO16XObKTpPy0byHJmZ1TS9uwkAJTneFMU
W6ZNL64sS8DpQftcs9G320oedD4KGYoYX4svJjw9kMC4snS7mM1uw4TC+m7khgA7sCowFJrrjYUz
LcotrMtZ8sDAwPRHQ+zCYadMW5XSOYoFSF7SiMEBQB6xDaWQw3ArxTUg4mJj+d2MWKzVffbGnGFJ
cWXsRDNOfVzB73bOZsTOwSMK0azN9jw0dp4c0IqF+QDtJYBam/YDQAgbFOedIva8HXU28mbiZawp
wKzl61K7Yxvr43PjgDMmNkffbE3YwJfxrZx9FMt4yRgSnLFa1JEc9Z4OjnAp2y9NBh4rv5WHEHPA
jJ8h8G0WSg5CVqvCfMbzgX7mEu/xUYQgqc8Wks34FS9y3ElKdVgy+8NhrfaoPOyop2XGxwOYAFoy
RGLcvf3FJn9PbZRknXx1Ob5BnlD+BFmE09wCM+haUH97kBYUkzmcGypM2IrO6IMomrN1Riy01i0+
B/gls3kIN6YqVKOAbNTdyGAur5WmoFskhZXw8WywdT23h76pdVDCKEeN1nCZnQx5zgJJMAGhMzQS
iQM5SM5pkVaoLBPD6tE4YB1iHNzFT11NAFEVZo6ClfmedNAocsR6DinWtYi4p3t1iGh0K5BaYqsp
PKVJMfzFQRv2aQBHedB1VhIs/rVU2cRHl8JZY2nDAcfluyq2lK0280TawXwarCFbI+FhQ6wYF+Mi
0/Bk9FibDonUIvHtzAH6UrP4bvLwYwg4ZCqD0zmac7+3vYS4JgwdVK8BTa+GzsUWw9Zuo2OUuI/w
m7+/HljWtA1S5+73n5rUyAly1Nvvz3Ks2HcjlZtioQUV+tgd8haLoKGOGbJenmIdEGX6f/7Qwxkg
5u/rLrIBg+oVBg41C7eBsXkI0+hffxitL0TJUTJMyG4J9eHfb0BH4MuZrN7D4Ywm0PJHIycI2v9+
/fs3iTkbCvP5flok0ONf9fPfv2ZqCaARB0p4rcV8VGrgmkraTJvRHBvYTzZrJAbvv+kC86+rdRQQ
oU2dImD0+9ffW/jnLy6/DbKTn/z7H6sUun1DDta11HoaGyTk7zf//oH1J0ZYv5fz+9fffxRV/eKq
dBJHA7ZSmKuY4JicdNgK//XHsLz8j3/7/envv+l9tDMSK/YNG2NfGz++QoY1UJe68hZbITsKFXaA
+rlR9RaTqMhGNAV6QdgOG1UKsdYtUObuqU8cyxOZXfotZmUDlZkZsBiSEJS3EyoDxfiD/QYKCkrw
iah7RkRQH8rA7RB4FDRGZjBtCSW0xJYACGQR3hUKQBnDnEn9FiJd1FLzrJyEkLyF2YTr4YSRDN6N
/eKoMNxXHQeyVMW6L7IKTPNESpRdmnFhEzroYLWLfbk7Op95e2sEBUHRaAUSASsFN+KVGufDFmOd
xBd6RSOEIonZWNdJ1+5xiil9wwT4Wg8Bkk+EJ4gbxL5o0GV3IWiRElCfK6etEWEYGZscaaXsH1pw
lRVVKyfNgnOV93s8jNVYM2jCNTXakMi75Q65Ft7GuzYbqENVJiqdENfykZEOpy2myN2mwdoCwTAY
9dgRT2n9PfZIB7YhYRDaR15Y0UxPlJRuPYcQ3EN7TVch2mgJWSGu5fSxq3aL3QODupCtJfVRVzW2
1QAiJNfIMPCKfS7Vbg+ePkb1BbAj+XNpo0ymzWCQSqrMDgVCa8CNKUj6d1kyaE09mFRenw2X3KFA
2hA3Acz/ULmTOYy28R1+ILLxtgTxb6wiI3qtJyTKoz4Kce0rTT8r0QSnAiS0VOxGQ+Hwyggeo4IG
TL+o+gT0o2ZqO2o8D2DakhBKU1+c81q/Yf+9saBC7B1KiEC9YNDaII9cFN8xkGqkYvtqNLyVPVes
KCmgQMU59d0oLipnl91Hh2IMZwJ7wJ5VlL7ZHdGoKj7dxBWnsOeAywVE0yoOXzSLzBAcc79X9OnY
RxLBRrUojq4hIUqoDXA2UW4ybQnvtTJAkbXIztDBhnKQ6H9L41zo1XUeehBSNHqhoMxHzRavtW4A
JZAKpPi4ZAE5OHL4mR6G16G4aw3LfYmXEqLw3MFwjvmIVW1cdvu+EpgdVeVRKM3ZtsWwSzHltkKh
bYehBqvC4l3Xin3ttZhzL55g3odOvEwi8pzYllRz7O+imgcco+G2Jab5XWNmrISYzqDS1YKiK4q1
E9uAGfIWq9xYPUa2JvYDSNpknvB0tAfIe0n/lsYKXaC5S7eJxvk7md92aA+7oYHYB+3jYshUP6BA
hE9lRvQ/BR/CsKBzpMO5lSEup495bW+lqbmnpqpP8Gm6I7wVTJy0H2NqIdBUFM44Aug1AEhCeFYI
LfGVRGIjDfMo1+qDOj90FuTZtkWxsAAcAc1v70gbFJs+kSRVSbZusHU9wJDqMfAS3yruVX5eWn6g
ZZwETfs0NMX7YGVQ2nrNn43sssx0mLqu6gkFiQ47mj6dtIo3ehx5TgTlbYCigniaPxJ/m+5OMZAR
i7GaUS2oNoUL1qOZB5wZOEfcTsabOYDsPZAVL6BFYCB2DQO2FvZe6Ym3hI47r47qZl5JDhYb7cO0
j+o1pOG9pirzfjCK6WpG0S6pxJEpkn9mgX52CsDrXTk+Ybft22g+ra2BztrQUjaMmjezRbLX6ZTj
HAPTwJALAtg4IzfutE+Tmo17A9mXmkdDyRH0dxi566k3/oiB/AbGFSLyLlGRpk2Xkf7ugHUQLjBi
vhOm8dK4WkvlY473DeavlBYpRGH+TE4ICcuq8INRGjnuSw0VxDKii4w3Ab6vm9KApqPW1m2C/3qY
QnPw4wDrxwnNrcNMIGNl5amPK+Pa18ljoLn1ls043evJkxWW6qULKqQLZ+Oo08+y0lh/7CZJUwco
VtsgLT/Y7+PkfmN6gU/OEP9MUb4Coh49lZsQyum+dN6VeJYntyrPQT1lfgLpGPaA+oFBD9l8QD/L
qZqTWuFmn2rRc2FJ8jw6GVOmnTVlZtt05LBVUjvytLx6Zpauq1pB0jLvSM8lnjKIjmVe3Cp0AUNx
M5XGy2ZhIY5b/UnG4JS0ugGcNs/Wc0XYWQ4xjltku4itUfw3aQM5qWYd+0AiV6S3+xCGDo2HpUQC
dzhskvgcpzXigflPa2vwA7SvAJI6JNBhWKzlU2wZ9JcuDwcvMsXoD7LCdtaW+1pMHLWmbm3FQHpk
NyZyINmzJg0wGu10VeyQppghZy9HbdQtywLio9ud9BGTKVRxwIpJfTuoen/Sq/weZ6O3sezumryl
RpCOxm5W5Qnvy9Dv4khSgx5uJlXDu8ReM3ilr+h5vMq70N7YligodU5AXBQDZrSOkugoM1ILpTl0
AkJSa1FUqDs9e4T+czdM4wmjmYuSWK5nz4immQT0dYXliYAsudIQ9o8SpfhGPdbLkPghfjc/AhXu
M5P9oTA1SuW2s4+J0Hc4uaMXFfUnHGUfNGjIYdG4tEycAgD3Bl2eZFfJ9gmxT7Z2fOdWmkWyNYfO
VzwTbZbI4wLMoE7V6OHeUilppoUt9t3gTe42HUkOUYmlfRuBNC07anNOzZpRtd437RKUeSLPsB7H
tPiBuL/qGYuPCnmaRjrrMMaguZDcvwXjZZ7d+DxFd47IwTb0b/gnAWZFclzRj9OcHLu6GU8NNrPg
hr9DYRGYh033HCkPgwCPnrptjROX/I6xDby5dJaQkeuRE3CccxjKr7C1A1/ZG6LaYZaN40s3UgaY
y32NRBdq//kRuSXzKtL2S+uk3+iEG7VDEbxx5tc4AIhRwxKupoll/G63rWeGSBkKTdJu1gKOoDm9
aON5MuLo1Fe0UJ3E2A6aS4PQJskhDceXi4R3sTDEYwmVr8h+a2IXWb3+jQPnwULsdVUuihKVP7BO
PRx0xKlysyN6UR1s86XGpJa30Y3LfQIObspGblKH4Cso0BuuSXuwNeA/W/gG1icR6/Mdln31GWEC
yvoY3bpUCJxItp42VneGhiVL6tJ6HSHipBGGAkMyB+xN6adTBskJkWXQQUnqW5ag5DoKFB4GtdwN
9ibSN+RI4qiNWA3ak/aCx9zd3A/WWcsa5JUqzkkH9GYCIV3X2XLGieLeVLj3qcWjRChi0XY2Vmgd
0OdUh2pjaVcqZl2W42HQ1TkyAcW5MNuECnhHrc5C7jUL20MiZf3cAlvcVvTXUXd4sKyG8oVZ8cgy
Ajqp0qWvtYLScGMWkPcwsU160mEB4Q5G1x6RaX1vui6+kJiL9Vg/LME3lTO7lY+kppXfQsMGDszL
3Mk6L0vF+4RHxCYymyMaiCwOU3tvzPouX9zY+nnu1svisdIJg7WQwRWWuWByCUmVfFtY47TFDkvA
xyaMUNiZsh7Pt5I6SJCY7yWxr4d2z5+8wa1sVAcM2zCEO8Y4lbos0koP2cYMJnhAuzYbem0fyNxB
NBCVcYttEtUldGEduLJB+2igNITKLJXdUi93ZbzQEAB8FprQjmMwX1RVajsdcYgd+bQxzEtUAHQ9
DdXtaM7AGQGEkVAftLRJr+inJX7U01zHyrvZlaWNfY01GSc1SH0tlxZVsxjRWzHurQH6kWP3JH2o
IRzQNYs4r1JqUthzmdpsEJ74joEqO0zo8NnBG3E9p+jpJqX2Gr5mNhT8hKB+Y9mILre4MUKCKzjz
dDW4THa68AVonwQie1JV6iKWqWn3lQMZ1iS0WZlhvsihOjDlDbQgTDvcAgNM/CqYix3yXEd4jH/q
yY4P7lzGVE4wvbaq/awgWph32bCdEUMMGpDbrt0Wh4YyWhFys6oT3nUGDxeVZ4jzM4mhwFBmcFRg
ZBPYDCVRxbYs2ldFwVzJ0KVLzJI0+2YCjk4WQckpBvXfzd1hUQlvu4uCWO/ZUZM73RyUR9Jdg7Pz
a27aem22R2nFVGwceo298lAWNr45JAp2T1cTXwQ/yTq66IV9IRnaFKnxNaSRBa4ZgezEzAvaDhj/
5t2rDMZnyg6C9MlhlxPtrrSbGgKFW52C3hhoSCDCRnKPon3D3oLMY0unX2nUwE9rdDKzjMcJpdlX
5kV0chBLFqrKw9QaACdDeoY9oXORgQzVDNgn2pDv7bwz7s1B7iXlERkG8Rlxe6DtuM5fmJ9sp9gn
YHiJjQNxGuG2pXzrMAuOjha/jjHHqhqxGpktLGhCWOhDY7FtNORHgb22GtvoZIXWqgpNhzc0b6Ux
GF43Ne/qIDCcQXQrMquKTs78qsXqU5TQKpwlbXnHxVhSz2j1BxM68kpRv0cxdq7GGNKkBGveVsD/
o5ruRxRJ0i5E6cbYuCn2IH3VnWz6HvPK+RxQoccIqAKqoWDz2hk4uzfRNZun53meoJC5FID7Mr8U
bfs0RwWmGmF4y8RLK+XXmLiAaCNSyYoyB4Z3cbXSqd3qrXpoxxx2CAgSjKXBKzgH6aTnqDkZmvre
zEgy5IZ7tFEbQC3ccsDeyofWzeU1VYc/xgCNxBGwQmTsilVrp+lNxBl6ps9VWYrv2cTFIb3mY4Ph
YTHTBkrGpelMJ6h1Kbem5nnkQMItsfuRtSt3nUsvD90ayUk/uz4KSpjeaCAa0W/5UGY6Cxqmr3KC
e6aA4fO09IUNS257VNrAd7C/VzL+isvsu7LDmqpufd9oQX8qwFJKTlV7dr7dVtU8a5EGibv5+aN3
UARWewV/cgYJ3YrSr40AHICHy7J+rzVyZ6c5Oc3QbQt28HWvjSjMhsYe7XMC/ug85ygjutKmdVHN
uxF1jfU4TdAOEDOm7LbPESXeGAsxcWgoYkxdRUG8rzEzmgmm9OoOji+ti5q1i9XFa+G6f4xcKbdJ
334WFk9cj4PKn2brzsg0KtKJvW0VoiKb3K5yoNKgUcyiKGoo+gDGRxMlEBfeFk+d5WNGm3a0wXqk
glKBRHYNH71gpaRTcJFu9R3Tpuy6/EcE2Iz1FhzUBgAzOw16lR9KDpxIC/EWmzL6yDHNOMXE9qxt
PgsNFhSW11Nbl/vGLNleTVK5QEYvfdu+jnKe7zJx7+YwjfE5znw0Pwqwi4gqKQoRc0st3eUzlKy9
ohYXbaOh7f+/0NsfFBa76X8RetM1zUWA7X8WejvHX8jZfBR/F3r765f+JfSm/8PUdNfWkHtDB1w1
EJP9y0fIVf9hqo7m/tr4qMK0MAv6l9ab8w8NHTf0+V3DUg2hcRV/ab2Z2j8slNkMGx04G/MJW/y/
aL1py5f8XddbR0/dWPyNrEVSzlQNvunv9iv1qIxYXbbaUQm0W9fUZJmzFIfS4FAc3E8I3M0BL6AI
0luneqUez8gST9HRnTV0gXmF0pgDp8O9TlljXvMof63LeSC05ZUYQYcrGtNdq8IvkxCp0NtrqUD+
iAp8ZGeNokJa0CzWB0RByH0x6rHYAWtgfUre03fFZnVn1EX9MI7yrcpS62hbbJ1NG979yoEFyWxg
L6m22KM65O9DfsdY37f4NT4UtgW6w1paAYgcwD/p8+DYJSAmI3xjTL2zLoHq50sFS0NScjNNbJGx
aEH1zkP0YXW49Y3kzgba3ThhaGDIU9CKU+DoHtJBoKuiICDeMMwrmlho/QTWvQx05ZYn4sMQrXod
JRFnLDDXtuovC1H9m51TQUC1H0AMLjZlrU/voYrznduTP6LFAYM7t5qtqY/HTo8UjvHWwltABbIW
YqlbOyhD9oBlsijNCSORzuHxZRxkhn1xJtQwMaAVwKiSCAVJeVdhZ9MUkNm0TpGXsh+3lRkWfyaE
mk/90Lq0Nmgg6nrpS4nRY5sm6l2pBxYE2Ahqr4T+FMatPFkdDoxqFPi6mWM+Z2mA9stsndq5dUL3
DalxkPdDOx6KCOZILySQcN5+SWwAsmFzH+s/qMcpIAESU4BKgM7C3e2Jzqx7a+axRCK8OoOankn8
H2ZaRA9i6PzJ0rsL8ucj3eSMrvggxNXNQGiKJDlHHQx58kqv69z6GEwO1nv1c5gTLGpsm+tIrR6G
2h3WAjXb1SRT5zjSimBHt5E7Q4B65+ia5yQ6MMNJ1e7R+UVgSSZg0gti3slgblfD/yYS/x/airpj
ss6w3sDDAAcD/T8XnNNiWRU0M4mIZWMxHpRobwXyZHQjsQNNyhZ1tT1af7cuCrV9EbdvZkB3PzJB
WWhhHnh/27D+G7lrXdOXJf43aX+uyFQ1DfMIYTqWy07wf28BSpwZldKXwFXCaNhnaZ5shYAqk1XD
A2bb5l6VgKraGr88p7fecwp814CyXiO1Ve0aDVpq4E4DojGSP+e+zlywBnkQvg/mAGgeI0n0k95s
nhusxSR8dL8qV0wwyLEPkT0YXE3AuDMxWUdJ2Qm8pBWrvoNqIelktyTaZwtLRZSVp22HK8YmtCq5
CVGSW4XoRu6NSvQr01Y0IIE9+fKUnGWf78jz7X299A8KQgPqVcdIGrCZaV6tkyYcL6a671DP/1Qo
WW/UgAK8pUTnhsDgMey700R2f7QxZVg7qsSAKtWMPdKc51TRwjO+KimKXwH2mFXUnUn8bqgDvg9u
OD04jeGJRn2mQ2aeSqM9WLpi3uNZ4UeBFq0FhXNEWsmUkwq553VUkmOZyajutRBEQqXjHdu5ED0S
TLrMCGaAYuc7OfwgJt/5dQIPe1ECdmINQVhDwYAdUMVUoG3dE3QdwzA5WQmGP0b+llO78mKk8D0z
c7sN1ecPJMZbokCyxrTvX2wLya6pS1PaWDWCFG62R3kL/n3VwWaDL6Dk4HemOT+abUFdKCybHU1R
eS3s3mv1Ys8llbtoKhu0jSYvSdp4JephPI0zVucBVsBA8et+lyDcoGvy23YhSMdJCVspWpoPoenp
uU1ZQ7FPkUjKo2xwBqU0c0SQidqkSPeaWHiAXfNmO5rqKxbtsyy0EByOCP26DniPoDoPaoIPTZY1
0giFul7DrwfTi4zA88spAd5iUkTrEOo61iZW82OLBBw+H5SMK9ejc1ljBWOaR32eHrmnu9kObqYl
XboNsTy3GvZMMyicrB/xCTNjLqlEJNt1VDStOtBerhlv9aCJfU1/lvUk0KGmla9Ogb21aQZYDXLa
eul2UB/VXekgECoC+xpRm9kmA9qgTgbrpMYQ6RSK+K7BuRvU4FMtmAPIEGMAbNCKcKfYD10AlZUW
+agckzcGN6WHHZDRYD6bGAX3OaLZ1Cojqysh5ZW4PIywEAsD7c++d6Q/mjUg5vax7bTxAQtlsHic
AEGrTOcJ7cbCpG1DbNqvxkrcjBH177nfVqT/VGr1L6UGZjXO3GcaB4+GaT+XgpqHYhSoFZiApZOy
PCGPVmkjclQIeGWmg+1BWlxIqZVNoKuuh3T5M55ruC5baM1zFKebJJlGz47I0NtJGmRX1bbsNNcj
mUShXqIhaFJqmpyqgKcSpNsc4el1yylVj424hU2GqoXSKqSUV2KS1ivQwdu4Me6l0zS6qKVC1JfT
p1n1zW4R0koaF4Ezqkd+3EwPYwy+pzazd1cxQZsuO089N++RiuexjBTI6qJ5loX71PaCwnYFoGAs
FHMzLONQNuKoJsq4ScsCx7JZ90XwaPevMM8TsPr3naqgCK+NNFj7sFuNBq121+rQDtJ3GIHFpzIC
ExZlCrwilNqqODMvxlc+6yUxA75BNZQ5of0Mcc5cxIlRtNF33MYWBnIsxiII7iMKO1qRoAgoh9jv
MZT+3eOqFMJAQ22FfNI4odrYHSdcGrOxJhfVcGEy0bgohyHZAWyyKvzMGrV7r3KkVRrHLFdzDTac
vpWfTgm0yUkYiPqzyHST+qluIeA30N8MBsgzOUY1ho3PdAu7no5lN9AR/V2ROSC4aIrKi22DuWoJ
qJp2we81/aWcS/wAGmgf5tycqqlCv62b4PoFIQD/uvuT6057yft+q9kwWv6LsjPbjRvpuuyrNPq6
CTAYZJDRwH+TynlSavKgG8K2bM7zzKfvRVUD/ZX8w0ajgISsMiwqk4w4cc7ea/tWefVr4d20Geib
BzmVYdOA72hAhdLL7ozGuuLaUA5lEnyBeo0moC1MgZNHNRknu5yaE1kEm6KIwkOry+nOzTIMNQYJ
aZTNz34q1T4vs61MZ/dcFcjtImB9MYfCPMiti0/AE00kZPBDSLYNs49D5s3mKac9B2+XZGHCHVdh
mzCk9ZhA9rn8qViN98noVRtbIEAjidBllMHfoCrx72LfyY+MOjH/dMEb0LT8oUoiAa2z+Gr6xBvW
snuA1tWechaTa5061ikisg4jZCvOnB4OqT3SxzdJEmlazVCoLbf0jq9Ffk3MKEZZhkA+S49Nai3W
qak4tcTWbpVMaQJ09DSVRPE/Y/l3A32ZIpOCjK4NCQGrYSJWk83oPg8hvoaN5a0ns+Ix6cCizjKf
AXoSdFmI8jqQWHDxPM8mL3n41gF0W1ftkifSon11Ans6RV57VqxpWwZRMbwTJENmPw3bxm8b9AQh
G4SNv7MCEbkyDB5G26icg1uD/DHiCgKNP/ZnIx4eDIxchHTxpyEB4WO7JTnbc4dUjS32KbXCvTPP
5r5y+gi1C1KnjAER99j7JEqjhB0PcWf5D/SMgF9jfPf8z1nZybupr4jnGs170+TIDk1P4xrwvqUu
WIN+CrpNDYN21Tctv3dgv9CwKhcZCIk3ehctS21HuP1GzY5JGk2DCqGbvkgoaWeazf3WLhl1NxYZ
XTFcAVV1bPF1OIE8eER58zNBo3NKLEM8N704dpqqiRQ7Td1Sv4kYYZrnimspxTOXE+/zJPpJ9El7
65VDGEXIJzgySQkCzEGlULvIRuRrj367G0i2Q8HKxx4NVnSdh/FTMnSYE7DXLiqMzNHXtoIZOFX3
tkyg1chyH4a4V7hXbURAwJDCa98kbAYzMG4k507iVTsZAoDhIeMhXOL2xs3Us1FO4ABSNzce2bps
NYklu+lmsuzu7blJ0SOAFqvD1D04OvvqplVNKKB6mEOca2UN18EbO3tTZB1mT2TGEWkzjxHynQ0R
Jt1VpuRnISoD9BTUUAYD+dLQLgeGuY500d5ojTH7UrjaQkIhT+8vXW6+FSBLt5YRcgCrg+kUtusA
Y+Ap7rTD7u+ibEbx0zGXujNG22cd5jcBQzTiEWnItGshYZ//OUDWEfDxPN1GERlsSce+XEZ02glJ
7YDXLrNOqIr4rkAk+GE2IjvzoxXpf8G+99v7tA5z5CtIY9wSPaBVjpjlJtXu5yz96fuoQ42+H/ir
NG5VEOJjdlvs11idddSVX9/vyiwIplsPiS4xnXuCBspbWAXYS0YHKb0zfg85IaEcrLFioXvaDprK
G5Uizm23+mxxuoPADsKD6ro8ehE99j5X9jeujMtrS6aK1PTrTiUZ4t3JuiN/FZumHI7usvS3HqL1
oCtxeFjJodCD4hharsORSLOBjv2pyOkME5DY7vywWO50hEtG9t03dXONuUddxQqGCttMKpy+lOZN
rx6lAXHFM9JTYOgfY2eZR7uOftpR8Z0jro3PucLBbnFu6JFJxiU+6xEuOAaKgZyDUCav6EHu0slh
EGlh5CxHHmW+r3Z1OxVwVzqBj42sl8rp9CawDrLvxbnvrO9iosoJbGCmkwUFo8QeR6welotIY3eP
/GpNgAwaLZPayvFQmRYKU2LRW+mmCr0Hn/EEOw+JGU3TAxp79VjZrkMuHiWNCPSYFVy2PIBZ4R1S
pyg+OQXeNKJFQK3Wrrwfx1erTTeobFvlAYyBQFqM1lXXlBqZsReGTQdSZNU2qik/2Cvk8YcrRvOa
InpAvoFBOFes7VYHj4ekV4ivwdcq8+qnpLWeWm/adV2VnoNpcIloprXCAR8vAHGTfDBLYmsALBOx
6C8+lehYlYkAbyHDdVAf7JnkMkRL6KObBiRImD0gbPjkRzi0lqnTXQxDdhtp2o62YAHQWfXdTxp5
hsTPkMV2TyIhHgyGUp57l3RgClGEWu7N2mjOZG1fis5PTlzYN3+c3QfHt5gCzy2HRMvBu0vNvU0q
ausArHWRwOZq6nDjVDzeMovsT1S5T+kC5LLqw5i3V2oAcgod9FpRc0+gDv1PJ5mgW9NvdRldkkMl
78IcWhX3Juf/9OJkdXkaHI2eV48np7KdC3Ku5p9qjsQ4SDRxcKErbm4dxcnBqGketNTuG0KHop07
NYvZBdpE7KHeWF7maFPbdnIP39Tc1LFFoE+LOc8tzL3KOdTG1vCWWDxJQ0/BaFFbjc4y8867Aodp
08Php+0WlUvjCwostQLNG127cPZqcTCKqT/VBQMT30sK1inFZJE86NP7V5XIwJ9G6VHbLdrxojRW
oVdUZyo0by+FuI8iM36kP7kkNWWc0FgIMHgQFG7xvbU7dt+kHyc3nhWUSGZI8ErH4bG0kq0bWOV9
lQz+2bdaYa16gX3fNsL0RKmfnHKPza724gYP6uwf65RB+WC1jUeJDklAxcDljBzSjQZAKggk2Fit
wVgIHl2VuVs797/6HeT8NlyerFzh0kGPeewcjhG9C9HHri3jeUjyz1S6IBtotGfQ0w8FtySJ4ejW
qhKYm8hm4iUW0nYPs+iU0HsI5JhAkkS6kMpEMjOvQSBocfJCK7sflqaXMcprP+oRw4sKdlEXRM/B
CAcob7kW0gHDZ1bp+TwVwduZcDP3yaxc9ymsIJcZgjCqcAKUXLuttWMbjx+KCXuLJfuTWUAHsWrW
xile09at8JuggSc7CiOf6lGURJl16zz/qefEvpVIkfdp2AGVGAvjkCTe4f2XjmUCLkwvmT/WRXq1
IM2Te6UV4sBp+GGgFr6VZQr8bmlClpZKyL8ESGz71puv+ggnoZfuK7+/R4Q6mTlCUzgEARGORxGj
+o0Gb6JedgFaYWFws8a8hJCSSKs8I4lKLrWhHn2XKo2ZKwQ2w9wKcL3nCpfUzxis+DkaWJZc22xp
7llsvHWGyILSaxmJgblw/Bq56aFzdHBZCO90CUFeW4CEE8LKcGghuw88TE1lwK8kohHsSMEn1XjN
M/LRcV+PSbtv6vmqXGaKYeoPl2zufJwnVXQ1GhTyaS5xFZtxuSaouVrn84C3nHTiu7n3H7OOZmRi
2/U+ZUFnt0XRH87iZ57p8tQMaboOI45JaS+MHbNUEDcaCd/Y+rRdp8Wy0AInW15sku928zA8Ob3l
npBK4TnPxm7/XoB4SH/moM7WTTOKI1oMfvgsDuR4AYfKTdRyqmC9wJWaxQKn2/Cz1Pnj6FanIYed
wYr6LZALyJveOIbgTm9163V3SbBvaHqQbyQ9xMj0fswYDks/99HWlg7elPjawUT4pNPqpS4JOxaD
fsmzi6UYfKI2JPYhF+JCKCBOBuCvbBkWamNW0CppALC2KQLt3nvoXCSpehnW6xkXjReBaavL+zp0
ihOJBF8ktLOauetFRQvwbgxsEGXz0XaKZz9Ltu8HyaLJODd22ZfWo6FDCC892qzYezY4uICIsF0z
0UktVPEtauaf6OqAXDWfDdxPs1LuQcoILqRZbSePcidLMSrEsZphCRqIM1Nk3jNi9qDRGz5kDPYj
+RAGGsDC6B9a8gcuTpB/CSMDWpKrv5GgBdshxbBGKT3mPSSyKGOiEG9qhQyYXf6YnxpnoKcQc1a3
K4t+k89NmyEF5chLM49olC0LTbNNWcZXlNLByY6Y3LuOVe04x2EXLHEnDSkULCrll7iOV/ESXaAK
aT4HTgmigwg1OjSFieaKN4DSjdg0YwZHa5efjb7Nd56FTIPMgHgrFOzXWH6aMoqwKUuvKEv5OFyP
031gneeU8cI0RfamTAmJnXIPnfFg7wxNkoNd0sisEya7jWjKs2GbxD/UECSnzZCgQ+J9lAcqwfHW
gHAqjbrc+TU8hkxNvwZLVZeGlanp8NELOp27PjACrJwwnxDuMt3PYpL+SD4MBxbCulu8gQtNBJ0/
NpucOGivx0uNEnJVRvJZYfPAwuPm69ggeDXo3AogiuWvSObhmAC5oM7o1CVxvY9QJ60m0tFNsjsa
P+ddCOhiUulERxzkZnAYSEgg/nG+1rZ6zDN4VbMZfHJChPuppYk8NejuEa8W7MlTfUuwqHAeZs8y
sxp/Bvgr7WCs8XPaXCua7QifYqTvtCw4ZNAZ/uXmojoz1zeeOoY7qpj0P82Uzq++MPZ4ROrWozpI
+32GmDzOsGxN5KYcs0+KiPBDwLsESovSylbFm6wjAsotZueS00VuGDhnKqjRAhSVnk1OA25u7sMA
3EFWiNtU6XCtMkQjVDO7lPxfIgBp2yib/g79d6JtqhCLW4nz01CvydDIY1Ow7gyWmz/0xLJDkj9S
ednY0DHZmT3RBO+toFjYBFOj5lkV38K2H1516zwXrBxzziAq9i+SiKEHkPXrzpP4R5JKc8wU5Vdy
SjB56xxiUyqi9TKTXy0y1VLoQ2C30WnswAP4KI2O3KcEdLND0gV979xL7mvXXtQhbfTYKA7aes5u
RcsxVxdEZIRoZT/12rvWyczZwcfB1deDceoKAqzfOxKdZA13Y6otL0bhbaVDjRwbvkDwOY4atXfN
GEWSPdLxnst5Zbo62vc2gW+6p/Bj+aLHpcKnfIk4lBVJsoGPfEzJLnxqJru4GwY4eY4oy5O7vKAn
v6Rm0O7ei5bQwtlfEGKkUzc4Wdw6Lap4cMk+YK9ANDHX7VWnuCRhhp4AXnCtkoPDHw1tZWe9vOTK
+KQQVq3aGp+A0IN5LSp4BSFLdduKh0QkSAfkLw+b2D53+1cZ1B7dDKSbYeXOG4KkiJ4knQOSQX7z
Bzs/Yk2ozg22PHMqIdLF6tU0AviemHjoHoz+QzNEn9n/vxdVq58SVi7mJZVL8nQHKI0Y+Tu6Numz
mknfauMeBWe+tI+0tSuZm2KL4kJrt4eXOLc/kmYJoBga4pVihTa8zsbdmMCa1eDpMg+nSgbjkX0c
Vq5dT9U6HovseTbBXlledmgN4BgtyvOHaaEvJWXhvFAC7dFxYMbpe38zpyYojq6mP2NFR/5leddp
b35u0FZlsWZsgOWC/ATXu7Ux2HLQpyGprDi73pCDKYiUrnmb4+qshyjdVhZSfQIhkY0NdMHk3L6g
zfW3kiyrdS8GeRIWJAmP21lLmDtN53urYJy/pBUZZdL5QlSvYktFUOz6mbMRAzzUbKJA0T0ie4aB
R5MM+5i+prTMtSpaxpFMac+ztm+B4q1OU3P8PFT+Lz+ZOQ7SdTt7/bg1WUq/5CX42ZjeTZKXWBkH
NhY+IgO6UdTcehtbSgSzqknEJY4MPPg+ToQwp6qdI69bkQ1GOj0hCCPBlHcaIeR2Rku6jdHBgGoj
QLmdyJjpYfeJFBhb2Ujj2KOLphnHKolunyQuQPfb0a/Kr2WXeiftzwNhw/xf9kzmoiBQl5x6ZRRA
DBk+3pUz5wnw24Mnp/su45AWd0h3nOnm4xw5BEZoXXq4TbHCr8RziOmKeQdjMRyzntO9+OG3yiCK
1hI+gG+PpglnoppATV1ebIeoD62p5bs8bDClNvFnp3ibiChl1lbQBPcBUKHjCk/B4h6IiTE/IWVd
FUblPXB8ownLCHCup26jstm+5KrdpoNP6FEXA4m3XdNdj3UGYlAgXnXBeEZzTEFS1c39kGXIHMUv
0kn+GWsnMRW+Trpnv43qJ2/4TI4eIj0Qdg3LyHqKvB992tL9XrJRwlq2T6Miv5Rmzs2Y5rehy9vH
QG5o4Ou1Y2PDaZHgcSqKf6F8U+u6kt9yy3xG36ZBQ+hki8UuyFaThmY4BZg+21He2020bVMy3aI4
uI+d7sm2+kPM4QNYpl+vNLe5QlTnBwBKAcwSXNBxlKgczuRYkVvOtryXRGQae9NU7nFseHxCU5Bn
I0BJGqgbCzsB7ZQ1O3wttd8/uEkMIiCPuZI+exOmCJg9kKKeI5ubh63ACLoWmQl0ndKc4Ts5e/HE
Qx/1jA+MNKMn3pUrDiRRWr4aJbGaghk5EJs7rB0ai1V1NrPEv4Sh0pf3r4LAOCfNoA+tGjvSVFPZ
79F3fBkC72UI6BI4kjhAVYUBo31e3r96fzFmlHS9BZtlrINrkGfhfmzDt4r0PJj+aRVeS1hSDTEm
CFSW73XL94amb8kRYZ9g2hpDBlFiMxRuaeKoK6Lr+4tpyWDbocf553s+Wr9t3TIhce0xvpoBdD1K
//mAU+WWEPV6/X/ff/+KCFlFTVArJLLYuwzaKR3GvqOjirOtPU5oRfWTjZwlluS1pYaEmWHkxjru
kbvz77t3Qd+lpA94EJd8oDI4vcyj1jakNFznQgAUM8103+P9ovzKi7U1V/VGaIpfM1okj14BJdXy
h6eE1uS5j0qiHzTiabSWkx3Fe8KK7vyWfh+9+FvGO4vZGn2Yl16jnA6Z9NXrwMkL0Gv0Upjlr3yI
PpELsufkj6eT1mSlJw7PFa2clmSrWqJjNWobhTijlUzCWSvao1tkjKeHtzz/qlT/TTD8Q8OPl6ja
WaK+i1P3MxHAjNXCZlsH6qwnmsWc7ajaVFeDcwweG+aoieN2hLBXSIjpnMGsZHSEEJsg4tVkaELe
nRCKqvktH0mlD1878d1lXsRJyj4Wwwg5tDKZ2vQBRJE4uUqLtAS7V7CwOlIAicQFhRNbC4sEmtoS
TVgjvLbV11mkx8nFVziLDEmFR6yGShnxlvXVgXLEsbXD/U6aJYgrP2McrY2D7+Ps7pZOdOh0Dz4t
cTj4REaEaXc19gCRw884Elx0K9QHMUWj0dr08doUExb/IBqGr7kXsJXnDcsuZKc5vaN1TCZZw79p
psupsNknBvSFvPie9g5cbpLD1/1MXJ/hg9p2N1yHs5YiGQH030b9PcHtjWEzXApptNNaKNTVGoSV
tWVqRT2MKXZtdcCDmedxyJFv8+C/UOfNK6t3nnTprqM5ehuJY3GX56I2iaiMMJvbpftjjuD9FmmS
7kKyaMnFvBaZ/8DsuMK7BRzWTMZqq2oCniTIiS7gcGZ7E9lHKACqynn2GBNpt6XFE4rhzg2dnxoK
Zoe/bWyCpaEHTJnecbR2CoW3hVgs6ec7VUIymYaGsN+uPfK3n4a+Wuju1cnCu71q8gbJfWo/hRaZ
i0I15qaMgfFZpk07rf5sFYCInAEUn1H9dFxzT9kOYcZEDN8mB1Z4mvEgInOQlkku8k02V49WDY8/
m52t5zNIklgQ9WIUjAKAAH3YwoQOYFTk4ZsY5a2r6T7aPkSLHGyz6bQIr6Kfri34IKNuzbDS27oj
ClLdBJipzZZNst5ZDtZIGjxSjUCFw4xc6MR8ZSj5lfc1wsKB/WIVKm6qovUo51sG9IhomVqzxxS0
UcoG4laAibcw+Hx8JBGbDs8NBrfmELbNnjNnzpTNYQgDLYGTi7Wa84Hdvki3wxTfGrWcSRNQcSUJ
7Ws6aGw4VgFlUjb1k7Iom5t+m8d2u+mjgrmhjSi86Yr1jNOEoOR1PZCRyKkccvbIVhG41Tmo8WxV
pHolFs0mE85CpQSOkmYTIW/axF4JpCl5KLwYeKaTznezgQsqYqwzdRg3gz5nVpbT39JCXhmHwh9b
Up+wiACS1ub3NoXPImBl1wny7Mw3QZOXb1NcwOYsadrPROdiS3gptLVPM3opNZHRawbuT52o8lW9
zQr7B7lATFembyibviWsaCvXqaAIIqghkVNtB998rSZaPnQwIIvLT90AG9V9zjrRbud861veuHfd
9lJkjGp9RSPOxv6VwzV0lnrTHpz2ECmyEGeKeNMbAC2WrzWSl7uhDT3enuZpGoijljlKyiILjk7E
h6owfNvYAznYfY7j5LsIsWM5LMZ5TbRSNIQ709PP03hCPP3VYiVat4yjwDvYjybt+tCjuWwDz7Kj
5Av+kxAvtfWjLIJPJIXtYm1h2ElGCvVifs109tPtm3KH9dYHgBOU9Vd0yKQcyJ5RA2DuGjgLzSGa
EfW47rLW2fZGfxNNFnKMR/xv8llkhPjBgWNuXsYYHXP1hjrgFbP4cFCt96uf9U/fYcOtUmM71J75
j/T4x/i/g59kmKZTUOT/I+84E0Z52/zX/1yUrh/Eaa4r+U9oV2upPYKX/6VPLTLpxWnpH7slVmby
PpcKaAiaUfI/h0DusErmtCVwveWdv0lSkByJcUk46K87l868nWBDSHnCdgHV0Z+1c2LJQf63cg6/
soOuF7OK5dra+vfF2f4cuiGzhGPceBI2B+0vpaN264b2hhY9/fxUX7TsoqWjld71OHG3iNUzxWDW
ENRlwwxBt8nEue1QolrT418uEHXxbxeoXC5PozS0TPODtK8PC9U1Olji0RswVUVNNZGH22SOjF3F
hd+FzTAShcHE0UwxdKdwSYkqvf75Mn7TGNuu65qm4HMU0tP2h89Q2F1jBEgPj6hpGFLMkP0itS4y
55W0LsRLy4dZhohJiGn/i7xx+af//Ql5piYqHZ0zgeuu81HeHGi3RB2sjsAVxHUJsI6jCAn+oHGz
Lr9xoMDaNG7hrf/8O1vLZ//hJ2MTswR3rqlsoBH/vjeEV8RFnmYOI6ioukf2dWwHA3RTI/ZtAE9o
yFi2YCHms/ercOcaa/1teq/2ss6jYxj9ysiqBsfW03/LR1KTQeykcd1fYIV8yxRFPFqHv8lTJdnj
Hy8bd4rpuZa0uWU+ylOnjJaPpjI+yq6mv2LMx2FREBQMHdaJtPubhFCDNGOPQM+eZXXnW3N6RoAL
U6jqpy2qxHiwinOQMHM3wLjWXTPtEwtyU1u2pw40fVej33NJpF6cXuiA3rLBA9rTxAwcGE2sMgQX
59KCgGRiuKAVDX69ia0do+kLhbd4/vMn9fvd6Tl4vtDqua7FkPHDB1XkdmXyTisALWhIGx7glQlF
r+q7L0ANQPTXNICFG3+uVWJu//yzf1/d+NmucDRnEsdCEvzvmwRP/ID6vVFHYapNPo9wuDJBagL0
QXdpm/75p/2+XHmOq4XnOEprlq0PP0210qpQS5KSZhk/SUV/QeMNdZHufiKyX2Pp//zzz7OW5eXD
M+BoG1e+h7QYy8KHtzapsorOR+EcEx+XUQTul5J4JxooRUW3NDuWEUFU0PYPjMeyrHNkXpLdtvBo
Ai4jr6p27YMMysd30WhWLrGhklPVgG+vcAg/YMGaMa3fB02FzZhO7l9+g98XUA8qh+vyhtlkSn5c
uvKo96chVYTZxQYciIL2fdzUN9F5hARg59oLYXyRDMKU5nIRVHVQ7kZ6bIsccfBQiJTkrPsd0A97
0owz1MUzyk8WpvPnOX/xnWre/fmS/5vbWVua0S5vO/v9x/dcW0NkzqSNHmk10OB3mHY4XpXvUQAe
hF8Ioo4xOtAKh7tz+vOPFv/Nmsed7CpJA5ow6o/7oUvzlp+dWcdxcQ9U+TythIdyp6+Tk5BM8/26
ny6iBblgxy2zrkVTW4/wwtD49X+528Vyd324+zDI2J6wTQeDs1yu9se3xygPlkLjf/VmlMsQV/wx
VRXr1aIemhfNz437L9zN5Qunch446kPDxSf25/fC/f3RBknjOgjqXAY2vy8rzLo8Mw/NY2maX+kJ
lihH5PTF8XaZTB/niBG0dDJaoP4ywjHjAC1ywJAkVK9uZO391BDfa+Hu565w7nsJNgTynKhLOB2o
GQIV99uIweX9aIvbHFJilL59DHRH1n1f9UeH8ITO6s1d6+QKcjgjtxJN7TUgnVjSZ1lhGHG2WVWz
+01ACjD76TUO1Mdetvuu0uTm7t6XBmeyCBBnBdvbJapZMQVQO0KCQdKGMl3Xgr1M5K+xGTxas9cQ
RsSgcBD+HhS+x41CblYwnmFxKLhsVbkKSuOM4XR6HQcJABxVkpElj1ABBsJaMQ73w8xcTDPsbDhR
xR2gN9vrvXPupk9tkNy6JhSczvB7//kD+282bG1ihLJweFocIN4Xs/+4XfKI0+Nk+M4xGGwPqouz
Q2nwPQ4b76FvzZMXIMNIJjQDseAg0ywZDnH+3I2+czDnmuEyTdagQleMWX+nxUCfAC0jw5KyPnSV
8+LMRMTjULD+cuHO70+8Nl1WWcpj7WHDXe7E/7jwIO2RrVADHt9log4ak9mYfnVB4HzPsvrVMybc
3I57SebZx/qUMpPOu1ur7ZgPg+0UCQ3cSgZ5KB/OfgqvUCuJerCG2Z8a8pAEBX3F+FPAtGrTM+Xb
2T4huW3JrKFhrCX0FxkPyOsxy9snmTLJV8jUjyAKbu+VVcu5/5zdECuwMOrR2qRWRA+Z2fLJzuTD
aDALSesftY/oGQx9xKSQJXNf0cGrBxgVxqsnS0wpWQRScpmWzVT3knf4PvNHUoJxg+2LFp2XYw1f
/3xXiN/tOtpkj2YVEZKH2PqwhZlVE869xxaWentNs+fauMCwkbPhL9KAQYM2m2jEMRJMCrs4EtGN
iThEFJFouCJ18pfVXfy2pSrJu28LLESsbfbH66mihsEl3vQjH+9wcAmo8lwXILlZXyObTkL7kLRL
wHSJ7nE0iVqYUarnLoO3KCwaSDWktv7lLVrW0X+ts1wSriZpKqXZLT8WUN5socmmeXi0wkgiM4UH
Sb/CH5g3JKGgPWMhr3OVOV3o908HRQxhZvbWSQpX3v3lWn6r95drQWssTLkUr86HNT/DnVM2vjkd
nUDgC8SdcGjaahcxBiRlnQ/Ntyykr8w9160iDMvtuDZjIMgpgRM/VdmNuT5pgG1nrytOuxwmo/g0
j/PrXy70991JUVAshxLMTRwQPh7NUhlGoyrdASojdFXckuYhC8wz6ljNOS3x9jRgwUui+b/3fYBN
elcVPNo6ysiDix7ljAllcJ2XMKiBFfQR2NDay87pNBCPOCL0fSyrEWautq6tbssnVojsxMQSw9GA
F7pjGS4S+HSTndSbudBfScL+aQKz2hWT9LeG2WborEoymsIcQbgTg+J/F1aHlZ9te89BWahIB0ap
bzfgZJwKll89Ze6mtUA5lpiFTg6EJgtl2tbuPHfXNWQW9MLN9zQLJPIgRfpgkUfrDkgXlHl03HDT
jvRGgdQrA0KA7eSnUTIWfn8pW3hN/QSI7f0AUjDQQ/0q2/OMWxJ3SK7u5wkJQr/JOtd6ERPlfJwE
L6CBv6YNR9wgSjeG3YoDDs5ftYkepJezd0fv5RKEDgyQriMZZtHaxzQNT6bXQ33qvprFjDfC2Awo
rc6RMB4bq8WIM6KlcO2AaPfPDPxjPAdaH1U97d9P0pFf/xpzFOyx7nk32Anu8jkQV5FG7HGZv29A
Hf2l5vj95ncEJ338xtqR5m+H3SjHIYOaqyHAR3JaW/DRFKXlsPHwAG+NigHCMP3/P/2O4LG3XZsh
hSs/1pttYFptP4YEpCdJuzUK+5J2vT4BN0oPMTCM9ezJXdtGdGlQZWWYef7RKzid8s5/fqisDwcc
mzLdBTpj8ioc87dnKsf6IarasRlNG8+V6+VnHiK2YIeGLbLfHfYN+6BC/2LY3bRe/Bqzy53oFK7+
FEP8CmtQfLk3XKIo/04hQuMYckOJ0HE0MmonzSh/Dh8k4791gTL7bi7qLbyhTTGO1t9Weu9jewmw
kaWkUpLfxZKcUZe96T82djtlUmkj2j6GECHXnhEKMtQd85g1MX3t9z9jWRTH96+SHNJ6OUWHwfVB
8Lc4oVfvX3o+kidgPRnZdNL4NI7g7d5fIqp4JO4giNLaWb9/yzGImLRpXayCqp2P1pgwUGhbYtKQ
ondmtQSwYqC476ZDXc0MU2IlocLHhIqECxj2/35pLvjngMYzznF5jENv2jiq+ZXpyThGxQzev2k6
chAa8mqysQhX0u+RLaUy29tOso+Nkrl2bJOfjVzb94ijzEYPiMny5YRZiIHEMV9e3r/STcSB0sxN
XnEnU6xK8yF3WswyNRGnvo1b2q/IpIjKdD8qe2dB+MyqMXyqOjYtVjEUc9Vz1mYIjQ12gdCad274
EmaBs3Mr7GzMEtCLG4rcsDp8fndm/mO/Qi+I5S7o7pwRP1AHZGhVpnZ1M6Jvoq2Pvsyq62wDeGnr
aNxKbForsykIwvGTFN4umDiGG4+x6MVzHnbrBi3LZvQTRgUpA1Yx2fVJ4wnapazSd1PmeWc3k2t6
z/62tMX2vTybhvJmx0siUpCQ8Wu34b7FKPZ+lczALzmzd5iIJCGZbu48tYkVrXXC3cDxhck8EqG1
So32bEhI4zHiJw4XJZJ7y57v6pZeU5v3N9+vzOc4MPUOaCiSG+0/4fm/SyqeIdOoJPtSQ0Jc6L6r
/exLkAfpPSgOqJwJCiw1KHV4t+uwbRmrYGB0BW8PMUWbY2+fsMvj1tpzD5Kmk4eIV6WR78Kx5rzQ
cJzWTgBDpvmBd3bfykE8D3YCtbsKDDygtOSnwsnOqFwWtZNzdhKUZwE+il2LyHWHcwuWd8v5SVcN
s0dfPSMYs0ACU6EVGX7IpCuwW0YG85/gEz0iiBsWbShh7700FAcrs/cBh3006sQAtH59nKIBVgt0
lUp8yTPnk51nX7wGqA6wUHyluOIPVldvjd519jIQWPmCAvQaFv8yxNVX99ZnhLPUznlqb4aaRMEm
BNFokalajzcuc0VapXH4p0NpkjbtefVjUaFSx0j2+G5MnRZZ7ljpZwt9F0MYepkOpd85H7v7Qszd
XW7EpAcMyKv6NPqMErba9UBl8fUi2vNR2N7sngmTEanoR02MQjCrnW7g8w0h+j54i5DK47DA1spx
HZcB9+tsPcwoY54HNOJklaUh4iT+mFbdBSOPYLU1FboRugtuNyBqCeV4i2qqftnHYJoiL97D7Dpr
x8j3/4ey89yRG8uy7qvMC7A/egMM+kcEGQxvU5mS/hCZSone28unn8VQTVd3YeZDDwqICpMKS15z
zt5rg9qE659hXpww/Hm6JCJc2IF2Ry/Ay8/NQ6iZ5cqG7EGVwuxl2sC0mXnXdkrLs9zpwqwekBnA
GTZ1T/NEh4c502EtskV/hPXWJTArk7GcIiDItnpIyrc+hsvUKwgp6GQkkE10pFgS7fSEUaiVOSEK
Dd5Mo6Wt2wFDcAcaWCdTJX3TJjXTGW0mfIsOtVNqKPRwFpBoIdKfVYpUFG1fdZTjeFGmYDjJEFYe
neLGTqU7UurNPAqQBI1bYOXsUreIkCxDyJ8tq0wzrF9Y165Lu9BvrJiwrDjtqeh65exoUoIn4o5x
Z4nw6Rlj2nbO3KEjFDjQp/HA54/2JjESsWxP18QoxBUFVcQRQPj3aNUbQ4/sqxS2yqXiZKrZzhL2
kSb7GB/8UsAd90MtHZe8kyCkSdbLX8uKPBD0Ay+pCtl/xEzvdlV4QUBsP9L0BxMDHdZWs/ddzq6H
nWQdqtg2EfPqfofJYggGhFBXZ1LaF8ryykau4fmkUZHtJ8L88mkv0tjCWtK9ZwJ2dJxrIWy+lLBN
ZEmHsrTvrTwZfKXvUR/uHHwy+9RBBCcQv29i2torMyN6y2iG/EuefulbaEG4rQ4xavLtMAA/H/ht
JIMprnFISouKCl2jpbOsBFI63SWInxXcQkspnUvZydZmamTyHdLkpheU+rqKE7+sCjLaZTxpYJfG
XZwXpDWL/AtTPgMVGlW+bZlCn9NCVHbQt61ZE5NOEE2Dm9EMJlPWXE1hCa2LbmpSoSLS7fZQ4cGN
V73jS3XF2SwbZyfRfqWh6QqNgHZ0AbikjcnwYlRTUMzUFcLZ8iCI8ChrYoAK/TsoUHUFDQFso22w
bs7SC6p7foakkt0W0gMd4BHnl+SHGUYB3GLzmZYkhTZ5dlwFN/Emwrbs4YrJ/WCu8Uo4SnpoZFCD
snZm24JWDT7NZWw0nPzIWtEmqZpnU7OHIdu4paXaRwR0vVcaJRHUSS77fK/bocvEpqzTaWdoNZ7z
5alpChMe2RAphnQHQL41PUZGIc9iCLUZgx61SqCCFvYkwjEqGZrxqBkqc0Bu11mUhT8OHXTJxsRw
MqRYfILeJuYW/hTfZOIZloGXUrSLZSQ+djGRA/U8Je+y82qmZz3urW8mvI3WqDP8WiRVwu0fHqjU
1k/tb5nGtFki4z23iHdGRhTtHKnz6kDST3mhgwQcmitbyk8VoJ89OPNOITOTpRQbo+kTOQfuw7y9
WZZCMGapGFu9t85ZGp5VatwXtRVwMKsApnF2VFuZOIcG5PqsIbUNsSeu+3BUfJZoXh/P5rbFPLGy
KF1Si2PXEQHuNgVlhq4dInbN5i5Pa8Uta/3xbMv0nZbuTKkxed/Fd01GwdEN5rEr6oO+iK2nUANm
kx7LRG92atrTTg5CjNZDB7YbQNgWVrkPlm88mEXpx2GkHI3BPJAC8Fl3iXMOkAVpFHj8bm6u9aSl
fIxArMtg7smsDtxoPhTCqc7oy5AU65W0o/MM5EVuHI/YRjkG0kApCIKASO6lY0cnA/uEIhT7WDeQ
LGfNcJtgfH86yyE2kfWZE0Yzt0SedOQcOBBknA583tIM6SpNWvVkcta1orgT0lZviqkRlRSiPfr5
aFoJq04T0J12rtyI22iT/gd0vxoxgt4Ezi5GU7KKgipFoIfhXi+w3psV1vdxsTDiEHVlxDI06qIP
pMXTtgKHh6K1cEXSVIgA+mDPJg+dPNbotVLbzTHAnunHqvEeB5p2MuZ2MSolO1XOvgYTuHH6ocoq
yjEvWHh9YhledGOZDyer1qmeSPsgJ1HPLNmBptX4KLRWPvR66NJEJStd6AXF4narYPtVWZrfqe29
5EKVD9mMXmUM0l0WZwbt7WEA7qdFZ+Qkm3HG3gygxDoqfYfxZBziPfVHMmo6Rl/KgjkbZuNqSvEr
w3hDuFIpXyA5cgKa5U6zQWe2XXruZ8O5UDoxYwSUMR1BBJa0/ep2+E71r7qZtyfgJEyt6fpchyKa
3mSOFh1Z72sM40i6pbprPIkz35WaWUZdGKIphLB2mHVX17t+h8ijdUPNHm6SM+7kKZRPXS+1KOFJ
k6wMkzjRyLoksk7CWw6qMJgR3sEsQKjSxh/WkM67aexxrDr5vVFIrsVm8JBDvfITrXUY7hPEJ8aI
GTwOds5UV/diBpSgLPEUOtEz0JPROQ/p26C1jzqfXk1lDO5Ui9BDVal6GTBZUx4CMCOSFjEfLMZt
m7JrwduENW+YD3Erzxe1BzzQ5KP0XWjZBSdSb0rWrwCCbYO26p39sOQ2aneMie9I6pkqaJcquwYM
ryvrHBvZYqrCAdZWmI4Gsx2PGv7QrVnbH9ABVJxjh2eKxxyIfJ+WxBzohqNh3IDu9FsE3AInQDxK
OxVz0cqEHL2H4/OlNlQvcqrihhqbPOrIhpcc9Tdby633kRPMmbEF9RnAzBBx5L0y0dwwmuziEFri
NPUJBnVggYvBr5ryaJ/oX81aYj1YtEiSq7ZSAL6CC2urOt5FubiG9VyS8TwHX80Itc1kAuNPhms4
6JxzsG3JD2JWbpB+izhSr4FGbr0x4QEZtewo8FI7cea82BoeR+R9p77WqV+I5ma0VXsbBhSRQ0Xi
1LJ/eB63I5rw9djAcGl7lL+9pU33aWyo4PSa88rs43iGQA+P0WcjKoAEA/pYogngtzqjAB/KPo8d
9qvujPpBykk7lmS18Pll3qamMOjRMdoGibyuHNShBXTY24KUqRrE8SKddABN2vSApM0Ykg5bE6Av
awXTfmT2t2A2AKAozmMEv/KbK8JpTe7hHDOtL+2CXsX2xNGGebEMaCOCsY9anZDWIm1WFM7QXBXT
Lpc75klwtXjCiBDGa+yVPeuBrNYAXGTp7DvZCN0gK/UjU42AD6EiQKqKX5QyHI+uCqHHDSx5SZ3E
TlZwRQSToW0SRHonrdQ2iHnSQ06zaddZCz2bYJKJJottkCwGmIPVh0DCnKaV3zlINSa5k/xGiM4v
A/lR0AM4CArSz/LW3EY/ioEeroPzdZX3QIixWDM0q+YLLfiXsRDnRsLVpbOCE0Wb4Hg0MIq2EQr1
Bq+n4kuZ3K67hWXUJsZrHOPBqdus9YLF1YRVv71U4HH9InTwWSn2gYFk8PFX2xuV4pcb9+272vUa
SDLiTKcM5c5qCJcxrBDSFxn5cmiwMzAFIYW2eqZZNn3LyAxJxCbPMpOl7eSZwYi8PawK9ltFex67
Lt0rXbAHNFse7Dr9CLtaInUGhHih0wUrNfphT0RSh37WQ7YFiJJcsZgS1BkmzqYw2uamJSwkg6T5
EJEjfkci2PGwaoMc76dK38WMp8wFkNIdhrDT9nlsUDArDSLASjs+GvkBGG54mupo3GACcFaQNSUk
4GBOTJqsRsR3WKCiWlO3wG42EdFsNeY2DqZziOByO6nqL6sRximX7aOw8UW0Op6UWiSEnCPLdGVJ
+66jOPZMdhRsmoZ5PfD9ba3mdbQZGlSNab0fx/sTBMXaCOxp5awUyGxPzARSc+UcCMJv66g5SUb/
UqNaXLddk3uVbQZs2OMerqxC0nBOtnk5HUdj2tvsIfYVCLAeZR0Jb3DG+spsDlaiXpQRHDr7cw7P
xSCbx+fBzvd26ugXfLmHss/In8708Er93h0Sp/asMCRB1UJWKaSoPjZ11RP4VV+Uqhdv/QZN+aqS
w+bSIkTXca1Zw9yewfMewiHilwcPAaO4/D42/OHTemiMc+FOPQG2WIWIH0R9WeOqWKV291r32suA
DRmbkQB2oq+tJAATBoNozcj/kUsRHrRMrU8jr7lzRuNVKp3vrFVWtW5nPrZalrkUNfysKTDQZMmp
hp/73GU2oJWfRaasMrVdYSmbVqH1OhvMXfJStXSG7FyrEQvePnsE2k8FGBf28FqwrDK2cl2qb3YA
erT/CCc8M7o1Bl6kZvgjFbb9k6rZHjZLxQ3aLtzgbNuGuGPSWYPtO8COiZzohHPwU+9ZyFkUBlam
UhuroMMRhGAat5r6kmqUxBSlNz/J9Cq+EzYQnsqoYLdjKy9ORrJiaH7TBmO4qHG2a2QrOyR1fg8b
Nl66psN9CabbKMjLbi0p9brUtEmLrODed+qh7UPhtaNmvA9KbHiSMHZmWmgX9qJHDvnSbKcdfSrV
lWI8xs8VXMnoqsR0L2JUx3wkB0EbEEYLYmqAX9CfZetXpFCPwpWJ0btHFjAKztUWxWpkLbnC0NEP
Tqt9bTnWV1Eoup02k5/ClrDwHFl4DBPxJu7GgypogQ5KTejwAoJcBGTAnyY3CWSg6BpViSnRM9cy
qLwHgmNz6NEZFyV2lpRiZZ48HHOxV7YIB1H7+natSy76N2LJpKBj5Qy53wqSE66xJSlhLkDvYBGa
5+mnZQLnm+WE9AtSXhav4DKgt59VEjdbWCJYz4f5Q/Lh8uD4cc7g6ce9OarjetKiwX3iu6AKwE6a
kO2HalftR5Vi7VM0SaM43ZsUL1epAdDFCCdSABqqsGzr7KJqfX1k2Q3SvjWYgswBPW+BsXzVDQSa
IvbcD1363ndmfGIpX68aU2PuYt20i8ruNnaOttNaiylFyM+iKZW85T65EUclV0JXM4phE47DNxKg
us3YkZqQpia1T8tqiFce2ehNi0WlGxHaRK28fc74fQdJoiyHTcNuq9bwhXFMYkMFajdl+fjVbAnH
03E9W/IZE61sTNWumGiZCYBDQFfWwE2nKxJPovUaOqVy4009oRcBg2xvm+1hluXbTMrFeWwAhPSN
hGN7HDl32Ijay2Yn64KPZoSaYDc9R3MNZGMBOq9kB5a6DvprPdvEHS3NRBlvHtuoETl9Wfv0T7Rd
hT2IIL0C/dOMsUoJ6u88hvlF7cnli5VjO9ZndZzMnSQwgFNLvzr78rKG2GJSLSKbesTpsktSmcxc
pbJd1WwfVaa296xJSK3VO0qJUn5tyIkxdBISwmNjlz9kGxpxNei1byNOoFBh9xsqvspLzVS1K+h6
lE15zQxYbiNpjWPAhIDBfIekWdzjDLxFKuxFvxGfkntW2wap6ZniMnxcLVOACxjJclIThug5EuaR
leggLtSQXajbGNqgnd7QrNKkq03SdM2x5WxMxUXD5YZxuCIoq6q1Gyl6jBZqa28DIDPrqsfRyF7Z
oBWxHLk1VBisvr0P/BRAl1GENMJbnYjsFkZDNUZEU6nWJlV65jVJpVztxOa3UXwS5w25joiGc6JO
2Vlu8vfAKb73BkUTkb20uap+UYcZtyn6R7Ae1UE1hk/2/KQCFHhINNS/pDe1rm6qxbEFVLLRcG3D
fcYvjozy3hiGNzNwPkoGIxHZe4NF0yaa9I+qFvEreoOvtlJ5YH6bnwb1zjD9Yhe2dux7OTrpDMgK
mrIjYWeYjii3bI1i/jnGZYS1IaNzpQ36axB8Y0f0klMxupdhqrlxlF66PiMGqI7FZo4iDKZjnG5Z
0B/HgnK6lATi0VQyp08nDDzedb8KgnEJA6UmFZlhe8Pj9aqyBDpp1VFSY5IeC8C4exGlPd2g+jU1
esJI06b+Zi9WhGCspktdl/JtVIqv+OmqqyjbX0UPjUwdk8xPR8l6m4W6EOpm6VwKvB/pOOsbla3X
tu0J7yg1qT2H07WHglT6hKG6mkUMUkWJbQ2BhLHqmSpgdHV6bFBP74N4pgBI0uCMRQY/DzLZHUpO
Cl0O6O1ILR5jMr0FpTRtIhC6RzISDtpSGjEF4bIDnl83LxtxRkcnzipDmStN4NKdXnxJ+1C/DoIn
Xum8tboeWe1mHU3ovh4eEZbNLRE7nBzLTVEF/UN2djrE70tWRn5plcqXMBo9S5Xzbw3dFT8DU7Fp
SqX7YtX5joW/O5i43VdegFeZ4xFCDahI6V2pxLcR6Mlr5GADtx3bG3LXyLr0mM/IyJzc2Fkd9Cl2
8bbZHcqoBz7Ma+MASVdLSzrB7wC+rjc9/85/P39eyeNa4X/nP+ZrD62lDy/kYJzVq/2SvZmfVINV
ss/JQyDYhSxa6sKJ27GCiF0CbbHoeA6jMHQAsQVv3BxH+xKPD3TsFazihgQgQJyu552987czzrLV
u71S1gRReZOnbox9vYuv8XV4tb9qv8DesOqtCAyuKees8YhyM7nXpM8atD68NN/YHxPtqq28Ixnl
Ol7Vl/Zbg2gdnwmeKKJQybqUQVW6OMGkbtOPPrV83KsoQXCQyOdI5GJtVNFL1FebFiAabikalX1l
V1tAiAPhvb2OFb9x1okmpJ09Fmdsd+XZ7qNvIykenKgm0QKZ9pGyECAZjgIpZl1rGxblMUuH8b2s
gAH0k1QSc9PH136UX+ew2LTjkL1xJUGZVIasMePsjUry2miQIACMr/GW6/qbRt5GNCcsN5PioGH4
KHgTj7fGM1d4bMTmSl4Zjsz9NQVcFTyu1g1fZV2Npmu0ot4/L2qd7Mga3Ofvm1ZEJHZY4fpJluBJ
a4luDJaUxufN57W05dDo8/yo0E7b0/k6StExp3K7qdWp3DsVIaHPa3+52dAd2c7G4Ca2VuzL3ILk
EYU1lwr9ss2U2ffnI2QMGevYaKgQk0C5DxLtaNEg3DwfDMqh2NdDWO6XdzCOqvRP91fEEPk6Hpxi
VPL98yJMgpyTm4s/73teA2uzDPvM2RmuZWV5zZb0SnCPAWGgz7duxBX7Snq661CpsOH01T4g49AX
ROW1B7lSe78E7zYbxh/P3rZx8ft1/nJfUgNwUpqMDO48+zIXdbRpLBUjUxuRU8SEBhFKqos9O59i
32LrzIpk9tExqgw9aoRDiEa1msn/fPG8L7SajJJeeZCWb/15QT+W2mnspFxOJhG5kYREQpMZ9Qcj
hrLVdCRoLi800t7/rR38f//ir2n//p/c/lFWoqGC2/3l5t9fsOuX+X8u/+Yff/Ov/+LvcO6bsi1/
df/fv/J/luf3/Gf71z/6l2fm1f94d+579/4vN7wnk//W/2zE/SffWvd8F/iElr/8dx/8j5//Dtkf
+ZyNNOx/J/vvis/4vXj/Z7D/H//mv8H++t8sJOEGHTucAzQfEeP8Afa37b/hjLIWqjZS+98P/TfY
X/mbZTh4YSx6XjqqQuR9f4D9Netvi0nGQd3n2Ai3Lfv/AvYnG+ovSkEUixohAuwiUD6TPKX+Re3f
qxysczRJqJ28We/9zNTIs07i/BIwla9MR8aQSKuiTUh3MhO4UDq+b0MoBJ3riepqk+6TWjZChYnD
lUSjfg9Nxc974oPb5r1raeTPqfphWhXFj0K5Naaq74c0fq+tKCLbMcKMSUwMzTxMZ1nes1PPSzKy
zUg+kryB6Iz485qglV03faWXlcJVm31wnAN8uHAf22rjpnmNRNoC56bl5dHJMC9FAvezwF8vl2OD
rkU+IU5mF6gWKalvyYdQO7gX+rSIwwLYocTyVF1/lxqcvY7OXjZmGKZzRXMKXyngfMhqai+wBgau
MKzvrBmijcgVhtUmO5A0iVTahr4Rjr4ExoUOhFKelNZrmnJfAVP4RLnzLclyFn2YW+Cc/BpIt1Vo
urbZoS/JgSTRw3HViMk0yS2fRB1M6lK9dEt1vuKJncpA24iqpZc55OEExrK9rXK46zQ/nZ/pAKZW
tY55hsewUC5ymKl+jZZx1sf61agLt6rSLedTdAqUqTvrSQ+xZ+jXQK6ueaNnnlrqH6EOYyjSqWdb
qVlvy1B+EFQQKeQsoYdfa3m1ajqWeXakeIQbOmcnmORb3f9KuoujquHbONmlm4/Y8BBR/+h1y9qP
Zr9GAEggihPPZz3vyda07iLGiSpy3bzU2S1NeEEgCa6ZZrjRF9hsC1prl3fSHWy0sq7L9NMEdE1y
aN+A7nHgQEgjVDYrv5fMpqtIUWbqU0TPJTWTPxq0Wwu/cp2ZS3u+yn4EpZPtE6uCfcHaT2GScSkn
tNvYlr7EBTG8RE3cIvza/HQskGIRFhTZedMFcfftazmVqDUyce+0QXG1cmx3Ab089lDVMmV6Tkul
TNJYJ08t0QWGGA9CHsMzyAWqYQFsClJ8H2NaVm8E3wjQN3YW9m5FOZZgNInkHQjH66LLOrRjFeap
PsPrJfBY9+MWfMorHaZHO1NshLE17sAubqQMYa+Kq2FrOqA4FXQmlDRWBFvkC9Cy30e5nm2SCECa
8d0a9emlh9ruBOTizKEqdglaaLuXCK1QJR8qL1Tlsr4QKTKsJzCISJawa7HbPSplujHazFjLecba
Q0ZbGsvtO51I0meEvJbGhMZV/11NCPRDFkoYVsJyrKvukh0ax6y+WeA+zqRiwNRKqIQag5y4g/Uz
DeNkN+aDS5qI6iu6pblSF35IGebDVkQ+mKAfUpqeI00SPrSHrcrvjSqVpoEkEcNlNMZKJtyXlS11
Z4g8+GzWmpIgjxI6SbojezIUhFcwetEW4TVwXliaGyrpY0cG+1x3XylaA3q1o23GPry35x9FZuuU
h81TmNCPLaaq2oxhd+uN/mcKVJryeKcv+bMUbSRkERbZeZ1urTLT0u/1SePr0rsyWA0FIAMqXcmK
WrnKtoV2cBGCvGSZQ6IX6b/5vE2twHajck49q1pywYzQ9kAL0R6npKNBRtKAn3vZ0OP8wsFeKZC1
aT9Y6348AncSwC2nbRJiiJZwKLpJUd+IGRZYSAFq9gl7EUM76RlDO8RSWPFE1Q2Kdpcr65sRsC8I
AZ+N0lum9vEm79M3ScchS/DQgMdeFAS36XTckHp0mgi/ph2CmolKpdwVjBFm+RLJztdoRIFQKNDj
Z3WwfcKn3sNaPQ8xm5shLV9tUVnbdjDog6fFthnjn0pZjjfHKaK1Ptsv+SBhk5Y6+1HSMQkJq/a1
MrzSOoa4ns8ItOTSU5pu3DuM4wptQTelZgaQGuqt/StU4mBfqv2XivLwzYh/2t3U+WZO82U0ajRB
QHoTvf865+hhZvOrUyWnUs7uuD3vnVx/6jairnjIceOOKBXIS+HkBC0gpositxtbYXUWIodZq1I1
eLY9leuo98NZhshP0HElwxXBoN8r1pciUuaTrbRiNVeRhOT5G1pDsnIVCQ20I4Ejmt8RIlT+rEQ/
tZmydmL9IgPN3GXOrqBk49qUcEWleIBI+5ulZSXb7Qvgzfmu01Veq2ng9VSc+BYSsW3mwqHlEdOQ
H40LhCRjZVgYT+Qsg03d2K1HQIYW6v16mqxHSBtLlWT5YtKp0yaDIMgMMi+xANUqkmdAUvb8Hujw
y9IqfTVpkZ+dysANnpPVUE3VPZ8IwUqpRoPKSDdkWBOlHBqnpi5uoxqZ67ylVto7Vbkq4MF4rVz9
BFkhH5tUZfSPF8ib2b+bjYksjq6tnatUsQN4AcTk9L7RkyiYFSFkYrB6aFwFi3enPGjy+EH3/ywn
tfSqIQDrdedjwCrkdRSSfGr/5GzndMCKsrhKBg7JkPk2dubPdOg/EtHrfqsnLaD4AsB4kuyTkPaw
mkcLmPQhEmcCniFXrk5WNSoUZXRFV7/IFKwIFjIHz9Ag2FNXXk3spVy1mF/A4EL167JrlTMXSqJd
QtLlwA2Vl6hCN+8IhrMOcvOp6ch8NyVzB3sodaOELkKVUnKaE8BvE8ghNlq+XZknq5O3IV4RFzLt
CtgWdc+cCbqGDKdgitVCYkUrk9UXam4/6ZlIw4hkg6yzSZKHsa6Ir20T5nSr4PnFYXoySEnPWT8d
BEyskKRS8AODfu6GTOysQX1nwxdSKumtUzjI0UpvJcWnoOusZb37pPE1HWtChikq0Nyg7XpKXsra
QcpQNp8TEeebUim/mHr9HanFsE1bppEQF4PXOXtRdtkj7hrwyPrdpi0DUjB/g92k04uqVrLI8JoM
VGAmeWLMribJU6X5I24jdlJJcW7YWzO7dwoFev11AcqSkxyzftsMTvNaXQlg8Us7NxFqwr9TKkXf
oAApVsmQeT31b6Q1849oJNJZZaW3ysr+AKsrdBG8M8JX7I6qtPYr+NKrfFa+SX3XsoiD1+OkiA7s
DOuBIMHVoVfDiUIfDgfIrNTE40rVuuwHqjdgTbISyCFTRL9j7zXS01AZadFahxJrkHJOXm2tli9J
fook5xGnHWm0cTcQfSo8vR4z/IWHPLHnfSegsMzzAPacuDiHcEEG+smA/OuU44ay62Yg/WSRaKpU
hhIJPSCrQGuqd11Tq7sOnFKZV+dUl4k5ZFcrWOWvjHykcqGbsTgE0OX8SZL3qUXyjKWxHS/sGAnO
slm0RMC2XpUrECnAKD0a95+5pJREVTclZavgJdajF9qCA0ioBqVamFIJtfWm9LoyiqDfxf3eXC4g
tHR7rCDNH7efd7LGVnZpc9fgX2dIgdnq1imDKf828UKLzwumn9BsQ0fxaI+L4HB5uIg7iMq9fKl7
vdozi1DGWK79Tzf/p/smEKykNsfW6vlvs2V3XuVmtf5fn+X5d8QSqTSnpj4jvEgiwfIfr2mkqG9X
f97uWMPDBEIt90+P/NPVP99UaGr0pO0GxOs/nk2SVHTNYamuZZvF1O/n/Xc/JY09dl4UetB/5t8F
NBXvz1f7/QmeT5VWPYe3Jjm/X/h5H11zxCxWSudMT/ndCX+heqFtjeeh0GgIw58PlMsR8LwGSCsH
k8h09ucDTcNwg70CMRHko7XSIbqCD8YhFT0rE81SKnpeBNSuwDbQvHzWN5aa0jLe/b543udolMjD
gmJIvpRFKEfDpqJ+0S8lEwgdFE+WMkr7rKjIS3Elo8qiLj9olHOEdktZBhd1vpeXUs3z2l/u03V7
i8mAor/FuoXqmkFEjFPsdUEbfTQI9yDGiAN+OXdUI6VCRJXVAj+lGrzGkrNJIUktw2H9fPY/L8Ty
iuVSjvrzPvRl8GVng6Bd6lvSUtEK50GigZ0e46U29uf96DOcjSjVY7TUsXqrYscN2BzjOP/Iicx7
pBTlxjF0+r4UKKmlPR/RLPyM6tBsn2+4Wr7r57W/3FSF6DczRC51xicWU97iHWRLeU9aSn4Ukpr9
85q9lAGfN6OlNGgvRUJzKSE2S+GwWUqIz5u/71sKjEG/8tPdlZbBHlTLioQcDrRuL+mbN9lZ+RkO
kja6N964SY/Fyjq9kfS2CndiU7uta1Af9lprO/brxNhc5/3buPGJXV4hfhWwaxFPHZ3AU+Zd8PCH
dI9LzV77waPxjBvoys2RUte6d8lbECt/3reuuWq8b8uLHRmc63J1TRv3LbHXRwjSuzdUU2+2tDEv
4gd39C4vmFEuNShzlJ9K7knpgxPbz49vwaPLKB/EDOnryF7P+3jHKvjGeyNCjhfHUrdiCPsF8mhV
u7hr1qPbIZl2SZouSTFyHjmwkojvAvEyn278GtcnvbjwtRAC1M7X0vjB1yNS2ZvnnWN8zVhHf5/E
pXBGb467baTu6xbHgFcS0yptML0MIMvEpZ6v4I+D0JvmnayaLHLOvHZwygjsylipj9dxw0+iENtC
lH1C8Xk7wNlG0LOmZgHciyAxGYXO+Mb7SI+97fM2oDg2oESzFVBbJgUyvfhYM1D+Bbi5skOPK9x0
9E0172Z4vREVghWuF/0SFb48HhyxRpXDj8CSAJgf7eb+h2Yw4VKgZTu8Vb6D8+Reo1qTFxGEbpM+
xq5e1dpax3SWbazizOJ/ebEJoxvhwqvyK30eKptpv+bVy9YDABPv4IwKKjqZi/CQee1EQL0T7zgs
CElaF8IzUY3SBCeJ237Yl3pn25csuDJjefxPfys91We8U28pll8yuDN37vz0VYh1/KpdtBVxisEa
Y4p+L04qORenaC/xSfckOowv7DCVGjX/h/xD7rcG37XtRx/yNetWfGHDT7h5xXe+nVy8BndGxRUG
yix67715E73AKaYX/bFtX+SNNzGyHlHVNadO8oAtVTD7pF2+1u7pOvuAyJ0QU5Gnr0oDCm9C/HKS
77Td3NiVV86v4AeLRYPfa16fq1OkHrpz8SWj47b7pXPi1OO3YTdlt07dWpsyJzUF70iwxoXBEY1S
BYhg5+UaQktzZWR77df0S+Odr8pj8s4h0BvSRrZ2JDG7idc/hnP+SUm8eaV7a3dUoNeV8Pidklez
ujnt0ml9UQiRqW9t8W2Jk1yy9ZbvQ78go6Q5wa+usMfOPaIrpMytxIXjkZ+sX7/Ne/mHz4P9V2ol
35VkS3+NzTtQEbSVFdrGbfHLydxpPbd3pVrnBQoOD4SnTVHwFz9/hUme86aCrXXTqxMHFxkXkbW8
JLnns43C7BS98uF4Sk6IiB/Wau8dsDl9OaJxmwsMG+zN5lMBYZXoMp60aGjKHHRpw2Ag1F/SwF6+
f+dIbtFBK64jHaPwxEGJw0Qjb5pepOIuARZVcbDbffb8lop0n9pf6urFqX702ieAUt/JvbqBqr2j
f2pR2FrCZTZxcpSajxbIEk9g2A+t2eTqcWBxP2QI/RRfGcVWWYIWrgOKPU75vL6lSOoYK+qCcJdu
nZVXtTrZj1nZ1xBPJX6RMUPcN77Re6WyshvYi0eKz1NE5edbgf3ktW098joYGTn3FpUrXnmXbDQb
ddCOHBRCgH6gPYZFCX5gvjrf7Qu/MM4Yvtdh/Y6N5tKtznF0N3zxgzPYhH2zlAzZECGo3JKObm1z
5zL+F3vnsdyqtvX7d7l9dpFD43ZACGU5yalD2V5e5Jx5+vuDtc/xObvqq7oP8HVkCUsIwWTMMcf4
B9X9UO4VD8kD+rEMlNOcET15xuWgMXjo3SV2E2PfGEp8h4eF0RdxdWRRNLl8CGTgbwD6pcuhnPJn
6kwTTt4OKCJ+aWB9YAInPwrfNYW6d24VLASnL3FbuvQlcWtDaL64YFX1qF8N3MiXcRJ1HuAcAr1y
YBByJJBJXls7vHAOqLtRxfBm9bWTNnrg+tdpO2BH80TkxGut3ud2z9kyuhuHoPJmDWl9F27jqzlu
py2whOmL6EMoHbnXuk1iMi36O+kgecvMATS7dyOnXKJm/kywxHRsGahU+WIaNvwGwwOqp1/NhJmU
US/c1NbLfwvvmLXpwrY/cLEo48hXgFdq4GZ7yyAvBQP2/qY+Cufv0XfFL05dt+EoJoQuSMjSdffx
C5UUwq4W7XF14A7mv4Tq9euVzIOyUpyM0vkw3l3OvnAz7lt7eAXi+27cM/1xHQ2PExR+DF888fD7
qZdZJIHFlm7RsmAeZmIXudDLTKiiY2hLB+EG7cAE+YWM3V0pMyKvOLoymc33M1eUocWxIpHkZMA8
l+EA7IXLoXC6SCUXasK2d8SvD0Ye04VBa7g9VCfmL/PKVbLuuZozM3GznZ3kZNxn7I/5wHsx3lmG
naCdOeGA8/CGoKB44lU4CzfkXAiak/0SP4/OFydBf4T4QSxhLjhzxnnK7+dnMfiZQvvDcp9qx9IN
Edi0pXumF42GavGcPsuPXMbixPTsPxpnOMIQyIhRHkj9fIlMoGM5mnvusuzEbuOPMD/KXD9HDoCj
7fjG2WMqM236ctj3WYwZBgtrUj5JqKTOuiWKNq9vfJgcBRAk4kBHQmWwz+ddhIOSTfBJnwmD0oE7
j34J/H1Oe/XK5K6d3/gVyju/Johs5lDOrGa3LnLlfJXx/lY3J2zWhHceqHhCs0H8/Ilhn+2nwIVb
JTCgS5frglOQug0/cu3YME/uW1fdECUZrPR8OAADwAUU141yT/xfzNaXQaqPW4ZZ+pvDYvLnK1iK
z7uu3pX+XfPFbe0bHlclRzK3AxtM2uDy1dYZ4i8U5E0rnPjkpO9G83EZpaqLa6/MQD8poudXe4rG
I8mCuh3u0t/U4k2yveAB9uiMQ/v4SP0A6p7e3Zg320W/6L0WKlvThjtOAf4jd/HkNIPX9U62x+Q+
cPOj38HstkdGPfLbKkwsWPeo7Bs4KXVn4cGgGLgbOcWaBJSiOVH86KmVhE3D++puq0J7ScNoB/7x
iKq5AWNlUwH7bu5qYAf6U0n7IAVWjfaOdv4wH1mk2yVwyJ2E/1mKgK9tOQNAW+OGxj+cUC9FzuZ9
4MIj/EZHWoCuKmB+qjlJ2+6haJ+Wk48Fz5KibQFVvKQZlcUtaVOJfoFj9kf5UZZOenYlRMG7t4ev
8SCBCY2WIgB4xSh+Yzod2A0Advg/PdD9E0xx198W1rnEdOqM5F7JRaQhAsWINnt+sUbQncswMItz
WS+1YecGL9CezUtYb6fpjsxcHDy5OIcMVzJi9ahuRMXFHKMkc+X6PARnbVHiRRj722St/8zUatxi
VpQMYLSFuE+DDa0fcpplgJ2A0PHlj1+MWaZz8mzGbrZDCnO4q9Vt89ZPDmq6LR6GopfC1Xmdur24
97dc6G4xBtyO6pY5MMfVzby0vLwfzYu0wILsHj1NxfU8jyDX1g/Cra63jLTilXjFCBhFeOa2OG47
65yRDgWbCE1yyM9u4mFDNBMFCCuTM1MAwxAagp65ZCujI/4yI08RXUF8GnooiDYrDsaWFxabhvUO
0yu52wKcMZ/yGLshhySdGaOB2XRJa0jvYBRcJF2BXfa1o5zHaScHm+zUfI3N7wzhbeGe7l6OkeJD
qx3kJ+kdK1tXNbBOIxiz3ji2gDFJjQnICPGh2utTZUd2/g4K+xVC+874RHiJBX/4Vsm6G38E2Iaz
lImsxxRN6vY58fhgwBJ1G2UPcN84FeY+e4cDMhoHDLjj2g07zCodPL5TtI6u0T1cQGd0AY7HiBqz
/mIAtkBcswgRddpf5+at5XbPPCZSstb2QYdhSA/OQdxWtMsLYPIvbrkidrmJAevQXc6chbDK/Uib
gUQOQ8N8T+ULs58X6k0T9fgAzpFdfbW/maaMo5W7LXPdmWDCxQ0hkibnIt4Ewi5F7vU8nCk+0uxs
7sXImbN3mrvVgU4L3ZNwK1JAJHVBPwt2jdi78OhD7JNcnZbYQLlW3wP17AbAUKCIjOxiKnfiWyUs
Q2jkVs7svvtlwou+A9cfqttMoBwLQvAOwFHePQ90urVDLLziiTSDnVbOAhwmDRq4JzwXg61hwLz1
IeYT+Rs7Gl9HYFpy6zQbEZ9k61vXiUJvneZIEJMKAO8OzsM4Anf5FrSw2t234dUSP2io81N0pLzy
XUD2jPdB4eriFt/tpwfLabbhZU1MQNKxOHqHntc7xoOledl3cJvumPCsmQ7dURWPMZVduSIy7noK
Acy6GYCzLj/FCmmIh+HUr4Ai/QMqNzh5MQ3a+YvQbaEW+0/+jkX32OFggQp1oacHMTYq+v8DzZ57
7aGhMKxu4srLWu6kFl326t0g/lTvPQYrbcDKCflYSCgN4mCO9uDfg89TfkHeyp79d/zDqIjY6ALE
j8GZ+q72YHXwoT7hFPX5vqw8oIjiozSDFURi4yy9+yfroYVJij5ywrDsd3GM/co7l1nt95Fnyies
Lv3H8UD8YSgYNnviWqcQGwyUzC+YAdj1cervI+0uGJ7m9FWFP4PLZRi+KRwAFV0bCwsE020FZUQT
prZTX9OvGZzvff42vFcpS/kNMzBR8jjarF9P02YCenfAKyG15RyNb7v+5G94Ta/yrb2jEdOgjZAh
lW3r/dXqL8AefChvILCJF7ErnDN5E8ExpdIG8OCDiAEGLxZR07crSrQQlmQXj9JTudc91LuIMFVr
++/zdjxpp5Do5ranQCIS9puc9ODD9M7Bbn5K3ATcmhVi1cgZ6feNgb7pO+iFTVW5kXHYxSW5Mus9
Zw4/GsG8E4E7b8o9aNl3ayttiZlM5m71HJgb86zfKLK4MqVhESsHVhgH0LPtS4tQurTN6bRTuKOP
am1FeEqsr3bhViJHgaAs2HV6jhKK+8kxIKG3rsIR+jL4fVu/hyfvBTcZfa94k3hJvNEozF2Jpupb
csaRD9n+XZa4yk7ZZA8wSe3wFBLONlJsC0ftioDho0xUQMB6N54KTC6DjwWyzfBx6td8n9P82fhv
lSdWVAC8wm30Q+mpJ8iGVGXvHv2LtglPxlWgpGAbVzxsj+Jkj4/RDt3tkCxUPqGFyfLuWo2b8Sly
060+OMH8qr8F792tFTciPLhNdVM54zuOGErffII4hqxVNdpMqy/SgwZs8TyhnC4fC9Otm0cudOOY
RA87c+Icn8ktra1B2NUFSAySLa84D9UaEwvHIuZfytaW94bbvGKZwUB6o0MWeBJnWdlHMfH7WKjg
MGDyul31XkZPCO1wF0sPlXoHY0vCiFndm9Jvsi4TGjCTUr2PkSAi684y5CJqKBNvLJ2Y/sgQ8F8i
F80KQB/16Ai0hJe/BRJ3AknRJj6Zbn6YcYx1mj2g6oSYeQxHeKcH3JHjYJ/pCst5PL2c1ulOw6sB
BIGc1nzJTpGXaSbAvcmrX8AoFAFe9E4v2oFbCkeaWayqaOnQagNIriOrZ3f3KvIPZ9lCDsApMluF
7gIrqN3n+K6hMGV4g8TdGt9IN1mhT6+JvJknl1S/dA3rbpbuKfWL+3xZs4MkgUMP0tdm/qeaIZyn
7QejAD800t7Mo20zxe+AR1OndcNLuBt+0fpj1ZTjWUffxA5uac/aE02rF0s/ALGwo+fO2Ab5Tj0X
tv+2RO/g1tIaspXt+IqH7kv3Cb+joPy+kb40qicba5fgSm05Pty75pRM783vxeFWATFBHLfOQESz
yuG++I1SNTEOdAEZx0mqNrTFaUDJzYlygEwZJXTxFd3TZgIfRPkABBAZAlEeRAfaK/ErchiJ03j4
mGo7c0+S/zhXh8bJHiJGRrz1y4/iHo8e1O1xDAT/RHHIuoRXXDCkfJe+mMxVgwPh1AJW+Qs1FTfB
4ro7NYqmOJzGvNuMh+itw+LNC5Rl9RI+95LXyRsN37YHmF49y2ereiufKal+tfE9mZbgZepdh++u
erGKg4TWxYimfjHvCB0JJk62jypsvx8u0ov51gm2V3ks70/cksq2f2xf9LeQKEpLHEdEaLfbTht3
CEskHeg1zQMq0H1zBlgF/s4g3H9rGudUPSn47B2tG/hQuT8nHzLr3sCdGSKFLW0j7kG/dmkSAC3O
X8rP8rP4ss7aoWZlT13jClwAtIBSPabc0N3o9ACaSVW+Yxh9KNRHd9ZFOTI6oh3KwKanXcfyPqC+
cGgPGM74p/YzupUvpbtkZVf/KVfQwrwG2F8ptjRiAO1/V6j6zzDqMjgqT2m0zeWbCfv9u7WV2Jl3
wZHSgOHKhiu4KsHNJgMgAO8ir/9sbUQ9uH3Ya0jT7Tju2t0IFgGrbAcC6ugF96S3Z+sCsfyp3MKU
Nl5nymhbUd3MeW8D3nh8sC7BO/2qEPss8U18pMb2/EEDSF+i7XP4QgoVc5X5WgMLnpt5l1poOgBF
sQn7/Ytx0YoNdfGrQiRHA5Tipx1vZdbxXnbWXsZfMoXfd+WhuPn7Dm+xl+gwPjESv6v4rs8rCtrP
anAwHp5Ugd/2VTnRTbKNiw+6AceHS3IQLh0zMkPBv0s37bxBuQZzECd4R5EutK9JuOtlVxZf56Pu
6AeSM6obiXzfDv4uGTB3fzIK4dQKsAKXBlAAS4rK8vJ0wPYMVaOJHBInsW0wYCkgQl2iZ0TfZ+oE
A4BXT+tjoAO0brOq6FiC4/FWCG44zTmt0QXVJdeUJLEsm5yf/2RLm+vnpRr04B7Ep1bMM6ddunPr
59eH9a2Y1rCnCYQ4aMuKOPDfn0c1W9oHKOKJNHZaQa/+PATLy3WbXw6k6KGpfSDQSNmc5bDRhf/x
1n98ct2HVtAr+tlbUfvFNk2aRwDKgP9w26VRu0NfpAJIzkNQLd+xPsX4DIzi+tQ0kkZyDRjLXjOG
x5+39/8+zJ9tViBUf+9i3bi+J0vraMdUs/1537r95+WfZ2EWis4//pOooQJChqnp5x+m0vIl6+ti
IC+TytLarLv4j69ffzaI0IC18sRt1QQkkNzTKEujoDAwcyL3BU4qn7Z9aVHQg7AR99VO04xwS2cf
jX6lOgfQjLUopnY1K09SAplRGR4bydp1Jcs/VNJRBmjx0gY+UYNTb+FB2Tq2XlEgfJpJe25U+d0y
Wm/KwVG2ImU01B2zDj82bAUdhZaFJVgARlTqPxNeuw5Y3twRrXim1mx6fSZJVIx7dYud9U6sgRUk
vmHtFA2YbJi8pFBfHL3R9u1Ug8ETn8oV65P0I7scb4olEQWL+HEY5mPmk56JaCb10yaWdjLev6NK
blkld3H2GgTkKVQ5BhZvmmnthWYkVYwzqnIpTp51xHoluoYN7FLJIHYpwd38IZrqwcCOAr6/AM27
vpWR8CHqM5JsydYPPocep1cFf1AwAih3XOd60StNLJMuKXIFeteejU6iADpT1PGN9xG4KNo++R1Q
M/yD61JjcQQ6khUA3VdmEc16CwLAeqVKQacYeuEcppfBN76ndkQGsZR/gSQ5i4HxGiRAWDHNxuDu
S5IQ+k2/coi+9pBDf2vCBvxq9xv1q0/ayDla9QrEcnEOPexiEQvazTidUYRiOd0iheO3+YsxxfTK
pUNdTQfAJPsso88y+6cxkh+aur/DGRJ+fw06KkfwiI5QnQPKardZmzj1oJOLEe6x5eSkyzcEgXrz
SVcxVoHuBS0GaRbdxBv9JrXaO6fpswH0J1npVZLjT5VsK108jGccvWQkEUqqHhnnTIml7zLuPptA
hIkzq2R7zPE1IBfO2KQbp9aQaluoNQT2ZxNCLxKt+FvSgqkU3BnG+yoo1a85oV3kaw9ZO71mZU0d
1OqopiopOKP8Wwowfgo74Yhhz2ZUi3yXVIY3ZpTBtI41lbr0qUks41iY9mEV/yoyR5UNcRNkw600
mV2nVkNFoofD2yfxaQQPhGzRuGnwKbUzMS0vCGu8zfhQb7AZFDY9BDHk157HTir2TTa/J/pMSJEl
sDIYAwEDELDVHN5Y69N9wocxBXkZ1fHWUtRvRpIrSe2zP5gf7aRffbrSswFUYxbHG7SvIwJpbq1X
IHf7DG898TwZwaMR5odMQj+nsih/KIP8MD7XGQWd1OrlfUwvs5RbNOwj9aZ05ohil/xRfYmK9btK
sn6fFJyuscLLyphgDkr+dqjYuTVNTF5IXLUa3H+hGmd8pQ5SKFxm0YeZqvrIgqP6F7ff0mDJG5/F
AwzwG2jyGiAm6NupCs5zr33oOfCFsSCPpiM2Z1DfBdxeHWMqfsVT5k6+0l0TsTBRWb8Afr5KVUL+
UaOnrAaYFypDfBq6V00izGGAcNBSXXclhe52iDwPaHT8edLsd21giok4hm2Y5n2Ng5/TL1qL/W+1
mR9BO0fgGFgW+j4G93ERH3W9eYk6VheZPCDnA6KXjjXNjhTZBLd8TqVM81ptvpQCPDfuTc6u9hrp
VrmVBCoykbg3g4lepR45XRe/T4P00ofAv+Qa/jZKgxSsQg1yAg5lbTKF0MEGGMX6WcOIXY9kdM0n
8ZKFKZnqENwV331d/vJb+jywWOfsoISzuKmQDoDvjfW17DudbjSu3KP+a2jykhLScUHD4GCZHe7d
dD81gbKnQOzZ1QhyolcZ3YVp9a6Vza3Khwvn/DLXMpq2PioBMV1TQXzB3Ro+tfXkD9UdJrKeUJZ3
kYrhrpAzMdTGLNp+Fv1Wx0elGFU7wB7KRoHuTlaVBGgwEt2piMEexl62DMLUEbQeRJcu2pqatI7Y
p19CYYaAq9vfqk55q0orvFoTjMHU1mmV8NNEJX4PNHg8Gj5LfuJ3WhWFXSYqYESgcEb72HTR7zaS
pzupZfTPAWh1VFAoQTALAnsotpnZR5QHu9iNm+o1GcsBKYf8qmABYs8CIkpB9q1liJ790lXaBVX4
lrafejhzq4vyYBc4jzvYs7sA9Q9ydi/4NRTPqrmArl5QpRTUpWJiZePDWh9SujVt9iyE3acmK1jC
ykura6nVqfWmR5nDGQqUbRC2uUU6okECvUlgn7LtA5wr6XuWEwB22RXS8iCMhuGJqAfbeSIgQEPF
vGwpgphge8eyuFNyel9AcReXt+FFHCEiRqq5rwuY4Pm42FhZ2otYi2TsYs6o7VoKIXXyJM7yV9GH
btF0gHmcEc0JRIrInlLAJYaUgCCYdHSRYyrpKJA4IRUxt8hi8EZ+2u9ztcCmrXEU5SB0J0NBSkUR
aTMEvgXWZEx3UqL554CSo5UB+jSU6QuF8coWG0pGWUaJtqegn5iXrCuQ3uo7i6OlT5LnIxbTlUSh
vcwfMOtttr2KbL7eUAIw5YOIagioy3HcRD7aQLUUO+g5URjpyi8JM9SVJ/W/lLKnqfz+v//n41cW
oaeHZkn01f4nPUzG7AeB3v+ZUnb3naOKlPYfefRfvLK/P/g3r8xQ/yLpwbDJVHHwMLFP+eGViX8R
jSWJf2NQoCmL/ca/eGXyX2zSTQTqFclSlMUj4F+8MusvQ9JkXGYghFkr5exfvLq7PyrufwiB8Oz+
fv1fflyy+E+RZZw9VEUxJFFWDYkEZOGdff3YaqQoks1ZKU60CUpY1sPs+qhZqNOECgW3YgNaDrjs
FS7OvJVFKpqmrCL+aYoQNlNtZ1VG+kDcR8SY1leLnbk1oxKmR0s7XA8ovI3I2OlpT3HPaO6ZAxs3
E9pyMyIHuzFD1YG92usm/UuQ/xl5H9KRgRuswk8j4DrpJYdWvYEhLtiFSpavp2gGmopwkdOwPaiX
KtX8u+ITK6UIDa6it7VlNT5Y4S4KA536FBElydWYZk8CgDwBXTUZUKTQfHyxFAJVirTNobPSyCaH
i49d097iEIsaUN/w0L0Qz+VdIBtv6BTWntQ2ztQEv4dG9xplAbBQukmn0joRDhYLvRENijQ9oAFG
B31xN8j6VHQqXWm2zQjNXcz9itVrLjtpTDLnd9IEkQiNYFEYk70h15/KFP0OfQJcoQg3HWkg3KpF
VsxThPVKSuOnDyG+6PLZ8Kl5WjFSxUgknBPlPIytYScq/eiQWK8AW0PlbsYMDm3q/ZjAU4H9g5Cr
LA5uDfj2MoVUvmOEzgu9P0d4RR0l/ZPMOTkhR3BWBMU46wZcuDHGCLCGl+bV6ZA4ol7Jm340kq3S
yDRnlsbFVGH4WMLYstqerEJUQYTkGvSKOHpRZc1CPQxf4SKIqc+XYMKLGavz2WjwtS7xtBzmnVWa
u5D2r4mDiii0X75UfNQjFaBx1q+dZdA6VWUKffpkLCqedBmb9jynqbBPi+CKYIixM1Ahu+AIYo+F
+mZIWXvFPvw0llZ5BDO0sSxD2gkiSLVhNqGvCNMTtsggU6jjx8lgHaeZ6vUADiJdLF5h3txGC2cv
vcCUgfYcaRjijdu8pW4iJCH+5vrc06hHyTfRVQzmTXmEuVcUjmkMmleFv2pMj+vIZwrOmt6TjGyr
5cJ3lWDqnYwz6hIB/woC5aE1tyHCCvsYlHktQ/nLm6BBjGEst6KObjYfAWGEpI7jI4Hi4MXFkgqh
JJhiaEKgLLKfyx5nx954b8Mw2YljCa6iBDPTVG2Aq5KI1XtUOj3MUkcdAa8Z1S/cqvjI2CBeg+BN
0PjvmTCcMjF/nEOJEZdHZ9wJwdRlBnNvorsYaogbqVcoKKeQ3ERodcE0bzpgWLUv8FNTJGWKST8X
C+lsImMeEVaTH6dIRJAoH+4tgcqVVO06XWaFgD2Zl0Y+liXCtxlZlGlH1taKNu0lDMKMCrCXHsJ2
a5EQK6X8dwZ0E88fSNWzrzBefBZDBtyfoD5pZstCpZYUJ2+IW2iRHTlY5Z6z/BnFwwFjAsnJCUgA
Mo3PyiiQiraqKx4sT7VUn5DqxozE0CA2Wll7bJOblaCPgIufWs4G8s1zdp+8S2P/K0HUxJ5HaqAT
8kZhJJKSlHiIEL9J+vA+ALk2x69M4BqqvEgAo1U7l9sOY2ZEuIGv6urRRyYVPO6IpW2SAKCq1E+y
xJk1Z7jNx56umdEz/Pw23Wqy9ZTrIgUQI9K2eSLhV6xGAxYhdpdQE4wq+GpdBGpjprYtFto9GPH+
AuAiQ2SSYARZjxIyitQVdJTJG23ZApgoN9YerWyvtI5JV3lhPdoo5YWOZnlYlci7Wp5JL+IM4Yrq
VTMHpKrJXbwih6IjKi9FWkogS2Gjdf1EnV2hV6hJWr3rxuQZaj8aw03k23oeU59s9lOVs+ZvteZ5
Vgl0Q/vUavrkoJQV7KSZcDFD9OkryXd0JbtOsnoP+2U7FFTjyoAeYBFPtzJVBjsyWvPhdUZSmhpJ
N7uzuUcnhgKfoYEPSDbGyDp3Uki2TfGgxKl4ysn4VeUwDEl8mTEIBYUQFOdEx7Gw1b4QGhBQCVFY
x0H9sTLjS7C0nZxnvifIGeO3FunctSq96QR2sz4cBN3fzIb2S82kB1EzKhtNPMGtDUrWOv5YVRF9
zi2WuF2Uv7So/dCbiDGxEAM4s4pUI9iqmyDQjE78FPuocsnuPWHGpbUspV1QmOg+An0RMFaj4IJS
joxia6D8rvQcoRYCxlRboLcobc9Si86i6UuAQ0VMZy1U2ObkQS4mhkJLv8WvlUdFjs6sQWnPV1W3
E3LuYxIRr8fBBAE9oE2NEm/mbtqC6BMnJUOKlsVVmWHpiG2IG7dwkfz7CrVFNZMrR7EYRKXuFZb0
VoUpskqQP7dBCINRkPt9Kw7TIZSlFkgWSpGp+YiALkssQ563WiuMkIn6/UwOu1VKuhZqCufN32By
AQgw5xwjWOpVCYmH7gf3NfjyXA5dNSzvx3TeFzFDDuEaABV+9N7DJTgHAmLiHYiBiCqFU6cGvaCl
y2Mpl8zKd0KTzJBMJcWeLYPL3JoDWmzDl9ljVF2bnhz7H8Fk3KzJwkccLcpAQ8hanKm/VdNXAiV2
0yoBmIB58CRL3WBXBewFuIie6U6lvWBf+qWFMMu7+rkxBW9I2jtJHV6Cfqb6VjVXIT4RFHzcBq1j
q8dXnwNs81gAXYJlhUrVRlfOVZAg0JkuhPO+dXNigdMBHGFum0CaV4s3FUGy9PdRv9dq0CuBQGfN
nJrP0TYzaMQ4AIYHuabTXVakIyoG0HIcnLJWuRZ9/5zAcwPDYLISYXDBjz8Xfhh4MTpnjhjL+6Ao
XuoOlEdNdKNBYHiR1NwsC369MiW/5LEC4yGg05b3txndahrnCRVNrd3g3C0fg3YCISS5yC+xnCsR
hBnAVscVuKc0fcij8JZX1S+WOlv4OSOGmbqHq9lC9H/C+yQGQQdORqTYDRnMVkJGHwY222iEQ+u7
pYKeaabl3E46NWA/7g+imWP0JmI2xsweuCu3Y30YWg0qbZoVLkJSTLgDwnqdX6Ug+IbxUKO8+R8P
6zZ99Ic/2xgApJw6nYIYC/pD+u8HUzPLA/qP5l4ItlMDGyvWqPtH0KKgQSyvuTnTfY+iZ1ZlzcFf
mBpzjwt5V0K98qOC1mn5mCWdCkmlFmgAju2hCcq/H5IGRtb6cv2HtnA31h8itDK9Q39hqFgL2WQl
oEwt9keq1PxhrpirPMu/H9Z3NF31pcWk2Osn100/+/izz5/dSaXPLFlOSbmPq8851pVD0T8GERpE
mNAmXilA6A5yuoWZH6l4A/AGY55ELzL9PVZ5Sx1lOTYTgitto+Xp+trvYriszFmYWUGnqRfqTr3q
zaxP140/D//Ytu7hH9v8qNlkDfI1/9j+8xKOG+4DMf0mvJnhcIZI5ZcLL2YlxwRJWB1KfTDoFS0b
VUN7TkvcJYflCv5c1jiQsfwSC67tepnTsa5nsn3ehPzmc5aAA4PczjbRCIpdo1qbnw+vz/6xwzrB
5Fs3wshV8rw8/DyIkCwP8vKwbosaeL61AVh0PYR1V8k6xtYd/nka+PqLnBQLZZ6u1cq+Wp8l8wTx
KG1xvmiV7le/0q3wuUAqGjPqWF945isPSi/SfSA1VMSwLABQu162P7SlP8/Xcx/rRHOwAv5GRBuN
gLVcvpXD9MPBWolMQ4vIdSbu5VmFuCGupLH1aVAhhpOagYf9yiLO276st9H6YBgxV6Fc7igsXRZl
KhY1UmnRDgUbwtngJpomi5toebk+E5eXiNAB31xfYwyesBJtXT839J1SFm8Cxb1jEYFHGNkyJU19
x2anEcr6CXxoXhNK5JZOfeV7CXjUB6k5Ae5PHswIV8Daf62RwEZsaYjcilR6myBLi9i+H9M7Owy5
Wj7lhaJtEzO7z5UycLQAaaiwmJguOyVZ4iWLOT2a3AK6uWPKNAFVDThx2JGgVWaKTcaMEq20kCnQ
bFcQPrWl2VAOWixeqg6NPStCtqSprXgvjWQRQYKSFAU9p9Gb5Dh0VBql3qcjLhfMkDpQx9ZgaV0q
enLwDeAuWlBekUHcYOcmH7uxf+vlBZNSIlKBQFbjxqkM2C6Y0IIc8t/c4U8qE/0eKwULgYYo3HWi
mIIexUYJQH+It/dd28A49nU9AGo3qWfLRASYWYHOex9dZIWMUKrpGA3oC2S7BJEWe45ZaiK/Tp39
3/1WGKlMLWvr9WfjP97zpzG7iET9vK9o9DcM0EqnVrDcXv6XVjp4o/UpDn7dthjRmy4YabMJdU5a
HtaXfx5YljhWimZXvVA6Y5YzM2BQWjqh6OnlSLHT6qBd6tyBQm/djeLcb9cdNahP/9llvdBck3oe
9/p49/M/P0fZoBeANK7bqmWJL076cf1gt3z6Zxc/L/MGlKU8RdmmiRaBqMQP090EI2ptL5cp9vZg
Rf/Vbl6fpWYM+EMf9jG1XgZUrmzG5VZgsHOPpDkNfPz4/mz7+cf6bH3QawtsSZ0HpdflxuHnH0Ey
fch4ThFI2N36UDal6kjkeXa5nK/1vMSlgQadj2I3bjGMaF09YWJqbo3laqzXQTcj/rFe1wC0EVDB
5brLy5QkKtqLpCijU4uCzAzKw9RhHiWHYeD0NTZtvYUrMsolhV1rgXzA2EbemSROq+zXjwDYqmf2
j21Yl0EXG2ToAYW6MPr5Gfky/VrD+pOT+lgZehS7/nxfZFG0F2bdLiOSyAEk0hKJ5Z5fuT7rs2zy
UmFALldmZtDLydN6ecfCNXBrbg3g5hG02fUI5jUgFgufcz3AelBlu0CyZLN++6hP2rYoMYIF3X6I
U6HBDeYdOebuMHSTV5ai7K0CarIe1VuVBoyygBiadX7E2a49rq/HdCyQJvMtCvUjHncAB0ExGcE8
HdS0Hvdm8r2qla0PMb6f2a5bZgQxE9BFC+Kp8CwxPQzLtvUB+X+U6w1O9ypwtn5u/UdHS5eZY50/
8OxjFumSetqE2Gf9EUT7865lRz/fuH7X+o//cZvZhOzr53vWZ+vnfrb9vPzZzc/h/WyLK25WlBUr
NIXjZ/9nz+ubDTj0JG3rsf98JkyRiZmxhPrZ9OctggwzV9daYEYoIhzmqesPZR/o27JOrqvAWzEZ
kdstrPd5mdBWSTeKV2GxUxeG7roRx7MbGuIhmL9Y380DjacZin4RFNFGremmiOuQ+YcS3zpiRsO8
1H6ESsAcw+cf7mO6CwfTSHugqkz/A31MYD0Lkz0vBOCZyzxcxgaTySr3tx6EWPePg6znuEhNbhAp
GRhgAx5LXsKyM4FuYpcRHfgJRd22BzzLon2o1ljzCoMf77MlA40m6U5KWytymL3tll7HYd0Hszh9
2GHWWq+W0kOJFYUXtbQN27D6X626/0+tOsukBv8/Nxb2xfBfDQU8IJcP/N1QsMS/JA3zGdVUcXT+
dzPB0v/SVVmXdNmQLEPWNVyD/9VMUP76f+ydyXakyrZl/yX73AEYGNDIjrvjteoipOgwQgqJujJq
vj4nRL4bN2++8Ua+fnY47q7QkRe4sW3vteaydbkkeAt3HRjQ4f/fwwRL/4eQjkeqOMA74hb5rf/O
MAFiHsOCP1OH0+//+T9sMosF3RQmJ5anw6kQ/xZxOOVt2xdO7J5rkf5ABYDzFE5aU2jbrvbKrR4k
ry5XwauroYKMwWtElb30js1fGiWpr9VTdgiqEqTT3F8r92fEgPAkdkmTxi8x6esocr5xzcdHKkEQ
J9hENONiZVj7pl47OmlsPgt99sfKFZdKV9e4Z3zcDS+B0hE/EsOwh3n3TBNTPEwO5tyGYWo1FOc4
JMFYFtoAdCxgKDe4T1blsl1oIV2RoWqG7K9DmJgknhOFVJE2Ra4YY+iANNRQCV8rHUKX6dGditRp
cK/JH5GX6HelmZuI1zO/SsL51qZNlIDi3QSVJR7qQgL/Jnavifqv2G4Rpiv7GnvteCJW6gUtQbh3
sgZXWQDfxSqFdrGs6dgN7fsQM/8gD3HXw/TZ2kNwCApjfEkRDVbCujGtLv9genQpm5im0jw9jAFZ
VwTInFyRAWzN03kXlOYSpueejbbX92GPpUrZzsmtK3jWwHYoy++YBhWxlWxrb4x3cGJpCdjxRVXO
jFnd5OJXTTMx2uJoZaepDXeo3prDyFQoYgov4giLEXRgN5o+pJaZ16nzdN8Z0oVsVNxafWccRkkC
hSp+Wqp5gSncgWADBZRFqHkD+3dd4GhqMsnOugIgPJgTVpQeqe800DUpU6pUZZ47KQZwBI9dbiBL
LP1EMhM3bDehuexcROSbZs8Udhxc32ETw87Q+hYCaU0wtJdCU9dk1LwrcpK9fCVzD7C8N95kIx7M
OYs+oPItLXmdPUhqntvQvrXsMicDIh6PcfmFuRfXTMgsOsWvctCT7r1wBjx2M6oNgq6gSxMpbprG
Zah19u9OmPmJUAV+/QUhZzdiH6Mq63vnd1Ha+G0shu16GPw2ZDwcCa6ztmkIwDeNJzThRtxuK815
sAu0iP1iI7BD4thc2f+kDhmP5EXepOFcIrWyN6Ic2lOulSfbCb3LjLVowqddlsGPcrojNi18kMlR
4JkxImBMKSfYoTYsbFTum62J+TIpl0rXDLhmVA9K9eKmR491TYxvS40Z0Jwu8O0CPZ/SArxU9IYr
h4hLaQxIvRBSoGvXL7lVdafKIzSI1NgfHZy0rcWwBMFGLtHZf2pjow5en79D5ye/DWDLbtFinrFc
mJ4DUcoMrgpNDIY0wtLcYcLmkZOw0BoDOgrtbsgt8IMF4pQFTBHpaJxpiPfWE1mMxU1u5CS7STkc
C0/uJZoykJiQJS0XTyDhDyBosI235L8foVHvRwenv+ytAy2gcBsPWYh7NH1rMwsmS4/ewcZQ8TPG
mbVvYNl5qADVwMJlTNNCQtY3Jn4d0s5phQWcNYR4GbMdH4cE42OU44AwzczXy+YhM+dvK9B3bppf
whjVvzcClrT1L5cNlyw1YoICqHYBfPgxyT953sxnUudUlTHmubrB0FUQTOCUJcaleUunfGQz2hCR
Gb+PyPfToNH8Ju/5AGfXH/XoJWfR3sipxcaVlQP9AmB0qkE1/ahKzDJz0KU7W47prfYY1lDWyFg6
mVV2Z0FDRqYtP3vo44RNJLiwZV3A/kFJOBEfe6I/Mm/bzIxIlb9XDTQudl5kGkF9LFp8z4tjYCAA
GvffnfRUy6gNpzIsSJ1OZ5r4BHvsvXpGmJS/VbNK91yo6m2ekDGsAzWy6vnamLhWs3KeMer+tkOJ
ZSEF42iG4T4Hc8ooRv2UpAiQgcCrrFs6yrApf+RfjO8glhdqPin4DOzoNhE9uSv77YGpSfFZjt5V
B7dzm3aIAVuj1XZ6T/uVHnwc8ZTJ0sGZpErAb7mJP8O0GeVoXzNDfZqUFEXlqGO1Hb5SB5oTyQ/N
polF+Mo1d98iLZqVBx+ipfGfkHORJBFrUpF/WFJ70fTgYizb6NBG3BGazDO1/kc9dhgVPaJwEvJy
leH4hYc7I2vCJy/vH+u+sPfzKJQviNb1+67GqBD12KRgx03BQsKjbtw5jW7ega3oXyfhBucuQXPZ
mM64Ix+DcWdlTIegsfJb3WlhhZqV7VtNAy3cgS9VWvN9kKrWZ1R8NYKG08fGGDEnznSfGvRXjUnx
3cAl05YdNibyM8+uhSchVUhmxsoWO3ZmSH1qzdhaXm0eIrM9WnN1LGMmGxNaGKKDUIE32MuJyYUS
2iQtQRNwIHukZKAU2WBLLFUVVLA4oJ+MHq/ae1r24k5uttX6+kXXsYq7ITGrDqq8TTON/a5D4rCR
JqD3duZ9U7OxACzL7NYqJxZf8swGqW5IeLsiTLAgdmMFDrFjyIaviT2Wyd2QgSQMxe1cecPZ1Ehf
iGIMdXGOJDM+9kv/XmqtQWAGBTpXdoKVBkhF1Qj8tSrBfsGlG8GEcEWeAS6V0QNbZyyOVrFLtbq+
OG2OYAJ8ImEVie8qxzsYHQMGgiRIWEK4CXWwPdFb3mUxWKPRszgRXIR3kenedJXFXO5Ji5GuRkIw
GIjD58CJKoIHZ4LdgqrfDtFYHlWH/wdNZmZL8v+CGo1qktg3FtEQfPT7utLGa24zqSfq69Slpe3L
AW4YzzK/a2LKAC+1dxpegDDTnlxEFCe9dSEfaRIYXTdn166ZDsgWQ8BzQEXrsQZWsOz8134zbLak
e2rxVTohW/pwdmi99BmN/DCc7F1QyWYXRARlra3YTrm/ac2hCGUSsbRp/zZsrYVw5AAldPSx8LOm
fxrxWZ/dDnZiXTogbDwNLxjqmq0dJSk+RZNdTCV+Jimi76RAHy0qsVEsYkcdDbytd9N5PcxZZ5Du
4/1K8wHqht1/ait2fG1w6vnyaWdL9uKyO8/tuSOiAznqCGLOikIwGbHHlKlLC5B1LiFajYtBorZa
QQvH4TqQ2ogvtEXYF2qTD3vro6UGp6mHw3Z9kiMqZb6OEjnE0lgfOxv1WZ/ilGteVC5RVTc6dl/1
EqQt+MplGrE2Tw2M7kk5IXJfxhJh5V7BBeKEWjoXU9zRc1humWv3Ybm13l0POdM1UcVI2o1BnddD
889bkyk0IuJ81Qcxrmy6G6X3KAI9udQBmYQ960nRuRjlC/ppRYKkoLR1rGvUr3vDqu7XpzvgaT9E
GFTlshfO1k76chADILbN3/vEODvYGeWPtXdtLS2vvgozolKWr/0YK3zv7GW4tqr+hL5aHZqFM2at
fcT1ZmPx9qZ6Nm7X8003fhgE9+COo+2Egl6DnLDczOwm3dRz7e7Wj3UdOLh2R5/tz3F9wLDK+3mZ
VDB+eV/71pyfWEyWDvbfg1i2/istzdLznTSZEM4zs+k/DfyllWSv/aSln69ID9arpvb/PpTSXSB7
gn6jsfSe1vfCXt+W9b1qTCKuzTjYm8+FIqU9spV1DhiU06FPCq5SZnRZD3QOo0vjftcduePRUE5c
zywYlCF7lLKo+/O4xslJeQyYL5z/HjyVDmc9c8p96s0vuUYcO9Mp7YyUh3Mu5vtZI8eeNfqK68Ht
SefRZfOF5msg3HSo50MEEGyFka0jrvWwYsn+3CossKD6bFo+OZ7v7YIlWw+OUbBcurLeUziy9qFm
ZFXH1pwsefQy7m4DpcLDaM0Iv1B+P3rOMO3XH/bLl10Q675t69EECTJjmyMfjDClEnLnuk78AZ4t
f229ZUwuhi+13O/b8DV2h3C/fkbrZ4GiCVBhKvI9I5EnBt9g/YKEJadG4ubEBnk+ywn7b+dvM8BM
rprFgvHPE9tBgErZTCZ4jctqPZFHVg0QEVPdHBUFgbu+IVzHiW9YRoLrASYvEel50kUnthN/3oL1
Va6v14rN+fz3lbNs0+BR0Smf+h3KHrKldPG7zFwU6Ixuj05rPBjsiB3LhTtlKmpvgf1On613sjIY
QvRwPlEIoON70QpGCYlbGNgOZ/z6bvtF2K7rwsoYs2F6U2nKAuuG+BQLVHDpEoqkJuz6fw/jAihw
jJicKKA9Vtb5cqbzht9Vd8pxa8b2Yx8hYYbNUGuEG4XBvZLs3bSIC73VncPEgH1skhrfWI9lWz4B
GuWKyQzDQtQA7pAGVw5kxytuxv4mKYpPwzFeGSz3yPPQ5ZJ68yPXX5MI82XmVm9hX7yZTiC3ieAr
YOTJrSKMGnT0+KBjUy/rZD+M2FWBZeM/YPghewEDm52nonrfUO3sO4eprT7jYgmz7rik0vil0z/T
h64uoWpvWkE6fZhFL7WB4GwpVHWLybcOs5LIYK6vod6eOtcpDoYA6j0R9J67z4kgDphGxMX90OgT
+FOeH6fOHR7tzqX6cvtzY1k3mfoczQd3fmRIHu+DSAOkkafXyB4/2JAgite0W60LsaVZeQK0ld26
iyAwzcngkoET0nPQ+MTUUxLaSDPvJzf9jcqdoeeEgk5l4a+mo1jRJhwEepdeXXskZcvpj3ZSPbrq
BGT6UJsBgm6XkGS7bO9TJ6dOGCFhWnnmB0N+05Uw0uekv9HH18DBD9SG8maiyGiV4ithIMXEwxBR
M++cqnqhfYnfgL6vnlBXuSlco7aEn7s45X41dv/cSPdnz5tAtDyqmUHnRJT2k8rSs5vrj3XGBAkb
gF+p+TM12VMT/wekZmgerMBhjAmxQ2Ue7Kcsfu1GZiG9+TIFAXZ5rykQCXwpJdSuE/WpMyOH4Xx3
n1e9T+L9bI2X1ksOfOG/mxiZmNd6EYOqRaxpX+sECLJd4qdBi2rUseMnNj7KSm8e8woNAbCPBME1
MRUfs5k+wm8mmjyVN9kEvMFNiyuK/KMopnObT5cUp0zaEybeW+NnQdo7BMyXWTlPqeG9ewQOb/EA
budytk+6AIxR1ZgxiewudCxO6UCcrlIHJbs3xtiPPEvGfqjZ0Q65JOey8bKybD+KYt5NmIHolCwu
b3buTjzvND6GEKBORh7omPr60ehn+jW9dMDRwKaxILPYFvAZkXv38di80TQHpkT8c9A0byqMgs3Q
QBMyJRZj10VEpEKEb2MKuSau40Mxa++qIPkAWSaXglPHpscpG2cfuLgdorr/pQMBYNLT+WjW4PzM
LAeyI0WbNLb7rnHJZVjY4ovDMaRW1rKYlGrjuXELJJTQdiEv57sEIctWKGw5vGs1dTK2pbwfEOU2
DIvb8DjZSJAIumSyNOgknfXkPiTFd1bbpK7K6s1dJKJV7/mlYXy1wBHAtiOHo8Ta4MghvTHzMvIo
4XSFPZbsJTIyjR+nNJouXU6AedgfRArktsoj76inEh+Jo52TodauuhleI71ARjfoyT3sVkaMShwa
23n0IpVtS4xAyPzBOWSjs8c78E1lAUKn6+st31HHDI3zmL9isnlgXzxfDQuEGfoXZEDdt+g89J01
DQklfo220g+z0t+LOClhUVqXzsFGCFt7M7poZzvxm1GQg85mHn03HMhOg/FhQe4SLsS9HGoDRHYs
ZSYzihqJMP/vSsdv4QTFSxxP901BNzZPMcTprWWcKWBfuWrg1g9oBE7En4UDWzVnQL+kP2JU/JC6
AL5o2zmSXU3etpl9p3tIczMNZ2CcQ6tr+2Of9sADItoCbS7wELnfhAgAoZFIIUkI6XaJE2dbojrw
SFVvDR3rK8vaLh75NO1QfdP2mPZqrHbCSqujHgRPNWvQufDq7ygbMMIEXD5z9RXRRYGo+O0y69pp
xdXVs9YPrewBIH66S5HfAFfWr63q7qw6+80l5tqwkO3zlSHbvnW9+8Ulvd+KEcuRZ1tnAx1DkvxO
bTn5wwy0Xw5cGxNqss4SW8LqGrpX+6SxKGW5pPFFaoiWSlEpOQmQn3LhcPZaeM6DXel690bfQeXW
WGWoaoF+6YPJMujG1KPah9MpG+Kii1V5YcWr+FGldn4riwGuTS6xMHWDs+UvGZlzn7Gx3rZuBQHe
GgS5rL7qEHAR4WdZP9XoFNSZ3YCW1T7q85dy+crnhrf3SsD6Ap/h1uWplS1OfpP+OXaV7lyX0Xup
16QGQHypAej2Ay6guZkeApuUyjCPZ1+MIQxUVGMbS9xZHSHbfY17PYUeUuoGkG9TPjYMiKFtpsmx
to9C1MNVk+5H5Nk3GrswxMlMLQvruUhJkC8SYrfikgUt7Pr7AMtop6rjgMJ0a+bj7RQuanPO6hip
3ZwM09USA0ndk9ntI5KvM7UbSV+JWSW2moTOYGQ48eYy/EGSaN42UK06vPdVx5jceAw59TOD5DRn
bzvDZyrS57Ij/NS1Nz2ThF3WRd6275hIxx5CpXymAyfNTQFJE0dNfD/1h9GY9TNtMvCCOlA7xIZw
PpV8iGPznlzsbpdZP1L625t1eLsenB5RYFpAECuqZ/JznvEvYd7bOC3koITmUIXw1KcXzFAdVtsU
p1z8w+98DKpLMFj6wQlM0oM7uSyG41ET2Q2XuW0add4tBia5ycbiKek/4vYSmLXtt5REsB8CexsI
8aIIS3Qq7Kutk/7yAuTFzCLUEf/K+2yMH9RNvhFmP3VkCwPqgocgKXeip25R8YPIeD6NM/weI+tE
p/Kq5a4FsIBJYGD9su0JLgFcezbKp1lnexW32ReOgseyhj/QNu3OFslHZVofMx2PXdVqLWsRW02k
wRvX1W7MuE9gREBpHzvIOXwmLMMpHnonZL+vdZKPM7LAEZTbAa8i0hj7UYAl32LX9u1c+K3hnQIJ
ad3MknqPvJpW0pC/KsMsmdU2Fc1McUI5nNPy6C7TSLRRJK07x1i0426CbyT3JMKLEtpWRtBQim2X
3UC7cXoY4aNK62skvU2q59WOhkqzj+1fRd+j2tU/64oJrMfnmFeRue8kfLhK934NVYEbFtpVvqXr
hMxUB6nsLg1z/BxXp74dZpoWniqf88xR7K9Q5UaGaIDHZYi5UTW35/W+XoctrSa2Xq/ZIgZUax8h
j5PuvN7/e8A1wXJhs9Jrq5wD+FREzvofAcK0/B9wNsDtXfdsLucbSLkz/oL2XIzFAzORcU/Bw19Y
Hvp76PGNQ/9zk225/NFktLOGkEwY8TqBAnP+7tLK8KvMI0tomVOPy9AcBwTmt4Jk4m0S91xXyoU5
34bQDTqmDoAZOPAErriZC0JReVyX74lpTac4R0UtunGgk0MhOE+2sRvCEiFKDbBUtUxG1ruObMlw
KRGU0iyrz/HS0Ij0Oq+OUBI2YR0nJ8Zd4LmKGabk0hCBeICo4/+MactaPcZnO8M8Wzb26/x8DMSj
0WZUanH2bA+m2tuLEnQ9ELM+IuDErBlL7RgsG+ckIdMkWg7rrb+Plfpwj+GJsZkD9glZUH8Ogwln
p8TU/ef+3wcLBYPazjD4L3qQbG59lcrqqNlsjuaxiri6BwyLlJ10f+b22dLOqgsXS2SdQFXKEtz0
HdMtLeH31ml9Vc/Nn7m9tQgA1seWf1GbbnsUnmPtkK6rTRvdu8JZQHIdZl/RJe5ZNw1eolTWH31O
jhvjXOmIdJDZhSeHyWffuMY5SAcr39gDoSgOCon1sSRk5VxvGbjc0TpIGpxF97WoffzCrqkmtAji
aNATK1B/rHfWhy3SaE4pnxj8DCCKy0H989a/3aXgRRpVgZNbpUNaOQpO2Z3R8IL1RUe0HtaHp7YN
TmP50DUzAmC2CQhXs+TWsCLuktxkEiXCIaVIwDokDCyePEdrmo2zXA7r3fUg6zbZ1eoxrbgSE6DU
Ian48/f/5Uksb5J0bQdJ/fI81p+QHwXNmpI5GlLbD1A21wpM2FRtMReF7Lk2Za3/yEM2K7MD1SKO
oDwnJNTYkwMOaRTBEdySUJV1i/Eb239JS1vr6WY3QXs1TGJYRjf5lY7ZBzXQNhPTgKkmlzujjEHk
FC9ly1mSEgQUlcCw51TvmPR0OnluvF1jQbZSMLGX0Bge9nGT+waNir2YrEvLjqYdC/tATrrcKS3a
feu7kf3mYQ4sxCEqvND0VTxyUrHxUhr9l5bxCmTvNpsw0XgXgPIwKeXM7Z1zuCSbOD1RZBpeuFpi
U/j/btT/p4BDjJ76fyUauaA96T7T6V8trMafX/qPhEPjH57jcbJ4i87D/Csdcb1/2I7pUIQLW1oW
/o9/SkeE9w/DMj1DRxAhpWno/+JDlf9Al+IJzzYsQ+rGf086IvC6/qtwBE+RjnbFtRGQsDyaJi/2
X12oQoqI4jUIz8PoJ8VyiqV1hbNCEnhYVsFN4IVntuXqnDnWc46uFfVlEeFye4g10uK0YTwVLb1j
T1G06w60+cwrya1t6TUy3UA+IXIcHOiVoWwQ5ZUmT6nWklQ75mDrZbvLAh20JLLG01APX8rcx0Y3
o9P5p47nP3Hbmhjj/6/XyTtlkxnCWMLCc/tvKY5Ezk12arryFDCeWpBs+zFOc/g8QHyCpV0IA4UL
qRc6QM1pHK7axsUWxDit2fXpnB0LQ38tAnGebb06gPIgLjlNiK9SWCxlgK9TLG5W40W2TrM1uvKp
0PQPvIvW/XogK0hupDfqfuBh6wF4PJrDKdZyQjGqetsWSYFxt8/L/TSnw0XLytNEV/jI9qH2AXPA
ngvM4eJhn+W5W79SQd9epajpeb7P63IvlwuAh/juTILv39W+aQcdbErpnGbt4e/DnqMW4EVIQdWK
XeOBRhNLL3Q9RDHmxQCP9DZdxiDroV/qAREED2NcGvvAbhkUGzJP9mUg3stj5ZhffQk6bbJooK0a
uBCGb6nHnp8sF9Wo4z0rFvkpmWX6udJCBtWSKrtMcZqMnWtTn7AxCu1s/jSsHB9O+ZClY3qeh8jd
x3n2iJ85OFdlDiReisrHE7II9riLz9L7l8P6mIYur7Em51jlRXSIRXM/Lv+q4fRb9tlg8CJwbxk1
Zpmhy09NQKeOwT/elOkUgoRfnKieda6Z153XW9PMhav5wUyx37cGSDNpM90MiwytTH2swnnRQgwR
MwCPeqTh67AbNEbpqO3l1hKzB5yh/mWmjMHW+nOtRCdhPOgtD826uc+5cl496SiS2/vKXw+VZOoj
UDleeg0VUFc2VJRV97o+tB7CcOSH+ayRiSIeZn3pa2Zdx6RhOVTut7G07rOCKXlo/axSKAole22b
k6rWRwfNDFTKCA0AbE2bqOWQtAo1X2JBgnZfi4sq1RKQgkEsNn+68l2no+uP9GTgKv1H/VvF4HCQ
sryWGs1IDDXJqa0srucxvPOqYIo1Uxb3l1XCGjpsTst+GW413qsnk3wfFIl+btj7tPksT0ymiSCb
kIgyBHoOE8K9Mztj13iP2CgGMZfeZF0eH2ov3AFrdo+mZw8bvhtHQqEXJ/jIvkD3+NPUkx6JeNil
tDa7ZrqmYO0C6tcUErci+NlZnbGfAxd4BciyA5tF7BDLKG/UKa2NGiAp0ZYPaxlbkZy6iTQ5+hLz
1jQ4+JWpcWY5IvS1u9GP6gyQ3ASbJaK7kXh8RXGNG4xOIBuZ9d7tIDFbHrGIsrmQmR3vzKp9VXH7
Cw6PxkTyOM6ucQrccVt0Tn/phigDm1Q/hdXUX5jwM0uu9tpQvNT57OJdhE+x1pqSotPKXd8OBw+n
fvUuhkjsTeZxTm1jXAojUoE0AfyNt4iz2IPAZbDiGXXxSlMs348pMu0+/MRE7Jzr5ZABjB306YT9
sULTXzbbdaHkglkfrbwHYEZ41jzmD43TObuc3d3GsoggyYtnlTVoAyKanm059diRKuDf42hDDWdu
KlC3aI2YzqVripMXvkQVZebIXFe26bcXQgeeMNqkgQaNrv9KSn0/zGGyd83kyvQ0ooXpvUWOtS0M
w9gT4/rKrqc8RUPFriaAT+I6YjPZUXB2Y/xIZiJ/tY1AZM3w6BzVmklDL30ecIC7tXgpzAxBMjbC
tqtvy65eurDB1+Q8WWHxE5ZK7VfErCynOdr/cxar5iBJlyp0Xfp1Fs7n0CMuQ6E9ow/M/LhR8k2T
M88Skl/iWC3nQwcYuQFs00UMuqBrmTR792Fjvgaxpo6sE4+OeG0MKu0e9TpdJMZpnBCPfYrWxgS7
P5sTWWtg9ivUZn5rMvXTELV5CrR3lOrY+3RnN9edfWsgC8Mji96x0MvdRGAIH85gp/YxZtuyJaXT
zzQht4U304SYAO44qj1Z6DgvhXjMRmvcYXu+ySPxDlIioXtHfOOXnGAmuxphvk1CvUrAmmcU9o2E
/D3lXQ3QhqzEFIPnpuI3xNQ6t4bQIqSIaO2CdJ4paTE5lDrqRNOo9qhm0HSmJnjZyfsYk3Ifa2nw
MIeqQ4NHWqBn93eVE5JvmJ5q2D37BG+fvUwCESsUR3RJR0UkRVtNxyQHTGp4ASDaLN2Vcf3DNCLY
nR7RomLyGDxRvkS9+nAUpG58g0CVRw06vJa0fpz1M/tZuYSEou4YJt/Fh7bIY4xjGcw3o6KDlNbE
g5CQ0wjc4aJqRn/WPNajGdFsGy+TEEJhMq8etl4HTW7GCVdO2ouD4mkzF5r2IJvl54m8LXPzbFbz
1iX8RZOfQRDy3woZYmOi/5P8e6OtQkr5eDo6deV36SLBsM1m60CB7lDpgTAu3mOdymx4hJyDMqQU
9TZyg/tBmvWTrLIbyyFLl347EhZL+UoQRcBSthdteTeaMn8pkHaa6Q/psVtOJXuu2LSl3yt1P5eE
bJbpOZp7HfAAgCz0f4ND7MQ8dg+6Tuq61lXlpet/2q39GmeMreAlYW6OOS0NK0XF1RrQfLyZoGci
k+Ju8MuWj78ieBhXl+z2NY18S2dQUZPxe62p2H5k5Z0dPQYA/u6G0H0ny1rtgKN0PnqSlPYTyuu3
zKvarYVolL24sA7mxF7ZcZ23xPSYz3TAbKNcGvdTk5n3eTQcrDJ4i2IEi1U1PNcDO3k6T98ZAody
iuHHuvo+IUmMSKu6200lrJLMsCeo9IXEOQphrPmm/8IAoAg3ZG4eWtcGItkJvyiYBc6xVf4qG/JT
IKUlXGMS7ziWzFzsNEDAkzXIYjRK4C5AmRCG7dXxai4hz5aZm0dZ5SQi1zcuU2H0XLVHpM/JHQwy
EACHNHo4/JxARQ/u9OoSWeSOHZzqTtsp2XCe2jMircq5OIhk6Hf8bjBr5c1cvFk2FNgKi5u0yps2
Q9VUaE1BN9kFlZ6KyfecSP5ygDHiapnDY2la54KY5A19OPK/UOdhvUsPlH/QWtGO5DYHrHz5DVzy
umU2pvIP13NJMqF2T5rffOhPpegf4G5GGy/L7xcqOYbqYt+YCbBJz1qk2S/NWueFCUEfi2uqIKbH
mz7mBXNupNEBn+u+Zv6CNOzBmeEYFrBC8kI3tmmKSyYdvbswKEADC1R3Y8KGAUecU/TuFpPrFxRc
ow7lwzy6ctcV5o3mDjeuRHBetky02sjbm0EH/NCllkrfiNfcaE7yS7YgeiNLILJp9y1PeeGI0CTP
m3ujDKABD6ENa61DEVzp3SHQwCZjhSljE4WRwlzqZMg2TVX+aKffmOOZFRfydqo9RbQ4gsykq19M
c3wdR+etqIKn0iQ4E0DLR0uzaO/MuTp642tVkBkyWu5RTMEB2SPtejhvTDW2jjqR9wcnVxTVxjTy
nWhGmGxQVzeDZbsbCv2Yr1MLP8BM/MEY6R407S2KnmPIp7wv3KzYp/C9wtpblN1kM9nNRczZa11X
t46w/CA0SZcygJgg67laRYgUqjCLi0FTNfLcr7L7NTTmC9ebg/DoUUi7+65gDdTzyPkaY4Vv5plE
l1n7Jol72Ic5uu6B6YdG5JlXhhctfZgpsx8xIVAWKrkr4vnRMOPHROUQKvQQi6T9ORfvcMFymBeU
QUw3OA+Ha2hXjxFYIy3TX/IArQxqJfLdMni6VfKj1skukT2ItdAFVZDgHp+gNkRtjssALcyG7uYU
hXy2xnzhul89BOmtYZ8w/CdXJiQfg5E+KrJiD3km2MnZ8Q1qfFAMqbw3W2vwh6FmHa6FyZKCvWum
309zbiQ8+jhLr9sPDg6huU7HQ13BHkltEIWBQRo98nOafsh3U3ABUwZtPwCLvxO6Ue7isAcs69Vo
ZxPeap1CMnSTlzorH4Q9DCdl3A8p9bjiNduELB6swgEjDt5clvZFg7451/02CHEWIZzrzgDYcInG
IN0bGKfk/Y5oCHZiTgwfys+bA5lnBCYckLRdo17wVcSLHnMLVAlrYavPGWph76clKvOmgVMzE++E
l3DGQnFXjPWrCR1nAyqUeW9os5LTGuCK+dVpx0l46a7CrnHo+n5TVGTRero1srPTHqNAV/uxntyD
5ql8PzsZTlJlPUNM4S1lLZQu5toARI43MjcvGrr/6SJXKeRdqYmYWDZqYrA2t26HlHXscLqasfkr
RFXoC8O8K2ZWLzc1LrVmv2RgHHTlfkIVeHCYim1huQjAU2i90/QzMRx718f2u21BXNYjZC5eSYSM
gdCuoN5FrxLbcwE3iJgIEW7rCgB/Zslyz96MqYjV37I4ziGVY2gA8o/b2wwvKK5cJgHjN1go7CDM
dULTePVQ6SN9OHfR8Fm1WYXc9ggyMz54gx1sUnKb/TaJcQcMS1HCDJFojuwT3fjVy71PwBC0h9ki
lgCVdmV36hbxk4fsi7fJuzMNcXE6LMrl95A10zPuyHJDJxm82kmERB3muUS9kJWfdmAPfiqne425
MR0A+3+xdx7LcWtrln6VegFUwJtpep/0lDRB0EjwHht7A0/fH3BulG7fUfe8BgfBlESeZGYC+M1a
39oaHQqz2JkTcSZ376rJgSOmmKGayaYO4Zy0IrFhgKEZSNLkCLckXcc6Es4wQMXL0EohKaGE92bD
qOVkyTYD4owJr99j1UQUE7SP6FNfSyvxAS1Cw8vYr5X1b8uFKE4vArnW3Oo72xt/Daoj5iL1OOnl
r1z4z0lrQBrObmaKQpbcUobkVRCyafzlUcHrEkl5qTwcJKH2I+8mjP80DrlXru22eeYHUzbh7tl2
fvZD7+SW8OhgjV1PbXSfIq+v4JX1vcKN0/9Mclkeiwi87KiZW07jklaXGjq6uBmMqTIcZ6F2dBP0
cmwN2WiWEKTqGNYrZsP1qEOphtGCh4KruzbQXLr5CH0lkhCFqbCdoB5Wpuunm0qJBJli/aLjVt8h
pyZwLgW5HqMFy8PpNv9XHPMA/z3Qnoww1Trb9c5PJoh8XFWy7kew9oKCZBQTtun4R6VB6w606gz8
019hBsrxLcPOqjIqBk4HygJBNAx7/rrwOP3nFxIk6Lt/GWqc4brnovDJ6cDNsENGRZyT0ykuAZa7
0gLzlz2BEQgz1FmyqrHygjFm6/SHpPfnGl5vnP/WmAU0inE6mlaIibbzgCONHPOhJ9PMmYBrssan
tn9LoZj4TvgaWOzzVUCuD0Xk2mrBgsRV+KgRmGsp6JAObRF5bTkBnv43q1+0jk/BEKAoYfcxVpQb
soRXlDKdL7MuXCVzijfYmoB0DN0cZsSAVNwcvxLS7TeVSYKD7aGa6jKTXp77RKSUQtnK6xZKnZMN
fGvYhSF7Tntk7gYjXK8VcvDGRdUvLCz7qeWtpQOgJewC+CeEOwRu/RmY/MJanDyF8xkZDczwgzo9
Q6Sz9mMYMz4xuSGlb3Vkv+WDke1V0FxqqX1J2XGP7X8l6PCS2jsgBbi2Dpai8co1ZBDaM4xCKFpJ
8TJG99pFwFn08F+HgH8mD6YIb60KGdgRYIpi9leWUb/upmyUfygtYq15YmGFw8ZRLBGbicx2pcNK
8gPQvxZ9yBmw2260eAGp8l+VUSJ/Q6Pgc6PkrmevUpf3roWhQii6dZ2QIgFYRvPXwHHyKzT+MvxD
XTXcymB8avowOuRZSORsgHlfQ8ncdocuqC6mTTUPQ1sdAmN6RTX6DAj7DvBG38Ru/BvD196t0APL
0Xly8ubNju3HFHSnI94qx753OqwY1seKmsJT+dn2sufe4mwZqPrjwnwiTg0mN+v7IkQAFXnnAEkq
HBASkbkx5OHPkO5GEwmjKnWG8AbVFuBvK+ladMS6VnEUlTgEWn/X53PNqn43bfleefQSk6LjGvqv
iURn2DqIBejKH3rR1dsh6F/a0nwNjWcN1hsWQO1P149XHz8Yn0WYMnx61CYvUNtErfrKWIx7EyDc
wUA90mofRIqz5O4gL5mF9UnBtpYJ6iDRRT8aNzlipPRoolkU9UPy0GGNTt0/5pDdWOcyKzOij9gK
HkI6znl17pb2H00rnqv5d9Zk/+qS5lQILuQ+YnnkmmTj8U6tvRTtipnjkS99cj8wLsdyx7b927DV
MedVvNX6FWO7ebTS+phRpq7L1g93bRkYO7T+0Zo+eJfXidyplsEZ8306kHxOXh+B43VzFns+p7KP
VJJzSrtD7oeZkNsezwnu0RzlTq8wJ7sz6nvTQrLe8c2T78AWuG1gFbooOI44ncnZwA+BdU+/RyVo
PBxpKB6qDabrZu0TLa+ImMd7TeTynDqv5vz5cE6izyfjJzzcbDXMKfUZcfXYP+FNmiTYK707A10s
YcbxhmaT/CoQexFIlW39ioCPWtKbu4XfMiJIqV51erqbtJu3bGcA5KfxNsydnthvvkNFow26u1Z1
fmsyAM6WNn3mtdK26DrJ2xpKe2XQSuz8gWzFBEltMGXvXYoKQeuemjBHhQM7+VnhJlDKxUMBwn6e
Ph2AB/+q+uIVgUK1i0FM29S6a+0RVubVqJE0jWWboO2E2kmGwHcfR8HaTmwDtp+KCQjOvGtIkU+t
NX2oIlDHMM3tmz3xQWj8EUayPZ0D0vJIy06vYCPxAWP7MUfuIVxBi96/wyikxRA9+SWW7u3Z8xPN
Y0VyHU7GeGgPeaH6WzLBg5oM2PnCc5H/6Qdd4m4VWU1c+R8rRl8a9HCs8pFBJVbjjN/bYmgLQlnU
KqWeZtwcTLYJbRjXrwDdBg50xyIU6uKQPowaOdZhpF4kmvFNZSQOe6IZgIqHjWucv2pKvq+WpGuW
iGUncCH4ewK1KXznOTCB1iXExeGuOdV9OZ6pkrl8jQIDq9d+JoX6rhnLsEV2Tl6dP+QlS9FhGuod
4EJn7+FK3Iap99k60AM9P3wrfesG1+VTMfs5N9h2YUeDDVUSeFmHbjI0ByLSQytd+W2XXpFArF3C
2k9M4j8wvRAkbCqxpnFE7+YXv9PRQclrMZUyfToCOyR0RKvzx04z7KubMZ9jfL3LUiPf86scegCw
T7Ll5MZACG2skTddi9/CUktOfq0++rRpLm1JHpcfoUezFcwiD6Cepen6PZbjccSCZkcw3XQIdT0Q
KoCCGA1xTK+sdEAVOFr3pEEvXZJLwFnrwcr0CO9BaYlZEKNPmtrj01jdtSGuCNqoxWNS6lu9Bc/u
9s3G0Y9xaTvHsv3TAkG78OZ9yyadM9gmlhmIFBJDu3hg9c6e/8NiJ7LvMkp8T2umq+icV2la1T2o
b6VlAp8T1OHFXtdZJxRRNmxlxaoJdWWNj6LlDL1D7ulPIFa5fjvuhdFst7N8UXHKNt+eGJ+iMX1C
b33tJ/cHriHAq+JHpim4n5J3FDQFnbbCUJb8bvrCfqxN8Uq7HJ7QRQ4TC0qVkpZUJzgiaOmhF0o8
P6JCGYZ2U5vEk11FD4yO5J5LIdhy8mLLQQt3zuS/hAHB3MCA5GMnk99JVh56eiR0StziZVa9ySRm
4MUpiWXoo8yw5szbwk0iyR2G/vMjcasXAz0G7Hx00HnP7c8iJgrMBh1KZj9OEjEBXd3AEgwZQpgk
7zVbgl00vkdTdu4jhqhT7f0UhoUOkHxnBOXUdiMB54JQAyoI4VMbRjN7KikbMBc6YdwJscIGInST
dJPjIC+YsT3GlwDxah8kfRwCsciyeNuayDJRb10VScuOE/lbH0fNOiG3ZZt7ob8BQ36oMmcHdzOC
OSpvElwlpMqbc9KQ+KzSsEHxjORsZXrepQb36NlPnY133GME7s7dZJypzRRBvUHL4WPL6n7bGs8z
TsnYGVJCz3T7isDM3gz+9FV0MAEFUBErrM7IUX+gxSTBE3SuwK5VaZnDNbGLD7ZwHxw5ViyXkOyb
RuqyyDM0DK9U5TGGYUSfU1QB4CLgutDB9lfkHnvs7Axhj8zrsls4FV80V/E+TXD/u8GHqnEvmHVl
MkpEQRuhe/La37kciPRJEuT2ZkBUh2aT4oPnorDsC9rOpyyjwctGi9MzHe5+IH5FMG6HDr/eqPnv
TTF8VLGMLxnb7k2Qsu00K2i+vFpD0bTsPWqGO70+MC+v7hlt87bpwr0fu/rGItVxsPrxCCu9Wg34
6Xnz1Ivn/Mri6ZYUdr5j/SZOhoN2iFuJmZXNzgtGMlx1xz1EBWtpC/+FpiLCfaa63OR19Sy05K0W
8hDYo71isJhvBhBeacF4JhXz3H7ycTR2hDlmIet6V5XZ5mfFqPo9Hmy+e+YT68i+E1FEt0Kv5bnv
yTVs5wwVCV66liSpZtWlmC23U1J15Fg0xsZM5JPMIveYvSANnLYp6nJXEoeK5U/tej0mtdzQzMeR
JBV3DF6z3O4OuNTMTaPHQICB7ZgmtB3ufF+UDdOm95MKYxjg2SbsNgnj5lViUIHU+J1XqVc8kS9D
ce+gyEZoPLtkHSxLVfYdoRnFZaA99QSk8Lp40YOX5ZLgTsihiL9oTB+nwnbvU1KbBPV6T07B3SBI
pptNQ8hFW6wH2yMP1DOJQaFQV4p4lNA0o/esv7fiT0ht/jiZZXDrNLgOVtjztIkeywD7C1PwcXus
PCIMBkznfchYTkZWdxe68VmMY75NMu3eiUGsqfgvmsHtecj7+NrU2QE/+Ea3ZfPWEmKGztTcy3JG
hoOLNr1LPsSMt4PfGWHVHhgOnbOpthtrG4HA8Sr7EM0QC2HADh/NkmhNHzusnwKGNICHEJsTbPoq
9Te2jQbY142deE+n+k/ZCkrkPl/nrfUzcKry23KLk1NsCX6vrmnskchnib03Gc2+1bi81C3ZqOA6
8b/Gu8nxaIpCSm8JP03hTjC5XBQoaNbapLuboULh1CYkT0r5VIVcfnoSSiOHfMCxQyeByfuTuJhs
3Q8GTuV0umZaxxh+DLJdMg4XB6PjLsWCJESGT4TGgfUGxPMxAlddi+FsZNNeCCe7CPWjLbvuqFMb
YQFPtsqN9UtWIJUtCuZ6uKABtdp+fyYLJ6Ylxf7jjdovRsb2SRbToyuzcTPI6ZNqg6jG9iOHlrnu
Mb6TaUPMnZ4gLssx0JvK3md2ys1vNIpHa65v3B49R9cm21qm3s1lXB6O3PBSkmHuKoR8TPTRnhBe
k2ABdmtf6Zw04GFOR66oMRKj/TDmPIKAYAKPgAKEzGwb3LTb1WX+lHTTA2LK4Y65nvRGj7czbaZP
1pVXD0Hj78nTj/R43Myi7Yi1a0OB0z2NY3zBQrmpHcf7TDtEAMIne1yvohtqSe59eNhoGY1tmlk7
fUbcctcgvnLq7ySz8vYZnNJZc20T/p/wc91O9zcMCZxVYYrqwYwZnXiJZm3zxp9d3fWBrTtLY5Op
dolzgjkPgRRG+TNIyzuoD9AWJobiPr3kysiePf2EMj6/LAdNS4uL40HhZWq8iWs+Cx0aDorYjq1k
Rn55wIQAG4c4tRXNfFKY8KU6H2wDSSxm7g07r3Z/JTjPMC5O1kOgN1w12SuiGmAT0TX6uVfOj6gv
zwE0pk0aR/fSSYv3Iue9xmTDmpTkmah30JHMm06DfRXmP/MVppM13ltWhCDjKLiAnGZcmTvFT66I
QwLRGyTNiyVG2OZ1oG2Y1BUiOGkdQy/fMfeN45JUOlQ9IAxtjfrEW1leph4yE72zIgXbqdTd9fNq
nxFiPgWWBJ8I79Qef6tyYm/JHFOiAt9aAdsDF+AIJA7CpmuDKPJ4pEBpmRDZhjyjS5n2AWnEUBDS
W6T5T2ixmVpPg0aZHDC46+FGj26PukcNcpfMm8MK/1mdjVtQ4segC5vbctA9qI24AgbHSo52bY8M
/WH+1ciaZ4SWjS4sbd9jKip3HMq9jlR+3cQWrHM/vAm9s3BQCZPgbXnKLEauFtiLdYk0d+V703Fy
rOBikfk8lWX7gINoLpaB51M7qZ4NyBgd/LI0dwZ6gjGaznif36LGcS5mnER7Nu2Yn/T8w3dslOl5
jReBeBwoHyQDmTJ9r1hsjnmmb5vBvCjFhamqm6P2ltpoN2qtGHbMneUhIUFkZVohJ9k0xPvcUGze
CHKPFJV3JAck9MEwPVl57xMKaV0ikXnQI6YvH9a1ab/VFmVtTdBzWSMkdUVxSXsfig7vj5UF+8Qt
ihOZOg8RPUJr+s02ACK2JvRNOziq/mNlybfX6P6uwSO8rb3W3joJYB5R2JwCU1XDz9GYhjmfeREg
tMHxuiqRn+maB2cdKUoZgRnKXNxNCdMlMjNFMUXPKYvHFFcAZTFXxvwVlJC8If4ysUCZTkTgkUVH
V/qEzVMPIOCe17Bz0g3ZY/U8LKzGHUFbat0V6aE2edM7ugUgByzUkpZvEZG/M5W766fogSSHeXw3
dtq+a5AHltgsuYvdSIAgwVd052gy8WVySxD6EG/amBlK3bc2Rd0G+ri510Yvxx2keKZgG2CFQ1Yi
FaCkPNDY7O7a6ilKwmkXJIl90LECbrSx/On6L5bBakgfskuFWWEVlkw3mKtD/nSAn/4qcpNumxlQ
0I9PtPzhsU/ZxhgBAoc2NInGadsnj/CNNO2OTFvQRKcEFCjTOUmo3JuEdQQ9MlLkTB/vU5wHqzR/
rLqSTknFpxg53z6w4ZNbshvYgtL0uuj9YNNPIMSIpNBHKIH9TzfztYNOLmQoEu3eYFcntJzr7lQw
NtN9F0pIHb8MLk4lv54ebdXBuLVCVJgVdgDhkKJbTMG5EEl4mEfeqk4TSHL2dzDS2+fQuQdZGfvS
hvSKc/SUlsZbZqT5jgZ+PAXzYfnKnqENvRuT6jbpA54sAqKYrZO3MHu1l8OixkCaMECnIfWAWh6N
UbvYuxfMIx0HC58EEnMd00+hDiuJFkQLjpVk/qvl75dDp5po12v+K0+dlW/KO3oKgDUQkNw9xPOj
5Y8ixtHNEMhDOqvaEhJj49lbb+cTSyquGbPjtifNwd1OFXnkWjzb6jmgKUQAkjo6fRg5QIuRYvFV
LIc3TCzjyZ/VZ6WWvnitwHA2uAAv5j8KAnBH/6ul/n/RUps2hsN/E+5uPvqP//oH3Xf7KMgEure/
o6r8dyX1v77lX0pqUnL+23bdgMUE9yvTsv9m+tAQ/jf6Xsf1dMP9RxX9Pxg+l0wf/g6Fs4lUiljG
vxg+pNlBQG1u+a7t2S4y6/8fDB9Qv/9bZazD4OMpOKajmxZwv/9UU2edQLorguQBXSEyuQ46KsYJ
tpJcHGmpx5yYzkq8xVaDYhUcAJOg7NVXyXekx+RaJ6TjBDND4+/Bn+neYWpdlItfJ1fWQ7KA0OdD
azERaKp8ny7I6uV8VH0NX0tp10WYuBwqdofz9cOkmm+3wdA2R9cwqm2P3ImLlLusBf1VASBk12UD
e7SuyA7CGs6hZX+BUw0fYCUjk7ACJmVoQiaHWJ3Qe3CDTRvJ8QE7UfKY+cUx7Bl8UNJfzI4AW5im
x3KwPhMw+awatXNkoxpoEC/umoU0MmFrxYcGZWT5SswEY+Zqb7Xk8tpU7t0aynrv5M4tG/TsrCEJ
oJPuvkMVfumx5Z5QdcB+ritGsrO5yfYJ9pADe9Q2FLvSkM65ng/BgLzQyj9kEbWgVSJ909q4nSJ+
Gw13zkyb+QuEXR4uxkKgIS9qBsEs7NgywpfUe2SJAOA5I62AISfGOXuR/OwZwrP8DoELBWSc0Z6Z
H4ExnH85nf8bOZF1vh0kEXFRlb9IK72ATMvPBFvO6iPMRmabeTizYvJOQUglpLUZGj230aoTaBXu
XJGZA2OPme4M8wXZGOD5SCbdi2AVZdUxCv0ONU3JwNLoq3rjUKCtlPTaczgxePNQsfEmcysuImLd
PGxC1If/9tL/xzvx992pkswmFBGvtE3hVo9YLZH7rwzgUNu2L6mw54NSiM2YtP8GTEEcnZDdKXLT
dr9cfd35ZFi++ntYLtDsK8K9Db93kdwuh78K3L8PFxdaizeGushAb49mbvpHmf7PlxNQapnDq0gM
8+diNluIsctXfx9Sh4KSpW46oGBaL+/0AhVevvp7WD4My8NpVM3GcDr8DfNpuZyM3oJvX+5Kyx8u
nw6ZOj+sIrG23fwhXl66v4e/f2bFNF5ZevpHAz2fw/9AgK0Zx7OAdZe/ySc5x3NIhGX/c7ddbrlo
fKrTcp4XCTwN9p1IkZyZc7/ccf+5+S631H97jPMS/Nwj6A2okv4MkY5tQV5mm39QaIpTP1TEWmmU
IkUGHMbyjelEDOR0Wh4uBzNgwG5HtYYo7GdqFAfDCPf1UGaHqMY7ALoIeJXpI95WI+2PD6ofo3g5
MnJWPavI8N3HFCIqU994Cfdu37JeEPAVCDhNxkvLk0LjBvD5pC/JBvOzNOaXfDnQW/3rq+Vh0FHB
BK1OrBOlwTh/A5ttcw+57soNYpM3JRa4PqrObkFGr6Zr0RbpM4Qfm4OuaRQ6jUxmPsWPpGiDU6LF
8cmeXnllM2ONoR0Bv8VhiDFfjpzwVKTOj7rro3OLDcaHNbJbnnMzv9txAVJDuSaO1vmCtvzFkKRF
88PTg+Y4ysY1boZMX8axnzijdYqo6bEL6DcraaPxHLpbOqnPnmEJmyY2BvoAQAVw13ynYysZfieB
kR9Rvhi7pug3JD0+5+z+yO8Vb7rdHAJfYpYvg4+iNhziB4rHYCdIijoluPFlkeS7suFfNEkPFqwi
NkrSlpKxd61nioqv1E8lp42hsp+RDXHPUil+kMKfgMqhBzLnj4JSd6vN4JYI/Wc4wvVngGqizxE3
5P3RjjFRBtdboKfE6EbDhdCpZ8q7bUeMLqU5EDZeXvJ6KrhELHoz6kqPT1M0806ctY4o9pwwSVeZ
zX60N68Gu2SWAiQ9OtAHdAZEK5kKczsK7m+OrzC/yzOWdYG9gfz5VsXdOcjGNwWPZj2m2pxxV34T
Ik0mmS++UHqQpAEodmv5ub9SXQd8aXgM8c1szWAActvgX0zHu5b6/TEaYS8mCnBPnY9yja/mblkp
KhzyIgDN+iRUsvklam5dor3ZOsgmO4f4WIy2PeEJ1VnDDYRBGMUWg6tm3wnYMhamQho2YW4ieSeP
zQSFRnYbzAVArEm49tXEpJjQbDATQqMl8A2u4SSrt7Zl7Sxs+ggvs9+jMelEuYwvIh/veevKl9y2
kLSwCO8ryyOgqmc6M040mDpLOMMUBzMNZ/wcPxR57EM/sQ3ljVdns8y0GygGvjn6jsfcvfk5wuQm
rMW+DItXVfdqm3mpsTMq+xdBQBFCfO1UWlOD5amPHtiBnq0eKe0EmVDTWgLn2W/RCvvdGqoHvn8n
U4Qbtt2OCRIRnQV7fl8YV7926k1hIIU3qJM+c4YU7Bt5XoklaO9iuA2+b71Lgr5ImAjAR06leayY
w+h68p2RfEQ2GnG2saddxTBTgJpxPXA/Z5vGCTSU8U8gnPUG8Z7HQLsxjlrJvNHKg3mipl15Mt+e
zWxsMA0NfM4adcS3UVoPXhE+wvO+ZjmvKaOvX33Q/QQMsApVcJUV/bnHeYtwfe4oopu0YqwnuXeg
uDTo/Tg74xgKjhOKS1cYzivTJm03zgsRhwGkW9av2ZgehaMhoVDGzrU1mAY6Qr00bTYyluBw7Pit
coOv3EQxjRgY3KLuEGvcb0VRpXtAd5yTLGIwvepI4uMZNDSKB+T82naYeQXGIL+iEi0AsSnpYcod
ZqXH2DXeZaczMdVsQKUQ6j2YPq567cHz0yvZf7A7OY9l+9IyBawDBIVe1GfHFjXZhrrUPNFg8nTT
8NBZ86DNyTAj+IdWM9UDO8BnnuhDkhCHhjSnuabIpRI8VF3hsg61fkx1ZK7dRr9YeuhvbR3OTEQ6
bRLbN0Hbu2NuhranEIzWCl27FiGoAh9QjW41f+qKW0Q76PGuyl0NqQbmJotkjgkO5LZtvU/lhPdU
C6DI6s2V3j/dki7L9j4zLr1QNwvwy1qU2aPpIYHU82zdDf2LLdDUxve8T9pz7Bar1gMIEzFZO8ps
QD+A5ZmPSuLMHEgHPzdqSKIhjW2DIJp4ve5dZhOCqzvmtXHtushgkBYZB7fL4dgI7eo7FgiHX2RK
hud2ZkE67GQ1gp+28PtILcqyB+lRyuh21BNUBda2+0SrkCMO1j6mstvFovwRRwmV+GQnmzy2+FfB
e+yjwxNJR/9AAkMdY2MTtX4mwhLjoh14W7xp3+UU9EdeCKAd6b12+lVQa4j7fXzZGvxfmJSkpsBV
q7kdaQmzZgTgiL+YSlh5FJwQoTHlYhHF1NY8j4bccnkSN+6lETCNh9ZvWHbjXNmYhGmKcpygzNLd
F3pSEQSZ0ubowzYjQ3ShvMXSAtq5kOCWx8tXC3JyeSiJwu5GjZJsNncsB2rT+p+vlofcEsud7Mo3
BfBzNSD92XJAvCyh9KVzEbUc5Fwb/cdDUsCcY6SQuVPvWdxNNs00PltWq0MkqTGZy46dNbaKTd0k
WL/nUoJcAqSxQ0aSvcu0ilyvV1Xmr1aljzst6MYtEimKG6NGbZzHX9EMl0jmA2bNfx1SRojgDimD
DsSrbYo5IsOzyTg0QQmydscLuWyB8nkVZMyuswRkQ2sTkVSOw0c24ystsziiyBr2yx+3RgIk1iTp
EsWUNZvJ3DmXgh5jBDxBJphjzdLr2chKzNv3mE8doOIZDmgktXMc9BNrnn8BKJev+nkmYrITnNu6
qzv3QMthCRwq6tJfB+7MzpyBjAuGsbedUd8ujwOCvUkV8+4LDrPI6GiYW8OAsGYGxL9hM1OqOKyu
NBYnMtpQ+S2ITK5deJR0CkMAOnPmxm3s9DNATuPZsao3TDzDgbsI0lBsK1dmvdfJLuwX0tbXqeU/
aEXFh7sytDtUo28REwTUyMo7Ax6rdj60JTyWqbr58wHe6e8pd/Nd7ngMtmShb42W/mgC7gLXeDC0
PYrlX0lJ+WS4X0k0gk8eB2ZZJI2xb+MjAra4gXpeuHdjGA+IMuJtiY1CEIt9aTCj5gyYEclhcBwK
FOOZhrDbdSWhs635oWi5PNlVTxduDfWz1iB50Np3EgSjF9fXwHzVibOhG9eQ2pbO6xASLOSabOvt
4c+Yh/g4DBADXU7iWjb3i2xd7C1GD05pz2jvsYjau8THiYyhEvs2dc588iA7xVwy3cRgqVdUk0to
rRNtcGcodGEjqX7dFSjHjTciODANTR9s47fVtRkLzWNaThbhQjVxSWU679VwTDQTBsGiY9bWBSPJ
SnUy3on2wZgDNWnIDLHpKqUeC2EB4sbYgjyW/p8PzMqRQGnqxmzwLqmtrk/FWYuKFhGYvwkZQt4C
zDg3USlG6snA/Vwl6bVzcfvqsv3tjAwNgijc4yNspv6Ki286qNF+6PC0nK0cFW6q0ckUHU/dQcJt
B1yCo4DPMvX9uu50DAB9dewGX38ZvSldOblpgvnuvhtzyncpsV4Hwjl2CF/sbdXEyQaRG2e5MT5I
PEeebz/EQhkYsRXKO8d5TFVMBnKmPtog+qWVo/XQjw0iSQwWpVdqV4DN4R4T2HfSYw6rbLSnrHnF
owUPMBkJiiqoWvaUD7fBKPNz6QzUc/66RAyDxxvombQgyxgZV6qUM2otLKO5Q1hyPVSVSX9xEDnd
UlM7M+ocD7YqvnrLAi8f5JBJ/TS9mT78dMIaFXvwiGEvN2kAoCg7ZjqOIsScimI7kDMF580wjm3+
Y/RT2hOMX0B8sNfEAii5kCEbhS6FvsVvtPLTzuPDVZPJHPsBiXs8m6TEy81lZt9NgPn0LOQ3bdF/
Z4yHTYYOB9GwV3FpZKesvxADNPv77Eh/apjSHPix5baJRMNdHiW21nr7ssqQkzcECuD4vptJt42T
MLz4obKAOdonz+geM11JpFDw0ZavaFFMRIupTgZoW4IRJcC4pEyl74nWADaDA13fVYMdjBHyaYAb
xNIUvO4QMAPSqhQm0gCFDYvqzoaRfUWPAa3D9SQQORRicsCljcjDdIOTXTTuM8j6+MkAKf/eZM4+
6Kuv3M91os3ocbQovYvgDgtdv+rG8BqrUH/Sy5+i5/yqqpjJdaHfBrciXbH0M6SXn4Y+dWvbbftd
GegeuqKCoKSuCFZsY6nJpJHfuzwq7n4dZ7e8+5RYXUlztdpj3HvRSz1FJ6Ag/rFp+RF5Wn1Lg52/
766jMvbWBWS4XR611U23nX06jDjk2qZHDN9/eLlhXQKRThgW2a2kBnFkRR7ipXI6cXAq7VvU3rgD
NpWzrCKcoa1AWNrps+iDFoupUx2FbbwsF1rQME+Rw1xDixx5M9KC9n5ECD1jZPuyXUONHU+2jvt1
Eoihe994IEc3ugqHONKqKx5iizA2p/3ZhQZxUr569PzAuCYVn8A+FAgKEaA6fSG34yzzI9ZMw1sD
l9zzglcuNPnRGFlE+hgvnDa/jhEywd711C5Ez7E/QjZtsOHW/qaSeC/9WOxyH3RVofse72xi8In5
kdk0u+3QX5PONO5JFhj7NBtmlhqcmKrQjJ3mZmgeY9luarO9q0mKp3maSvCDwNDQuxIcNXuH1ugO
iQtFQ1bJ/Bmu9lFJkIWuczoMJILAZ1DGJyWGPGTlCMTVYTmexuVxwhizKUXXEDUMr0tL1L5sqkOQ
e79TyvZXm+peNHSRsaa5V2N26xfNYSzHD0KKQJG5nEruMKq13bEb7WszfM2uReAc4SnltyEjn5jy
GlB5C081kT0uCx0Qjm8Gf0D0ISh1+55SN07Yz2DbjjQo/wSVNFthlC8NPKBxGjVUeoSQO8r0dz1x
ylsokd3smkBMDY0Bixg1QCNbaydb87aUYnoP0pPAQYKfqu6tzzHpEXkBpMKxXgmmOdm9KDf4p2DZ
1JFcNaBXEfJWlyFKoosj1Zn0DYYxFOt9z9zaCVHWuJNznUzHYOijkc4xsb0W+Zdqx2ADs/fJ6823
3DUJ9dJs1nsC7kRuAqOFx+dhRzr6Thq+CF2oTSw/bDnFZ0nEHQBXY+AylhT3Yao3Bqbua0AQ8Wib
PjVn3G50hCMnAmWxVbdXo7shLMIxQAT7zvGH8TnCspV1KdJ9AP9kPXvDturChKDqPL7lDrW3h9Fi
F9C+Nom+ag3sfqIm4UlPWSr7gfxw2vopIdlx6zQZnlwXloqvwpdpzCzGmljOkJDE18DzGDgE+kUk
bPN1T4uPE+XPmjxHulbzmU4KlaOuLl43h6NWrA2ryvwT9CzH2akc5VRu9VFLSLUo0Ob4lbG1egYd
wnRgwNqJOrNc2+FnQrtikPna6rq6Cyu8uzZK1FS823hD99WUw7fyuy8/I/FyxVXyphFVdQhKxzmX
3bizdHt4bFp9JCuk9LnC2OHeyVptY9ct48/OeCq50UVNEVyiIX4fcU+fJCzRlQRxAS6zas4FOYjd
YBMFx31Gv9IccT/EH7ZFRxKtKpFrGAX1YZWi0T0gLzvUBhI4Nr7ly/9h78x640a2bP1XLvr58oBD
kAw20C85j5osy7JfCHniPAWHIPnr78d0oY9L56Dq9nsDhYTkslNMimTs2HutbznoxDIBFovIwasI
GDZnZf1qNlJdKp3GZ5+jB55Urfsl7mCgbXbI5/CtQF/7ceJGTAbJQ9YNxiejAYxYG0zJ8aDqFhxh
UTL/sFKLDShykr0ryQIPCIXXhRabnK3ttjAjd92x0GxJkx4ZWWAhyPTgHHRQDudYYdFlmTc2YefY
12T5KS2d21WJZICnJcX84l7KinSgu+5az04SAXQdmb9KhjVsH5r+lKRPlVcG+CI0SsqhtQ9xQoUK
UeJORndjrlzSgdCKMnDNj12WPyK91rtA8wvwg84F/GawBeoDFgC22Gs5GeRu2ITDRHF+pTGx1yIw
DkNjI/XXZbcTLQTtIR5TRkG+dey86pu9jKWtAXhjaLjhHfHtzIEbKzpQFe0cHXFGZobTyYyeS9hD
fXQryX4N7cmGHiTAVm04JF4a5f52oi3AMWRGT3dGgzsUCj4GZ+pgtmcDK9G8pGqmYD46r7iEia8e
YfysdV3zuAVYOXlf0J9Ce5XVs5mn88GNHOCxUbAaJru7AuX8POAd4Ckb0boYxcIz7REaUCvTIG2z
V0Ho094t0GyERRHsm6n42hUZEq0p8A/BYOb0I0smJ055QaWBOIL2KkpslZ4hT6BrrxH4j0wsj5lf
m0fXZOhErAVrcnSWXZhfvUJsGW1Xd53ZofasE4QxCRtDN3oK6W1eS5MzpV+TMtEXmSG+90Kn2aI9
8wAvBWzSKgPDT+qfby9SAXYMDGjQpiOKexeh/05ogitkRAnZ4HHYJ9r3AUB65ZWPLRctgUi9z67b
B8ebsqDz08+4zdWZTT2pFSPPAu14nwrfKO+a3qzusHo91dGozikOj/XEnnWLBmlb25N+KpcXIle2
ednj22KnWo6pum9QuPhBfyamCa1JquyL4aMWmRuEtxkEyfOcWOmxCjK9KXMLPZgxfjDnmGt9mtNN
Ms7OHuYVsV384tbowf2jATNvnZggy10GlsOs0DJIateAZ9e6IQEeRul8P7bcv1U1fhXogg42v9S7
MkI3U0zJNYh6uUbFY/Gu/Tdk2PiPuAxxuZkfUKCt4ty8A4Bp3bHnhbLps6nzSCkaZorz/Cgqt70P
LJnvVO0jMmn7exqEzVlHpAF1kA8gKVM2ujRu8ynor1JtGsNhMWBriksv25SZq471ot1ANtZdA9ww
KR2nB9lxETmDyigzL70qm6tP6zBxtY0o13nWrn2uVYOLFt3xMZIEydtNx/CkCbJ77Jj3qFQHOKnp
vs0CHAZBlRyLoqRPA/pTCwAWKaCD1kLSywATCRoPT4CrjHgQSyVbqyod6MDVwPMj4L4evJ9Jqn6Y
qdegBoMlO/kn3Q7FXdXlDW13+JDEKsGXVvOdcqp4vWjO1jHNaXAfubGfRuT2pMERL8C2aacLjLx9
2dRAPeq9bAhfi+2ofylcdemJXj86PhagmSC4/QTMZ2XmOj67efdkyh43UNVxrCNlei375zoMFhtj
8xxZrCV5iJY7SSw0wb1/9DGWt019JP7TObLn5uLo2b1Nbr8vXHq71owavbcLg92jfOygVh20m2Hf
NAxBgLRL1YNbhVZO+8OJRgTmoHYjtDeHBBSXY7LItH37qfSqz+aEGC+c9FvfU9nKMd3ePkcvG3fv
zP4nHZdcwEmUH7SF2UAOPfxzfKxTdz+HL95INvyAGYJHIBLqOGBy6zN4OlWdeK4zLPfmCL2BdUcr
UewMt/8147tN+97N/f75Z1HYP4NCwcmMQYzn2dJLwg3TnxYSZR8C7aoAq89yiNcMn8qNEfQ5TwKk
mcaA4dMqzWKd+4sG4fZ92rawKIroSPMQWlgAgtfxQLDC26F8F2I8pV2AGFkgepRm9Bj1QYTZPV3c
2gzBgI7ROqNXeLAAbhLEiTTBLN4KjBu0ZY1DoO7JsM/30ZIZq5dOmZkHIGCimhg+z8KCYZfFpnEQ
dN5on7eXGJ5kSHoZQT0D3K1JDFsxcnEXt6C1TLFTdu1HbhaFcr15cfGws2dJYsC0xAKd09yK1gz9
b7lHtDE8q67PE3eIj+T1mMNCpQk9I3a3U3XyF+pbMLPy2jPgDvqgH62UpMEoLXBhOyx/N1YcqTwg
4TKyjm6f5PZyA8blS5Pvn39mOHa6y8iAeDeHDh2qpIzdyI16evvkt6+qhX/6z29vXy1c4Y1ymCSx
PaQKXqCot6/kf391+/bGSK1s+3numru4KZx1UY/5igd7vr1hkPC1hqcAJiqJiAYm4wUye3txWb2O
s6oYBzHunImqhDu0fPlPedTt29mmGE3TarFzj5cBR/i5jWaTOoCTsRzbvPQ06ecvMozsJlLIeDrT
VWdozLSCgpfoPfZ9Mt63tflqTY6BLZqm6Q2dm936pdQg7YnkuZc+SOPdDZR7y0y9fXUj6JI04e7a
Lr2//RGDxPEY+y+gVvvTjaF7e+lqdIN6yB2QS3SEb3KZyJOnosJaQwZLgOKu+TrgnGXTE2F57Sb7
9M+XwakuvW0hU4wzVCNECrGvWjrCDActBJlpdjCI+MDlCRt3FA8CGMHufwVi/z8CMQuJAMGl/012
/BeBGNT7pE3eSvCPv3RjS/jpH//qD42YlP+QAC1RdTm/glUBQeofbfdf/2EE4h8mvEv+A6xp/UJx
/hHV6jj/AAlpmwHCMpvBV0Dua1thgvyv/7B5w0BIk3BXOwDHGVj/I42Y+Q5ECZHMERSCluu7lvBd
e5GQfXt7Ssqo5bP832RSuq8QQx7p/eFTidtgL9X03LA3xPjIVMb2DDrMyIEn9g7uWGjo23QCSTU0
Y/x0cUbZ6rPnCjziRUAW0Se4jl3vPiomtig5UfVra1NB6wLw0S38fCnJdm0cNPbxsbB49gusBfii
6TSrz7loih296mGd1Eaz6RU0DvVJ3rcxA3FfIX1piw4vxCsjo3lXps5Ae9E6pgMErNEFkGOE/mUO
NI/5ma1IXaBuaEgbkb25lyVPDIIH201TvDW56A+eYMDYtB0+Aj5rZYKaHgTORsq+fcS8GP8YLrPS
6H904GyPPVCupcG+9XuHesogoqggEIXnwFtd8AaqnsBXT8UO8k5FCmAzni2JbqI61TSE7tXUHmCv
mAS68bxJBpSj3ggw6XNsqXoT+AYd49SjrQFBYJct8F/4395aW060YVdK3o6ndoWFWa7EYryKDDkf
elCfMvJbVKriy5S5zuG3K/rfsEqtf71AhPAQPnKVcM2hJ/zzBZJOVPfVUNdHcoWezW7pSiwvNK0g
OHh0rqKph8CT9/dmz0EJ8uTmxP/jZP71sUCZ/R0Oy7UqROCwhxCmJ33LfAdNtQ0LVzgRF0dtsNYm
dfkZjLNQB/KDHiK7+GgE5Y9E5H93Bt6pKJcf60OB86UlXfQJzrszMPeeNbexlx/JrsBUR/IQF/Zi
dolTte06W+0ng7ojBQq4okqGwtHqch/q7sTH8I4YeF/++jzYSETfnwif4SnaUm5YaZpAfH+/aVPT
bnVRtmwIYk4EgEmxbumorCbd7dE+OSujRxDn4XHeeml21jQsgBTCUUtnkJUOSXlgGX8MI8WO582I
l6iEbm/lhXA0HduGiZN++OuDdpaD+i0T+nYaXRjBUlhSeL5899uLuANo0qccdKDmXdJOhy5FL9kN
zJ1U6lkbdjvJxtHNZ8/CcNhE3IdJyHyRjOmKicH3xkPA5cCTXfVG9ejhpIJE+TEPnS3BYPg7SNlg
8s+mP/2K3hB2jt1mp4EyCT3B9JXMMdq6y4mwk++jMXYQYyv8tLH9hLUBNUMePP/NJ14ujHefmPqA
T4p1PRBEdf/51zRmpEYVmUkWdEd6tYFBQDUJ7UFNST7bFyeQ26CEqGTaIj0BujLRrFjhKp+9BJ8i
9q7aweE0DAUGUCYBpnJxvDjsTEkGtsfgeQDegP/qjvRUYE41D4Gg7ms2s+FbUFs4FunQnlwUXrvS
7d+aapwPymDcWC3DjpAeXcTwbgj/7n5hcXr3sV2TbrUvTFoBPi3pP3/s3Gp9IIwOvFUVPFdBrznl
870K868EBff75iedZjRYCF1GjBekVrpQAbc+FdyO1hnkBO/cQZBYo1cRd3/zK/l3x2ZRhdsMgKUQ
7xXRqglyp1OwYJvpYC4S1zmvXits9Jum9Z5rA8vTbLjb23JgD5C9PJixaG2BneVLu3rYGthGVnVv
f2n9+KugG7olD+uRy5I4nqGR64oBC24b9dMVplyVVMHBdHLLs5TuQxNZ6mDY2txWUMc2WKMf2nQQ
DGuYDkL6pY+WfElE6F3/+mNb//oIc8HqWFaAGj3wPfPdKo8JWCeRV6d0nEhoxnL3INo5IHimIwR8
JoeocTai7Pa6c85ByDfzBOnKauKntBDFoSSmdPU3h/RuXRFIf0yBXcGklHEtcxHP//4ME4mhLQSN
yTEOA+5Vc743Y0/sVVEeS+DezJQkcs7BPNuBdDedr+4SWnSYeqy/O5LlNvztNr0diWthNhfSZ/Zk
vbteU7gcSMW4TTtUb6743sbAxhfw8S5JtV6T7UlHKI5OM+5UHEYbpmf1oWNPc5o0+WRO53/MpY2V
DVjTDjH+tkLo/Ndny1m45/9yjPgMEGzfnibL2fytTOu9HI5rNfIoad27gCAUhOoZpsLqxbBl+wWq
2xyZxdknG/tQx199hgYMu23zzk2KOwrK7wQuJCtZE20UpB9GC5qRQpeWyuLBNvJoEyYgTqpAlFtk
sAOBpsbHvo+bdTXZLRHoVHuS6EHDr//27L9bFpazbwWSNZ1Bpu39i0eBOWCWNLC7j6aYiMvuaEg0
w3ROpIw2XYtUx+nYGdmYzTtS2UCSkZgbOhMO37bCeeoTMlIe/Cw1/uaecd9VG8uB2ayynudIjFym
fHeBDriqqjn0kyPq1L3f0cBpUzpc8NaeXbQ+6zEFDJxk85MMHWs5gTHkgoSkLYhzNl66GXg748ES
tdYIsNElALqqHf8obEQBc97SRLbWDHfzexOv/c4fmNoOibRWEvwr4YT9s7P4+Po5Nd6qgn61M7S0
9brvaFKRhcxWv2YQddGEb+jKLR57Ap2Q9uFohDSGT9Mm0iyotLrEsvseQuM+Z8hjSzvDkT3we+yy
Q+PW3Rvpolcm8Zxq0KhxzowPtXwQBXsjow3aVUBrwkX/jJDNePzry9r/Nw8B0Fxsj3x2SIHpvcP9
U66GevYN4yAoPw54JVi9CyYZMx88713vwSkQxQbIOmQ44NMAxbGDP1/vPCQqlRXZe3go9CMydFW+
cDZuXKSEIJqbaajqo6rKH5UjGnSC0acwD9oD97NcRwHBWzZl5koHOjnKTtBAz8IAH2N9Xw9KfK7D
Z6jwcF3tC1ktdFvn4DWNYm9DE5kYrzIMjxMb89PMaK2KbYCQxCFROy3Ph/FMmiq6NP1Ttz5CKI3e
LcLts8HuY640cB6be/ktbrHloQlgyMl+wSFtGZFydOgyHGHov7t1FCo4E013sCRBV7VnDBsNIBHZ
pv1YVtM9R9ytGkWsIcoB1OIjcBY3+OUN+zb+Z/Sjevj1gPk/ZV88VAkaCzZ879ZLbgJpcv2b7Nyo
VRF4//m5YwZlV7U5Z4nMkJ5QgPY+C0sT921PF9ea9qnbbSuNSa5B4LQiY+TZyzFh+7J6jF0La7Vv
Y4ivULtloqVh3Xbbv76Ebk/nPz8Zpck6Tr1hS17fbwoSg0FhaLSYfJdauNHDhyKMiCY2WdshUq0Y
MFr0aIEzh9W8I386Z8xXfZkSymR/ctpVBaRUzD5tuJkN2N8cHf2Cd89tafq+tNk6uMRkyHfnb5Kt
24oRkqFUttgnMFfWUQ9tkH74LrRrBIyjns6G6KZziV8DjdehmFPsN7dFLwZr8tcH5Pza0b87YQ4o
JWL52EpxaO+q0lzVhs0kLTyMTm4j1Guzp2JcQnUk9qjSeOV/7aCGlpcoAedZ1D+C3K7fnOozDlMT
F7WjvvUYTw0jLg6acMezqH5QzvTn0Ncl4FTkbXHiPJA8OG513Mgd3T7u64G7YlhGigNW6B5t5RB3
24GIxQflM72ACVof+VVe07H9jocqvXppVR/ajhB6G+hJGyFu8zmTuziKJB3/wdmTK/NVpXF8GV3w
QVmlhm2QUgW7gXdyUv+hp8I4xQHHOQBcaIX8ZtJOJftI4LsRzhgcmjI69zlvBSpy0YQTNZma0VPg
zRJ1N4t/gftiZYdFcqrTUK/R74z7eGh/8utu1w14hB3k5++OIgYszxUfqoC4sHDQSpjVB9NBYwgj
6lxFibXxY5E+2/IzJzu+OqVm1CbCna9RoSBtztYeG2gWOWldvJpMiDCPNIGr+a5vASoEpdokhNLb
G2nX6syC+oW0nfnRGWFV+bQk3HkiU1HHLsHSdC6iCaOtVeWffcsYzwlZdyu95DOybcIQNIjPBaZo
ar1kkwX+pga1doVZPJ4LMIirhtWXkGaPFQvp1iqIw3hfqdB7nW3AEfZexcN07Ar7J9Eg9lOfp2/+
PGn6QJOxl0RcYD9Z1hBP7mGoiM0rD0HkukZwhTx5bFF73OULxqUr8eqmo+Y3KYcdph4bsA7ZayrG
mcDoTpPbMjZrgWv2obYLyLWCfHBbWHt2N/a+s7mr57I3jrNICYs0Qih/lf/CaMbbTHV51+oRFpTn
wG80R+zKrvdZooNbp1FZ3UL/Np6W32IBOQ0NV3ahB7QkEDCML9JRPbNtJiMazzz/ciJaxKjkLiQb
fR2XSD49pb9rf+j3keFZ0INqBrAERCA9rO9pXlyF20abxGdgPRLsEkz6o5ghAVNURUhG+s3QWB0j
McvaDthEGbN550UZwNi1hWiPwM0W6mqmeQy1iIRlO812RGwZG8tiHhW5TN5FXYwHLxGPtjN0OwwU
1Kk9sIC56skRGYGY5WERncaieZj75Ud4/sXPK/PRbKxzPLBt7CAq3IpuVYbgx1F5NdhooDNAw89K
a88WB5cDwbSbUFnbyIBWVSuXGtHH+aJ8ZySsMCMJReSfQqsEH9EC08wGDKd5DmZjblm+HPlSMQd9
VBZDCgTlJLVU5nBF02i9MFbHZW9/tI1ofLEXKoJogV7ZFExQLmPsgkNk7yqv3WdhFDKso/ldS6CA
TsO+dvwwlJOHd+JSp0UIVdGdIcqK+wAA7NUsvg0m/k5k6e5mzAJII8tBJ21wT54mPo4KNmILlWmN
VIlep4N5ZoijBlEV4skalrITR3f29A3P1mYCEXTNhhlZbFoVGGDQNBlp6V5Mgl3YDFrRPpmHZwFM
PQZnfMHgKbamwVIemPGhazHUE2JwGazxGnq629plbD4aY4+nkg8Ox1zvUS6orUj78UXW3TKGnT9m
ln2hfjQOYJ/VvbQ5uAyWwKe4m19g0wQAzRCmzRL5O4jcIwhdd1/o2XmpfZDOBu6UMyIPE977Nonx
InJb7erWLS+egz3Gx0X5qbQjhLVOWp4nO3LWldGan5uQRMQU+HQbzGLP1p3zJOlPWAJxQwbpwbLs
xXsvv1XaGYA4CPJN0g6MnOc/KUZOHzwDoLCaUvtsuekXQppAXnC7UkreTX6ypdBg69/Mr0Lx6Gl6
MI45ZCQV/igGugbsGr/bVdPuGtfpj05rDPckJnAKi+BxyFC1SR/2INtsdjhldOiDEcfrJAgdKA94
D58LPap7s6q6jQBXzn4cqHamrz6SoQLbGrrzr35A9kdlWvUR7C/0RmNw7miTvFoUMoXbtScdJ/G1
QBFLWsx+zptHN+YerJQDHSVwR5717bBWzChPuQa1l/R7R+m3shIv6C3La5bWyHiU3+zgG52SLAWi
6U53t3cdW/D1ZiJDLAlabUEDxzthfUG8wbNKu2S3IeEk+qfFNWTW17mFj3nLrELNTXB6cart4AR6
lksc28dKWrgR6hjrWaoeAV0zO2vJhLJCa9/1wwdVeCmqSzQ1RaC83WSl4M4q76melHUf0w73e9kj
uxP5Sc/djN9JmUcrqMxDFOHqNUy9NXRO+e0BQka5fp4SVE8uTdewEgByy2bChqQ+khlFDe0Mr3n/
hpYAdHRROysls7sxBr2VKn7BuP8Yf7oexPpc7XheQHvOUwDDZXpfKfdSel560XGhKNeYnOL25m2y
mFWNRbApKudDDHNEWGcjIDzAbNQxNaqtLgt5aYdDaTnYnprF2jTnR1ITX2c06ZfYNyvCU0+m3zVb
C/U5AT6s0XVQdWwj+w6JWMZk/zmI2T0EU3cqjJbk5oTl1jQ9lymj7JctqL8daoxdTtGrs+ktUDyS
18PYRq851c7BIlVgpTPfAr0pPxISABkwLq+BiE9zQZOrT+seljwk4CyczrNu1d5ANGNmOMeG1PXY
x/TryovG+1yUAZhuFBrDz7YjYDqbjadcqHiLBRLiJ3kjmxyPT+0P2Um1LgaOxajnp/NRkHW295nh
oG7s0YUXONEtU9dHUDcvMtFftPFpLLwxQs1Hi3haNzJ0PyA2JYAhzI7cBRLtGJWhq8KPtV4rYCWl
7+Ow4u/akbAuNn5JmXxIetqM3HIti25CgAUjbcY6897R9d7LujecN6eRlXicintMBvOKnR9tJ0IQ
EAjvJglMeST7Z2q9l0jPBFW2xNdCA3pEUIKEBoGt1xkGDGGSm6Yx2vVdfef4PWMaaqedssQ6Fe4H
Smq4bZ6+9CD9I7I1dtMwo3To86/Ipcv+ax0RmTXQjJla53PkA5oew/wgRfasaI2siCh/7RGWrQaW
gaMGwbMaMENREi8BWhP550ZI2WZnZ2XWqKNmFJXJTArwnDY83spgNTJV3jIVcA+ObSJVJUZrhGo8
YHSsP2mgsKynGWBz5MGLdfpZz6826QLbLCIXWjjVgLSeXOkRsc1WN9P3WjvE3eTed0vUL6lWMQO3
FjKpke4MSTkRwgIhOG2LTOxzQp5Sk4EZz1ULJNDl+Q7MB6tEtY7t8UKiibGetfEquiVzanpjbw8U
CA1P3LLdzsejxAa7ijPYVORUqFXotB9jNnCUFchOKNuHwag2UVx/tTycph6yg4lFjgZMfB1KWnap
t08duNltEyPoTwPyub0zwux1MpO8nI7GfUbyLXTINaS7le8XyToDF7TCKuAi/iEgJsRjN3QgxLqc
6PIZCWNK53/F6nXvRCi2V+GkMnRsYt/H4OOWZlBQ229JX1+bycjXHRw/ZeTfbJirQXSZPJLPywml
kWViaaNyuwNQiYxYKHMdh18zSWCbX3yoPXWA4Pqxo9+wmmlrbJqATbqA+pMRdFQW5gFBvsZ0RbJK
mHO7QBf9lnX2pkCFMs8oajqgU/QSrY2zWG1BDR+9DGfkl7YqysdCBoeYR8HGy0hiSJduoDnYOKfq
+EONnZF4CFddGQFySzSjsZlm9YXiiCUbe+rGi4OPXmKydFrlvl9kLO3yMiyqFgkXfp2QHoeIk29v
/+P2V27f/nqZ5vKU+DRP0RouX+pw2BIW83b7e16hWcdufzFgfPjH37l9PzVmsjyFzrfvfv1FkOBk
iI/m5de3v/2o5a31jSnRxCEABgPSLlLWfd0U/Cr+/M428u95+/vbTq29oRFPqvbyMW7Hefvq17/8
9cN+e5cosD+AcIYnaQ8J/KblfJgu/i2kykCul2O5/fN3x/fbW777O+9O3PtT8+t9lreN+vJj0NKM
mnB+uWzXBSqio9u2wz1T4cOQog7Q/vgW5CSlDVG/H8lpWNcynk94SMAyIhxfA1eEkcYT7RYcT+DD
oB8cSYGfFvq1wAAQZ8kbBr9rrmiDtrVrQkbeKZE5G9XFL7obPS71Xm7NLutWCUHRW2scPkVxGSDT
wx9t6hDWcVyytAkc7/j7wNTXMDmc4cGcM0VpZRRHFcanVtblpWL27vn1xZNF8eAEx9GTGRhItmBs
QOKtjBE9ebb5s42D6Ck1vyoNMw3vqTyUipTjMBDjTh7nkvoct9Mb4IfHbIy3kR7WlomAzYN82dDt
2ziSp2maj1c8XfqYY+rB4WiSUOk8qmmZQ4SEuMnx0pHXUye5eaiG2V83EzHvSE37vecvfkcP0l/u
XE3MBL4LA6wVsM6k8QCqstnwqTfloobStc+A3DlErmE8RVvFjm0dVSJcNwZ5ClBWum0bGkw3e9Cn
Agiz+SGh1b1Rs/8NfZy9xneIJT7uVp4+elw6K9/+nlOz2Q5no1vMZW69ODfwM5HQfEU44ax920j2
Y9mrK40J6p4B+H9h3BVjE9wbGGEKfaWv8Yb/Zl+ZPRL3BWrRsg+KNWY0v/uYOqG8xEGxSxRnzwmm
z7UVPLhMk/A3WXRyC2M3aNTclIqKWCnEksgRH2v4sys/Qgs8htODyHmgijw6k+aGc1nd6dLNiRLU
zLGcT/aAFtgbKEQaP6s4WtrpTtpeFDvqewnXPmrufDMkc2dy3JXFVQ9tTjb7sEBjF7X4H+Yp5d8G
xMjQfU3qMVw7k/kxg3W2lrORHGYyQuOyYZLjif6U5dPKovcQWlruS1XjxZgUQj9aHjGTzImkC78E
eF70rIForBb5HmaCW73oGd4AS9VqoTxU4cadowQVPQb7EV1hYTrfwymN9+OkQcR1nrzDbLm2Bo4Y
nQmcXT8JSRKpH/ho7bVgmlAyV77Dj0VDw//R5ghcjBBQvJ30xGwjPj70cbqFrVrWgPdCA8gmefNH
C9NBGXBhySZKP/jjd4FL7cg/ilfdSJZascCZK+/LMDQaAMfXdP4AVi4/EB5BA99pr5Nc10OitjO0
RrTm85srqCTRUt/nZficReI7UyShfDzz/pJnaJwwhnKQWJ4Ogy/xRAssvXWEUj0IXQfIa1BvWexe
x57gULlEmwD0JLa0a+6dFGA2nSOygbLsEiJLjhUTAdP1WYgVIdJTo862wFaRzl8RSmLuw2FRIGJQ
AHl3Zu5/InMLchxgfdZN8dy22eMyHph6PbJqe8nOSdrnrMX/4n4ldiSka2o8qBldSwyjaQ3zBH3j
BIIeZwYBdtFwT9wi2ljCHvnVIoVuGvcL6ZE8NASudQvGBthNNCO2BlHp1N0rsVvnzrdg6DnzdzMd
sdJPH+xa75OffRhZqG+9E+aAduv51k8uQL3WIyajMRUvFua4kDofxKmA+GqgzQ8cm/iRGXOsY3MB
IkWJ83yNwTnYsU2GWj+h8SVlsdjmX6kxxi5KziCySc3EjZ50kNqW4XNkq6egTKsVD4yXHDszKfEv
mBNWtV3WJ2j96T5JrSug3P0wY+QSAV1UMRzdKXk2SFFcM1OMEEhDR5WGKPaKeDK99SpJEerSaClT
G0VuASCjL4bnlLaF06Q/C0M+SmjDqy4UIyFIYps8tUXT7PKm5R6Z8sciK66Ta5tbhgWOb33Hb2lv
2667FFHzKZiAvKcLxLzXBYY8MgXSAmIujnUEWmHnbce53mnfwNZfzdQzDsxhQTPB6raexY/JprZC
QmhHV8O8S0yCROqW6YSj30JkE6Q5EBc/9ROj6zl6STPxw26mEFYA9e08e9D7KCna3PafnC7e+dhH
RnDLbuM7l5Y7IFbG15aA25X2Xw1VsmEh1+E6dF2zct0X3+pPZkPUnNmsyXUZePhNx6g1Hky88Htp
gVvNlriQ2Sd60md2hpul3xulfIkj4mYbs/jsUeihS7cBMuIUbHFHb/ToPRMmdbBC4mVa7tBsJuDO
M9J1lVQYTALNfhYnpFul48FMh42X4xFI+vAtFrG5ypxuIJGpuia9+6WngbsLbgJ2f09T9HWwuuSc
BfYPj/BZ0Oko0Ss2iUmIiLhOSWDX9IXBqBXbOHCJcrSRvCLIqw+FvfNK9hsymcyd7ttyN/gn0iYA
igKb3FDmN7KmnZdk00UvsUiWrogVbLon26On0Yj8ue0xARrOyuHpuVBIelrs6pintnVW8bLFa1v7
1FXdcx2wr5d9RqZe7QJh9QZznwgqfpYq/LckH6bJxH5QJQDTS39jmEN+cLvoZwjoFKEKVluBAczQ
TLbnloikqFvY/nQToVLYzB/DgiArFk4zns5jWhwQ+h7rclgJ3AU8OD0wxBgPEOIR1/QRjCdmU3uE
s5xA6hATmTwDTWEHP1Bl0s3j8a1JDyHSOFv7kQP+McYSMFYH5QXwagpQnhmK2mG5Sc0gzLf8RFDF
REIGmGkCoomFjA5ZGkNz6iG09RYWeTmB2yVdzt0WLh0QmhWKMQxhYb2+NNGPMsnFZla+3KZ2DZdX
Zk9pX8p9b9XTBhT2XDnld/rieQMpAJkF1C4GtJ+Iu/zUC6D5QDgpjqwG7gVj9LI+hrNLDaTyvQul
GKgHTx2C9s7cRN/dCo69XsS8U2mi9nfsO0AAMfETDY+GwX6NrGQnT9FciAO7HRp1bf2laMdxa1f1
XRK46V3je0eVohWmmte71id51WucnUwPiI3T04aNGykZhUk8jZ1ep7gIDpM5PY3hHvWcsW2V2kNC
G9jOxCwSX2z2CKtim9QTp8fq6xUg+6eiCwbE3hgg8lq8NIEmkKF9aWLG2U3sfcKoYO+M+b4XIclY
eJrMmJJEFN0VCd/ZjJwHKNicAe2TSBnfe9z+awbuuDCHgpu9gSe29Dvb9lPYeyNPNh/7kgB8PrI0
NuzHuEbA2Xa46d0W0ZpvlcPJii7V2D0zJ0jX0ggKUjzSp9l66FSxSDZRPDUkpq/EFG5A98MlIQVh
NvDYEZGzHcZFaR8QpuF6zV1o1vHVLfRTbw30Piv6kUzegTiMXfChaD2IGAurmdYtTeky8aJtunD9
fv1hPzBeV4iDbL9isES286owjJoltnY+Rjhadn1kGKu2TW0mMnB+urmCoiQqwBRkh6UHL/a31eJr
uL34kTEiv6N0Sjvk6suLF87VJvaJM3Wxhp785QXS8cmfTedAgiGR4D0BmBVcf0Ib7ZPODYrFrrY2
3YIQ0R4cnZg5gZHPn/8faee1IzmyZdkv4h0aaVTAoB+crkWEh86MFyJDJLU2yq/vRa/q27dqunsG
GKDKkZnh4YLCxDl7r406d5OanbMXqTceq7FBgWaW52AxGNwebpiO25+Yrmy2DtLFjYsvgjA5a6wx
NS2GBEU0yjFe/gQEmSaqGEK1K8kxlO1UH28AFZw+fMP//LvZ5Q6gc0LIAXuY3cnqErJJILRR+UEK
by+EleIGjjMHCMkr5YZvBpQgeKmbKalg3i7vWQBK4Wf/fHtMZKiAAo+gXdT9lKzR9XvFDP5k1p5k
B7C5/UmjGSDS8vPbk7DvFJvRIA50NgMGaNVqpMOlS2paYfl2xf4jdPRqky14Q7eIILFIqhFNP5HN
G+HiN+PCL+pELqGRHXiEXhGNwLKCKwA2DI6DCptBDv7/7oaIySU5OKuZTLK4CuKDFzjTjnLQH0wZ
jFGsmmadRuH4Mbsm8bs3b3KtzJDviTF4S7P7YVz2n7eHhKliPVK2Wt14JVNM7H1OaCJq37vEztGg
VmphuVC37EPSwsflIdVaJDO0y9W+SQjFWFwFRNL0GFpd4ycZ2urgAvNBy00oTRr+qu1a25gF169S
+bZbsHm3B+rZa9E5LJWH2vFhgLhUNAh9vP3w9qds+WvjVnRSlAeBDOoGrnDyoc2ltub042ubVbRy
aiwqSwXHiCoWly+lbU6U0ojCS6efjIBkFeDwcRHR9BnBGI6BXCCFBdTrv8OSf5774SFzT2mgv8oM
lDN1Daq8+uvMvnaFZPVqjOabMMQrFokWu2vve7n9GMDPgJaBycroDqyJv8uQdfN7aHU/iKG0UPXx
0lZR3Dva8IAC87UlyBO5zsuIk5oP/0vvPd5b1Gqt1R+OlL8QXz6Mjc1mswKigWbpkLvFSaPI77sD
JXPDIDWC2JueHSX3ryROCzwQ/WZ2vMRDTWfSMdjULf/0nw8t9SiaDl10KCa1MIUqfJZ1jd+OPfvy
s789FRM3F9/tJW8/1jvlbJpRvv3teT3gIGbP5fVuz5tbC5RJLS9lmtMVKnKiJiczA1Wm/wZgd5EZ
apfai38Q/BavG6pNebUkR7MCWDm5p459o69d7ZQngXtqOg3ZaUaIF0FJPn3BB61174PGXiGygBJT
m4roCE5IPhBT1geP0lw6YZa2DVOPPSwJAZbJj1qX1kYfk8i50GKfuOWE/rvDd3dfQSkpxmFjLRZ3
Bo+z7RzlEGdrN43Wk9cnj6QaJazoWdzA60iOBN+fxjYf76yI26pZandhVtDHqNRHjcxzVyL5hNK9
p5BgAOiun9n2O6zp6p1lSYY7peOqxbSQx8WMqU88iaQe98TIs+gOmItd1hjQd6Kdad+ZDSHLUd1e
R9gqdavj7A+MQ2NFxC+6JO8mUAEjtiwsFVFcR4jMd1Qi2esr8dtxyGtKCf9rUzpJiZn8qMaSEo2c
Nw5z/jS86cLtjwSw/RIxQDLDtj/bzL04dvuAifpqq/ALRI9+0iNtHYZk/EX9y5AaOz1tgSy4APt1
Fr9Tu1PgAA5sZ1/yxjXoDdOoE/n0Vbbua22Y4bZeGgFt6dxxd7zEXoTeQIQK/567dVVE7sLwg9Ge
r1ge4Pqxl4iiZ+mNV4BEVUe/f86I/MtT7jM1VNu+rAd6LnO3Q/L1rX2xzxrOiWs/CzskyTYOnTXe
iWccJ+poSVBdmsoi3w4dsGoDOU0zZHf8tHTajvQxc09DF9yQdZTOT5LNSm4ZYifyN9OWn05BFLZF
XdCnrwYGCy20ohs7OnweM4gXLRUx6B1NpA5n7S5u8iulXla5bM7NaDNoxr5ru3MxzuXW0gCmabL3
pR5fNVO8O2Z0HcL+miAGANID3k9GJP4FhIgPXk3pOl1bmr7RIOvOC4LLPk0VkSwmzasUJYlhdeyT
jRGbKE3goom+NHM2qC5ouDqhcrndZczHn5J4gxXY42taOg+NTa1CWY/60L9FWf+jiKKLY417bOY7
K8Enlkz5u+ugPyM6bAWFbMMVW57LovjF2U9xh4QPJEx+staafauIDsaUnhnodfpKX3aLjcwevkch
vzta8gzQv8YMQVtrDfROuutc5A0w/RYApG2cnXz6yFv3N7kALIgtTDMgykYlrmb7hQbmoxf2u/Gs
OmBpKIp70ofLz0kHWzdG36ObUjwj+dUnauguys2f6byUAgx6Fm3/OnnGyJ4oQSzghtyiigoFeZkI
3H9yXcabRHcospfm3RTqr8q1I2AN7NqDTN/Wy+ugFyF5XgCpmMb0ZLrNk8DzT1d1QHWm5b4VkOqK
VmeRATqs9Yhr1QuD3i1+gcyYz6Zj0qTng6ctSVik1Twntap2xVzQ6q9PUad+qkwvaP2/xW6aEtIh
VrnAxOj0ATGW5D2mTbVSmnUfjWa9E4VBGRREyoiGXBSDtx4EjL/epgqWccow6PZNfbZHGhtsru+j
0GBWv68W25CsXxqKvHZonRVcvpWzjFmG1a7CIDrokSTT1Q0prclP0IpkN4JknFwRrTEvs/bVu2e3
TR6HFk4Jldexon3SlXRANEq/OHkYrbgASZKk/AebRWvcPXfpohM+JEP70JnaL8zMjxzhiZUIc3t/
nUKGnrzaaBPh5Xg0tU7dd2lwLENrXxpUvgZjA7zglQKT6ei/ET8XnUeHAJBhWU5PvZrfqoFgSfCw
R1K+zk1GA0Tj9PQW+kdBAUvEnwhDoFk+mCkWFUd5H8LSsfr2JI1Hg7ltY2iimtX7VQG4tTBLVK4t
UpJfIVq6ldcH7/MA00LwOTLuyki7WqSmpTop9DX9ys78oDRxmi0sSjKoPsnbfZPUdZKqhZwzfVcd
MrTGDuhdOdZOU+0roIoXuhYU0ToqyOTyfqsSYE4v3AcCc3Zd/TPQA3jpjn6n59olEcRnxN7rGNIK
pVOIII5cVQs2bVC8ag2zbelVn2GUUAqsgiWvvt72biC2LYV9f/LYnsr2B80k6Q+JW+2xKmDz6nt0
bYbO6mGcDobRfwWK/UvazdfGJroziHJ9jWyGYnnxW6csyuTaPxC+xk2JmmBKavISoue5/QSrwdos
bbhalDqJHgwWnXvqR/lT3giMYzWitjLKOqwMLIGJ/5pCJ77EXvMWFqJdkZFDvj3V1BW95A9BU2CP
+wkYRF7mh4ixBECou0GYkK81nG7rWeN4JoEA7yoogc6GeQam0a51Z6rXfaTfATzYxnoVHEPXunNH
Wz7VEA/7FKVeibxCoMaz4DbRp7A3fEt0P0t5iZjHz4BFzameWw7xgFekCyCfdGG9N9mIwX6ICXo1
Q7EKKuTrpc3+Utd1Qfu5/Z1i+848ZE9xShxfZBgV/naePzdIq1DDqmOsXLkd3ar2ib19DtyselJJ
SgkFsMiO5Wa88TpSIi2VxkDRpoeaft7Zk8o523FtQNhh1ShqqzyL3KvWoTAunpF9hL0znwN8FIeR
nhjogfrcLQ9uGavNKDi9ePfs4w2tPo3ZqRwpkevVXBAXywYxTRc0wuKNbrLO2y42zCnLxZ762b0N
UBRFJA9uRyogcGdgHd4uteAIxq2JJoiyfmgv7JGOSVTIDqgL/P+dxlRyd3uAvkBcCVhSwD9Xl8Y9
uT/D4kpE9Amh3TsvEYfbzB5xFibkQPaofo26lOeRyZDAkY5oJJicQJZb/Ym1av/kkKShz0+uBZwy
02FE2AA6wR3S/erzoXlWYszhhs6sEpPE2LkJl1yoLO3BLF/CriRYZvmLHYppK5YefqmRIyetAV4R
t9daGii6U8jId9EcMa/arGYqnSwe8Dbe1jYKeY764ruVOPJNo7HPcMpfItHEe5sOHXhXmMp6hPjH
Ccw7zxmRzXWBtrFTbBEgQSNfOoPcYNJXO8Ngu6cSoqOHHgDZ5Gk013PFq4E2lDOQtHbSqbko7250
d4NZTU+8ytpIFPHzNZ3uhAw52YsSGV4/+vZg85o74hLFOZyY4lojRcxoaBUnedRw5nVsGSJyhKZO
3we9edA8LEYRy4ksEcmpG3smLHufePWjmmHLprEgnpWaOSY6mhizdhkbqwMpzdrd7lDeIY9Ra24z
yZAa7LUxmblI6wnBKHxXZqa45ZdNPdzaHLJdZVOI1yrqim2rXNzpqC8QD2CilMcAIDrluJa1onMM
M3klBvEgKPyxgtJa3Euvrs7e42bo7QA0+XrYEmHHzm8wO/x5TKAb6SYbIcPpgP3gEo61c4mSMdvN
qrmvZnme2xxMhNP8THvty5ODREtKGnG4yFtKcr/bnAOBXoeta5CesgLzMYvAHPwUI8zcfchpupv7
ggTinqxCjzy2sg1d4D1sBIFM0MG/GrGjwQcJ442bT+ES/vM7DYZmr6jmIXEa75wkOC3/zxazb+IM
pFZ79VuESIy2ZtQMJMwFxnM1gZZ0B43dJ+P/wqAFT/2T8JzHstVWo4ABOpopCi/4qkyuETXPEtxl
zFAtS1KQEED55P0QFq66JUIy/MgSgrc8c6I0MAEDTOLPrLA8iI4FBVS7bRmkpmonC2SYcYClWLOt
S1rUS1QklmxouCJs0iOFVxJmzYRIroAejxXo9MjsN1wyyVWFw486YPkRdd2+CNmwzUNy9pI23/S5
PE1jt1imodJ5LJlsohngtpshqxkV7c2RnXWS6wvcOdwa9RAcTTvjrtTBoZjC2CfyK0i9iDU4imuQ
VdQ0k+jaWb12COhJq1DUPj19fEqROLXJCObODRFgZUAfAWjR+dSkvulMSsOzl9anScGQL5gwptE9
RF3VHHTMV4klafb080MmsisECXtfeLC56XfE58IC+5+Ozj3z4Ys+Vj+5hQiE1dB6unPjHRwREu5O
Jc8wyleDLtTO7tRHkSTDsbPiR1TFi9tkPE8J4bdd7LILZn3RFsMrhCpYDKC1J3oeo01x1g6XoHh4
Q3ZCh2Se3+u+uREAz62OfUBW7KgMskhWdJEDrJTJkesrppZXXWHT+GPdYf5ZWH+wbw/djJQmhObd
S/zj1sklectCtExXwnrLUEQAd4BM1vQYugv5IWahAd9zqaHTkdjEY7UOPPVxs8bfjlheKLDG8X2E
MSlosYXOL5W118mPXVWuc2o5tOuiKdt1KVkiZgKkOSRfC4U57k8UItSBKVK4Mjm3nvXQdxMrpsVC
cTP76YOyTjYXuB9YY7dyLAuIFYr+u0o+3p7VKCDquCkXtpyO2LtgDdJDNEZQXHuc9IAgCIUQwXB3
zmB7O2wYrAoS9w7KRrn2asKyZJFcHJ2+SW0jHEldAUcpmC6l15r8LngBVW9v1kw91D7CKX9mr0/P
bI729F5OqUhZbOKmKdOPaAj1vbApBrez2KRW/FFIRKxIWqI/vPail9thoIFb5EiYAu4AIrbZd84K
3NdmiQbz8wUlgAEckyYyPU1aeBbezWrA5o1sdFNORKwGNDjdAvNc6PzMKMb57DCfE8lLZmbV+2Ed
HDIYkmt0Uccco9WqxQHb2Whm4+xZ1iNvnWI1pmayl1V/haZK6G7Lr0cBasmgqTatF3Sr2zOdlA3t
bUhNrRrkqgx+Jn3wHKqJkY4eEvI1drvdlK0HT/tt9r3n5zWxaf1MhybFQN1gDUFnRbC8Ru2KOLEa
h06bpFdRUYszhgJcjct7pDWU1QgpxGCU6zgh6wFUuCMYj1K9uSsjVtQ6KYyhwTgf0T9Gzsi9YN1r
g+QkGdZjzUUy8ancVnsmO9rzQZP8VB17Mbui66PFnGxJxGcEaX4prUV6266XI0MzEoqgy+KuhTDp
jyg8wJjsHMSFZg42uBPRx20+mWvnkIXFYUquvWF9RhVbB5IKY/9WvmtMNEE8dWQtORb9j2jm3IlS
I3uuLLBDI0Ih9Su9M5J7KcxiB4QvPyVeIvYNBoK2U+M2j9jkugbLeTcbtBc7UuNxEHJf6/rd3Nrt
pak7uG303HN6pgcnLcbDsga2s6G+ZuaSLDfJn104yGvPMlIfjQbDX0bMh9FfU2CE5HOu6bUV62EY
kz3BFD/bkBjS24PWd+9RpIXHSausTVbGZy3s9MCnMtevBZuQEymvb9GgIZ+1JuMyjWRtBDNOcMbR
R5rt/W429MfKUvaWscQ6mV1wQozCeoiAtIot/r5263cvE4Zft+Ihgn25VpO2GWwmyeWi0heiA6Td
H5pDMzFRy/GjvHa0JpxpcmG7UwTlW55H70Czx9ste/5pVA4kL7aTyt07debtKPLbK7QINO5qYk8G
vTlAG/aoNyG7FV0PMt6AjtBx9lgYEGLDMmFYdmpGY4SblgaMKmn9cSOGh1KPfyQ9StDUwc3A+vHB
Sqs7ZwyxlM3rBndPmzuoTZuYa2nQ7kpWMkgcWDRldvoklVUgwwG2Pbhr20SALditr0gm7fls1eSX
TU1Ipf2qKrdhG8RyKUTdU7T1a8PK2K9HxqDbQER5hXxAz/RWVct0HGSaxc3+MRfLbrRz2PvH8b2q
ufvBJfv07lncgqSGG71CGXHIHbr+VNb6jZPfQ6SfsaFN9V6HEsFKEb2IIVF0ABXl3RiNu7Z/ExqG
64BlmYQLw1KflrGqfJU1R1wvqG17JtXbcbLtH9qANk0KPPMGjqHbB67mcV6FrLb0IYT2RO2fpStz
PQwUkWermCb6NuISQJgivolYHdfck9CHJW6sDrGEOwQsWkcKmbjqqChwr0J0x55YJNQMGLAMwVCT
IvdRqu9Y9dB0iEiNcZ0D0QPOOq6iY+NExMd4z6rNPkDjs4oJsKU2AkT/tNjO3f4pFOp14rLCowRJ
5c9LUG9oeid4vkPZPYt1nzJiAeNjvbJtivou9SbmR/cQi+gHLvqWoCuMaFAhWJbwpFI5ANzgKBFI
4/nU1r51DOxUy9y13jDkB3f5DHW4tYcLpevJd8DB+DHKTytEZII+oF0tZW/fxeoi8kf28aD4MAg6
AsHcMl717bZHFIFmn5G8ndjwpTxdNiz5MIhQqjSSD4j8l1tJHRuJucrZxSOTKCnBJdNak/bZWeqU
DO3zNqgWykWaXyunA/TLu2v5hxKAcyMCT/1KzzdzAVZQzvs8aKO1Rfl8pS3n8Y8xsRuOmkgXimby
QV4TicAmZpmM7EejN09ZgoDCGjwfon27dqd79iTRXU0XapVTt33r+6jGLUJWTuaQ5k4c20of3KWc
0X2DbsUbPFr61S3173F8Cr3SeKdQgeK5mOdzLO1kb5kzoRmY1dcaBapS17NjWZeH2DK6izn2h7xn
8+cJaVwIq4fmPKOzLido5LbHfRJASCmQb6Lt53KuQB6saiiocEmyddyQsuxqxYdVCAAeGffjcoU0
ovtU3vRiGMUFpsDdAEBrF4CeRBIZHEg1O1D7ZpPTCdp61JlB/ANY12sGKVaJQP1oonkp0yyDiplp
pNxm3HEydN/nbjo6GT5nW6Zvy3jIfYLqwNlUUfwROcFzmdYPxSx/qCn6yjJ7Hw0Fo1pidSuqGj6i
mZ5T6jzVLK/NgQqhGS+V/YzlrlxuonrkjVrYjUTVLVbIvLoPq8jH6svlXbHswHerABBSfNMZkb2s
IWDD2d8m7IC9rW6cMM0lqzC0MoilyaqDGX4yGvej0t1DKj3cgcYhEjH2LFV9Bq3LNcvFpXfW8+jS
J5e5j5+5WADCBWxhAsxTAmyYfN2eS1vSSGHySz5szNSrEAj/cu8aSTtvcz7OqLnPo2K4Aw2cAitU
xOOyVuyW5cRokqdQ41Z2y/ug4mbQC9zSLaVuK5R3JTq81e2TNwv/LLGn+9rVnjogurTjsb+xiqhm
785YvMHTzERA8Hy7Uh6DXITXanTu6pTL/waiut0uIUFRGCQuGtppaouc3xATQtcliW9VDEsku28w
bLzayz9zP5DP0ZgkIzOrlPhr1zngj1J4/jRJwK4ZR0E6wPpCPfgdy7nYLf+uT0itWLq6BDIgFUIy
RF4KZ1LSMZ0ucgi69e29lue2DHDgkWDbkcV+2+5UDiBYw+RO6uILjqilSs+kExUtuWImCGSDckih
0S2BoU8HhYvCxdOUgV1fsVpaNl7Zh5GbxyZ1sY8tnKwkLvaZQ0UxCBeBnb3EJ3oQ4af8ZLnwqaJl
b59rJI+X1qdVsVMJcubniBK0E1XeLtN0e8PK57X3AnLz2Nxx9a+yDMvAzZoLEZYGurFUCsdiE6Th
qm7ZiucZSwTY52sH+BHNHQwZ2mA+1QZAZORtNrN4s5QrIgRubAWWaZOLo8STPu+waGibucZ9luLa
KOp38qU8crq9lxZjjYi1ByLBQ6TsHl1TSUgPujs/aCQZanXMF23bJzl0r2rZZWWNc1I9IMQ4ZJp2
ddrl0XBN8Havszn+GAxu+kbaO+jB7NhSlrU1Lg4MSM0+ROKPxnJGUjJ7lIyX63G48ZHKXvJpf9/G
brx0FBoECvax3PeqIAy35JSNpvnk1lVy50zyO8s/wJiNP2iD6hPxxVaBED9D04uT+UAQ8nSsRZPi
fpbe2nKSykfWkN4n1B4IziItg7MNugiWfihK94l2jl8MkbHmJbYYhZEH4b4T3EEHmWSbwRtf0m6K
1l6TIsKZWlr8uop9iofDGknPRh9EcNFmRizDmZ5dE00UNz9ujZ7WSu3N+75tr4LPeEochGwT0FcY
9/W2me5bKl4zuiU3CV69QkCDxZaDDsfe9SGuwbmCpwEzQsRxitXUa8hj6ZhjQxZAmBtA+kbFvB1r
dQV7hKllSrNHYaK8KRm+MdL0iPqMjswMdvC+SRGv0PTiOrJbfJwRcHboSf5A+vyvvzAK2lsO6meJ
LQ26tPrbX//tucz5738vv/PP5/z1N/7tEn+y1y1/q//xWbvv8o7s1/bvT/rLK/Puf366hQj4l79s
blzBh+67mR6/W3b+/5Hfujzz//WHf8IEn6eKENpfX7SaKc+phs7IXzmDroQm8N/TCS+/4uL7v/iN
P8mEtv0Pz7QtaZsGaAfT8uCb/EkmdMQ/dFgKOM0d2yBWx4Q/9ieZUDr/kJYLasHxdOiIUDL+SSaU
QAstxwE0pAsPJAPQwv/49n+SJv44bf8NeeJv8CxYPA6sN14IOIxni1u27b8QbwBC65oaNQh3xLas
lnWhoKcBynVlfIpj8949a4dwvWSoHLAX/cuB+q+wF38DrPHmUBstUiUhk8BmFH9jv5QFyGh4HTMF
sXGFs2tWp2y4Q+dOXRdzP6Z01/5Gn///+bYLK+dfvjNiOqtvYt62+dHhZ83vO20HmMyfqKq3Jwvs
Sf5/ecu/s4/+/kX/xj7CWt4Ebs87Isrq5gfhoBvdhMjo47VKXv/nr4eg4f94O1cAf0O8Y+gOgry/
0ybbTKvQLda3kTk4Io7YQW1ZNHcsyQqXtDQSRDdmyWLD9kK1nti5EXswpATrWcRTGimGF4QZCXEQ
SCI8zy8mOrNDXZXkx+QWDAsTt2ard0R662+BQ3JaiadsO+V4IqldMqGvRk78yhycguLoYrExcwWO
nyOc1jCckuE+oFrCSgE1jC1YXM5tAh23Ldb2zRTX92tErTjAdHDcxiPpsFCNqRXCjMV2MrP9MO0c
THAcHQPUgYQKvaUekz8RGi+myz6RxPin0cmCp0sXG2xWqng/DLO+CRwdzCO1J0EZbW83v9pp5Moz
Gb+xYJfF9GLpwCCLDkRyZi16HsenmHZxhtI3LOtYRN2BXsanWbKiCmbaJIX5beXsLar6nTrEyzBV
67ZtL5o1vE1k4viO4sjOCW3BlspGKuirD1Te7XYM/RmpcGZ/AECt2GHBoZt7gnjcbngZW2avqmre
9ZA4KTwn0CjJFJw0amglAA0bjMTaLPd1+klz/JvYC5jdJmfCwAppG7yUERKd4Lq5L4r5oRTlrhqy
adOQ8kPmarTX6ulHoR1tNErgFYmLQoTK1hWnbSxG0J/xRsry3aGsnMR0ArvpO53Hl8jGwBsiGGrG
l2mII+Dc1a4vEJemzvyNhfolrL6KvP3VtTX5O+6yukpaQi9IoUyTfOMM1XuA/VFz7K1R0B407f7F
qvJvfSg3sVLZenmd3Bxf9Mm6n8qrXbOyTlvJjnIGVmpRAGP1Qzud+BmGq6rBaV1oPKUsN9Joz3Mc
FD5+rWHdaRU936XRlpmUeEiy4sjiGB9sTFfIXleH0UVsmpfyWwPgskNl7stcT0nzAoYyCByS8e92
WR/mLR2fSFPn1BS4xkwADUbW/KD+iKqbWCmvRHypRWRddWlKgC7P1mbzW89iPBsh15wx2ySrUR4R
JUxXlw9SS2hLczHnvt6jeiUh8AIZe48+MPWjms/stMWDJ5pHkEMsboQ4l4mHC0+j3GXq6D8zIkBQ
UGwQ8FJ0rbl+6lQNkO3ZXFKJuCEdo7RuuGT4hb7e3U605zLo1MEvGDpXXgsYmWKMDzgYA4BNUiIR
FSLCE9FwYa39AEfgj8u3MEhECpCfiMTuUUlmD5BPyNEM23mlpPtI6gQhRRnfLtAE0uY5BeVnzVhQ
7PSwXDfjVDyn+XA3GRYI/Ey9i9oOfagDm7KkYy8dD7yB10xEc2LrHZGOA1P8zjRc7VOk7/sOnfkw
nxzDIUeTfM9VRQBWnzZXlGsQNLqWcFH1ohUNXvKOw3e78vQ0XTPuEs0WVmysuQ2zuM53SRJs4iYI
N9Zyx5UIu32isetoS+RDROuJe7aWRrLvqcd0RoWPGBE4SBPuzjS0VkDsvnOhnowhuUsN4S9YFF8s
DyYGFr/tGONl02w9e3jpHY5xazXvzmJ1JyYBS54drhJvApMb1ituZxJMX4O+MVi1IePOId5R4R6l
z/jpC9JmsSPnh+VyckvgVJPBYBaqGHF9/JKZr01tyK3uVunKyu0HMpy2ic0NGaW0qMuJwhvaokDn
FqfaAcWFIf82HCEnII0FlwlS8s7q0hWhhh11FL6UV9Mh402SUH6j4JWrfuKMACMu/ZEIByN4dCl+
rcguBrVifDegGVam5+1n036MTHqhfDDiWKHJeeUD4PiHph92hB28aEbabKkFYx+Im9vvj7PaWk75
5hnDS91PL423FLKDezp0+L9j1DJhMr4sPTLUE0/dXG8YVJGHDzhiSj4nYlnGmCZ/b2LrpS42fVg5
iKhMQEkUMCyuRsYyWl3mwyAJQ9Hzh9yrf3sz4bAY+kNjuY8lZ3QeOVytRpxGj5JGp5fp0wyg3o6g
WGoLk629dDqHIh85Ox2tnIjDikTVIbOJMQgOF4c1QicHkoIcXHuBi02O30zjpck0Zk0PRRvl12/6
pYydSfycqXugNvVMeS7F08r4qXl8tZDQNRp+06H1Gtpg08sEIpoPSekAqwL5odkE+WW+fUGhoeCt
u4jsRS54GHPvuJewh1Ov9eYN4EkKHYJ5NC6tndOqn8zIoZ8b0aZJOOFeMBEk1OYPjmwvTO3vkRn+
aFLc67Ej8YTO6Rm88qpzIJF4MQWlMcrWyjA3XZN9zMKu/GQZ1eiJlqtBkM4lmhnSPM3nVTzEm2AR
wAxD+uAOzbQvK5QCqgoQETrtQzIVFAo8WDduY+/IFcMlWXALRc1EaEH+0BTcFMY4XIm0AJ/TXurC
0laLGj5bZr5IZRd6sg9SKwmnKKMn5ugTpzBYJ33Jhh5hpzu8VNj9t9Iy5lWalAXSK++3Cotdjmtx
jQKGsKdCRxPLV4DChQvAQo81U2bSuGNJ86bFY6vpxSOgLcEnvmGU1XZVRW6QSxjAOsaPNbWnZnie
USjpTnqvDIxomV3PxKq4P5oaxGlnAPGP8C/UxEIBlEYozsbLV2GbbXSLl2JS/WqteVPl8op0QzAB
jueU/0uFhHsK1L4yeuMN+dXatfJd1rOsCZLuNCSqOxHbwVVqbXua2OdZAwUlO8AqcQyjZbB+2g6X
cl0OvNVovA9kLbQllqCoIhmqmbtDb9cg5ULvfm7GB5Qf2Kw7ZNeB6tGNheRaDi0okqygV2PypaLC
5XBmJEImXvrcz1TfDZwFtJzhzZZpx4w8M1egjF9FHSlDUwQ2opbAIMqcLO45lIuzAgrHoA5JTfKm
RyuZBt8DZO0PORHPmyrtXVOwrRFNcjSmfh87fkmFie7a4K4Y+B613j00HjX7xKCPhNILFd64dYAw
ca0ROZA3uED0bnb3mmzOxlzfm4NdnNo5fQ01Bp8ebcjGJCm4omVn9fqeyDnYU6JaI4NDXAhgmGVZ
gF1I5HBZaXDte3f4nJ2qOJJkQB3PgiNluf6k+mes05J63qIL7ksuIt1d8f9xMpnTGzlQmGm/GO2G
k92P59CkY6pGzE3u0KEW7EpK4sEvPOIjKWDLh4hrcAOTtZfTvaHNZ2+M31E9xYvtHD+8mcECighL
ikrM3Cb4EIx14TbR9DctDNAnqGpvA7LczxW+OpKzlx5dhJZRIcZmE7pKI/k8mfGjGTn52lF9eGwM
WeB8h4xlekGxFiXLHyS7zW4c3TtJIbGIKY8x9yY1xZc4oftgOQd4Ix+BK8Fcabmxg8Yl5vGrd7ip
gkhUlxjwNAMwiwIVKJTNmN2isNL3yigfiwzZnla3ny23JlWiL9RuGGr76FPikaUyCRwwIUsWVeu8
9ljxrpNJBRs68qk1fs16LzZE8mKRQytAfS/lbmHIrTWP0B1Kfn9cUQwUsUOmimsFhAnaydojEtBp
MGAxeoTTWQyVjZigoDguDYimlLyWnQQpiQKwWxLi0B614JpZX2HGyW7tMtlgXLggjc422F5iv8Us
NZZWvJncoN6YcfyRKiI3xjxmB5IgPPTgLhEORK+pRi4n3TRYBYWCeFzDlXfClpleICTQDP0lNqFs
h0a6ydh9+V5Wwz4ZrF953q9ZbB1w//bXPJ4YBiwkt0SiBkzh22TpYpiD+j02TMTDmH6wK0KbalCU
q2rJWjiHe2NSrqyqkBkd/TeXMZBRsyoWDvS20I3XRRHpK0H/90ZhFuUdqCqNuGTqw4RI0xmJ0sdK
x1q9lOpBbEQ7T9TdqkEcCDqsxgOfMB4pw/cIJ8AH1yfr0jLPMkYoUNB3IPiGxl3ud0v9f5Tyzi6t
r44NK61Bupj0zZcuP5O+dL7y0PhdEJR3bCyWtmAJ41VtcF5tSVDCaNcHpGYEeOsUoCl1vmV2/+hU
1LBF6SxS5OgQuoCUM/JKHpp/5+m8luJG1yj6RKpSDret1DlAQwM3KjCgnLOe/iwxVedipmzP2O4g
/frC3mtHszMYpFdHRsJiqf/VmilwtaqlsZ2TF0XMIkDZ47ijRj1rzNHlDARNbCoEeslDfWgpLVDL
CGLd0WwSm0hNqSN/bPGytz3NBjHokd7jXRBTT59Rz4ZG4CnNhDqhNd+6VNKcRhWe48p4kqtBp5vI
Wz9TVtEbrHFEK1TN7PeQi1HEzlXrE9duDVp8UrTgOTihU9KeWiiLqBWwX+DHSxIVwXxJ3CP+UMaH
UF9KOHN4i4odP/syli5yJEH3RgvNS4jLwkEDwGkz+Ir6QMrWoUG3njECdTsqKxaBkx4gZlpBq5bB
ET5qRwrh3B8m7mtrtC4g9unIGRlE/QhxtW0Ktigm8Y+ifEfuAHSB1K0mw7TJrrvPwnOCQ3JXMJkN
Mn0EZjl9raBODkXuMwkRjzsGBb27yX6NT5fLvRtdCG66Y6ihtesIMduYasNOQp/o4truOAEQdNWk
Gbc6tlZYyebmb6dJt8nlaeECmsIGi7Um+MO4XmmZioFKE32llhEMa94Y0TE2ksUkmtOSgSvC1VhQ
9mj+dotArQ8yc/b4qqKSjGRd2hamiEfNAMjTMm8oUlcgjwHiGiHEhbhsLTMl9K06dRnGakuffZmd
oxHDHorUBYhV5FXY3xy9UN4LqXIbCWzUwI6BpMaPMUFA9K8Rl71KVbOptPqzVIGgtpOExEzd1yLQ
PZhPizmBq6oB8qT5TVzqn3SeoU3xGVoN7v8oIQsrAgzkMS8kcr54F2fIAGVBUnFZ3cpY+KxwALLL
pvnKsXcPs2oXg8QzjTKHhaz11AHVdC5SqaM4aJpvcSSUsICbtJELMDhgrb0FeBA4yskiP/Kp1+hk
g47or1X+kyhhuxELdbRnFQk9f81zoTI5TFcIQOAOkOAdnd31MTBwLRUicvRXYTIKf9G1yAuknJhi
RmAxkmXIk5mbF7Hmoukn/mXx1Kr/ydvqacijZ6MIXv+2lnpW07JHhY69iEPVEA6KqAlOHqkNG9Dy
Ab+T5DSiurzAdGXmUZua0KMNe1Wbvc5yqOCgZiGvgE/3ODXKrY3Vk6I3QJxEGNNJJRHmrkw7VeXV
ZLq5VTX1aC2IsFiknISASUrC10ZVq1zJ+uNVhuAuVsN1Q3a9T2wmPpuUkOysfhFJFbMnVGLBqgrF
bqQ6YZVf9VULITFNcueK9q6D6eT0FPbwTzgEgwqhbD1cO2VqmA6t+z5Rf9UpkgC3CYT59o1tqL2O
AUPcYZlhpb+dUc1Azux/9UivncT/268XFUteuQ2pkdbVNdxPdHwZGO0mZ0FZSySWo6raILbO8rTY
6iXZoUyfX1BeWt7a36F+aty5fshMMNDh4RIoON7AsvnAI1nzr3rTujr3BrdjNGfRkWA9sp9VYV+K
8lM2tm9GQVQdXqPEHvL5nBqNxYEC8UWJdX820sWLcCf0klTYY9vOzkwE+t9eLC1UAGcRyeXpNJBp
M2EyiyPMBowEt3O+Ak+lctoKSmMj6MS+TlTeg/jdY4/I3sN4XPgq2uFDSU6hnrD/VsRK2A1a8oTj
N9+VsnZTakU5FBRBwXrUpzCLxaD0kO+23HPAJ1g+SygNmPwqYZjbNZnGW0VE1TMvylfUwihtq4ts
4DhTVs2DNc9I6sfGkw1D5Xa2TuiOml0/ZrtBli8ZyYeHCe6DGtaj/5dYk0PDaYaIgRPWF2we/z2r
9d7K7JE2LYnomiyLB7bWRpS6gWExThMJtFrqR0nUbd6DejRR6oGJoYWXVp2FrJtUckZwtZQSy0hL
/tcqfKnkDEMIk0yAMpdpHB9BAhlOl0U8gXO0/9NzlQZp0mSlr+di8gKzvNlZEiJUvWXq2pShj+uz
swc5z9xGZdRaaw+ozoorA6Vp9Oa7yoX3DFQStroJN27KUyHTLERGfIAyWzAJDx0FpelVLB7DdFYR
z8WWXxhJYw+cvVIUkOhVWK+mhr4XzCETZhTormamHjGWUFXVfTY3Bx3eeiQwNWwtnpjjVFKxpE7C
pI1PpvD+hFVcNRtpTtlEroJGVRR0AmNmj+zD1lFXJHLXK7FPRBRS3bxm68eVkwmsUuf2nx6ojOs0
+RX7xCnOCrcN48hJm5DW6F1vpPEYOnTckz81za7MYWN0I8NHzHDcK1L2+7fxTqOk9zSNshxuHHJP
iWuei3s6MPH9JhuEoWDGK2sE9UQO22VIGk+fpmNRSKtoUE6vaiV8FSw1w9RwZLH6tBpMTCO6NfaL
hCaHH7rwKy9smIEiYVpCcYpaNrJwq4F4UQaWCgZ2LQiaGTqjk9SAhlg1VLwVqqx+vIHnPAoqDYS1
SJpNluR3MXG+z1ad+MULqGUXiVdgD5rYbGqjhqiwCilSLMgTi0TiWdn4t0Z+1KyI8ZzG9Qc6Hx/j
ujOXC+H+p7CKlZH0WzGK3CWAXmUQMLFpdCZBFqg6sQ5HprSIUdc/WezMe2vOeDVg9KZy+m8cJ/DI
c36L58+ltRKfKcpJF7AqRIgI1qdoDIbAJuFqI6A8hWmkWaxk1yHgwmy8HOvLKLMmpdnrIAGUL2MH
LDVsWAdA6nmg51pra1kHaahfRoEBdCfuMN7Y+ZDfhW8tQJ++dGSnZ3Cx5kgD8Bl7XaWgpRJUTxsi
ryaYqVfrz1rbzU2KVrWmJW+14EsPYi9Abktx5VkqLCILtYoRS2ygdfOhTMqBSAkWtjN52J10hGG8
aWGu5i33+8i7MMvmM23INAALjMZXC/tN65bN8E1oGioyKTvr4O61NKRwT9rZLZ8m/ajoM1o9eRLc
TsspEQ2eeR32zUpvj2EVsD3upbtQAcU2oRnCSuKDFAj+0aIbGfE7rSnJbi4hGIqp8ghQ7al1/WnK
M0ubXrhRoX5WCAgB0DyS0DyyJ7i1EofdKOyrmPXzIjefUzpX9liVWz3mrTVT+clg8BFPyn0R1PuY
QrDqxpPAznGTKoSNhhXoaK74T1yTz6pQvKsNv5AKzcFqe3IENMh2AvglXaiesgoYacvDMl00rAoo
WJhjvf3JdKrYOuZcC+inyn+KgCqvaxBE/IkJ59dckj5gs/KxqDIBMjzv/iQvRslJ3pNTXNdIMUAV
/afHYAWOA8iwM/orETuRr9YJEq4cXEE4RadVxSHR1gJZmpwc9ZatqaQvq9YzkZt4OWkCkdvZRQBr
cWrN1G8qam4Ca1foh24PnYyzezdzS9pWEAy+KDbmZjRzA91uMt6ANW9xJ3/ICYqhWLm0zJfcRDXB
2unTlUbSYH6OQDFn1iTrp7TFxTC3xmPR9DdRH2JHzimdoqgcXYiK0arA+BOMDwmduxj2FJ1AFv90
GtEqZflr8rKQKYI6UNKJiRcJYN3TeTq3Gsd+jLWehM2E10Dvt8wIezrDqMDQlc/SoJjoQpnozXhN
0fnMMOTlisCHoLNuY+6L+c84WF+FCY8EvxBk+Pp9GjgtOjycg3kXmom/L0HKklkEfGgh0h8KIxIv
xMy0sSuzTUxmZsprY9spWy1oIIRzW2WKhJw0v5lrpF2fcEBOUbk3V8221VOWGJJxH6TwCd0wA9Rh
xK5e7f8KlhoBDfCMITvgfWqJJUacbVynpCiPSFOqmy7uBkV8zUcwMG0j6nttih9JX4eo/QgNSUmz
FkoxOpTs6oiE0l+0elS3+HQYC8Q+kPbgkKMwVFkx1XUlb5s8fUKXUZ91s98RoNv4SxsmPhD1BHob
miHlHs3Tdyug0obpPx8o9pqDhuVLmHIL/QYrmIBuvp8WniZtyUM35IuQA52Tis/MNEokRgM5etpL
LsThDjVKuBUeNWQUzCXEeZp71O3gzdY69e9ZCEgcla/8hAKAp8Gkn0ONRzaIorMiMABGMSq4mXaq
FRM7oAb8QqiM+5/8sZkicA1YTuOgZTc6sUYU+fL+DnoUC8WmHYNbp6Fsq5Hu/V26kJ5o8cVMA+a0
BgESyaUAwfjNkCY6qmIdxdy8isjdnTwdzrBLMX4hwzLQeQEbHz5WFZo5oKb7u8/pV36Vhu8duVwT
S8yV6+q3DyOXTGRySNoImmlVKk4wI+tdr4aBWDFrfY3lGhBYp4vTmYwu6nKtiJgj1klZOmVR6pto
ZhCKDEqvWPci3NgSEMwfuSrAIuyrmAoWrPmmbsfkW+3lxPokFFfYIzlyq8yct0lKBZAYxKeIEu6/
Eqq3E6jMO7IhuPXqs8JgEaDAwoAuc1HcISXL8BIyHY5Q5LrWwlN5aXtW3wCYPD6hZBjnvQRuxCmK
xYEJzz2o5Av1CS9Spt+Q4ctuO2A01qo5oveCKykKrjmJv7EEDseKLGM/GHup079J0LP2ShuKG1QB
BK0b3XT++xGSZ8nhQpVY6E+xRyIBQFqSGhGuos4VeUR0IUmJKmEsm5Hq2K4Q1znCXL3gzkx3Uro1
ppsscM8mXU7uQdRWJEvOAP5NTutQeshxcGBfme2lQeBOJgNvtaxIF6yEyMzHIbSZNTgRId8Y9iRr
2wjTlVQUILhWHl86MfvJVJ4yk95AcKZ81AM5e6sTxW9Ey1cy9R1G9XRbtJlWMr5GTGa8cEm+C9Fg
TSqbbG0kwrX64AOTlMG6X4EOmH/MJNIzys6oGo1TETn42qyNoHfJ2Vr9NPUy4PmI60dBzItr0kzB
6gLphfUjeZt55dyTqEC1ht6uCi0HpyvIWxMcgMZkQa4VhIQ1se5Gqf8bWcBrcsY9W0Hm1LCUF2NC
MERZX8f1gYYKU6kakQdegnVKSUjRiBuYivH823dkQXUYENFFXAf6iI0WQ9cpap/R/3dQxSehKyQn
U0RGbxHCwNxirxGHSIONMHiEUJw/jMEzlA4J/3IvaxTjk9H+WOzlHQH4p8q8t+rQYLKgR5KeDBTI
rFYdNYnRHBoacCp52YtpufCiaPcLRudSXB+rImKJlA/trq5SwtJrUH8yIHwtbb1SYYElBcMn2Lvi
PvWMYq0UQkfTvsDqLndjjEKTinW17oGos9ZkDUXcBy1UfwZjZyOdV3lzOPtUN+sUfBqOaqVGQPUg
RarBi0x7hotLI2s0uktqEzg8+EzKwFndBfxTNsWZ7fg+0EXYwQZo5LAwTxiku0OVS59ZhyZygnnv
j1yNoC6p5VBdLm5pDI2fCyw/1SI9Kun8K7MQcXrotXuZ2ZKvpsVbEbHstDDIcngBYo0mbyBT4IA4
e9eGZeDrWkd1JMv+lAhcfMvSsicigEcKB9a7An7TcYwBoIerdkJCnWowKJ2L8bkiVdzRNR6hFDZI
Ktn1mcZSPxkqSO0afWVpXUeZQae+TDThJqY8QUm9LhkuqTpK+2rJiVVIZbeAqbyN6YfCGtoMaQvQ
DkKJtsOK2v3fv0qe4ntFgiCLxH35/w9lkQtMws8rMh9Wda8u2vN/v5X9If/p7/+tu2ZR3v7+hFi8
J4G8yRAr0Fmsqd8qROeG75F5PH8syW6xpyTBixhWGsDa072IzeaSjeSpSkWo+HQ2uQ0QykKBslg3
izvAVippBmNRWVvJ8lKhCOFMhhcLduHnk76UDZZZKyDHgIulkL+KzvhJb3MoSLu4Iy6kmoNL1Y6H
NLKWK+8h3osVhq5EQ0kb9xsk/9ZFlKsKI2/ozqFM9F7M9ph4lhQBzI+mcY7lomogbEvZ7/P3PUs8
0Bdk0wF8pDSzjviudoXWlV5SVe9plHZMEsb3JJfsfAqGk4jD1x9NmIOEReCRt5RT2KhwwzO+QwWT
4FSNvcdev0AqTyx6nk++FfOJ5OBWNnKuDae6hJsHZ3NblfR6MiVTnhRebCmHJg5SKmvwcHnZeEJa
vkwywoyEeLA1rZuzeeIbzPtHVwLrSavnGQ6VK8ndVW9gF4860YdB2xyYSUHmW7DFdNmg7YUVzRVJ
qbojTA8pNx5QflpyIHQww8tfRosU6Vr2sEqM77HhjVpQ8fXuofgxKa2JAksOYr7e6QBcsNdO8RPo
iPMwGsYmYnLoSqRr7dni72qR7TJONw+NO63PGDpJjtc2FHUkfWAQI5TQJOWMpmcYSnvuFyqosO3O
iiiDGFwsQOkTeXAtazWmD1r/gkonofGeCT2Sqx0DQByZorUdwZPTkcInm39msJgPBBUbvIN7Qkam
XdGi/Ygjts11gett1pjlFQN+Tt2Sey8tuNhRa23qDCJJ30asvqo0dMFWyJte4P5Pq+p7iRTDqyLz
qapGJhMVW9x6ZjWdrDKkIdKSgzppgB8afT+TG4HGdPyVk5EUAuwNFrs7Yyl/E0V71cb5H7E0yIpi
9agZ2oHdm8NgiGEk9Jp1svRAlgfguS/uXMTaWZ1JKe2aDDt1tKjP+tUU4v7Wr6nqMtHkuSglDnSn
giycQIf7MRq7AkKUYOQwV9luQQtTNG6VwTgBkx59zcgYmtGQb5suNw/4j2EJt4K1H0Cu7GqozPtR
421w+ee70AJHX4plSw9iyUe9DxZ/SmXllASVSY7LoJ3LgA17Ep3aWg3O6KHIqpET8WpIQeGSdFls
F7Y9KFzQznc4x58k5pCOJmnDExPY3hkFTXhSsIsMAgWcGebTc6eyWm+ELr7XKmG7QlOL996qZ2yZ
Rv6CZAfWoVFSABMTjIu1m3ZSQEOlcofZehE0ryNtDBbTtHkFpcMVrsXVawgK0J7EvnjtapZIFaFJ
r5KJY5wQl/RVbKrMZnyZvCK/z2wSQaLXPyeoJKXhazCzX+ooUl+mAhFBlljmCwcTA/m2Ml6QV5U2
ntfmilnbxWguM+FGHmU2KBL/fppEi3yGvy26U/zWZ6QJVSO79cASWC3WwjVKNG0X6+14DkJ1OHdd
PIKVrpRjH7HHXH+9q0dCmqx8YE9laKdW6g648rZSr5uvXWq+dCO6yGL5go4YO9BHmYlgV3JzM3xP
lg4TXdSwPg5bw9EnwI96kUxeOUJNbnuw++bAFyFMJalZWOTZV85e3DSYlwdddeuS3WgjSvNJpi5h
MJIqbtrln8K8HGGAlNdET4CFVOdxVEo/q1PjuvCKhUQ/FmGyt5I6e8o1jmM2wDmzV4vzbCjQRfH6
gxS7QTrKAQ8iNoJqhVJCxXO+ihw7yCkNA3DBbeJIRxdgDCdNHdiejIG5R7SD1aTpn7owOXRNufh1
O7Kt0dIr0Klt34zJflo1X8HCIT8M7JNJYDsGpTna3bIPakPHfBFT2VFO8RDoPgqxXLYs2Vo3n5tv
M0gYuGFjXU/tkPRxsD59Q3gDKJaq0diNrn0tWxIbUqvG4c4hgrP+WDc8GvSoZuun+0uIEAshWIVA
QGbKEynYMkj1AZyAd9vKBpGryoSSpOn6KaHYpGkCRaLM/UEC1LApGAFfjDI5svk6ABIFcBeYpVeZ
MYbBrJm2XH5ryNhFGKYaESt+xyFmeG4AYShmOI4qbDBbyyJt2+s6Pf1UOBgqJBcXBJ1DwmJRTV5a
Xaqv4TyBGWIoxrFNtEhZ47FQ0I7Gr8syLE8hYwTcdGhbCkUMTm00RraCp7sns2CPJA4gHNFjQZRx
lISNnfY1LMqJmQBvcoEcSLCcsUgyk7qTKUrpuSVXah579ZgRzO4Se2Lu1YEg5j6OcugmM/4IYe3L
5AtbQYSqivIQkupnzpqXCCEzVxYeu4pl+aRJymrOyDHmDMTVc2pts1BjaFkyq8X8ehSDlqFAMgOf
tsYLQovJ4Di24GftefYH7qxHhY3H6lFO7Edm0cJr0hfgVyZ1PICWVHzZuADhLZ02YmHTV3K+F6JB
5NTvjxPyMoxKYAwTs6yPVGbncAkGr+d6Y7WeQgGJyjttnYTaiMCOyZr23aQ2zO4H+CoqSO656z06
k2yvGULjjjNKvDJ8F0QL2TsjY3/u6+s8rXls+Hy2PEPfZJk2KFLMdfizbYzmbMm4ldU2S7yiNjOf
aKDatYLVo6mH+97MeXhWza1V6IAHCgKY6iMz1IIQnmWa2MUG4pHKBjCVMRwNo/MAfjeQ/fTLX+PI
J7lpcl3wo3rZGhkow0xDQTBoPppU/SboDU7nXsvcnvfjwaM+aQZy3KwYdDcV6aNrUUYZLoTnJZer
Y7vQXgjKDKJCVxnrkDdAtcPIdczRjQ9J8qqEQbZPFzi7oqwfLL0DH6F1WzVJrlo5MyXJQoKAa7Xf
4felF+rCTDqEZS8dloH9IAxFBqHrr/39a1h/FCwWsjStmRlW563m5DpgskZvSTAwSP8g50yw8Vh5
alDnO2WaxUO8/oe/H8kFa/7CWhnDUwdK92Ti4bkNna/J9gINiet0Hy8bVKLmbXgbkbvfQ6fexY50
Ld7Mj+GfdSQ/VY3wGnsCg19gWo76Srug3mouBNUdb1jdgk8FI9x4a2vfQksobNaxCqxA1YusjfQe
Dl7lJ1txm/mFq//jFy7ls85vRUYv0W+Um/xVxud1Xt6NBBiRjchOu5KaQ/Bw82IcY285CaInbF8b
DHQ4QSnwL0QzWXdWhOKXsZPPiWIrz+mXbnhq6SwgD/zJqVOn+K7uKYO2+mRUF1jQ+i18JaW6rb+G
6sSBsKJCeI6wyiwOUuvCZlFkp8fpinPyhDI6hwpZMLBzLNOPKzqGzEugH/lIYeSn+qsESbHNs5Np
3AXhH28dcZ6nvKSdjbSHGdP4Xe8QlnSsIj9hrE5nFZlWY1f7yq/Te/5M1a3CKgCFgVyRs+OGh6Tf
Fa/Jq/CBlIBRErYHt/R7zVVe1a9MPsjiRgH3Hv10J+XF2kOozrZ9jvZ4G7JM3AwHAHI5DPhN8jF8
5sNGuUWOeeXNzbb6b/LHB1nUcA/u/avkEUuB1PZEpEIFlOuZpxoSIp+OU3KRiwxn1dhAv85QYWyK
F1KZUJMI9wSYDW7OwR06J+jOy6UdHZgxBfscFj6MKzfw9sfEBl34PG6xv5Qeyx4hcdluHcCm8d3M
++KYv0oX7V6MtqrfenmbofA9qXsAdEMP9M6znsWbcZdnR+bCEXYkqVBevvV7vAELs+HEFo75wTwx
OKaRvCe7bFqvgJCOY96GDxZ2g1f8NKf6XbhNRKB5ip/vFlc9vCCcdMlr4808YL8iqGGa/K+l5P0k
SeQsnqXviXH/BnQ1NocLkPjuAzvEgwM4V3Zl5UqxP6o+SoyOh+rZ2kWIr1vb2M35RlR2yYsp2j2d
7LQ3GDJzqzr9vfaKM304WoIZWPI+eiXSzNIdvpGWFUvjtEd5k+zD5+lF8JOz5sc746Uprlq8I+Y5
CJ2HdJOvwY7aNAUQ+eigbfw0h9zmGGwZljBb9UJoUChB3yG4vDWHgDHgo/cIi39aOe3o2DbdNlqz
4zbRefrM9s3JuFb+5xTZ7VHxKxdVbu3geX6kHxhCno0bGpfybQ0shsnsqqlHaGhEksRv8gvBBvFE
W28QIZ5F5dptpQNDn/GDo0z5Ys+3CupRgPtMvzNkeWeFDwal5rZ4tr601Mbf+SLYrEwgF927gzki
d9hKX+2HuHLebMsVTvVO7G1UoJY92eZbvTOfJYhR/4DyOY3fX/Ln1dGDFJessG36nI1b4c6sKOn4
ShkHiXdAL//at+QTXE7tGr52W4xN86hAwT7TJy6/wBa7bJsfxWflZt2iZMcYLNgtDJDPfEI062Cs
zU37JahO51NuFC5rIn0f7cuL/jZ6xkdwbA6hX2yr39aLAjv5wpw99xuLUHW2J/zhm0rd9OImKLfs
6Q698ZTdwOTF3iBsshfm9m+iYmP5VB1tdXU77Ra3NWJkpHXjbyieQMwkPY/EjfGNjnMmO8U8j0hr
8KFzAt3xLNQ8a7hoYFXO0E2Q5pFEBlKdZK4dn/ymeo0+BQOvkd3+o2Od3G4mpHPDMjbbEA63la5E
rKAdIULq0B/jhi+bi4mchPXRtGofNualumE0N0tIQux2DsLoQ3FFAI28TnfbffBC9KUKlbl5QhA5
LVfhWWbv+JS8oOcWGAVvstzHQCqd5i3GO3XLzrSzOXX/hWfzVIE8dES3OwrP09U6LheBJSoVw8k6
htop+BnhDR7JOGQCzEb0zhMRbkXxpt2Nq/EePvNIeDd2yrdwbLfcfwlNPQODHD+aHW2b12aPGChG
KWqLF8vFzGBH7/pveEAmHrJ83cjEE9sQfNlIwFLkAoY8uIl9FrnWvg3RKZAGxM3sWJZrPjfk/vyK
oSvskw8ARMGTtJMudf+ZHPMHnDGmdgTPrUHqNl0bMhm4OCMv55JxlM3BtuY8FEdf3bW1E+7y2Ut+
rY4UjY3paCOPTJU4IJtFr2A5oeZwZ5EhDM3mPd+11ZaVEpoKg+t8J5xYwaKynh0FsQwLkO1yiwpf
lDeFG0JytyPXQJp9U+aN7HWv1kkS/eqACVIzNrU/HXXf4jaRLsJb6nZbSnf5Gv+Ep6R0zG9x2Omc
qVeAF2gXesfIfXTCFEHqv2LbHdhx5rzF+gW+3TzacmFPhzUA1S3Pxbv1Ro0uHWsBDDdwR0f4ZM6P
HDf41s4pRNhrSrxnsKBn2XRflohOD4HxqQk4Fhx4fs/hcNOn/XLInNZv7RADkF+fCNf7Kh7yfX7L
WRp9MfqJ9uYBSovqtu/RazW77T9uOehd3UH5Ep74dD2JYByHD8wYL3wQS20De4nvabS1rFsybnpp
J7NGI61U4Fvint4oDzHe66Y77bT0CA59K/kLIo23btuh3DU3MFL17wBW2+QACBQPJAYbp+G3A8LH
7EtmFuQXry2CQXt4Ed4XPunBJfSaoCQQjeyb3GJ+glpZHIibpfff1Mdoq36p1q0HmomyZbYBCv0L
dopgW6QAPCXaViCh4YVwSPyLHUwfPFt8eAcMirNLokpYbceL1h/1yMeNAXj3l3xZwqc0gG8ndvLa
DWS7IjzP1Buxrb02txGZ/BfUeqz8OD2uwLSR1KCsNVAmA2h0uTEB/PnmNgefR/YEBIZrXu2kwolE
m4UV8of+kHUgtDdzsZef+P8NkpJwGwwuGRHDgWTyVVuZgi7fsEfSI08pPCjx9OyxfqNSSMoXXT11
ndOadxpJoT9RsFU/zVNnQdHcBpShH0m+k24cUMif5PiFoWDx1F7iS4Gncj/WbvjcP9Lah8zIHcO6
ZkNUzo7UAa/6B7Q34qH/ql0mBZ+KR1eMMkDfhiUwiD3DOco5VEjxOfw0P+QTh0T2k9yGD4PZ3ZZ4
k4/yWO+ifX/o3tWnKvNnNsJoSp8hAxJRR0iLHS0k6jqVWxtb66PLfRNFUX4oSSUoLuSfYAGMAJRc
wuW5/K4+VpwN7k00Dyal+Q8RItg9il+8Xbn6g7dsfsO7iA0r04EhoZ3HwmhTMxLIfGlgquwZk94L
P+4P7TPbzuAhABM8Lb/lUX8u3xLTDrbmPaT82heveFBtpbMnvHmnSnMqviysI7pdc7PyLXGx3WrJ
blCg2NkLdVxXfIYk4TIaPU3M9R68TsyhmAd4fO0hnWDQMZ/YuAXVQxtuwjV/xikzgVbkNqPrQCr6
hdhz+eHBVmOMOEBTZUYZHMQHupXnlq5jDyhCY9d+NrdkRPHxEdit3bQTOvrkdfYCatQvLnwBSsue
uhXDD3nAdvER107z0x8hInPL8HhCVYcg/xVgN1lXW+oWJ78Bb24czSv3mQfS52QeK7xgJlWwDS7y
QuUQfnDPZIeh3FdYYFSfiKzqWV/2VeKtftsUBbsLqIToUNR0krbXzgYA6gNzdeYUKlhNpPweQBA2
ntUz69/wQ+LAoqJKHIwlxSE1/ew1kMjD/X4XPqrpQyxvA3F6b0ydQ3iGHhVU7CNRQEhNeUYi+KQS
RPTUV4S1UNZ3+PapfcSN9c2XwVM1pYynodkBhTrl9+nFjDfDBxHHzR5AGFP271nbaHcMLWwnJQJn
rg0rP69+ELYL4PqJ1CC69rg9RBR+MhlGnkme9As3aIly3AMpdwt9RLYm5+eeiNtj+TmYm/CQ3cNz
RQtlUSv1CHZ+GAQ8qV/sZ2hEKVhNF5uMdUSxDAEQsfg+vhZPvGzpKn6Aq7ozzOCvxR1Fj/CO1wca
KLW4eCgdvlzhkH0wu6NRyH7a4ICAZN2y38NvTmPyg1BUdWfzgWH3K/lttgkrvV3lqv+Co4lZM6Dn
o0belCfrCS8jc73qOO7z1gaL6EbfecIOi35oS6oh91GzT1yeUVwvPfkD6/O6f2P00dU26c80DU54
UZ+E99wT/4mzB84QNLBwTTkPEX7ykXefhG6o/xrg+ljCnW6xIR+Nu2hwQDT/Cw7tI2wOCWLenXwU
HGOfY3OLnBruh7kDLv5ukX0ycYfyYf8ioRfAnu/xgRhoJZxg8jTfujW37gUx58OEEYL/EeEn9yqK
UG8+RpCU3eSX00/KHB2Az9fMgC/c/AyVTYlA2YQ+m6d89+hvkXLMvrU3rs6n+DPwiYcPnCl2rINx
lvAXfrNbQHRhLa8QsUvXUJDCb9QP4Shua4zyrgULxeH01w+sTpyIaAKEPm6ya/cRFvir9LweNqtI
jB7O2EnXam1iTTYMPvO88Dy/SG9vtcRa3mHsw9IWzzkPxvojQ8tuT5565sLhS4pu8iH6wf5qPoEA
jX+T+/CPh4DwLHnFe3Gfc59cS/0W+NPOeOaM4qYwvtm6HZXjvAcVZLyTMgdkZiFQx57eu9DpoYOQ
OapQpdnRjoo4+EE5TruO9jb5UWkxqIxUCL2b6IS9SnzilA83E3aLU4IH5l6ey0/k6BZRdDbCAELt
gqfwOeJ+2gSP7IdreHijhJ4hUdniLb5wHMkcOf8j7bya40bWLftXbvQ7zoVHZsTt+1DekBSLLBrx
BUGJFLz3+PWzwD4zIxUrWGMiOhRS0xRMIpH5fXuvjeVsRrureqqerO/VE9Ojf0cM5Sy4LVbdE3tX
8zq90lbOfhsd1KXzXPK0FQhKsxWTJ5Ol9Z219UP70m3oxjzlDwjUSG1FR7prWUqvhmc27PAuq6sc
nWSxqFYqLT+afY9yx2j6UR4Koni9OTxIpozuKJ6Hfi8X7Y37s+ufwmqlJGtLXWeky/DWn9cb54a0
drZ+k8OHTVyHjXGmfp8eoB6C1z7/RSCCvhnNVcIKoCHPY+Ot+cZsbe2Hm/wbsyCaQ7kbONhyXd5Z
u37NFVCvjGVFQ/ABj7E/I5qYkgSZfxl1IV6UNLdupuUzXsIfKcsyf9kv1TeiB6JqyQT+pDCRT8KF
Wb5xrvPX6hk7hc7GUzsoD4E196y65VFqzLWDCLqTMfB4WjO7j7+Bpm1xoOZyURF7s3BKHmnE+xia
XqY47Iy+JinQdN00aNtLqOHRPvj4/xEirCSqC4aKjPaV1hLQVfIex/PkgqrEMGWM8bMSG9XKqS3O
264UnWjYlL96Ai6vSe2sCHGXBKy9UCmjEO2a20gNi3VM6OPCz1uszgMPQzf9ESK7mTd0NvB4jwYy
uOrK1HqWS3327z96UV43Zm6vI9uPdz15wGZtsqCMy7jYyXf5nlWyvZJA0oHTZxlFWPQJyyRX2Kl8
/GGPZKUr3prmAkVMBMYkO5YBywdfPCGyLDd+zsIc3SMWRArPJt5TlByUaAeiEa3wqES3HhWLLvcE
ogEN63N505n6mx6BF0/DiXstDi7nuwsguKFlahZZwZ6LfKdmLnF3F97wbuTuNYR5nSWs12Aeew5t
veJRUfEfcyMaU9+gV07IfBt5PfYHpyLGYMRqQWWGxpmbP5rV02CiXp3+HogeRmFQvSlheJSg1Mu+
uquVMWKONOdZH792dk4JdXgacsVY1yb009ZeaYNzGw3eJlf0G4ONJ2z/u1Qz7x1y52aOTkoAwaFE
yRiEFLkHl+bOsqvFY96M1iryUAO5/fjQjfo3bgcLGLJeqRPlb0IBp+S0zQLK80+hE64pXR9Hn08e
ZHlVpX21bXBZMc/E8ZbINyatftOpg39TKphOMGMMa7do1q3qBfMJCgYzw7kWsez3bcoik1TolQEd
jDbQaK6l1H+SO22Q7ee4swBxBjR4F//o09hYv8wOnq4CvA+Uf7yyYpYLU5IXBvabsPDZDWti/tf/
RvycI9eAAMqzePCydPv291+WKQTiJceypYk7kw89AbrYfaynrSLKTWfCh8gkmIKW94VODFWVEOuS
FOvSDHe5AVeSMOqHrz/+M99l+nSpGaqw6RCZJ9wcp7f62sqcEu5X98vtzYVaeZQOQqoYyiRQIhyI
apeKV/rrz9XADn06bU03HCksmlumPh3Yb+QctQLqqvdaSaeFnI8Sp1hprwOnux1svPCjipo+Ka+x
4V3bEj0n7WR2tpmxNWW3u3Ao0zme3gFNJ2CDpDvJEZ3cAS2y1AF5aLlxVbAIYaGAhVDefTjYG+Wb
D/mP/uQEhGH49nTP2gcCLEbC8VZZ6w0XhoNz5lh0+FuGIUxLl6fHYgWupitZQK8cNDDTAy/4CSsQ
D/mrjxfNVYR54U4Y5wagjsXDwWKi2qZ9ciciOnZjnitErKeU+5wueXAMC50kK61mhLU5XX5Hq1/y
nMTzJF1XOFGLnqU9cgBcJvHOIIYAiXFIrCAbGDD7XCWLH3KjFbZbHFdl+SjQgOQDytQ64fbmxJ4g
raSsm5KWVCwDUR++vqnn7qluGA4WWTFRr07G9eCZJB1EXrURCS9C8tig5BTdhYfnY5CejhxD59mx
VPhbjqP/OYh7nM5DLfVy05bWETbNoU2cfedQ/K55YnJKsE6XHsa8Bccg+Usntn1oXeP/gHPYxQfb
Z0TFVX7bkUIhCAPGBy3Md1lPzJL8JS7K63EAoJHbxVqt3Fu18X9lZVKuvr5Y+id6FnOQoduWrkqh
gfichshvD6O0TMDhusF2QLI09ZwMWgGIw4ZWy5BwT8cySDbAgrc9tCd1KiuLVVrGj54G09WPIIzY
/Tuh7+8iKgEGwlwwPGgFY+fdugm83q8P9+zcYZg07ibmmG5/fP23wzUqaWdOwOEysuaNBtUGw9V8
nLBTWtI+RLTUJ0//S2/tQ4PapYcAjprMLBZqfelYzj09BhO3aqKoRxh6MgQ8hCWaIoZyE1l0T5wi
GhYTbWTwqQkVerH2LJ6nuqXF7tHG6Pzk7euLcfbxNaSlmyqcN5uBeHLv8Jv8MwZ7BEWLUtMpMrcB
ItHhQYDZnOlGNqumJw9fVgQQZLo5rX4fCupKE06mxyaHjb1/JwCKO43Yf16H2nvtRBRcves8zmH3
xOyyCXMl7/zY+u4POBF7bJQUTMN2N1GW6glD9fWJaeevrLAd3sa6KT7NS2hQGUBquamyvdVQYrcN
XIGo1lY9qBnSX6LtqMltTOE8hPzy9aefey8ywibimQpwzzh5J5i9azZmwjthmDg9CqWJbmKft124
1jznIbRSCiRdfeGcz81apgoxyYTvA8nuBCcXERfeDnFXbsaee4ng5sUW2cvXZ3bpM07ODHyyjk+U
AYvI73q0y7UpkguT79kxycOgGZLngib36ZiUIawWveahKLSV0dECGJhFZM8As7L0QJ42hS8zWFpF
c41f5oCpiWY8+uE4vordYh+U7XWr4g8VukYmXkyXyqFi4A/+S5B7q3pikhIJN8ACGx7gkFAZnYBR
nnOXB+6PCTgmXFQaX184bXqU/5ztDVW1hAGeU5VI9k/eKaaVN4YCLGjjIU6f1bzGZyah5DoiKIjk
PGZOFT/g7qblAO7GUwq6JjlL3xyK/NeHIs8dCSRXFquWrjmnk05hO6oYcqPYFOkvxaPZ7uvUr51a
o487EHZZu3sDYIVv7L/+3M+rE1STAmGdY8PWFx9X6LeJV3paPZZRXBDq4i8cnWey4mLPs7zFj8ak
O+VPfv2J04g/ueacn7AcjPOWYZ6ujmUVBCNRBbjDTAi9IcpslrLPeRk+/j98jqmrGjeY2dyczvy3
MyP3AHNZ6WQbQe1mdMldgsQNpvrCWlMY587nt885WWwpRmyTvcnngKSoFWku0Hyzy7dnSo8sQMtM
+op3cZBtCbzrmbfz72a4dYrwyOlTa2ibdqXISXNlJASD20vN8NVVyEpoNvoJR5wS62BSgiJ0M9gU
JoCbxqNmRP4j9vtcJUtBR94CKRxFL3SfRgpEFa5378Fa1nWXbX5obK2i8lZju8oSPyEunA4dMVjZ
XHomAvisXvrZ+BOfubLt2FDimeyQR9LLz5ufrVCRF0Q+mc5Fimunj147Z8H2lFbbxEKWsfiuOSgl
wD7mmJu6epFtkSFpR3yMO+H537vEVhGuQtexevMAdfuXChNvEbl0sB1LUMMcNWdVWtYzwZ/heMum
uVi7VFgzSQO8tbHbhBHiAdH7j8E4Hr3g29cjRTvzYmJB6VhMBirKMOt0tRTHo2KwTcvIMwYIoPvd
fRunB6PT70Upf1CNaGfqEB2w8zzJJLytpG8Caeqw+l9lgbUbUvMe8/qzpRVLzc8fRiV+0WyyMnWj
JuM91tfj4FPYKWw4/t5j2drEK/puM8eUuO4JDior/NVOdMDWRpfK9B+zltapAhDUkD/irru3SL0a
6+ZehwxdtQC/w5SGSCJvysJfmtgIa5MfCGPiOPpm4Xd4OcNDoptXeEkOet3eY5nzyrdwSLeGob0N
nrZ2FdDeJoUOo9Rfm1Rb5z2tx4DL7pLmawZBTKlpCUkacQWehfl0nLrZRYvKae59W3v7+LnWvqqy
6oD6dlG1ECp05Hx1LHdQyTcWbcGmVF+rsN24PXOaZj4berrFZ7GLg/R69PVbzzK/eRFsCL98UMbs
GrcLzB3ff/C76HtJguxV7cPkcT3lrk6ra7Nx3sgwp5ovyqcMO+Jt1BJ1k8I3Hpvsjj0oY2oC218Y
IWdeFLqElkrxyUKV6ZxMJm4CtVQvB9TRYMgyrxx2NeTSuS2pQyaltYKi/RYgYEeSUSJnUbntUdXT
BHWNbnPhWKbX+ckEauiOCW5CwvKQp1sUqixt2+VJtgEHgjydmGklmIxqhCGil2tsrSWvm/QrJe9e
e6f+qWXqfVWirPF9YS6zNqebKBRv29X9hZeY9nnXYbBDU21b1wRUzNO5vfSGVvEbm0RjLAPUu3KB
VJbGC+Jyb+/25Xc3GaETOnq8qRw4W77SbRtyVi681CY48uklgm/L+0wIcgBZsfw599dDRITG0ICX
FQ8QAZI1/r9EWX5wQzB1zPqwH/ZpjDjRIPF3omnUk+fcbCWy4hgeumr/tJJ9jJ2Asnx/C+9vvM5c
BfkTxhLdjOa6RDnrlvVitJVbo405l6DWIc7B1jKJWnEbe4ZlI77w8jw3U7E/Iv9Vtaht6PrJOqyK
6jyO8FRBaG1ual3Sei9fYVDN2rg8Fl16jJsB6Y8xAovJXr8eeZ9X0Ob0NtUckNCOtKyTdWbU5rib
tBA7iqDdhF9p0Q/DkWrdKrCLq05P7kYF8dDXH3pmTLFqB3ftOCyMDNU+OeO8yrLGa5t4k0VIPtES
5lH1OtoN0I/wm+Wik07xyPWvSegcUFG/ff3xH0vAP582UzU4bV0zNdu2ThdmXhDnqRkXpN5ZtUlv
sWV02DrSOzJ9R/NbGNuHFnMA7W2LnrQC2qKjOlG05qxXxVPZGMdm+jJB79+GCi9/3gsqJtnrMNwZ
zTUYv12YYdF3ykt36/M0wYGz6WDRblkc/jSl/bb+KSzq1naTcOCY7n0DN/Ao3kJM+CAoL+wOzg0M
g6KfzWViJWSdfJSPVNgVtYw2UQTXwMHh4TnrxGquHXTeWMbYUdby6esb83nBzOlBTDeAnE+Tzemy
y8wBayqCkBTmu0jmr9mgHUEyLNRce/i45JGbLE3duTAePy9fTZUtuaFOi3U++OQhsCqKGLXrRBul
aXZD3BJkF30LbPXq69PTzl1TS6XcZZDfwmU9mcJYdvVBwO/eeKl1sFv28ARyTwU3XpXZ90IxriJT
X4WqtRKwBcyKWbY0cFo1wzZAFAikilgLg9Aqxb00ss5MQlwDTWX9LnTVZkf459DqFb0nzA/bb4kP
aAz8e8PqmQPcqzqo9037XSOQcGaHMKK0S0PNmt60p8/jNPU5FpAw3jQnn80LhAAav4420gIuYWL0
owICa0F1Mub1rNvWMN1mGDTBNUAiSclg5gxQFSfkK04Rb13rjoREBdcfwFuhYQQUPNSGhve4TyKI
NbwJiJjnsadgpunlAmccopC8SVduld7FJibyfiLIfEDH6il/08NNgk8snhxtxw+WgVKIpdUBL/r4
doB4EnYS0CdM5JRawcF13UtdWbuPVJYxUydTPDnTwijmsI9BcgQ/qOuhfOuB+ylZuwHEJee6VrwC
eF7l0zbgwoCbHtJPF1bIqTSjCWmeDrgxhOHqm0x0Q6e8uCF6Od9a2sMuKVGjFQBRXKvZZSkkEkxT
b7hzlkZe3X59EGcfLiIHaF9IHf7/yUSSmAWLBy+LN3g6kVRx2mqkHYVTX9i0nak3MoKlzb6XSd2m
1vfnCMbtZqR5kcabzqDphDZRNCA7mKerot2xhDrCPEAPDi6jNizS2vSr0m2vOjFeOpDPK5WpQq/R
JhIUP7n6fx7IGKrYiEGzbrQK7kXDH4u+XFfea5QMz9Zk5fzItymsm8kIn4gf//cXnKtg8kI3haqe
VuR4DOw28pnNhsh9m653ib4sKd0Lk7X+eZNMEYyZkT4D5Xv99KntqyjVxowZw45oMUg4/7M4j1Fn
OYdoILrEZs4KjXoTtLacdTWjHPI8kafDSifKiLU0SnOInKNkyTu17wJTPiUwc3SXsIEeeWClIXC6
PA2fm22IoTA12g5nyjLCLgUIvzZC2dnsFHK9lTx/5VLOiZy/GtSLs/7Z66QbsO7AXohPnZuYi+TY
VL82Q/9N0RqQyFH+2lA2BQkpUNbEwY8m/mECfukUcFUdK1K72AUpApivB4YzPQGn0wE3iiavqRmE
k5y852SjA3jyimiDyRiXDqB/AfgBAiXhVVGA9guTVFZXtz6rCZYEBymqtSq+O8I8Jmhrsvfew7oS
JO2mYrkU8oIENU1G48gfrSSxqOuta0u610OtH0VPMSNnMKhG/mrW0aM06vskz15lr17lgOrJAsPL
VH4vhbUsPJKnsFG+UqqmBCmPo1bcGdCaCL+awMPvQUaz3ReJscx0+wqP8V1rgIDJnXLvNwZ4CwJ/
CI50HQfgqf2UBmxzGfYqitNeBWupX/kMhxkZprB2Xj7+7tgJIbVc5bygouJnP0L10lvVPHvvHSqs
zH94+06X9qVbTSWFhDdbUe5SYEsiancdTc7F9ECUXYc+yB82lkYKeE9SGFc6lNoxLNPX0Ct/Nn61
HVXzqASsMuuOCbsoi3tYHLejWXYsS0kMLP2f4Q9NghxpfEQJ9nCLw2uTwSKLJs6UE9sooxX7rWVw
idyq5q2B7nGaiw2HL6kQ8MFL5bh1WpwEmXdXV/SzHOXCa+DcAkNTTbaRGLzltI37c1aMnaYPAwAi
G6XWZlqf3nm9uyP1T/OKh6wcXtUcrY4bH2Q2XNjj6GdeQRqT4bRopllrnK73dY2n2sS+vRld7Q1c
2zOw/0dH85eFTO/D/KXRjI2xGd7tyVhmIdzxn9XMucpc41W09X1aANQTOV2/fKpUraseAYXupivq
PViqZH3vl/H262f13OxKTUuzWe+zHvu07W6hrfall2WbLkTR5qTboqG+k3T3ZZRuxzzaqZ2zMnwc
Wqg0h5SDQ0cy69TmPq5RRzg+1hn/G6GeP8PefE6E+jbCggvFg5YMr1GlXthTnb29mkZbkl4Me7rT
t6+pyDAoRZVtsNPdFHZXIhp69Op8r6rBwWOxlcb9cgi99SCsi7lCZxbWfPZUedY1SzJX/zm2mPK6
ujILxhbhKXPy4Blg5hVPzdrKFpYS3uOs3/mj+pbH6ht16hXEtnXauTeW3txjzZ9FtUDGDHzaUNPr
r+/kuc0uB8d2xmANxs7tZNZNyF8DOM+dHOvsGdzYahit59BiuvR8Z8b+9EpNqS15lnVje3Jn9t7j
hSM4s6/izqjSEDYbLHG6DMwdM6iTlOpSMbT30/3pbLnxKiDm9bMp23vCrR+zxL7qI3FDdK9E55GF
xjNJhW+14x0IonxOgewrRNbiKb7wdJ55HWsGqhppmLyTPnXnW/iWZEAWKUrohn119m5ZxTGuGECB
VxxEk15qBp8bLAYxW7ql6TrbvZPBwshwM70a0w3VgVVJQFwJz2QGeXWR2/596A/8z/7C4zzd45M3
L/161TIMOtCmLqcZ6reNez52fam6FK9wLD+N6Bh7vOFOfY3+6FLh2zl3t3//rJPxJpUwCk1zKpRJ
+FhV4GIw1SB1scPRgteizwCwCWSNprH21eJmzDMHE47Yi0Hy0NoLLOvHieibmM7Ko59X5sNWzcwn
QPUJnXzSScAtxeM6n2JzO0fdVkp+xBLrg9A3aoq1UCT2zj5vyuMH+RiJZkL7ETZf/m6m2ob45U1o
tWBXwnFb+dq2SJ1lmrXfhuDN052lrFKUdM5O4MGm5KKTHlhnw1ot5D4v2xuZAH1RhnU5VuQ/F8cI
gE+jYDXFABq310k7bI0Gl1rR/ArD+thWHKWX3vQpBJPEHe+tmE6JLok0yjBpzwMHhE1Mtm/+Q2z9
KXg2MyXMF1d9Jsrme1TZhBg2M2UwhjkgbdkvWpWQHAMizarAj/ZBuJScyspEJYkbz9zZaIKc0CtW
SY9SWk1ec6RZVBYrcrDq/egNMSzUlPeIXZDkkzECwQusTYN4TyG9YMcTjBOUVss69DqEm3UHmw5Q
VDeEBEQ00V2TsEg0pAkYJFZjfsVE3UeWCCvBuvF7x19DFkIyTgV7RgjDMzmbPTEOxjolFkgo+QGM
Hh4dRv0o0gOo84WRsx5z1H5bpbwKLahxEX7hluwgGb1L7EFOUB2FK6ZkzPc2yA5emR6UqkZL4aJ5
MrG0Zz8roT3pMb7FNMoew34Ly3Dm2OBuaRw8OcCR3ByTN5Bi6W98i98VudcqoVYN4ADDt1a1sp2G
RG8XBzk4e2EPmEg5yGkeAJK+Rt+6NiK4h65/1QXNc+Z4/SJthvXX0+XZ50dzHI3JwUC2crJhtYuq
qAebCUmv3EVpMyOTiznkJF6gEjIHe9mMcs8pXpgHzy1SqH+we0VMgVbp5GMtf4Ch4hG6XNP+0VR5
k0YJ9fz0wkx09nVkscI06NjSRpQnn2MiDgJeL9NNN8hN0zV4oiDBJ7h1qaZkyOlmeeAfZKlfB8Ti
FNrllcK5GZ+XqmNzjanCnm4cZZ4USd5ZdBTwcMQFitMG/Xun2Ff87xuEAmz6xMz1xjsm/6VPtPYC
JOKVWgJIFhQfyaW9quvyNtKJ1BL23k10OlgWsGSXIJoOcuYs0VIewcrdeHH6lnn1XeN7O7jiezm0
wBRIm2otktKblGq+R1CIh4E46ZrFkNlHowEDFzFdNsPUI4yVuV5CK/WHyemkDq9GOm6Ia0b07cw1
ApMTX0XI/6ZXEcKcFgM+uV6ElAd3RX4oRYaG3cQ0oNbj63Q3M8hg+L/6aCFC+5GtVJSQ0ZwP4LPC
QwlvCXIvK5EXl1DYfzp2PvOGAUdvoXkBhZo2vBYsUskqCMEpUIWqEqde6GFLWnkJxlEDIRwTb0zk
BykECNTrOH/HSAWYVIXN3bdg+RFGdJ5JpEFtHvOeBNMBzb+T1x54B4lDW4NDQe/Rae1dpWKijEtv
1vR4bNvwcYxy6BvJJBLH8xm4fMCEFfz6GTz3vrQNtugSvRtDdXpGf3tfBmplJWnUptAP6THpD4kd
74dOXUcacTX/Xx91ukVrc3jDGcjHje9AUkzhC6fU2MEkzrtauXBaZ1fJNvsqdCnI0djO/XleaqHn
WWGWnFe0qXzS9Lx06ffZalq3h9rwXSMxfcTJDm74wmmeW/VQpaEkxVKLfdjJqscukRWkMdNLT9sX
AnqSYHmp6xvHl3st5/7y768v7PlPtKjkT8Gmn6oNwKlRt8Ax3JRhiQGsPEKVedXc4SmLy/eadwhU
p+XXH/kxdZyusyZ9LLVO1MrOqfhnrHKo/iQobMI+9ucmIYctGkfMlpKgUbWcjbV9X8FmIguui++F
OBKEjSBmYI1QdlOrL8NjXh8UXlQVZld8pknNijQY13JA2mApGdQJkkecxNpHiN4odLmY4satnTv2
fCSi2XPzeu4InrcOVxpZA9S29y0c3QXPyj4I4EvRvK1IJb4vY4xxNUy4RBqbLNEfelncpko6zFwq
sQiaF37tQxOWSrTQyU+gNtvhOp7c50UFNAkBICFh2ZzdZzqH4/89FFAnLOB4X1/Vs6OWMWvQCqI1
jQb1z1Hb9S5Zab5MNl2Rv8cDAcdUUtxxC77uRjeXdbMI8TuOlwqZ5wYQPCAKmRR0zU87g6pVBj/X
7WQDofo9HLl9cqxeh7h+TSYNRl/mB7g/x69P9tzbn84Tind1+uNjdf3bzKPKMkKQDPkw4hWSgauZ
S3Ra06u/zKxdKLRvcVYcp/XJ1597bsb77XNP98/haMZtZqkJxuZ+LYiqhzNU3XS69lRm7T/Zzn9E
O/9H2iS3WZDW1d9/yTMValKIbURibEuZFU5K5XUnCPQglGljpOFd37fdIkC27lGN1cu4JsYl/2UR
5kb3aVwPqo+XXcDMoG6ocaNdt3JmVrUxvLc4g35k2/230DMOsCr7xAVwasSI/BTtzbPxYlUmsDzX
+h6ikVzqOrK8nti9CsagHwLOscaHugFpMkb3zI2weyFPrfx0y5oWWzRukwq3NsltTx/mEluEKrFP
2O7kTZThRioU9hsa+OsZOy8KxhlrfSU9ErNRYQmh7uxqa6+1yLirK9L0CIZESrVMre57O5odIXBs
e7TaWiP3unFtD5JzB/ySTBNewTWMiWju6TCEI6M/mLG/m9bNRWk8CVbEfcXYIFJh6fn9k+mNxGDV
xzBrboh7yJdOpOz7yFp24GcDxf+ljOWwtPx6R8ZsfWOVPmlRmF9J6L3wijn30MgpgJrGA0/rqagz
jvMK3WVOXT1nd5UZTy04ilo1n6zc2tPwfaqJKLsw0+vnBq9Ek4EbwqFVfDqe2F965BYyQdixc6MD
vEd26+oLrZoXkHCDKR1Km1pwVSA3thsSaZi4N30QhhsvTO7LhrZmrtP2TUjt0MNfqZs/o7cn3Kod
J7REtIfFCy+hAagONmsZt1iANQsaxNfP4BmngInHAp2HznRDrfLkufCUIUZTGcM8cpMV+ikc7ioV
777UbsyEsyJ/i3B2TH3KAH89UnzC9qREmD1kVMg9jIiKrNdtwyxcp/ek6qHfwuq0JrUAJy78diI9
4sfWWLm2ATw+h3hZKwRQxOoUDa2S+xq0/ubrk/qoL528E1ntW9q0mBKUf6YR89uMJu1BJLVuxJue
iPuCojooNXGsM7udl3q/0qSbL7IEdHiia0cfvgJ7+BR7r0c2SJ1G6yBiGwC1Uvjiwjx0ToiBaJvW
0bRKcD4VZr3eGnO3ZbLNhX/VBPGrEhcHP8MYbZkYkWsyTko43pXVH4E/fvP7+tqi9TVrXXaedeU8
dqvET9/riBsFpR6ZW/I+kFbgdPyKJhV7QmtQ+5jKrwvXVD0zg6KNQCqAwI3GzmlXUw1dz6ZslKDP
LglSivD7NQPThqvuSH5GI8LV7ccs2Hb+TnagB7IwGq+lCruh89/UodC/0UCjux1DDDLcKZ+zKVC9
acOrN/K4DPEP8iHTZZfW36Cjwj0hWVHm1DhSm6fFClplEcJVJbeTh22AOm6J4I7JCkBlmjmbOJIm
abspeylh7DKdhBzDpy48db7gpvg7AGpA+mIKFG07cU3dd3yKd09VYfhoDaWyVIsc5ali3AkreEqR
Ic2MxtRmXc5aSSjiKpI/nY4p2A6bN89SF67FaiZtNwjZFoX9ArH03XO9Xe/BfvJCa+EZ2WF6n7TO
AzGYL9OisI6Np6osj1rTvOn0+lr+3Qa6RvefX2yo9dFnzd917VbmNQ1yfw+1vl14Qffr2lWNG8nb
wDPDaE21EEt6WRCZIp0DcchsHyECMsW2ML/yejPGE3d0UF/SbPh5YSycGwoI0gwV0Qqb2tOu2kAz
Ia5qI9n0YRaDhTRm4H3vEq/q1+znuD6BPLSmQojnNH/hs4kS7YKy5MyiBYOgQGduTW/00wIvcddF
kUwLNJlx+7o4f7QdEMOtLLg2yEk3ciiWIz7SWQBr+dJTfGb2p1RCT4cyLivE0+p7So+96ZIg3UQN
IZJ5Gm7MDIaZA+h+YRTYqzLMSFfCurd4BlaJ6wMPrTZunpH77NdirafhjdsU+tYYpgjAVgIhJJdL
tbZt07vX0DIXBCYdA0FwKGuLNasa1oRl+c9b7D//WBZV//1f/PtnlhO86vn1yT//+5gl/Pdf08/8
r+/58yf++5rktqzKftVfftf6Pbt5Td6r02/64zfz6f8+usVr/frHP5Ypuprh0LyXw9171cT1x1F4
79n0nf+nX/yP94/fchzy97//en3jFkAjxvb8s/7r31+azK3Y7gQlmv/8/RP+/eXpFP7+6/q1HOLX
lI7QP7/vtx96f63qv/9SHOtfwLMnkahK5ZniOkOke//nS/JfLODxySBYm9QflL3SrKz9v/8y5L8o
Q/FaYktq2PjZeLCqrPn4kvMvluBUqGwsBY7qqMZf//Pobv95tf1z47ge//7378td7bTgJCcVxOT9
owdCQeH08UjVJiwTPxo3+dgQE9+OvBzMil4GjKVBSfBSU0CKWKXOi0JadIyJxoojR8xEATdpsN8k
CntzivQ0CGv47VKeO7jT6YODcwyHsEGd0/wsD0BY7WPqBsWnVM1u0ggT8QS3waq7b7TR0Qck5eNg
Uh9O2rWWOKgNbaO6tIA7LT5yEIKtHd5aizfapwVcjQSuLSy/3wx1QXgWMyU1qQ6LTM5FcVwK+fEs
8YwbjMbvP4hXJhq2ZWGkPKkRhxjDUKdofp85AMPC2iT3IkjmuRq/kPtuKmRNyYpjVnxxSTs7TXAs
X35f3ky7Q2Yd7D5CZ6Sd1jObZhBBOzg10QIOALbmqXXifMlktYldst3CnkxWkQR7xw/VBUY1awF9
r7XH74HKWdZKfMtioZ1/XOsxgvaqhiWKA1J1+Tz8gtgaDNy2raYee90vd4G0iVd1v3ORDLwF9d5J
+RgypQ+1JFAjJ9lz1jPvemoD7qPRSbYuRLAJKJLNxo3mlFOqeKMvWVgORLaHrHJjpkWR3+nIuOau
qZHDN06I3bBbDg50ZOnFE/e7IHh+LtLouofm7KpJhyVEAQhKtkMl9BCok8u70Uq3ZpPfe55yq/Qe
uMKM74kTmzuTgpyICDN2An0TlZx87ArBCiR/ceDc1L1VLJw2WcMJxzc1WtHCwsVtgzBfGNZ0Jafv
Ltlv2eEtgGrqfmMTAJz02MfkgJIrE18REO197hhLDawtoF6YYUb87KVOAFOxAKjtmsBEdO+X9LJw
25HHNWuE5ROu2bx4nfmcCZogxTTA3SkPC0eBCu7NaOeSNn0XZFy7aI+a5mesmtHCCEW0GBRPImv7
xo/jPTMt2O960QFmG1iABencNthWBuGjSY7tgjh2kGSgrszMuHJCPZpVY35bUB8CdhdDaQrtdSoJ
inEl663qRZuSCsU301RmRVEN67rL4RKB3LNyyIhR7SWzKtffbQfIa60ArMBvB7wB8dLHU6q06i/a
cbNK8CE8Dp6wJtI5zTKne6rs8MVK/Zt8SuKR0UvJ4s4oDGfuJvLIFpQWlm/Nad5WsxIe0OCpm4Ff
MhtKb98Beggm71FvhE+9Fb18fCXRuE0tIYm9Zd7jTKlYVIKXGtmPV9EIEhN6Ruu39JptBSBQVz2Y
KkTSITQfFS9aFrYbky5OSdpMUeMQsVcXXDsn57EuRv+Xk3tXFJ0fsIHObMWC09pkIHEFcV9ZGawi
IWFC6VSJIfp1Co1Dh8mjZPdLGHVx42oMxLRjCaQRY1mbtL3iVKXjA6asyzSm5VwsPs7AC2APZulw
b3aoKj3JSA1LQFNqi3hnuu9ja/7qbGS6ZXdlhN2xG5N4rmgFRW1uXRZRiavYceZMS6VSRXcd8h63
X+CqhZjfUeZ3oUemBtRJYeS3FS28JXWohSRCug34DYMgKduMimVD7B4xU45HjA+AW8cjXDP6H4Sd
13LbWLq2rwhVyOGUBDMlUVawzROUJVvIWMgLwNXvZ6F7qveeqX/+g3ZLFAmAwApfeEMritCRy89s
VAp/utL4S8anJUUHr5t4f0wmsDRoSeOOGDX0twJtfhqX4p2ePy06aX0A7IZ2PM/5Pi7FW4v4EyvH
H1RKaiyHNJRRpXyvZqA6teYY6KohNKwjTpJFCkBpMXrTAKA+GKc3ePrk1wUfLKsZi50eBnAX8Ej9
puB+ceeETrrQ0SHZ6wiqbHsprqD5uk06MpR4zF4Sw2JSG01DbwS7efMp1t5B/n0ODp0IoK7Xthmp
MRpbr0dsIxjeB4OVzc/gQq3Pph4YHyIo7vOik6T7ByyS0GhXNIuBSYIrSoATNydIXHI6ozYedMP+
aEu2CLwWce9l7gwzSr/ZxHTOnkbAHNsMufSNnTO11ycChUgn98dscNL+OFPyrZ1YI2b0+nybq56K
rNymR4C/FO5jvl0FHrgyEWGcCo4O7+hQovmWVDwjQYFB1OswpcsE7htOlEA80GvDSbwtZGf2rBjW
+d2wGox91YmIUpjR09kZLBOZ/DY9FHr63vnNk4W2DQJuPHb2BnMXy/jbYuKhVS1MjbHDkiz4lZED
iib+sQ6RRbKaFXr81QlEeIpEBz4X731jRIku/Ubm5W9wn78HRYteoJF/mTobUN2xeQwZFHDDxFpl
NIonx6HpMqKL18UIIE3qAVouXbw2zEXwhHM0aR6tcwTvQ3gyMtTKOewN8zOGMLcB363IffXNipCG
ggsh+A58TwDq/LEfkEayv3eFEoKYotM6MKOZzRtjly/MefRQQ+h1tqjkiaX76NOIghygaoSKXtZR
ZAUsK9TEflkJusCtv/Midgnd5HE2aoB30PCpzpfX2cR9fGiUGSw0VX9YGLAtY7vF6nKrueJuFlim
TnG+b0f3p6oNBSaLSqmWaNEuYVlSHtQRXKwalODXv9Vlfc7j5rOinwPgCXFqNHRQTGp2fslSvNDY
W7mKWq8ONEL/rdJ3V50ZU2UIz/lTaVX3mm2VMgMG9ZihjwgyIDQJrEjUFm56AUsyDFWfRZ4HD34V
SvSybOKYfSdrshAJmyfDruotFa7fdKsZxHXz1nFvIx9XW2/Ag6Zx+LU3Y1Bmw93Fh6W1lWvS1Onb
FG27dcc24AqEQ5D8yZJuT0dMhgVkvq1TWsiXO28j3z4c/fK+xgEabtvwU9gmeSYbBNhZ76tHFG6G
beSR/VrT975hU8lyupFzl3/l9fCztr1b6WhbR8DDwbiTHhSCoFn+VU2v1BKa7dREd21icM1erULn
6yhw7GarZRt0DyUYvs1Qs5CZS3mqEB1LiFpCdc8sPf41pgjHqNBDw3On0eZtobELLTqBNNDXT0SW
0mDY/j0tuKcp9koeq82m7ri5f4UgBjaFY1MqWXaKhB3Doscwdq7dgATzqbZwZjKtfZIwzWPZvIz9
8h64FKLtDWJGj1Ze7VLQcxsbqujWmxA4Iyk+2m4Sdh14e5wW6LZG2o6eFGD4/KG1HudG+01SQj2s
YKoMUZ8fCt+81HagJJym73GBwUmtllXIOB2xD3enFfUd3jWLKGyirfnodoDxLCxy1nvRDXoe1iUG
qwIaBYYtchOXxFeWwyVk0xnIxqjM3vmkjDYUS5TtLXNZizmY7c2/Yx/IkGuzkFIwxloJihw2ONqf
wAZRnQ8TltwN9Y1IhbpbfYlhqRrA7WJbexey+PJ8tlYnYPzgGY6WbPBFvrF36iAJW7bguTJ/oAIA
vR+NXvBeXYJtCpHyfFhUHD/Z+Jf2xetqiG1hg8u2ER8VKaUzWZU1aiJINOL8M9tHLCUIixIW0HFO
KX7mQApclA1NfG82VVd+dsPwzWyoQTVUhUPL475mzncF/h2tBWLhz06ttxBRLqmPZbU9Ae8Y5DuV
Bbrk41dUMHVAi6FEj34YU7DYJmb/1BPo4e+RfPnq/OWY058CWqdLuSvc8ja0xT3LqlutYZuSAhCM
FMBt3UfFrY8T/ehBW7fd/F4oJ7pKsA9pbX8us0RDzkg3d+VgX2ZMFXR70vexwVjtLMwWoMnejVzc
1+EXjKjpd7iVC/yGluZXuaCEPPkPwGoYRiqeE1N5W8Og1PxZSGQc18U4M7DHVTHIuohnHZurkenP
kYWm5pAbxD15SzkNaDaPchi6t6DFPqGi7bqxKv+1LtPbVHX3rCarMSmvTY9T8mbVRhgvhBlBzO5c
6kokqss/19jXc2E1Rhp7uKVdypEYvFbYSdYD5AzT4gskLrObgLvo8p8B6c3GGAkhXT06p0OKB2F+
T6KW9dItMSWwEbBHK9I+G3N785doL4aZ/c8n086yjgpnDsdOhaiLWv6XHPZT41Zoi6pow6eN5xk/
o5EFtm3HY9I597xkIwVn81IE+XOFTQshQHH3OhtlxnYLh57c3djq0n8d0uB1qizWyN699LNzX3fH
RSNxNd3hsZTpuSEEJ6FI+zBzbti+39OOqEZ4y28ClNBTUXxRRq/UPgkG+e6TTK5BPN5GFTcEJSLV
MUpKvsi+eEKkIex7jp0nm5kvBJWK9+TiSuWDIKC5tp0LO5jgP06dX2b1Z0hZJBbhQktF3PlQa/mf
dex7rkwPaZQGuKDwjiJFMNLDkHkgiqmG7qVEUcir1P6Cr2VSpT9UvAB1+LXwSbrHlHjYcnPEa7k3
vlweUshbG2caP0R/zxs2zPUxL8lzPlAiDrJ4gYqf3GLDP4IuucqEtacZqrvZca14OB1S8HYHmjOw
kLpPehHKxoTFOvtSKRINGLWgvciF1W4dx2ofbmz7qM9cVjkQtuflbZT+VRrPMxw3gkNCpNkc/hBq
3umzDPuOpkfpFF+9BahsHOfd3Ko8VyYUqGOU5Uj5zqk2fZPoFIF6utZ6mT7UdX7Rah6EjbV44y7a
UdOan1bqvPW6/ysJgkevELfCZX4Jg9544Ra/K8cbDxRk8/1TrrPENONrurg1i5IckRbXVPIHNpTN
RmCxFsntIkPTwZt6ofZoepjZBhHssiAP16BS1QCMjnRdOAAnbKTV16RTxHuXgithHgGhUadYSEU/
PDFfB6vGD0ojtACc9OayQW4CT5vIv9gkF7qjohTIp9vWVjTmfKhT4zrUAUr8EWS/xtCCYxJbT1UR
fI2Rh0aQLMIsd/J98GGKpj9EI7NmiKP9NOrgOYfqymZ9jX0isW4pTqbCCwbtwmR3XLRFMezkzoCt
b3lIapx73nhqxgzVShcpfPpCL0xGcXaCtD73Xo2N/FSIKBTUbzd6VaIZOy2eCDMfkdUA5ifyx1l7
lreqSIS+G0vf2Acw8ty0Fud//qkJPM96BflsI038u+tYpCFLAy9iyGOXnnOkc43HQjO+WerU60VE
JsHKkZaUOK8vDhH0BeEZ6c6k1X8uxvSJYrK71+dhPI8EYmfPwa0htrwhzJcZaflBa6rz+o9umNiw
+snxn5f+egv46yAHvur//UatS/igbqZkwBGKs830vw+zfvqfN/9zMKwjK6w3+Gd9bf11/emf14L1
yP+8+M97/p+v/dtR0xLB2JFKzd9fr1y/5OhkCMD9c5718joPye++x9p7/cP6D17L5ySbBVVDre3A
oHC1NJzt8n/flOC3CNLptNpAGTq4IAsvLCRiSxtmRgvUbduOMQ9klFGHsrNVwW7k99hzn4fab/aR
UVYoQXbmQRbToemr4awn96HHW4h7Kc/RgE791EUTxmSFex6Q56QJ7/fumet2zuuL6z94dSehFaOD
7sQWAsgUksjicmB23eSd4yLzz+tPLKfeOVVe51NvQJzpbn0d2XuB6eNZa2vzjFGteY7m8Rl/c2RY
XDJMWiCfOftvHZFwnGJlbz8NZF9euXONEn2PApNUqWcH5i1fUCcVKTWJQwSqByJA6CKhb+VWeY5w
ZQ2wMLDfCs0Nfg/zLputM/oRGBYA19jG6CsbJhIbjlu6O8xWH0ZBKn8KHOwlfD3KD40JMiiCb2Si
pLBXJmh98uh0aPYl2H6yR+PiN/gWkz4lgOjIOkc06/LxuR6BaRtd9aj5Rbet2uAx0tEwTt9iPT7L
AqgaXUQgttIvw85YoiN6EHv8kR5yV17TLgVD6bmfXZTfast2N8BDBqTpF1KagnInjqzbwVn8zRLF
TxOMDWuIb4sGFFMT2CcM5svg5/lFFmnMRudXe5QR/5iz/elXuLlpDQYaoyx/4+0ONrDpPxsgpdM4
7aamwP7aqQ8i7W9ONjx2tUEUXE5XkOWkKy4Lb+NIRGls/0Sb4KHqZTh2SLhWlpxCOfwujHn81nWd
tbNsxBrq0tuBKQCozoDwC+8oIqM4TY4ERI17S1tY4mkqMWtjAHnUzLxjiZ/0pq/hKZaq3e6ibk0P
Lae2g2q02SbfptJ1CVpy+6I7rY9GFTj22B6wsevAZkn/xVH95QDuppnQPK/gT9EnwAUD8brtAvR7
C5aSmm85P46lZhy9bKYZiaRWg7Db1u4By2DO1zQIUdjdeAmCXmxx2ptPYOLCrgYaSvUWN5LxbuB5
SwVmDGXwYqaUoWGKXUw5GtRt5bXuLR/MgI/CeNUcawsMf+mSZNZR/5srIF8xouCQWzXAahxARpiv
TYqdBCUNH/z6wdYTSPWwkmPc9riMbFemiLPFKbCVwBSP+eJd8SkCfEGED7yZepy+zRCDH/XeOQX4
vFkjcr9DV3+SGh7j2rzbbI2HnEiM/rC+G6K8Jo2hhpi1nAq7WMqpyR5cxCXRff9xpHbNAAKi2upQ
opt0byJS7rhL6Elh752uhwjqGHffKWL86+0nXUb7qtPQT+8MbB4s+e72yY0ywpsb+YfBYrHAgO8m
3OChNLzXKKIk0vpwsoz0qdPk/Kp1+geJKyUVN7sMmvhuJAOAOm+41R3K42jtbQu7xogkHf1TFTTo
8mRHWHU4L82QUCmhPno9Tju5hBvXt5Iu9nQiU/mgNPSRLNnDaFgXrYDcnVaP7qOdZAPkEfokhkzZ
jGlVdtFVK5BxcaFXVhPO9GX+yxjgp3ddzLCNKNoYj9UEPrd3KVfFrkRPXAfmR1x+bBvv+zx5xZOJ
4a+qzlXugjOzaP6UQYmgM5HRYs7XvKKKUOKiESmyZLZMbbhE7q216vbYQI6czeS1r8uHIMOMah5U
7TEwnuQ4PsyZHM6wHzCwzdsthW8mahFtnMw/+V28W6IaY1S5pLuhxv5oxHmS2sIpcTqc5yDKVgVu
oKacT9mkpae+zG+yz2vWTmPYCdR/Ls/WaDsvWkp2lrnjPkoQx8SPlAgGnZZ+dt8d28FpE1sIshfR
jTttQNfQlO/zHNyI5MJgxEITbNq8qfzDkna/ouXBKbNXBHMOLHWvqZRb8CPbVMAwoLm3RXDkez9S
722cY+9a5wCbg9KcEFPUgo1DQJKLGM6+1bzUqHzXtIKi+QgYdU/zlA4HOaJS00qUlXU9Iuflhovp
3fSIFCdnE/Od6bnokk8LX5Q0Eo8zqFl/mDc6UXwzlcDlizA3MKTHnE8ilafbw2eWTNQmGmFu+zLA
d8z5sFUtQ6PCSGmdTokW9vhZ1tHj0pkPtahfe9e4I974RG/LxbbqFI3lBzCeI46yr5oRZ/vr6GvJ
tRfWToOjIGNE1cfy2teC3RKlhmI3wd9M6/YJCcOHpMlfZ41lIxDiIRtDezQ/EpMw2GzaY6Ub7zI2
nz232cc9jx4KAmUtp9nYBmE5GOXHqWsueRbTBxgQmEYAm3tethD9FvOHMdU3o4ivZiqfTJf6geNR
aF+EeRZ2H6YFNkJ6cW1jYjXcc3E6izNo4otR4eWUUKaysyXsCu+bRc61GZmXxYIdUTKhR96+a7p1
KalHVLb9rh6NOhTaw8dGaa9QGTPbh8z/YSNQS8YOLqsdf0a++zk13iuKDAE4lWny3goexzDVP2fm
kAS27xsoAycfDsQezKLDqHDoeCXgyQrvFC/uudbKc2AMoZEXJjUX+UANfmNDFfMpgQ9Tf9Km+zSj
UG9ROi38ZoeOWghp7xf1lG/ztznGET7W8aui4mlHiO8XAPGTJfimlXQoWJb6Q1E0pKqXRauWUHLj
EZN8d1PvufPLX9USn3tx8ynqFF0LBLm5axnkXivRfnWsZH1GZQkxSHwuDNAldO4fLA1uzEM/mVep
4VzVZoAyjSb/NjnzH2pi3wlVwqauP9v04mcMw4rtakv94ATqH+nx8jKVgFcAvOtBd1mWJtq7Rj6S
2frPMwUOTzoJGbbEahVB7irPmm1heDd7rrBvI5WkKFpeI9TvqI44F5fymhG0Z43JLO1Ln/mQu4pH
4uo4nN1uCRFPvqMG96ee0FTvOxzRjdgNdWPXlJpzwZDxmNUVq0HVqy5THfb+9NHlzYfbsetXNoNQ
z2mxOhSV6ysSvTuDKrcPeiiBsjthxpyMAPTA7m07B7vZqKpJo5z4p9QYa0p4PUoID3AI3UkNzkTp
O0uoDz0StV7SYaXdnDQve7Nm8qOmNA/lZJNeJFWNbS4pVYmeri0t74KVao1B0jcq3M+uZlnbrGCj
dzGRLkwsue1Zno3M+DYTJKnKSx6Cf6CgTDoIbUTMgzxmGmYJU24fWP0+DSN6d2ItPfT1+HNA4WRP
fWnatNNwFzRQExBkRnoTYvmpTxXYt4o9HWlnfEgxOdDYsW0bpyPxfTQZIzIrvw8BhdMcoOi+SiWo
GsptbK4P5owleSSHnzMed4OO+ZcnmmS7AHxQVrxvcWFzT4rmTRvnBzdN3kq9R0PSw1ptAXHTy+GS
mc5BuibuG+ZTHlE38fCBp4WX7miDpBsAZl+o7BSb0KHXtRF+8to4wU2WvvLWca38w16Ir4n1XI+q
1FySC+dl+pyhECgj+2ib9c9xeDL6reMbH81C55X/ZnARxOvbQZp04OTedaCt0n2Hly33IHg39Hip
imFtvwE7RBnW3ui4BKuP+ezd5t9/SydzaxPetwiCscvRfMYWigGicwqXw6ujpfB8mto4jMmvFpTd
vz5qJjWrEWAR9ZaA3tUE/JjTCSc4qkMMFX3OKNrO3rCbORyRvPrVtKrQSt8WNBA5btygGa94RLw5
4hxDgvB/ZOSshFzVZFXQa4Ztmr9ie9MKCnPUzoIq3xtsSHXihjU/W2Cr1p/V3/ivhrYZMHJQs0HY
jPcQpBrNsGuVL57+IY+t0DaWhdsb/69p75JVAMc5tBqDEQetgM+vf0KxUf2spmPAcbIqeMC79mgJ
8NoIpD2xDm0NKnZjr3+pC6vQZKNFSZk3lc91ZlKbG/c9n4DFFPDrWAaUcComzqG2HVioJtht5YlS
nxNRhepana4pcFSM7hbIYHXyuh126xegcW3lOKD0T1NThepw6rrUaTX1daBYrt+dYzTOISbbUp9O
fP2ppZNtlFRMeGsro626PerrqVv4r68acFXmRDRH3axZSCZgfKU01sRk71i/903GaOO1jg4YjuCh
+lm9R9Dv190PnbTFFlQzeGuX//V2lAIPeoozD4fLgwgf6H5rUMeiQtEk3l69FPNn0flH9RZ4jeEy
kKHAarCN4lMdSscNCzFj5mq5ndv2Q4rqpg6p3hOIx2J5Uu9Q11SJP8njvy5K+SerC46Fc1Kn4hQP
csRDlOQ564z1dOpwrhzABz5a2FmRonwLliM610Qv2c6txLVs0TygieUr3UWTwmKLomNv0dVDFmpT
DW0TjiadjthKv4DBv1rMqkzicrtobn1IYl1ju59vawO/7rMvtttXbWK4lk6DUEL5Gmco2+mlfhzo
mJvSpB2c4ajUU4vWK4Yi0Gi85qPpABzhqw664zTRzUZGKd1XebRxpdMcnRZIdpNdm/gXltaSzcZ8
Jlv4KMeppOHuPa0wCLthoI7lI5skxTLVFLGbV1tgDg3zr4NSMAsS+a46QeRLzDI5WXH1IkZoA4sP
Wgd5ioYYh3JDce7E+Kz+K4PG3NUKJqagYB2gIRN2/H7cG15HB4tNBNFwRFCjUexT7xMUOO5Kzvy9
j1q8HB1K1HpK5XshYoMTZO6s1nuzluynVXn+1m1atKMUVJgdor7PTv+Sx8RDi0OR3TXpNlkze4Y9
ksbpJ2+qnNOsNqw2UxoCDUVjXBpYu2L9dS13w6jhnSL1Qi1sy/KKgC29KtWBoWBXbFubfkyK3oVm
p8egFcmWGivDm6LwXM63fkAaOSvEQ4zs4MZVLTO9B0HRVfmn3aaYGsdkj6bk+qs/whc0a63iJ/iJ
na71REw090+yNY56SQPJTPV8q0e7pq+/V7VRoVObZ2GkzIEte78YNFp6fxBbe9BfoG7RJTOLeyQG
5UpYAeKlSSHiCI1ci1xnbU4SOx8rj9pBlVDoNsH1bfrIOixRTye2YBtGaADu1XywXFHtTYz39Lqw
T3WrX9qAYsQscRyUqpnpmOK6lvCLUym4zBV5JYCKbfRagv8b9+kE00WPqGUbqg0tDXBvhXiJI4LU
daD7HsYkQ+XuWiNwdsiRD/uSTGb2xvRQdTT9qrLuiLDoOw9qyNcaTieLdLK901zd2bFOs8ZTHUYf
USDiRs33j5UzywcA5SFtFedJ986B0N6XaPpM/cXYpUG2X0/dYHK/cXMt3U1mhcWkHVcn7MXAfynu
uA2IZLLE429SQZVXeuAYmazA3BQcrKoesiWVYRfD8k8ZF1J33wtoodtaUjgdCmc/BsQtS/oUCaj3
6cwnvczZoknITBySV0shMyRrdAZdYNLgy4NkOFQoN5QVpeZEehqkiOhs2WYRgt8uBp5t+t2JhI/x
UvDiwqTYVwaunHL6JOIUSIPMqHVU4tKjDQXl84du0JxIZHElD3S287Rgtymrm5WIT/rdyQbkTbBL
7Po8RM1t6JKr4WZffvEQBIRGTdHaEC6oOqu5EA2Mba2c3sC6DNvaZQ0w0F8wR5IIQ++vAT6lMXXC
KQG9VaLgjGAZKIu1naoaiitKqhRcD0Eemv3p3ZXWg0G87xVARHpJeNRnRIMdQ4myTRIkOgxiQiPb
lbS6RgK9Ij0PPhB+2kVr06At6MsRftxzhciH8EcHid90W9ycxflWgiCk2UPjhgmME/1jP1jvTkYC
V2kHnZZjPorr6DY7toO9nrn0fOSQ7yOPjoAYsDEW+zy6TfpAARfI/LKAi6ssojJ1EkknuoqM70Ut
7l3hvOQJOCCF8mLrIHqkWbb0FdUhJnCpJI8Lv8CTUP+j+mcrMGcZWYc56cWxwE1QK36I54g+LTma
ncBsxoLKIcFce/ZTTP3NGv1Lk+V30yhvVs1YqILkpyaxFu1oaptD5u0L6TGfJyQSBj10Ijb8fgnw
OuzJQPXpexJjZ6rKQM4IkidNnHYDS45oaMpfjYUaUcU3bKd6Iiex8m2W4HDmxgArUVT4DUDMoqkK
oy+mRKbFkDOIwP3QbeVRDgV+UE0RXEvN39eOebXz8RtsxpTSIQPEHUnWMSxSugMVYUTZ7kQjup0v
rJe6C5ozTbYwFYhRuQZID5E5xQlNuCdLYNfpmp/10H3oSMLtrIUYoMLbIh15BIFNfhFv0SH4q80I
fv+cRGYLqA7YPJgezBJzaLmIRnIjVZtpaMkebAyzob0eS5pzbdy9I6J9yJC+27YePW2v/8KM5vUv
8JTsflX1lyaf0Smv7OGSww3brS2/InUfFtPA0Yth3imkJ3pxGKEa1E3qEUBN1wIaiau76tjh3AIC
h+bNbp7TL9UUdP36vTPlS24EFGvIN8aZ0UshGMpe7T4zbr5VrbbRNagta+8MFP+mFsGPVi4/5MQC
JDJ6n02QsAgbdQzvI/v/aDispIt/RwUbKJ0BrUZ4B9z5/yU9tSYTDQxsD80ADMU8rE1ROr++n2FR
XzkvC+DQY9lRRrS1iKJZsF2xC9nATao0uu4KHqX3LHwTG7vCKjUpo0G04qYpJKMXExZFgXdaf3Oi
SQ334s49ac5J7CI43rsPs0WGo9fnrBjI30bakYFq4DVDcyYB/bbE3Lf/Did3/hNO/tfXtjxUz73/
sEkCxiXKOmv6I2nasWDhmBbjIfAAj2pszXjEPOT1l5gnP0RKydk0voEVqaEwFyJjQpDJgQogXBHg
72YF80lAAuzoLH0RhPxqOhWALcGH34wATvz94HD31l2UAtsWl6LLWLCtmUn5MrYREwEIcqSlXyps
StQ4Re6Aur/F8/gLa68ADlVFKShq5htR1k/ZsmKrFa50MUkBWnny9SY95sml/tOky1OrIcz832+a
9e/8GYUh54ualuujZfgffk5QanJv1KzuqKUWALg6el3oUaLoxlqmerlT+9KbyhFToX5WeARdl5Ow
KceprYWE5eqJAJ9LR3sbK+0xbsz9Co5ZkAvdLAuLh+fOgjSuuOR9x51zGUKJnjxTJv35F5rNtt5G
kz7uQoqkwA2xTI9L3j5DYWJTTU7KNjGhKK1m4H//+t5/jhkLRRAbFoYPkvE/tAHiocnNIMWGSdc7
c58WoRb58dZL2CZKLaa/hVPNCqbXTURgOz+9rCA9zeJRpqUCgSs0eTRHTw7i7lbj7Vj8jovLUleO
p64GYrkGDFOD7QVIA6E2ldgu77PPnamQ+6uKkhNirFSCgWD90RD1kPSIguUv6JCTJUDmSCuKWkeq
QHY76Qm4ZT5IqmwC4VFMR0+H9r/MKw4pk3Zzdrr65PoIOkDOJ8FOUIN1UvskFBDLj/EPNQraQBbl
I/y88kPQgv7M73oE9iie33KgCYvXIf+udlfaVTUBOcbra6BsZkEIjpsCmH1qQGKF//2JYFTw76Qq
1DstE9IKtlXQeRGE+b8LmAPzri5mTGYygTLkSLB66H0MMU2YZGUlH93FRcgU/5+waoaz6zZm2I7J
F3tyjfr6xuzjt1kNvlrhrLApu0APe0B6zUXjjw9pafW9xcQzqOhf/bUodcbJRhCwG5tspxnmL10u
v700voM928sufTWD4svPWThK7YXCBxtqa9JDAVWWt66+7YT3kNnDfSmxFZ6biOfh/mwUjhO9rXSH
fWC6S+ZiV3raW9QnaLTUg3wKvGnXL/1Fa3p9n48mIpCVc6kM6Vwc4K55Dq+upU2ScOjrWE7nKBhb
XqmMUyTNMC2bp45a3RFV1ZzAq0OOQXQ6aHKws2EtKTcWerljaYO8Ie4Kg+81LsVOFjyFDFvhbFYP
At2xfqsVvy2IkVSQ5rbFVxHgYuOzNjk2UeCKpFr/bhLIWa32rI/xV1UW+CvBezO732tAGZf1zdXo
YLbVgI6MmhkKuNV6zusStVeVF8d1+sPL2lMgojdWyrtKTcmiccpWtaGk6H/IwPkR6XWYO7git2ME
dSRoD5Qhr81CxBVoxAiLGJX8w08FDCLi39rQkfdgGL/scXpuyvJi6olLkgiGPrWIwheMkqv4PW6L
44pU7ZNfIh4+NFMdKyGHgDHqVVAinLJEHMvWdmPOSFkSOnb6IHZaTiaaNtW1db3XXAPBq1BdKuLs
is5UYJBiC6j86hfJyY8dqLB/4dsGlXdUI5NOLwfyyLY5pmBIfYoIXkKpQwHo7IS2U45Cl11xuWZX
orZfm2Dv7fp1MMDzN9249VUqTCS76wBG7rvBeka+9EekViFv4eR637ynjfljneBJWyehU+FInY0g
AOoYAkxj3uoM1Un4aQZ9FQXXduDHtt/9WN4cS2OxIe/ZONhHOeTkvoasI3JjJM8BaREa+t+mRnyr
U3GbFW8Cg6NNT3ocdGz+elSgomBHrxrF8zAyMBS38Bda0+5eo3AyGpQCFsJ7Q8EfhcYH0chKUnkd
4l9U+jVtHbZJcjGMlt2DnlFh+ZfaBeGf9VZ6abnJ9lIDkqiqH7Jcdo0PkS2XNK7pjL8NuTAuA/A0
REq2UubpLTPlCVceeRRmQKHHQ2hILhiNQEijZIGOmKhG9hM9cA72ktwccsuTlrtFWEc6DUBfXuW8
fDj5bL7k6PUivXVFNfu1XiCx9N6bj+QYPZhShxhAxSkF76ljAN+iI0R5q6Ig26f2vko6cytNa9yR
oeMQA7FiGIqD2+MDPaFlH4pgUlXSnkzVpnHXK2APIM3q6HXObgUG9dB6ZvQweBJ44iTRGVTZ2crr
Zp9r1XlZUjdsJ92CNbw8mFTND8moAWSpqlPZz+Z5CZaHpLLzHRSYmzYYNYerFxxq8F61Fx1A1496
bvDPdJp4L53uazJ51dGoMQiULs9A0qyz53V//0Tb0ECG/qyZ+vNioIMLfO1Y65YZJq716gZiOQf9
u0R9lvoSUBQccB08ItWPPc2goU8PIskn8IqNdjHRrwXyMB2baNEuqZd553b5Wn/p1CvrTzDqaIK2
NjDbakYX3rccAID+wwJ4/WjbXnCJhiU7+JX1PW2C/DrFE9o+SxkGRunQmpr1C2KPDwP5z1HI5TH2
vOxYZIUBc2QAbl402GJoGGaIMUW5QzjOJRnNGyA657Be5XoVloeCRmV1XyICwxKJqgX8kNJS8Wdj
G5GGboW0HFS3x4MZz8nJLQr6O02OVVgWbJ2U0+kCI2JdR8SuoHBu0DzcWcoHuAMhePHL92YAXmc6
8Sn3WvdSqyAkMmAJ+xNcashmz3bc90fp+AfPoKSSE3fSaJne4YHvl3QOJ9P8bcks32WD2V7spm8v
U2J8NoDT96XyGk7qCf9gv4z36OTu8mk0Tp5d0cyhSniRpo15aUzbkLX4JYr99zwdcQ+PdOAsEaSj
0t2iCQEP3soucn52+vmx6pgu/0PeeSxHjmRd+onQBukAtqEZlEkRzOQGxkyS0MKhgaefzz17xqrz
L6u2me0sqsoqBQMBwN3vPfeIJLQebOK8Sa9c4Q8aXXaan+Jqtc5Bel65gGGNK4AhvEggOY3HzirO
8bD0R7MUdMlSrt3ZM/wOJMPZjCtDlG22WA8VDKczBPvsKqsjuMcoF8AIrbw/0xbmiEzOATs1B0/m
7/TPiKHy4urmzFvbxzavSJO7FIY43mBAoDRjKb5BDOM666wZwHmHEqWue5hZRrVtO4T6jp+ctISr
7nsQ4Hz8ijFaV7y6G71rVUqbAb36o0jEi1uuL7q6wHKx3jEnO04247y4776TuJofAsZ9MLmLtwDD
kXyd+52p9AweLuDQSrC/jvaaGl3Mc3pMEFQtHkZYbf5zieNrTc+u7EJsfQppxnVkLtmI1iZh3MGP
Ouir1IRpBRGtUfkwJztIjWcrse4slzx3hirbdQgZf3XPuk5qF46PKS6PSQbdqojCdmvgf6zIznja
dluvWr+p41NzyBG/wOpv2fv5FrhoZo/EjUG57fK3SVGDTWjnlOnt8yrLN8WHVexz4cBAR9jEKHHe
dUgCUkSQUU30s0LNp3jZcepTSgt+UjNBzcEvoIuoLntEiE7OHK6R25z4nwxccTMMfE4P9TmXkM6M
QdJa8StaJLPGjbl509z+MaFz99MD9vfw1PPpaA3T89qn41VV4kiXOsltW0z1wewOWrOlCcI4xZXb
1qQXHeHZ732Jsgwi5ZdD/vUG8Rx6Mof+Vs5rgGVAebZ6lK9ZrTSooX2aDXnXmuFz7K3MKu0Hulu0
IWJ69mDulkX6tcqCtcoIajCec2XlLkQBlLW8YdwiN70p9/YiH6TvnqpFIDTxTrqB9hXbeOj8e9gS
91PZOYexg8XV++1VodE0pQcMjSuSqR5M5ehQxguSCHLth/rchc1uLZynQgGajVLXGBl4jIlt6JQM
FC3OjWfDm6LTHzuUL/w3ncAqF7+KcPmbt5kpc/LpQdHs+exETs5ABklGHH2OCTaJ+o1YEwcskjJy
k9nNHUX0tNFgyxzRn/hj8erj/4IR8nekaVcx8xV0xfm0M7MJJREX3V2VA3QVd6Z6qmLqIjxDd86w
rkh0y7fOMA5dYbzqD4i9CEIP+4NTzf0m87pnJdpx2R/YbeWrqj01fhDhY9RLL96p+ryT7VPO6BqR
DLVvCWiTZbT1iVHfpK1BKsbkPxaLcyeN/jb1YUFHLUznjoQLYrkh1Sr/BfzZN6HZIJzJ8EcWOD9x
aebgPU8enmrx/Gpiob23fRZIP/F48E604SHwBy3QZ0IkifNSqGs7KRFYWasnJD6DMaz3o0jDm15J
UVMlRcLDg0tzmdPpFtHgR4R+chuM8YcR39ZozkGrX0wn+mqMlfRI+JOEqMnd7NfU5NP6MFVca4Sr
NNMjv9+6Y31PCMSO3Qepy1zsUyP+aVXcQ1WlcmCTfeG/rZN8O9VL+MMsyy/LRiyg1m1vJd8EvhJj
33zmUX5lKQCkBPlF12te5Uv7MYKcOuoaZ+rfxh9wpQjXnksMYQ5VdB/lWkfntW2uSseGLoYXM43G
aTJYOmHkejvDwHFqdBA3DtI9eglsXWfOvjQigivrLibSfOsDBO5chu76l8mB3USj9RTkwXswh3dg
UHtVLyXjsDfHIFJcK+6Akg7V8VtFzNx+HbBI7dbrXKnff+9lMQ96qrO3kKA/0vs+MTiUoNENSuqh
wjMfK/PZOiwJnTwkcbbDDt0EmWizM1FUO8emHmhwlOauw0NkO0r/oEQrqh9XLYm30F5Tk/EhebKV
8GeWmoBDra/PnHf8gxAMKoWH7o+ahFM7ThrEM32Bo2T4rIVTWoFhqZdKLsZLRVpzhZxaA3Aat7ZV
1ewTF1z0E+obDBXglcZIfin8SsWncqcq3zos1Bwg8jTMFjJ7Ihj1AEDrc4hS5EWA/WX5I1Ra1XUQ
eL5NO9wXr1rhUfdS2Y8WeUMBnI7wblj7Y1nbOJrBPblKOwsylgiY4qTFOV2SiqPlZXAFD8O7ztz4
ynJtb+t0Pl7E+NltybsxEOkad+MqHvumiraYZzHj6UdQb+fXonbZnB506ttoY7QQz+nX0JOJhkVU
ndz50CRQWs1U+HvX2dk9T1ErYs104SSqwj1y2rnAZMuqaPTLiW5PX4KbseNOkfzhJib6dBa3Mbv3
3VxxurIjZSXNonRR7fsAtGZHcZBP7l5Gy4O1WBAwUF1gcUuqYGP6GyKYWE+tddYC0Sk+ud5Aa9Tv
kHoa1b0ecOom1x7R7Tn+DcEnzNlB39uy/uH0xiGu17tuYqFq1W3kM6/05DwcnJ9DOD+HRjfveheB
WjpX7lVmYsNI4leNDOLQl/5NQ2wMAzWA/GYxieHDA6ZOwB5MG6VvdNI2HctgLLe2e8Fc29yW04iw
RCE+Xuyi+euC6gZs+uyHaA/wXPpql+mrzg34nz7+zfgQbIviIUthCRGdAnrAstGaZa08SVZ5xY72
HLryhx65LQtnXdAvP9bQusnMlTDxNdtAhQcYC3PFUqh2Msx+aMUbSlHO1WT46Ufr/Qxve6r9517O
FywqsYgTz1M03ra1dwxU/zoAVcAaQ7OlfB2IR6z3pVJ5qXGzkIhluXjdTxomfg2TEWebpM6BfNIa
wrncoDgIf598WdM+dMQ0QiNND0qNqVdX7iwHV3bXQWVDXcpf3JivUmfyKhzg0EX9plDlnezZnvWS
K9VERg811KBoGH/iEVmDgJvyiAlk4dK797xcTvaQeuZHNbAuDSM5jIKdMyxxO1DIceDDdTUxk9VH
cpDHP42MfEXlVPB7JG210wZKlFCaqGE1biLDU1ao7MrqGUK1YFafATq3DPPbpr0afGYTnf/MoImT
RdVItcnONATI5eBfX81zmeGxheWeaXyO7vi9jybiMplXyjwmbfeUCpZHA4Ch3wajTZu9XhcaQzAY
sDDy4QeCT+J96D+qmhnSZr7Tkws9wOq9d7LRnrSWKETavDEgNXprhkFcEC8AieslmQ0oDVFyqKiH
wR65VnyiEMIX3pZRIz8+B4KSBY4WZhKhHmB9ACRiY6DgjHm9idUL2Qz0zqqWHhz8FOhBr4y2egix
eYV1WN1YBZtvR82UxgaMB9jeFELzyVEnXgDlEyl38aDqMQcX4hLrGqUXxBtCYV+q0rIoPfVdzhL3
daLuDGYAHy3xsl78VWRcpclcsjM4xXJc1Gl9o+F6ceMvNetLE/gpq7xrxuyof5anprprwyQ1a+Uz
jf9XZSCJxs3rHPDkt1pYrJzm1K4PbIcNVHrUGNAM60TjzXNsQThlJqGmLvDPxNak2mOC2xwytIdy
6teDGmFCNWPmFfBYyvYBefP3juZ2leEL0gcGF2AZMOrt27xIvus1JC1rOvhzi2DFr/dxveyDHoWJ
8qhRkjgx48ZYBPGDFtIGSoCv1Ly+8VEAUqBiCo9oSygz1MoMxuIN4Mhc6YP1TjEw0LaWeZ9TKM2Z
rW7GRY841hJTgkY8LcnL8OlhLr2ZXc6eyL9Dl/NW0VJvQqAL/BkYL1XFFzl7b2k5PaThgtwytvT8
Gxt+6cA91vpJQuwBdxtOzrKrbhZlJlD6eXVo5qOLHqB26RvUy7qk1Pa9QqdU2cKMLN1hEnfQqkJV
z6XKCsEpkb8qBaKmjXhOeSjcDMhYMtSGPoVa0zg5RAoLVEH7Ko2AjTPeWrWwGPucPaJ/sXlrIH4s
08FF7Dw1Lrag9ZcmDECxZ2Za9bvJifvdW9saFozy8iFdBwqUWLyhhcH9unxjp/tuhstBtTOp0ta6
XfmQ+FTHavitdr2sGfaw/Suao9jZTHPxoTDIaaCG1Apuzo9LjJcOTg6810GONNhE66Pq9Abod0An
ukbe1SSIedNfIRkxjwwrIphqomg9Yh8UTlupd3MOomfta5Ejs+aMhP3bx6caT4C8MYdt7tlvuL8y
FGddpTV4eoBR+WwwOJO4F/H7+DXQhjQ2etW4MwRkYDQtLmpzWgi5iS35uBRC0vHS/A08lrBBHzt4
m9FASMxroYsVlFAPVUUmVZB8qTuqPi1xWjoypejobPM3Jl269o7pWbPxvPymAkFevao4aJjfpDG1
dlVbfgxFeqsqpzWnRKO2PRRZiqq44t1hrHIxLWAY3NbhlWD5aq+vckCA6wN0CFVIeLZr4d+xXus9
o1O69CyD0JSjn9ygY7mO2vkALL7ncmn0GKb/lsVT2cyDT+scgOVaOCy1Api0ntdlS7WRI6mg243L
nXK+ACZivKMUDmXbf5oMPAxsTLb2yEZSfkEdBdyN/KvBCsFT6MBcJbj1+nEHlwyHPay9YGOMv0SW
HdXrrvfEPEv5uCE76HmIMFH9Fz4jJUowXWaaSQCV3/sV1EgghvImc/FaDoIqOjPT3E7SEDuFgWvL
giD1DvRRd9qqwFKi+GQB5a09xFIlNaReP4njI+AA5t2UBTlV7RrfqNrL9ZmHNvF6N095tO3SFhaf
/7LIroHG/aLBBI1jGN2CyfpoP2lzjLZYYNvmHWxP9EBjzjYahAk9tOOfE3yjnYQ3hyiJIya/8aF7
Xl2ObqI6wZmIvRuar8XFAIkY4XkrPe8pYQK+qYz1NPe8A1XFwW6Go3Wo89OgbF5Kv741BhcPErG8
B9OnVqlHModeEnLPB7CagCbVa1LSpzt285GjYEXXFU623CpiQE9HBAzfbIkHpRmJgCET9iEnkhzX
KYao5TmxBuZo1U5N300f9HFUR93UXHq2ZIWslDV4jNWcJJ2RH0L6gzz8pRvofu2eHGe4jNPsbm2e
T45B/1F7LEWMSwymttPg7OZpTmjPId9ONBjkd3zmTX21FCYloCBZ0ldUXwXUwy77saTlu52wRTCd
G7fTarLXQdmyfcgZBiKdVO7dBiLXVIjrNDIXKHXut1IxPoppvJOtvTKvSe/cAA5Wu8KDKxV5qokp
3j1WJeDsfuRoiRfhbvA3TjcSlHRnYmSrKRc9RrMb4cU3giJlK0P242j99Cls4eageql8EoB/T13X
8nspUWN4LS5Arc/PmzHUZIVC7MrFXpOHEgGXbolpTzusSbH4LL7PnqNZDJ01vmc9hsgpl+y3b47N
QNaDkrtVJ7maiWnnnVQwAJEeP9TAMNVwzb0GUHjUkqrkVZurpLm8JbnySZ2bEg46wP1wjUMVMnLV
wmdMh3yLZd7Fxa96eNVbqN7PquwtFTQFTgOX0n0twvQYpeADYpyJMmjbW5/Z64E2/80gotIqm2+J
/ByD4b2RzNWDjGdW2JRsKay67ewjwHTymw47SD3G01YhFOMN+elb8Nc31d1VcXgK0mkzQtRxKgHI
Ex/lemOPibIH6MBr4C8f3Ca8NozoWFr5T23KURrscKWCptEQbFpF+oij4DnsqcAihwosYDtX6JeP
KYDmdExrcp6C9DuMQ8C9eaNhzoZRzxY94TEc/fSkjaE002uSGyfmHNDEATX8ywUk2iDOP6E8URlF
Q7RxZf6pjYUwu2W8VDvkwzqvQ+Z+Zl3xogyM1LFp1hkijbr9COruFhLlhx7XwfY7Ll3zupLWQrfb
N3i7KN8GUE7FGRp72JYdk91ELb62r5+RaF7pAbDlM7EDoNm4YfiAF+B9BN1vjyiDrTaG895HT6p9
mmfKe2wc4acqudnoKwcrqsNSUfwGt7wVeWhv18r41OCwLZSceCZ1A6sXJiQQWT2eu9XBhK9a0kZo
DmAQEc5qMp9DVDQcRshvW/2SMhgdt94otiXW3moQT44H7Fl193m54fUwgCz75gaY8EZxlVAvnHTt
p3u32rhLy2i/Bsw0C5Fixw/ZPq8JzusgZjsYNEHRTY+zmx/7TLxaNlsybNOfiaLUJla7DzubESl1
iNMGj0TzxOd0bF57K5A7xjvbUPR3cM0gwisrMdWlzcoSCb2fS3LHD4X5ki2BdYAB+KngdYKVyPQt
fxNZe+U0pseow2B/eG5V7Qbvo/BmFIXKTkJ1NgodTTkBqw4/Bmf2kSXSshX8tq/ks4oK4kINycbg
fhnM26ReoQo49GeuJ8+4dbKNVv67WhBZCTXNRlejqmhNgCN/U81N0x/yPmtpKEr1RRNVAfTDvXES
bVntoznAJcTqvmn/rnzluE6DA7z5gA7QxruPceteQA3HaDxhLUfGoVoQTtuMrLYNNtiWLZ4VOk4E
5kdltO/K0Ur1jAw+XtC0nGQhH5SnSJ16NyugByAyNePsMj0Nn7At/Y6KEB0mOznbHfvKQ7maz9r7
sFCXHxo3s2mYe5mjIe6UGx1OIuUxcqDpdteAmO8aZbFmdo6kW2lE25canB/haQoNMHV26hYua95w
yeNjoMg8NbF/DFAgwdBqOUV1KUw9VdcUStV46pW7Knc91YNp7AmM4uxQvRRu+ctR+Km6y0Gz3pZN
cPYbxnWr+FVOEpkMFF2z/FqUW5zvftjp/E09HrIj80PCeJO2mGGA4D3kaZB/UDGzkT71Ic/UlY9I
+DjQGeOp38YfmoOALAapKit1m3VFrOB03V/PuMMzRGbqof70gjscbHFKZt0B9tgroDzOrxe1UagT
HM1RTtzbhpxGSBINybWLoXSbINuOsfdK+mG6hjd0yT+8jo3XaAUFNz413IlVldqBgu/xurwXxGlp
luc6wLhuZfCoT5IRlg92RyalPPP9rKES4RX9ITAsLNfy7EYxnm1sUcNtXg0/1F6jz37y4O8ciEd7
eKLuclBWbIPKJbPj9CvCBwOP9pQIE7wN06r53tdPi+M9awcpVfQKZ30rqvAaBZ6yH3TIvIrj1/7O
7JIfjeF8NN/cQ+7W3q5teKCqqtCHjRGgBl2WA5TIIFKlqhoo2HcdZgkbdxyvsmq6QiZ1D0X/0k1Y
wKOuf66mx6Rkkowk4lnatsMgMWPryt90fUuMnkGu2CbtPAIv5fQbjbMswADPQ9lox85vFuS/PYP/
bS77h4XxH//7/6mjsec6f2Fc7fBM/sPRuOvefyVD98kc8z9tjfXf/LetsQj/hV1wAMbm4kQslHfx
/3Y1dv7lsX9CsvQdlXepTPX/bWvs2v/CDZyOWgSClB/X4bf+bWvsWv+yHRW/AyVVGR5jk/x/YWv8
p6txAEPGDCEhWh6uov/D+DZ0Fqw6GqM5me10V7s4sGMt6ycNYXFBzWsWICP/y036G6/iv/tEm6hU
B7qaA/XhD1JtUblE3cwU6NO+w69gswbNiy3QdNANTFEy/Bda5p8UOPUF+SCyc8n1dN1AOf/+Jbgg
xlCVaUrenKzigEUhRHp/uTRr/i7kevnnb/Y3HwVL2CZAnA80+bT//Cgsgy0qqbU5KbQhL/IvxVlN
nb3CK//5k/60K+ZL8Ule4Kr4tfB/PLVeIHtOPI4+Ar7CfRiwXXQJOFw+p//t/lm88/9hjaw+S1gY
svuhh/e2Tob46w1ssHGpE76Vk7fI8RzzEkhSLgNxjTAAWqQ0SSEJrqy2R8S7yANzkTsnxine/m8h
qH8SbPWV2DYe8aFjCTf44/76kMOMPpwaNH7GwST3TwxKKj1fLGO5QNp/7Fz/M8Jc5J9vtv6Gf6WB
6891hABytuH1euq5/+UOGJZXO75V8woZObOF/sr2R5jO06Ps50em01Ai4pusWi9EJ9FuGul767ZM
GrDhS90WFDIQz5nIn/9fLst1cEXXMSPhHwtJtPVgF2iKT73bAQkV3gm/fpVLPzEECvoPajkEd/xC
RlOlIPC+Lr4teUlW9TA+BR7G0dTJk4jf//nC/vYxQQVme6I2YHv5z9u1DhnebfDHT7ANWqysbVSo
w7hbFsrCyWVFMGT17f4HWcP/LZzc+pOErB/VXz5b/f5fHlVAysZowL4/UdnfY8ZD/QFGvolnlETt
fJlNzm8zm0+TED/T9KVqo/8WDPt3mwCG8//n2//xVKa8TFABcgVrQseA5vki5uxdG2hnbAn/fKtt
U4fY/efLSRx8EPBe4hhk25oC/JdvTFiJF5SI50+12RygYFwLpjmTqSbdJtiMi4kO0texYMqIV+lm
SfACL4Lp0WudUx+Sk04a4XXA31mK5TqMeHccIzzPU3hoOvPSxClqo/EOH/JH1xke6wxb6PpVlVVh
mr0LCwZvN86XtTiE6D+b+DiIssThg5+j/vwglIsjpfBUH+vFeVoWtLQ1CEIX3EBuupaCFzTH1mzj
odjZOMNdtbZyA17Ku+KBAI3w51hQ8zg9uq64Gm0mpVZywo+hhJ0H0GqG1a1G/w2XuZJc3qdufkgl
fkKxc47q+arGNh7FDPTPvHrofTJdTFyStmU5OAr0uyplfFoi59Bl66WX5sntPvIhey988zp38Jce
wwPtO2zEadzbYfalWkTVPav3yQ55hTHScagavzle9ytQW7G6M2aOxjyxu0MzgSHN9i/Dx7POVOTq
JFUq01vsiKLNxPeyZnGCk/Jc9AO8S2Rl3E+9efRivsZlhza/bYztvJTvFp/pttwgmx1vChn5Tsvy
aKXU3ubwPhl8uWAd4Gr1gIB9woyA92DqQ3LeLEbDpc9jqWdcd8sanhgbmLr9kUfNn+d7uzaePczI
4XaXX7hDEuEMo8GPb20YXVDkSmwsE/M6GptfpA1s3JmvakxsPfhSXcZ0vMvCzzloUIIE04XMlUtg
r5gMhOyLTXiWiXUPBWDaRISHYmG7fpsdVEgcwmEwPoYIicsSymA+8vfDLtx/y5X7KWbP76HHLagi
yRj8Q47ztWsW7+ojqpVKGY4qbfJwUJ+XLvKtg8YRGsU7krJrT90pip+7ucGCJzcveDruFCyV1/jn
ZOX76MMOceaLlJDLgMaCOv7m1DbOtq31mOEQC4WCdyr2egapw7e8rPnhTgcfB9MfBgxRSYt4M1ZY
npEIdu2KgvRQyouVK9pWSX+QTWpsO5kpoTHMyEXei3j8DFR4lu3wsFoRLkeZ39WfpbW3Hjwfa6S+
EmfW1Y2+eh9m7ma2xkd17mayQ2XwrsRSWC28T5BIp8W9CXuA2JkxHl7NzgYJ5UW9yoRBspRNcQdZ
lcjCqDxlFs8m5bQ/Yn2Kddh4cdqsOXRt3V3l2fJipVV7A9ETi4ciGfgX6kMGw1HbHKQZzbwfjg2/
K7vXryNkoa9MLdxVNSvoab47dvzN7yvSB3yVRKS2EmWGOQm4lQVrpT6x3TLNmC46RAibQuQ7EZaz
BnqLuI7A4MPkvR+pI9y8ZnGSybwsT91KTai3rVEd9YmaZs68Qk3sbue5EHCnlgsCzHoHe8X8xWRj
xAXFXOlmmfI+bocc0/m6kXCU2fr6NsbyI3/x2/zdkO5Jpv2bB2lpYQ2MvC5WDLvFgHxsQgEWA0dW
OFECzwGiQeB856j/QDgcsWlmkfnjhc4uh97DZWFExi0nBRlRQ4xgaSh2reHc4fBtbIMFVxIAI+h6
/oqpvYtwuZ2vzTY1dsj6b02EeSQTGsNxMk9eOO7n1gf/JWr1MJEpQn5BnB68dkZ9MdS7ZbYvkOFY
XaJu+EFyI/phAY5lpf9m5VnY8DS9Fe5B3Ha1jIpddLt6sXcDZ4F5Ftj7HvAtqN3pjI05XJFkOjuO
vPJ7dtGuUcdkjeDOgNF1EKbxzNpCoSOUGxxdrd13tzBsMA5NqnIbN+4TSCCU17kJ90WTvWBFhcay
cst9WHDjCsvcZwbrqsBEHRH+ctHEO/1C6uJFDNmXOg7MsvhCXXIyTG4NW1zfY1649OaHjMynLKmQ
Bljfpii8XhjJAKDXmPAHZFvoR7T0+JWUx7nEyk69/ARc4wh8dhQGZqS8UFVWvVtEyGHVB8jTgdsu
JFJtPV7rZB7rPYYqnwPYDwmeAnFKuFxN8Gat0KkOKZDRpsAwGhAlYp4Sty9y4I7EXXoIYFX0oUEM
sbR+iqHzdtGaw38K8x6MkMmGyNDVQPMk+SU2jlhlMnWZGV96tgGzAVFp2qw4c8wiQdAen/2Ji4c5
zg4T9bsRAj+u7Wu9a+pmZy8r8iTMGxBZLTtpBT1s4fAqrSpSueCEMKBPtixkm0FZfVs1gmnUSNke
LJ8y6LFGZt9aODOBuD6FCThXSm7SmGP6UTjJdgjm5uB4fNjIZi4zB+AuHfcolhhsq2dXF6yhcUUh
6l7Qd97PM69LX7bYuoX2O57NkPPN1ICALGH1M3FLCh6771vv/MU722VUX2G+5LoAmbomwl7+V5h5
NEkhaqjFwGk2h9zWFPBhai+JGavSXySTAwkQe8JB1bLRkGTb4XM2UZiQolEj9CEhr36senGpZpZA
Eg1PawVhQ+3lnrhbTS/dehiwbuPJ+e5X2GnoLcgb0OlnVrlPGkgPvs0wqfnVdN4FdPqzmFm2TmC+
EFBm7tYqI0BhxTKSOE8wOiI8uJi12OEsdCNpD5gBEEfZ8MwdN8ZeBrC7HwZcVW1v18cVdlxNioM9
MaciQ/3rci7u1kXUJzXh822LFU5hMLCWEVrN3s1QpcmmerL7YHyqJLMYG4DeXoNfSzl9s/xg+pnF
wTbJxTlmOPRGXoTpH7remIiPdG/G0WlONN/pLpvS70E3mtdlmE03RkDkbFpER6fOrm05HiU2Crex
nDH4x3p129uxuyPZbdkqiTwMAnAoJNfHiii31LqEsIUEsOPWnouXlKMURwoIEdCbFtlyCJrF0ZSr
3PNCp7j+q3j6Mqih3RjmTqRy2S32sida46pNnFtkgk/VJLD+edM9uctrD/1u3w++sryzyLWY8bRw
biryxkDZ7QeoIdXOquv7XCCA8Izg1OB5z8SX/OMiKffpElysdKmvMJDbybxft3E5PJgW8zfPJ0fH
7uJrIhivpTvIwyDgZoh+GfewGLCfkf2HMYk70rzJNrb7Q4qbzHFuymsP2haLIn8Mcf33yksA/Rt6
A+sTpTjVq9nhKAmlAx6V2JcRklZMz748/1c/c3yYw2QdoLiSKVHft46FyZVbbVOjJWMv25kB9dY4
u99dg7nZErOTE6JCoRXTmEinZ+kL1v8SuqexzGGN1snRd/jAEDskNKae8vnhCBjtAfkZ8UDbzOe9
XPZeSJjduoSoHJa0gf837OI2N7HgqsEMBWISHL68UwKZZfIXeZNA18T+dOBEmg/D0o3HIGzvma/n
jH6aZVf17s7qc3/f+YtHHTv+6FJW2rpOI95kLWVUUOyqIEUBSQCsHzTmzveT9qQ8ZNS0TXZTQwYR
LhjTgHGvgakRFqmQ9pJo2YnGRPHABAv5aLi3jOgnsxheJ8WTcdWni74/9h5ekJ6AydDi3RqOxVGf
dJVT02SiGseUEwnJHLtXJCiTnAROwHYWHqOqerSlax9XxPFpEDunIYQxzKlwhHCBF6Od3IbQc2Av
vBSRLA/L2P0spBEdlhgWLaEnmGf1oYogwnIcRbo9HvCBpSjq0/joIrQNevEc+Hl6oHsThygdb8XS
vYTYpG0XsiE2RHRjjYClnWlTG6xDcArmmAKxoky3BgcXNV4CmIAU75Y9kvwZYr6J0UcQWhekdNgA
LZTpBmWyl6rYhaZ4Vwfmb3QJCURcb/OU+icDEN6w1mGDua+IPWHQwjYSqijI/XVk1m5c14bkfLep
s4RJZ4ZjPQ5XbIJpEiJkomzNE4fU6EXZZb4WPZqMiG4mG/vm0MIpmkPBIM7H/sCauVKHBzQZyMfE
vNX3ZHWC57qqH9iTXusgvtOlbp/RZmJlNG86IpRsfKaJVegfLRyV7M9+4XvDBnwPm6OqlBEGXaoC
0wubIbiozPGYmm21SY0fHnsHm2C0mXEV2K8O4mD+ITIEx+WW6VDL0HOE7Ir5UnRvFBh4hBW/1Exw
aUo5HGxKu7ai0FCpCRYjhhOs+aBtb5Jg79KYHpqU+BiX4f/oDvx8qgsGomwbJDtEKM8jH6keAUGw
OXiMmWq2BoW1DOouJAETkiH1X6Iu+4nfEDYbrYF0MX+3Xe7/tHZ0nPRp2OhlZ8kT61WoSEFHQnIh
N7cuHvxxvkMx/lQG4g4rrq9GpZdm/X4M5F0dqSXmrRePc3rbpBLKZdNhSSCf8P0t9xMGFmSzy5Mh
i+JgBVjkkR5x7Yww1n23PMRECO2jFL6CCx2f/tInVAYBmkZD44DW1FF3FtdmzO50SdVX3yDZYvVF
8wUHCj/HjgS2lQNVtaWiD9/sHiP4lGcKtUe/ofHQ5Zs2XK+zstgFTYTzHOxpfdlDgHt6bcWkztAt
IPA82Y55jwFKvSMfFQKh0lvYwn9Ki1BlCECBLcdHpwynTZlYp9iZHp1puU5biuPB58ZT2dOgYbjJ
IJLwXMRa42MuqXvKIj7HZX0raiIQPKxyEflc9DMY1BwXM2pSJ9Q1qH21qlVvofpjM1leXWgrQznU
+IelUPui0Nr4Dgwa3SU7BbwX37gzPUotYQJWr6xDMg14udRF2F29C1VrW4nyVhVT3Cd40qpZbbL1
evBe/Az9kVEv58q2b4RkTXTe8g3+843vL9dF3t/bwBCLtZ4Z2WENV/En1I9W+IcXjzh5vbhkFzTD
gp0770jlJA8hkJ5ji1M9BG+NCo1rrPnGwiGKcWf67qgWfYopyaJXDb/pi7fUmdO4vK92CVCRcUhh
a/bVi2o31fxNIy/BecPhCuRZ9bvIhjte+DwVdxFymo01I7Ozvs1WKoBg5ls0PsPW8O6NEeIxUVRq
wxgYohUEI5rsNv4M5z11Wl5Sbo8haXSCoruh0KAIptcbAior+aTRZBmz07XemxEIwDOb9jJ3l2t1
LkO+Jcyl+mxH1rRq6seakn2wmFbgmnDjQkTpMfbd9hEeeDIO9pQY4b6nE+YNVrQNJ2U6fbRMvF3U
ql0VOsbA8QNzNW+r3/nAkegF9UI7BPOZEIW3fKYBURstzlPp+NHKEVOd4aCearIOJ1F773ORvGfW
L8QbpDyIHB54xTZj3C8wR8kIWnZrytdWEMTYsXrieX70/Od8SH7h7rxWoCqtsGNO9SvSZg3UZtyT
Mfo2r/N39TWFoTBlNsWmF3deAJjp45Wvgcuhs+kmseKssheb1SEFQMWEPG6PF2ey07MBp2fwG/Xw
Y6LIgYJjrRdpoE5tikdJUsM6kSyWsPyx2ae5JzMdcbKx1XRJCyoZcuFzZgJ6jdX3RWQrlCD6DgX4
eDGsKhdUQ0xcddIZV4x6jhZFoq9ebf0vvH8ApzapomRJM4WIvSSke4u7WY2oO8mAiYHFXkzzgy+K
Za+BheS58LBJILqP4O+JFy9OacD7sCTJjBfcguJpEzGgKoFhsCwqM3D2HNSjxMlHIx5OiANqO9yN
hX0YwU6Ep3pr3kobgzfIlEc4Q3TrGj4jtiJ0cjz/otsJmsvSsauH3JzM5mvyFed2+gl4uJctKTBD
BFvBovArrfJ7P1q3ej30pJe0oqWzx2t/D2N6h2/7h7cSy5PLhU/O+0M8E6oYvBJjfQr6lVdcLz94
AE6EXYFutSN4MNhxnS0wxrGmZ1tmxK8YGEWqvee8H2X8JWI2bq9Y98NEWwRb66qdhsdiwvCusTHy
/V/snUlzG0m2pf9K29tHdoR7jGbv9QJAYCIBTiIpaRNGSZR7zPP46/sLpsqqMrO6qp9ZL3sD4yAR
JBDh7vfec75D838zW7bCTjIRyLIWknRhPyottbbKsomVoagwXXW5v/PX/ZGBy+ajR5ob7LoxTbfC
gQFLtZpoVgNXcXorcPUPFYTgTvOGOBmXZL0IFlI6dzlTdB1XR8pTA6ftWNIZ1IcaESLyC3hq9Rw/
tW4NYeg0SvwuTZoZcHHRjsryQcMvAwGJ1TpqryLhZ9csr0Py3CncWUPLEpM55HE0g3X9qD2LxcVS
5utd1vISdV7+3HTz7ZigiJqj3thmXU7GnOO9eVbOieGqpH21p/znR5fGMPijG5JS6gr6rwtOHJaH
uXU0WxvOg983O46KpBjWXLYOpXHgAAhLEo6nONI8jdogWFtyeWRz0ST+u59S8jbIvSBSgiBdG2JV
hbSzkbx2aYBGi1CvEd/TfZnk3n5dSj7oaVXADElbxas9uT/7CQinTzJUSRcBryVS5ft8ZgtJFjpK
S/m5Xbq7yqD0jsqUIipzWFDZ3sAsw5LC1f9RMwO7p+W87m2pyzG689z3GlIwih0OR2trSjjcmCTd
4LYr7+gybBhWE8TZ9rtGBXu4Ywn/BNWS3edvK63Fn/fQwfvLx73cGoIatVruPk5zH38oR695Vzk2
azNFHp3ZPFjfdNnxQ23jMCgRPyiUyq1ffQsYMB6y+mLN5hdiReg3MASIFCSNGNeO1DKi5QBZCJnT
1rU5XY/1qSwUMAiu+il9rFOgxAYJIjuukENbzF/wuXG48+LrEjyMHjL3SkfdjcyoQztXkKlxadlL
WUobBGFFfk740872dDL9iqKgmX9E0ns1CFjbU54fHAXkzA7mHhFl/rmqMU1XKNnhlK7qpXkVROcF
0qb6O+GK7p6oUCiNJzw0Xxble/BaqXWjrkVNqKpTkXrAZt1k2AEwwxIei8tkDv3TbObPeTqgL3RI
21rlk0awX5zpkRAtI/Ro321jk4A4ggzRbpVG8wIecpmccxmB+ykXiYNaZgk8PfsGpNyun0S/N4f6
OqTZuDGyodqnAp6Si7kZDWm/RhFn7T6zODYk/XTXAia6FShC9YAKmMQAmkpRNBxVMn5qeume8hh3
EcdtyqM3ZC7kx/rPDv4uJ0fl1VbG164M1h6pSo5LRVJnZaav6OwwbSN6urWAqSAaK+4J6FQWmHPz
0a37bv/hQc9btzun6wNkuhq1Gb4QsYZyrA+RxUP/BZSEdeZacH89OKV37pKZ478ZGDQ68Drsh7l6
yGpSQD4eCA13CZ7ByKRUeWpVxY/PijvYZCqcB4OwUpyc2oKH32j6xe4KdbBq1dEhZLWLEBnu3BJT
c5tl31vTEOc+N78UFQMF5O1WmEM02ZSjlZ8/HuI0+hI0cxAKWTvnydf/+PDxtQTrc6jr9FtMQsmc
lfOJV9M+k7Bpnz8++tOnUvfyoBwCgUvoOrbdT6EbALY0isQ8//2hGlVGQ7FKwqGOaOHUU9yiHsLO
HhGibAz9EdwWUG5dj3W+8VgFZHybKvmEnw9gedDvJzlNoanj2w+axcdDvyIpmna9r2j4h3//RhLx
RFlKR8MypHX+eKDdL37/qF9xOqiT+I43rr1JU9jcrXF9Hxgmw73KfGxTy3wswfbs04LWoI7ck0Yu
fpuK+Fm6TX1rd5BHRyPOjwapVGfepceyU9uc5MEn021u+fZ0dS1iFmSaJacgAzHix0W8JScW0H/R
yAfHMsRDrM0qdBOgQEGA9LGznHZvcyJY7REBjnv8XFxQ66c02mtMkmr78dk0OlZIh98gJINMgL7n
11HjXD0uMq8e4T17tMbpU3x8jcRajh+9e28bdxMZdQ+4lWiKISJD92ibZXYX7yZKw5VHpQe6+4ud
2mxEUEPa3nBpf68fOoX+YU0KpeMKASlWJsjHR8P6LvzD10y33Q/K/oz1WmOpjPrdKLwvhkkWzhSk
9Q2kCXWTgz1BRHYe1oePj6ZBP9E4WzZtxQ7uteZ0Vm72M2HQHqaMDc8fX/p4MNPg16dVA3CSoOsM
20RO8BNzBkFP8uxoaATWQzpwlYuywxiS2df5IeiigWkTD/48f2c7sjeut0RPMDfLsXlykAZGTTkf
yQsIxXoXe+vd2c2BecAVcFvnreLywwRgFN2ejjueX4uvCCU4/ztm2E1Xr2/SlQcJBroBrRCz1Ox0
vZ5Pm3DuLDBi6y2O/wHWbFeRGhebAKdicIFJfx5Sl7ARghq6c7YuNGVUHuK0Dw4SmK8FCTHSoGGx
6pjUlIdsElftJyGjRHGMun3lpf4ebTaISQvikTsE8DH4Ua7p4NvI/bs+6TT8Q2vZxstEbOpiIFd0
i+81pODzfLB7k1/Bbvoz8Zo96xoQHI6EfGj6NoE2vkpCWhHTtohijKSLaZ8/Pvp4INH616exU4l9
HvjsnP2J2BH8bUU9nLVr8ySj/vXRx9cc9Uxqw3Kie0w4aDTRHtfxgi8YC/JGYC4MEbvbsJ7brxhN
bpzYY4ueh/tKx58zXbeIgZudrpr5aKnuWaQe7/y00fNsYp6VGY2HUd1GsX8W8M22hNxWt1Xg0KRz
1cmm5CG5A9dgZX6LfPuQeDdtYh51OX0N6uplcbrXdOLEaBFwPnIupfIVyXkWHOHVLJ+dBMt8HzcJ
K4m+Mwt6GIAL6HvYX03R0CcY2h81h/KuyfoDwuEq/CkBDMcWmLRx9J2TnoUbWh4yMjw0vutVuzLF
4xd47efEyb+1rv+NwgQqIfY4p1ffyCB9m+0G2X/7WCiHZX1xmIdMe2Xo0/oHmGI8kOLrc0tMGhbw
6nNKZg63eNw5GAk8t6AmabJsq0HtYxZkqFisbTDvLeldM81q17hf40x+aRZ+SEPYtT+xzY09SEtN
q9Fy8ldFjBkzDf+TCNQ3vD7fMAjQ93qIUxf5p+IE5ziU3wskbdySt4s8L7VgGCeY97p5s3eWFTQx
d+KWCLjPrEKX1NRwnyzGU+htD6Lv70VdYdqf+vm4ZN0mbww7JDAPY33MBrdgL2AWN2yaBwiWY8hp
trldXDrgjKJ+4h6Yfu/y2EZPhiW8Y/4MvRYCWfJp8Boop8yU7QmZPPO6KOgE2ZbHPGoeLHPAVkv5
9NHRSwL1c20FAd2hoDLpsPg5UeAiItNhRbc440sTkOnpmKuanDZEF1FAyq1DoSMM6hY7gbnXes09
rqVQuulbHJhPksMivUNqZlLntjGRrP5AXwBJPqdGpAQ9baEszt5E7Rubo10H53+tt7FXidkf1DaB
SVWArClgKigt+0/6onZZlN23tK9WNmExU6tUlqlDCxj7xIzEq/JvnPRIQKkztrOc/sTaagoYqPUo
3QOdwB3j1E2DAp5tvlYGHy+los1or46/8aTW9FaOPGtbuL1OicuU2aG47CPqbUTg4zD/dCUXQZ9w
JjS9Y1w6KMLp9pSJa+3b+gt0gbeJfLetMa6tg2wPkHzmyJ/s8t64RRsf/usXxVoFXX95UdCQWp7t
rPrHP+vyFKgmn5bIscmtlx45UZNSsq6/UkxyqeXdLONRBSRjT9ii//Vzi3/y3JbpCp7UQgBF8NQf
BV+tPTg5rf7sWK0T7zyi/uKJLP3i0GYwhHMtxfzoohaZJ+vF98QpAMq+VmGMRR+jgJyaBik45whG
yh2Mm+A02bR8/vVv6f5FFAYb1PScwPfNQEqGhn/8LYsGhj3JsFw2Pr+l7igQ/bYdNyzDFJM4bRC4
WMQguBjsMLy/rZKxekx/rmKOOOZdzKHJosjw9yUVMVqDN7nWcn6G+tMrizcMjm+AnX5yTextwaFM
JRogYMzh9v5DgqjMtW5f24FdbV/rz8kMMnhSFIUfOg3KBFzRpbvzMpjYA4W8SLPqkLDhqmW6gZLP
k0lNGsrAKG5qssuU2FCisJrnzvBIgNE7FJu7L4GbPa4FG32eN7cZH7OmXZ0Yr2JtMsZufXIKzrcg
AxdGj42cn7JJH//1a23Jv4hjebEdS+B28KBD/kWwWk1xafi0PvDopxifTDtEo0r1u+pNmnUls9tV
FZVXJ3o0wwYcGoYCfKlXa7D3xICWbAd0lH2PwCkjq1rYavF4bAfjkK079zzSz1nyzMOLqOifNMHw
aEcMgCurvF3aIN8P5vIzX4yBxQ2CtlvP0AzW90TTsZBKb3P9ploDIZxFvxpnzts6UCximmTJyNpP
XggJyqSIy5xTl6AhKhNxrDy6b7QZSnxSW5ctNEy6+1EzmErJCcO0nX32FipiZtpvuQDtgAlqW82s
PE3kwTvxOBWu39cZDx/z1t54z5Kx2tNzMKwOQ27Rfcfgs04Z8lxwUsAAA05Bm8VbLxhH5tI8kK/A
yAsYZqEGct2kt45GYoh3hfnMQY9+FR0fm9ZcKppbgyYXGgb+aifoHj967ZVRXm0vPenKeC/Fyi8C
YLQrI+eLNXDci+yFwUhKgWWiK2tVu20Y95L5PB6MXBDenNTVnnFJApapOlVvQibzeUQ2tU0z58Xh
m0wIzqocv9mjJgOj2Ed2fyGX9lStIgHikbgEAvcId/OrWoMx11+1PqlSvxvj9Aj9cLib3QwI0Yq0
G/rpRUYOYg08N+nYNWcMQc//5nL9JzuKBQDJMnECOAFhv39cGlSPxsQ22vQo1z953Q08vsYZLvhh
dDeFl1C04vZCkRPDy1uHd+vArFyVdLamSVd32b/R7/5V8R1IQDvC4T4CZizEn34lItVGt4qt+JiR
eFTlyT3H59Pa+s5G/KvNfIpWxVk5Di+r9Apf9Vtk1q/Sd/7Na/NPFncZoLcWWCRsJJF/lp73cQ8+
vyjjY7dGF009dxXe3oTERJQt3Ral+PeGUm1YnO9uw/xFITlv1/6Gu+rH0FNsW/JKIVj5n8w+/iRs
PYd0wiII49O/UeIGf5HJB7bJmoNCPrAsaf9Zh8sB22YMPurjlCbRDhIP7NF4Zw5tgvdHrMNsyvol
A8Pj8LZBMLzRIhrPnmk3oeA/0qC+ndN4DPvYz0P0E95WrN2oGDSsL+14R59VAjVGmFf2wQsGXQQP
5phTPBYE01RD0J7GdHrO56SEKoEqVuQg/qLU3gWGE7wE1ELCfBTNk5FmTfjRE1dGzO7TLEeRyh2d
viAcRhpr2WvldOkxqwtidPpY77ktth3Kymc3F0QWB1dXz8slGJZNPDO3MCSsebtyz0nDbSMBzeEq
s0B3BsZrU7UZUJ6B5mpgfp4zxLqGPK49xw+paEFPzQ+MT5oBLkHrGy30/eCyIC9F8QTum1VT5jPR
OcYpMJ17YLg/ndLsD648RknWHMkaoKFdTgnJzo3eukt9WwdV9ZjNMBTdlNUqn7vp2MTxezfG5e+n
j/9vjfo0V+//9R9vP8gr3MVt18Tfuz8YnDj4omv/n3/zHf3VGoXg7B30FivPO7tjN59+/Nd/iN//
1y9blB/8BmMU75Njf7g5sDH9zRcVeB8OJxPvk0k7xnF5rr/5ooLfJO0DAOMOLhDB7fZ3X5T8DU+x
JG9Tmr4T8JP/O74onuaPp1ozQERlCo8zIb+fKT5Ovf8grCeSLcg7m/u0MI1SAyCovIEblwQd2htz
y0Huxq06+R5NZHjih/HIVd80aNO8T3UickXAkRydH+C4SuPZjtzafxlpuLQ/1YwP6W3x5GD8GBKf
ojVZ2ua8yIXQkglYQApQH0tOjVTbM5JdybCifWocb2ZS5LTtSywYDYcsg7o/TnVXp8R9s0/uAz8b
ou+O7ie14iGVuKn0kN2lhi8r4toMYp2G0qA7b5v9pG/7IKjLm7qIKUVMsu+qOxjupOCw/zmCQnKI
GKQmGCR3Zp8VX6mLDAOMokoh5TKBKLcBGxopaWsSoHlA32e9i3nCqN22xjyReADEegPet3NJQaFq
Ysjft+7tnMGW03d9gfTPCMcuC9qWZ0ugIZ807D8ANEnmxNYb8qFUnZBL4uIw28z0NhyJU6ZIOh+b
Q6TtR3t08ZbKpWZyUnqEXchZVMa+ARzxjYwKBP6GHWT60iFHxS+QeURjHDHWZ/khXzRkcM6QQfSl
yFtknGbUYv1vHZmD0I6t+RyMk0x2WIGdNYLFI0y0X7RHZNHo1/KJfxhUP1w96WcVjGRvkQXRHtq0
btNd0jRVvO8cyiXc5bL7is+gR3sQjNE1X5N7BZP+T4XlaDpcTqHCOqGXCBfWLH3ErBOhb7awHwpO
jfPGYoZec1YsGTC3deQ9914VjftiqLrpIcACZG01QL1kJ8RsWucGdGiO/1amKfGTrbAreM+ID++X
qXXiMCbKmnRHwCHujgk1QyQEKyWDnh5L2YzMZgANhfrJR8A2yhZVIkgF9t4uDQoOmUFO1l/ceBxY
h1jFUOSVK1mfBaChrV1VmPl2hTtwIOuDdmRrFh5zn8Qfa6Lbssxwwshsc3VVqBjEMYnbdUMRbmte
qwpCYWJXIjmMGLHrS9a1Sl2MSU3eC5EIEEPnmgLrHLGiSHvbK7df0jA2K94VBCFpC85+pH8OFJQw
MjHEZ6zmxucKhMnT4En5aEGnDY0odrZtao/3pjerW+4A7McQju4sfG6avzOLf2RMAD+Rdj4exkLo
gyPG+Fs9uAq9mHBucgZI7Dt2hO8uLw6imrrQAzEOIgAx9gYDeoMasZM3dmPVl1jVJhyDQt4Z6WLs
gtiYPmUM/A+I9UqiAGviJrWJai4aUU9YtOCi2s5PDbCEJ7dW0a7pnHmbJ1ZyVL0UJzNSzosJGR/E
exA713aR73Y+Ilwh2fJqG4P9wNEwehgHeqiFZRUPhPUpXo9WEy42tA94HPpvQ2ZVp96M5ZNGvhhv
UmIrL3428Q+z2j3Qs7E+5/ACjhLx58mduVUyxgV7GcTlMfUTxkE5kJtjG6v0aDASCRvDVbeI+JE4
1aWVsAG3/l2zJMXXYiIFvu4Dde+6jXfomwRkL0f2Pf18P1zmqTkyym2Pdl8VD8zi3R0GseYiuRQP
g8EADCaUcz9AJ38TMXysui8r7CZVd+/jNNsjtZj3mZcMd0uishNxcBlrA6dDh5iGe9PpBMgTbefX
lLbzTieJ+TM3k+Kp6fP2ajHDCTbuarJljpGLE6Wh8WpWS3vpsHMyDJtnd8AwlFb3WmbeQzBECATn
CVCqzD0igFHq5wOqdyJR7WVjDLINpUlWlki4zXsLg+DCDGzvRtJCKRGhcurmaj5GCuCPoHw/pIRY
hn7rrKFAtUyY63redqTN9723RMIVYrLcmr1+QhPgXpvJaa9kbZZhxPtzFHHlnKKciENRAUkkFs2A
9yjluY6tdcIIYMynH34xEpGxW83Fwe8g6kZ54BHRjUS1GaETgSuLb01KqX2O0Sj0hKwOo083AAUs
znXPba5+04kdAxKNvi2bL7r30eIJk2PXMk2AL0iTDErOonjRIJPm3GOu7Ypdxq1EPKXtXbIcba7f
9slh8hPnhgN9fenSwTwIJCgP5EI1V14DIrAkSYGkgZflgVYc8uXKwh01QxMMIl8c5gYcPv6xam/m
SQyYytZ7Q1nFqRYobSw36q7eTISlk839WacY5XXmoMRm3Qwn5UmkFoNFqMgQXXpLDftZop9hQ0AL
yh29t9USHUi5LclxM9NLNzfiB03Z5uokLbMtz2GS75f5wWeStq1S8nmNHGUflPsJ6D1Y1QT3I/pb
WYfS63nH53k4aWOkV5j3a949+l9GOSYA3yR49YDpP5OHIO4MLDM7NkzvMAYJk+aus2lSkffK7c0i
2s1RmHXsFpWj532NW/yntk11YxGMtzcWo3n04WRvTKe3wmRsUeois0OLtchdusA/z2fX3eQIwM9A
gptdMpCZ4dPaCI0+H64WKwfRdxDPwQ9E22UiajgBigOszcMgYGISdQyNr6rEjXKMFa67uFDJeWir
9rLWpbvckv1Ox2S+TEEkd7JcuBz6ATnOko3LjSrdbN1wQWx4wbTLXYRbjuUupz4Zo9DFzrD1uizZ
eUHShJPFnZHbxczMBQnzRPwXUWBNs++SpEAQOtImS6gANK0SNpCxvAHBRG9dwRicKourNE/ULpvg
b6QEMsWb0emSMBlM9tDGhJAw9/2jYdAedfIF2p9Vuqdujru94TDUieol2qqGZaaVgXH0AuIDnADz
U1y4PTOBdSpkz2n7VjZVvUvMwT4UEG5hM0396G2NutIPNHuqU+b7Giml3zavVV8uezku1dWm35IB
iqDY3SXoccj3SXEBXqbY7oA6MVPAyGa5vnOcrGlcbn1eJKxdNTXrp4nUBr3nfNl0O7upxgubelZu
paU5xLk27s1NXoseUqcdWDX4p2aYnagigROuqXnbe779TS2DLSiIP472/6+roMN7eX3L39v/XH/w
d1TbTax097/++CngiV/Pu9YUf/gk/CgkHvp3RGPvbZ/xX/lB6r1c/+X/7Td/lSP/pr6h6bE2kv/P
9c3re9v9j5e4UexRf6hxfv3PXzWO5/3mCUdaPn3pX6iGv9U4vvjNdSRNaztgIeQfUP78rcYxfwMf
YMF3IHhLMrqi/PnFfpDeb1ZAVWR6aC9tQcrUf6fGEQy7/ljkUIG5nuXbDs0V66MO+1P3abbHrEiU
Po2Gk+wRhLwjWG+3nHjuWnbhm1GyDgBuhSva928d0EzCJm/T0UJdB+sZR+7YM+Iq1CEmPYJuXhrt
HDtf2WlqX7neW5xEd/1kFmHpYifjREe+V11Fhyxhssb08hK7N3QpOYyaZyFngrxVwBxTNGkYjcvr
+ObaDkervvZ2/XL0e8hFnmLoZ65KozKt96ZL16KTwNjqU+NP5cm2jXw3zAyjRTG+eQrltu2P0JQL
gvKi6QZD1XI7LvNm8dJgp3R9lzPKRV2xJpL7G53qzZgJ6xToVh+KqABVxmJqJwPjRvHU6zzeybQn
aNceLpkpl3sSvY2QJRb6cTuURMIQ3mjNacC5koMBCM9m61g6P9g+U55SQRrKmEojgJqe0p48eSde
Lb8aXV4db0X/1szwbmyK6rskYAfMhKd2dDznfhpDd64uzUj+hBfDhXZrtFyWMSGlyToW/LoeeJ/i
/Rhjj9O6oiao1F5zxiJp13/MUVS2ZVaeJqfLd8JpL6ur0TrmlfhUdcN4a2rjkyUsJu3ti6vHB4d5
6TC69FasjdusqC105/HrIhDHBXNYm8bNWAV3brlcMC0807R+s5lMDdUMQFuyZEM83xmdf1q/KzNF
0o1GfFa0X8ckAGxWKLXtEI3B67OvXdzglnE7LNMZynWcZRRHwGIN9N9p555HBa90JteFbJHsxjeH
ixjMz3EJtWuZBWJmrGh7VAewjpBGxsKIdlmJkTNIbeuQDGvmDd5JQnVc4Pp2uy9RXsA/BQ9ZcoFv
OjROW7P2nJueLJPPi9w2XXHTeV7DBadwAfvg1CtrGbe1ION5RrJL3Bgiuel7l6tPpsirvcX0n3CI
9CIaTa6fKR/ZkG7TyHkQGcGKqVYoWr/aKvPCxko+s1k0dw1ehylmQmZIEEocxDcOU7OwZ/MLjRbv
eYN6ejJSfds6A1BI2nEjI+PUFBg/ivrcDnhKbQ6SciZCsk5dHSppjIdeRWHe969oZfOTisok7DWG
ZsfjNpuqrUlUCDr36DYigmoQTr3z6uZOy/EStc3BaolzKunDbMq8DLPc80Mr1k/QvsztvOB/61ry
jSvv2mGnunjxsB+6bnzWn3BtPMYcR3JhHEqbEFTO0j+SLodAVcInw8kQRTOoAKpFGK35oc8aUhAH
Tmwkw49h6Xf68+jcR5nbHYMJb+ywtDLsIu+oMd3F6eckeawdWuH9WO0GT8ShtJyr1yQ1E3m9bebX
wpreZ2PwDgDVrzCt4H2SMOaBYCodBI1LimER7cn9PGsEdHC8YNuSwgHGA6tcDyUmqA9upB6aTu8D
M3poh7tItEvYBJqfkF29AswTVQpMgwoCtmd7NVIQB31vKfNt4DDB07F5NNu3YF6crdW+MfbMd57p
AVY038xlfYMU2h4L2RSgvoM3MFdrklYdDZ9uqKOa770wsx2AdfuQNQtH20DcYnaFOikjwqOC6Fnn
2bnOnnL2/rCLi7eZM/YOepo6twUDY+KY36vKDK1glHfx2JIYJL07qSJCkfT44gWS2ZX9EmFM3azU
r2H0T3EKynSQpKURRLidhoURZdCoXaDARWYanuJYkcvhO+8k5MYGUb/Eg2zyOeh2TireR+Jixxyh
9syZF6i++cnLcwL22u8A0sarJLBlW67xG0Ne7nEsWLvA++YX7no4Rc0bSBasTm7l6rr3OVf6dbkc
pnKgk5HZ6sE9WF7fXMAnYl2ISf/TTQyizVmtYQ1CYSMwNnZt3qYeJ/RU3kxVD0yADJxG2895ZRKS
gHJ51yanmQScc0Sipl9C1ZNGV52VZWC0sMy9xi5lcnC/1Ll6BgWBc/sOQgMuwMoH+VusEXrJPmoi
AX8Sd4NNpApai/FM6TIg7wgdx9m1tCroe0yhGrECOikQyDrNgdpa7s6fKTyzZt4SCpdwnAy+uuiA
j/nPAP5o4tvp1svqh3auppN1JC4VfUM632UmJ0fXZYVjeekqjtq2YO7YyTUeAbuCqZqDdNF8REGt
CVBXN7UTmQSqUJYiY7jN4hf2gnobpTQaPMql66DlaaA9wWG5JjOm9e9Ly97mkNpc2ys+E92ub1xN
bvbixae+K6pdBuXxNnarS3sspGvc2cguEu0OV48BGzBP88Y2g6e4NeS5HIz03uhNHrIxPxmJe9RV
e3QSL7Q6jLle/UxP+FMKGQ00+Ksuyeie/PGVxi4ZMVO9H2kOnUqvBlLnykOuDPKhZHCqcZUeh/bE
ulrvMZ+f46W+82lqPKQknGEElrXXXINxxhVBHwo9C/+uWQIMfcHDAvv8IQJIc7bn5Uc/EwsRT7W/
51b7WjGp7rvZQD/K9R/UAIQrLkzOHOMxjgQux1metdgIgJUh1++dQ11dlnhMexKId+VYQeGt3kvH
7vf1VL7X/ewiR0EYvlJKGjRhe7TkcHJH/9ymc0HlRF7nJNHc+ul+sO1HxQEkziBx0pPtQyyRm6Cn
FWjm5imCGtA2MFUk2xG6t3k3IMhnUxgu3vA5FvGRIHE8SJAw3VwdHawfd2aDCBUU3Nca2vs+Blt0
RCW8Sp7088CwFVui+KojvJjk1wzQBAPS517dBn6yqPNPVuq9Oiij+MFbF+WrGR1lZemwBu5wdIOu
35Mc1B5Lyxr2E94kYxk/N6b6XqJnPzR+ekA6c+PWY8sNxCtmIhXdSBEQatrvvNh3b4VrCyKVR2vn
eoRzKkdg3uDc5boZjFkTrzlNaq9W1PF1Sdakgetm7l6yflhgGWi1K4EaeKvrWAXdrcInwYU6PNeB
VJslYeVq0U5dygSdqgdN+FJOYB5RkIrqmxnV8iqxccLw6nZTPCXnZe4QPuuH2KowR1fOGy34JrSa
5SFGix072BAX9XmuAlbE+qvbkEaU4IaVOgKyqhjtobxrjzMdtNZOWxoOy0MWOzheZOI8RL71EzOO
ooNMsoW1+KeG49O2Gb3kVLU6zHxEZGX0mq4XaiOSvcf7fOK0QgQidbFTsNbFY4TTra1V2OGiDYlF
LHH9DnQC5onrq7moiLiQxfuWpBWoihHlBuK6LBXfIDcTziSqcUtuzbdWia/YyN1Ta8R32CoAHoLR
3eUL2hDjjuYzRg/K1NCYi8eoru+QzqFV65PHZLmCOH/A85CHncu4X2d2hacBEDrKJ4bTZf7JG2kQ
tPbDXDSMKfpmDTiS+6ZFCDwNxbXj7ONpjuiBzz42VjTlxLq4J3Z9WNaqoX90zNHaTmXz4Ennlj7S
JUoXGzj41B+R3LO9RHWyYVTessvS2ZimwUDiAdSduUnzJbfrV468nO3aod9i3rQYErf3PeqOzQhr
BCOxPlW2rD+lHRT1Ykj6i5URN9JKw+fu5vXGsIx5o71XAT0te+ifJ88aOJav9lN/ivZLl883g0Hf
yZaYOyapTt0yjTuYu/05M36yxiScyXvY4cPJq61zBGy6QV1uJB6HVFtcB+XLrc3fTIZiKTYWSRTz
IAfaJnS+2tWmRH9u41kBZzNj8fftzEypM7z0LolMvAxVX3+tqwnLjKz64xIBSZCG0qGbAzwaovHF
jr3D4hWX2WNoUiI7/4yW+/vgcxpNUgwAenjvZSuxubpqV+fOvUmxcev0rChxsgOdAc8/cq0THtl7
c03ji+z25NL/buVwY/pcoyk3wA6z2Ded3eJj4KmMMt7rsX6dnfld1OkjMlAGBga6cvwJt+3FNpwD
2bGXwgINXra0p/DGou0Dy+GZ+ptK+wVIfP01b5uT787se/dNEqOdBryaBg/uAOrIaMjRKhZmHDcA
M7+COegOqmBEFi/BY07DyolshbBqo02acovKSMl8xPn86EzqzfcVr3ATNk6zyYSJIka9QWc5BY21
dWw4A5Q3nj1e0DyJTWT1u2Aoz2Xmn83MO8W5jpFEuQdikXZu6x7d/03dmSw3rmVZ9lfSao6wi4t+
UBOSIAn2kqjOJzBJ7o6+7/H1taDIqBcvnmXGIGtSA6dJlEvsANxzz9l7bT/8dNTncZ7dmd1bP5bv
JUN+1XSedWvED0u2knP3J+eL6vPd6rmG6DCRlfJdquclSa9GFxyztNh0oxI/v80tlz/Lv80M7HJQ
+jS+3RLfzmw3N90J+lWbWo9GPG9SRjRslYDVh3GCWQxlQct+M+gPy5+K0+yh1AGGmNpBzbAJZT6S
Q6mMV6xyp3Kob/Es3/K62CPGWht9i/yYK7RCa9EojiIPLjCVSbwbJQ6PDBhpiFTNNqstovWHQqgv
GjS3VAeaECTGZ9KTSVecZ8VGPVcld0fXznFZXydLuUEGR+X43pVL3GsBAsNfWySUlbXuzpijTm91
lMdbxrj3MBf7LuaqTBBvgb5njvXrWOs/qqK8i0YCpvAvHWQqRaEotNxgTH6goaHeq4zPLnNO1L+g
NsIRwY7efY2VuZ0ocdB5My9Lcd+NLAUUAkhrq8UJH+cXS3Zu1oRfjjE+pORhqH7Mtk9aN8Om3132
9yiSa9Kzsu+PJo/Aw6Doyuq9E7J5h7ikyOopLpYAKDRx1mg5K2kP65K8qrEgnNPR9qFGRJohXyFx
DYhj/deBFWl5z5XBvteFvnOC8O6X534oPywBDpeEcr+nQ1sY1gZkw62Tw8uSLF02PV3vuOQSRDvd
eKaseKF7kVJGsXsmRfVGP3IbxOjUGEobT4/gXkgCVdTOZV6HjShLbsmoRB7Waa+g43JWEiFOkdHs
RDE3Xtsvrj7s7sPMPqrIIA7wMaXC9ALanLHZoADUlQoICpyQNkfTrhH4Fojr2NEBYOEil6EE1T0o
T1Eht0oY1XvF129529SMBDnwAScQaDL5xzwYT3MC8zt3Mrcuql+FyRPwoR1rnEPzaKXXprJenazv
AdmhAzGx7IxdA94mdjo04vMljbF5Kv5ediXbVxFiUXMeIoQlflqghFHtkxagfx4iyrhAuxghwyHs
s/a5rigL4lCymQ/P1I6fVq99KoPX1JRx8cBqYbZOTJvVvEyT1pGbA4hnTAlOL4vPMuptL9NLQvYc
dcCVPmxDp7mVATmLrVK8mmZ8HC1UyX4jPmtlmO4iuiJcxzjt5/STW+OuBzaEuurWEz6yMoW1sybl
bvbKtdOGF9nQgikaulWidLZKJK8wyVgXixn8fIXFTwv1bWtPnG3dnuNyK2ElrMuMLCRYKeeIqfwl
ClSC2mS4tcuQEIEoPCDx2fZ+Uq6LaqDdxHFnqA0981L+0IqCIrr80nt0UGNtQo1IDU8TlhtjyV8X
SQGCAYPo0G7SGcuOI4sLEKj2nkeJ5zuxG4Z1e0zpeG4MESIP3Qk8RitiGGZsJ1hgzIT2u1YSv+3D
TwmIJUjV4WeGXGGdWggYw5mBX8llQ6XV6ZI1edKGXnVHSx7JZOAkGyE99RvKLX+d5e0P1ZZke1DY
DGm9YVw1eYbKgAYo23EKabDBoH4LdLSBtRKth0RscwQFm7nW1L26MG0RsrEfpTkZzUXJjgIvMydo
Z1XsJI3+DWMk+4XhieE0JKu6BgBdxFzF8QXxiJZ2dOrZ3MpSeehSicUowR0aSjZ+mWHtRg2dFMN8
dnezsWdNtcj/gfiEe4FdAsWZE7PYDkw3vMQw9tNoHuoQU2GVkcbGRJM+Cu2NTJ36x7H7WWi4sYem
wNZFOoBma+eq022P0cYAWqBxC9lRF2TjqS1pVKJMvQxxfbPGYqfSil0NY890VAFOUn0ZPq3A2Ix/
zuQMgoWV+ppK9MvyjV+ZpZLhlvrKqrOt+NiX4ql2mj2+w2ajd8GtFUDwCJzz7Z6j2rHwg0IBKtnl
UAuO3Vq1GZYSgnUrU/0rapx4Y8f9iRCb86z6W3SfyymqLRHOVbwuStzkQaJ4ubz7M9QO4LA+7n9o
huklFbQvgaA8pIV275SC5sCk/MgVqW0Yex6YwCLiq0BYBUI5+8hgfQWBpzAhakXUbUJLdkaGDNXa
gfF8IXONfmxguqUTZ65OfqEutWadZ3RGc8xrXeOGQ42qUshnc6YjZcZBssiX5x0N1b1P7K1vse9Q
IkYpFortAylquzKICwqyrHJzi+J37GAu9c56ll7ln4jNW7V19YXDQjJUTYZly/TgQLXH+sRN0JDX
HKJm2QL0u2ljq+4jjEhKElNbFKZFKnTzn1/VQT27w5Av1w1FOXCisCNkr7MxbHqf3zdZiOtx0qV5
QOLAAfh9Z+tEE/kZnOoAgIdDF2Bd1GhYebEmKwKC1QsNGWNbYL46lLkIN7RmJELYsjjoy40WBCFu
8D4oDlMOBABPMTMzujBsNmJ1rxMBhVShqw7l3O+HLJt2Wp6XB63XuVm+GlqKGnvy0pIFLDVDryse
MrWKwP4k9dEf0Masvh89VJ36UOr+Br2ik27oydvr78f9fjLfX9ESL/jYeS5/3EcVuhnjUu6bxYFI
qgNeT+LSNkM9M0EP6fvQhpaHHB3r32/CnG0rk5VXTc3yw4id5hAiXJkImudLMqxQQldNlJOrTAB3
1LL+5NI4VZHgB41uHHtMW/jXeYFtFFaHsMTPoUadTkIib+L3TcdZ4w5SfPxxlzTsA1VuuWMIR0vt
jx+Uk/afv/V9Xzxl6mZqubT/8YOhYIChVRRzjM08OoAIiUAgHv64cQDDgaxb7oyiFhqBLNaxw1lg
Nw4WH9kpO6tTDnlDSFaL9Yyxf/VkpX52LuBszD1wqXGggU0GNZKCXHg25JZU9LOrwlBAppppKE2g
bXU45IGiIuGgfECzVeRsVmIH5VeZJcqOleAhy1n4B6IiHlO/vkQEdKxj1tIVieeS9XSITlYczLhb
aPKSEOe7sAF/zVIhsTvvPfYEwM1IzKjbRedKV0oZn2RQoS+nuqULaRKaZ98xh6YbVaGryHj3eYoR
4+iAFywOSmIyta9IsrCMBh2IZIrvqp+WJ6UkEFm1Qpdr9AEs9LIIkAiCfIf0DL+76SjNjmLGrVNM
9bbMc4wxi0EGlde+pTW0Lq0AFZ5DQPdIvsncd5I2DLyQLBH7XCAoAEf7XinZsxgb0unoB5lgVIfs
gX2itg4NZOapDzZlqK01F0mNedBOiTtugPWQNPDJ3je9lYoKUtFPcXqQ1pgTvFvn5U/0C1dUUIEu
9xWoFLwRu9Si75kZL4m6uBRq7VemmE81m+q0Ko9pOqWeNmG7V3QfKkd81jT5TCzzRA7AClSYZ+od
uJkwMoiTGu/NZB3i5N5L4soCbbj6nf7okDKL3uBCFOimrIoXmvHs93O0e72fP086V9y5mNd91/8I
M+e2PGxpE6HSIv+xTAhfYRT/RJ5NfAvOc2FOb34lIKABLsAi8GTo1quuMMHpacriZHnLO66sxVz/
HGrtreUVGjGNkRbQqNbJ5j2c6GEX8qluT0W32FwC1WLY3rwur44MOMc+J6Y578jL/bD6ALsxxXlh
8CxDLkPUEy0I2sBm56avMmHcS5/6Z+b0wOCa7/xSPFftuOvlzC4x6n42Q0t5xT6XDjhrpfSAkCnH
pr3LePRdQ2Sk8qa2J6E8RhJdQsighgBN0sOj7Bcz/JSJCYiofAKeVdRrJJislvgnJx+3lqZO91I6
Xybp1sempAdFoDbJc1PTXpXJRO09YNQuWoPdfVjTcdgZHW16ewlt0RK731dhZN5yupiFMWfw1owL
7HrUGHULOGzmJeRM9pa3jkGR9lEBtQTG9eNCdl+4kT5DCKsz3hQTYXZrPqmL7MYs9LNkBBf3cBR9
Sc+bfK585Vfn2iTQYvk86iKCzxHWDmbNBlSD/drX4oNrpYYVUHtHgbT4OXjNVb1Q36YvMltJS0rd
AMvmrh1QsWP3uJt6QgNhAoanatcgL4E5DFW9pV9DknhswCei521ahTikbfw5EVBHas5DZDa/SWiF
C7mwq7Oipy+oDOuIxOB1wiBC8ClutDFY5aH2A/oAH49jE0HrnGanevQ77eeQ9TW6eHquBXbsss3T
lc4Xy4+iCP5fkjQ/JSlTha2/mIgYiRTrOR2Ll9pSr1AEh62R9INbw65Iqxc2Wc6aeb+9JhAI/uJQ
Y0QnXQTJRomYxrgzUQcLEtD8dQaLnZum0G1E+BMTPBY1PaVzBGnkXXSwMI3MXyBrfCR2fTSs4lUo
xoXs03RDGyEO59emrzypD1c8ztuoNXlkaetg3ToP9ZC6783wHodGtbXNeilTGd7Zir4Ds0ZtTMwd
7+tSu7PbchBJNeS4RhJvkr2nm/2mhKSy+DaL+TGx1FONSxUsxLpZSFYDyd1+aQMDMj9ti8kNhw1J
RL9kMT+U1c2ShTvptAFHn2Nx+UFsJAyCK/9tOeDrEBJN5LgKwcWarhzGpqA50ekPSYKpaIo/mj7Y
O2ZBRFw7E+5OLw5W623y6cRQLMiNMY3PYVGCp0iUxyxJT2X/qQRIovF1erMh4ErGYBvqANeWyvDQ
sF2t6Qgo7AJXljY5z5az8TVln5gT8s/owbRM8nbah7xTSKgjfS/Vrt+PO6EwWomEbGmzTbe1VTyG
DdxmiSoBXlaNJhrdNSnJOKiEpCJKpm2np89WODpMXYMGNcH0SyGYvbBlyMqz7BENmmyGrICPPTYW
51IvyLm06/zs5P6jiS9Zm1AqZzoIa0KTiOH6wjp8GyamtnX1HFfxrqnDo5ErF3SEhyjkqjg6N5tu
ktYuiWHQdtZMYT+Q3MEEs360tv3bTj8F+uYVs7N7jvahQfkrckslk4qpO3w0Lq4A9Wo6rKPYz0P9
gzYum0U7ZhvZ7nIutEpefcRB9oiY4lo7xjot9Xnf9jCC+8yaXWqQUwiVQTj63RD6a1nwnmW8AGpL
D8NHunF4LtPiWZ3ovJdIKUrGMJjKQqZnCQSkHtiK6TIO/IDDiwk2LZ/jHlpB9Ige80sE1DgyWbdD
Q3Zrf2Kh3aVtfxUsBqiZtrU+eWVBm1glhXxtl2q2rlSm7TWoxXhiJlaSjlqLmRZzIc92FLmT0N8q
hLdMr/xjATQXdq/bWVPKLpFZCsowrNHvcde/Nkkr1jKKrvBfS5IRooehzX/aNh2kRO/e7LRym7b5
rCb9R1blgAgpC7rouTL7d2xrgLlyxIppmW/ZP1osANEICjb5CFtti+BtBm7OoCGvPyE4H3x7BCzM
QH8sVNdO1WRvT09BrLQPcSFO5biRoiL2sBy1a+qrWOcq3Bjs20hI5FQiry2y+ETLDnBHPsBmLQxc
tVlUvtHQ3yBMWqw2LXNJNfloKxQBPgsFYzFta7bVWWTMi3XeGOQEcciEl/mtDN6hX21RD2NppPLR
bVZKJCRHOq83QxHhygq9eNQ/oH7qvNV3e1I/aJqla3Xod/Bp6TZn+ddyfvtFUK0blP202EqQC6BW
R92868Ly+hDkZYTMfDVo08mwmLTZNRQMU1oTl9JuH1itcW26hA2oVL6Kir9iKC85V00ccECJMuoW
oyber073em7WLibPycMMsPou9632p1xkeG2gYPdXSFgbw2ve+xQqFZfMOT+oSful6DyLRlE/G2AC
s0JYo4MqHjgkVB5zLWvDQdahegm/t1cOlRo9JzLvwJAnS8LbTRD8eeyYlGiIwot5ZiJTMCAt/LsT
mW8iZC4Q+ON5SvyXVvRHs7ETVyUVG/sH1IC8/DVVOZcMOT/k8byzooQI9Sw5FmyH6CowCmmhClla
jKrJ+tCaaF4yYjfWCAIJPb5rJiOKUdXVmfCv1SUfNqQNsmJ6MOwKxXit5mjwqga3Zqwyn7Si10rO
144icodKVqwcmTxQAqFRmKw3hDf7eq6dNeVWvSaDklekMePuAGGDjARrdplorvZdNXLJMH+MtCvc
GdfFhg9X3+ZK+FjB5XNVH17bEG/NIrgWYfMm51iF6afNGwVhUuNodEItCHsatlmmJwcnaNsD05u1
xcSVYdCxbNhVFI1xUf3e2mn2+MyhULOY3KQxDB6ynwfFip8Hkeb0rVlqEV1WBF62bjyC4kIeVm0o
1lSqZl45lygvRzvkT/R9miblVOFcgVWZUOThm0GJAPdmiIFiloGH1T5aYfk8iArcdz8wLlVbfaBP
YN6cCWFIYUTnlL7Vjpmz2PVq8miU2mcZJPFJGJ6TXGo22Q+dCtIgDDSPkVlLdvMqAH69HVmwsgVy
agT27Okltv5SGKu5jNFK0c0ru4w6MiTf0hmfW9pCg8wf22I4VT15FszwX9qmyDaa8eaUX2ZrNRul
IYZbyOgxi+bHXKNNh84do3gwPPrJouE/zvRELIW2WEH33uzSYZvOyu8afa83RYPJZXl01oXsPcPo
fksnMzepD6QkFs+68iNNzF8Cr+2Qy/yo5ShntD46zWowu04AnkARmhsN+UXO6YtucFjnTskEAz3B
3GwwfOZbxQzNbVcG+6FpL70KP1qfJM3Btt36oRoRWmrYK5lU0HAwtkK0QnuvsYbwqVHbxF4Drp6m
KEGrKZLjwtmZo27vixz08/hCe4YeoalYW7vtP3PJWCYr/adhtN5U4KW0I547nBkrtDA1xmB4gnlH
L3r6qdZ0ZPEXkWLF1CYgr3GddT6JHIoHurvbJTa2WXUIyN0uWEiUtLnFpo6VooB5ZSX9ts0NrwIR
sA5sQltSdm1d9jakyJ/87kcTOpiPa+bypV9RUA1nBuLniXifjagC84HZrKXlv8y8t9eElvrEL44x
tBLpBnO2b2brakc2mrO5V9cTS/benOXVCHQKLVqdhkZ2X7TrBwlCblQ/hylfbM3qJoO2xdoX7Ar1
uXN02HKSYi9JMwTlCqEVaXaLjRBYuNY/OLnE7PKzibONQyTFmmr9s2y7NyLk/LLOzqkRU9vwjyBC
pA5WilnCn0+a6NjmyoZUX6kfGHfvoX26IMrppTdiz65Poe/nDmzE6tE1i+w5iroV9swZyGCtbRzc
T6CcIbPnv6s8KVB/Y+u2I/NTn3DuJllsun2kPqJab71xwHjdTOZb92kXMtwnFdMkWowdsbUrgGm0
e1q2XIDZQp8tbTI820Z1DqVJqp5tLhDQBQL3HPlNtXOy+cmUSgI/C7BMDpHGbWWpQ0YLmy3oGOmi
ktnJFid1mO9VrR1ge1dPc0BuIbnLRk1nXfWjD9OWkdfL/toooOJrwKRIyLN4HUYjAE/d2Dl5bz0q
WHFMU5xiHK9uSHsFOWUOqK2Gwk2kcKSme4Y5PkECQ783lL0s++4hCXhmMu5R6AEGWAUEIYrx57f6
+P+1BPscfdVFU/xu/yy6/hZS/6HI/v9IqC011QTB8l8LtS+/hv94L+rkTz7Uv//SPzTa6t9sA08B
+neVrqCNbfQfGm3L+ZtlCrw/aLQXC5DkR//QaBt/AzIBwU6gn/6zRlsX/xMf6l8TrQwTN7mhaYaA
H8LR9WeFttpDChYCuN0kgvQKObl9XOzkcYdMucvIEFCpfODDY4jzfxMAGgD9Gf4dZkXVeZQ/IV54
FuDGBW8T78V3UuE/52r1sPHmysZnk6OP3JaG/4Qv8jz3k3pBi4ElKqtpI1hrtIwQQ1XFZTzzm1M/
3IWMXoB51/W/YarIv0jXDVNHAy9RTqKE/wtThWQVydxN5J6cSvpj+E+RnczqOk2tn1kbo3+jq18V
TbvTtOAT4St+LAMV3VJI4Sd89HPLcrt86HaaYTBaTLMlL3xGAyMkGwaBhrbUKmCikOlcaNZIvizm
m6iaBqmCMQrGf4M7+MYZ/MubbKDs13ExmnAE9H/hLlSKaMaiqXNPOKQXaXCTXZuVyS0jf62VRABI
H35+wzRnr5Y6zrEO8craLMgutsf8HhWWvObSfvWlcNx/Omtuf38S/5F32Y0OT9v87//1r25ochNN
gwNd04lS5CRZPAn/fAC0i6p9gBDltUsJMpgo8kTqFTT9doFwTOZlIbR7rXo3nA78mrFID0B4MhAY
1xpCnmumXAMBOvHfPK+/HJimyknIs9JxRPBBLeSdf3Jpx4LMGdnUzp6eEzNqa81SFrKfANsNXuXU
Gi2RZ0BSZmQTOxkML8g1i01BxMZqNmb1nBH79N8/JWP5mP70MVqG0FgwDMfhs6RN8+enNDWqYH0Z
+70Wq7SUYl850rRxhbSVM26p+in1z4nUgoeK9RQXsOlOBtD5WTcjhAZwe4VfjpdcLyzET1C4+jGF
OoPYKC9m8VqjsyJKrD7PEMmZNirW2kj0Ox5NlRB4cdA7SnY1rs/qeI1tw/BGpVhKUTmDYVDcyR41
F2f3Z9Et6AXFGbdNUZz0BhwtrAbP0Ip3iji5GpdZbsoISFOaizbUyrYo6ulCnQRN6ncUk9mMtR3X
mlX2GyItRhq57FRNp47Ya1EBD/lA6J+07//92yv1v54nlkGgLZdrnQNZ/IU3RfEPSy9ru70cFoZt
VpA36WNkd5yjjLXaiytiSpLK7m+jP1Ib6vOR7Lf8RoAQulScFmarJJtcVYKj09e/6syaSALiDZq6
n0OILmucKp+J+uwfQ9/6KquYFnA0Oby/dKxMOvYmlfe73ybrMLQd0tplswPRzTxP6rfElndnCvH9
NZa4KDU3318lS/R3a3a33mGCqYX0R9mfhlQc3KShw67ILryhUH23M4uj1eSPfIzdBQnFuG9aQ733
uOIeQv+KBbtDZJGpO5HM6n2mIZbQSLo6MbuSYRKKy8Ezb5pgY8oCymybxTv2I/VaVclUMIqm2oZB
kcPEiXHLzPgcnRLPgvE5dUy4MV4EZ0m/fjuTvOwBWtgIEz8JJ3eEUqaGNjA1OhyxYBOfUNO3JxMT
7aWt0uiswo+F5xg8ZPErrQiwpDqdylCdp+M3whnZtVQmOnWWuFHUIe8vwdCrMndOQ1jVnr4QX1Mx
4mopStVjYY83La2M1aBPxVG1O0SuYdSc6Dmu43amKxbq46lJy22addqe9IKPvO+fbdpHMDX5jMyU
LW8VaurGYqOCAVO8G6GjHgJiEpiIGcYJn66nZQqO9DZ3LSW1TqyqnlNZEWFm9jFrM41wlCR68JU+
ehCxw+5ZVBcNEctOUSr1qcstJt4+0StsYbaqxAdtlLzGys6ny6BwtEiKYGTs00lasaUz3qoeCNuJ
vUKrIWOW7Y8IAvGpGdV8MznM3DpLJ3TRGA8TMT8wDVjlYyXIXLvXJQ+SxqS0cdNMAgrKEF6S2fK3
jkr9HRYql1l7fIyHPD8ohhpdR9pq25hxLWR5QYls1iktGmxLBR2km08sQxTFkVdN3cdYV9Oty5Tx
1rfZi5Mkx7lrNSySo/aoi0rBSsAscflO08WdMStvslo412mi81Y2DuhdPJ2BY12/b5hjRh5MipAM
Tu4DSQNDc/kqMXgd+I1wfy/3hbg4CaUvx11G1/n0/V+0xflk2LnuOqRmbJEDkJ4dNNgylps0Q0fL
SUJe1vIt6Sj8QAvHs16bu++7dJEjOB3UAw2cYS3YCu2kTIKnJA+tXZBgY+ECozx+34jYOITpNF/E
8j9CW6A3he5B+PgZQYt5+75pwQoxfJ++vr/Lanu+8PI2hMxzbcaDAw4hTJ++b8bef7cRYW5REwWr
pmuXHLVYoDFsdbdOs+wwj1UJZYEAOYO4qqcgt1D2tjMTzPwQd5pDiBG0i2xohietwFhQBC9lnuGB
gQGy74yY0QcEHZQv2MKE0yiXrsFQ1s0MhUefTqeNhD0yfw5REj23EwcxGCJmhMYLfFxnjYHZ8lSd
DXJX6damIoErLTrnxnAnteQPO9P6W88gp5teOrM96hhfLUQ/e5NtI7iufg+I9XvWtYk7Jz2mZKSN
nBe4lWg2dkPqGalBG3VoDTfKmPXWvrOKrLreJXqquoGFhWqymTQ61cCQM0vmbTCIEeh7onqijH6T
h5JtnXLQuXIBDEwHrhO1tM21uvvGg9NH2GT16D+Eafaj1bpwq3Px3WcxJqO6sy8gTpA5+DC0RJ/t
RMkAQZnkc9yagOqnprqZYf5ApsAd3TZd6oAp0miE/sEBsYFj3Qld30ZKwozw7+9mqs+0D4AtqzBp
vBJ2BNMWBPJdexMt+qkKPvD39WmGAHOfOJbr5s1GT/PASnVhjzwcnQhssWqPTxYzih3WlJF9yG5O
uZfS3WTcOzLCHMYfeqMDPIiaSycHHAgDFwnTtjf6zCyqKQe0ODH5JaSMspdFuMcfeMfO+GQGgX76
Dk+CNFHsEnqPgghXVzgRzc2K7mFTr51QzRDi9Tc7iIZjG1g3iybRinAQy62mBKZmaO2NlFmIotrw
OwhRwv6IttD2ofDbGuapzK7QzEMwVcJ8XNe0V1Hl1tSrgKLiOKOf1BXHGKEb/6sNT6Om4vS3h5Me
4NPK54va9ce8iJXXed5PTqZvBhlOe1IiwZ9F5YVopBxfpUh3Fliara6Eh3mATZL0r1GBVhAR9p0J
A4IiYTwlwYReiaYah6PyEnQBwgWkULThcVoZwXyzq4faiFFhQ6nYWuVY8vCY5kRrs7D289Eea0B0
pCywEKjpVZC7c3DS+RzF8Trww8FLEEgfSpu0tjJgZZ1KckbCpQ7IlO3YGvXBDHTjMDe9tRZBHhdf
ghzdDeL2eK915blKJdI55xfhdQwDfO2NosbwEqP+FcWooioUAh551le106yDgf/NJTrGIL0oHvad
pY2Ppj6rx9zSWY5tZtUzhN6daMf6RtIR/JXc1D/gX5XvkRW+9MlgHLSG5tSgwx3rUhipJkBVD0lX
TdbrgYSKcmc3qbEk+iWeQO1Y9a5VRgxUm4LBX5Ptc5qh5KIW9Po3ZVkWtMLKCeQPAUroyeOVbfm1
9/3klTZoHsrOQV5SKvRUI3QWUyHWbReJs5MluznIVJSS976vai4DPSLUFnE01XK4ZyLxXoWTAgCi
Wem8skmp26se0zpvmInSYMXQ4sSdvy2oUauu1/aOVl3Tuq/3I6z2Rim9oi/7fT/+qo28OINVpsHv
17/hzzDSBHzgxQZjCRwiaowizg7ICENkph1Y1HJX58NbOyrcExMHJY5fprfI0unF+6Aq+xItx8RL
SKIs2yRKoXgy5mha/kbr+zkmZ7XacQR5WodB0pljZpMyaF2NjmIwJAagCTjjXFccZHbmCcyg6/ul
ckr7lnFvTfhU11guh4nctEBsY/NXqkfzLWxdGVmWJ1tC2+oYpIA+2YeuRIUSRjY5JfQqVr1Jn5Ps
s3s3bDqlsonqqqvjgCm6CDX8RCQxMZbN0K+8+jNsxzZy7gyCa3TyWCyGqkBSCVCS60bNKNmO0RSL
38BmTNroVvxY41Tsmkn76FEMrWd18bQqgExCBZ1t3PboTphSEtDCqduCcSISLr6YjUVtqmXxXgnH
BI0833ZdTyyi5BM3e/sYtqxRPVa4py7LvETBsV0N5tnOw+FYmtha08kE9ZzFcmPJJHtTkTYrQ9z/
0qzGo/dwtutyXBPihE0hy80jfnrj6DRd52IDP4xs477viYbBPNoSkUk1M4eM06isOeL4v+X3b3Xl
Ec0w3uqMkMw0j4ZT3QWYuATqOWSCwxHIUwALlm2SXku+VfyfjipT5AulwMKV/ajZkGEgj4LT91ff
N1bYh5tBWB3WTSIbkKMhI0GCiOS81w/f/6WJkgOgLmU3zs5vq5XRphfTBcc98D7FlH+/YdaIpxa+
/yZaIPIW268J9UKMzBbEvA1rXizQeUVArVGKB726EX5r3hSD1QfF7qNIpbGv6OBAoYFk/31fR2Ii
aoHe3jWlplBKKyrEnbB+xIuMeaCtbt/f+Zi+D6aNkf/7W1xkeQBuPmjzTWVmkQuRonQ5ZLSHxJTa
A5hCEufSOlpjLWfmTLfFq7SJqbipjhcxtKdOBNVTwGOwbDwCIAjIFqyyva7zdOparU62kzwTF2Gd
1NZGizZYG10gaBFBqD62S3pAaKprveEJ+q2jb/GgsQOTgUtriujkbjl97NyVpbVnu1GcbK6/CPUN
5EuKclUbRxymWYgDLhuGot/fWyWcX0vHBArZZkVc6HxUJhsJYZZO64Ym2oEov0ets2GhaCOGwnAc
Dj2FXTeMMyovbpADdQQA/d/vIaXTfg/G2ZW8zyyZk/krUpvJNWntW1VYrirjIS27HjlnWxypy/vV
jM0ty0pnw2/ERwsRBeSZ6iL9OdjKRR8iZk4HSyB1mQdvzM0YDIudul2QnWSXvtWF+eljtjsq0A+F
Ey9cl+jUFyLigw0exBBfnDm61DXbkVbeqfDIfe4uY8RTJRiIv40oh8lsempZBWyD9L54GtGDhGQ0
yvhVYWKszgKHUBzdzZytV615GjUaJE6diS/08DpzvoxZ/7Bmaz/Y/bOSE6LWz++ZMEmdy2EbB3cC
VZGFtXGxyzHHEa8UcJQ2E3boYR/r7QPFyWu4rDCpPuymYtsIWaFBI7I09qA44Z+/Jbnp71pSoYVE
v6DmIMf8oci5VgSQZcnmZUzWQMYXjfgoukfqfN/1q6lZAWIbVyqaHjSwPuzZftzjsUx2aa+o/4e9
M1tulEuz6BNRwQznVkJCs2c77RvCOTEc5hmevhf8/VdmZVd3vUBHZJAIyVhGCM75vr3XPqQ23yna
vedYRbSlut0PU3HgM1nyc5QzQZmO+4aurz3SqxoDRuguXaQjpbbt1BO7Rk3p5CyXy3WRWR7USfug
JeIH4Cg6v4j9KnJUNLdVEXhbD3aMfKSt5VYvNJRSOT5iSNn7oXczCAnYWtAyHBJbeVQMGhZF1YMp
KtKvo+gYxC/lnQyJk3RfVV1A2rXdGOnqKDwbEz498hB5WCzRriSA5HqmQ0Wm/Qw41OUQ5N6scN9W
NAYCraw+5buRlNk9lLNqS95rtl8qyHk5t9+5cNxxGcL7hkkTLlCIvWxwqoORFT8Hi75GkFj6XhuF
9Rraxo3k0WMRt4IKqK2d8jQymV9Fxostyi817IRTjHn2Yoog20ZiSC46bfEGVsCDdJbRV15/xHlR
vvGRXJU0eIUrC02iroi0BJqfQnH3m4EejN3TXonBk9GONx6ZtMuz6RB87KYGBTPHiG5KKrwWad6t
lekafftKH/KWx8zak6l3d2XJ7cul7eURtkHjuw6iQ5sq5Fyqj2K+daQk+I1Tlg9xTMWwHjdZJ218
mg6QshJCW68hbCmC7NKnJX6X7kXVWvWiDsAUOYVpleUVB1Gvz2YFKQV3U+pZaU2/XoGET2j9R07h
COENwar6CLqn1rh+WeqdkWrOfUSBOlfsezc59sg0Pkt1qLZz6JjnJBXTIVHzD0geqi97lyxz+zoH
uEYlFEvf1SIN8Z2w9nLo2136PFBUPigxaUNUqau7ooqfHNRDyhy4Fz61Htg+9aSAMLmdKykpJ7Sa
nW62z6bk2390RigqGsg+b71vhIr+IoAWHhkoXApijD3Z8O5TM3lwAZi9FEm+RyG0QASGRVcPs2Pq
KgrVBNrOcUI+7yAf8Fty3RoRcpPAhF2DyAx9SOnSE/sKQwaTYVjd9UVzkwrykQiydYxLKNvEahAw
LaroKlfkyOcQMahNDK0cUSTOiBkRy5y0ruC+mTnFPnBmeoNueVpK1zOmK1YbLca90mAXiNvyw+1S
skNUMkkx18jBpPXeuNqpzFKE+SVzytIxvbT66s7p14RixGlmDIiQa1Fzr49zvScOIo6OqyJ9FajX
i0p9fbguTG2Ocb0sYvp/93RQIhL+9eoBpNSeHI8nV899DWNu1dvvjgQv2pgpiRa2Yu6zKZeHvsrE
oV5eQGWK1AYsnJUFrV7UZE5HTnVaF30yafvpe8QcHPPOyGDtEqRdfMTMwtDrrivp1nRx/5CT3SEF
toM8M1IEX9nnlCGlVIzG5bRHOU4nGjlJx0xTcXeOJDlDgwCzJ+lpxguMW8JBXrSndf6A24LE0acY
w3WtuoZPSBuqikVbP4ZiM9a1fiZ3yzP8UgzOU1fTVhG9+6aOWfEsgql4nh2UhOGIZWg4KoUtT4Ph
TrdoItTUcpTGkwVSM3LjOTTpKVAj9RC2eMmGpqOSMeXHGeMMFe020zfKiO/ORdBBcdV8WnyxZSlP
opi/82GTytUr1tEccPLgIWqJKpm+6EMrbkM0G34q7JKJ4jbBQupZ4KOZAaJA7guXsi4h9lTsiEkD
/HZ1iyI/V13uC85kT1FzwavQZxhjpG3VZqe7s/xiZxl2h5xiQxA3udfQL7vINL8ZWqG8lgICkcMY
4ZjCIn0QUDWX9kP7bZTkOc+t38+t+YT/GEizGuSHIIry1yLHN5cnymcXUL0zXa2/jXhAbtyimSgB
HiwZjH+GJTUeEkYKZzTf+zB6sIPY+ZERVdKj59e5xqAuM/oLxLYKeeB0qMzG/prlBlLe1uJzVSmk
A3d8FCMNHURAMYGomuMVYSOPukLwupMhD+wCMWPU5tIxGSm0JaXF50phsiiHxFer0afE0UAfIXSp
jTr7FlZhSj2w0DzFJnXCQcDgTQ1ucyb7P42qOTChtI/2QjwMnfxOQqx7pth2CikoMEYR09liBjcZ
RYQePOh2yyOnoh3XZa1za2kMb0YY+4fahDBgTvkzAbzlNumYBYd1RsSJ2xc+aoOtHUyJ1zEyfxjD
65RYzjWpC+5Div2tdhuUiAAq2/bWkSw5jnhuLFU/lwb2Gkdo5nFIRniyZe9chzq7ukkeXyDEgKxR
R4AXJglw/XTttaR70DP7UxJDHUGXBZ0zjffJEgyOZM1rwUwSIts9dg034ybEOje68/emyvqDGWCK
Viiubuhb5XtCmRFr1dE+qUPkeGPcXA1XDtgqOmYJs7oZQCodum56jyKkNuNQa7e1LCUsA4n7aD9q
6mdlmFDykdL7fet+sUtAFVEZGac0ni2qGCXQCzK6gxG7uQzn1xit2kGfsMAV6OzsHGthLPsZV0xH
uKqL60I4ne7LUJ33GicYlwjSVhJMUJLqcFPw+sio38QChccJsKkmtTv3aXuhzGldRu3d6bK73Grq
h2jOOyrQYXtVsBBk5gpCaEbfmt4nMdxELtRLKNudxeE9TXH+JZ3d4Yw19pzoCaGn0/AW5kpxD6b4
4kTom42BwFUV4+1GTvYduZ3KVmIjBvza3M2UtkOHjo1JAM9+xkt1bmOyMG0Uqa71vTKQVVo6+pwQ
LqiRmNOuMfJlpg4yCv4t42OUq4Ph+LZt4R8fEK4OU3SeEYh4TT/iojwUNQ6xrBi7KxlV+jaFw7BT
5utQuZZPcDC0yRJH5lo5aDIUWEELhEOE+aF2BiAPEutp7FbaYZIcDtM0b3HmOu/1y8RF2Qrau0nv
69PUyydCyuNbMpX6WQIKtCtT3Y0TUUwyKosrNkJyx/WT0HV7SWTeRxMTz4iC3tB1qk/oQ01vrizf
uNozCgfaORtwWdsZoVh86mDLEzJLr5lBUgNEsg7UO7CuDHHpPN1jUJNbo26VC3nW7FRHv2xRDBjr
+eqagXboUHLuNSYhu5CuBKgMjh8DW/scFW537grxMowglSp8gVutzo0Xx5w8Ljz8ENxd8pM6NHyF
mujnMUh+9EZqw/9KsDJ1j3Cwui/9pH7pWu6wTj7nfqTxEZu40P2SYKJj2EXTNqI/P2W0xrQEXEyB
F4UMQ7W/2SM9YKTlQdKaF4glzlGMxaupJdHFajBpTjnRnmkJKHIimYyTUEFZxy48YA/zRjeSwFcj
v5sJoxqJ2WH+f25aXOCWmOxzwZiRGATHk73e+sxwqysK2g6+ElVTq9CucWS/qpnZHbhWvdKqIE0v
L6pmPy5DC62m4au7DfUlnbNPd4H3iGkw4Q8P8Y67A37gLpQUTgINMeMyOY31Gfec7H0zni4aA4qL
sSxinSsyjMfFaWftSxVZaUdb6hTbNJsJcXgesrT1g0SJPaU6U0nNziGRUwsh5Sdp9wixuqB8Nky3
B1CMn9J9V63Jem6U2n6eKfq3g3yP1b69OqlWA4oIDs6ATEubk+DEEZmp08XPLcFEt6qCb9y7LeI7
CmdgGszsHIWpu81rkhcrjXxD+MlMELOFR8uQL1JNwwMk3qGEDmOwUlW67yIL/ZmK70a0r1lY0DnQ
kmBrO7JBQcyNnXKrzmqdhvMplmW5CyhZbABIjyfe4IgDjq7ARjQadpOQop+TTOZWV8L+mFAXqocq
qA9l11Re0COAK9BSIJDm/jLrIHm5I5bDLbJcbZ+kNOL7vH3RjXg45IR0gCvMaTGlxKxesZXNgkuy
bJy7uqqbu3ZZrJedlG8wOhR5cMY7mpaM1avWXbgDtKnNUWuu1ninkz92cMEuIhVG1DMRHnEXLWtO
rPyQBZPuvB3sw4D4T9NF7xEswTZQhHbRNxczSX2XYey5tkeLpAiZHqMkY6YQRXRZHWagwnjJ65Tb
pKmqeDMCUFN5aBNwPCZ4ONWrJNZONHl2FoOMjoRg9weuezOAclhzE9dmPy3mz8gxQmbImXjqtPiK
8JHkVgN6aAR1fafO2n3XMPHPsq5EgyLHbRNXuW/WhXIq1fRj0PTIk4M4l7mVL11z51VgyGG8f3JU
I3yuW+0cD+N0Dq1Oh8vsdBtEPt8wMtf+FBTDTsGxH9E3eh/V0IOAam9qhqQ3jRjiqzmCo62sfmdS
QDn1DPU0p9C+yqHaz3DBHPyRZ8xTVEI7paa3qVPZ8XsDZWtWNeI5yYUvIrKyGbtexpR6Qp+RbqnV
1V2lFvQn652Uevk59uoPgmG/WUVeHALR4OmiPE1p4TkujfgwtBSX1vNhPTMCtfRNhhy7sk1RK2dZ
cExD3Muc3JzxjXwxa1jgLuUM8mvN+iFnZjoRAoJpYmq3FaUy+lAffdRqW437Bur4vL6EifZMA1z1
0px+Ts/cbU9li2kf7U6cCc1jLzPzWBVUKpIR41RfF+MrzNwfkLPZlKaqzzhTf5lBVXn5rM/+ehE2
CrpKscuYzhrbbwOylCvAQdWfehJmIN6ApExA+HX40a5z47xGRQEBAEfINTL0V1k92PT/n8hXip+h
qFChzmPNjxKBTECo9ckcwM9RFmB1fWwga/prDb5FfVofYvdDZhXH2GuslltCnAg8RMKZt7JLq9O6
yPPhTavlIgmNfVPE5alzwMhv1FT9e1XS1j4O05Vic3FaF9YyFRPLtGtdUzvAxFjtKIDzlU/wNht4
fyGQScolzuKkWdfz2EYxXBsJGZhKegwWc3A+kPy6LkAd4Q62q7PWViqugO67bPGEJ/PEDsBT5ydc
WPlpXdNkYXMNt98Sx8JQ3VM0O/21Oi6rMcioU4U/fBM1FhjOxUStcdM64YorT+vDXwvLIdu0kvRq
Ywvv77qDdYd/7eqf22pTeLMTksTHBGzepjLFwjgOr+vL5Lpt3YFUC97S+hb+2KEsEWcRqvFaUSM9
FfbAB6Ek+J//erxsDCNsxAOiDC/vcdYjA8+3GLwwkS9HfF379TCIFAaq2JH/2L4e/j+2/Xr46+cN
2jxEYP1zz2lIWhT9wY6hPR9g9OtTXB8rSsknETfhiZNfpXFJUtcaqkkkD6zG1soQZAjpD4MrKB0+
rS9QzK9Cb8rj6IxlcxaLX3zdrzPnnB3ralD0OZ1hnlnXtMhtdmrSfvu1ad3uLi9b1xrhNv7kFMdf
u1u3/7XPYqTwZ5bo59aYUip47Slp7Pa0rq2L9QmSMRUIXpjO4/IJ6P50bEsk3hNs6Z1Q+Fqli6Gf
cRG2YiM9rh9ztJ5uvz7WFLbc8qVav0nj4uFfF/2yZtoTLnhQITslHMYTOIHxpFOep6jHw1+LdVsW
zcwMFarmkgxQcEQwQdc/JEz4kqyLyQEYEMp6RC7i5i8i6ZE6oRdILRrI6Fyw+6FrisC7y3qPdxim
TUy5T6jTzs3wgggLxZb7TAYR1r/A9hNM5tyi7X1WVaTURC9anj8akhLsMO4mWvlYlUKsoqGG7GDy
GaDpZ9diiq9JtPXM8Da0Dl9ScCqZnrh7fZLfoVlCg9eaF7vgF2bt0lnkO63kxZs7Gcc+b0yiWaPQ
bwzjanK6YSVBqBcC0qAK+qpX1l2rJ4QcmAtSdyk2x9BTpR2dHN7gBm/61HylFkevnMboBgGYLAM+
GXaIJmPTNO0EyJTq/wSry6ZyF0FmRdQi7WNgG9fANOsNtpxx6Q13cCgaO7lTHXHGAY1Dwj73bUWP
FMar1XRYognGnAK/C140Fal9NLnfSuuttTN7W7QC2b78xtXaownI3xPGfqIAwUqq6ds80703Mz5u
GrPuJNxNWFov+uB8KqqvNmjeR6f95rb0WSbhKBuSnAw8SXIG1EkHJ9KZLHAbj03Cjq0u38YdXjEl
UHcdNSBIdPEHUdApU49U22j6eCwQWxAiAzeRuWUQ3Mcwq7YhSQRRbgYbp3TKrfCM1OzgqRLiSktG
30N3PpqtQugEJWOmbiS79KkLosXeaAZHrmEmdgrwtighvg/6ChGpB4Ra5UJ7L2xfB4O5MTKG+ABu
900fPMTtLS/IsysyuTVFBxKKcY0HbxRF/j5t3MRj+EUj0KY5aGh+gNgGc0nV0bGiKqnr8RUAw9PU
6mIb2Diw0UY8UqK68rdDZJliFMUx8yon5ujVQtskFtag0s5f+Xb+1EAyzNRJk4YGNwP8oxlycmka
qcOzSQ/DiPy5j6ud3alfmUA0fGV1rQZipiUe40My2ilwQWNsy7epxVxVFvHXuBymDZpoD4VkAIcM
d7ORaY+TY30PbBDcw6mU2OPrlmPc1Sp0Ej3D8ZRngV+P5gFC97hVUe5AVavkvo3a8UXHLbEfFYUs
j6HSffwSqldXRX9IQpxEZtSazyNu72xQ8/O8eAHdxQQ9k1L6QFd9Py/ThnVTKMWm7gbtUc0nhbuQ
hUm1mt/1QLeu2dw6RydZEmBNygUgz5xjaI3Os9JFWKeDQN3TV0TQaQXPI+rio2CSuCEbnS+oEUOL
QaWM3MfUPbARlEyJDDHtfH6C/OcVdQIVawoY8QBHhi9ZkWs9oVcyaKNRmWj653GckltfJi/cKEB9
LYuWAO2xUWF6XeKAPSWVQfCwIZhjBcOzY9ZU+wFZKMn8g4TN7qTHQ3wfwwwEd7s3ykDnWpWKg+PM
y9dEiR/DyAGua1wKGrNub/XnarboEbQYkjPn0WgN53GEADGlc3+vdvpTldffIjUTPDVRq56M/M42
scUNqjYcXU0u+OMasU0BCEUjoGOXiRq2cmPcNGZ2fZG3Z4Tfn4x35D6hjEjdb4QaDlgCDsdrViYu
o/+h3gXNyFkwPCP0AI3eDxihwNIf4Sjnc6peK9s1r5Y+mVcsLBgB0TXsbVAFfJMTC/OQnVL2d7ZQ
lrWLqZkPVQ/dltCXcUe5qtkUypsx9vbVaN3LiO7qMBMqAsM4Gj0Su0qvjttFrZ5FWIPaH1OqP6Gs
iJ5ayvNR0GYv9nCeCM98suB/RJZ8g4k0XAIxlddEwTe0qG4qouSLGGpACEGqt/n1/7eyWPsfWbIu
qivgkraja7aq/2m1mHsdpIpjlAepufIw9DS92wxOEprBFxfR4tOYATar52lvLeKO0W7j//AWdMwr
/6odd12XC6qqWZpKI9D4Q84ugqjtEgT9h0xB7hR04MAW+LgyRLHHjew91RmfIwgo9wJ++Q084Fbo
GUihkoi+pgK7ROhfdF7EpmqvZXe9Gz63NJePTFfV26ICXatR//eB0xdF+78o3nnXjqrinkCHb6J6
/1fFO26G1EiKkQMnWhucoOYewz64acaM7B0ch2/1buGNvXbs7SnymTbJ99k4aKb8Gg/TJWhM8Tnu
gFpFX21dfS0o5lD8gTRNVIzJ9YshMNWY+2bxeGVxPP+HVOfFx/M/3r/QcRG4wubPWAXnv5kIpibB
M6PZkBHDnKG7qRRe3Db8EVZNk21Sj6gyCK8Om34/p86X3o65PJjXpBUtUK7C3KHtvwzuV0sm9WG2
3S9iqYBUSfnON+8+GcvSHwFobZsssgjLMW9mm3bb9UP4fwvY83/KIuRq/tv5+m+yCJsm5h9kyX9x
gdFq5ef+TiN0/6Gpi7EJQboGdJhgjb9dYEL7h02r3kCc90/7l4H9S4UE7sBsoPWuC8xJf0d0qP/Q
HAGiVaBH0m0He8jfQSX3f31nyDj5K7jkvx//7rvRde1PO4mwMJIs78w2DGGq1h/Om9iJK0uWNGNS
mk4HMbQfnWnfyCbkppyPwckl80YoUMyyUbok4uTHcJwk2lkaZ7WuI05Dmsng9B6EUHsWYr4TAZp3
Wyk/0xHkb6h1P8YMjW4RzsVJZljVh3D42Rc6mvSpvKOEVmxJ/Zv3TZ6oGyPZTuHEDKcGVK30NyP5
oiLgkLpeePO4RJLXTuoPtEFAyvys9XTej1Z4NqlDnq37LpzmnVo20BVCisggtvcTimcPv0jUfQsj
RK2taz7ZOdziOqaLTV4yBcUZDZaKUz/rW3/sSuLS1Bq1gxsrh1WBnkhi62cFpFMSUUlVgpTOsiXv
R8bKW3PuGz8eY7LZUnU6aVn4Tak1cTKz1nhuWwo5wBDeIyOJb+tF1QmIPGw1BOjOGEwXovlgwvS9
yqUnO5oZ9fJdDthtVyeKsmtECaTOCdWDHAk1rSkT+KIC7GwZlPgCguzjKW1By2ZXUPkNXp3+OhG4
dAAf7gOFGe6huj5xBWWknUj55Kpfx75AoZ/3P2qEqFTv3weTWNVMgDVTsCH7U1JpXjV4iC7n/VA0
DiRzRrNIs15pmJuoHaZnrcwnXzQ1OwLTUQEPAeXbB17CeMRFaHxP+Mm8L3Gh+MUoi+NcTVuLvs6F
7CAiptmx4Sp4wIv608DYtb56aqObBVDpPGJLD4jgCMzqpJSMhFR2mGSVRXELnMxAAxQjA9w8o1TE
YarlKRB67bsGf6RqaKcJV9jZQRK0H9r4Wx9ZCSphFmo0/PeiiWL528P12fV160v+3cP1CXppqj9a
JkEm7EmhcbPN6NSQrtB1YKv+9Xes+yvXZ9bVOTPFHhv34x9vw0wWyu7cvVVGk51+vYtfbwUYDQTX
tqLfs/ze//XtrT+7PmtKAyGGyrRx/YlfT6wPwyQkR2Zd/e39/fVKZX61bPgIYQiG57cX/ra6vnD9
NXMDzDugczpSfd5GLtiRddFo+kL3dOmOcne7kFiC3r/PaGtPsj2hoyPpLxyf8+xiy17+tlAmU14c
PWWbgpYUMFINDIZt4wBH2QiovA7v68+sWzsXNozh6vOuD82TNTRvtZoWu0rXw5qWG13gqb9ESnWN
xyLfwfKD46tmyiVoB+WyrhlRhkskUOlg6SPYUWc8gdCYj1Qnhx2lOMIeCvBY6O0IO7tgrDQuyrIQ
VqxfmM+HOmodwqTeaCka/vq83tImYzJwCRwFW5KCaFC19XDf4zi4hKFtXta1NiXJppmmR9pToiGH
E9EBbSQdfhU9yB6OBsfw1zbakTujozAzLq+Y6uAbgSGYF6RxWGWpqwI1GpCmaJEs9uZy3OcxMgo0
ZW59iYxNTvE0SKhRlI2F9jZ11cv6qnWh2inD7uWHDDfCzTXIL7ptFFw800+46BkFDSpWjJdzyogY
4xbRa0NYJR6h6gBEZANXyiAMPf8mA+pkxDpm+1zVymvmyNe8bLHNVMxnmoqUzwkS8E7t1GHBv40X
x3bGy5RELmb74pmh2XgplsWY6Mx9tVrsGFCPF72+J3PSOGdc6U+DFd2ie+xCNkaMVoNfVmBEjAvk
9nl0SZZFPyYGaQgR7VtLo5wN4bkxqk3usEP4+xRbY1lcjfwDHEd6IZZPHSB810DSyb9R8MogMrmo
sNYuwA4keIfgFM1sWrfPQ1htVBPm0fowWc78de1rZZ4M4Rak0BJ55UakxgCUNCo+gpyGTkv6CR5a
k/pD2VJKUd16r8U9TgtaMExHeCfhrCSHfrEQt08kO9BrzszLhAb5OGXDwSxaVCWWYNaWr1N01HTY
iFHOLSdWbSjj3l4aVLUbpNfKLPBQN/0ie4dIuD5c+Pb7CYoaMKkpu7aiLrzBKTpy1wnQbeAKxwkG
qDDDBJAy+nTcwCskGHsZNuTfJmV67KDMbVFdCijCoQZPOPORvqdvsZKnByNI7nSbSCU9dRc6ZkKR
lfkWpeWliG0uG6cggX9RDwx20T2T+rCgJ8F+FScsdJSyl7W/Nv56vP5gshaX1+f/ePn6UOfj2Quj
u1t/taO3zqaMY3v7xw/8tuu/VvMsfWkWvDGUzL/fyfr71l8/Zxkb6wHYX2jH1fa3N/Hb6+u80WjE
EAEWouKjflXRkFgX7lJN/fVQ6kl9+mPb+mzXmxHtHYp2rq8rGpE9gWrv89C5GcjflCkdgUwmfOHs
ryQif22DsPLQWn61Z+dDG+v+2iVIkGQfp34yf7GWDj5/zTEdYXhZBCtQl7J0+hymb+paf6gDCGro
OZb+MlWN1kx34xyX+wbw4zErtTdSV482DJS4mRFtwQPWIw1zp1M+9nZ+iJhBtdowIpnt+ZuV6E4p
QX0SBi8tI/bKQus2Rg/sNrRh9+DVQF8EyLGlr3vMUutCT7Q90GhpHHB/mnYSADgZpLk4uukkq2Zv
e03L7gvb2iB1LnfAWb8MeGA8kiId/HqQCmk0OnoltlXbPGvmRubBW9RD6OG+3B7sgtjgwazAg8/u
LSmYaMlo2EaZ8pGVNDu72BLbcHQBIUrdaywNUU0zx55L+RqHJrdaLoQb8AxEPxYaGkf1qNQu6pK+
EUdqv4RELJHKVhEcJRYkhiiEHwfVeIxiupo6Zj1Pr0i7NMIE/LNrHCNrAWap6rhwnBSYTxXcqqaF
HC/GipD04S3VGIEFqTVupeE8KHwOddwkQINxtWaoY/iONDSDomiZr6ekiDRHOVl+F1IekSAIrSLa
Z+qTrQGFCc2S4ARAQ3rWfLHDBipuYPa7mKq8nIQ4BWlWH8ul8xUrZFcovQQn6RCqPSeYOmb7I5z7
8BypdbMfOD0Zi9n3k9Vll1zWH/mr06W2B77GHwA5bjO1+9LYgfTE6HwdHLXe6WPpyRaYQAka3xDk
jrvYtT19UBhUjKHvqOQLuE35oasJ4UxXfKj3VGepeeP4O2qTviUV+tCTDL1NmaJjJcDRFfyIOgph
2Is9B1GFGsPPEkzzOWLGtV4Uf+pZm/uUFKfoDmOKChpHMGkgdpi5R0GvoDyZhVq/oISOFlpXW/yk
/qaFEBxVWN+8PP9EFIf8Ri0OtdUvNp32ggb+opZddM3xjRFFzN3NHrdtbssNgFyvN2pxNmIKyjqE
8kozPsZ5mh5so9nUkayvMQo30hvRNeD/2+A4RGJcqne10j9l3cmBWrMR3OAgicIstALBJ0WP2xvE
i4iUbleZIxJC0PRuYKQ+GT4Q23mharkFKQ2ZgkSWyrIMR0ITwVkntoCIwf/CxSocvmiV82omtFvJ
dT70tWocukE/IKCLTw59ACt3rtTKKwA7p1oHy1VoxZ0z8R6t/tDkVBgJd0QwGibdAZr8QZO7Dko2
/VHT9Qz10CfB9IoU+QXC5+e4FO7HFDx7hovDB/uFUAzMastlxYolIxCXaB0yeBRvmiwsFop4gQLw
msiGVIkyFbuwrqQPzsdOOLY4IreMwnwoksY2yBYRPy7EcyLvIB+CY8caD9oqn7dlrgCHA5Vax2Qt
iPBL0KXUHZvxC34klMNDe6PP7166Eedqm99Zqqvu2hQTpza0+sEehfI5RnW6R9q9IfJE99Bp0owq
gV9YFcKjTAwkZGNYt0L5agGZ3+kRPgW9jNDfCY5PN027yUgUX1Bc3pMdAD/PDfUdARjXZYhDxO/W
tmAh5WieaBU3NvoZ4t5CCL2jOkGuLJXrbHmEQW1rqfR7rS1w0wzhY2AL91x0ixbT4XxUbHdL7Krq
2egRELm69woj+Xx05Hb8dEN6YbbiioPFNYRI5piBlCBxQ12Imnp5KoNaHF31px7gKI+dDHlACLDV
lAhjAFzdaRjImIRzaHXNz5sUKYBT5p7Cp5FY2EVpln4PF0f7V9coYJ+ONp3aePxgxgoyAJUi5Ngl
+CwqtGVoFxBwQEIaiCjOYKO/1k6y1ZMM+BgldQhkqgG0FveMsPsjKKhFezg8RrPznve1tY1Nd1Gp
ccVbe7ZtlXzR8hphQpASR9If57ACpRKadBjNFitAlhJPRtS1VbvOHmjx97A7uXMQPDUc9E14n9nI
XYMpdDdTaP6MKGFsdPR6QDQ6gsvtE1cqGJPinV7isSaP7kbm+oeu1MlpgpPXqcix0uq9zrkpmW37
E18j2hQONEhGNIDRMh2N9OEaKWQLEAH3XOPu3zF4uDcIwEJ4nn0LNO6AwkDcVCNTrCwMbQP+Q5QS
OyexHsglxQhjeGY6oFDpO68QJAt0E06brEHEqeWE2IMPMFwCuGL3kaTia6g+hkN3Vb0xrcCNRSEK
A1BUKZcT1XwP9fR1sPgYbLh4pB16SRq+WjNZM7kNcLHPH0tmnmS5Ydu3SvpA0BVC6e4TjbC2wQmS
3ZTbH2bWtduiF/h8GjQ00Tc9KQqvM4d2K6r4HGClRaQs8JwVWElII+js+6bptx2Wk02d4BczJ63c
35duQRB5ZT/lrvog88VDHaEixkv8Pc3hvMXUcdvR+mYT5PxoKj9c1Kswi8UjKk/kUMyGkCP5BnLG
JVahThhYuNM90ElG/ln4mXecXoqkm0oaFkPkmT4leLUSZEIRk7Kk15k3l/GPoTLfabHJDReRcZvQ
1d/NeOA4U85pQV0rDXU+RMU5CFfBV9/L3MMqkmxKq/hsM5fIIntRQyfRuxNbn0a+6rQpbOkGGuGc
ok34Umbz92gu5U6aU7fvqNeiFdUOaPQOARjFouBzjUINBhyO1tgaP9o8A9vmTsmBQJI2Gh9jcOVa
mH+j9YRQxnerkr0qhwnXRlvBFrFahWsiKUJxUt96Fw9DE5FdlknT2VQE0N0AuMTQaIuPnBpNrsrH
acg/FAvnMK4Fb+qn2m+n2qISF764STZt1yGXLhf1QM0NWkuYnabL3He2kPjHwj05VeibGjD7wbqC
k1VhGCvFXlj9vrJJ8RFhvBeSdmiuYgUvZLyrm/mtyPE89TZToFFttimBtXfAEDfYhI1z78hDTNIl
6GMRbKoasRBoA+E1dQC8YLybhp+W0UI/JDdwi0fD3Ltzlezo+bx1XWh6Zm0+5Z36it/Q8N2IKXyy
RG4VBgrEk2Wow/FDyjnYCLvmMNeogUz3rI8DOkHdAmVqVl8ELkifoI3/Yu88lmNXsiz7Lz1HGbQY
9CQiEJJaXZITGMW70BoO9fW94Mx8wWLerLSa94BhQGgiINzP2Xvtv/DP/RXisqP9qnurKoq1dQRr
2I9ARmyz4Kr0zOF6yil1KB5yQSjYN3HkxgfTBcfouns3TBlGuAn8NXvoLprbpJ3VDeQLbZO55Xwj
ZgJo6wGueQ0Rrqzot5PO+rg31PK1suH3ZXi1h+QmNlEc0KyDltcsU3bH2pWUOtCZZRUQFmLpUg5o
3THD68EgfZ3cmDZv7PtYmL91MAxEvdL71Ts6bJyK+7WXqO0F47oy1d4jBk24T1K/chprm9QOPAYm
pdtVbI7zpQCBXHP0H2N6xoHCvz4l424Qzq80wNOa6nlPQjI9vtRAop5CabSsI7B1VM45mTiuZlyq
SviIBtVYWbMLu9nLoo1j5y9Q7e47lHBcacG3W17zQjHcPtgtiJWtmeofgsrMxtLn+NAh/gJffKIH
5m20xnDX+JkyzdTwFmLHjATGV8FFUQkvu7C66tseyqNCcjBgF9M3qvpCdy0Sn4JyFeK6IA9lMa/i
IaVzwn5IRo4e3aFbyMkU0blcjd2DGl7YWtEfzXbGI4PXMtfJJct1BfGYJ1RS7j0mLxjGA1hGcBjE
rzZofa0blp+CGU5g2VdOSyUQW/61ncPVmGFfA+W7QfZ1soiZw21MxMckLtlOCN6Da518za3dub+m
sbU2ILnwbwx3aWU+1fj6OUqQZBZKepdpKAmiarJ8IpkI6VtFr6iNQG84Wb9Jk3pX2jTnM2M3jcMd
QdjuvlJIIHJrB7BKYm9WlZknx9bdTam+VY22OAhHH7YGnBvilgFRan1yJURxlbWQlZazRVVNzOaM
ANk9VX6SgHv9mT43cMeBzio6AWhHC0ojSg2G0qGLVkj/rABpohuPQHpQ/K8aRskzCYJ5dWhG3s6J
qhPSX3ef0+SFue499dSuf9lRVx3HxVaFNaKgtP5pZPcC0Dwl+dDddW56F+tV7E8N4cA5F4dNFf6V
VwKoaQhkE50WwV7jRnVAGriVy+SryWJ/QMfDr1jkWPvj/YivSLExyVFNpITV7V3q5D6zHhviOyl7
uWnhm6DJJpDbByh7MewbRxDJ6RrQHAEvwTWOuUviVHpERbl1CMYBfH9/g7PDXQOGTQhaVR4cL2w3
tloymW4PJT5SbxaMjjrcHfSpo+nkliTH9Ug9uLTqF3Nm46FuUaRMbQOPd9AthvmUSIG7OjumlWhT
wt+B2mf7uHBAjQI/MAqBdN5huAGq41iLGVMmNK5dz7WQjjfq2NrrZgoy3UPStvqxjZj04HfXTjDr
D/QaaFOopAeGjkLgHzGiU/Kg2UbBJby7G50YcdXSsW+FTS0OW/6K79o7Lj6jgMu7cI69aAv0JxOD
4MIl75cdSqOT7egADkLPmnwnNnN/GiougRVZsJMVrHtv1mGUxmhPM3XlatZfDshZolTDlzjZo+TG
uhqZBPMK6xVJK+cPhMIaXKwVnIK3KawyNIAk0g6E2QnYYB715nXYYoGayoQrVgZrZoYeFRioiucB
XIP90ASFstEE2o+qU/WtxakfS+pLGI4MVQr3Cfa7YBujUMfxCiZr4SmrhY4ctKp3YRvdkqF5YPxG
80glCGuuXw1K1lr71GSI2U3RkkkXkxFlds/pFDGbbZT3hiKFpo7GRavV5PjMaweruZvXzp2SWUhm
I+vYFWNFGXAiwCg1//Lm8ImkBprpAA1oJ+H+1I3hrazafEvA4NNcX4VJF142UVHeAC9BdczY3C+a
pwLXPtcTCjmgpLadWW8t8tQIrisAtOeJuwFTHsB4zR9Ali0xbQxLdbX41RrUgOdR9+d0/mQqOFu6
6hc0jaopu434xahxLxnXN8bAELpTqUGMgMyEZwMCSH6no3nd5/0DAWSO79i0PLQOqxpHJdmuYe+D
kA/GfKfUNglkMRPS2bAbcp3ih4yZ2UEzvTsxk5/jjLvY1S8bFck4/b+KkTxz1fiJohFIHlN9oipa
rkyzw6TPQUo9cjMxX1wXEOqGLoxPwG/S97kHd4ebAUsVjhnkfwEx5lmGOwtSM0nVu1GZ97j2BNEF
oNe8jj3To6W6U50BYLP5NBCbwR7aMiuL5t/zYLR+p6DnJIN9XX8EYb8zouHexYYiwvHTmsW4Aydy
bNz6ORhD4eMv9taR4S0+UO93LpxxW9XWK8Q8DXgZnKA2w4tOl+Wa3aLzMRWaK/SkoLByUMjtcnV0
J+UGIKeHF+g9a+E9uNWD0avxFuwsMK9KoxSd3kImfBgyfIda2+bU7B043ClNSEBtK/DdjhoyB57f
NRMC/Fg3J6I1NEZsTBXDxiRrUi18siWSiykSK8zNzHSG8rpiF+G49hzQ8mFE9RjXv2FUflSRMsPF
tkVXR9WWGgsQGaB3exT46krNg2PoTAejQbhbqpskND8txXloMnGdKSjfkei/oYkvVtrkIjYz1k7S
tZeUJzdK2GZ7Jb/v2/ekBslRG8ZrDg2twsxChDE+cQOT/cEePxljJveOTbfRguQzw6sTPcZpNjeT
8sHvo8RP4U0D8xEMn6mCIRbt26Ur+tcMHR/2pXWlE7GAAbCl8lLc6B6N58gk1ThqBr4aZ+zK7d0r
zyi1vYVDYpepxmcaimKrNdlnl9ICj2pB+q9l02QUAY0rhpe4GAF+j4qAb8AJbaN0OESBuyDWQTCP
L+MSUGUDT47xoTa4u8oNdxxAK23x1SF+jw8AjbZubMb7NCNQK6mnx6lDd0m/PttO+Da7uE6OZp9s
oBbRgyrdeheR6LIinsXCJ6LFF6Zy2SY9XZUmR6fZXkwFxcPGScudQ+n4aPRUX1rjVxmA4h8Li/6D
TXoSw1fy/k6mUMx1pww3Sqw5e44YqgZdeuuJhGvm0DQ40TqxwT64rRONlBVjCaLQvJsuU19sCzia
FpXbvgdQZNjIXkkBykj2BDvmjqtCFVDb+l2uFm/MrC5n9aDj8r0eau8KRV9AWVB57SpqYT2Vgt0E
AGxtZO0lSIBwPXpJ7U8WOZNlBMLMKq764jOeKng/w0FvuW62hrd2yErickIenA1BJirvjexmAC1D
kVxhPBtAx6kUcKsKms91bZFnqVBlUJQ718DqDYC70dqMQSD0mRFCh6pCByyjXaF4BTsUyZleZlzG
BAw4ToNHqRO7ZiINsOpnZ13HGSGiiKO98cIOKHf2wio3BFbfFu50gneNi390+kOcjWBi6mJTmZQe
LRAmqlpRje4Zoo/kX8bF7Zzqb/Sm9BUUnnIaoXGaJfPQmCr0YCGbJ+Ex8sI7zs2/nSigiOLR6E8S
vd9mTJT8RjvErpPdxHl5UWKKSBesXyHCYxso+UGb02avG/0Nnf8lr6XIV0mC30YNbAo5GYXqvsa1
HxbepTr2v6KajTZ3KRs4Fa6PqI+whS5Cnk8NQmen1lV1HQFdPMwtJVWC8wKyvpFS9c/OZO9gEAw3
MZ7ytQntcjupJQFokGvAIDhiV7rRfBwUfFm0B8SOqzjlz3Z8c9gTaEjsOzXq2T9a9A4oode2fmEZ
g7YKp/JR/G12EIvx28pJkOE8jvlBrsulZlk93ydf4oYK7HP5HLl+fvb5vpguNtkuJFvIF+O9j5Ed
z0m2VVz9/tvbfH3qH98SPkQBkqCF1Cm/mnx3roY0oc8f9PVKJylOUPgTRmkA+4nz3vepGzLgXf7F
8/f7ep+i0y4wtHjbb2/bNOLEnAmi27Ipvn0/uf71RPmftK71Fg1B78vnRJSe2BR/f8r5o+SGk6tR
XkRrpwimtVw9b1Hka8UuBqyGQ+ARExvFBo9aZZxUr5m+RDOrdrlBXAMAVsC27TOFmUvPFXPUdWaS
cAI7ncS3vGdSzJj59so2bHVDVIkHLiXZ2aqpETxDJWyaxWPGGS7psNBq4QdTfoy+JS5yLrGDn5DU
bBBgtBo82vd6hwZcgH2bFqpWgQNA1PvJQM9iJXdZ/95nhYrAJO/WZE1fqerSMplQ30+KU4BYudCK
6dTXycfSwmgm/MUJALXKmN/SFtOYwEc86ObOQ0uyYojhWFtlCc3JAepks8b1KYFT0cKbWVOgQJgb
3KgGJ9TEQSFgWDF7PdRcd0a/ygFbzN61HXKKLPDfzqWFUM87NnWU+7FhAuSyd3ilkhVkk8sxngl+
tXHnVrl+Grr8fW7YvCUtLmPJI1ZhRXhG+0gOQEMsMu0aZwFGGNlIVJS3Vyp3RyFNW0X29GZQy5sG
5RmdDpGY+niBNGdtULNd9a4KpTVudlXawpWPjK3VTi/Icpg5EKfgAnL1lGRrjm1AKkNDy9ysnvLM
/iwHY9z09fQ5OHnHBNHkxA0wcpWEXAM1TAR+P5PTpD+UGcPbijPZpu9JySt/CZUq6DjjnNR8XVeB
+iixtR9SEfjAgz0SW2igQ0YAogaNrAbLuNHSUxDE2qaZqAyYBqkwouNsijCfuFpH0w7dYHqrWRHP
9UAECQiShyFgXGFXRK966stMigOFNId2VPM+bUKRvU9c1PD55S65CwAnYhvJMunxMVnGNSXOemyA
Ijl05fO5uOI0RrI24gWrU5R1klt8+do7qnNwW7WBRY9sLv2xtZ8GAwymi+S7ULJ6201bHqXNRI4r
cX7ldTd7T+0MMyTt3vIxhoBF19KMxIs6Ctu3NDJxFmPvVmqe7Ap+7Tf14R8lfT/UprSLdMswTNc0
GCqh6+Pxb2rTKDCnLBYUp6aJpkveK97RIb53iQ+4yVTUHbEZPFhVbfhKXsC46KIAgh1V4VwQaq8Y
h7bRd/RQYCGEGH8B/Hi35jiBKXHy65QdoXTae04F4X/44v+ij16+OLpondaqZdjU/f/7F5/jogE8
VHHFGdz0oNgWcg3KeavRoXMmUMNu2sSlp59FYDOiGGa1V/6n77CoHb9LjfkO1D/4W6SQyLV/fIeY
YFF7jHKgMKKbrqtMP6QYug+M/DRcGY6yL6HfbwNmB0rNkEGoR/t6jorq5X/+EY2fkuHle5jOEgyg
q65m2z9Y7YRtTWaTOuFBVAGESrcxD6KjPa9yEhza5Lmfw3JXZvaDtIbD3Rn3McWWvjIPFTaBy97r
6gsG9KumIEckRDDD9Srjiq5FhNKEnKZRhGqXgROeAiCTbje0l5XS6gBr6Ic3Cj3pIgvwYcVENLmk
Zo/wiFOvXBKbuYmXmy6bn//nf1v/183vwNoHve1oWGT+BQMvgGdGXR+FB1vTwX22RLwnHuGDWuhs
K0uHfjE3F309MLfs572lV4d8LOjvZ1BL6/GiyLFj5Opg7jWSew/BAqGFWYJfpAr6XTZH+l7ow70I
SmMrv/n/l0f/R3m046Jl/vcJGZcYRN6Kt/8ujZav+Yc0Gl30f6m6YTumiifJUE20zsNfbfd//4+i
afZ/Md7Q0M6ZgBA1lU/6Z0CGtyikPRUbBYVmlPUcIP9QSJvmfxlM9Kjd61jCbNvU/lcKaUP7kQSB
74AEME5IdNZdAKLuD/tBNZepHgRTdG1P7W1AWXrprBT7ooYDlyvqAWyNg6EfbZpwEz/r41fKg93R
GG2NWTHsL9AgQi1o684hrJjit0u9JcN49AJ39c6smoQJjtmCE1o4aAxOnM4r9miXn1qLsOPBuvYi
PSSAj3LJQzp17/NMp95JCNeNKUGhu36J0vGDrKWdjej4Oksn9XapqWM5JNI+pc4fCHdl2fOeq8/I
WJ/o1aHSNkZ6U8/zk2LlvwxSrnbl73Ao/YHmELk1NI6FWWzJRZt3NVkXMGuzXcjLUBhS8Eri8DnL
FsKIM32O5pLdZgGfa0yKSwR7wxCCL+lNx7B/G2eVuLCu9IXXAKyemwSNp3NS+sjcC8BjzKknSkYD
k6HYiz9rOExFny29JRUMLYgCjOOqy+luhFIcwwLOzZYKbVaOO72ic2Sl9lGNQKVEHkm2mIcge/Of
m6MQFxR/q9CysRpRHQ4r0ofFkMJTLKNNok83EZ1v6ivXdYFTukqtTWcuJRXDu1fiuFjNjXrT9Sic
hUJYEmzFEhD5fcs+4CuaBcTDzJ61hqZIrWdvmrARPcXg0GPPQm9e2TOh6O7WSNoXL2F0Ys9G6dOx
Ouoe2VxVHW1RV/iJ5lCqJRp3G9vUJonH/szo+w4k1r9qWX9nzygM6Jur68JEB+z2BLJN84x8wJ2u
6yFqTvAbf5NvqazGHHk26MIIpiXSV96DOeETPfwcaxjy2yjT38LSGvcGVeMxwUKapVGxQTMboKKp
lx92vFIM6N4JMLQxXpSchWpti9HV4MPmW44ULHbeu4YgZGenzmsxd8W6jOg59ROeMqIIqOCsQdi9
5Z2ZUCcpfFJHkqsal/3Gpu21pUxq6DYWYOZEXpMMAPdAQmX6bw/ZxCHKxbMaZ7PfjDUjassAV5jE
GwNxyqqzw1NnAwT6SJUuPyYFQVZ2VMKEMCzsSCrQ1TjSb+k9wpBo6G5H0VMQeRn8PMR5XWwNfB+6
zkmuMU8E9VePMA3iu7FdqzaVpdr8sGp8iRRC1ObaUYZiG2qVi2gNdQHHt6PBDwOTBktqHTXkgUxu
+cvDckZvmH5YTMW78Qqm2KbzljfBZ8cJbA3HQlk3k76NZ8oz0xjTDacOXoyXhgo3rEsGOr+1EDTu
iLPQaDev+1Yr1lWciK1m0TbwqmqPGHozIbkIAW83mnGMtOS5ttzx4DCHuWkGWJKi6DZNX4e+iaK5
iakDBku2y1zkYiOyPb9avtQpwp0KSmTluuorQd9EzqDHdY0tZ+B1gLmTLQ4eixncKR1uOmwcjeby
23ZOv1VCFaSNeRjZZ5sQoaeNSFUtQQbFw1tm69uyFePeEjGUV5tqpa0ajNpiHLEYS4ZDokfPlRdd
qaXbbCKXEiWaXYIcU3KezQyLhkuv26OxiuKLTNiuhdZqFiOUt3ytiGDYAjXDBpg9h2SHAwIfDTLU
A3gaq4hmpWhAbY1UTDKTHHW177bg999cI79Ls+jNKuJrwHTWteIsE7wAvVEdTreJmC4jksb8LNOm
jZZASx5V7B1ht6NVW25VO0aLyfSqoxC4b8yJHt+4UcRBwGEkVkBPMaF3Hr2onqDkIobgyXRxaJaw
MBz0XtQiVF7aYaF6Ot8ln9FSm9Xr49drvh5bXvhtXY8i9DkzFaTEJfA0ncvhKJe0wbiZFfvTSINd
EuEm1hdYBRJQphwWgEK5Km/Sxs4RTpq/u34e5nXtgMKCkXatmeoSQFuqqxZt9Eq4Q3jdzi1yT5pQ
PaAfEi2QonOi3tiRo69d3VGuIkpx6kwlMAaZAN0aYoHb6dQZ5KK8aREUwmgEpD5b4PrkjaRb4J5C
N/73fVo3ahvYzBRLx9m5RfbIpJsWWrScCZO5uTNiWId50G9DfX4o3QJXf+leAbTbk2CX7SdTXKsK
Rg95UyENPZphdIB+hrKl0dJjbZ3Yr9JjZNk3oOt/dUF+24Ib3oSgjdECXmI/BwbiqBSQmyrM901K
kJu2/HKWRkBsF94TZ01FQd7X1suv2UzDYegec6oUR/pibtpO+zCnqa0X4XYc3beFIdUlRn3KBus3
w3fLV1w72SVOe4265B9sjXSBc6jOFVAO2nwGcIC9hHE4+ofXLyJBZG6hHc4bSnEEq2vATOSNZDKI
vOULy0UwIYjVw7LDuThB52ywInfwu53R4wKeYi+vTFjx9rkoJutERpqmR/OWPuK9qeb9MS+PEeL6
FWo0gvq0hY6GGIuD81XV1HKbd/YhJkh8q9LYyAsQZGRGUNsxQ7AjwcL6lHuAoQoEkWYfr7VF3y0/
6Xzz4z49FM2mHWjO5NQ7VD9etkjeJvirKrp6Y4sEvMFsR8+3/usMKpFL8x8IJlwZIT5Y6h1ieXGU
N3M3UbuPGwoVc6lMa5NS5yqh1VqZgz1iiyIktV8+R7Is5I0RxJbvaPpzkY6Z3B1mhcM3NOmL1Kr+
WweVhi9N0FEJdoM7xdF7lEUfyhi507pedu9x2b3dhepyXs3Tvsj38hEQIM3sy4dy9DLpiiYW9Sln
QmPz9Qz5WAOe0+zbKFm3k7k/v1Nf9PkGVSXG6eVzjOXwk0tfb/P1Ecsjcunbx8h1kYtHd6jZT/9+
ilySb/P1dc4fdX6OvK8MLPiH0B12eeK8/njw367KB36859dX/fo4+fjXHXKbffs3vi3KZwWugBU4
jik6ykYpv22sb28iF//4n3x7u2+Pf1uULz3f/PjSDog1IIVia2YMzLFoRacRHPKpnLQx3NYqMAey
b/fygQCdG0X05Tl5iLuEziSLct3KHzlIOOQj695pKRuFM4wsN3OJAv/zYlsxxFPqRF8XWtChksyG
jTF29H+dEp6LogPxXsuXynV5o+HqQ9mvbUat1+CQETOzqdoRMQKJzMPyT5jIsapWVzck/iFr7Huv
homcbyVAdipGJBAmF6JNGFfXTl4fo4XAUi6YInfZ5eTqSHgMVKO/1+WdyrLny6UfLymHrNv3UNuU
BWEjb5qF6SOX9DQZN2bCOMDLx/wo36TMUTyt5WIfRBSo5cfn8l65+O3ewTWeC4sBid0Seo6wHYVh
Wb/YEpkbQSMUCawlcgXAwSUuiOsx1R/x27yFus08aDlu5U23LCUMhhcFduLrU/ZeTBAPE9rSRI+e
UrPSQaIKEnKYhWmjfux6j05i1dGMCv1g2RZG95kP9GHkG0perVwK2g2OUwe+7/A5D95NnQMdlv8H
bJf7oB7SbSFPCPI+uRk49zoHXnf+fvpyxeynErTK31uxknCpdOEU5S6k8MDK8f0slCpGSs+9RsRu
NXs0cuVTzAV01NDqJfrV8tUma0l1XM6BBNzV9OScwxQYdyNiQ4YEZK3im8mTbNxL244ualQNsbaI
6B1do0fJj+Wl3ZJZbGzl+8vvFYAjP3T69WwUHaM34/briX//tHK1EOIjMaZ4NZYlBfoyAf0iP0Us
XZ1+6VoobcTUQ66nkoCl5fuqTKfMWLWD6mtoeWnfd8VwKVTH3GcLz8tdxj7Dwh5iX/hdRTnF6eVX
lb9EK9/671X5QOwaf2WLJwNi2MaKEKOYtQOXXpqM3D6oEfWWaJ6yZ/nLyN06VHs04UwvgtL82mXl
Y/JmWs6t51X5v37t0Mvh86dV+WT5FPno+bU/3qor+pGxx6U85OS+Jr+MXM0JDcBhtRym5yPy6845
Rvethk729XuFirD3Kt1k+WT5scw1OZLl4igPta9FeXzLb8PI758HYCo/6PyVw6og14hxouKJB2mX
kj6rSAmU2ZeHCWWTcgbFY76SflwBxOvTfdlGEeT6ZZjwtRgsW43+CR5Xhk/LiUHuqXLpfHO+b8IO
t500HZpDvD7/x/J/kjddr3HJl4ueHJ3Ixa9vTxwRlePLsUTn3rPcltO8Rf+fMzjOWjzr5rsrv4jZ
HHVyzg9yY2Pahr21HOLnbX++D+8cM/PQUlbnJ8uPPK+eXyuXzj/j+YHz+/14bVw8ilRpOYexaeSJ
UzhRU+zlujzy2OJpd5LrX19+riiXx8qgQj1kt5C/6Xnf8ua3UFGKg9zHYl11Jg4lfoNICIYyckf8
86J8i69T1VhO7d6tsg1iaQx7y408l8hVuSTvO6/K++xlFPy/ep588hB8DCjmD/Lz5ffr5Q56PmYC
Cc/72pnlvZ5eiNk/v0AufT1LLv5c//au35718wN+vkrRSCjpqMDPKmq0ZRvKy4hckq/9033np8hH
dTkKlIvnG/l7nFflknzdv31X0CYcyOeXyCf++Kg/3ffjXX98Uric8EfVb0QEuF0O7akkGD0RCmdP
pVyaXQMGv/RL/njkfN+XkVKuf/kuv54pT7fyzc9P/faIXAzMsIfMRYSH3KPtL3zesnPLI+jb+tfi
z3vlunypPM7+cYghgBpjuozprFHSY3BcfwBbBxBj3mRzajN56hA7Vt6uqym+ecNjOhbYzlqhPnI6
Id18rJxb6sKIe2dRP9JcPZg19o5Zs6eXwiz20MeVR7J8PWTHZb3Rg/4eGXK8LZuR6LQENCqd41G1
rbtixCWoGQFFPcImL2bY1BsnJPYmN/OL2YkpN1InwY/Whmu3z+sd+RkrDb3jVpHnuJ//8NfphCBz
lGRMquZ83LhSrSAvr/LCer5BZPLPq+23S65c/NPTf9wnL93yvq9P+NPrvj5hSL0Lu91hj2LqxyVR
3rjy2D2ve8s4cqR0TllMXjeXdXI0/3nnHx//8XJ74X1iKycQpVtOavLlkK+L5Fo+s0/hJOtjfSsf
mOQh+OfFOESdAmX+Q4sb8gFLfE7tNKCb6zBMo9VfJ0P04RQXQqn4ocsnxIWQnIvnFDrxNm6bPQU7
UltVMhGYRx2hF5tPbRXfaI1NpLJ3ZRT9G9lb5EgAw4A7bL1YwroLRvWj0mk5L6dnP2bovx80t0Q4
6CCyjosBbf/cboQWqeh5SDSoW1I9MRRlmzxZHKXUGXedIk7Nqx1G1lYPGRmCHCcArL0JMzUk1bNL
/Wwql9yurtsQSjujoGz3XtCSXGmlJ43r7J5L/KImQOdZOtZGUYInW4iXMBrRF2Q5AhgDHSp1Nqp8
PVUwCuGr2l0q8AHpyJ6D68MZR4NKwXRFS48qhW2klAxzgjXScI0bLfOniiVLAJEJhxn9LXh/sw2y
JWD2U9G8axOvGFPlbmdXym+gcpOfo5b1K9weMXmTmW1OKAGYglelc4M88A02ebiHlbamYOC3ZfBL
2PWtmycI/jFvZzZbtc/w7r0bXgGVf+pmJNCImhNr6zQBcKm8+Jzc6mApRDOV0Tgil8+FP6XFTV2q
3jXzvg8HZ+ZRxRqPGRV2iU79WhsyE4BORIjA4mouqi0MdVoddrLVof1h9claKjeZz7SNynkbreqy
sPdZYx6VZMFQjircAWg5CVm4K8/Fe6dV2AgRoxS9qwDHp2yhQcMwFiiFUhj3Q1m7J2uqTSQh6BDr
9tGbA8IUnNDzTde7T8ZuWqdqG98mlniOaPun+ag8lB4y5tnVHhS8gWuascQxMeU5CS24LOam2IpQ
JvWQoRnFKrxna/aLXrPIijR3rleT64HYASi0jnvcxEyHeOXCIXZpZyvFC+mYxYT0Vc86wopwMtJv
dh7zSXtj9smskoDObdHSTCYsh393pOhcUGYSCnYBrX+3B3DenlkeURXZF7WBV8GpICpy9o+M5axH
vWkzFmSroTKasuKiEeEuMjWBNgSzF0FSqqn4ShW/mGM4blMKrLVo9uglSRVnnkuvwtMa0GDtZ+5Z
rZ9p9oNJqt7cFp9OpUXvk6G+4yoo7ps+TY5w1jGdLRETeqxddRO1cvota7MhcHOO3Xv42RfOwLmT
/IxtOYQXIxiA/WBxXSnpsAm9DHeT+Ct04uImHSCEasM+JlDRhx9Kc66zrybENro93OtCfZ/tQr/k
TEFOliEIIcPAl45YVzBBNH5T18+LE9qPvcZZK5gX+jY5WBM7WyqitxkqBEKhjGiSLPGbwHwut3o5
4EOx21d7oJWQTM/h4EzEmuhEK+uvkFA9v1Ri6re9r7Z3U/VR1FZ0m6j5QrUvxm3YNhSbsLjicG4u
HLfBkmYPL7pjs5NQIwbuH7JLOx9aENk4LnOMuYuI0TYa3yGNiqR05wGvZb7RWh0hQQC9n5zUtddy
xkCTjrENwWe/9BLJi4GlWXmfOaW2fBx2aB7miywqbp06PVGOHX2CC1ObuaaW/fIg2FOodouG3U9p
lHs35DM8kEc6dc/Csnamkd7qLjTPJr7i8kf4VoOWBxIkv6M/1feYwPWPENJlX/4CrR1sTBd370Ag
VJuxIRUtOw0JxKeGj9uE05Nu9b+8AXFshtEXLRo/SiFucoD9w8iJ1FBgnppVHu1dswMhWnPUCtMw
+NIWZheIgnWAf532Ueb4Rt4+IXqEp+A5A3ZjuLINjj4zCW71IPbLBmimK7p2M8zECWZLkVxV2Agg
/10R7+FFjnDeFVL8zJYrxMR1KQ/reU0DYLpgPLOq++Y3BEt7XyPP66J4PQfIxHoDBESM6Kkz5+LQ
NdgD80EUh9pkRmjrJjopjaM8RPSLuWMadh0/6lQPwyWBFXj1aTJvK5o2sVc1+3gJOU8EFnrO/ByB
5MjyolBsm0W+NztAQevR7Dau91J19Ez1hlZQqIa/lbD7gCwwrzvjtif74oCaDDJFAxjUTInFGXN+
vyi8NGb90VLJRC0mUqJxkh6N6a1uK+UqI+MrA8Z6OSgKnpacmEyacsike3u9wC0wJe4oFBCvkvc4
UHpiiroGfkHoWCuQM9kvzo8nG/c/oA521GKC/2dwstI1ABaGk95Rmd9gQoh3KltskxpesjPS6DXR
yqvExdiMhA496hLxQi3/Ulf6m7lLTl7D6U0E9jsz5l1bU6z14kua4sTDIWRc0dajERqEl7qtV2tR
u1eBilfBIGNihbKIbpU93lqxhRp/IdUSHrg3isI7HTUyeFYjh+NJVR4zLBqrkDL9ylvC8oz4l9oS
cp29BQFdfYU09S3c+gW/LRADPfWqXa175bbO0vioW/Yt7M8djbk0AtVD8cggtWi68AYOcdDVfov4
cT2P4pXuNgdowBuVcFz3AUIwK9cesbt0t9hniLwk+cUlv1ZkbKGCk0vjjclJU2sPkabfVBfD2Hp3
pFgOh8YkQS4nwJDcPkYDoI5zzMOBN5BANgGDQ5yOBC3BLTfZMBS6wYAiUddHPffA52eMx1Gg+oWO
mhprCIDRWOPUN8f3Qp/Idc1tRtM1iT5Tgd5SU9rQ1xWQE21dPwbajTPDaRt65BWvBkhd4n56Sls6
IFi8ML5KgAeFH8uiF4U70IrBo9ZEX7JTi5PV6ziHyIRTnqchdXahMXDUZ0qz7uP2ZR5UDKvG/DBi
44gJ2tkURQqBVyt1BIvKDrc9lDvXeplQaox5dRoUoqmzJarQGHN8Xf3w5LbRXnOK+tAl4FdJoJi5
yB2wUyt09iNx8GxQzDjLdmC8oAUrN5EoVgS/cp4MNwZJUXcJxKVulUWKCahaxbAejFcBEQUIpiwf
1mi6apCFTjiUeyv6rIqZwGQn8OnXsiVi4nMPpRPO/ED99ZyrYIDvUUm4qza2lA2ZRRVXzEV12jDA
rOYjVyU6waLmEIyhVcEV6VFfbEILqoLVHzw0misVPp/nRb/zKX1BaYJrhLrERVN0dzpivS0MFGs/
hu57lKcPVr5Yr0OQf53jdoBnRoZJmnUfOb9y5j+0o2F6NhnuWK2KL3Lr0lFenTCqd7Fg7jApJ2WY
h4th6VVNir1t/x9757XdtpZt2y9CNYSF9EoCzMqybOsFTbYs5LSQ8fWnA3KVbe1be7d7ns8LTdIS
SRHACnOO0UfJuiVsWYoxmpZFGt3HfXO2yxkecBDStSf/Np4YlGu9zrxJs+n6Dvgauk2a5be6YSTH
YeienMl5kzXhoFWOhcXta2YoEpiQAaRIeLeW00576AQkfCFfwDR2jJVbMI0Y3izmYkeXRwSluDbx
IkE6sbAwuGiLTZM9A9QZMziNHCry30uxU74Ug85CvXTLs74gnnPnyGwoHmJGB9s5MqJ/IoiewNty
OqvwuEfU4Vk+fJ8x+5Jd1yPyn30c4Mk2F1dtFiXeTGhxovQuLo7SIxeLS5g0meMQBNdqA1QqrI/Y
ZTM/pt85x92wL5JaQpWDvR7GRHzmsKKrjMHPaIbbbhxPLusgVlUZKT9TC3YFCk3tDizCU3WvjNhh
jFY9jEku7ohqQfRCIzQ6uEr0tZjkdWOG8rolVckbI6ncZKG2kxUZVARzXrdsoJEAFtdpPO4AKrA1
IaAwmZznPNdpEOK621YWLhhQB58iq/YmVgAjMbSJDVJQg2LUk3bckWtOMbZJvAxtb1bMfkhb0ktA
FU619mrPYeZVZsJmwQ4yBIRGvs3yZM+24UtdArfv0Bzgn2sAB5Dx4cAgIHmmPriFBAOJkoBIw5HP
f9LRqg+IFk5FctupxrJCRxPvFPkLguOLDZubdFh4FC6h45tOA4JIHd5CenjMOs7CQW/nazfLH8bO
+W4SivqldNzPtcwk7pbsNU4Usps6DbWNXR1Gg/MrE9cyNfWnTNqfG5Q9NEg1vw2t7DQX0CYKnJsk
pA07BOLtNqjDg1YkmOdE/gA2yfRyyO/jjNgpiZVPRTLFCEdhm5QTvFwMDOzV5s9WJGtfHTPEpRxL
y0w4c8rGCyUEzWAk9d5iPSCnsvIchGnbktqdFnm9YlwPBlbR2gD/U009WTIjHmzgD4OeafvQJl3S
mpd0O7Tr0gLwEQsWOvo4DtsQ9Ipnw7WE13enM9/sFBvefp8x5aZovjSTlDI7QqyCi22GmVeaQcd0
1sKtrkkSBJDLkiOyU3+gGkoAUHKSw4SsnEyosMUzNLUUnzPnkqoQ2uOuNT/nbJeg7qrwdXrc5FKC
CUHCNvc1Ihi1zfEYmOpG0hYb5YC1IGl6Lw9Rj7EOvmkTmBMZmw9GsixtTqY9mTtII5iu8ynA/DVk
mzmarY0l2CX3TrPPkdtneT4dYP7e5ZZdQh0cj1zU6FiDmI/S2jdFkCO4HnHXWZaKV1T2d2SiMzYg
3opsQedEok5TiSzw2J1zwXEGQolj9A8LUztFrhHtgil7UhODYZ5JC3wJ6Bkbxl/jRAGR0Pfj0Dw5
8X0k2qekLTHwhimJys6uLxLryNGQYUMiN7wMN+TgCWdeQjgRWHU1FzQYIaPEMeBE7lNUYWig730H
TMjaoygr9rYgokpLSBmXGKu0WdNu0OoipwtYzGgQYUk88yc7esv4LregQd19Fac/4sH6Rv9+v3zE
Y2J1zyZVrk1gZZ/kOFANm9qD2YYwAJMc1lEhvaH7ogcNLmQXtfEuNI3OS+vWPL/VEDDIuycklyni
XmcLQtwn2CqB8zoMwBhgmVPRZOGaYhYOMfVedyWJ1+aIvY7CMBo82LK13n2a9e5LroU6eAcbZNQs
r1UcGXQESgJ/zKLxibYodguaP3GWHqxlQwMjZiFXppuuhinWgNr24hrzQ2GQvmp3CdhSrX0Xpf+f
tviftMW6s3CS/7u2+PrHN/nSpH+Ki99/6ae42DX/ZWgCvDJ0O0tFJ8zr/VtcvOiOTRT+hu1oNpRQ
FMT/FhcbiIsN3VEtA9g4PorfxMXq/4+YWNNt3vB3gwHUdRNJMwZKG/q6yUf70+SQGZ2iTkFEYGYv
2pFQcxLDrlaV1IdIoP/lc2tcynuc0PoK//VluHqVHVw0LmNPM3LgoEuptVx70esv9YLwzB5f/1Tl
Rxlkd0E2lOcMuAF1o2EP0xIH4iAfo+GpdEr9WMyD7fcGlVsQ9F+p0x15rQp0VNadikJ+zk8C20tS
1e1GvJAJW/hsokYztgCqdT1ZeDBLDDjTg1s9Bg5qwQ7wlIRNA+zmU9tFYJDq7tasHEwNpRNuB1lO
p6Dor7Kkf6IacMwyaV25i9CndRPzVA3YLA2p7KJAQfVQ0jjGLop3L1yoHk9Aul+GAVqJCMbA62gp
V5Nln0x1UAl5VL7mFgtoKNjaEfLZZuqMV43NfT4w4fE+7Br1dMdGHPhRWF6BlmWALQWTrGOjTgOG
vGvjWUXzS8EIS/gWepLpNTs7cUgYShlD24r4jiQ8wA7pjkLp3wYRCS8ciodUTQAUdqTlBqxNd4hA
I4fJlFb0U8iB8m3nlIpA90pjcA5j0WOiJp+ZEU9BqjsU14in8ZWD9ADOBXNseg2iwd31Dm4ZkYiM
KI3wAlf8yYVtAs4It3YvHwvLem1DV4UTobZXUwwCYCizWxnV0R6X2JwXUKoN93OfaA+zVZpoSap9
Y+d3c+V8RSKNZ0uhk1+EgKhkR7gdhaoI92tzHFOFZFOKczU9dsM1vhNGMvnDyHlAQeKZfQoEbugp
VGefSL8uQXcQciNUSUahzZwc2SV2PcTENiWbQrsmnv7CboHFjSAfLa1clAz1NiWxjY0yai33pYeB
CB810pknSxR+YHM09XvZ94WXmC+KDQAwU3MgbZa7YRVSX5yeUFXBBYkbVxasXcgsicvqpspdyyuc
ROGUJj8ktsTNTNjHKTe7s21QVQfxfexi9Lf94JR+aJVPeAEqTCZVvev6ftgRGXq0coOEktwXNSQV
fTbvxwmeZog9TyfdHN38xCUwylNVS2SzNpSgCbLqtiuDeptbauKrenSdh7COtUw5aBbEMj4q+Lra
/pbJ/BuGda8UkK96Yd8nbfZDVZcWuHnsCnZPljlVJ0W8FOyGNzabO79ft/3msZnmV8pcgW+0d4L0
OphxpCikmXOnsZnVw+w5jVJf1cZvc9Z/jQAMHEx0qJuqLV6cakKj1hLNYxifyAVfCsQcK0WvTT9p
z4r7bdSqh2V8BXUgXA6awORQXLn1MB7aziJ8AiOjMgiytFjWn9sgfiM59Z7h0Z/dEDwEmbq4EWFT
WhalgEgvNxiXOuNRL6pHCezzoKgmaxrkL+83Noa0XHyO86lj2avfJtK6S1vFZWES1VuzmbH/dw5+
LRJVAiW+tcm6xFFI381SzzO2gi05kqex5JqwkzH1ME6R99xdJUb62OZoVri6hAIRnU2Pqd0rMHON
LocUpIlzrfjGHH8mCa+nwgruMqmHDH1Nds5Q9nsxkSJ6t8PjzAI3IZECef2ev+V1DntxZeTjNVp7
Tg29PnS12IbteFtnZEAiirUPdm7EWzv9NCmkWoV2RX6oa16FtvMN9+lwkeyonTQ5qAGg9sRy7kvs
ALsw0ylA1LZvdjNWegNi3Ohs6DSwQ0qdyVfMgEuMTd0dpYjiJqjNrYpWTAX2YunJV+GiDa3YLYXK
hIYEf2rSEmUdkSwGpwzIl7Os9eYfVW4eLFaF+2a04TMJ8VwFxOZ0V3Ly2VkaHomilVdNQYaE3ryF
2NGRbgiMSwN9MLB9bFKC0wwZ32tWt61Rom/pE5isrJVvnXDAvlWQcHWB6TcLYiJKeoynlePeFgHp
XUp4IkcS7teiwbcFG0ryZAgBQ87RQ4DZUNPV56j1DIqxhHYFu+XSGmcQQqSCTn6avILMOgYkgspZ
j6huQ+PrSuVHPfRfGJB4Ft6C22mXMipfyde4YTK4SFo5G6wTqUcEwR3E5tYPSyChE8WK4S3WEfQV
ufwRWVG+aYOBqbJ9m4KpW1jUj0nbVAdqKF6phfMO8fgbbRpYjY6DSMwWl9is0LNpfmrTmG6VuAOX
yS4sRYlF+dB5m9uczRvK4CFlb9m07PZzMieVGhQKSHIGLpNML8Ui38jMt9MYlVe0R74No34vp+lC
F6Q7Rv1UXPpg17Iy3rggArVWaKciNfp9W7gMtfF0ywL8U63imQ0Sl2uHsqM5o/CfgnzGAAM7bQiu
WsDWNDO4kBEmpiZ44na0/SD/4cYFIeskTvdoxTBAiLObci0XzviVtFcVwaTxEtTBVnS8dmh3b0j8
baw04Cpba0Z3Ht9N+ZOjh9qJCcgWc00cdhb6RDC/mdlo7zAuUrrXey+A2rltTfuel8QNkDLoDSoQ
NbXg7NRDkKi1cum76KxWcMfrPHIPIsVlTv2SH2a3V9fAmdr7oWKVQYQkFFJEAcQtZbAbArqZHSbg
uOzpE7qNV2naj7p3fVdQwx2s6guJBPG2T4o3F3MowrR637KkQ/y+pDC38FabZoKp0RM9RKOf3AoA
QrKXrC6kQ5mK6nJDf8Gp2SZZDGyoyc9xWCq7OJXAKmKfXZW7JZTulnVkw/aFjB63wPBlMBz7TTwc
Wmd8CdoAomzZAL00hh/hSdFKG3Rr6nrlrHzVE4Itx8buzqwVLGgpomKyd13+GAMTxChKshzrbxo7
paN02kOgWOlFUfNz2Tg3U6sP2xnyO/nmKtgfRfM6Qgw8AalvCvOW4Kt8P7WEoDccLIrcdIwcUXnq
RDmVAFHmbxMlc+LUP7qOAQPvONv/mF4yYxkAG+oJ17VpcKLUWHFQwyf71s7LqzaqNppW0ESxVE4g
jEqb3sh/2Pj96XB0jEUHdYhfC45kPevou6d8ONpT3NHCcduNs6RqDDYNC8cMqesqOpeRotP4gZY8
zMysVWiD1UgxnvG+4P4B+U9NvQMbAAp6KDKPQgqVs1G9UxqjQhcYtTtpaXLfJ9E9sarpxVSqxfDC
gkFY3RXnAGuQ7FhjdPNrKvSbquhf7SZ9nRP1WyPthyCi+1WJkSVz1z3X0ez4U+eYJ5kU7WZifvdN
c/pE5zI5WEuAsQyMRxc8ulfScN5SsDCD/lUgG8HBtMBx5gbyAjeSuCPmMBjbcXkujO673obYBW1K
ea6xds0f89yp7kw88oF5dGoNwGNBmzd0nauatCsv0ZjISa/uPcOhTDIbYXdpABpZCfirurGlhz9L
OWcTgcrUMG/MQoXJa1sJgwBZKHJmTQ+zvn9UsNGVUl5juKEcZYjyACUYWQDzmhqUOzrQlK+Dlpzx
kubFXOoA9pRII3Y+77dqpXHxlnVHd4KVjWFFKDHR3jAoE0KtglLaodr4QfxHfW4Wk8V6Dy/vjWGq
2lFXRpaN9rB4xQcEHyCQaWUNn5UpV/ZDOl0EuorryObCNuP2MCVTdxyYNvHWZMU+UXsFjXtyPeap
cbSdZdluu5CslnKcDpdmq5AJPGkESSd9Ze4GwiQTMQVQW/qLbGxyI4IpPjTBfDclfXAY08DeDKp9
Gu3W2KRjPSMXtsFUANN1QWQcg6RWn3LHuE1oyI3a1PrknkeU7G1/0qg4T6px7qoxuaoD5ypnIOm0
8tKUs3o7UoM2tCm6dIb1FUtbuFEFXJF0LB9ruFLnvKofTLfyZrWwD3p+36jOfDurMwlXc17vqFgG
oLDwzMW6BRlfDezd4MzJqbOUBxU+4TZgZ7EreoBkmap9bnUfkqjYyD4frge9KG+K4RIGNJZnh8Vp
WdSsE5abGS7h+82H55w0+x6HrDgoafenyumZFrFRUKpRZDqc1mfVyvbouA2Hpe98ssZgOKkZcLK1
D/3+mD5ejD9p2T/omJcIewS0VoRviUorZgsUojmtN2UeTtnG6PVzWBsvcWt0W6sQuLNWxr7rwtHc
KCqumvfHbf0S4qB7l49rqQKTnfRrrPTY5WVkr1rinzexUXsKMJtDJ8aoPzOQmwCk0q095nirVqlj
ThI2DrBFDtnnwBE7rfm8KmFXeduvm2HRXa8PJ4X2nCByomsClSod+QGrSnJ9jfVGZWBnA2Lvfz31
/gayBgncR3RqFsX0+mrB0inerHd/PenCnCp1lQzT/8ifWWuh6l3FftIN52OoXX6TEf+mml1lZfVS
oZ8i5WaVmLLxoMTaNqO1H6kfpA1eBLcLcr4uwnsrA935VsNvw45fZb9RLwG0SJ/wUCwiwmgxNK03
yvItWZcUzYEOop8VY0B3Y01HIN5IntZ7Y27Mmh8r+L9wXa3admMJaV7vVapJI1mM9peOEdw3Fhec
tYjAy4oa32GCLBmSqHFgXsDHgHjwlBYZB3h9DL6iPrE+oc8KSXcMS3lqF5vXeg/wQncwbXyTiyWs
WW7Wexlxlz45MV/75UcD1WvbPDrFmvHz5Fvvxc7i9OxpG2w1HAV07xcPF2sdzV//cA6SPLku+duJ
DdMpXvIg2uVU61xzrIhPz8i51qx9mJKNvN6YxOqdqiUgeWgCxGRhQd4dT82zXXq44NkDF5/QK6Wc
+EvYM9RrPArLvfVhgcHcH43u1aTevXOn9u4v8st3veVibZgi3LapuzhkF8m8u/rHVvX8+ni9WR/O
ChEipixcxG8523DU9Gjt544wH6rb64mjsGXwoyBHfGThXZVrxPPyV61/y3gPbQSrnkG8Je1bci82
+mLvYpioTgnqrb3VWae6npuTrdgNnjDg6ggsEoYS/d4Ugwa3Z4LNmJRtyz6Am5QLxUOCoG2K5Vxf
b7imf96bIK5ihvjP4/W/1fVJulyDD2b35dfvWWqqonxaXqft9Fx++fBqc2Pkx0b9MVYjf1stOO/e
74raRdamdaxNlieTPgo2uYwZ53/9ZI8DiCBWbtZ76w/2I/Mw1ZsJYQKnhJ50fmVaiPCWR2vS+XrP
NeSXumsXNhDPy5RSm6+GarFBLmJ6lVJA+S7p9K0R6OvPmEs2+oeHEG/3rsWogpUNn/6vlzeMRvFw
uyz4KL7b9Wt1Hb7+9eF6Myz/8evhhx9BSWge+oIRfTWjUmbiNCSbWSUIWpKLRMGTbbbIb8qIwXNE
K0P9LMR2tFLe7VV9v96tJ/0qthNr54635USD+T0C+5fl9N17SBm39uZ6MbSWd8p6NFeg1W93V+Op
I9lJx1G/xz7JIMkUzm3pFuKQwrBcI6wNq3fAyKmfmfp+emnXj78+jBePyXpvvYmqGhFAh2hzGY+U
JQy+Z8jiHP7P44A0pb3TKfv3P2fR76/3CBfyx16PD5SJpaebKrml//lPswF3CCqvoIkyscObqP0t
4wsXUCQP691RgT9ETbvdZsvgm5Nb9R7xvT4cQ8kONMc9fmozmGBaf/xljDSY9RmbFqPkoCnXpLt8
PAmXc9IKuyWVnQNnUn/baYO4/e38Xu+2MaXQdCCNYH1Izlu6zzTt/NvPrWe22mrXmqkYu99O/vVn
fr1HrSFsLvKK3vryvuATuJ5INIh9EgB+fsD1VxprASqMi6zXUYfZS1bZcrLMfvFyUUfLvQ8P1//A
PGz/Xxjmj4KDNv1DR8awSOn9u47M57j5Xi5D4e+8l5+/9bMl41j/orGim5qpA1giAhjE0s+WjKv/
i3halnEuLRdhWwt96d8tGftfqmPowtH4H922DT7Gv3kv+r+Ei1mbDo/QVcflE35IwPy7REzN+KNB
gzTWpSlkqLoAIqNr0On+bNBAoYlS9q3W2WVVcLCDdkQ+eg8Vj+pnPU47xiFyCgsSAbTZOBZhNW4L
YuZj21D3pCJc/fb1/T9oXh+gWO8fxwaLBQmK7rilfegXUdvUK9RE5tkwdcebEAXvEv17P9nVDbxN
tyKXynRIXEavfEN0XfYP2bV/tqt+vr2w+HYxTzp4nv78NtzEmhtXt8VZjsHX0um7B3MMDlbbFGcS
MzN/sMAY91V7acw+3v/D37581b9gXOubc6pwroDxUW31Y69MRkMUdin11TQfzJcymNK9NYE0Y+vs
JTLWH5UkPC89ANq76KiTVyvPTmmZ5OeErTkilhj9UkR0B7b1+fAPH+5PQtf7h9NYUBLqp2rQgz+c
J0Odsk9TpGDz10g/aeqvZlaj+64DbZc3LFq7JiKPQ4SeYhaOp8Q5kTjoUdJef8iwpR9hedRsQnd/
/7kEvcmPXxpXg+ai6NMcuEgfThiWI01uj7E4R30g9mEdjERpAdkoQBWraRp+EiqSRqRsXjILqIZZ
b56yOgfmL0HopAf42vrBIIrYyqiOTVNr7xQ1AB1sh8mNSlQXdHrQOvLBKGt9M4F1goQba2es9a9o
Sqy7rvxqUTg4uKk4xPOEaYeq1jOgjE9k0oh7nCy3XGTplauBnmkT7Y4Wx45NTcUSeLrrwuCtKYS8
C0qkeMilic5K7K+KpX9W9cK9/P23pf0ZiL0cRUvlsrKArOEIEUsT+HdYXgKcv8vCQADoKNVdCN/U
s0yNIDW+xk1D0Xkzj3Rt4pIkAXqM38ulmfC//SCaxsgDeY62sfhwoYUJKqsI6NvZhMV2Im/mKgds
fr+wpyu9fZjmdG9WU3MWgTiy7zi2jjI+/v2X8dczh3oa7W6TsEo2A+YCZ/sNHEgyiFSsshNnHNZv
in4QNmWtsQN27rrU7hNwHNU/DW9/HW15T0snzph/mRI+nK1qj2Om1TNxNlQaGbLEZ9LoD0QL3JYB
guvEVedzbibXest6P53tK7DvG1lrxpMkxOLv/379r+MNUBodzAPsPQ7EwhT7/QsgYkvrZ0UzzmXa
Xsp0AFXkYrvN5q2aZO696kzfTZt8urywQRYB7NnNtLS0sZyPtJfAFEWVdtUtcXANHr4Ti+vMd63s
HtSPeSynhNQfmQZH8l4vuWymXVoyeGsooLncunfRyH9Pdv7ryG1hsVZXBpoq9I9ndqBrQMusVJwH
MVEbnKvgRspFHQPecD8m6IrIS7rA/EP+ay7ulcbs/GCyno2yqu+bed6Qzgi3tgM4DmYf9OcAw6ms
oEZ1g3GGVYYaG8FtoEauZ+Ua0jKK6iQVgurLbIN4NQv/sVk18T4hKfjw98fqTybb+3UrUFFASOR0
tdUPl0uauRbVuorzJjXrw6hUOSV7Pu5QdOW57r8Abi/9v39L7U844ft7kkDvmBqKEUP/eH2MlSNL
ivjGmezA8T4Pw+kWb8atVtW4KEzp7tzcifZRZjjn9cbRgSO/prDF/mFS1v6ce5johWBPZpMtpvNZ
/nKlVlFbZnVdKac2SOkXaOoDYQjZ3rbCRUQfj3t9SNQdwTQIFkLFuNIbSvMYOgwSMBryD7LQC0MZ
PhRaL/9h0jb/HFGXz2aTtIy4xeKSBr31YV6s0pkkPM0mpQJyE4Ji2wdjxRarp1NlgcX1+i7JYSc4
V6qtN2cN3BasH+dmmVfCIdN9vbbVTdgbyplMxWBjjfHB7JGsa259TgPT3cuS07goTPswIn93WZWh
EWxcnBn8YjKZYoMq7jxqnXkZ6aMiCam1aye2IAa3juuNIrgDnA8XDtV70ZinFgbQrkmQQY6RSlDF
su5LYYDu83Tc1bLMAe2TOz3Nse4lwKk0FLYHEVbqLX4erSzPf3+ecQj/PNNMlr42czirHlc1jAWK
+udARKssERS/xCkMtWzbmNYnFZ3hrowtZUd/4MZYaqRZTTxNggx0M/PZEXJYCcrxpcAaLKVV4kCH
U41A1I8d2lhqWU+n3JjSI2pTEF/gLeJ2SCB/iWdcpsc5SYnHpCEEuG40TlNiGSfXxjQwwJ/O0hRw
GYwHTxvbbZrqKGGdJtkP1nAN8C3EggIcyFrqNBGQOjhotLPnWVCSQsVMFYRYX2p1y954fTxCS/Qa
Yjg2qjSYZCobTl4wy60xV8BWs773h8ooz3FkkCcXS/eEaiDohum6GOZdkHX5WR/CYtvqVrtjecAp
NKTntsZQNk/OgXEjvrNaQ9lTXnI3cfE5q1Ii46LivnRM2n1qdFiWRTLrn6d49Kcsah4ivUbGEam6
79bKiPjYCm5SGh20v8Vtyxh6M5ASBQ55jnxLrYYj6/99nUTNJW8catUmTaXUgAZvT41Lq1XiH3Sp
qDemPp5E0QGmnzNEEIhUPEKoAYZApUtq/QvNzeUE7rKt0Y8vQLSUhyx7Torki2EewE/HPqhlyM99
PF4aMeA4HNTPZR/ChtXMl67tMr9q8A/PCmIXSi0lspys8EYyCzZt3hsnBDWLzKmKxdHsr2NaB1cN
tpZ5LHsMfkssl2s/DAQmbUor2GHhbPd4Ca3TNE+fkiIeiGI2DhQqoqOaWz+AAfa7JnJrP7Mbgr3K
ON5hwUs8O2rD277XCFTBqAThP3pOi+lGOAXRP3F/b+sc88FgId9292uId5AVSyJQgGoHvB7L+OhR
pLV9F2mB3DohC488l/thtFrA96j24yJ7a6wmvFf6gIAcPfAHmP5+H2XuHsMCi1kzm6+K8AlRkDyB
kfFQzUbX4L+mjT47zpehAkCZFFd1MtjnADnDnoUqPafAHnxYiwZmr0k+gnPzXVntO4X8VqeZ7p08
2kOMhI1oWlsD0p8/V2rlWZzWR81N5ba1FWBY1bVez4WvZoDKONcMr5Qd6xmNY2O4C6VDLxwuJUA+
RBhV72e4LMiizAPOVJd7Wh28uTF+pXIuXynNQ5R25/IWbdE1IxmWy2h2saJQOTMb/DNuZ2le03wD
jT58CoyvSTHcuynJ5PPAysJgJ72vIpGciRm8UnAHDTXmt8YI96EYglvkB14ykUU7Q0T0XOtHXGAR
NnOJrpXG3NZN+/KI7OjcZEiGRZIgCZ8Jh56S+kUYY3OQjVsdmhD/EbZdBgz3uheivuUPXHDNEoaN
HrwIN5jOGKreFNEDIu401YO+69DWtWieyi5+DE3OsCKm0I5pSQQPUkcSGHad/dpeSCuM7ku9Qc/r
sPAWtiFvaG57s5Xnp0zFj2/Vby7FrKvMbF6arK1vhE0EYDd/oyg6nIpuanwzNcp9GssvsYpGsEZR
X8rnWCMEpTSjG6ukAI1uWHiT46ZXAVmdA1GqJ7PhDVEC51sst/F+rikAUCe87oSc9qrC0SKnDXCR
Sn+wsJXkghHpSbId3pu487cQdhAAueX3nCUFrjG0hJpW3eJ3bo69k9JxiYMrPUItqc/FgzoC4bZc
49gr83NkTgbymclG0GLTVe6FRybVs1w9d83exVO+ZW8kF6oZovpOsy6xoyE5D64Sd2zucNoUgbNE
jIFnpbuUcNmVjS+blm1oqWuP9AbD1g4fO83Ak5Lln6RIxotC9NJTLcQPsPNwRucpZRvNJ+mLzrjL
KiwwuTW4T52bltdGwIiULDlkRaRiCzKUgkRRgYg+mzEU15+RkbkbTYTyILtuvOS9+xhNdcz11u+N
URM3SmT5I6xKRAhIz43CnB7Dy6j2rK6FSk4ehqa4dNPnPqy3g5aEO02wp85HZGtNrRz7VrutCezx
atFdgqZxrpT5SvYOlohll1iwM97pLaFkiZSLnMCJy73sChuXwpyxXnyYMaViVxH10WV0uksDCsgF
4czk2p2ndL4tsA36Uofam+cYcNWkeaQ4Zp/DHKEfSsbnILfKe7CaSDvbhAb8gCmi0Efjcy+0flcl
oz8qDE7GnDJD6M2PGXiDVwxGfyyCAGUkuyHK0PWSJrQf2DN4USQmv7TSkZNEv8PXP20tk72Eqwck
sdWpiQSDBlRVZI+2MmYXgwyYXioHl7a5t2mqcDp3c8VusRpvGydYGi4hKYaBeal05ZMrycgOFISZ
CH9M7C10/EUqmfMlgbYZWtuthSxlVBRQC6pt3OjQ+jcpmR96PbhfYAp8wTgvyVQT3V53669KzTIb
ug+QW4BMNCEWM2Ct0oyeA4pjy+bCEUPzOiV6yACJmRwcECTdkapRLYq3vDEiz1FM41JH9l1r1fmN
02gKyplqxBLuXPq+lXesw2fezg19NzAR9MvonDWihuQoYYiZeFJHeFER+xdj8k11NnYWOZtUkA1E
no6h+kOUWsdhGtldongRrtLv41lTd2O64CfJVdXbkawEmSR+mySS49ghdBtLdv+C+o2GzPlSO8rJ
HMfqHPd6huShH06Mw4RMJDvXnmz24/2AUbz1MqD2N7Ksa+CmkIcTEbXHydLUs95n124nX2vdmJ5j
rAswVvcympSrsRG+SJPuuoGe5QVa6vqyd6+T2qDQBxJxPxYGmhZAFp5OLZXJX0927YhBIp0YFsOe
ZL2gxBrZ5yWJqA3mKQWF0gZ0WbBDOphcTRkFh01dK6a/viMZTN2+suJ4k5pfMWUNl4Q+KYqmVniz
npgEhdH/Z+bVLyI7GYB8SbuezGMUFQ4B3Va6AJS6vWE1Lte7g3smU3bMjJo/zO4PskfeorIfjo0j
nvvCeq2qhO0uefRFQEC95qrfUiWI2ZLgGRmwz/Z5a+KxGDn/dXdXSVy5IPUuqtFfF1bHRkW0X3XF
PbbjWYGHCgah+iFMDUenztWlYx8PxmSvjTFzh/heVkME1y7/0kHeJm8lZpgugU5r1v2YQ3MIHNPy
6iJ6tqzzUgwbIyxvdglYQjPfxgJ1a6/n39BwfyZ6+GirkKPjEbkUwgIWceZuHnC9y7l5GLlk/YZs
dqCwz+jg0n0+arM/4fILa7L/MjcMdlJgc59QiQaRdiVqiSM5IfhId8aDWpC5jPPXeewHEkbkaDyh
MSbnksM2tNOzOabWLo7Go2OC+sxAmnCsyxc1n146LTl0cChQ8mqorSM1e+inIUQYSTSeqMQhl09K
F0PrTBdgtkmOtTRf9cwkGhFpGcTpmqjALN2MHIxyEVc6rl6TsqUjMh/N62lJDhnqtmJhnJpbo2rw
t2DaCiQ+82EqxTYKi7sefRDs785HSeYHBuIwxICpiqwO3eQmknHq09a+1KMzElaJXqgZQkmoAPFL
ueUBCy6x3pE1OsQlJn3R+i0hizrCaDm2Dx2ECdRZen/ETxoHngoffttoEP3EkN2Gbb8CvNBCT6x7
+4q9R0iv2UT/HbfNYdJh8fSAHf6HvfNYjlzZsuy/9BxmEA416ElEIHQENZnkBMYkM6GlQ399LYCv
LvNlP2uzmtcEFloCDvdz9l5bmd3DhGKyOwfkZ04lxi44vzXRH0jCI03xWPRhBOyZy6bhOnZJALem
myqBgp28ton6ls3pIcIiHKlplbVh5jNDeAcHtCGPigGdlRrCKelsXYla0yGptK2iX6x49wKStFeD
l9h0tXjmxHDLXPRToJ1nTOLMjZR3w7yz3wjFvnPAje90KbaY/6ptPlX3aU7iKQ38ykuccMsMfQVq
4JAVtPvbgVHOVkn7rH6NJksMo0h2DJsvtd+DpaOUhNGRaWWgaMBu9Qc1ZLTIstZdoRg4CSK41xnR
OawqkOzIwgMQ3pB1me/ywBgZx6y92xLIEktY0Jy0AAK0drbzAViE5q9+IC8rhO2wlWNM8qj9GPnI
+RM0bWs/9j3ieQ3QScFZ1YxqazREtXROB94h8++yMrlGTn9fMglm/EA9LhT3o1MYKruaMj1tn4B+
78pylI+hsjZGZz4YvZhWau8/9bXxaZRZcTJaCucZWLu6irpNBTvATUAw4tmdCkyXQcHpRzYWyeLt
TyO/nVKMJb2rmJuErrlirfsJVHZiGgUhRVhWi+JnqiAaavJA7hP9M+l66QFQAksxgeJXKk8bc3nG
cbLqG+210816bTXpOWAiuE5IrMzt2VhhljYj7RC+TLumklfHNztSgdwAK6e803VeU/ERffBBDqbP
t5Cqla+6jgw1Xm7qtjTd62tm4c117Lu8C0kUNUgpVrX0aFqvZq2pK1yEpCJ3ez/WIV3HKHxRFyiw
k/mN2XVJJI2Tq94FmVdrLMcFxSpo4OJIYGTBUPEzeoOgL+HiD+9pFHKqd5kpO5DVndZwV+Y6byTz
fHLJ0aqKdkWOLCuu4B6FI0iQBNcrGQi6JwPrHNecXTPN3CVEEhpavYYh2QW1Bsw4I4Wve6/NH6ne
fCpuwvQEMRCnMB2YyQZn5UkaiJtZ5Ri7YtLOUd2iLFShECktbOI+RPAePOdq+Vsjm3ogr41Jrsty
mHSBxkmvyPoQgGThOnGtWyQm5XZGpkyUp/e2NQWIDd37Pio3qcy7MyXQ/iFwQZ2ytoBC4FIlMqaq
9kwnLzj7JLGnqSDNNC0hC3R0iZAXb1Q81SMCzG5Lu8DfhMC991rg2JSwBnWLb0nZpKMPpqUiXBKD
ir4biuqX6TraxbKKM17x+KhFTLQR52zVDq+QrhaW54ghvvI68XW5hD02voYB+fBjOB2+b8dT0a+U
adQYdYqIFZXqoGXmuFiuLhsWJQQy2kjDvdKQ8bpFs0YnH0pSl1bhtTSMBFN90Y1wR/pDM99GwCO3
jU34GeZwSoqhDtDzKahLpEqydxhclw3K5X9dsgwEaUMAyAm//pPRWz9EahDIbg0UnVLZu4cwUM70
fLhq99U5KU12oWRduhp9gioC0BilRIZtUWOVK6mk2Z48anxUWLxXuY0Xt1USTACZ+saqeNjY2gTi
vcwh1vAX4qWMsvJT5jFm0CRGYOx3d06PMTuTnK1Fsi0xRRcuQepJqGonmEP8kZZ95Ct1udy2Jlpw
StuX2uy3YYePF4UmmhYmrxt0zJ+mWZ8nQfRrElAfMznNJGb7EMfBTZuG6k4UITms2g1FmYB8TVZz
LhCu1YoubbKNYmSIdTc+ShSGYyStDcuT38Sbkh4sKg6gucYYElygVOEmM6lSrymJUkiv7fogxRTe
O1p3lroR3rZzmEAUXnqR74aIiqghre48j5T9OBqcuQOmtXlsnJSgNymIEJJpJqwGiwmMB0UP5zSU
bXN2ZAV1rs2BuEfTtQzSYsdJiqhV3PEo+CPl3my1vdB7fcMiWke2NJgYU6bP0SjCB7oXF0wK4dlx
KmVfl+hihtF3b+BQ5chR7tTEdvc1U4vVlGn2A77YeuMHWrdRwiQ7STO7kSYpt2mQAvXIxmyfJKPL
iN0MOzt3mdGUHKLEQhzVSIsPxDmsFcURjNAowjsZRrta74pblVIZ4t1iTU6FPPuADWy9f8lCJdjQ
GzbPMs8fkOvfmFGcnAso/rKyrUtfRuHWmdNK80AnC22q4FBVtzmqSZRnjnZnhgQAYHDr/Sh46WR2
dWbMU1Fukc5TdLMie1MiQYfw1HQeR8troaSEJaRkKacDJA6bGMh9YT/FdsPw3g/ThfdKE63Y1gPn
AXLQ6oc0PqS6KE5mWHzUhCvcCAgKcwhKSSmQs6tuDm9uZz9Pug6brdayE18dzkKmE8KBrpGUNcRD
UbKrHWGxQhHWacgJW2Zxmwg3uPTjrT4ZQKUCjNW0JPH2lbhlIomJho4gqc1mPd6XTO8bFDQnLJ0v
egGxEPOfubftRDmTSvngjgkRCgUaYIvzf9Ok2bnIqJ8EHQufwQ1e6tJ/JwYxQmvk3JOuW58RXDxp
qamdAB7j+6BGdywn5Ukdw+JeM4wDy21nU1RomJfFJ4zDAE6pdaFSFNy2MoDzl4M0TIyg2mXUDy+l
2qkXMoO1iyRzBJG1cLdSqhjblhuXx/S52V2chxy7Fuw3eRcKNXzo+0RuI3rAFKyYAiDwnpEvWXNH
Jmhz4FQI6GJIYSy2hTDPoKYMD3zHCKJX5NjiBjoBMLWojuTBznYetVKpjyKmjDEVGD/yYvQqlj/7
vrceXd9w9xjxIAiCx7Moi+5KkkxBe9AD56PT19J79VDGLJ9TUtUQ+NrzfnwfTtoPdfgR9367MdJo
zrBLzlJVO/4DGEhjCTYPHTni9pypJwOWyjrUA6djRByNfFoGOT3b4N9lZudE+z62knVWhJ+RUXBS
HTe6yC+088Wqisx8Oxsx2vrGZUG26ocxhfCXhB8I5zVvUpTxGENwbkPL3TtSIR9Bb62DGjyXXTse
lw3H0f0k4g+hOIykzlAx7FJqmRxq9G1PzX65VMBlSldlrEsvp26A9SIoTiqL/o1r4DsZbAt7gjT5
VVKHkmY4p1QAwEG2rx0nTUanrpubcqz7+2ZlYq7adA5mhr7T6AVBVQCtG7PAoH7iGGcr59hQGZrV
QBm2bqgd4JHYq8ZNUzLpWIToo/Uw9taHhOa0jq1lfNUe+2owd51W3vU10RMkSlTeYA43EdgHQDsr
8CD8zEYXr4oWrGaA/WEjjZmr1cbogiVzPABQXtj+yipBooqQJ2XCqGcxVd9YhL4nCdXoKih+m3Wi
nBj99wQxQJtrxbhPnF1UsuQbLQOYSlunR6d0n0qQnXcgR1YYUH61orKOxcgnHkySSrqG0ZEl2UpN
6+CC56xd4TIt17ECpqTMyevOCt/Ys4oNUjtaVYycRN754zGsBsGyCvIVR4MHuoLJIaWIlZq4z0an
EB+ZKg9Drc4VkBVmSMtzbYr7ToATaejdGzWhQIWG9q1jLXmIIwrr2H5WdsfOHY/QZFrhtYMJv0uq
ybZNCYHXYyJfeuLHKfVss1Ef0X1qALPj6dbQDgqYpx1V/l1gifuSlhYBnG3lKdgvpxaeRRO5Xhur
gjKIFe4yhT6GWQrsmP0BYk+61uyJwqZivEZk4O2UtL40os4OKahzmrf+LiyRQjfEMYUZNlZ9+KA0
p7Bao6RnMQ2lvmgHrHecqfpUKRJlqU0Jt5pLPgMhhWH5TpJdeA2HuykkS2FK1FsNNfoO5YykTexc
o0wYh0IH/9Yq4DyLvgVyQrK4qsVeqdeBRzEEs3dE4PCkFqfOgpHWOiGzupzzTWn9qkTWbm03uTNY
Z7PwwcGsFC8WJ4ZtQMKEo4m9b/qvmav2XqW5UJcy+CVZAnGtYFwi8IJc4MFGwc+6mhejmZKgZjXL
4q5LfB8CJN4hhKIWuKwidNERW/eB6LAn6f5nbSm/zMBIMWhgSGTi9wYNCDuuy+RapLTSKpt1EOio
o1qVILOp8oZa9qDqToBP2X/tMwsNZefk2wE/GOxedA0Jw/6uzunTNJm9Jxnbc3Pj2Q+CVxgY/bo0
xnKdW06wGUeCOgs3YlRgtRpGcOETn2aq4W8I/pjZfEMKYIgKuzT0qz3Gz01Ikkaf1Pdx3X5MQ8Ou
+LuPmC1UtJ10HNQnH9EwI8XWiSmKRK03qT+mOqKEH1VkFCTgyEpn3E5uF3lKYYHHzcCUKp419B9u
OZc46EhvegFCs66Ioi8CpunR2orVHR1hznhElG4rbTxrlCi2yMiezAGnVy/TZ9Oq8YIzs1plJpNm
t8ROGWUwh8igv5sU8Taq3cx4cfRjEeXeaEFzcXWjXlN37jejLxgsjHn3Vn6b8ahu6rpKPWsU5o7i
NCWPWRfrGzuar4zxY/WJRIzDw5GfeAzhWTZDT3AMsE+91QAcUgTqWY+7NhPwCU/dQXW2VT89KVlx
507OLGBu9lB+oAqWXeWVYhxuO/UUzxNJil81pwcYJj5VbRpxQ40ETIsfBpbwp57Y6tkdPTL1Phpu
zJwUxgEhN2m8YVgl4tSqxJGgWPaganoFQNw8xVFo3likNbedC7NH+nvX7JNH6DA0Vmsfjm2fMiZA
WIh3ukI/uVeZxGfEM5565na6HRTbNjsgtCzPknQt13zKHefdSoty75BcUyWNfVPipXap02+nqI4J
m2FhkcGRcQntviEhl1w9Y3jIaBmu0rx5nALFP4Uid86iDZlfiU1vuP4OKhakGZuJUgktiZKTwTpY
Z3WUlTPsqvIKadHOHwHR0Tdg/2u1p9QHPyRFsskTVNydCB7MKfrVKrBmWDTnl6wYrib5SLtRN4Al
ldlHPnUsMWIpMY4470i2gGqVhvqsB5NPxpgBGTKR+xK/Z5s4FQ334TZnwnUMcyovwn0p5maHrwdv
xlC8ZD2sCpprwZ5Z6QdOMzCZXdutnQybbzJNctfE+KrxNhi0ZrVbNSixy9vQnJkBNvuoVLZa56Vh
Em1zV8xBx2Kdza45l1LT2o8KlVYwXSLcW/WjGeSfhd1+iEpNdo2vXUzQD2cj6vYJahLcn2W5LgAV
p2Fh7HQt7T3D5AxND8nZyJBo4zYsg33O01d54qRrgseNda86kppVq+3QxfykH002XVzdOYzFO8NJ
Y7BoVQkzu0Z/mDfY5qzxmqWKu06AjUA1zVdYnulwDeIu0LKdZbD+zKoE8QJovojRrRVMfvAdM9sS
le4FbgUXbNR2beTe4xRXjwB/4L4NDtG6A/zOKrvkZg93dUyOaHUCr1NsvJzgOpOUfrgWZvrKDTjp
+uFIyHKkv/od/1yIOCLVBxIkhuSgMnKunYimKAXdxGzSw9Sxt/urEAMnVUjm0FQECaOVe79SwqPh
IVlXwcsSJ1eFzyUUpUZlKlLQuVmr6FKJSYZuWdndyKnGMg5mDgpNV2s4DridabZb5ckN41NiN4e8
q3/UdpbvIKNi5lJ7qFV+/HuM4B2WvfFzMBN13zoTlq+RFXoVBJtGjrsqqNJznQhUioMgwRod/UFR
EoWEkZ2T4KiPbDqGAu2IRcb9Ov9lQy4JhlKcsW1bGyQqYpUTAZlYpk7WxjbnX7pRIAtrRs3JG/XM
WuBAUFo7onvWU2ztXW+ks9ZIWa1Dq2QPDRumhZL8N1XBSTwQPos0BwozuVY4f9sDQGDqaSyLAp2W
uIJOaU1tnAWCHUbbCNRkHdjC0+vEPToUjAlnNB5VVGkQCvVr2gtl6zTM4GK98ndapXnWD33INI/6
THYW9NeVIX5llQ0NVLjq1q/N35WTa17sIBnUon0WZQEdkGg+bZAPVbr9kRPotUubnWBZemPKjv6o
Js96XdfASAIktG157qz60lV+szXA8ImuSK/VBKpNTiAE0cDRN0RLjhF36DZWN1QztCHk5DVqEAqq
J3vkUHGU9KlU2xISTU+9XJWnSYbwW9BlbMzOnK4tvxx6mgZCDm9dyq5eTS5ULh+b9SaP2gO6mH2g
47h2K50VrqKtKUjUtB5Yu8Z10qxsEWXs2MiuZtU8/EE6KGMNoFzLSNMDmnfbmyqTTl86ntNWZ1QL
DZTt6Vax4FwZrMLAT5QIG+wZkixFdq2x5O66EYJPrdtgM+OGJajh+Meke4apK1X9xi4UItl9FazN
gIIk7LBst5VB9h5l9xGQnVd29EycrLsPkAo+ZC5pgTW/W6XFPgY6InSG1pNK9xLx82EEIlKzJHUu
htHaD+6TOcU/tTbcMy9sOfXiafneLLctVpa/blNSteKMYOCKVxN8vSXN6CXsa3YcxraJ12jJHFtu
XDaV7cAykVa/bmvIfwUSTX/2IMY6Fitl0pqUMwbXv2+0ZxNfxbkLosp8cXmk9NnPwoYme2bbrL/7
2e7tJ/VI955nZ/l08gtOk8kSebC8c7h8nOWimuXZAe8BJxCce9+bqhtna9w/N9oj89DIij+UGCtd
xdcjWU+9h4NXbYVZmDtFl7vlvu8HqBW0j0YvnbWcnYbLpwVAgfNrubhswvnL2m1HunIEIfEfa9Fi
Jeo5/NMsGSGr4y2krfpQJUQjLbl2boJ2z7Iohc73LTf1DhQfGYgHCH0ZI2iQzOH1xSGiwjpb16Zs
V8Al3Xc+bdYqC96tyQTWyNNh6hL9J5x6p+WPUoBQhtM/walD8rCo7P4XqvY4lr/+7/95/8wYCiPZ
1NFH86cZRzfUOWz8/wdV694//x2p9vWU/85r1uCmGeQ1WxoB5bMx5R//Duu0b8OODkON8Hk0qmjJ
VRSz/xh2DJO7TItbsfLoyGmt/5FhxxT/LgY2SWe2bdvSSQ6HJ6SDdPt3uWTYiKHL69K4hAGZf12N
UqKGXUbhn2ZsiLAuIsx1TYTuqgwhj03xuklC81zPoO5Jr5/8golIZ4KMtxR/lzd67SEMoEhUwGjR
oFXXLMILvZaoNoZ3LezmgVx6LSmyHOXTalIJD0K5QxKVlm+LwX6qM3/0XEo5VI7zWx+h0U5zsGsG
8sKQCkHZtDdTXY7rfIqorKrTETWEs6/j5sFohwqqj3h0jECDasKZR6vVYK32HdQKStVqo6iAoc1i
C5FAPqM0fDSN9rlO1eLFcGHm58PVdXwJkrev6aH1wzwJ4bAV1Q1xnv5qNGkCmwFBBvAfPR+U7Drq
be3k6wJNVZvdKugZbYLiN65OFjMJCpQa4vROEZCvk4wVja6+tDPLTZtOrpnuCz8oX4tCQl4ZLyg4
aex3lcag1R8dxpVVBG/SG9TpLulfTR+CB7uEhEgAjqeftHs3oDGwPIPIFSYwFkQv3UFPjx0UaXkI
zNSWsOCYqKC+iDsaa8ktE/Vy1xQZJy8sitFOy1KIHJXgxy5/t60GBlNt12FDpSaI8i2RZP7WFZ8W
jI016himuYZ1IpLER2a0trQT8hzzpqes4uXJjahgvMPdJJzO7X/bsn8dzKzaQ/D2gpiasZv3SAtZ
uoNXgRQQp2Bi8lQeJl9smZ+By4GxQTsTprNZEILQ64I+YAttTW1sOgSEIBBC3TjdsWvh0UZ2MIM3
VSCaE0uPTtFuy7pPLsZYx55TuxeLud5KsRPDSwOXBIvu6N8GsRJd0qSjmsVvU0yx8gjnrEyZdk1F
Vm6hG3McOGO7C8AhlxtbT9PbslJPPrEGZ/vB0ZNgH8gCkXZLaavzL5VW/MzhU+zkHFauxy4yFScE
0lCqL4FA7RE4veDn8U+T6haHEinASgkEXczOuDKFWPdZUJ8MQAnF1BsvSelsI2I/otpMUGOziEf0
fIoxfK9znwqiJsinEVHw5FqAmN3KYLdtkFX6mYo1ldpSKFF4+NrQXebiH9lu7i6MdAjcSjJsLAC0
e+ISDhYTmxUWLOeWT713LLBiyMhNjyCQuVSfvzA/kGeHydZaGo9GGravVZs/pEH+pKpKtyk6yuRu
NMjNNJyGrg9ONSz4w4guattHvrMetX56Ri6D3z2olXfFiC5az8I/VV1JDBljiON3e01RDgl+jGs9
c5X9SYFTFGUv+gy0yXRQ1iX8uZVtx+Yu9UPj6mTOORR6tp+HqxzQG7OlAJDKK1mrl0Z12l8V2T1n
W/XPk1PQH45TotvIWqBzzG8w6mGxYZ5dXCIFDQOBdK+6WfpgL9AzU5gjVUWSf+E7LB0tKhabCcnY
je+yOLXsyD9EpUgvdE57GMg044Ia7q3ZKJ1nSmoSYVdASLWYo/p1bnuoxqgzaqa2Q5rkb+KsD9a2
7z83ZHw/ttTji8qx1niaxTrJLOdYqLieAznd8j2b0eCX0MGIIZ4CNh5n5xD81tcmjWOWa/5B2lS1
c/5yxUI+rPVNc+Mawy98puZDEkRiQ64N6e0UFdp82JhmU6Jst97ACBFKEmQnxn7AVYI6LaExykaj
TQgBgY0xb9pwzs39vr5cyrF7M69z2v++fyQHkN+L68v931e/HrncaNc4LFfLXX9cXO4aTKZActBu
l5dYHrLc/tcrtriRj5T5npx3fSm14x46utMEeTqcXeRfFylwkcw7X18utfODls33cxKbPYKqJY9x
ZMTTv+/6fs73bcuzlzsIqEEI2JJWPtopvfflxv/8CZTlcy0P+Hq75VX+uPj1tOVdvi5SVTpxuFO4
/efD//HS3x/sP37Xr0f+9T2X5wy1X6yHeW30/brfj5N19zBS3tj+/VZfX/D7q38/Zbn098OXG//4
dstb//FJv5/+9cw/Xn75CVj5ESf0/QlLIGUbU9LpqnWFX3p5/rIRGCQhIsx/3h8fYrnr+zcqXXEo
U7MmmHl4DcxO/3rC16MGgQGfoj0ASmKekyafeBPfvMRFrq2LgEKQEwLEAk18l4EEO9ojs+u4nGM/
h9xhd1lu/b6rARuws3zl+Nfty1VzfvLyCt/3fr2KDGpe649XxB65ilElHIcKVBNhnfHMqYhohrLY
mC8qaND/dX2MEGqGecSq+/vG3MepkRQvX09Z7lieR71G2w5qf+Mnkcs4QK3yCL8UaQfWEob+MNmk
jnuqEtgNMC1YGs2X6hljYLQG3biGKqeeYQ+erpHrk4Q+H+/LIVouQ0GpYzLUdY6z4lS7dKzShP+M
OXB+cKTL+rD7ZctfjOQUSvLxLVVKkn8AC5NsPm/GOSVy2SBaBKTyH65+P255Gv9GuSIhGveL3e5n
eekgpX0QJUUxdfiZh269rWuJOt2dwGEJo39Fc/xQQHyDXIqhq5zDXpfk3gXNs1xFergWBB3tiXAx
mOKQMQxGRXUVCzdPLNeQ3VtAQwEW03kj541TJPCYMpoTezFHFo1tx4PT7qjOl5arZTNpu84pDspg
hadlQ1qVS7onZ/OCyE1YgLWTYxWg+cTUzaE5SsbnsrEnqqK9b++XlLhhxjQsmzZSfpea2XtlUZJs
S+M12iG0u617+oajMenrkWxauClEIKS+sk8HSjwm6TXUUW1Is0iHV61Fynk3MdlsDEqGla4ZR9uW
xpFctBpYb0wI5oz+iWsdgyA5kiurq16Jab7UzEg4nfFXxXj5NDEeQmJldM9I5nJ+1fg0mS3/QA/E
HCdczzOqDCe6LYC92prD1G/m5Sw5l8sl6ucbVDbFfiE+DTrhOykZ6l7OuuWYBa3OGYtG7HLJteBl
sCYgV8Lovv4D9uyq2dO/Bz2YwkJbfn97/hP6xtEOVXq/YH3UmY4DbZ+mrJ8ae7WS/e47fzNZygn9
XO0Y50065UwNmOYt3B59/kdMkGLZHgwTeb6RgTB7Jtws0ZDfm2AMSc0zMnHtlVzb2qaAhLwE/Joj
dKO1qiNCi2ETLrGs3zvgcumv20bsSZtwIGbEmUdD1y5i5oxbySxw5nSBMVqoP39ct6gGeqzPIlpv
8+DyV2woRvF//exuSexQNvX+FwJr+XrLDpctmcFf/8O8tzk+udu2eliIV8sXXi59b5bbmgRGIJWL
Hwu86Dst8ith0fkn7ho/G5KCRlab5ahbdqHl0vfmO66WswnT1Vjszdn7tsCrgopRf9l8Xx1T9bUP
Aorqo3qLHNWc1kue8ddFA/Af7URTkLkFIkWf2VXxslfPm7+uAiVE9h34qBCBVC3cqu/NOIfaL1eR
y1QYnMhN7o0BZ3Wv/6JmTSASzg7kemzCUJbe4PN/SRpWe4FGKZDAOqNEULIDuLL8ft9Usb8ylps0
P0q91ma+qrVrTSLCEvqmymToNJvs+mS1lg6xOS43cU8kCz4wTe5GznnLFxIc0mahIQ9WOwnPiUXg
ClJ/utHJEOPIqge0XmIbE4nXUYl0fNpAemdbx2hE/D6NMB9RhqWnwYjPQRQ/9n0TeYEsU0+rBbEb
8xegQxMgWp0HdEcnGxlm6r8OBUXddHkHxHKSpCNSYz+19oDhZiQOad4RGiNLtoSlPy7o4eWPXy59
7wy0Q+KjeMhR8qxrYlM2w7w2Eun7oBXG0a1z82TPG4XFoFI1GLoKaoTNclZDCnVM6bQGrosYp3L2
kRpuu7B9bktX2QY17t0qNQgr6sI6I7nKPEMnGnZT2MenBqfhzpblXZUgLBWTrXCcp8rKRDxKd7xt
N7VKtoMClw8+a0F1ftKTfahGe62UKGn0lgUB1GVUU3xNwRAn/BmYtFzHW2iSesOp1gUhNyPeurXQ
HORxDtNmdZ5rD/NZFacfK9VWeTagieV6d00z0Xm2dG8ditUrp64fe2tnsOxFdjy/OlLVea3mo3ia
3xdIp7Gu1DM++01g1xW2H/C8DSHyCCw3mVSR4M9ndznrVEJtRqY22rnUVHVaL7ct905xSISbbB7D
lrFmmoIn30/97SJhkeLnJFDJ6DLQTllMv4SXG8hwOkZVB0xN0tZDvIRKnqaVmkxEQcwfDMCY3LWJ
fiaz56amLuCpE6Bh5Xco0cWEGGKQqI+e06OID3p92zmEEg24xII5fn3Z5IpCKxtymJAci06NDECq
D9AUoz115H9YZsulhbLlu1pztAT6Hbu7sdGbe3EYtuucAYUgixTi/PIAjl4S8t7trm63+JHwZKn+
pmsiZyZD91/fLSw7G+Nd76wqi/MIYsMSUiHl5o4iyyZtGWbG6aUY6+dAaSYW2xOaalvj57ESOviI
k8fEz4FPReMlboCaGLQFnYazw/LrZCOyWFb0tEMmpXChrpDyymLz/416XW5colxxOZ0yRaXFND9Y
nw+u5dL3ZnmY9R0Tu1xfXiCJcmR0YKeWB//xuOWiqluJZ1rW76/nLrdlcX+IcjVZ5+ZHopLrWeAH
3PRFE2zEKBT8o/FDjkDj4tLiuR9rf9rHPZIFV8FpQlAZHUVKaMq4NXxDkmg3rMzR/Rn02fNUjnSZ
097ZtANigZI2MbtcRSidVb4EbU4LTfMoWQg6UC2xBugVV5XRkZ9VDyegf/WHP8AN70v3rcANvyrw
JK9oINlrIdserC41SUVNhmMPoeIeXPWHFu8GxxBv0sCC02BvuLHDoL74Gs2hPInGd7uOznh8rSed
2teeElNLt9js3hAxLff3Bj1eSwMZBOPTf6i09skapuEdXWy4jjLfxtpdymsu23wpubzDYL/PdV89
ozBFlCQj89CglKLFmuBbVrF6t8m7dJN029LRPOBwyJ/qcLour8qvxq4emeLiRqC04QgwzZrfDpDJ
axiL7AFzrn40Balg2Vi2mIiZ1xdqssJ/M71WGuBnPP/tvpLu9NxjE1++xNj05KXJyDiXstJuWf3M
EQzzSGMhrZNLt1+t/Tt7AlHTDiH4gfnTTtQUJtdKfmRKPe3sodF2WtqGP0yfguP8qdoxxJEUW8iq
bID4ZgKM/OvXCTBvRHT6b7tg1M65MQZfLwkJZ98Npv485gCKi7EAZ4lM4zWjSbo8MywcpJbSMI7S
tJOHthveltvVNILhHfjDjT5mxmWymh6sJZ9BC4urQzfricpgcZBDTSisYgXvGDCW7y4qdifcwtah
69X2MUqm++UF6Qpm6w6OzDUcS+taECf39Qeien/SVaT7FfZMT7YI7jUTo+Lyk9CVdEO9f5ss0tgS
3fD3umqbZOSk5+VVp9DW1ssuRs6hf7PsdssTUQR8UI3W7wXKmlPogJ5ePn6uMb3U7eIZeM5ay1Qo
oiiRDsQ5uHdxQIHVHY38I28FUsxQfxkQcm1ZKAfHIK6Hu2BQYDPPjwCLejAtJf5B4nK8FWMNQZIB
6U4qpsYxmBUf0SB2Pvl9PxD4uV5oANwN5+qoNltZ4Hl8vQ7Sl+0g0vCV2ZbuxYHhHDUCj29nKMTX
65gRMU140l5TcJqeYpsZ84c8vK3rIALLyDsFWbEJ1M5/BV5QekmZ9ScWBtoNZeKM9C8+bT3INYFt
zVsw6vzdvs6J3smqGxVY+ddrWGQRZY3pvE2VDY2i1OJzXlCHTvHdfT2iRSbWIf94d+Tc301FcyYS
T72aczzz8i4DY4AbO+8pys1NPijGWVphebUl2WHLB3W7vUW22Hl5gFq2cmPTKro0je1eOEX4X4/C
113Go/2zay0SKy1bXhKnmdgFtZgSvkw/0n99oILor0H0xsUAQHBJea8N3lHtJ3XNr89TqbOiXwmv
vlL75yiC6lEZIv2ZKafl82hTaaxzYJHXEqvPufXJrvanVH/vxMvyADKr4Uaolbg22liehcQk1gSN
ei1a/p4OSA6l+/qTlg6lyL5R78kCLDm3TZK4sLy7nxwFzZ1mVZ+zMjC1WvFeGZkCpofXqNg/T5hT
Ha9DDv+sNMH916u54UPpFOazr6R4wciuOdmaIq7sTKRAhI7/7vBnLQ9NDBx4WRtV92Yhuj1NYnwj
RWHeFxYNjeUheTGj4PT6Xdh9vCmTqr7qmuhPCXJPT+9oRKtpdbs8lKPnsSXh5JnSClkjHBLHanLC
m75wBTOfXP40QqKw529ssKhdWY2l3GnjqO+ZPCm7yTLiBzugJJ0zy//M2CtVt1PeYgXDYbBJCcKE
dj2IE/LJASsFh5eYxHX5eSzdIRq0xi4pm2pLTrJ21KO8vhmkggYA+yAzo5flkVOL2LjtNO1u8CGe
9CNZt01X/xd7Z7LburJt2S/iA8sg2aWoypIsyfV2h7B3wbpmsIivz0G/iwReI5HIfnaMe+7Z20di
EbFirTnHPM2ylc+TC///548tcbFFcbF8alnTh6McnAuQ2uSMNYQZWeQmH0rml5/v4jf+hz5K69VN
NOBJ8AYecrA9V8PVJrJseeCM8fJzgVpOcgEAhO4+Erh6TJNx2Q957DynI3jdnz8SiXjnMa76hEBE
vr3pT/gYtPoc2TjnHEajH0ZpnH7+KJ26rzSp2CfLqT6RBVjuDZDhR1H53l0o8BBJY9m/ZdltTb/T
fuUSJeM01P2ZNAZof1mehhSRw3fp3ZGsOL9nrWBT9F3titPOJLnFJpMN7dY7c/jLz+9KBv0feLrs
hfkCkbAYmQ5SsXW7MdpYPrVDDI5/wGlhfPhQDrZKJPMpU1V8Lftap4vI5/n58fOPMva1R0/nYQKn
iW1g/Wvr3//5E1b833yh/z8b/7/Mxi3HEkyz/8+z8TcmlWmV/o/p+H/+0n+m467zX6Yt+D2mY4NL
9FaI1H/olp71X2irmJn7kH08h43nfw/LLf+/bE5gHFBWbhL0O2Be/6FbWuK/+G3UcAioPdMEy/7/
MixnJP4/KW98Kv77Fk5KsQKG1hH8/xyWe6OoCRWIjcOg2rvwmcvZeUWo1BnBdk8hSVYV8kH0fO2+
UO6JYiS3R2OPEh55S7l2BpZskg+TsVhknT4CogkNc54OP2CfmnAEXNcwdOhUESGjvfZdyihOe1UG
LkKH8yf5sIRDFPNG6guxnaR4GPOTi4Q4lh49sv5ZmK/K68mGqQiYdtlt4JVv3eQx/8dy8E7AzEfk
NvrO8iHCLfH8OTF3fuuc3ggIZlcphbdrNp9ZH38TFoEEk0ZV3Ign2Lc4pXpsygKmhXZc/qUkfoBi
inYxSBGUPOjzDq6HY3rlG7GE1ZvYrOIgqsS1rlwTZZUNQAvYUE56DqT4ZEZQaHtHZdOMZ6qGDrFR
CxuiClHO/UMD5CDHFNe289khfAOtsGy/srkgkDfPnjr9rfD/WI7/ggjzkqX+K5I5P/gB+v7ob7h9
T2k0oiZf+zzp+uMn7SVDx4WvbNuVTbwlJ0kyUda8TZ2on2B1ZIHm2j6D2miHMy0E22VG3VX2R6ZN
8U6RCDIwqEaCyefnpC62HY/9K537D/B70i6q0+L2/2YqnHOTilPR8rVLKTViUCeaMnZ6M2XfIUtE
0zo6aOdRRMQoUOMDxXB6LfXhTzONcp/MmQL+GPlvi70Yb7RRj0g3Q7NdVU5TCbFkijLg72jc7FwY
By9DSe+aQYmIofUS+zpyAjsyrOg3SEwpSv3bsuYMoM+FeWXhHmiqV0LbINDHVF1YX/godnwClGQa
G3Jqg26md9qRnbxMY7GvKUyTBbNGbHzKiGX4h5NV9uabw0lyJ+imPqRz5x9nAcyE20/xHYelR0s8
K/46k/8yJcae6NE/FBvfCXql3WRCDtcjPI2dvc0KDvl9s1kqx9pXXnXuDNDxplHVGPm9B+CqQapI
gSv5WsFY5U+1YRBpH3Ne1MqSFB1qKH2y6yOxgOjkyHwZO8K3a1E+Nyrrd7WxfM8zYR8/gi0frVYs
xnzvrq+aQ3VGqyUbAmttVPz86MpZMvf1SDdf5WMaFWkYM+Rn2wbhPaw/bAlTZcoYgK8n77n4lXb+
L1svz6gnoUf5gV0Ov3PP28dDzmCHJOewt2l+l5S5QdWBSDed4t+PRuznkU37+MzyknKh6z+FW753
UCwBdm3pbCMBadfkjJpW7BRx+tPAhf38oPpCG0YmloM8/uFHo/bTKcSjXEZ16Gpo07MEx2c+Qk7w
gYtb64XRyvaSld0rBtEDRwY651Ra2zXkiljADGlwSezQRI8EAWkMU0nv7x34ir3KxKMnQIsPufPY
tphKhF+EKNhvLnxG7HQJUgbSgTE8TQ8E0k0PhBNti6FQR8KaCU7SV6qHvCZrOFJj0m8cmxmj44Tp
vpg6QDtafXDlauwGVUJWG+pFnBbWrhv1a9vStU5FzFkKZeN/f86UsiZOph1Td+YaOgw2qx73EWHk
yGyTLy/p5Y7T9rOxdv+7VYc3pVi1/mD9oQ26/oiYsWCsz5mcbyaJ0NMYNtXKzgcUjiPU5dIScLii
cY9zYW362V0OxvqgICUtQqwCC8rN5sGfOgxymomqsfqaSiR+GH5u8USqLUQAsekoTBfXTHdNjSGt
lyZtJqO9OwYrjeZyl9o0dx/INSDazsyWp8LzzoLon9ApNXzxxzoW3Q1XNfIHvQyKwlUnzDaCh3fn
zZ37oJr4pUvmal9Q5wcRHCZWBFi/02IgdbT3gkk+Ufb5HxPexVaIuCJ0Grrl0Bdp2Ap9l8C3+2/C
XGdfelJhwyUmsmSe82d0K9E+6vN7vqbUzMxmnjC+4I7ourelq1m32v7Xzz/FSQ8Xz0pVaA3vU2Ua
F9Po7UeFM2LTFlq8J7jAOEgGaAhZYq56JJKQ6EQtNHPDPhstvfQxeSihRd5z7zzZNjFRnKu+0Gw8
Jl3eMGuz9ICL3SMN9a13Li0e/GU4LXozn/E1bmYzHy4ySS1YELRkO78h/K2wUtgIEW3wwJ4ysrPI
cfIWs9l72WgHOTL+gztHQIZsbVpdFNGht0qIMTXGaB78HkaFTjefBKRbnHzbkXJOCKaK3YLUl9g0
eeuUggiatimPHYINh3fqUs/xdxNlHi2JfDrkhnd0nBqj9TpRFEl67mzf27sd3pJqzt9xr+tnhzbx
Dl2xhbYcB5VUfR7CKU6BT2n2lh6sCPoYy53ZZ29iKXAVWv0cTmQ9P7Cnt2GZFN6D3ybvwikrOAva
sDrgCMlpJkHF7JkPQz14wTz6w7OzhHZU9FfcQ9fEr+ujhNmyzwdzJEmI9mVkMHcpiz8VPLrN4HNP
29w7Taktj0bpv6SToR8mKjLWCcChyjNA7mljjVokLgBU6liK1n/BJazgZMi9sngjgzS/oUS64XMb
n8niFvsaKB24ODpD2bA8Cr+qLg35lSnJ4E+F1NMdYueXOLbQ5GOoGvLoEywgR54xby6dgaAry59H
Sz0Yrj0+eGTUhcZM29dz0+EL3FihT9pDgusbpXYR7TPU7ik5ZXKPdSza6R19/9EmAnRsxPw0Wf3R
dbVbxmHybjPRwsPRdifaO8Qkb8gjJyjTtXpaVNxVJTvKOIPTnTe81J6EplfmuF+W4kuT/pOlifKa
i24jnbE9A0FYzlVzJszEwrgRMSx354uL5zdMOt8mTZZ8TLriJJhd5WzFR88ekdyP/CElqMsaDNZS
efHNGICNmK2/dQZvUzU8stFoPXOLHlQizlSnw5O2NCQxGxrHnLIEG1SVr2Vsk/WaEY2SdedoyomS
oGd60rvnRHXahuZV8WivjYWlZIYPTeXZ0cE2pyXh8wmu5YuGcyvwPpcqjm8UEeS85hHHMjvZZ1m2
wLiICbfUXPk6oqZHDI5oEg+rfJU4KFgzJxOmJegcm7dt8er2tTQ42hrdIZ64PYyRSjRjNJ0cJ9C8
hdthuvYcFlYmDpmjnoc0Nc7DavQe9Np8hxvhWVKc/EFVeCFnMF1DetKgGp0jOZTnLFMX0m21h6Yn
b25MfEVbNSc7hkyUwNISSF82bc9pTBzMFv5Zn3U7tJzBemWcFG3A3C/bhG5hx2HkmmZTtTINnUMW
46DsLYK8J+K/joSoe/d5xEicLfdR+d2LSsx527qWvOS4SB+SXdZpxYk2UbYzmwxpq2V+svQFVpMO
r+mMLyJeUA/QFr9RhZVbNSNmLJO0OLtt+RteKtgcDXicyqTzkSOPjD/NvBqvCSXidulXOntnA4Zi
h7wu0nryF9/ZsuAjO6vxcTWg+HdOinGTurnba73bMqSIQaPOmI0Yn3XAOWKIgDkBpma/GM91w6/L
qz66w6l6H3rM1zqwnVcdKXlQjnbyxxkbXr3GeyW9TAQAGjS0Ra9VBsgERhSrequaX32GEKMytBj+
dGGC+MN9Ho31t1t240O8QM4TNeaGqm9fq3zzwxXIpu7q1GWY4pB/tGtTYOBoCtzeEGukh0G2LRoi
j2F5PWRCviVlTvykhQvRwfMJN03fk4GhsUx1ZoCrQl1S+Zc+2GrCdSmemBdZMIC8dITAsl5X+m0+
Th2K5Kh7pyXQne045ignaa6MP0ajEucrkJTQzAg0QNWSk3xcQV+RrveRlNEpLYRzX5YVQQ3nLK97
QkJ9Iohyt51JRc+++C0RnTOSPly3dr4wAZpXKxn7berjsuLct1U4fT4Gzoatip/iGTQvUOzqUJdJ
z5fQ+6NhcN2zGHLdgA2lqCr4JhUCRVQtZaijgNgVtJb3TjH8m1cgRZ7PNjOm6b3qwKqVFsUhJPTQ
5vU/KmVdwGQNO7zaPMYwRwByRbexiO4ycRzeHO1f1VjZUWhH5JPHOJPYUsu8O6CHUPC4hnGTDhpo
rHiyMSA2hybqtQtD5XPG9kn4n7y6WQRzxmNUUEGDOCVp2YZ4VHapLrQL1deVVCZORmaO68fDnunq
7YMm6/RYOc53gqAZlrBwCdVB8iTj3t3DPUlxmyMEnTGUpnJ4IeI6P1D+etuZyElOwfG5adG5oD+q
+c2KVyL2D73iNzNI/udErty3GMZCXH7ZleWGeqMx+qcum5tgSZJxg0DS37JKDmTs4a2piK5bLbLj
RqPCCEUUE27nycfo1w8lO1+B3CVNjKCfUStXqxN6WNx72uPcmmeiF+MxrRj7NdrGRmxyNouLcrDF
sjNhvZZ1cowS92OBnVZ2bvFaRfoVvifPYoK8UzFpwsS3t1cOmM9dy5qM7+bgkKongFZOzpjQ7eib
VW0N2wRduzax5U9lfvbBspxkrrjIhOhpWS7vmsuDmZEDRm91azXDX5ye7Wk0cz59Jb46wIOo8Mc2
dKtBx68zD8HkAagxxmwDTYE46l7Iez43v4zEXDZFkwJAhSsYGLVdYJWJp+0I8gzqhxNk2EYPS0TX
HbnKfHB0xj7tUt7oP5INVNfmzmA8AgbD+42PH+bHoiGnqkxE1YxJhzafzm40Xe1q2E6u8u9+kcnL
WOcvWvmESD95xj2dXlobL6cWK0gM9RMuA+gSftyLoNPsy1yO5zKj0Etsl+BZ4V8Th04rgmy/hJ+5
DLZ90tw/ej0sJxTcOL8ycplLBG96/TxJpE85iAG0/PFWiiI+llqRHj1z4thtxqc+1sRu6a3oxfYk
ydp+vZ1V8zmsSLDMuFWdm0C4glWD6X9OzMd+hPJg1F31aNY6pAadGZTv5F3orTuuC3WLFbMk0XnR
SRKN5X12URiuuqtD7KX7HoIH5kAMh00n3aCyzdNYe8MpS63QqA0KRK9/Wfxl3MYDTjpRELOqj0Cm
oNqnWyIAAbUg8+5dEAWDk32yVZvb0qiWByGnUCcd5JiQ2JBxCjwatniNE9QP+VKT3QiJCqkDiivx
Co9inmsql7YogIVZNThWV8C3Td5EV1DWFLxPJtd7xxYQNN8TVKD7rBiiqXH8g/78JSEVYZ/lzsGa
yLdeUvsvMeN/CaM1wRGWvx2Rd8dEka7WZOKCT42wWVHxoxPmm8XIi/iDV9OvvvIp8g4KF3cwGzDH
PUlLRbSXobI6TtpkquAfAULdy+YrMfpnrsQHg5DpWKcnSsHkXqkDMhEqREIQP5LhsTWr5T2KlXPk
nbPQd9jlU2l5R78Gnqy5GQxN+WbQ+9gaROgcIdTgctSI59YmhtkdfXI1eN691pKAlJdj7PTDb36E
qgFa1Dbuc5JZISK0nQZxZeu6HU88eLRNZzIOoly6pilqcXvEUR/TdhJav89trugy0TaMRPdLuGAq
EmypTOVs0qsz9YTL9HkeKT2XDrON/Fj6DDUZqgXM0E3I/5dtabT1G61qdrq2K0Q67eLcoT84NKxu
Q6q2Wo7MzhyHNXy7wi+gVh8No3duU8nAnYbfaHwReFlvb1gX30ekioE712yF0uxow+sbbvnyKCfP
vrH0O7eiFGNgAEUPhWzu2HW8E4E0cmNqHhWZM4dt16S/TKIPOFAVn+USb22QzwHjIHI6fCulUu9z
SsQ23qg2sbi2dGJo+vdXQ6f/4vG1MLJEf9AMFhvViXIDRZhOqlZmxzEb7pWnrFuvWchePIKBZ4u2
B/YCeVAZX1qkCJJmZyFWuTKSQ8cj1wKn0VHNT1bzt8SovzHiFkcFKv6WBuvNjjEhTAQWsvtbE3tR
6lx8YTRbgI3udvDMrwLuAramS1EhHVrY0FGEI80h10iYZf1o5kzxcBSdMq/a9wSdvzCk4P0X6U5K
+zkFSR20g3nC7bAdfeelblUUQo4l0w0uy9O4/khE9dm6Q3l3oKgAFAf5stpSUKh6o8/e2BtXxPqu
fMDAAriljUBcJujllhg6KLSLBXcC/is96Gur2mg5L6kgU6DrUJ3UGk9Y3aTf2jhtHL99N6T92Mrl
a07Nzy6W+y5yCPvuqms3Yalp8NcqfwgTIN+vXGVSmCeJCKH5NUdEwIGvK8r0rtgHqXMgBFSedXEU
LHcr/3ZAL5bUio5/A0L9IszJClbRDZI10f+zgUjBEEwgSRI2XFDxBNViXmdhbnLT2ctJnmhbE4zM
kxhUhKzzHr/GTIkgYb7CrY3DOtVeq2L0KTtlQuu2mQP4ULxy8pe1WKgLnIubUjSRkEoMuiWc3ein
QLqy8n0yKazjpn536I1o1BvOVO7bZTzj/wcbN/O3mlr9MtNbklApNMUHz+SnzSye/iNMuUb0v4bE
htNgRG8w+3/nc27vc00/NYucDuzxm4kNwARrqfU5Rba5EK6QGU/OMpE8h+9YwN9AtIXjfH147YT2
CjMuoyV3ebJc8PLFW7ygCS6SqqFDYKM/K829jfsaN1H2atf9EV8SpAoHaz18IBXaXMiQ6dxWItLb
1PQs647bp1fZL0l/MMhtAclztDbDxJcdSvWv0LxzHqsQOTQF+7z1mrPwtkZOIHptN/Lg9gUh8cRc
S2/+djUC6SvaB3nDUrss+qErNedEjGJvxGBFBrTeIKk5WrZ/RRohh+hV2M059wn2d+ZhX2WuSs3A
oPDB9duDYTsn0wb+Yqv8LGMzRxNEkDKstFud06WB/sm8YZgO3kSqrKr7zyj37q6RM8dWnN4Nvz8B
juQImB9sxsDTmG9r2iwcptONn9XmBjl01zS/MXeHQkHb79o1dcY9kVz9rRclsqV48Hd6Jk/AQL9j
e+qPuQfFvLRuGT70IwxjFypIFtqSNcpzIS3xryxhxCSoo7TLm/5v1DrTVXUIao34N3a18YNKBemb
W12clJzIaHpzqbk3tkZQMVN3aEoWl7ZrZijWjWw/80gHKotH7TostBxaTXk7j++2JqEHg0PHe/F5
A7hxY2g23XFWtRk4mQ0ZKvasjW6bjzFq2TP8gx38jTeiqh/EeHRbBrw60eBhqTFPNeWDVDxxxdpd
cCwrmICHhvpQLixUc8RIuYMM5hpgzUf5mvjzvG+b/uaD4ApSlCxkQngPJvkSkKeozArc2gHjjfYF
vP9xNgBTjBWn2Zq/g9Xf2OQ9CPU04fQJ+OKdI1n3KxMN59YZDEjkKCtEK9hv5og03pKWV0DVKA8a
wD/YY0QHWc7Zr5o71Z2xkTdNIS+CktLuDZcuTK+XSdD63hKIpD32CQdPfKyPVbOg4xmYDJjtZuHs
GVa9fRcTFtS6fNEVms/S9xCkEOYeJJOnbaEQwNSutZtVPxorisxsIPDL+qqm4knpgHyzCQBF9lh2
Jd5E07LDRHg4ybLkGrexOPaj+oxM/VuazcSTzyGJc8w3y40xECeh6cUUWD06NwPsbnJJMS2yqY9Y
vmOnxhkxNduih7XRRla3Q9zOvJvnLwMJeK5Icj5W1AcoRP2dPb0nS8TtIzdoxId7tKYlhS7d8bgD
ajM7Yh1S9W/Jbfvu6Ixz/Gy+5/i36LixKaxdK1vgOnRT1gBdVXbodNqL237ODRuDo+KPxCFCGbfg
3M7oJSD/9ab5JbrYOZWpdoPNAke6zrC5kvFlV8zvotZ69M3mmyeixHs2Rk2DVkHBndSN/FL5VBQM
luKgUsPrNKJHX6QazlbRHKfBRyPgaRs6pooA6+4t84cn0aJ28gh4QONTBkyCqNBF8VUVOVwfqb8t
taAFgGMhlOmCQrRbxNlthlAN7mvf6gaunnogYKTuD11qniw927PXVXtL87/9upw+Cv2zTsZxZ9EP
OCxthcln0YyDUiPIsBlAT3uUoAyKZtqZOXTWtnxx6TlvI7+f36cpg5DGiDMi0aA0PyeymTeNSl6N
sYWVb2j5ocM/sUtTEDVG521JWSqvEFkPjCUDbgQRhF1yqNKPkbISoB6EF40erBIF3g+aZhFtBFXC
xzOo8PwGyUxkYSW0mBJOMOkzw3wi+jnnfGi8ZFHEftRUD3FE2EjSGsx0527XoEdvbf5LjVwEhIj6
b+XYcleLP1MDlKxs7CSsc62mRUrpDzZetlwx1DlWTKbNvFAWMks6yBruvDPLjT6qmY/RaExv5NNg
6p8LH24XjSh3Uer8KUWCLanUl7sYXOQmrFvtDEyhc9jEhFyHIVP3WBhIXZeTnpjyvpg1rSrcgvBe
dl1+BDmv4D17R1rqKhSTuY+ZvW2muFyOTt8QBjCWD8Yk3/0u8wLbfMNMtGBndl9GVb+ag3wmi3eb
Nv0hzsUhLqfyGI96fmvQ190yysIHR/ef42bUT55NXy4R46PDslpbQrsy+xLNpewIFRsHNlndTY/I
a+iSmRyl0SNUH5XGwgSm0c577zaX7Y1SG9lrYh09LTYetRwiUNqwV5XpG2Bk81zSNemcSL/xDlMA
A9pTbDSbfg1MWYDdWGJeD/RLxIxgYDkvJTp9euVO8+hV03VSnLrZWGEeHkkRvI8WkluiFj7k77QE
iFgp8en4Trqv9JIgclk8L6bDdUt1tAhzs9VGSCySNqRX06IwcK/OgHgmtALt4nP6UWUVlLDpImcx
752R7kipiUNSnJlSlOPe07g9+Fwj/yUnqfBC3FVQdlLfTVFE36EgIjsnr0UCDkozP3noiQb2sjYs
GsYjbWK/xv5KdZesGTmGZURytb6clcZEtM0gVlDJAWByi/1gsNQlznrogKdyWXYly/p9GNa1PU3U
Xp/bi/Ih8huLyerEFIDxATU8D2YyfGdIlwnNWYEBE/xWgxUaw8P0OPnfY4NhPlPLi6h5UGJrQtrG
odLOzb/FQhmbK8aTiSbeHMizmfV3Ut0ZTaS9nQtU4R458nwZmnpEJ3GIzcCOToZ7d2P3iFgLzwwd
Wr99o79WYmUY3tzGGB9mx7mmnEqZtZTW1S/V1pqiP7kLHxrwvXZsNdcK5yn/kmVOAobzZBisoz1k
bk95T3PULQzWdfPcePPRFIDkSgNUHTENv5XMODoofEgjmIhNZQ4gNS3uBuVuT37KFiv912hAIRqb
Mmzcr9klg6EvvnxjOcwefMIpUTAAan1GXma1G5kqTFjSIJMOeGYIheZxhCME2E8xbbh6enTnCu5E
FN2IlwdNnQ+HUUZhNynUwbFRbXh+8Qsuww2yLpMrB7LcCISRbBOTcdh0NJT1uCy1Cy1U/tXy95Yo
jcr1ml0nrEeVw+0jYz5E88HMxbpD7/owWvidLodLtH7enGqhDxDqMDo3RG7Jx6w6tNYjsuahAK8G
977cexVUBwDBuyFtHrNZ/dHqjNdmmf7whZxAt6S2T7qnWq+e/Dv2hemVgdcOrkZzEYPz6DBCXHIo
457NgdaJoqe8dD2anfV2He2BAGpp+uTtnsfnItruyrS2DaMheTLS+OK1GkZrAMEw7V0C6FHClICq
TFLWjzLt3yPP2zLnmPap5AYpahImrf5+GGlgJ1X7wHANM3cEdlG4NDKKEY2tG3Pwn0WQgcyPyM/c
osYkIwFxTOYKj+5YNx20SVF0m+11rJMPRn5im4Ilz30NmY17LSLn3hrmWdOtJ9nmFJm41OFyMA4z
6QXJMn7x4UCWyHHR26PLiMBIFpwAhT4OIXCQKmwM3reK7UhbNnKwmo88WZzTqm2idsWKK/tp3NYj
bERt6XaSJ2KPIwZkK3b7MHEnA1U9pgqB+S903WkM8D0ACxvrHU0TD+Nlmp/xon703nCpq6k4taV8
mGNIQMUgsHgYh8zg2AVkHQlKUZ8MsnJ3Mu2mwDDsR1nCXBfMnzZz5tebpOo/ZcLhKfFLYjQYrkTi
OAMzAMXIzuJJds0ZmHJTfa3/Np3mi92511bzTxy8trT2gth4y/jkAt5RI+hITGJnA6Z3kuk+D/2b
zmhTJdpLPYzTuWjMF/3Q50QIJN3FgCsb9rlfHSXG0KwXT35azi8RSlgjybMQ8VMG+TPZxR6E0zgG
r9vEYFTFGNOZHQwtrDI+oLs0FyUZBKwlMLy/dZaXkhOZLldsJQzF4q+WwzV4dZnQyQgL6Xi7YR6f
Z4MiKfZJBrHRxQbwuwu4Q1CVjTzz4RoiaerzuAsWFJDcNt3ewvnQtjRV1C2P5cUl1moXpUkamuaz
g+wDQgDbWh1VlwgLA/Mi0zimlF0loRIk1mwqrBPBlNdX3UWjPnO8n+JCnc1oPuXck41DepAX08G2
qulrWhg7OzbNmN5DKbp6X+l9h7nlbaHQNDtba82NZVSHHohCSFsJSxW8fF812/hXlM/vMiryrZXZ
GjXR4BOu8wB6AqLsdIor75Is5BzobhLt17eWYKsBSdCsV9ssi65D5XzpPbfBIfJIrYeGpaWZTeBp
Pa5RW/oojt02zzv5KIxz0unlMfU6rGUw3jmvF9ucZJ8TPN+rXMMevKj4ay8K7bw+/0ka3muOalY2
+vsi5oxswQO+C+3QIJI61EQnEhBSHDKGMCMBZhtikcj5KKJNrlkTEUTYP8SyYTLpPukgLlMqrjCR
acafJlKInN10o5wBp5KZHs0opfj2lnDoriTyWNQk7bNpra2bpDpYw3CSlrfvC4YK44wvgfMHdPOq
wONU88mQ8+aoeNRzFsGOFO2rVNUS6gtMYCMBpLX0F71fXv3Sec1M2oVLNuwRFISjS9OoGCHm9e6X
D+L1MH4Pi/hYmD4EqY18Z0qNp6LMBOZe+iJ+Kr4TrzDCNG3rrazbf4iJZm0d3lazFYKrUAH2GMSI
5WtPrlORXUxv23oGs7q4B8fnq2ORim3FeJlKq1LOV54RKYPpH68qE69tMsw27S+IklXC8ZL3KbKK
6iPPmw3M3z8VzsNuit2TJZg6+RSBM9tVTx90y5n4WFMuvi3tpQdw/Okk+D/0XEdmeaQW8/nfI6Z+
p74Adjzb9OTpMD9Xfn23pAnMDh8wmE6m1nGdb/zY4vBJSBiHZNc71JLHibILCPXS1F+dlrZB3Zmg
FGf4vqm/l9a/DPT7Sf+NBTMOdak5R6dBuClKczUJFZJFAC1XbqpdnDjdOSELVRnGv3SO0nXw+WLo
Ee0D4X5IcqPSEoqloUkoGQ56zTGmMWwxFma0hxGTkdye/nq3nacCCczofOjpuGP4oesxR+4EcLM9
Ob9KI52uhXmf/cd0qMx39gm+dybmILVi4EYKn5PvwYp0UVPlmI229oCbX1/2OZDwTUP8UGj0ktMS
vLwA3Rms98x6G8bPiJEhbJuuINdE3nmKyj0OutDto3OhdRSn7tqsZdDUNzd06GQ6dMMYAKLHQNul
726zMbSBNLW5vA70iXfVFO0qtpltwjhvE4thmy7ZhVvQPqOMui3RgnWyIGWqLJ4W4YEZrH4NLsBA
4RMt4pgoVnIAiiA0t5opGEctKGKHhoxJXERh1CC4wqaVh273u88KptMLQE79wekdh4UB08+itPs4
E8MbQ6XuFMbNubZ2Dip4IAHQcc16PRnYfbGvMPPzeENDjfCcoQkrWqY8lEIw+iIcISVyTaKXE948
0l40nXVvcQ6LW6pjCWEbSaJDc1mypo4IDjc4Gr5HNnwo4l4A7zMlEJD2rm1W7xgncnrb0RU1Sh1M
erIc6Br0XXkokrY6/Ni9c6yGrfA9CvvsaNRoX/zhqve8E5aC3bm0DqO1qNyhvPouk7Hd41dyg64c
WZe53FZHu8nkoI57EdRjk4gEAXHmPvoUUJ7qW5p/DdIwr6HBkvAKYju+VFlzrF3fCeORVMXU0S7A
RP9GWTbuOEnP+i+sbEzn1IyW9smRy3jq3G4grNQ4dDVxK06piK4gCwlsqUKb5dmHAmHMag/Lxjqs
ndEIHbJOR5E5j8kwImKkj8aWygEO9N/MYxcUM49lOQB17iWnsYHKRTE3W+bsqYHISRMmejX7L2N1
gP/ogYtiaQKV9m7Yp0xAE5tiZWmcKGjcFu3Eqvmr0vSY2oUkws74q5Yy38bWKlXO8GUu9KnaRUxH
rRmcY9klj+jbVqe2CVum07uX/8XeeTQ3rqZZ+q909HpQAW8WtYGjJ0XKUhuElCnBe49f3w9UMTW3
b9X0jdnPJiOtkiIBfK855zmZJWd+Jkgy1hyul5+F2oCAMJyCdC/WJDsNAegqlCs+Tspop1kdJOuV
SdgPpSPUDOem6EWNHw1JWtjIBzelz2riQ8EQFpBhMwjIW22lz084HJ0fsSUnwUVdkJCRmbnXFXnY
MO+e9txhJ0bPDFe66qldwQ3D3ElYl1vkE+MFXF27CQIG4Ha7wpEbbWaMHoS7n5cT6AYzSX4JF/hx
bDD7ssMBK2TMHbnIq/p7wdcPl6S7MeyufeEHXyOT4YrZCzP4sIyLozDTQ4ywBKkraP21D6p5o1EE
gNd06tosHdFab82cT1WfI9jTksVIfDX+h4UMBlOoLyqCAL8U41+4jogb4ObQBY0s8YjgKWtua8+y
fg/tUPszKU66pJMCEDOYJORlSbkQ2zy/9ZzDpBX9E4kpGMVHKeayFxDPhKmbXIDFJNQhDOb7qsRg
TWM8LWJPfGOOmtORmlDdGFq57aM8x/4tvEtMIFivFNdOCjR3JCXR47Y9yRO5KXIkvxeLJcKSWH+o
RyiONQviqGxdNaSGseQF/DOxrVzhgDrkG8Zs08OXz0oMesXPDyQT7LnhsKib2bwf0/hNB+xEbPVZ
79LDODPX7sOJyAIILxqQAAPNSchveQgeL40ZPS/Gh2KGA6oOJMOZpW4ULcFkqwLnl+TvUBgsjln8
peDcJOjnCR+zCdMzq2rVwySZU2amFJJB2nnIB9e0JmTbnTS+KLKkbGoecpYxFLuEufs+wIa+x8Th
yqR62qYiSQ4zqVVLG836ZybLq4QRYFc0c0l0oT45cld90OK+mpME0TY3ThyAMejeft6XGVt+k3gz
v+7qG9LpETeWcbNoB3AosSjvNnm40ugKpprznB2YPNfInbj7VkL+YzuVL0ukknhRCm96O8n0vgF6
YzJXV4UzxCFkzuvPZoaoGzWxrjQOFE/zh5au5oBuSTel2l8EEhT3i0jkXHhGrV0gyuxqJ6EWhjkW
I8wrJodFs4qnnwwkPjdkp76ocSf0HNGstyRSBRllVhpw+0bJHn/uKngAEPzkCAyaCBVGDR7IG4RX
vZJaf1TPPz8sDVEfWXAJJ2wQnXA1anwmTMTFPUHzuS+b8wu5iYNP0fE6GhCMOXpCf9aiYC/A+pCC
XtyMbS7tVzsaC5sjj22EyeurbUrUK/V6pYiBmBzUOYxcMWE2PunjejrM90iCRSTUIV9Cw/JCsAZG
j5U0OgaEySy0K3UZvBWKcAr0JN4qPJP0Ib9l+BP8fyBSs0jg+xvCL6B/nHNNQo2BwBnVaO4POkO1
hNChrl6v7kT9B8BUXOX2XRSqW3mm2ddZ/owq2H4NLEe9qCgvlXxnUU8xmAPOGPTk/Aada22B0JdI
daffDMg597WCFSMH+s8NGCo8EgR5ZJMpMKyOQTyFw/qQk/ESS72nCHbWpude0noo8xPCsDi8DcAa
HGuAGCHXvoHYh+yYltuNhKPcNVJ61D/YoR7KbIYV+B8FCEhA91379/9c7U3VP3579/vv/wkJBrqo
ifVGYSon4XtZ3Ue/Pm7khK1/+3+F1tjTmE8NCvXka8HNDScHNHOhs0yaI40wiIHrF/O3ukd4IjNC
YWs26x/Ek8Z/kUTPP/qXF6MqkqnJKnn0qiZr64v9w4vJMA3qGmzOrSgin4Zj0/jZTPYaA8+TXNWP
dCRuRNikLaC+YhQEPF/qiGdpJXNBt1yGL2X5mHJrHY04LY6rEppR862K0vSsMykrhtZN1Dli+jSR
RR2ZhWvIkXBRKScTI2UsDmNnT9RO52IsINZINRBRdmw6pbgjNdpM5r1ZUDiNab6JJTW9dR2kSIsQ
pyCIv9ncf4qDaG4luYrQ5SI14sjpueHZx8ILBjgv9OrzrPlYAkIHTbB4BW/J030ctF0GFGyjldT2
qkb9E2Ycm6HamPaYSD6Xo3Av0fAq9a5cpyhjLZzliWVhHk0x4icxfl0sSks9KzykIzhUAIonujns
erXbBWKlX6DcvMnNmB/DSCgPsUJjMwfFDc+qSYKMjq2gGaRzYXKdVw2sb3KQWm9Q1hNzMZWLuO4X
iyk4WokQvjBEyUJ25nTdim9qyXk0DKYwLVsJJLfKJssCBG1lYkLxKaFE0/hsZB6lHoMfMj2wtfil
IL4RvZ3fBM284Y1fTiXDaLerVNmr42rgmobegTxrnUU3n5AswsOE2hePBKl1kkzsAJPD3xwV0j6d
eZlpwhBxJBH4sMY3xMY4HY01yQ5393RCKSiQc6BdADeVnxOUJdu8ckoUHwgNYluLoi1bS+3DQvSI
ObV6iYMpPQpsKVG1qVz3QQr/ceGgZ7RY5rL8JAv4nLIluWM72RpVZnqo2joUguryCuisceIq+1Yq
Wd6IORcTfpQZ/XTavFhG9y5l0sjsk1HYiL39pOokqahB/tCvv0r0YWTYsf4UZIt4UuQu882qhJtp
1lnN9WIsTATZ9otTjyEvhLrs/vzLn3/Do4CJ0Qxs4+cvioZguPowz9tAZyqB/Izcvq6ixMfLZi+N
TEmqxT1bHU3ZRZo13UAXNFtVQuY2tYx8zBc1QT9QsIiOTEMFV2csaGazR6AJ9am0dNEV0wTgacUs
daGSQgWSkm5ANfPYjge0Q/mDmBukJuiKw0p+PlrWuHq+EY9Fnb7TpbrxZaH5As4vc7K3nAAr/rNJ
xwL0bqPeqDdRVQeXrObS73u4kVikVZ/oSOxQvLGXbgzAro2peRIbEorIwDUwL47LDf05CT2mlewC
FV5HH+DaGwrZkQAZXVKI8+EwPpsoaTSpI60rZUqHMlM7xInoZwHGl9TssHNnKHwNPWEWiPveDMtm
a8qDegzC/rEVwuoEQ4Q9pjT5caWMflc12BZ74qKWsslc3rPGh6DKKpdBjoCmAivR4gWTTr4PdTHR
8+dEF8c9/nQvS8se6CrRzsyYOnrEHHBJGZHpO43jwbAQlbKcbnwEo/GGBMVPRrwNnNok24hzuTUz
M3a1kLHMXxwUf2I2c1AYmq6qpsmjXsQW+6eDAgy8HOitWG5RFMA0wE+IbTvZi3KeHLURSnGYpF8N
1zGOGWLGASwSJLJMoIc0MT7Kg3CRahqlosBEwq7lm2niX7xEeXXC/vezjJdo6SouXtUkSfhPL9Fs
dIZ8aKC2k5Qo5F420J5NFnhoveSDmJGb2+d58hXwKFfTvHa6TKY61RThYUhGVxKvWcHoPWJ8SM6D
STpjMxknHbFaXJqagy5JYtDNvoqZIRGJFPSMOkv5L05BCevwn74LU1RMy9JNVbQUS/sTHLsSkNKL
81QiGyvqkxpqDxjwbOLKTVeTtOLU5nvQtMeQZyAzrHoTT4XKRhNBHk+fEX179aw2cexa0wfrJFRz
5Nyj183xhP3Pl4Sq/JtXqsoiYcPwD61/eb+xIQpBGTQo4RMdIVQdYjasRH0rm6NbhDUOmXb8NYXN
te7M5q3Tf4ERhGSst82mKzB2mEF+0InMJZJgICgqt16L2jjkYJyPoHhrr0k56rWmtiiwZdhjAenz
elFp1Kp4yDQWoHaVG8pmGBtIdXm+kekpXgN9+hqWizCb07WqQjTQmboNY0vHLYvUX+wY76QGwggm
+zHTpG0jssn7eWv+vyH/Lwz5wOotHhz/d0P++Wv8j+1HXpET2Xz9CXO//sv/7coX/6ZLkklNKmLM
/6cj35D/hvlF56aQdYD2kskdXpRNF/39P1Xtb4gZJc3CLE8dqyn/B1+vyn/TLc0woc0bkobUVvl/
ceRrf77qTQPstcLdaWLGN8U/P2VUQccwA2ZkS0u0SWP9pOSICWNPeK6PGZm2Dp1YbewD2VvzDZ+6
D/VX+NS9rKPmwp2tTTD70+IYwmtXHXqCUXS8axsygLQmZgdvrcIp4o3s6Bm1Xl3sGMFkm9yV/eID
RL6ieOjWc1Jun6Xf9cFyjZ3lYtL9w2fy8G+6AmIA/tsz6Od7tAC3axqGU936UyHeBPLMAs9ctuDS
XnpJukX9sqlN9Gkj1I2m/xZYruG/iu8ag/n/+T/Hb/hv/neVT4oCHzMG+gX+/A9tADytqQb3s2zN
Z2s8iN8YPy9q5Ijv2Ei+o8BeOW/fxqN6KwOXzBfgd49EzZysRzJ/CQNnYXKVWJcdYS1+5Odlh8ax
d9sz9JXx2lcOXpjz/GHSmwI4eDQS+kCXM+NX+RIdlQdxU5lfoabrngC3Kv1i8KA/qHfAhjT8JeWS
rZ0orxbDhotp9++4yp4H1M+otdF5GR6iP2WxJUbLZMLg+cTAecyP+Dt/o+FUtuDkzdqFkwdFz3Sb
x/ospY50aDfmXnHz9/KZTUj0K3ni2/Gn1+J72UAOIm3nFGz1nrG9PXyE5nY89pfEI2gs+Zq3uYtr
fPbigCmp/S0f6tU4iUlTIEDSbj9hADCSFNz8s0UYi+9317wj12AA1TybnCEIRNHvM2B8WqGuzwEZ
gcl1flgMJzyFWIjNp/KafoGNn3JbOJVP2ma5mTitXvPxiazIMnF5O9gkvxUfuk+tHlBMfye1w9EJ
6IrSPPSoyELEBKY/jrwh7oQZzUAXSjH1NuRc0wxgmKVCBhavqujPLG6uzft40D/LB5ZriJsfkfAi
UhzKbbxKMRzrFm+Ec74fz+F+WLbhg45PwWHLkcGMd6qPbF+b7Ezt6EqE2jezNV/G4oICO7fHzw6G
AYkQKeFWruYEb2RlVuVD/NRFJzoHckRHQvMcWFBecVg2qh95qNutBD+Lrd2l38Gpkm39tLyhGrHc
/MIw6D06ySeUv8KurUBJOEzYAD8Ei51sjOMk2QXB6wfz1aJ/IvKwdLOv5ppN9nSWGTtdxDvBstot
3BkNDg/iRR00pKPkWE8MEAwihzs0zseaRO5t8tHvqH0v8k2qbPM5/NTPfXvoBDt+RdZxZTLEpY35
sHN7zVZ2+jm/EN7YeblyNK6tygLaq7bFJ1UCAZbbepu9WRj5bLg0vZOcrAfrhSK1BEhZOZOHLou7
w86+hrPKu3mQk6ekdOoLGJ5Lm/lIFkREc2z90v34hunZuKqt26MKZKfpZl73AZWBtYQteVbkLF4L
9823rtqeLXJ0ArtA4ruGcsNTIbX9gpC/foO6j22BpQ0oId5IyPKb5ETfUm2p5xunOefYPHfRKU0A
PfMMVDoXG8MweAR3sKvFvBqCtfudPUcetKc7M8RsI9uIUkgTs/XNHDnaLnnu3md3O2+jZ1V0hIoo
Yie8GJ2LN0d7Cj7abwHmamPLp2HYza9gJmmobYvxsT3RC27mZidSVGzwHUKdNC9K/2xdh1N3jzAJ
2sZ9vomvoksIJTEhNwk5+188nP88JDFh1ECFsZjASxxzf64P5WwxtVGX6y0qYnaPy0bOjVczbv+i
mv6Xh/D632iWTEfBYSfr6xHxh4dw0whzLwZSvdWk8Wn9L6x5Qo00fZGAxuAAzztqaI74f9YC/+bc
keV/PV2p3SkpYcyqhknTwTH+x/+W6GFVJ/S+3UpC/krmUOAR+5hsK8pIhlIKw29sApmV+UH1QuyU
6krmR4k71qU5cQbIE/C456cyIOFhYXLsZhk2wp7BHARA8Zj202WCNI1ro2l9SZk1JxZjFQGQbMKy
kyp/IRHXTuv23E08MrIlc62SdaqSJZdiUeqjOs5gNBNjn+p+ULfti4zuzEFYVNuDSGBIhgfRU8zl
1uV54HOV48mdtzLuUxzIz51m9I8YdmQ0bsWhTljA57h2gZGE1c7q2uOEmWEzr+H1jGzu1oAjUrtk
YW74mQZYb3TQj2aImpALTmsGak6ESrdnviBtFHHZGX2BCZs5CBIwvLc6EcgjEH4wtAjkxox7oxge
4oJvgY+943FAtrsFXpAEDUIgaInMyHpF7S24eE8rxGDxd9906VkeydIhnvAx1QMVPXENgnfRScyT
5couNWGfmvNWq5srS8rUEefcn3DaMMgqFF6k+S0/kYTBM7UA/MUlR7OYdSVtKrZ0WVjUjVojQUJN
4QuQcJA6iMapa41Toi5M6MSRg89QL3OjzLgm1M/RmlSiRzw1k3OSEYxsOwyyYIudhpCe8OBpTFBW
C78smVdWaMuTJn+EvF5ik/PfTakGW63SOc8W+ZIM3SkScI51JT4NOdZf+lhbPBUX1BjMgI90ioQB
qx8UYnKDdJ3AyfBRpONOUuksmtF2tSNJ028yjW9LJSgbNZxfYYi+oIr9iC6IsdjZTO1tigpUEeGT
HLe/mSmR2ssFvKwCf619XX+ujqtcxiT5Ukh8LVfI1F1YQIoC32IKqZIjAXGzp4GSg/qGiUsGh4oE
jCDVBHhcpT3HMmnnAiE6qsUnDXWhxHNMTq9KUF/ZeMmAEUxJxdZu+vGlqOCrmyMpDVVo+sL0NXOp
i0L2NFXy78Bg6zMXDQ8+tEeITYW0R/Qe9g0Hhf4gGiYzdU6G7jzwCcwBKwDeHQZ4kABdei5kWo+V
WjldFfE6UoTBmcvYFflo766fmRgI/pR9MfzwDbV3lIgtFkusZsmYsdZb9UHHyp0znBpWbnzJ8Id1
lZn3DuASBFYGYJtd30BUwKcbSO/agLWRdX9K4VVoX0n0sUyPy6C5yjQ8m+14tJRoZxqir5IltGb8
tKy9W0q0YQKXlBuNflBIYEDtkF+YeTMwCgND9kxjPTSaXjkG5AgzBzPO+AfY1Yw7rQNiwXJlcOdC
qpFPFvM2yXukWgEafw2wKh7s5kaobbBRSXdwJxAITqnBpCdmRdpXPPnsSjFb1xzkcDsTECT1LUyQ
gEzMqio8UxJjMglidgBYIn9+0GfA9FncULPJVhdtaKofgo44AsD6jLUlAgbUeQ3tjUTie9Qx3Rv6
R8JOhaX9+lux+VoADyaSL8/IeuV3tMhim7f+bJB/cUckh0UrNMcIJewwNQTokM0RCXkZj8/JyoJ9
1MtfdSgLviyT6vvAHnS2xctya0cW9w4lABmxbnsi9za3481A/iAX7x082Fa+J5XXus0pO00n6SOD
2nPAgKdbrvWw4P5snfQ+P3Lv10fQ0dM3eXLeQIVwhDxzt8trZNriHcCoeok+2qPqT6eeYei5/MwP
lOyizSJVfuMz0t/MQ/sYbVU3Vm2DNa95MSr42shMcPi4OQJ0ycHUNaouWdvGWXwAhixRnqZuo+8p
ZyF5EjhoGjvpSsxFaBOH3dylluyVo8QzQXWZDhuOntjap/lg/jZ39Vc83KOFPbWrEuUApuQ6fNek
ELyMRxns80zEM/hXqh4n7dzsbG2Ml/KJQj58wFX6gmJ1I16Y5DWOwSFWUGgo39n7kmwKx/xc3pPF
NjagmDDfQHafOZs48iBtHrqtVNOq+MNBnvZluMf0ORHQaCZno3QbbaNLpGV5IfLYEU2uzxgcEJXS
HiR1p2EC4G7rDhZxp6cGKWjnaWS7q5Dj7ar2MDNjU6M+F7xRf9AkHAhuekUauhxyj4Wo6Ucw20Ye
CJwnMIawApJpBbTNC18J56yQldvm2eSVKxShVWI3b0BvFAl9jVPO7D3sjOziyNYu8t5EdLY3T7Ca
WU1iKUZraNY2FJc33uOU+wuMpGg3ylbm/dBhVPpgWBI0goM3A7wC2eLF15J3i+ryi4wcpTk0nyWT
1k++DNoveMSgnjISD/cAsehC9OI2DrvJugtnHmHWWdP2+l2ovGHLZZGDmRttA4FP+Gic1d9Dx9PP
oyUjwKghIaKDr03NaD4Z5wJacXI244P+W/OE6/ISXOif2jtun7q4dU9Tw1DcDt8pfd+KY7UbftOT
FYhavxQ/Puun/KNHgADr5XWEyuEAa7LO3DYQOxniIpAtnPIZ+fJjRKvV2eadO0D5zGnWEnfAm4Qg
vKPddOpnfDzYas7ps0apiqkOhGbiWfhH3OaVgE92ExWvf8/rFXsEGWsbRwmFLhOji2g/NQTdEoJa
b+pnkqzncMe3yZceWL9Ib2XpFMxPzWOouXHqJavL2DZoJM8pklXISZ5xCPYmHSg+k5JPyudr1KnL
B1S4YvDSpy/hKjl2oHhl/UH4VAsvvsEyROqjWZuaQuxsXWYy3BeY8adpNxzT1i5DnyuX0CP0+5sG
uoA/7QGPnpAJUNlkv0mlTN5E65gdg2JLb6sHTkGxXezKT9jzAd2cDWEB5LXxxnU1I7ZD9d07rLWF
rcwzo/9MPHVbtHTmWGMm2wBj/4Y7QHcoBmjARm96YVqKM24T5I6AX1Kx24GNGpAsSDEMlblEkId5
4xFpxVC48Me5amhRmQt42XuDTWlE4edEVzryYp+mTwOULtt6Mi2nfy2pcKaN6Si71pHeCBbeYHnf
MMy5E3iIUJ5V4Cn2leeCuQKYxwOROcvjmHvTQy3a9UN2pZ+5d36yI7RaPaU8xljYMWZ3jN+sXnD+
nFW+7vBG1NY738OVTtcsttEeXc6CsIzvOsvdxbN2ZelOF8Bmc+OIeOlLXzwHN6R3HaIFmxaQmTjC
lVt7Ee71QXvs+cWbebVK+z3atQfCmz3KhGsweegEsAYgEU5m38SnZAc7y7c+sf6/cIR2D0VkS8fJ
L8/hufm1oCo16K4gIlkXAcEN5dZz9dm72oknrPqknOPn9BBuVXkfKnt19tChyXgVxG2WgtzZVeKD
flVPxmP5wmqEApNcTfwTiHzA4gEcznyyBw7NTnpDe7JcaOnOnDCMQugR408Qed2aKO1BmUGFhWc8
I4MbF0Ow530HbPhWH/ATV3Df3yQF6TCXgYl5x2kIVhE2Q7CNBPYLPp9TQP45KcrpVZyOJTEYOEoN
e2Ci0PvFibEKRoWkPNJVSr/b+pOqwkJz0x3Va/Qk2Ap2X9+8yhvrEVRzDfJOh2mNm9jGRRp77Baa
HXFuSm9Px3hLir1pnetzE3EgnaHUo5A2v4kSVHZcduHr8is//zzmVC/c5+9MV8bElt6xgVEWkfv8
QIDrPr2G8V6RPiPBScxrOJ7i95HCKzssBFlgJusOJn6HTD/x8EcKE6aHYHzqgYKHwreNZg8rbZk8
8PyxYI1leHX2xHh5gO1fBculIxhP2Z0JhPImXRiADDDtLoiv/PoK4h0FS34N3zmXeBgoygfyETgb
l/KGtET71fkh2ppXUXRMtA4gs3kDRjvhKOP5GNIKhmirvOx5qp5DwEQ6WsuNxdlS+hwqAOmse/Le
GU56kalLr/BGg0doTmh1u53CFZuQ6tW4vbeQIv4OCSlF3yB51Wf9XL6XwVF9qeJb8mCS6a1tAS7d
18KTiIoP7MlgchDHN7j89sllUbaoxYdXaYtscdMjHbIjBiJbEVIe7Wl/ilM3agC/+P2XqbkdahDU
iTVZnHZ/Nx/F5Rw8FlvDC+79V4e7myrgCXTZqhPEQIA9/Sx6+bOBT+qhvKIWuVXHHEXsB7ni9bfi
9+8ohMLveZ9/yMoVhX5LU0cEwWk4jCOXtJ09cubFV8uZHwZxo8W7bg/L9Z19Y/3MU10hx5Gvymzs
nB6aR9CEnCIAUl90xpSEUV8YKH0ovvjFLyQNbibOBuQWwOE3uC+S2gPhGDzJTC8P2g3KgRb5UXbN
vxQULoOXf2kAQ9LrYh1SyQfOXbCiPONOGh5Qvwcci7P4DlSaVuFzWNASsTBWw7cFkDnpH+jjvBKl
HbdeTGM7qjzpwHelfeNmlEA1JL9Y9Ixq5NDFlbiRQOqd4MNnb6sA6tQo323zqwGb+sD3hI7cIHN0
F35RwwAUoEi4KgVGIgeyCMFondc0npU61T3pqXFt9Yu0OvJltJT2w+6fRyTR2LWehuPw2/g1vgdE
t8GJ+MRgjk24xd/uBN+t7k8cNCM9M0mttvYaTjZnlggbbAMY8TS7+THf5FSX7qjb4xlp5L0hAUTF
Hkqug1uBgLPrc+wt2IIkX/0t7igR4w0GsPCgnuotAz8eL7UXnrM7UrdNhOLrs68QxvLS6kPZOrh8
OSku5qY+m+ZB3LD3+jLPXJVsaPOn5RSdil9Q7C7dicQU9dPagd094jJjfl6/TLM/F9/S8jBrNoQp
Wq852bGVixt/+mWYm4o1hUUrw/qfCx1V7oTNDCxiKEMWnMXDIqu8z1OtoVOji400Qzxgz5AO088f
SGJ3GvJO2CD4bzzChSBqrX/688PP3/v52c8/M8aQB3matjyUe+lgTbFU/+Nvl8ZS7QMgVIhuxzyJ
rq0ouaGGxn8N0WCNTI5YDVDGFBHBGzLvV6WE0yavUAQnE+LrCA6WBoEpmrix8xbuUiWxHzfSa2xF
B10zeW0Y3l0BxoI/oP/YLoZo4W2qVbdLq9SWhxTtmkZWCNFlfiwnVFSC0fnBLHqtYTYIyUWGUZbG
nDOIQo/Y9buUot+pMS49ShjGYwBefi0zYRctCu6OxZZb40SlE24eW8DyOGAIl4wAO0awDiCVQXBp
QoJGcJLLltF4cEEYmsvop9FXRi8QBbRaVR0hMSQCW9lmD0rQ+PWqQqwLjsJyFT3VVEcm7kWL2AG7
mXBgZZNKu4YgQ+0516sUw7hljodoTQoOCO0eRCk4Ra1y11XUVAvPh6RPie2YmWSqAopmwKpmZZCD
xHM0guikiK60oPyvaypknMnXDP6CqqTtvpPJZ0a8b+sJz7920fws9QHxQtc1yl0aHuivH7pKJB4K
zr07y6ic5xiXBcICj9miugtH6znKjchJSEUE5oTpMzwG1fSGskTeDWAE3LzTH4LkI+sbnL2W9KVW
GW0ZxFlvmJNkI2JoWAcgCYTku2rSrJBUaDmLWaEZWdgCC8F0W8JrTkrJW96/AYEVnUns7sUaOA38
OU6Cp1r7lhBIYVXOXoYIbMZYpxiFG+u7LoyDhFDGFjDzQ7vgNeQzkTGT6o0yJnOU569CZw7bblJg
UonR94LvQoLY0JghEWtwALcBs7y6X55r5BbbPkFPVAsms28d2o8ejq/z+p/JMt0pCXMyAnom0ECv
msXydJhqKHRIi0pkgCuRvAVFujoqrM2Soj9Ni6izG/nQL69IxV6HIjrrnKGDheywGcrXrqMZ+/m3
eaJ9iybC3NVKisigZZ4WGxMtf2ZeMh3BZjOLT52ovgEM3fa1pyM+JrZArDl15sXCjQphszdDXoHx
Swra11Ib97Dy0LOjZXeUsnsuatSxhYrnzcAt20w4TYJPVac0hk1wMEoKZjzJNnwc8hTuVia9NT0T
RzhEiMNjiObjfITW74cVLYMcsUJJ6hgHdpZtpCYPd7dIY6lUznR0aVTDe41pZlrRlmvjis/xRUgI
eBiMhnpavIMl/UwmThqzCAgwYx6Udzst7vaNTHKOlQyarSbPpL6RgKnwSMGJYngRsaCwsRevy5XZ
q2e525pxjYCniPX9IHEAGOFTP4GmXAUJ9KVJN4jYS8TrxDHVtujshfgpiJIPsPIF0ycj9cyu28mZ
km6UFkFJJluWowzMLYRQKXZtzUQvZoPII9JTZky1TdC7osK+Leyri2kV13hsnnF3rGMygNYzBp1I
6m7W2LZcb+NzrpKFFcs6nYwxk2HesrYIOgfMKOtkcZVj4RENdcGvJLxHvLVcnXKxbVRKWu2HZp32
r0mZUY9k7GJ4hudHXMiKSYuG9OdugGflnQrms1rkThKaT8OYHOGvuASTpz522U1Z0ktPKyBME4TZ
TVJIOxV7QEEkIVnHxkXGNDwTawlXI/ljAocBrJOFAZHOFcnr8wT1Ox74rBRLQRA+kdeKdP1cMWbo
uuArwmqOzPa1KpMEES0h8DqCLw+vKbt0ddq3CNpb+T2aKGSr7i7qh1Cqzuw1thWqZtvs2i9rYnGf
o0RDxw1F+YTWd80SC0/ODdXPLsf7I1rmeaoadCY6m7ZOHHFeNL+rbG/N4kcY5hyniAttohYxqbbA
cYivuKeCjxuSu12LThl+E8aj4AtCWpz5/qHDUHPg823jNlp9jsxJFUE+dj1TkUZYe1Xg0LFZUHgk
8VVs8DpmWo7ambXvVPYggsELNEnuZ/3MwZpW27YFdq2TM5404qFsBOKVxew2Dd19WHUyNT4YO5Tx
T+nURHkxwBATPqaV6Bkpl3AoyFHRLnhXQz6NHlp7QisJXsMUjMnP2kh3VI1f4iJrtkFKSCXZ5izO
cL0TH2W4pZU/44rntyrGas04HHBJPYv47lvi1NOWJOp6zDJWq9g9xEHetDzNbN1MGXeQRS4t8gv2
P31DmHlvL9lew3jzAb/5gKRb2CWidM1NalAksc/jhIWu17vHSWGCG0Cc7oeUWlzlAS9bG0Vd4cV9
Rt/ErjVUaasGQ9u0QeWnNR6suNoqigA9gUGfklmSE0vFTsmqw2DGjwLf/0vM8Dwt0zeMfBEncUS1
yEEmFeT2FtYo7lSoDuSzlqD4c0bIsJCpAdTYjyoaewJ9aDDhS9sxiMldQsZpv8SFI4YJNIFiGC4p
GbAoIlFkjiEuXdlyo2WEpMFex5kZABHHRmuozx9qCqxjnPIMbFa6W0Rpm5fmTk263jMFSbCjHtlS
UeJQxeI0otgAEDE76YILrRX5/PVg8ZWIvkxCxOIECVB9tctxA6qJ25i4sgBcYtYzig15jt9jPTDG
hbk8Pg2CqHmmrjv1nNA6tP2plTHt9gO+cpWgWrN7bHMgOELX7ILe3GYGzgij0a5jzpFbLf2OBLAz
FvESbIlxrEgpxjXFYcPSKsvix3oGFla32qs8VRpuyPwOi+h5bCLcObrGos56NTAQ+vIw+RpMAye2
2nw3hPqbSqaq0yYCQjglZUkD95K8X1A12eiXkvzWDSGYekDWtrnOrDUZmo4gHKJqeWxSNhA82DVc
yRW3ca6OT2ZRkr5kSr/7vG9OKmJj5vggev6LvTPZjVxJk+6rNGrPC9LpzmFRm5jnkEKzNoSUUnKe
Zz59H+pW9e2qHz8ave9NQJkpKaUIhtPdPrNj5KE2ndfc/HqfJ/anJUJ9BbmS+uLxd5T7wcaxOmfh
8QzlUq7bAX3N0NixhdAOgdmMy3LgXW2Xv+yy5M5mcUkEtZeumqG2VvHGSONyKTp6n0GVP3l66586
GA0wwpFHvbZbJlH4EKdRu2FAA1LHwRVEuA81FAvEtAkT8sUDEw3yLBqQPftM9xcODKM42/oAF969
9yDiLRuCktsQcG9nbjTcqgsRtOZ2qjJ5+EmO/Hz0b38ckpxe3ZyDaxl/hkyG1oZZqkNPUum/Pfz8
nVON7jrU/fefYNrPQwkjYF6wjHVasGvzDPGmt7Rn1lb2C2M7PPPYFatO1/SFjlnwoIIOhY/YxdI3
OMhGDlZ+OE1rTFVomgknN79oDh1J9r1EdVJzM3JcJv94aMfiXkspq59mtHkdjZCkxA/qPDCtg5gf
sgz/SfPmGoN90P7rIcReIKGj7onQNxAxePjp8FAlnRW20m9p76CKmSq70z3YMF2r4hMZF/mn0/P/
TIL/g0kQf56Bm+C/jAGrj+bjP76zJoS0/pF+//1vD3nbBP+x/KjyJMz+tbvnzy/9p0vQ+WPu4LEt
y9LxQfw3oyDVPWAwHIsgifvPVp9/GAVN9Qcw0tkHiIlPCj7rr+oe8YcuHV3ZSuEkhKol/zdGQWGK
/8fKy9WidBqEWGFNw9T/zUPRhoCzqyjEyktj5daAYHQKy/YxxcG8hHPJfbK+dXVZgvDqOgwjhjpF
47Gb2FG0cEO2gJzcfCPxyV7s8t6zCUK70EhREAy84v5Aa4fnoY9exqqodp3ugu/mjKKRPVxZAzN/
k6Y+TK6MdXproAnv4qRJ9ODG+hqbvPlEkAQj2GAiSNAdthos5kBjbKLj+/N03nGWCYcVyEoIHbXR
TWsdstRCZRgyBIGOTUFqyc5gdWHYXFig4WIBl8/gB11g2sxngDmivBcenGEghqsjlpgkq7dZEa7j
Ubobr/HxAvTWpQZGXNP2S+4U9l/amdaujKddCNp/VUK5OepDtzDL3tmn4ai2Ihie3MBhypCAltfA
Ng5MYopBWNxD+/pNMzkL1ZW59aPI3YDdoCKuidCluV4OVp99VfHIXAUm76rLhbGt4xYGvIHgZ1ic
9WVYvyZ5eKIHKXhm37uLSHVizCrNrVu6e2wt9rHNbeOQ9OZnVWN5cGqsmgYWrtBQjy6SBKG6cp+J
Sv7JWCZ/u2s94R8M2flLb53mw/gxdVgDzSfISu7R1JD5I6+/ARDLdlMiYW/oiXO22SN0Nm5uK715
TaigOtTy2o8y3dcubKA4oBmIAIh+VK0GFmNMDkHchBdoEQy/3OIJpgfI93YsCTcFCqRITnka9qi2
806AS4iZeNSVmrSZcGeo7qfceMmKqTzplf085HbDOoh7cvR0+9bPA8yO27oHuBPLudUDJie5OvZl
sLSanLpQj2q+Fuqr8Ex6of2bHKnEKJMIwhqRqDKdl1TLA5tQkvkT6KVjYE3HMUZOHxp1X8HvvPGE
El60dlNf94+F5uLp+9OsEuAx6DDtTRxTEXHznhCsb1Kw/AWM3gXzZNl3EhYJnK23IjWKj3FJm3Ti
ddm91gVsrXQEoEp01ksQKpK6BOKzQs9WuZ0QRyadA8vKn49EHR7N8ZzOiPy6e7R8vTgGQ3pzMgH6
qHmQZGgPYNXWRKWCY2FYJ7f2zEOo9WpX0uV17xX1rhCcS2ml2AG/rk7hMPQLswHbjWa1j5KyXTeY
i5dD3VQE3X5MfNN9mXcxMIi4PE5fkZZPB2qOay6g9AG+4EUk4XiPo+ArbZm4CVunU6tlPFf7bbYJ
SjbUUQrb1AhNxFpYgI4kFaQVGRAfQzeOwjsa2rs9uo+oqeU1Bv8alWrLCxX08/guck6aS0MyTCvO
MtD/SHDHT3qK0ITr+jRyP/7JSVKCcB3EkFzpF7/YtkXXxhDRu4nmEfq6viZfeWgNx127Wk1WIoBr
p3KYFkMB6rmLAuwwogI5Nixd+gxd+jofKwHbCjK141COqRvhxfdtYxm5YjkYmn3n5dYjS5B91/ct
zc0m0cDMq0llgE6yUnh8Oq1fsARMBlFtuAx0aW1JOTEwjkkRGVZ5Qf4Czt243jahdpJadpSiltPW
WTrtLS3KniwznTAOphcocK251iIOC0BPQ54f8U7Lh1yyA3C3etB+1Va88am131IMHe/Y/3M2ltW3
TQAL61FsrBpdC9b9nHpajTDOjn2lPSWRJzahiZczLahbyiwSx8SngDP52t0URON6GoIO6rLzW7re
c0U6b1lw6OAcYSEZv8Atx9rpML2ISs/j5x6uPLXLIBzTW5l9E4Jqn6rWWOQzY08yyNAl4jYH84UB
bn1gokxTXLcnxZMifDFm6tVM5+qwoYJyXwVOw+ls/PaQbLZ1CfizMoJp09TlS6RwKIddZa10Poem
lNcqZszq2BRulXJ4ymydpvIBY3OtvBMYbJxKevZrcspDm0Nt1LL+F5DSlNlWg2snolh8DKIlTc5r
E6wm4w+6fHVhEkdDJArLYeERxWLuM27EGPKmDPTnYoTwmpsgWMMJk4hPtdqGH303uMG+hONzklIb
7igagBc07YfK0g+tzWY0A6YJXWJGlPh9yjIPJGeS6YgZ9UWG/tNYQwZThWvuR7cGK9F/0tM2LC3T
GbauxanDnMo34U+fTkBjQVXtrUFyTsKhDMnr3tGpVoMgZazchtJ7CSiCKTi/RC3D+ypA+0L7yTZV
ijW4nTT46PJsegBYu8x2N0bsF8vKpBbLjN1DYjTMFqRbU0pN/FTXz06npmtjU+/nF5m+g/T8OU3K
X/WGAjKEl5eVbptzRGB4z7SuVtklldRXYTxkzJtF6Tq1cAzZHCy5ZUeKkz4Ea2sq154tx50Lc2g5
mdWL2VjBTjShwRmXOSPFIx8jFuuhITM3TTEHMmtSK6EGrhIusKQULLB0w+/z4s5C330aUm2XDiXY
Kn+iA0F+gaoJzigISGemYvFpfo+0aT9m9U7P01fD7otb2vkvIKh/Zabnr6eGa4bC3JXKVX3FgpLg
pqf1zvU0DV9U9eZYMfOQxO/B+PXkHRVqjw0SfuvaU/oADmEfe+DRQtZvZHBP3Hn8AkTojHsXH38E
wfyVnqlohm06QsRrAW9oI8myHpTlNy9xJx+ccLivgXW/doJzmWKuX0StenQ87YllaVHwlLzYhv8V
SMz+FrOKix22TJHYwSz9Jtd3MYLhKm5gI8qQya8Dy3tV6qx5OrW2OFZq73WwxncxNs3FCNEm3Ohk
+UJ+dLrvrHq7946NZVycMtSPQdCj6VqN/aEC59UrvI9AnzByy1Q+Zi06be4nNhypST4iar50kul2
Y/jdxkFAu5GRo0kvCNLdNGKqb0JNLgt7iA+tGm7wFruz2VXZSkxasbP8nT95AcnLEsKBVUUP4F7a
becYBmd7U13RBoylQkbZUHISoEAF+yLu5e/cj1gak1Mvxu/A0U92YBf7+dxLxpHpeFn42z6I0SNC
w9tWo5FxAJt457fNCQdOnDLfLQMKzEa3enQbLmL6N7tfAyzWwiqRvmp9WXp6TQGht05IdfNUUatS
h8W+bcwWVOCEN4wxydEpo4/QJ3YTlfRl2DNecIZlqiEE/R3dzfusLp02gharLfBGtaSW4Yl77wbI
bAyuOGxXra5uLQRh0e+9vHLeHU9i+DCgMk02idYgn7JzyHaVtRr9MZlgCITet+Dmv5RNjriRMQLV
5gsnrqgMj3NfW2h2SgI1I3xQM2QPGmnt0ky/cxgYT/ULWCSKglv3zRNF+KoHnrPsxoIbHEnjeFI9
ws24tPz8eXCiGndDIZY63JF1nUZ4NtQUvHl3mUkohIzzNzzxYyCD6W2szQdKsD9rN6P43cS9Ltsz
6xEriGPCapPlyeqd8GpwWWIfhmVh9a+qx0uQKnalOfzXdT4ZFQlJXke7Dq2r08kjtS/aWtd+m/Af
jyXK0SrSCQKQg8IoU1tgA+1YbkZNMo4UPT12kxfeIcxC/dOeHerC2ccFq56M+pW8brA3+virQPpb
1b0x7nJveCnzel0SfCRXOrlvcVedofx2+8i29Z2qCEqE8hnAITkIHaUqbYYF+x7I7K1OGJyk/4Zj
wpeJkye2BM7LGrVVh4pJsCV87uowO3D0mBZozulKzV/z84W9rNpDINMevBefyw79oeiZc07QDRec
saJkOtJ29JzpuU2pyvDlEJKGm5Qj1ZcNI13He7ZmLYONR3egYan/84H1eR/oaBON0GGQT9EhoNDD
5ooT9BjmRtdt2YCdsZf7a4+eyIVsh/7w89DP3Jyw69+MfHZPh3gvTB03gnKljUtnTRVsT57Gwmbe
CUChPtmebCQqodsNFpJqpvR4fZStwCUxOi6iF2Oc4k3blBd6mMKtgZd+SfJdLkMBfL6v2yPQrRr4
IN2VrSotEEc4P8QP9YW95doEbcu22fps5m7DtI1s+FfMxlHHHsthjFY1QxDwAP7GF7Aa09HuVs0Y
3JfKpgTKb50925OptG8Mbxhcf1pxF5+ar6Bzfc4P0TVVrVoy4HGx8VL4ONB/4mlKnobuMGahvo0b
y90TZg7OhobdJouj3aSc6IqZN1tEAcGelIGs49jumZrp5zzA+QcRP6RYkckQPpmuddkgQ0e8Gam9
LVT5Db9Uf9Aij9F9pMXrJEOrjb1oXIVT96b12oylznRaPh3MYzNerYFy5ipAjbwl66gm5YGdqenN
5mGKmNhovvOGJr8b8Qfu9Cx5bRP7DbrZtimMk90HnyTqoTql8kWrzoEE7dqg8nql0S0FEz+eyuna
NuNbE7ubCXO23kO/hfaJAdzCWjevbHShLVy923MwOVL9e5DJJQnJF0HGKJkRS6WP255TcRV0sHoH
t9+1GhL76HgHj3sW004Sgi1nwEVFUpcRHhyngLmPP+hXaaGNeQpbAHgWk7rbLppoyAnVTavxELl6
oa+Vl2IfDp7j3vmwBvOO9+5d1sYvnllYB7cBlTzoF2lRtMvG/ucb5dNg7Eo6k0qvOsi64MZRmAYp
HdJz9vQi/JQGnpz3cQAtaF12jQcwhw4TNV9+bZz2nIKQDwI3OXouRSceNqY8TcftmJq7ZJYAq96l
9SrWrl0/LBtFBNodiQzDvMe9LfidarzjzJJEB+MRn7U+tg8sPPdha7LHSWfKpCfCVVdxHFmb/YSv
PL0yfqiOM+VsvBZDRPttbWqYZHz/WIGC2WvNl9Zy6K1cbGM/BbsjzZQODYcU6DHrGFM8lT+/f6oZ
Lace55GTlTrAq1eHiM3bwZ0lWMX3KwpJwN9X0GYIusxxGshMuObllL7Bob2KNsSF1/fjiq4XnE6V
82iUebrLXJsoIbIoE3j/F7shqCQ+GWcZqK0uFNMRzwSsrN2AjURGeyNjG6/jBkdLZ1P15iQXfWqm
tT8VEQmT+lkHfLXQrODs28lXClJx4XSZZD4HRJ69sogZpPQJ1fa2jIsD8Zmt7AoLwJ/3ZPdhsGqN
8bvP3upySB+E+LYYB6dDSNwuhlvSMc2LWzMGVuiIbRJc07HHy2fZ/WrQaH5MmBQGgwGxufk0SmPH
yHpVTsLeNsK5i+bSXwPdvVV72epvDRrgIXewHY2TvWjaNtqR1Jm82l8FEY0hpgE50mIfUTIahHW3
9mPONtVYDrRCfxda6Z4v7ei670ywOoh3JaL/pkcZ8x3/aNUO+IiaruFSNJtcjYQwZ96Yjxuyjc3+
2gwB+EQ9EhvlOVusMNFJsNVfNhVkfD1pWbXrgkrBtSIQJ0ePcawyvphVBUho8xkAZYTr0jp62sww
jDBM5aZRXoEcfUUqf9ILUokTo9oyhUgORUot+7gbloCWKNuSfnC165S0mdnHIJVFi90RlHGc0wah
hYwAXU7AJZf1rkqGdTEld3FWzuT875KzLg5on5F+5yy1ZLgWT4HdbHuQGtQfPruaJCQXJHe1CwC4
Dt/h4QBwVDj0U1hUKrWfgoYFjbKCehIX3tebaITGNqTfRcPlIMwS2krJNLMCnaB1A+8rqIVMo6Zu
ZOAJCXceX5al9VDCqFgGCTRsDxSykJSaKNl+jNmwgzJDxM6sL4J7CWWE2MstXNXNdLZtSk+HnD0L
4Q7cQYtQfjlR8IVu6AbRw+CTgolNkxeoeo2t+K235nb3vax45YwSnx5NbApKceDzC1dwuEBjnbuB
AX02EH6l2yAOtD00152vZ19OVe6HHIRj0iiwPfVSjwJ4OuyUF6lO3qlrmP81XnHiUHXUGakVubdA
7bkyjH2kofDBCeCqsMJvIvY3bI5uvEcav7jPwu7bApXBttJ68Tu6+uZCciSKKipuCEyHUGifoQe3
RyZyU8SANRwSDpJl3scB6WE2MoBosahhHZXmXdUQmXDhLAv6Edm1Av/BWdvL72iqGfxb68kHZOL0
z7Vn7dxs+BV6RGiMajxrofmpDeXD1KcML8MvXD83e6Kcy+32U5y9dQkj6ihHP1Jxtmrb5GPQGHC5
/fBlNFRwY3zoHF4HDioXKZBNOSbsmeQzn/GNJ9pu9iPjSj/E7lqni4qpe16qx55TQJ9HG/iE+ySP
d3Unl6bPOCvQtmlqA3KGgo0oFyxyzeQFZfocF+QyAEt/kUmjidaYFo0d2sg2ybOycn5Gr77ZnEL0
jn5Nah3gwYt6ZkR+IgPfBXuZfuUl8bOqOptVz41Vj4lv9yNvKjme86b8hN1ED9y4z3uFrDJkz4Oi
ULSZS1Bi9mUNaSWArd+j3GeaxxUO75J8Qrob5XYwnK+KdlTZkTyJDPaPeUb5QpFdqaI8auZdIteN
BrKd3z2PmzuXawojHY1wNAiT6596XtgYspbyNtIX/AImOq4g8Kvq0FxblDeS1QbfWVa4OaqWvXWg
tIcs4BTkRfI5Np/imNJdhf6R8+UTGnSTaQZi6PC7oJ2dyBQEUQ3HFzF+wgN4q5RnTnuydUTXUFvc
PvhdA54hksjAElWbiNNaNG20MoNMP5f594gOBm4DPmZAPXrraCTQb+WUyj0xamrcwqWCY7WW/fyK
tLfaBdaaOJ23b9zg7MV1wKkcGCXdAmstDK9p57ExRczJgDttQo2l11DQD4A3b6tON/e00ldL2ik/
6Wt8Bza5qEL6EAJKKjiFA9cDguqM1UFDPD0mjCZI+RQlpnbdyzgrkg1Ia1LhFbKULHjX0R22FHqE
n4DG1rVDwwkb5NlOQqPWovby8aTxthJJCSQ8ZRiYGDDs7ULupYEDZEhbNp4YzLUs+rACvwf4WcbL
lKYBjUt/oYYYt7IN9FiEilwKJp4Ba7LQaE9VKQK/fUhDhz0QVvq2U08+Dq6yv1jKoFrkV0l97pMT
MCGoACyJmYVHEyrhEptENCPmbJP4esJyXW2MtqsWHqaATYgfXTPlOsjYaWUYDza1CG/UtObI5RIL
con4WULgdSufInIvwEuiil3VgZ1W16n9pRemxDGcO9zlqGEmjQZ1CS9V33WPo8D2qMEaKOD147Vz
OFO4wTqIcFRl7jzYIXqUkKkIi3igXb6ElTe0GpmnuCZ7QFrA9LLnERWu8v3HwsWmFkThS9xASVW9
vHYsWq5Rim1ouXd6KR8Nqr/hygXh2aoCsQh9KKVNh7G4JtyH5ZBjS9x9VoH/2Fgeh6F6BgjQZdTn
olrrdf3gJLNZt3Ex8ZMyzxYcJunEJMztoAAtQIEBVUWo31QT7054O5iuJIkc0wzcO5nVG1J6DXmX
kivF00/kXedSQ7GDwsYexXF+ZxSr4q+IIdzSu9eV1i4oczAL0Us1agWNbXMolMuwyWhuTMJ6rafN
Gu48dgX9mQ0uga6CaLxAE2EHkvyiLIuQk3iiNancxy6HMOVS3KD7E93SqcV1TRtQF1QbuiGfwATX
G1NBu1IjNt+shyuQeh9FS0qzN/CSdib4mmIk3p7wbWPAhquye0btp9mj/Y7q8TCY6VffdKta0KY3
adYbfrvr5FPDntMK0tGqGHVEk+qY+L2bPQw2P5R+79ikmAZU/QpGayjfhd0/QGVTK9fo9XWhEBR8
khtaNoG9pH2DfH9aDNZKAtvaVD6hLdyCUFjp+JBZsjOGemeQSl7FmraQzWiQFl3W1YOHpBMOLNx2
xAFOF4zgew8bqv1A1+WVbQHSPy5HZMwY+zyOWN7jbk30y5xA1LoxggJziNtYSQBTNlp6rRO35ZOx
DP5Oxy81VrghPLGC8wVhIixuIqRuNWLzLbfpGF2KtHqv+oYrNnlTbHetgZwFjU7ov8tCK0bEMBuO
mdndxfPZwJwwlSaAP16sgclhEFvsufTye0o6jikppxTkLnMb6+29GPoXpovrtDZXlcB44La/J56S
TslvZ0iIhRV8l56cDtdeaH6Y0JhFnH4RTxx89z4fIZQCEFzaLgFCnXaAiir1tLPuKyIFVLPDBI/X
tuWfwXK+19gIq7x+ZpcnN2HrXFqQVZqFR7Di1LrQjQSIRPMKYfgwf69KUZE059nR+BrztQRbzcSC
w9ZwMLi3hrLfemF29NNrSQ2NK8a7XqdmoK1Xjbe1pu5VCPvEK+n2OHdHcIUR1HN8/zJk9THXhGGh
EeAKHNiZVLlaw+neVM18PqEGa5FPHHWK8WwWLJVhajw44/QY1tkrLDB80Xic7e6UWsXR7POnRALB
JUpoDPtQr9bAb5mSu1fVt9f59Wo1BN00uvJfXiir0XPr3mvq975A1Zoi+sKslrP20C/SnGiy5u28
vt/BE4gWIqm4taTcGSXaemFWsIzHkuR6+wIVgKe75g4gbuCucDjRMGtNd1ZUrSvSJoyz3yKF4SuP
yvvavc8M61KOwR5i/sYKgHKzLcYhrJ7DVmwsBeq1zc5l1WJLj7XHISOJ4Pb3UYRSpdkuw5qgiiAl
Rs+DNnwxVVwmad0si8a/M9v4ps/+vyLpdkNTHWXC3KDWgF4QMSZUIa/Uw26iNvjKEwauAW3EyGSQ
m/Hi9gaZTls0mJF0cbUunnxH2DoCx6KabEC07qKd7vrbrBc7HPZs9Fc9y6Ns73zwdw3XiGaM51Aa
2zAKKJsIHkXExlszN1MDlL0udh4BbkUE0LOYulAIhTGbqZKx8pw5C67aBw8RuCGvy7K7HWTO3MbV
TyIP12mYPcwXfqNFH3mC6sE9Le8u/QhzzSxXlWm/0rx1rDT3ksRqXTfOE4P2V1ogiHcNR07YLFel
/mL0DvyR8XcGZ5ibdX0/8pZfGBZJghx3OPyU7MjW41R2JLP0apvWBg4r4iuoDwX7FwiOlyEML1DE
Pxhfv9UD2M6oYTYu0q3d/8pwOGeMPakWW1VsXDRWVKfRPiejxi4GxFM4T3WA7o4Y8ZU11uMYQwzS
xN5qymfmmO+AVFTrvevKu5dT/Tsug6csizexiu+ZOe/7OdlDgtXBX+HSEa13Wy0vH62gXTGk2lDr
8il05sCW+ZD5ZFxV+wsZZjcBPGljwP/6rUrqt5R3Pb2rpzaIiNj2b32j2Utfmqsutndxmt5NjGDp
6EbeFCQESB0zM106qXsI7GjFPWaPL/5JmMZdzmtiOs4XPyvJm2AZAGmjPUFnkmZx/yyN9C4aHpkv
fXujcyEEfqFH4z3BuEpJLCR4/xROw8Wx8Jxgop1MeaxoOg27GIpjd1Ra+2ryprLwWlmjAYaNmWkM
cK8O37KUWDvGY6bXAhES1dysX5SmTgqInY7YiFV3EVC5E9juzuwYpuhNfzWn4toLgmsU/2ipgfzM
/dLxDzWYztboHxGXHiruKTCY/FtO3sEf8W7nXNqsnoq8wujw9kzFXVtwfrplqidNTAwKKdJqm6OV
z6cvYkLJAQTWld4q+B4K84tLHGI5XyyeSO88/84geRFQoQQdg7SI5mlIJTWNQV6GaJUliHTmiHui
2OQV/jT/Krtk5zbZoyEd2KojDH9Fxi0v141eXCm0Xbf2gxlBGBhNzAko/L54VWNmbtMBCcgeH2xr
VmN6ADWquk6dPEejuHO18tMcgp1fFdsgnU4eU9R6mi5wR9/TNrzRQ+gGkLNM234ZnXfPHfeDgnil
FUxSDHFp6vjmLZ1peOqN8qNvN11Vn/q6fg3k+EZx0zqN3ecANOSCoG0iaR3GYX2WqOCMRbaFTvOi
Bn4cnSrfD41YhZq/i22bKFPDZANfTIhRonfR4gD4DHF+jmjb8mL2SKwYayrrOZgV6cIeLBKUQEDX
9CrPNXkFoYEHQ5uZ/LbxxHTr7JLoxR1w4Iyzg5L/TJcxWK/J57tPRx35oTDrXWaQAjcRnpS8Y88L
24LEieGsXZdQk3G1qNjLk4qiJVqjw5e6rx4spTYu2wimA8jlAZZbKABRQYdQgECtyFsY8vf8/8aj
da+b7jGgSDgw0IUrWtsW83+YSuPBTlW4CgMX9HB7c4MM9zlXShA+iVRsmi5/tsmRTmdlBKRRBuKi
ddBtE+UctYD58/xJQ1q+tLbPcS/8FnVARju1HnNR3LfBhjSMSRdjnpHzq06yJZWfkrKlAYJdrbrp
08SdHJo8B7iFl5N6lAMZZ2t6Nqd2G6l6U2j1tg6dpUW1h9IqRG42O820EAjMdaydeyOla3vkdjD0
u8ruri7QFk+Xe6+vr6Nmn0ff3PtBs40mcy9fuxYRe6QTj9KAcNw5Tgtj+M2fpcw+/4565xO1dW9R
8Y3mTqDF/izdJ0Y0O5+CG0861P54oAiscu/o9QeFwzcvjdZ9C6wjQ8FpgcUajHKw1K9ow7myb4q3
SHjLdrTfM6ZpK8WEHMDPwYh7nsq4ldBTpAFIwaammLHqMmpSrAvYBphAZUuiSextU/E2L5l+TZYo
LYnZp2TvtfpKT7xJ+kMvD8DCXWKuHq6JsxqDXcN+4kD35I+n8f/sn/+D/RM4jQtT8f9v/7zGbNXz
9F+Mn//4on8YP135B6Bww8ajSSUD2iAk2FnW+/vfcDKZf+i6ZdnKFrpgFeWf/un8tOd/sQ26ywzH
kbYFWbXOeTf//W+mCW9SKdiS/Efz1zr/K+enof+b85O/wElIYMfgxzBM/rt/xVhV2H6yAa7xQQvt
I6ZqmGiopvbcY5V4wXNfTctimKgijQexarWH2KEcD3lzYH9HC2na9MfRxbafaZJmozFuDiWUPT2S
zDlmV4Qu2/ogwf9XfmWuW4GHKwspZ2ItJsVqdohJfdV8DiU7lKlGKE9D+jAc2ppHY8dcJd5Iy3UO
k8lWoKapAWLDgCabW6yslnouUHaWVQ0bhQYR8k01A5Wfj/56wFSAgW84jPqcp3RhDM2fKXwDO9TP
h1RPsFymc3+GFj/TtCEOxUjj58+DXxeCmiNM8bEi5P3zR/YrCEgTXpC/PvnnH34ewvkrfj766xuM
GeKYq7K1MYAVTCvMYXQ8aE5KWpf+y+PPA7W06bFiddmpSKx/KDruDNX58yMwVBC4giVz0g4bug0r
HTYFw5rkyDZJR8V0tfuWsNlmToo7IJmgQVkI8X52/OshMjrqQyz6LEdmiYz3QuhDncvyDeS+OFJC
d0LygYF3SS3aoMpaQCyJ8xCQUYrtwPllFeS/ETKBTerJazKlJATD4t2hGGQu6rtnqsvBkRJgTu1O
dqxzjgaVb68cR3trHZQes4NoW2qwJN1h2uUzOYd59aKvWpvbQCnOaBvGecA4Oi7ixuNpo6lgQzvC
jkKfeK8RLbBFTYa5aI3gpI2/zczIztS+U7s4pee+nkkbbOoYtZy8kTl4Iz79nor5cODMn+m6OFMh
3UG9bCj9Ubl5LirFwavDqhkmgALyAgiSO56soXXpKsVj6GtEo0RXcXU2U7LpE7emdsHc1VTnXGTg
QkOESL81yckQYolhsTBjGGGFaRwpMGI4OndRkfanzPbkybQAvfdDfQTfrE6U32D3cKbnn3+b52TA
rUjXe+Qgfj7BiiwHh6q2NfjVz6Mzmmdj/qmbOnjuNDEysQk2P/82zZ/AHvg6CoVQrU9PdCNU20Y2
BL3ibDoxihxPvRXyfKhk6wrtlz01/mYaacTuDUg+amzPVlvxnq8lfREwu+wNvol/+bu+oq8opiDL
x2ESoyhowtV3IzdpkRGVqNy8OXDeIEP28+HPX/71kAVMiVKkaBbABl2JChtD8j9zoDn+/EkMtOXE
OtLWMIE7sYRPfge4Hsg2PGVPQ8jYhWtDHIEMDXNOVw28WUrTInpt/OkKgGavsWPoLtjVBrxEWHbd
ppIUVYSCoC8dB3tnuIsDtJwios6rc9L3YC4twiJET50L4Ia5XsyLZKRMjecPCxsMk8HtVvcKOph+
JQ5NJj9OCDF7IvrkQypeOci+jGvYXx5STFGHCrxlzXBv9/NXbkWPIVWNHSd0o0KCYP1pNSL3RLxw
nVjMv/XcT9dVGdP5iDW7OtCWRLmfFf2Ksd1juRTlIZofxrD9x0c/fzc43TaKE8Jj84i29kA6TAY2
nsYKd0Xngi0p0LBtz/0wK6gj9RxW+fmRJioUjbAyMB3Oz2TbE2t1Bm1JB1J1yCgWCU32V9Srl9jq
JmPBbYxDecbkeuDCpoWSGJHe5AkTEkigttaxNug2eWxY2fSU6KW1txgbhLiQaz3TD01kkg0MGQwr
5nxZCWrHDTbUm48b6s+e/pO9M1lyW8m27BchDa0DmJJgG4y+kSImMIWkQN86HHDg698CVZXKTCur
92peg0sjGRQvCQLenLP32s4yC3iogd7bTf0iUP9FEPygBxkA4UA8IqOeCTJkquRnHBxCsjMB/nJ2
SBiTFL+S+iJHYiUJN/yFqgiMgLe1VI2yDyHiVV4j2DbRYV6VNsoApCDXm+u9CQ6rE2S0FEl7SA8h
BZLz9QSYPSL0rvdk0zzRamnxC0EnyzABnQVbv2UbNiOVBbVOXmXcRGGcIxb1kexn+TCdDdIBzm7t
Kmx8GIqTwUG4AsfMRjS0Y+ft7p1FPhJpFJ+7STpHki9n+e7J30AH5bmrErqTi8EsCrjM40qls07O
hJU62zQQX1lAyef6yrJhO61b/EfXVxfoxKN4zdGJ0df6VQ7ybLKzI7nh+34+dbAVT1k1EVXNcLgL
5tmIABx+w4k2dXqk1cTJ//e7Xx+OmelTuFyS21mmJLGuh0GSwGsTN3a8PrreUCYBUaHFpbTnz6m2
cIHmAkDOiKDBawE7NWvik11Rx8vR45cmZ0exnqCF18AHpmne2wAEcfrnGxq14Xm5077THAVdIznU
imST/jJ5DaQmGxuqEuRSqjCnqGNh3MvYM5x7kEoZGqPc6vUZ+XmrPSh1q2jJHNNn5MHGXlVASsJ8
6jet9tXRBJHXrVlM1xsyuxjAmhqomk83bcdeOw/bU0pmMta95lyB+siLLD6Wgrmg7YEJ2tglRdb+
6831ObmoRzPpydddB7vrjfPPe9eH5jrkESIPuC/x+yhtqHxzmh2vV39iWowG17vXmwAPxpaiu8eW
cbjkCcyE1sSnLXQ8na83A4C+A3utP2NQtTCkp1Bz6ppyp7THe6MVFBhc8+P6/72Ot38/xt+HS2wa
h5ooItgTLAjDrRUP5JAXLZCXsZvdDRqNb9Jz4SesqWjXGwnDMZIVR6QxE/diYSs82IP3VbH+2unU
SG9s14jI/NVQ0l6MWNCaqtczM12zoED1wXZYr81QpgRduALESIAba2uu1yC5Ssappc45ru2gKXlH
504cWALmrZv20oc3u+2cAr+LLA4A/OuzXQb1uVpI56KWyl13vbn+5e+freooFZu/v3+7vvT6ghxG
4skfP5ySWDefFIEj4R0kqfAoWA9KTuLc+e/DP/ccUZzAvG5UJxJrd32uKRIs+tfj2NIRHm/yrjm4
NW5fh29c27U+u3lpXnKUQBdPhaexNYJD4iP/zvr6N7gJ62wZjnXuWhixVhg+zpLwTZT9zfl6L1/v
1VmPguJ69/rk39f8n57zpcbESY0JrSrv9fcGr2p/tDqAdv98/j/+/fUP1zTF6z2lO2Nr0O/7c+m1
bUWK5vUq7HqBdxRk7bpgr/KtZkBXGi9vbJZH7SAR/DuF/n14vTcu7uqDWSfX6+PrNPv3YUUFthqX
+YyaIqOoYSKNWqcce518ehogkIrWx9N6HcEojggnmSBEWmF/vt4Epka4GwwqOI4d0TZOqy7XG01D
Gz/FyLgkQBW3VovM3yY6cxOuqXPzrLCuL00sj2zXoTJgLFeAQGeCv0QLCXV7vavDdSok3rCBC/bv
f/qXV2Uqp1WlKz7o9VX1TplNe1p8Rp9dvQ7Acr0arveuN6oyCSK/3m0LsfQ317vsWjoEV+vrl/VC
sVJUB8gPuTs7msv177vY0ktXifVY3hDVUkRNx15gY4094/qfN//XZ/6+ZZyxPLq+4/U5Le3gpED/
rk//x6vSOQ1I8V3/8ufu9f/+54NcX3p9nHU+r7o+/vN//PtW2MpwHYdiwOrvA83+j/f/+yn+fOy/
f/777v+D55oKNVdn9uOejRDJi/Ms2Y9mNDttEXU72UL1N6eZXoirsYtNdqSt7s7NzSUaJrIPx6V+
y7NghCjQvhUIa1nMQo+pe9PFP+k/4OBov7MV/mKJ/mPw09V1QKmmW4x639i83Gpc4Ec2RF/QCq+k
E5qRAoJ6FiGJuikSyCr2HJJ6xbwrs3DYD83w4jQZM01AJ35hRtkI2uHLRIaJos8g1vbRQGveH32C
oHMqdVm/Ib2Y1IH1a64ltnlScl8aTHzC3w/TXOw61qc4KGC+wvgAziprwl37tjy09fAbOkDG5Yux
PTXHd+LFsp2AW5rjoPHbHBAO8CpKz/tZWx9YYig872HpIPXpCMpbBN4IHyM0qZUEr8jinBoct1K6
N00zKIa+DLXHUN+l6a9p/iyxPOUOwKcxN8Z9UqffhhHprI993O3YkNaNhrLnHJyhvQcAM/BTYVnH
UfZLQLVpzRCvZUxFIhc10hJ2bqofvhk+zEsQ0WItYFQzcyv/FJ3c/FToeO8Ue6+fMYy2lUG2o9il
pUN4V/kYUpp4G6tPU407xMbW/Yy4qOpZ63a4853MfOhmfyYpD/kF93r4VjU7DpfIhkR8LPjgIxda
9akpSK83S5d8MwdbELvsg+47fllB+Dc6xm1fUpQOg+GHucg00n3yJnWY3xREZm4pnAxRy/ZxV1u0
XFDKUBH0droHv5S1FAktJ/iRc6afc2bqreuOy95MsxeEb69Ai2JWJMbtIliAVizTak+QPz/EjIgI
8NJWO8cpoa850X11yuaUgtF9ytzgOWjLuym02L0n0OfwatyT5HxAVT1FaEZ2RIm0EMzjcpVHHIyJ
DAuEbZcaBNEvA5co/6FeK3ByUawmhj5jgJMuWNolZZjMWGBtupU2mC8HzwWfsZj3YdabkJaG/mz6
+cUk/us+nGmakoh610KF0JLz1SIRErWMOIwd6rAGBaA7zZycanH22sb8qcIJ4h+Gh8TtznIYPu11
kRVA9jhN7TfDDRhWkTyUTttjOwu2tEhArtWDdxssIGvLEcmUHRZEPdojwZ2j/1TjyZxNPLkowmqv
+N453icByE94qM3vrWy+tQxR23mECRd0yoSAsfQHe5nGWzxRmXRpmWi2ji65YLwKdl7pbOK4R1FX
Ry6tG3ST1iPtG/kA3oz20XMzS3HDyLoxYXDf+C9EKZghLtO2OXWJdilgGb8IAH2rs3hfpukxbEO8
tzkS0YoE6ENR0nGcC1h7pAf+itPSi2I3fPb8Th67G5VL9+C6aCY60eFAggDE9I9iQ7gxl5t3Xqhq
scwLdpMBCBcN1EWWBJpOsfrNIhfxv6akHzM4kTEu4aTlh0xBAKywX1ZBCjOTaL0OQ9xOJMVHU5jM
ASFUlbTsASsx8vkdi9CBuo/d1hT00/hbFa/R8wJWq1ceMRI9t/jGz+VQ7FOfRgbKnZvCxE5uaFwu
OZrovV9IlCIhcbyMUVvo7WqXDexxXQLKskHSI50eEizZeyUQ8a2i5oKqlKiHKLDNX5mwb+hWIbaa
sh/LVG7dIEWkZicpYkeLQO1wvI3t/g0bHrwoc66J0ONA22+YD7/ajFSuIOz9Iz3i2jM4fdsflCn4
TiPYRNcq3sNYHxfRIBjykfA0xS+c15hVFvrtuUvPKXWd6rkSwT6k94FvST3gjZJOJQ6yKZ9GrEdg
YARUroT4MWLvCKEAsdbmLWodC55jpn8A1v/QAdney/Q6JOWZ+hWiWVk+h9n4aszM4hWuMS3TGwRO
97UtPsd6P5QMNZmfn8NROLuOyJ7GB5+lza8pbU1UOuNXYNXHIl05UKE/7uuF0y9rkVnIdrmz1gNE
2GKB1As5nYa5GxRuvDOsig5H0dZR69TEWrE+irTKPttpF5T0CXM1HqaClr9CGkhbN6PvQlPoUIbq
tnTMYOeE6C1Iley2Zm39QhDVbvLsO53bGn+da8BZHj+VhGSMO5zrAiV8hmkzIqE5sj9Gv7MJraR7
TB2KmLGtREdxl8gM7T7COnNeQVPwrwc0vWElcBAa6bvrkTceg0jCvptOTXZwY/VOs+XcsBve95N3
o0A43Fl1etubK1wkxO1flMEd9WYibFbte5KEiE0pDyPPax87MrqZhUlXHtx97iOItPMFbm6OPjof
BD4Yu45SFo1ozLHjZOj6Rdagj6DG7qT6h4u4OMr5RaQs34gB16wZ7d9285B4lKFcCO6RdmeGwjdR
2DfyR5vmr4h8fwC06s46VuR9LiPMHd3fkZBpsyxI753RunVTopq89r6qrYdgweBXhzlGVEPv0Bg2
NDsTC88Vg3EaE8SLxG/owMyqlHmZAsKTazivfswAWWSt+dgmNMb6Onco8xhPLgJXDDawvEZYOWoA
75k27rjRuQbcEpoHTJIPBV4o28/WE2K5ZGb1oBuTYjU/WeX7hHPMjA7ohzFk+TdGnaQQflvv6PYA
CvNtSI77PSs/uty+/9ridFB1+kBwBcab0YXMDKS37dGw41sF1WHvNMQlnebIWhV0mtgiQz4b4p9W
ql/UwnHEI90RCA5WmXkMrSF63yjsWMGOxNN4ztlL8rsFeYltELJupr7aoe1LIitPI3esP8tmavZe
10/blFxFir8AHrzgR5yPOD9tloBOKO/NGXCobgFPOv5hVc0nXpP8Zs+Bs9VNVPitN+qnsIWkZLkZ
aHGzfQCcP9XNgUCB8mzn11wOM9whed23anpil8tEzVXXWwYjnIdNYabVq90VvmvNL2z2nhtbFpcJ
jM1UZlTJUOsIN7xFQU4+ffWERriMCnOMrKAA8+m0j1aGvd4A59nWxo0kPhJhYKtgKmOzXpaufQzH
nlpzAMc5cUDlJ63e9l1DdnSUdnHB6tZnp2h8J9u0hHdH3GzhoodpCkyK5VxjMQ79+znb66EJPxiO
aPeymN+3KJXhOGjrbuwBuprmOVw1/LjGNDNtrVdVIh2YaefPnnNq7PmpdWf94DsmvG3D6iNq4BlW
nxbjMZXJI/7lHLnp0U4ofdWYi2ZZfPkeCgzFnBSZqv5JMPavzGCtVfpq9Q9RECJVRAMOm3bF9IKJ
nziaphU71FSndjJppNfWcnQYGhgQkRdOg76kRWffE2JzEi613XIKdyyTjK03IihiD7utPHlXuGnP
3gv9VjNSoAx9CCSGib53HKA6Zm5/QuSUHxyB1GIo1yRMHYkSeetgZ2JPlCDqDetTiYpEl5JRObMl
8YkyvuS4wllopV+ZvM1ra18xv7KMJBKkap8c8Ywsy3qJie+ckglgUbAKW4vI67p3tPdBpAb7zcUV
wydyHqvE+4bcIKKA92gFgGybrh522lqSSMswjsxmeWpsY4QF6UCg5ojPqTFQ8SGkKG/VsdQ3oyqQ
fPsmxWT9hLcIuHwzkfSsz0SEApRGoDLQ6NwOpv7p1QG4koDMi1LxFFqTeGP2yxveQvYF5M1NDqA8
F7nBBrnXh0rozFktiiG/hfw30xfL7E2lyFeoZ2YbZNsvc9XrrZ9VmCd90hEqX7Afwy1lZfgam86m
bIfPtRpWV7UGiIrPZQ6PTS+8qPcp+RZp0x6tuCu3ud+2u5KULHY5hEarHDZ2dQs+MtuUjdci3syZ
G5x7E7gcq65i10LLi3AHA57O1Idi7N86KlsOSCvf+yFXDHjBLm7QSFi9wnY2vBSQrdyOqnoHgz+w
+nQbL7teotpwZo2NBPlQZYffxioH/gfafmnhM6oFemeekkhjqYnAG/fGB3bClVpR0qcARDTsqeiN
9VsiLAEVGxMXAT15ktV4bm7GLPv0Mh+IHMo0gGJvUz594bveI0bz9iIZf7vzKrNZf0CBNznN2ba5
NUK+ft5PYfMadCuCnmjLYrEOrT/+VpV+xTp8ahCisqz/ERfpfEpCFst1KJ5MWeOi0S8FlGNRGsN5
8NQBTNkcEezjFQjXvIALEsoD3jVHI8adzoQdIWH0f9gLGLB2SsLd0gLCzhIazUmFhJ06mXVRJppS
ITp9M7h3tIYSuHGE9KYLIq8C3tACopufDOpFOd+zd6ES5Bk3A2tSRuGQco05qLelRqPMLsUuYjQV
C4cMfzbyZDA3czr8pG/7lSrgsXKh8JjYnNrCfWWU+AUw09u3lXOwRoRmZoPim4y6cRN7UAUWDQHN
GJlEkyDK6azjeaG1EHpoa/FQYI8Z91GO0fKJq2fyWtBvUwwNMqChV2a/zAUwDMqbd7Il5Iw7uy4g
u4fZp997FP04J6WPFFHTroYliduhRrBiWBQTZd98pQuy/jQlDiybP60a0WQ3EhYcrx/AHOujlYK7
xahTdMZ3lcCmZnK9Y43wzRmc594eH5zaeAys7D7M+ZWqHAJdXk0/HTBN+IC+9WzkO+UQ8JClr4kf
W5u2CfdOUgTUceBzCiNlh5wmD6HdWGi3UtZ9KSJ2VaK6GsOqZgVOQBpe7D2RjFtdkxtQhvPGIkR9
o3TNAVnZ2u6aadJ4YBsSejfpDL/AnBu1yQLXuhRUGDKPwMHSn344nXwPFFHYi0C01krCMab8bbZ+
pLb1jp0W34v0SC2YmZ0HjMKjJe9wiPslykJbi1vbwZG1mqu1SyIacoqFdv8N1acC7nZYHktpdnew
OYhCUa+wmoBzT+cyEJQxbPuzUdjNCgXK1WAbz73paW79vTUAjhmL4ivs6U8bHdI8uFJ76UBUTv2S
taYzwS6eEdRVg0UlcUbzT0b0XnlPujFe1fQVplS9hfU6gXHDhhJ8GN4rdBpmOQfktdv4x7hkt0if
aOMrRgAff+CmB7W3pfl1Slv/zmvNDrJmYl1qjIC+YqXa5S4rB/TuuiE6yIKOY5iA5qtAPqQGTUGg
cAwP+UOYAm5W5qeVxP1h5iPAbmHk4zMDdGlgQV9ii+VoH65J36zdY9pqFuFqXJB8JW3qb0r1xOCg
ms2NFfibeCy/BfalNnjIBpN0URTXKiRiBSzBayH7r6FqvlZNCYbD+7FuAO6/MiOw5O2ytxSwc2Qj
9Coy0Mee8d1Bk7ZR0ptv/eynW1YPHp7gU7f0sEBZd46Lg+ehc25NabxiRKFLLAgrHWPAhm8VIWKQ
zsnYg4MQWUP60xiTDDHpUbO7BzfSvjBpIupeHv2E07PaOevvZIEn2U5oerei5ACOnU0e5up0WrVg
hp/ZuyRFFG+GT85kveO2JzEC+YsjCIwR+TZ1/OeUAjQUo9vCQ2JQxjQHk/SBehwmz6l48D3ap8gs
OihRYl7td8uT1hkhB/MpG1o0jdUee65X2O9QFbcxhAO/+9mmbDYmzIzewullXHSG7rBe/P26MV2w
B3HhsqBNrHunSH6AsXpdbNxuq4JO5d1Xnvrw4tklwDYP9p7xGoTzsfXMW4zmFoYlhOcN1kzYruLD
XcZHm18LZ9dOsxxMoYwsywvMnPxovdNUcEoWiOxKt34+Vvuh4ozp3Rp9LmkFA+4HdO8fi+9/IFOj
hGDdmlb1pWT44Sj1Wdefk4wh7tPgqHDj0kZ6BOKxrUT9ZfNhy6X9StLiufSal3p0li0VS1hAtf8Z
cj6vwLP3mgU2xjGGpLybMcYMzQ9oaqe+95/r1XTllhQK9Mmda5x17bPn5Te9NL/5lnye/GqfalrF
TRA/BhpKMTqOryIoHgGoTq66t6VxSYf8pMzyZ2vSVep946Y0cNwuxEKZSeru+7HDay/DNrKt7puR
PbRL9l5A5K2SO2dlt7VtC31+CG4bW2P9TO9jC8GC4cBE8748q5Ionddile3cjaMN8roVVJFYaaft
DqvgOR6+QYM9psl38OfGqRpmDCZsBX0TBRrGqez/8xz/UBn/O0GfgxTv/yboW0Ofz797+Xv+98Tn
6z/7X5I+3/lHaCK9C113FfQxifxT0ud7pD7zfMBkYmGp+6egz7X+4Qim28Becyp9x0Xr978FfcE/
Qt7NNPmLCSPSEv8vgj7L9nmrf0tEpjht+l5grThJ3wWZ+++CPhucWOUorz9KzeYtnSkCDyhNkpDl
dN6ziZUJ5O66Z6vbVQS89CKODNTOsFYJYy3i7iUJhyeVdBQmhry41HJqt9mED7lAyL/RgSTUqMQh
KzVnfaAYPiod38SZedc3LDUBeThwGsTJMmVx6kJBoNb3fKr6m1BC9GsqN+ZGseIfGEtcFVaRY68B
V5kzP3c/Yiv/7IMmJwSWSpYrya+qlunS9MWbTVzAdjLC7qaUI3YerkgItIaxTyeDlJOyfQhqmEXB
WL4ELRteb5QHLih5Skq0uab5FnpUsNMCZ2Sq56+s7iOGWtUpxFktIanCcM+DixChU2QLJ7q6H7Mw
flG1+9OY8o/OCZsVYzU+dDlJgd3QnIZyxHtjbRY1E2JXAEEz7Szf3vaok2ny5Ld5b2SRNHvi8yQI
NZDK1X6GunNi+HzJF8vfd25R7TyQ4bHbLVGY5NWhT6bXWfVrS+8QxFN9sCfeuRUUaxNcKRGsMUKj
GnruRvI9aRf2B3340sPQIpX3pelyOgxTdqkgObEtwheaZgfRYtdTwFlgVIbUy5Zhl4/xi7dyza5V
fOgFcBhsHvWQyNLZ2o4hlJ2agxj1IxbaMqlRSMAod7M635hOjbo5P8Ic4U7H+pCau9oGcJmbHJmc
r6s9rkISUOPipnTE+xCq+uAgHZ2G5qkxM44b8MytRCO1GxPK5BXSbrH+i0n4BoBJA+1ibiHdynmu
0g3OLk8+DMN8NG0OR0/1G3sD6NDRTaKlfzMNzY+SnuaBz+k4DQXO0D0uCmVdCkLGW8pdkKPgXGjY
PA+r4jCLb63FF5egGC7TZMEvne0pYiEIcNsigKFAt2MX+IXIOj1gSSJBq3q1ff0U9r1Y4QIw74rz
HIRMkCOFbzCQHFpOOvyvF3QM2c6Jj8WCbVd55yZd3vChJkyc5YFzGI1TacdbNsbDEpyHKh9gXXQn
8JbbXId0/0NYUExX2Mbw32McjOyGyoBPyU9MjkGVpfheL/eNGyDb7chl84fyzvGAFXqS8AcNA70I
EZzBV+ScH6dPOnct6s9nZXzz0PqtP+pC/93gRxVkT/RQFYHWl7tiSb/T8jHOsEZYMc+JOLmw/HeV
3RxSoEJvnU8hPpECuMRUH1nUIijtau/UWP1zwqlwCUiERRYW7C0Y7494hrdVTwtLVMNj0yv7ENvs
ybQrcYdUgBPKEgRHKsyo7432ELO6DNmFWFlRHJq4WUGmYju1nDzVzh0hTRg2hZq+anFFs4EYCU4p
HU2UUNVnu4FsZbYtRwf3qQjgIQ6gOh0Gkqwvn8FQJxc+Csajh7ky1LYNaty5DlqhuUff4o/lLlZz
A5wsJChDqt+igWCdB+sC2eNlgz15+8Kg8RVTbVn09FImON8zxHmbuEzp8GUhw6Ika8sa60Prto/a
J41d15h16AB9ZiN8ekydv7CmUjNJupdCEs8Ze2STgNRhT9nDU+NXUJEvAdr1tca+Rk0RSssRW0dA
zmY88TsH4XKk63pefBKfPDxYl3lY88R96oWBPz6XJcVDel2smHtUYWUTvBli4hQNrOWxqHfTZPwu
zOI1WUjYtYzx5FSoVlMpzV3tHxI89UFTH9u49m5sk4ikNAPFwBYP7+CRtBnMY5IWIX5doLLGLpuS
/TRmDk5sg4bngNnCQ3e47e3iHnwB4W9pzHWqK1i9KtgXmb4peygvYn2RTgK2aHVNHb8Ch96V4aHw
rAhLIaEPYMZ2+XEkdOfDduDFJ6lyNpgg8fYk1UuwhghPzkxsKqdC3eyMUx2TX9HRyNz0fqduCyuE
JAzdZZpiYi+bNt6rGrtsk035tmykREKY/M7hy1HXYVDNfiXpeJvg1kfRQuUUAcdOBjMB60YFtl5k
iqhG9zCMLvDvRDFsGfBr6ia5K0ywH6LGnSOy4CvzCUkQKJoOSy3eZWuKS2dJe19WNDm0E5tY+rqD
41ZyB3SRDakorUucLelWrfroyh66B5iSW1mXxuqVeiRWuL33RyO71GVySGW1gknkAGXZf9QK5NLE
Hy9B0p0rqy8ee0n3JmdWMRqjO7iJET+OQK1DJycfz8+o5GbBL20458Sw49t5SCnEKvtrsXPvEld8
idoGPApVSt52ksSYpWBoGrg8axvBF6JH+kiBQt2t380ErxIouPU0OFbpACqWklA11sXWXectRb5W
mMs7KroD1kteN3eMdf4ZxxLXfSPuUqHyjaNNclLTT2b7EVU7L9PV+Kz7H6NJ1WBEdAjwB+X/YnYY
7nuNzqHJnsJlWANLbynK9QeWZnxhqhey61GVDsTwJiYQ1evFuCis6C2Or36Kd7oh3tkLkl1buMsR
ZFoBVWPZCm29lzbYZ1GGd35M8FTYv7FB8LdTCPBqxoTUYO1lV2DS7qeOsGT6TtXmcrRE/DNwyQKj
j4SxEOIaTnioIkD/jyHHEzlobh7JTHkaDETNjnr2tX9wRWlvhwmBGxzUH4tNw5JmXFQPDv1HyqeR
UlrvAviPeBDhblPZIeYAMyyQCOuLidm1rPkuV7NB0La6q3LrOEuCcLOB5ECr6t8dZ+DEYLQtIMHg
K51BdPfjdpmtT+A33xqcvJeYZeE6leHFGs7o9DYGMNmtN3V+pJnNwVzDWzXtQ+1A+bJSl5bwQP7r
HBKdmhE+l7/LzOx2da4x0qr0JXTlHfbllKLizBfj4G6v0b5LY8xR2brfWgOrwGTQBcsCzzvp4L4n
5Oi2sTxKc/bZhF8kGeRYmyDGZWDYpaGtdmV7suyIQrxBP43gEHhu2xyn1qZtRYMNQPCDKghbJrWI
nRuE04lJEWBQkzX3vbRjUk3m8IlIiJ/B4j6LNh4fLC/f9zIPnqr6uRmwuJKfIMmEy6abCbtoqLxL
w9xcMTc+EanOISqGEPdI6YCV2MNYCjGr+GwH3U4RQrgwosJ0cBGD2oJAwj5wwkvROb/yuF6ei+YC
GtZ8Vvqcy2R8ud5Mbf46Q6e7m3zwza6uxZYJdzzGSVeiAYUJAfPSPLQ9FMOMyo0neKcBVNGjYTDR
N64dkQZuMQaipW272jnFLU7wuTGZtL34hSmxuXPj2NwnVEB2qaf9FzOxASi4tISDHJlGvQz+yYlt
73bolnehabxb9WzspJqsJ9bKm7CqvBfTm72XuCj2dGrl45+noBpxkpv1zUwUhZcO7kuRcHFI2NDH
BjIL1EQoGjNxOqggsZnTXdSvKHTJlSjjNTmcr5Bq9yfGNdIIEVgJezD4Fj9lG4Jx1XZ9W5stqu5W
ZATO2ud+1X6ikCS2K1smMpk19YvJLCKVeJT/OsISTfiFzYJRewk2ly5IgyfLogrjivG1LAHON04P
aru10Iy4j7TL732FuslYjDPGi3xbJ1ZylJ6Yt8uE2oqkUmT48k3oDDtkcRIoBHD9xVAXVRuTgZy9
lclMP8qeaLwbXXpkisv25NdjQgdPPkGRc9MJmbvNDgCB+HeBvAg0ClNJOtrHwT70Cy5dUDg0IkiD
Cm/qqjtoZq2TFdav08bQh4K4mAQunYemoRIcIYvlwrEmAuqODcdjnah9hRto24UjCjImO/KPNqQH
jDs6N/4+pbAK4UKTbjr6L5Um4m3Ken+7DE13QASDfSScz51tfZYMFFHlDtamcmRDvKZ7o7huhhrP
MKH07b4mTSvgiICfIbEj/458kQVio/Q6sBL/l5kG5TicRRrlUo66DCHL+Cv/wNhZPbIWwTHLyRwU
/cVzXoQXSvR9Xh5hzcAGbrQXGBQvdRV2kIloXqfeJ4vzAaZVSLlUq3MRTp8Spd0jw81N34l0W9iT
s8UNSRa1lfTIjfHMCpN1j+0cscZAsKYch1r+q0oxEGjBJSC64hk42sGGphSwNkHSQf5K4gS/PcG1
YbKbrMB+R7JDLm+Q/1RNj5oG9lHbXLpkjWUpFUj3e+JBSE4yeRgFNN1BkuKKbzvqWcVFMIyfvdT6
HrT8IlWB3X6sCOsN6KdT27utFxIC4rEELTJejD7+CASblUzL57GO+0jOw6+EeXeZ/ICaZU1yj29/
Dzo2qNSNYBBrmB+SxjACVP8DpSq7WBCdJ3Tpy85zkwdhDCoKyxVCNIBXygS7CAD9UA1YSPDtEiRY
dq6wwY8RBUb/JAOUHYnz1K0CDL3QBZrQFCHO+GqTZm/LZeWAxigaCBZr01++P3mHAdQtxWtbH3Ph
jkefTxxZcDe2dImwQQy1udlqBE89Mt6d1/j+bgqnCgp//Aqw0t/SQj3pBQ99VkzhTa/p+iuqrDaT
BDbd4BCbTomdxreOMSzUqUUBQk35IqxquJ8a951a2kZkqX2HogmAQJPco/k1TlIOt+TUEMguKLy7
Lp0kuDsVEHdx3+EB4ERpfrA8+FmsLW+L/QP4fl83y5H8xhvTly8wY8i0zoI+mq4ZoAhYtolnccm7
xpu3Cn8mLi7iJBkuMpsKMf05prke5lpOyy8vLAZJlFNEskNAwRhfHOCaK2zZcEHgB/q3i23fSjBY
F6//FD4WftSet04XnLOcPgWanfSutmkBsjrs4JUxPqhuQawwKR1RWpq2fsySOuiMI25rH4/crTC6
25T56MQZGa8imdvY8EHRWOKkLAh/tTWNGzzqXKMqfLWgPEYssH5DlPhcDF0AMeI8sbliIyRABCQO
mb1V+UgLIzRfvO5n0JNXFi+qPhIyRjfOI7iz5cNB2T80UpA3phQpTuxTUbduksV8t2srPOsQtZk3
OTZqL6byRLFqdGPXuald+UDPzdp2ffmOCqedBZTeni6JQNoTPM1KiqNrQloj1UNt1kp4aqYolJvY
QXgriW1wWWejgT3rcdd2dGJmqCEFQzmrMMukTIhkye5xD02AGsnm80sZHpaQJk2do39spHVLPo/1
eCdnfWDj+sbM9TWSMrIJi/ARNxlCelNtyN1pojhRlKgm6lSadGrZhM5umCra2qb7XPVktfouS/LF
TC3aTt/K1IT5MuiDZVFB64eaBcPy27WJfcdc+RGzAK+NOqTsDe55IBvVc5jYH/Mm/i/2zmu5cWtN
27cyNcc/XMhhquaEWaBIUZSakvsEpVa3kHPG1f/PgmxTlnvbs8+3qxoGCBCkCGCtL7zhK7gCoFUZ
ICstIZkwaptRY9JfO/LwNkLDWzMLeFDBN11J4WJB1IKQS4hmI0e71uoQ0RNCQ1K/dZ766aZDf8Zq
H5oq35uJqOQTCgF9rNHoUYzTNGDsGyFCtAzK6BLW5DItoQF6xWCQjRgcTW5R05erX+O7TJcxi85x
rU3oCW0m6TUAA72t/a+Kxgkc4nxs7fOV0gtKjTadrKwDco+b5NSRvZqqSXLgR9OGHjNpCeWstfBk
ygZDF2o0mItPBE0agPx+kKS1nyAgT2dI8IqwSc6jfWY2kF5ausbU1yijFd7jaNA/HcP0ac7iohJj
CEk7ekxm28kf8ejGAQQQLgIApBJ27XFWIsYARe1KHjb4hTjg7AY3mO57lbKNlNNprBMwYz1Imhry
jx9BuSeaqLZCPaIQcX8RTdxFpbcnPTOwhOHxpfGliRoaqkEaHSoeGSsrdjmsTjx2g35dl72yMFOz
u6kb/RvQZtJ72DLgszqIHzl6X+mNlTxIivFcjUhuyxYpcVYm1MLUlS9KlWMHfmCQfX83peaD08TS
Ku4RG/AThEgBuz6OGBwA70TkY4SYh/QfxKU6LVZh4d0lJE6HLkcAyff81z5pA9cDLajjALFXo+i+
Mftb7NLUW9RB22VD4o1HCrdbNlB0cWj4n1MtfGpLEE8i1UhqgHjhYOOkgY36mMO7aZXW9SBFLoMU
hIReDA/hBIaUe6SOnOzWR4MKPJGx/48kwewr9c8dDE39pw7G4ccQvuafOhjibb91MN6VB3TTwIpS
Nk1dRl7gD1EC5xfZ0CzdkUlXLVUoD3wUJdDxiOJdwIBt9YMdFe0N1VFMG5EDUkG0DP6dHgaKdn9u
YeAuTCfEsA3dQFbRMfRPLQx62cnUQ2G4pUW89EsTCWz4ORMI5+E2sk0mJkeSIfKoTklo6FBvC3Bh
oc3tIUZSl+syMF51tFnXGhlcDwMQW8j+faHpcAA91dZhIY9fUwUyrVZIpQuptaaMK1Yz2+kgbonV
1qP2Ma/Ni5iZFycf/GvAoOYu3b7cRYXwVKZtvxGmcO68UOqa9va8WjhWBsvyuy0okY7gS84L64+1
ebNNNX89KnAZP/FscrpMZDWC2dNMOliH1BoRpBKcVcFvawU76Lo5rzmA0AJvxJHKgMHti4UmaG/X
hdHi/drqxj4WrDF8fX5bhGKzhyq7mcL6dn698IxhOfoMnOXMqcKcF2aVOfN8O9iwiVJXGxQi6aLr
nY4B9rxqtfgTxMPZgBfJb1qPpVsigPm+mDejMEIKIZTeKslu+70fZliI10iyj4YUDQCf8lWC1QBC
oB4eSt33Jh1PUgv+3JygkNROemiC9q6KZH8zohtlQ/VaWJAm0B8Nm20ydMK/FhpOJe8UO31sA4am
IqiOvRIbW2CJa7mI/FNA3bqp9lMGwlQXa23q59tOUYA6IVynSeG66gEAa6h3L6R4Std5PyWC9BEl
dX4zOwnO1yYyyy/J1JTedKA+dpkZSv40hZu4pt7SnPS8N4mOG9gAfUtxzNNHwPey+aPJs3ptemHr
cj+37rzm/LF2fU0rej2hhfWnY66b1/fNr8kOfhdE6xDNR+hv1+P+4TSfd8+n9dUAtv68+r4fAOcE
K/36mcb85a7b18/791+rSP1xhAZ0Mr93XqQVRgjXzetrXQKLBMunTW4hDsWPOP90H36C6/an3fPm
AFtgAcqvWc2bQa8U24qWWSIel1A8X/Mi+2MToViYpNfteTe46BghBHHQvOf9oOs7dZCCI/yvJXID
kJN/ctpPr10/vhgFc/XT7nnzesz122QNTHmhbbWaD5l3/Oy46/kksoFNFTu315eub72+dv3brq/F
tXpXkWNxh4vfhAb3l7wCBxVQjHOlnAUEmUpGHYshslIllEo+r6o2/BwEs+6iVoHPa5b0HmQFO0tT
8n3iMc5xPdunzflc2N5GPBTiQIeHDXan+PAR0eFdA013PuZn75tfe3/zfMz8Rd7PcN2+vvvTa3k6
qOAw5fymp4bjFvjIr3vB4GxMqKd0Ygb5fTtMTErK864Pq4ZggybImGNqId71YRc4W4KtbSMG9dAS
g8Uo+kYhFjyLWadgpkZX85Tw4SB/PnTeN9Okr4fOm62pozkXG5SJISsnYjFzl+cFkFRGaEWq2s00
1vdXUvO8ZqDuTh70x1vmN183r6fphRzFvBkAc1igfGZQQOPXSbOyc+e1eWHkTrcs7SlbftgBiG8V
xtDwWgXxIEboj4ufvdbEUEvBc8+yDTNPe16badvzWjwzvuc9vjKAne8E9S2mTTuzkkcbhxMcpI6f
D35/3/yqNN/WdGY3kYp8M3Z1GK+JBWaEfHtg/MtGeJjgofvbIhRSHfPmvEOJJeLwIn+Sccy8wWat
dueFamGbscgi1V4bjv88iJ9Kq+n7FGC8XF8ucaqxYRrpCmUmq2dwmn1gZguY62J+LciNb3I2KMiR
o68xWN7kdmJBy17ZQgG7mXU+4hohknktaiBX0gK7GYXVw+z3oAzIZJpwNAM5BdHtdWgv+vp0roAz
L8YI24D5ms/XdxQXOfEmbpj5xXa+d9BVTd1kPyVU/5aehk5enJnF0mt65JTnX2L+YdBQ2+Emb229
SdZdp3V0SNSsBdi3v6+NZpuv4xalIeiKIxJQgr6nTjrYRyLA3H0XKwhyyhO6HK3sEVabOlBsG4DZ
PfBD5a6hSbRMC8taGkaFDq5TRYgDQIsA/Q2mYcDnGrxviIVZ2pKQ2rSGBhuZejWbkNqR+nUlojp9
jt5iEc3N29TVfn9x3p73zIsMP1+kYejjw3AbKN3M29f9Hw6aTzJvU6UyN6raHN4/ZyIyfBcMmSTt
wVb6dDNIzTSJRPA3GZWZyE67ELZTr+3QK0ApxriZme7zQhOR17xWaxHA0Xn7yoaf9zSSzJ5Ph1+P
qUw6quoke1S+flewmNqQMXXe5i6DefJJ4eLD/hHg8yLP7QjOKeP99Rzz2v/htfmQ90+Z3+KF/Xff
gd3x6VTXP7Ub0KXXgasv5z9q/rXmtZ9tzn9oDGVvum/EhHRdKGISum7SasD/UcwoSgM/uBpMblgx
teTzbHY9cF4brIR57fqe6+7304aJlu0+vYhXFaf79LHzMf/yNZMYHii1tjEhtlHV4k6fF40v9B4+
r87b6Ov/dtDn3bVhcCn/9f4PJ/186Ift99UP58Zmk6cOz5n3U/9l/3zoFOb5Ta18//AZP1/9+Sdd
v3Q8Ko/0H6PNh28wr14P+XCKec/n7fnFD29/3//h62BDptfkXVgvqR8WyR+bKZgYvZTG3XzE9fXr
Gyxd9oTFydfrS57eqK5qJKkG/43VeU+b2JC4xYnzkQwxDbco6lXI1bAYsJ1z6VyiBRXpkK7m1fnF
eXfSFGTD1yPntSAJFMgRWbmIrrvNViTL8/4Pp1OztHbVvijglInVef/7J83bUTU9Tmjkb9BIcagN
ia80v31e+3DO61e67uZynyWICvjI48nVVeplflauT8S8iTw95NP358LsIlycrkfJaWGtvJAohOk0
c/tZpyKYI6DeEJIwfyxA/gVLJ2tlSNelzlTkKI0b5c1vC6mbkP6atzGLMXCWELucH1WLLtBnsY5Z
kOOq3ZEOmyhyDdsGBCZkmGo7+EqwQwVh1ERpscV/Qv9OBxVAiWje5TjzKg9+ioRW3nbPFgZO+xCs
+qZR9K8BMrTwc3mGY05Dw89pwDVV4q+b0/frYs7wpxDzXuAbCPa2SDrILfgFXNF2TRBrrqkxmZug
/OMyAvggt9teN78kzJgGAtS13mxkmSCMe0epUtBvJkJMkgHGKL675q5zKWLOYtPB6NelSbXc6eEb
/adg938q2CHeCUL3X2uInoP8+4//uqmTl+z7n0p272/8HXSs/KKoVNZMzXRM1UZQ84+SnaX8YoM5
lh3Fcsw/gY7VX3gHxThUREWRT7jO/wY6Bo+sYLaG6i9a1sa/U6wDqfznYp1OtGxrsq4J3LMjaxZ1
xuL15Rxmfv2//638v7Lygao6Tr6TLGDGcMW/ji5oPsrStLdlLz8BxW/WowbupMuQBu2dAd5jFt1U
EBg3eNAdo2Xrpye77B7tfNqHqvFs+3jdaeGtXQtxAAXF3PgFwMrByuUNWF+AoYcgZS7JQTyG9zQV
jj3yXIBWBso3FUqYgNnK3La3xMNndB9tVynugapu0gmswZTTrofbuPNT/OlkRPoaWsELVUvSJV7u
mEO28qXF0amyEaADXbUsQQbHWgIzMQIeLGsAkhTjrSllejloHdCfou1zkXBNdDJUissJFcAmg64A
RginbBQZ1OgtGiGJ2gCaUconZR6UU5yAptOt7x29ysrB+Case6Twa33nQElUETmJVX2lSf0Waf7H
GZqMySb9zB/9OJ6lshJOtj9Gg7YgPXDPEELuPcJnEtrbBPue2h1iL9+D1YRFRLcoy7r7Xk4OYZMc
8kzftRkuhEax0kv5RurHE7iAo4SrayhP+9yRT44nXwLJ2GnZeMJJfdGrmypVLhUK5mjqr+t6RAUk
OVRN+KZAe3Wk8Mmrx3Not49UjZ7b2F8DK8c1wsrto6UNSIPHBzOOXhQDK/WePzPOkHLuzoHs3aj+
jRM3iAW2G5DfILqmkx6N+8jst04VuzhOulWEjN8UHUL8yA0lPBQKsi2AUSFpIXK5CukEq0m/NcCE
oU1w7OGe5pb5XI71xpLGkzyZh2Z8kpMpxsA4eMMzElaLme8HA2V1U9l7eMX0mKSMEfrpEkw1mvbK
ruWT89rD0n1QVvB1AK5rzzEGXb6R3Pr92rGVUxEYu6IRjos1hDfflav4IK6w4vWXtsb2ZIq/kcq8
GX7wVjbDWfyMhTRdsIQ+WPr0qJTbKpZfRxmUmoK2rDxsRyGcaiurJANFHwNl0/qzkyHNXuU9avsC
GIO7Sq3RZ1X60zBhlziGLhDKWDGO+WQc1YBfsBj2YLZ2vj/ii5i82T44fhmOTzhoG1mPDyCGL+Ke
nEqMuGV5qTMfUvR9tQv1YNvrIR5Q+h/PfaE/B+gkTL0CfCY+VHjZzp+Bxj94TO1UQ18HTEDZpfTf
vNo2F0mG+86QvFjysDf1eo3/Dlr++KvQ+NK5/5rx1IFzC+Xw2WijtyquGSSaDUA5Vx6TA4I3rsZz
jtvyzstRqqrGi6DvpHQWh2g6Ya99iHv4vhH3qlSBr1p30bCtyu6sJ+1jJaWHTgwH9rcB5LUztece
WK4/nFUuSWUmL3X3KwA1t+mni1VOF3EFW3ncS0mMekL6In4YcT8qfn+2wh5fr+mCnfaqg3PW9SpE
+3rt4eY3GNWCfsrOULk0Ujmd+lo+ARTe5ngLDumNr1Wcr1o5/D0xFnmRDfitN56BCa8RjEIa3v7m
4KcUMCZ4egs8OyB8CA9xPOzFd0t8xrK+ax5DZQAXqW4x5ThEdDlQa5j2ptGuJo9nXXgEpnXyNuj6
OgyfeyRalHB4VJVmI24mYEwb1E8vmECv1PTS8EtpnfU8FPQvoQRfUE6vJefBL+pNZUSuFFWbHPPi
PKOXWw0ngGOPqYyrS7Yu0oFS/HixIsgJGYAFLw9fbF96win1/rYejKNeya9BBWcEp6tO9YFDyuZR
s4ZXx/C+YF8AXTZ6w7toPyMAuJklbCOa0c19lDcI/qST1+e3Gnmx2VO6wsatnGJBzDzqBnpXpQzg
boFEJasGapbTXvuGhsy9nEduU2m7Uk0Oacl3H3g8RoCtFb+0mcjL6mutVXdtO+2donmsa+D1IMIi
b9hTZTiIf5h/bXKUsOlgM2lY+MIq+9JoX2tvOA1CNlNvH0uVRyzSAaoHcLotRCsYrMKax2pCahQ+
XuICJH8UA7Y+VCsf71iHma2JposSpS9NWX5RvQvc6kfNoysR6sOrGvyoQ9xjB/MoHkkxJsiOdQwi
rh0PUa3yjClKCIIaq9e2LbAjy5hpHP25bI0dcyLIVrk5mzrPPAPVIu5OMNpeGj4jyRjd0FsJMEpa
9JrJo5a+RA7gRCm4rYKj+KxUtY7zE6cMaL0gl+JJ+tdGkpBB8YT+QgANpoL/GwkBvVHQDMHRYPQc
uVQqNCG/ij6A7y1lo3myo/IFyn6HgrXyGvmmDwHIWGBaWNxqglus9qYbMcTe0lpO1uE4ymvIvVps
CUHu5ksSTuRTAFvToKypPcXP6TCcnDwe9yOCbY1SozNm6AvNs5s1XRkmvaynwxyFjbTMjMFZQMya
bhL5cRDlRyXq0QEQeqDz2vzaOIV40KbNTWuZ9yGEhs0sTpp6oe7Oa/MCr8nfNiGB8bUXssiOHJvw
f850HMt/6kA0A3JobhFA8FyaLtIikRJvaRlBiD5/NSmE3ix6Ia+cRoTj3mQ8KXZJEtdieAsumvrq
U4DiA35eXu/ayIPcpBiRtElXbkY5vCiWAqElRVAnmBhCWnmHn/NGsaX1BMmlm+J1BhAdUbcFcwDC
tc92/WbCTYkBhIw4iEdjs8LHF/ne0eKVRr2VCkAJaU0XrWxx2inGvHlftHQO9nw5nBksLOODatgQ
FMGxRpItQNIjkYIThkw58lD6xV44CYBlw9lhOW7Qb7VfqgzbirLtgDFl7VcwAstMioI1YpVgV0Dc
t+bAbJzogCktdM2KnjKqZKJuYkDdbYwGiCE39hSpr6TSbpcZR1vHPBZA0hKv8l1ejM9tARt64jGP
KgYPHoFsbM+pM519QJ08bOsRwbqFbti/Jjic3cnRGnt5AF/12mb4G9TSQx7LerYk82ik/aNajY+x
nh8T01uUnr2djPAl1HdSTzfQjN/zn9fhf/wf+SlPRj/P/itr01NOr1IEvn8Nk2H+ObYJOdBEth+a
35/C5BCYHGqPKEi34BHLGFWQ5DGz+kfPHo4APCZp3JfEUQPNyQ/pxM8+WflLgI6+P9mDRiMdPqD5
qZsOOqeFS2FloIqVEyow2WJMzBv4MahlwEfA4xVsZOItJEd4RNWbf/j4z3xEG9FrzbAtvoGsAg/4
9PG9ZQ1a5BX5Tm0I4hlrMM/dSGWxdeRzrPRnUwtf6KY2w31oIH+vM6oR2AbR+E56/ddXQDgZvF+Y
m+//+98GiQpfBE6kSdDmiP//+Qr4WuYEAIGynbj4xtCdDSKTRNrb0GzHgsAgac4Wyl12adA8qtZZ
0p6zEWS7wuyDxfoInYxezLqwnv7+JxLE0L9+MwebLctSYNwBn/jTvVHE6NNHI+Ay/Msyhpo9Ppb3
Ug21eeh7glDDXOtx+22+vYua+DwZX4nEHv36hOrai+wMr1rAADCHh7YxnfwtkKsnlMovDVMXMnZL
E5s5EduZWFNb5bAVIYjp9Ns4wsqUB0BE6TIaGnYynNMgcu1UPk2asau4Fj1iF5Q20J7ozgKGpujP
wEk3JZOfZyP60Y7byq7P5djvcKNFEgjJAPBPQYekmlltZCRSS62Cz+FfJH98jSfEKgf9iLjZ0tKq
k620Z69I30qn5fTRS4U4DXPYUtWt2RwMNQiZfh5EwkOaw9Ro++4xqNA8+Pur8LPbA2ygCuREkQ1V
/XSfqohspjnsll2g1hs9l0+tk7hwtubIergoTXXz9x+oaD+77jRyRNZu6zwjn6670ys2uSlPpm+O
+zqJHiLUliPtEuX9GfbuaWPr8csIbhlFb4iCbfdIuguMIgWTwq3bGTfK9BDU2U2Wo2vWnR0HAQQ1
u9MscTPIBKRJN540vKUqW72r1X3Y2IKkBDK7Zeros9uJ8bAlFBPn7e1ig/qP0YG9JAAVWQF+2i6m
ga6iDnuHBtFoTZeOrCo1kIGPQIClXyGCLaW235LfbxExPuAfvAnrbzawd5QVACKbFn4KSrxSrWIX
jqq5HjBEu4kUdDn1Am+FReqrBWqdGP1VtnfAZqkVzsyvStMKLflHFYnJtPXvsni4wGV5DMN22ZGC
EYFrz2pCdFyBEzW0XyvS0TwJX0TQ2hQ9PkLJMR3rp6odXzuVcCwLSdmDc1nd4EhttP5Nx2+Mks4B
tZpDYOvPam7serqW+ng7SNGbpBZITBkrG4j9WCQv0BZcS1012gmdr10wGrgejPuusZ/NTjmJdI+I
ZT+uJR5Xw3rPk3Jzp7YTw27gltk9fr9H8Xeg+n90TP/Yazm0Q8h+SrfvbfnVs/WjpVAm+Ps77ROe
ah75dEugpWXbUo3PlPDJwrANSbdsJ9I3kdINXHblYnnFk/iTadjtsn8YbX826hsyIadtWxa8arH/
Q1Wogrxm4V7MYBuTkNUkpvk/T6k/eWQtE/0YHHIUFaW1Tx8SBiVOCTJqb7AdsFU1AAYjAv5Y4XFb
+ngCUAq6j+XyPE3EBnaN4BX6L0H8JqJsbFT3EQp9oeasHUMRlZadI6nHmLSnU/Vni4HQyhI3CngP
Cp51FH0Dekbc1MUHm4hOp4UvBuI4HS6tj0hkxFBdUZ2lkbYuxvRQm85isNqzxvVvvfhFdcZ90zT7
HLCTyMssbboEjn6MC32HtuZjhaKSYZ2nftgZJDriSxrEISg0H0cNay2KFsD/O7v4gmgSwaJgn51i
SOZO3z4qlvHsp8PeNqMD3P5DoPprnACxHzaPDda1eMNhYFPdcnvsJ/8OWjkCLNQL1IosiereYujy
J6W1Sjh4yFAPhF5Abd8MpgtpJCcJ40M34BGrOlCqYtdO6ERSVxAfJ1cMNF1kPGdm+5jW1TourWfc
HpYiKRFWyxLfxYMQJUZwnXzt729uJBL+On1yiznorhJe6LrxqQKZqQX+8XROdkrC9Jml8DhFQTxs
yJsqSzfBbkEYQ6NqqQRcI2kIt32NmP8gPajOMlkhf3KsSPM6UsNWN4+tbrt1czFy9OTJ0EXq1nWn
Oh3OgeTf1rYKsyj61QE/jUgyTRYZXbYQt7r4BWgzPmgqP2mftTc6Oq0on75lRrtoVca8khJAx5NP
NCqCCliM59YzjmJULafuFVFxqvj1PvT6V4uRH8moF3wPDnrBJ422K+kGwQfIcooLVO88CSa63Z2V
toVgPmzS/KtIUkHFuBW8IWNqNgCW97XWblODaIf6i1kMlzKQTyR4Q6/TVOy3IhrzYpggJHPIih1p
1/hAevWqPqdd/zq2w1YEQUYtShbas4PKo6nxz7O2bd5fMAlC4NPnkdC8+4ISXWN/iw1UIoumWf39
hf7JKEbgJv5TNBQ4lE+XufdLK2l6hK56O1vVmArr0J3BSPRbcZNrzXDSTfw9/X+4v1QDz6/P4ZlN
+MwMrSgqnZ1PkUGpa6Om6rAfmsC4pFVyEPOcXS+6pF33MhcjSQ8eRANRP4ujbuVp+q4i4CngFogK
p8qDotUGymW4moKfF0F2TFmzkiGxEosp5jeTQoqew2EmXrIplFrDSVQ3sth+7px605eRK4aMPjy0
krStO3OL1q/Vkw8lDlFYOr76HkRaVcNCqSXtqxZlkRyMVL6IcTfiposySogZzuJoSLfom0fpYXTw
vo37s0/QQzyRlxOeJExGGVcz0m/NHvZ4gw0vwoH4XZyHZNynFuOGeIZ9LX4Rf7M2yZdJkS/RJB9K
3JPr+JtkJQe6XIuW98YhWhJWtVZNRt8qcUWgYw3yvuG2hzjeTxgClMmxQV7R8J6pB/LEdvazqFD4
AiofYI+u6Uc0Lt5EOQQG8F1GZP49L51tlw4HBVcsBZ27JELOPD2YOlEH3LTXVEZ7gZEolpYmtDVo
ulPDUynCusnIXiaZnkI/3vmBZzL6IbAWlKh4oOxUk+5ipeOOOH8EtnwoEiqxkYVbcfyCm99RVK0V
6nWi2jSW/kYa9bUowpF7vYo/2tGIWGLlVEqhC51oU0XtWczwIc9G3xlH3xtPYrtQR7p5wkzcBbN6
yCgnd2iWBTUQUSEDG8YIaXjBiGakvhOjr6isIdv7qDfdnYJSpkhix/bRHvtXJY8eJoozSis/SK4Y
ddHIO8hedFBpHaD18KKH0UHJWpLN4EXX+VaSwQhN9TXtxiWIOVQN/D2uc8+i0pZiOV7x9Gay8cwU
vo8Spg+iyyJ4iErzVgRMSjJekG99jrA5z9FzVOLptQuY6ogmuix1Yfi6gUMd0cEVygQjYWGXgwkw
tbamSSgvwkTKd0S3blGM+/mGp+khwsiQaXjo+T0ZvXSqAjr8X5GNJ8ieOQl8d8Nbqml/IyafTG/I
II1jV8OZ9l9libq+uOFE9TViUi2GRqiMVa4zpLQgKC8AMb4kEx2eANm/rmTwnzoUxak6MxyLOuFU
eD/+ftRSNBSG/jp8WAgDyYbJICJ/ivKTEdK9qhv4jFjja1bzQ049jNsv1LkoeADGXohk1G7TW8qY
9Giwr+dBErVncWPVMNQWdkMO0OApscj75Izd8Dxszyew1G8Ivrx2VfiWO+NrZEu0dIYjk/cDVKaV
bOI6nPRwLqkHQUe5jyWMxeQcobhQQpm2Y87JKklfywmWz0M77rSySBG4bE+pRZLu490hA+S+CW3A
zXn4rIgqEjBsD6pnWm0A0L8UlROsfDr3C8jijxWddXxiqW3KAIYXx4wcfWkG7WJAQKRHUtehyo3d
18XBLLfr3mTsdxHJTt/E+BJg15lHEXofMuxC82jqzX6tMjiJMefBl+SjXGLPXQUvsk0U0vUXTR7O
g4B8YmobKG6X48DNHJ6EDeMwjn4mBLCeUE/Mu21ycLgjxfNXW86Doj109DWSSD6Js4kwyVdFahy6
8Z1UWeucnoC4KxBfOIqTONT7K8rLojIg0U6I1cEVmYYOeVuJse3Lx1dkSNY4zF/SEYlTR9nsqoIo
KG/P8i2eF/JKGfstpByGJZTzy/otadpHDXNq8UA31u+h/3+8O/+RKGMqxIn/uu9+zKsm+K8l1YQk
zP7s4IlUF2/9vfNu/EJEaVKUMQ0iN9O4dt5tHdqLaK3Lik5dT9d4sn8ny5i/kPngwEC0oKm8jXf9
Lvil/cKhiu2o8MfnFvy/03+nXy/ino91LUfRVU1zLANgANQeS4QvH1ItKx5KgpI62oWyoW/Nofhi
2KO3laNunRVqex9pVnDvR72bwU/byigGrrRC1s5UM4tFjD+Ui6LwMu4z8wznBU3WWs02IUzOW1Qb
iWQn3Th13sL2i+5ktv7G9+E303KzF0nYp7d1WxRPNLkcJUbFUZ6+YiUvHMn78qg2WbGP4VdApqtx
zgoV6750JrR6cAh/sKgOxLQIlqPiaWdblcZNQ9S3N/LQ2Ztd024UqD8rNYBrVwwptmFjPbw2jkSu
rkh8czPZ65mZ7KbBS+n7j/0zqcjKg6D2a2gXNOMa4uUqwQQ4NfOncUScrwwstG4w4qUY1X4ZAC4u
AmksDm0zNV/qFLJpjoDCqrALc4HGJU7ofoK8LKL16ZTuwUMfx+l+9AL9prPLF8dCCz5Cp0gpB0Rb
QsO+jcwp2FathAjAusgb5aiRGjgwWNfYYeP+kna3Tnrb2XQ0ak/Fn63NLjLhT1KY2k3kTI8YYmI0
b8DqNk39h9Tb6zzn4+R6qldoScH3TRgksGdC1SrYZVN/buPOWVsqUoeq8K9JN5ms1BtJr3OM2m+j
unUu8j66xyEFge52ePb6tN+kA/SQMY365Vi1uAhvY8wrNzXumQxaqDoNVDR0pqWs6pRj2oqoP02w
xeNPUM1byU6MRRHjBZ5L2bKp4MePja26tRUS9+lVdPHgY0J9yE6SXRF3lUoODvs7z1G5i6NU31mj
Kd+hrpaskHh6xNKZaM0iRrSD+s5WU8wEDa+4cRAIWlQGg3KhNsPG4OJsGifY6jLODCYVrptkQJDb
jyDoZOmYrIgs2l0TI50tFUawV3rpLa/lb4Ukj7vRL7V7GZB152loiWSOsNoqbgZOSnERbnIjm76r
qS0+D2GZ0NpB3kTyImfbmHa2jDpHO1E9p/fRoegIxeZrpcnxbSEW1tTsyaLCXZC18MjjhPs+wLeg
1rC/gYJlOWeajbTUw0E9UC5PV3Wix6tQjx6Q2KdgBirVxq9+1Ueja+tedAo1QtfSNu8HbUREN4A/
bAo6XJWi8svXSNaOjC0mU0i/mNXSIxSUV6lkIazT4Vqio34j5SE+oLgBrpp8vGSjKq06fnJ0tKdy
SzDGNe0hOXvQaOhqQrIbzW5jtUi3FlG7eOyHrN0PVfBN85rkpiqRGzUw7czsKFnlcmULDvp2sqpq
N05nVGz2ZVlYJ0tOae0o4s8fCbnRYa52A43xVaPbzRYdG2ddeGijYwyLV5yCRjIWKvYea4QnhEcr
un3qAxYibuhpGhgYGwQKGJakDxD8I8DrTD9/TlEgtqiXLDNG4APPzpPR0ESeaiQglGS6nwZ1vEEl
kZs7hD3sFQGVTS1YBwQjAOo9E4Z2XKwiRFJhPXdIvY6JvcJ2gAdNZ5ioUIZf9cmgHrUwLA+RFiCQ
ln3VdejvOeKErlyiPfdFcvDpALByIMtXFmNV2TdOG6G8qzVuYIfoVzmozw0Zyk16Tjkql3HFGTpX
npxn22lCxKEsHIuM9FcFolsunFhKW8p/DSMN/xFr05ZacfARUziazjCci1BJl4lVBLfWOJkL5E0Q
HrCRMzNx91nqUtreNVal3uuxfKeWTXZn99b9NJEDVbmQT/LN7lhCXkzt0vrWd8G6zI0bv4gufo90
hJ0W9jpb5V0U3Yy1R7qqxOFNZ1k4bqSwpZMqDLdhgGZ7qErRLiqkbwaF6ofIU+/yxNjogYbToGwK
dUgqssxD+a1ZIVAytk/yyMiv/JCtQL0ruPvXgYxcZA0QAGMREPj+0LUo3k3oCbdVBm1f91xEe5Z6
ab0gaeBcNG/0ABYobhXDAhwKr9+1EQWLPkqHWzOVVNqlEMHMKQJAIpM8B3b+NTJ6/Q4a35dR1vZp
ZbZfcmuNFBDVLgWFfFWJug1a4W9R6KDyLKvtIq7z4NbISiYPDHl2Ke4Ge1rkz0kIoDMc6BV5wQpn
t/ixGl+LzrtrA9X+ggTlc2q1+6KwotUUmwG+rX29UIMWqxmDnxa5embaqazA5KSuj2YzKLPx6yRn
X0eTI7s0DdC0KsEAGNh1AdYh+RPGNg53/KrxnOrekW7ILb77eeBcSp/SwCT7p9BOChxYbBKzMVaX
GCKdBzkut1nFvyySDmmgrVLkxlDXd7q9XqvBLiyzZy8wStyHUlhamL4sO3tKt8MkRdvOK9qNWaGP
Ygbqrp6Q5EXeW1tmFL+2ppI7d/+fsfPqjVtZs+gvIsBQJIuvTXazk9RKVnohbMtmKOZM/vpZ1LmY
O7gYYOalYZ9jy1KHqi/svba0xqMO6fTgtjBn7NHWr17DsLDSehnK1aEznYv1FJf6FMhEQBom1+Ue
aCdw5Mr5NA0q4NExf0wGeV5pZjysKRnYLWblJ5AOIp6mgwOv69yD0PUH27RDbmqASrlG2mtj/jWX
5WcxKAMO+EUfS+91yVkhmvLnWhKJxWTFY1XW/YiJtK53Pe6+69poYL7kz0QsEOi16b3uzhoTpsAh
TdGHIYpSSxiXfy4Sd8lOiZTcipmLsabBQNp23InDgJgxh+gdqJZ9RCK64sHLc0DR5k+z0e1HNekG
uoPGuprKSg9Zw02dCMBzoivlse0HfdcaSfVSpRnGFMm1PpgbMaACH5SD27m0ppWd4DYYrGaWMwsv
eeTjviuZBTq0fHC4Lw05J2FvICAiIth4UnkcuP3oXSzSJMep9c6dPbVn17rFg9CfIKHOJGdd2OWc
2wXlfa1YmgyVdhnniBTJxOlATNTdIwEQF48D6ApdY/AT0A9h13bOFbPv2WlIYclq8DVunv9p1oaq
AJ6oP0yPBNMy5467+SnWoUx0mv3SGv0u7x0i+2BfHGQfh5pb9dci+yTvpzzJfvlqdbval17EWIhg
H+BE2d28QtXru7bm+1ExImsdHPwo8yjkdYb8Fhef6JrlwSRBhtAA6ROFo9+nOe/9qm7Z1y2zfuCV
tvYy/pAElHE0kqq1h1cXn1isIq6SXjBWcriNDlIYmU0EgwNPiCbwEl1ri0BI0n/b0Uyujl39YS7L
4BacGbmpxJwIUZ66SbYPlqa9TVWymYWfe3Yqz1iMtzJC6ZXjr8ZTRtrOQW8aFRB7VL6TCgQaibnq
CmlM/XYzyg5hdgFeaJdxqZUGdVy3YbI2TDG9j9J+0hIx3SCk/LRBwoQFAYQIF3zdyLpHwyT+re/d
i8zzQ0MHc9XhUYq8ZA1IBDoQkWsfQUMr45VLgSAiWJR9vMvKQiGbqYMhjRY22XVCtZb1D3AHSXCe
4n2cDQ/UrMW14Fn0HXcmfFDExHFhevbR/iB2s2LjkLvOa2F2zKfZ3h6LCui76QKonJk2XZSdk3rD
SEHkVXwkofyH6IY0tMzoxdXa9IhONg3tbLol1G5MG9ZTWQ8RBCo+8z3fkWNqL9lwNiPZvjNz4CsE
9Zg1t1qUeyueHj0zbU6KoPAhq4466+XAMxb9bOOX2CrsJnNIBJkG6Est4obIGVlhi/o1YRynBrs+
ybHg7qxXhkVs19NkuatIRpxjtn9VDL3WSo0TVEfrpM3sgpwt0EejCG8nlCNjp/RDkpdfZcmVG2mI
klW5sPlZELwmPYOBXo7QfWbyZOi64HloFgDhRCM4nWA5P9tulE6Nb0WbidN3McT3izFwlgxX6+cu
HcjTiwZyZmJsc9PqXV01TTtoxmnYAjN3ZwgzqZFmhybJH1UhWFdO5BQg+g4cVbFdUSYRkjYrLig/
1q4UC9kAW1E2uRO4hATPUOSYza7uM++iT8VnVqHCJo0ovzaA4k9jqZeBq208IrgsJT3R3nOXGrtA
s+xRlljHYSZrwRkJ220gIKZzbj+3lgQEVAFx0bkt97ha9yaJltOT5S3GfYvY7Pt/pqNEAjTVu7Wo
l7CMgDp6dvEUexqfXY7jxNF78kW8CspJPaDCybzDYGPHS80mp6r0TmwttS3556JrreXLtKiOc8G7
EkV2GiaWeXTBrpceWGu+MggqfdxLlBT7avgcTSosmz5gh/JiDwLtrytJ9+k87lRC5n4LZv6gbWtE
BjWpkBmQIpSpDpDRzlqDaW1Jd/LgQHHd41rVsDl6IyrlBe5T15v3VW2AP6uaJDpaGoBCbswmyOPs
PVOAJZHA5lyxHAO8dPsuf82cZr11aOcA5oN+78nyQLyd0UFN09FpDeLpzfjeI1r0xajL903ynFaj
d4wpGIHhcdZHy5xcxDw/F7ozhlWvyzCPLNYglCv9TMOiMyQ9QtZ+WTu1+KlqSa1yibMYvBlw8HPt
dAPhe3gLazVAZ27J3xgdYiBcTRvDPFveyAgz7qMeNGAOgRFbIm/LlgxAY7LYiit1Vy/1GwENDm+/
cgBVZKWXulw+OqJ4feRw1QWMkXOQ3YzGdWWPz+D6ffCk2I2ekwZqWLvDKJ07MNwEhE+Iz5sI7z4B
9/FZzOoCPKE5GY39Zch2JNULtCqiUFZ6KRRUJIZANpqO3JexUrxIwXfDncpFYTctnpeFsKNpNP5W
1C9ogZNsn8Tj78Wueblzb2c3Ql57mk8/6QQ/XNHI4+Ck3lWf+KilBdP4adHg4W1TulrBuFYKrXGV
FBYiVIBoCTK0rqvZNhvMO1NXhztWmxR2hgNnNq2QLOPJcalWWPzpB0MMQKg6+3eKgDDSm2pPZjU8
xKhvj07oGR0YV8V133NuH4B//3Ts5Xe3wnGz0uPazd5dvTkHKnK775qI5OtZdUwjMysYkNI/Iclw
eA2X6bLUHW15zyFcgzApCde5m6Pxk86VP7Clyq8SYaY7kldh2v1DWz2U6RRyi/e3iPsoFIxygm3o
i7HKCweLnU7uXdeJ+IMe3iRmoj4/IGg3Ah1KVpB26x8JujyYmzmjFKcJQ7tE1rtmvDixY12ZFJMO
6taNr+hNuT3KpyRqT5Zt9jdYAtVu7OMkdKQKPFl0p7a8n9HdXM3JzU9pGZEf6pYa2wy3k6yoV4TM
APRxYOKLK6IsDTWRz1TqBYxUuzTu9b4+aCRN9kUSvSZGFw56rQ5xxnLLsKh2QGyAcVyvq1eEqaoV
RgStDxH3EAmUx/pepiuQuEXC1baQthjbFTi3pn6NvOyH0xIDBuZ+Hhd1XJcWbnS/XIqcbLQs6kjz
gBVl9b6bePYdfUeYQUt86Gf9qc5Jv828VzVTdOmOhMQWR5ClIZnsvcTIAy9TzVsV7WojIrtwy5Nq
InvYVx1g4pS0HnS9GauYZDppq3wkQ8J4qOTnSPTvoE/VQ22QE9X13p7JuR1oXAcnw7L8dhAXsZba
cSEWxy9MZz6omiGVKzSy3qb0tBh3A+3wHdi997zXulfs+AwMyl8IftNnkafvxNoVFxKZPr9vrCwv
dlFXugSwNgQXr9qPkUHMajjtc6I4Xyy0Bgrn8C4Z+jHkkAMN3SLpqR8t8kJeE8tK0J4Gk+Xxs7UL
O/O4CIt0NG9g9EDzdlEcEiDH1pkMNqz0VXeUW7DZikaJRkRHk8Gbmrv6HtoxzjnNImCwFOnJQ24R
WnjwT+h53Zl6L56MhYB2+KeAteWuyUxmTUb811nd5SHPnaNuad3TTAlIwFxhD/VHBrNM9phKSiJU
DnLOmU2J6gK/8W8mWv0OBuXeRoqMqtg0kSwBYvBmkyFGpyf3iHy8QZ6aGRojMTBd1IRgJkEQ4ky4
YK8offBdLNPnxmVxUmlHgMnPFSqqcMXqcRqLFs+AVYZjQgBbprIqEAsbiHyyzbDeTHwxZFjfQ9D/
axjjXSNOtT1170aHyNlgqrnjJL+JYk6OeRZR4pMkJSvNu9OrLzkTNDw3i992PalVuveRaDxbkvkM
zFxGAegNWwQNxpO+KkLJBroZKpvpofmUYq0Ok9U2QYsBHnRsdS0KzX5K2MRmZKokY299xtp7FGnD
JbVseEZOdHJMEGSZzM/8MNPN6cSJQS7gNNDpxzzlnOcW1wJN0xjGFPqjltnweFJ3BMgznrJ8Yppr
SfVcwkD11hKXvl3P+zHiPVttw1pr6p7stGWYSbYDNW3i7hEKl34lSAp39fK1U4+zs6yMUpzfppVM
JCO45U2Iimnk9JLGyr2Jiewy17563MumMRGj182EFCOMpfiGab06pCSxUgZ0L2UUMjjfKBUu/0iW
D0RtAguIJwV9Po61Y6pRW6N7jA/Q8qRfj0jszL6LD2DPSYLZJhYjuERiGNwi1FJgCgz0t5wDrTg0
aIQOhLt6octHfSUMmCFQ8gD48qmy6MbhrrJtHsZXTL/rifv5fhLy9wg741llhvdcCyYEM7MJKR4m
R1t8w9C8beRMIkfhnDQofgToRc1zwvpUo7i7m2L11uW0vRyXKSz+xntkPuJXc6XYwONRman1GOvD
RawQ85cKtwsLgjPxStigrAKXQlOEcjI/TKbmu2xwCGzs0zeUfUdorq+N/XscWap+Rx0AkPzrKPKC
jW38IWMq52T2Tq6jmjMr2HvHmShs4Zo/ZnP17EAfDqm+5lO+iHtKnfgU64po4wS4cDJW3TXKNSgU
BF36UWM6p1FDsjMMxplwy5ZZcLsxVbP2CHe+lW5JfcRdkZnsIrqy+zXW6ZYdAHxyXIyHubCKg9TK
n1IjKWNVMdvm6syNs1AOcyR/E0T62V2OOVnfitTcE6lXfhO77JNj997Vm+48tj6OQGvXZYyNVf6k
rRsX2pvPxvagf22ghq5Qy/EbRNCn9rPOCOXQR9Gn1mCDFhXH5AA8n+KeLSDc0IPGH9LKTD/LITku
Bea2tpkI1BiJ/xmldfjmfrgdObly0FCidVp1tNFwOD3Xl9thGQOHRh5t5lH5O8ONPMX+NCekPmXe
wtgo3c9WBbokJoJvRjciedqY3bZq57bJA21F0DZwTa1C3ANztw86PsZucFQ4rc2jIBH5QmMHaQc6
1v77+0TEtPLz2vTYOaFQusXz71U/CCK7ywQEH+CBAckoM5HCGodrhTXaSO0qiHUr8X9/U0GcDZyS
LesUFgv+NnLBiSrhIaZcV5Wrn5aG4eA04QorWNXX4BjAY75Vbf5VVxXJmh1RDhvahOTx4WzZ+V+3
Gtb9EOOFYNCM2K0l9TnpVbNTixtOc/N7hsLesTiqNHXNWu9jjd6TjV5irti3KkTLNg7Ws7s9xBuP
Jk4WM/hGR+gaah9GYEMgNs7T9wMjXxbm7F8CzVvGs7ArFUbDeFUbB2aZzYnt8fSrT9g3x6Z6dqmD
fMo9KPLLtpcQ1UnoEkVOQSRyPNIRGgavdKmQnLfQr9LSDuCq7zY4C9PB6jDyfj+vRXFd5GxBwvOt
GS5JuewVTRa7ddJT05UKA7boL+jhX6SPhX3tvqxZ/od8+INeEZsMR5bc+OXo8F45LRuUxrDi5ADG
9jVCa3s2BRm5y7h82glDytoLqALzkJSVh26WJAazz18lnmNgjxoSGTIGo3juGLvxQjTlDyIQ0PPo
OvHim+lGoshq0TvFlY1sCYe7IxA4iy66VBP4SCOr15D5BG+eOH4dxWj+IJbG2CXKPdocAie3cYdD
XFfRYa2XH15uWcH3jmRFj3mxyu3fur8a6aLfa3JQH9hVgkyj+rDdDp63Yb+QT2kedFC4Z4K6X81p
dvY6TiEyjGyyF2UcKo3kCpTA4n1xzITu8RwbEY5bxZSbidWi+zXrE3oZqNYiIYoUriZZ9DZ6kqGK
rR3uuW8szj+AnI6MHVrNp3/el/hpOEEtDyOp80Ok4127wN/2vuz+tU2TJ21JItQfzU/y0iYmF95A
Gr1zk9js/HVQf2d9CYTXL4GjaZzCOMKJMJQnxsLaDsoxgFoVYVyuhHWsS9c8a/zlxIRtKzpeYyLP
3e0y9q20oijiTQmhjxniwRno239TpniOtfe6DkerJq5TLp6YOP5D+9GE91Oa9aeejnx4y8uoKICd
57l7WOP5U3hATjW3psGZxnetrN+63zK5LwxnIN3hqhOcvBuHrak2f7R694x296whsIqW8amWQ1CY
RG9zJUBoSHh3D4FuDKjVCu+HAnUQafIH9MLx7CaEGluZOtobB2gGfXOcVrIg5/u4aawT243hXCQm
T7GDm3TXDWyEBirelQlZ04RJyUSbJbPv9Gm3k9eppx1sjAVtzFI9SjXD6mWTVAS2WZDF3hEsURA7
v8Yxs7tEMX2Pn5TZMI0ojcEvOnUv4AQRmjQu6XPM+InyJRa+x7WDL3cNEmtkdQypfBtp6GcXpjhQ
4wKK/vyVbQxGFHYJKfRty8iAnGY/SuKgXqzi1K7imBD/GcY0RDACp6O14KJNYnRmYA3P+UZl1DNx
HpoaUWdmakdXs/zYzLEKeOVxnLi366ahTbK8L6CX3d6MV2rmwoQl5DL6Yj7ga05GU+l5d6njvlMQ
k/sbNTfJgXEeaglGZraBybaxvmUXdWCelg82E7QYGexHe4n5bEQ6qXrs//ddpRORWUxwnOqmABym
X8dI7GbqSWZ4gx7GVnVebTxxRUNZPbsQJZx5fisMD5aiXF7r7a9FcceF1/DqdNojFcLAhDm66Zw/
/8Zc1dvZjnat3Ge2fGj05IKnk58vqjrA4hAlCbt4bmybIzayKIgruCekQe056xp6FZO+MCcblw31
9t02Ec97EhNKa5XFDdUCZuKIoq8a4nudhITIi8+1GG51v6rQUXzQVbX8lBM6nZQ9Wl+2NM3bLb19
59+/mhDtpZG5cyHGE7ypvbPABOFbFq/zI0xMYEpQk+oOLx+Fb005w3hWol8ruzBvWh8w2S4r3Cfu
K9hTfYNMKBMHmtL1bOsDSwBMn0zO3Dtvxvs7ZuOb6RY/h9ghoxVKr6+BeKHHM4lR96xf3lad2OCX
OZ4JSdbIo/QCjfL0rMCIElM6lqcWnpwwDSscjOnVtrkzOM6r3Rop5vGeaokZFcWuqBuxJ5g08+2c
GPTci7i68mX0E20EnmWYfxthky/BHHNerfD73maANZy07qelay8gVm9kusR7NMGXOHaOjSGeOnQ4
odu5kV/3amVaxhbBHZfb0KGwJA5ixiTceLUTQid/XcYs5u3d3qt+vlhMhC5CTzaGhHiy2qJhI4Fj
qXDmK68kMrlvteh0o7J9pFuTaEnbdl94juaTVfbXNjgg6JUDTxe27675m+ST1Axg9KNxuZtEfezf
FGiV09otrl9OFq9cPKI71P90U0P1VKWdz0kXhenIMG+KoueWFnCnZNfemIi2EGo4k+UxMssCZ2Q9
Q1ebwzwHm+xugznLxQyuXpqMzKkySR45JyLGiowxbDbbksl2bXAyGkTVDVs8TacIpu5d0nHiCsdh
ga5Yc7SwtZootFWXH2ODQAomdsI3CSwYCls/6RJRedwxLigkkZ1SnXSDIsZdbhizu0ubSqYJKG6G
dLr1MSIACpOcvOooK3/pvMQ7Ry4LVIWBVJmW/fM0Np+lY35q5CRZvX3R6y0ZPPtVGkhYqqVHLSC1
6TTbUFdp2Du/pLP2yzzxtfGpAgBLx2NwS+4yj1BkATV1z/246RpnjcsA1iuV86s3ieVoDF86Gfed
YUYnq0YLQ0p36Rn2Q5bx5PWuakMDLMAubrIXl4XtER/+UY0R1lr7T1Thu01EfLLpJX2M/b3vVX/b
KsrfPUSKdVecTDwfn15I5m8M96fNj2TWCVK/7T9e3Tn7rCMwrQchHxURkIQs3Tkr9tUxrU8WKVd7
foD4oDsMyIQNk1GWZsACVG3BAuVOEImLb9955U3gi5WBUNLVJv0RwoA4IwqCzXzkFbd0yuOj2T/p
I9IdjZTmRREMmG74dabOevzTomDd1im/nW/ZJr+ZMheLR7yEeY9neIwGRo065l4tnviAFyfPdiY2
RAYW/GWKmTQ9twDvTkiwFh8lQ3cPwv8hRoNcK/LGPeOL8b39IAe3oJW661ejD0bc9uGUMq4bOobu
eX4zaLDtwnGCLo5DDqjsKKva9mml34vhVOf6V9QiNY6tOQtTz0OTpFd44e0yjBgMcVpRpYDny9c7
iQI08txx767LZUb8TYodiclti9uU4KOjJZCNmaIKqjYqA1siE+5ttz+alvtnvFv3c8r8ry0IL1qE
MPzKyViWr8G811mgHaJMfJrti+VaLckIaBRSRKDb/grlD+qPvd45pC8x5Ko2s4IqHxFXSLwRectC
GQlDIY9KaFxHas/wkQ7KXsmDq2ba+IGlY79M7BvJX1GluMz61q2h0CGqIHPz+OLo1bs7O0EBAGvH
KegSxE3JjrZVscZlZsGhoYE7hFtT/PKmlkDo7Ruza4Jtm2W5mmWElbRrGkJ9zC/JPBiSjGbPJUnD
6iWvGwO7O1zIRqO/GxV5HRpFMteci2QGORiJ4qSfZFk7oHtunujyuKT1nCzndMWdScxSOiwnkaMD
InV+b2sIngsM1yk5LKAPs8BKx19uaz+vPVQexvxBXZMkfgPwXTA0ZW3E3NHPveGkE6QlsVafq87c
O4uujv1QeihlTMTcE9tDu97lAp0t2Ct2ndh5tRbnVcK7o1b2mcVo7jcE1WdCM8LIKE/2rNc+OksV
xK657OLO+M3ql4yAmsCKLiNibjXnBz3LSFt4osNpz3a6+mhM0oOQ62fzT25x0zP0mt+d6i72upb9
jfiVT6RayMnVD0PK57yoxg/EP8W2o0PRn3sXFsFamLfFXvJXDrkEwlLilajSGRnS9lUmRxeHpiLn
RKBy6qvcZRR0yiytfnSK8iHLe+/M/sYJRLT8BbowH63SuSOKj0C0gXUEvSpJpgkXr6rEARDSTeFG
iKIe0A7yvCIfr6ROGztLjA0EUOHXTT0FulaxaGZvEcQr9y+DlF09FftYiz9a8xGK0PqjLggdSImS
p7SeTNM4pFlV+53LXYTDg1mvO+lEc3tXdGNWwE583hekuIyl817mC6Gc3YDQZQZJhtAf6ytxAoSg
+3qxvRs6ly08BEubVKN26te9rmcvg2O8SdZHheiZryATlUaV8Jn7kaNDPCDRoE3n/YGIzOoerUQm
F9ZUdxPCQ7DTTnrwTAMnWvSWeFUUDL17yOI5hQIDxa6wk+M2xe9JBdp8nZaPpRh/axusxub8JM2d
8yFRe3RZD5hYbpE7dwfD4G0jRRsh7mu0Q1NgKGyn5L6tl4/sfh7Ebyvn47rU5Y+6xz6sj95nSrrZ
IUFlXiQ5ySarsY0hi0u+0lqUY89nAjXYSBwD5OjYysgRuWAPZfXIveyxCqOeT18Jss0oPMyY/FPm
nDAuzlO5fRJnamjOPmCK39z0BncuJAXnB3bIfgtGqc/uVl1/P/zzW8TxO2cRTmCnMDa1BQjAAiN2
KooYaOc2WPh+MP77V//f/1Ywxdj1NJ6rl4sgkQxuiRYqz2Omk2A902cCVzUOspXPOi2hqqIFtVFP
1CYBp1nWT+fvX2Gw+devvn/7v/237z/y77/xv/0RIWaahXRzLghcv1bagEvv2uSGH0TuY2Mloq3C
JQ7beg00HBAqWbN9mbQ/xCS+4iFub2mWTvvIUe5ONPJSyoTpiKOXB4EcmfBT8SXI5d31xItQK6Eh
qs/SHBkILqxdB0Ag+TRmV955IUeseZgXapLBS+bbhDWiTwoRlPai71CUsqlkzEHOCnfTkF5i/v+S
oDtGx+IP65FhW/T5aZDGdSfyv5yZM9B2jrmhW+y90/ShLQBMmMbPOMMYsERdHGDesDUj45S0CGGl
J2T4bpyxyHxIjg4gU0E5W5+1GT0sMQ46lxZ+W2LjfPll1huBCtuC0bMEdVzmQsu08PTcWi+zmBkS
EzmOKIpMR0JypaJ0Iu11KP7q8PCfJ+OjN5Y/DFeTAI7rjxhQCEP1JbS6vj5XSmW7YUZXs7am8FsZ
qnoQRInS2U9z9bUu2R21C9eg3r2ih2YuvXIULDK/p1zYSzoizBUuMap49YvIl6P2hIrICvihfkyt
Q/QilurE0FvfNNPfHQOKXbak5Kx4Y3E0W/lSaonFR42IIQNEv0+/fLPW4kMO0/NcUDjodkrFU3g5
mh5CxkQcXyRZn2G6rvbZshr7PG7UYlHJF8iMAzUvHd1czBBClEsu0rzIw9y29/kwaOfGcwc/GpyJ
xfBXY/PB7Ru+YLUhlqs5Y5D1GDOBbVyY/9V8M9lV7zg0QRvkXDRBWijIQZVH8uBcPAJreU482bFe
N0dSc911pxmzC0mBtBW5FHjp7FJg7lyQvzNOnbw8JFvI4btjll5goPVanQPFM08y8fLL4lX7XhUT
AUf0eGNVK/YHfUQIHFoJr+K5MOLCvAh3faNR3K093M3Ym5JjHbXYpRSa7xko2fbzG+3NcjCz6DN5
olHJJHNx6LyLN1epB3u2HrIJ3VvyKiJUQFIHrRmxXkSHbz8R3YYYgPHT9xfy7CseFJTDEyPnxNEO
PTODMWmdI7qNhehEZrG4ywkvXmQEqNKE5OZNxwb/znFc7NCy9YWllclWvbqo1OY4w3CYncn55t8d
mekDs45dx9fs6Ow2Gm8c6mE0rnT/yjtQ5H20Cb2gIEmnkNPoLzXlW66IxQNEYBtv/WyXvuVFP7va
uFoZ9sfc/VjL/H1uRzSNc3V0p+jDipKILXY2PI84I3Uimc5DUtDVsDITlkDynOMBG6J3oxl0/NcZ
w/10+VCY0Nj4M48aobDuo4y8Eakn+nNlN3/0wg3bRGVPAFDlTicWBw5SOCmRPpUJm61hzV9d6Xp3
Wk69Tvuwd9lIsZqW2a1Q2VHXouSgVSK5w23uneYy1UOvYOoyiWs1e9pxSFs2juQPRxgd0HgnN2Mw
aGd+OmZO+vr6s0RftDTu08woJ2bjWCPqOHRL8phvXdTkErJlrugWJJsH9o5ZwELtRebMOXLIO+Qx
snWoau9XhvsANddA8obMl7O5vf16m1G91/G0k/DX+ayXL4kJ4TsGMgrQaS79iDojjMruPomh9VAn
vmU1aaHelJUBbormvLo9t1ixxCunn8n5ZzgEncXogAeHrcMy73PMKz5YWI+Wxo45/rllk3H6GD2y
WKxhnv558OqVib/J3KBO27vSGMfQYBMhLURBeXMq8zU7R72ps0aoH0fDPvXbQuP7ATIQF4Cu6egG
o1cIB3i+ZUsmiJ0Oe2ucvwq9cn3pIXVuMHlTMlUkW/bkeQbCjAkdpFDEOTHtRgbWZ2cgcEJsD2tF
+Jzds1n8jloxzPR1rfmzRUcAU+aYAxiirelpv8xUlQxX+TsoAGistjPN0c2/BOn0/pSKV0HGY8pb
4+g1FjvPsb2T6Js+6poNXo3QrIzmt3bbYFdSqUCf1BdyqeSE3V+/jR3qd3cQDANTQuhEUKxR+oDI
uPdnTRBi4SpxmDo8tpEzswfQiQsl23oIGMcll1X7uzCvp5MQF6dLnZvXs9IuV6P9Iwl493N7jH0B
i2RnWu/TwKJY1xFj2ZNMb0o0V+bneYgio6QuG+4KvvvWK6unyLV/zZ31TMzV+qFV1cVzp/lPYaV3
3sNkr8lHW7DTBjibssGpUSdL2JVs7V5NXK3Zak+HMWOCv2AZWMl68T2zTt/NwfuwJrv9Wro3lzis
vNQf4l44dEuTHYjS+hu5iFGzKtZ2WSuzfTSa9IYlgi0LL0pgJHHCzDv6o1aBjrpf/Q24u4urtbxb
XCSirbF6z+4mAfeqVn4a06mvu4det5+cJsV22saKPER5kEXzgxkVi6t8cwuQxY4y7qedPYg5TV7K
1mCMnhJcwFKfTwYnmwsR0cxbbLQRasq+ByNBlV2f7BhRiaqq5wqNXB3pHfriDhKW0zxNyEYFhuHf
speQQdn3vtRJTc5Ay6eofHKWob9GxrpvFqM8Z6kRoRVA2LU0dYwDxsAUxevoJG59ikl3HM3lj2fl
1zLOwkpN4q/ZJCcJ3uFI8+4c0oknyhss+zZIwzhxFA6hQGHxjOeLPhdP0x87PhorUdgrFW7gxutw
iRMbx8xgPAAFZH/aslYEW3s1hypcqqm5GxNQeQNZYKEyE0bAjNvupKM/9silkS8DtIgbxXY1Y5g6
tjpB3/lgfHQm0TipMt2zu60pvh8KesKzepuSvr4rVVbfFW3q7GXNdPWf3zLID7tekN5KrbKIdXqQ
ffKeLHi8CsmGZ6jNp0xGdmB5I3qqJq33udZsNhFP81XSQ7WzXc67We3tuSemIHL6U+927667KkzN
23NeM7kRyhDXRmk/7MH0wBKiieyTv4brbFfk8so6CAYICWnOKFBL26yDh4h1EyVrvetqhcg1X4ma
siNsyfEBwsI5TRb1IJ8nRyEhsktC5aoBgcRGxgCatu8m5JiYNyiJTcEsqcY0A8KmO2pFKfcygqn5
P3yOD/84A/8niszeeAX/YRi08TOa2AZNF/PgfxiSodXlad2n2dExO0w8a2fejb1+Ts3ee+TpOgzM
ps5KWHBKmNvsHUG4otTZ/K8lphRKKcTs+ZLmKFqy17EDXl4VuXlOVaodka8UhS8d8gOn2vqXFcrK
E9OvWjcP4ro7kqaLd54SHsVA7rz0udfh/RiMi6XQ4VdwxBgk6Bt7AG2LWUcfOU71u85rspM5WLc6
WuO7fz9I7OrHPB5eYqNhryWok0YUcPriOiv7ta7e17rxNLhe9H88jeI/6U34LqVlsO/6L/bOqztS
ZM3av4heQAABt+mNpEx5qW5Y5RrvITC/fh5QdaunzjfnfHM/F8WCdKVMXMT77v1s0Dokypq/0Wf6
EEPEZLbBoe3lj1IFxntXx2oNkcVdYbpxqHCo6G16K8cGzY9MBRikQTygdrSRg6TFsbNS8UD/tbmA
gN2hWcDAYmXYXyh2P3LiYsbpyKQdG+2YePUKfUlwHZLY2fDbN9vCcb6nRt2cEAeH9yY2RCQX4Ze0
TtEUDVP2Av8z31gF0Z1couUa+acPXKg7usNYnZGEXlsTn57VVMeWvjPjs8Z4cS365//+cBO/41n4
gTzhMgQ0HWyy8ndAdC46vwjRBRxIE94M4FlIvGr2ZV/wdWNzZChpx2sUR+1Z6UhZQ7WLOQb2veii
I+XhOz/39JuQDoUc0/qwGNhiu60OdkBWdUa/cf3DLrPgAn5wmMbnbIjuBj0bNn6CllHzs3ctjtWj
1ltnNDz//rvx//7rucSXc+Z/yIUN6zc2SE6GdJerCdm7k6ZH5KWUT3d9IaIvYdlggQzgiSYWO4Lu
lbUTVTOsSi3SvkEQ4t5VMAiu0/Jgwara5sSYnemfKkLkO/259ux+I+uMUjeHFcElBeIVOraXQMj0
H2uJHd5JU7R3YxdDoDWT9rviEunoY/7qtD48kT3in+GEK9e4m4om3wSBLt8hrh0zi25cPugvehu/
R6aKnhnddPsUB8zBIsXtIUUIvkKLhBCzHx0k6torVR/nEasECLE4srY1c451UUDEqOibHGayoCM2
nDnG2QyvYMegYQeG+8hND3ImHYK+SsOb0iPklsksFwQfL2UdD/65qfJX1Tjqp6LZRTjCl6IbRzTu
SEFN+6FV6BgSCeLasFvrkUgCytOkWZ9cJtQbzcBImlXI+WSnnLdqKC5GPdk/ubQeqH76Z8eBxepE
PnHWnRs8xb6Vkk1lQ1bSkYbRBQRGQQE/wWQYhzvu2zUpp1hU+l0zlc07tjeE482Rcxf/bu+1N2aM
y8WCniH6unzLJawnD5ECWiwLZBSwh1bUIyRqpJgqNgkeL1qxTRlmhH5hvP/7o/BfOHL0QiTkQCk8
U9el8fsZRoMn0gSe3INHwfSgI10WlDZvpXpNlXmNJAldVlA7W4qJ5jk1iBMJoyQ4IKFnxu/27bae
e46Rbn7LbOq8Fr27vdTpk+ujTad3HDeTh73DbHAKdLOqfmrdlWybbJ2N1CCb2t2KwqN+74fvCNsQ
bVAdXVvZdKu3vDJ1e/tA4tN/OPlme/1v9zHUFLjeoGpIYejGb0Agza60qTNlCLG0uBAhZV6gjgVr
J9Wiu8DuzlluZoc8yJ8Kc6YFKb17YkZz0Xryoce66a6NhceSdG26P3Zwq/mpMxcrBTIZPMulQv0d
ZArl4CyEnIavBu6/lYDPrII4fuYkKjcePbGkbu4c+G4zSo1ydLJLB6AatazsTWpm9q6y9w39r81E
O+s//ASG8683IYgElu05+D2oPv6OFZVKL3EEkzyvzFKRgR24t10t6JeZb45s2/sJkv6pCiKAUmg3
rKh87SN/U8tg2IH6pyCXeeV7mlxaZTymxITdyswUT5kMQCyT6uhyEznbVa1evejdR6ZwVb36Vg26
fjArqLAxlPQXEcsNihTOtCbGrzIWl1b4yPdpY4dF+pLTeLsQZPGqBW0EFRo+VUPi2KMnCY7Ny6eO
itCmyoby0HXFNS31/lLTQr4ZgvGLqzcKmWm2a8oRdbjtvDRjbF9amHAXrpfwaSJ945gGh2kbtQ/o
h8QNrIE7EzIyU8MMe0iv3YI1K9dTYNnbqJ/KS0OrZtOO5u2iLeGaTToDU36lDyROjtX0UNoGPJay
OHdV/SBE694MCKLgYWWb0ptQHKOX3NNrPWtFieekzaO928EBVwSXd5N3bvWKVkGvR1zy3Hvb6JK9
5rT6OmwDwuI0BKnYFIPSQoEuS/fGtBuwi2jxtgPSsh31jx+SfJUtbupkhQUsX/dd6l/TzLhQcUj3
JHMDl3JREjc5GUkR0/etbmQV+dQS8Z2hJbvITPKrHnUHJKfI9yLm5f5Esds2gmRFtnJ8RtPdkORJ
0dwOXX9rVIZJ0HHCpeCFwRXjv5SKnhZifG6+2UZJ5WsakXJN6l2XotlPISIUnJGM/ToMjmUOSUHF
zBvqCcJ9al7RbYIJEuLSZxRHLRymLsKcVcW06wrr0dtCyRXbYaTgEo1GQms9RwsoUVuMkf6Ez7y4
T8MhWvcO7wTTxFh9cuGHBishmfehMHVusm6kwVP62vO/v6ACD/zXS4s0QcMZrmVYDmg5nv8HUyM0
NApDSmp7uqnDejYRXlLp+2sU3SaAKeuHYhL9kJexvxmNJt2W0iKeJjS+qFwG0BMo3GkxXInC84Zr
o5nhkficYZ2F3pPtudGhBlmwU7I3DkI4ry2wvGFGBtqF3VzaUUO6V6lmJcK0vYMrvfZst2CCdx3C
JLzO7b57BqR4KwxTbqMc1a9Pc97VzXjvKug7Wat4X0A5ZQBhyF1IELtQIH5QNmilHqv0rW1ltM0L
w6AzXHylbU6l2i1uuzAsUfdzPEa2Ie/MtK3WwomaXdiDAB8NrNvZ2L5mvSmvfRKRUT8uPr1dFp4y
rWu+y7E5Rh7qW0O7muY3yhfqoBV0y4t4NzGIuJOMcLmT9P0BeAj6Eyfe9FyQt73ifwlMx6Yv5U8H
4QTXNo+R3DAFozU3HuFe2JvFB2/Ls4BjC7ShnA4ZFZtV6vTeCzba22SEUKVZ9/mE5oqBtyBhzsMO
2MrqgH2eKJ6A+HYLG/ZqqnJxSXKG5giTbtBhrg2tZLCB0asmSh6ZRyHPTh7oO2Tss6htVkIgrkbv
Yj/FOG+ofLnZRvloMeOkmA6em1R3EXqQCWwFoT2Y8VBJxkGcffcShAFebK6M2jfPQNamDzbe/2F+
/gPmhxG3wbn5P2N+HosOzM/ma1K0/w3y8+uNvyA/nvOHxZDUsUFE27blzCTevxOxrT90h5keN1lL
cvxB8vkF+bHsPzyCdyjuonmVUgpmgL8gP5b5h+XaYIMcgQFCZyT5v4H8wBD7bZ6he3wGgzsDODGD
PM69/35Boi+TIyGvtHOscf8uQ5/Knet26w6yHu1cilaw7FZa07wB0htBb/ineGjepky7pqMv13Gl
U3Xra4ZBBBuYaiJn5DDC3khRrLlBDxlmk8IF2fgWMc41IBy6SKsRle0Gv1W6K8JgS2Xd3WOzHHEU
Mj4qsofG6d7ExPRdR/5fd/ldOOScH+7VEEmx0mHDH0VtrH3whuvU8N71Wj56KMXjacLVMKeMIFhN
rbmdM8LyAX3iD3MozI2dGPSCQ3mbzJRo3Uweijb6JuIpWE+HvNSweOvNQ2LTjDGrSG7LLrSQjxRM
JdJtag72jYF+may9jYvwgXM3/5PI1b1uDeeo2OWcnxPjv24gAMJMm6Ma8Hn6xZ99yIsjqiOr1rKe
u97a9F3yokmkvrngO9s+/J2+uZ8KXLVJRzPAC8zvk2HB1qfXn1TmQ5XCJXPsx7ZHGCRoRuOXQGFa
a19aWz2VVf6V6rBqAcCM8dGIazpmgvE5F5CtNtTPhg6wDHYC8pyZUaxiRIQ9+UjOLWSXdmUML3Cd
blVBGo/Wc8Mg1ytN+BUaDeuzkasrxjOKvyYppWUUHjAaOXH50ObDgQaku2YocjPFhHq7vc+lzoy+
VmOoKP9FFEvc5EeRXpPAvthB94h9cefwGbukg5xHGGS96Sm+m6KkoKAYRoC9uCMoezYfD9/qLLnR
QgIZqjSl/z89pNFD6XzXB+e2LymCtfwII/qah3HIDzHEl633zU2is1bWiKw7n5H5dCVdYm0ipkOS
pI5IwBNiOSt5NKjJYXOOKd5iJSPd7rkTvYtqtr2dDZjnUqqnwiWPJUw7Kpj2fGfF5mA3DTM5QOSq
STiUY+M1S5krOoKmM2LbGwdK7M6YZZjDfRPmKY6g8E4oo2SE4TvrUOVvmVu+IQceV7n+YsnktUzK
dJ0gVacBa7wkef59VGR1gPhEPewm9JErC+UF3dtuNQ67sqXs2zsPEzoSIE4R+oT+hMh2gzipW4vA
vzo2Y9X8ThKBMjfNH5jJDOsKe8fkJSvMdR1Q9mklCkz8Q4+uc76Tfy4YyKIHyvmKmRt4c0pWzgnd
j2+0K8khosLgtj+7BAVU4pJGNaXwg8Yqey7LWaKhmBCStGxM1ntF0ZTWOEOOXFJ2KlM8t0rcp60i
OkhH5Bzp4kel6niTj8SV1sQlMbXd1VB+T2JOnwXMPX2sfT5G9XVVUPGd9QzLorO4KS9rzbw2X4wZ
8bpvv56k98bRM4shOutzXZtKe5MRMfbruX98XJbMDFidNAkTt8HQt0iYMTksW0nNz7TFez2iyZnD
vQafMU6VSRAJdosKtiEfxO2YF+nOwOUDrOChCajCoRZgroo2FRPXIYwLRBseEMFTSWv2FEyI+pe1
XpRXHMcGI+K/Hloej2vzLhoiuft8fTS/YnnZyL1kQ382+0itXoKnSzFBepDmviYol1LHHEiqz4sl
pnpZ5IEPp0eH5kUw6bL4fFW0hGAj8s+5uBkf7/z4pHb5vOWjVBTjuVeUgmqOblsVj01n+7skj6yn
PtPOI83bnliukll9itOqC1zx3hfP/oQWzqsid18VsroaeBxXfTtY54zeXFe18blXxRNZZPVtZwKM
Icjxzlk05RSJV8AYoiPZEjm9MhPd9dchVA8Rrl9zNh2WGrT5bGZVVvHdlPnWzTCqpyzSwIOoAtSC
nLSNOaXuqZYYOc2geG4QnK6l0AkxKbttG5dym6KBasP23E1vg4EQy4VcRJ7wWy1Andja+yRcfRYX
Tfgh4/auSJoj8BCGhlPztYIWddCg2x6ysfhmDehJaIeGh7BR7jNosnXmSPRuETj3UnOzowZepBq7
n3nYNQ/OnGxnYpEWLgpHre2epryLaBjmsL5RuDpDW7w6NBuyMXzI4tDfaY3DrC1ETtRI/U214bRP
ggp1tscNt0H/G/7oymFGBN3XHF07xBB4BUZE3UY+xpsRc+TGD9pkQ5gKp3FJszLIgqM1VJipTR+P
FufZ4jUIa2pph2XbVetYKNrOvQujTc3R4stiivyLYv6B9wwH1BDRQcSI3kD8pQIsqH2AWbWWIGQp
FWCb+OQMXjatk1lcRPIvIqbBSz9UkfUsjfTn5NzYm+ufn9tjqeNlJR4ixOENMWSoCSqeF5Cm3Tkt
ffZKLU6wocEMomn5sbSQ9QcJVuBF4L+sLY99bsqpfMFCoW1xLP2KSB7zOVCduHR6n2YCBxzNX6QZ
5DLPQiyrLPBUm9jwszYSmO5wYYEtiI5LjvWysEE5Th/2F5COCIqE/eo4ymUySuo1YAxkrejnjSpo
T9O8WGwSn5uAxVHVUvBfZ0DisVMwFzp9rIaGR4zrvE0JWm3jpPxuLQYNR4tXMb8nRyQ/Q+rnZFTR
0seuM7nrxSQHIsNl2qAI8pk9JLi/uDiG8yoFb2dfOd5u2cthjC62MEu0GNOvHbzs5cV0teTBL2vL
YxR5fiJ/KrZeNmSnojd+LZYD4XNzWZuqDgAxbcaP/a7NorJlEc2HwXIsgAZi9OLXTrDLnOp52feW
MUcmL6uUdlgNtOYNCYE9SyPKox59a4KyPfk6ViuAP/gPlp91/olg1TUnSnDI/3KKbcvmslh+byo7
xp7uHehzvT59LjSdn/hzc1lbHpuc96qIW8hDf8eRL4fb8usmIMEwUbm48Obj7XPxeQx+HogytY46
J9ZeaXOSdpC6zB2LabdYaJbFYtSxNehgq2W7j0pakFH1s5/TXj/23cc5uqgGl1WyhLi0JePmc8fJ
QHMRev19pn7uQ9GBVutld1j2jVrO2Y8z92PdjksgQ4RJLTvmcxcte+y3x2TuwTQhWnD9ebZ+ZG0v
+245m5dnTC30yXfSX4xU/+vkrRt+gWW7QQ6NAFLJ7MiwbxXlSPc/HHHLWYW0jcj4Lq1Oy2m0rBkB
PdnGtPaLuLfxoejitMayN+wbA3yVRRbuaXnu4wXzY0VAi1TZncTCwfUQLBE+zb/XfntMq6tgg6DO
WpGLMfHXMXOAgxEFK4IA67MHaWGx5oq/Y9PJBTK2k1d/WXbh4rr63KMZotpfe7SMcufQgAtYTsHl
lCyaMCSwOKDmBrwKqFeigkO9BBR/XGchusBuX9aRamGrgBuxXk5Jp0F2Tu0o3H54I7OeId/ywlIY
9zkqgN2yo3MCIIh+mM/WZeG73PNXdeVz8HYJM5D5rPSQIpIRvKx+bjeuQ8hKqjPwXBLcP9PUy/ma
/RG4nqlW2ydtjEL4r8vzUhddNpe1ZbFct5fH/MImdq3yDsv+XC6X4MkQDf1jlc9/z70gjGGAWDtv
vslk86XGGZOCXsvyFQYxzF9sec4MatTA8ysGakzZYVldnmIc9uu9y2Zg6nJck26Et7sMw28+Urp9
MAtqaRsVp2Xtc/H/egwSAVfRz9cEIBR+bf/28oG5Ckrq8M/lcXzovM8PdEDpItr/423/H/89Ildn
M2FXW0Xz37q8Q0/lV9kD5V62iqFF/FWQLlq3P4x+vh3lBqcPkq9fC9VwIn0+1sfzyWbO1t7alPuh
T89U4LK9cOZ9sbwtGCNWl7csb14e/O1jls1/vMcb5daOxU0+f/mwFq8GiEMwWPzfHx/38VpVkl0H
UlI/G0Il++X5ZeHMf+/Hs2qyVnrGgaJZJZeJhk4ZtlwdjBsCpP7YOOW4VV2R09Q1kvbkzM7rKCRA
zsxzGubc3I15MSw391LEXHXgihNC+ljMowTi5SrCkObxQujwx9BKfKuxeG0X8TNCXn/nlv1NhXOa
4YkJ8yqL/PxmBDWL3x878mfW9rLpLlfe5cHYy2C+YAXaRPPd9mPxIfaet8tWcCi4Y3tvuTrkEtH9
ADhGysE82vjUfi+b1nJHiHOE4cQGj0zwNtZ85VE6qDvFaHX5LstDyxdaFkFsOOQbpPvWs+mLNLPO
LpxHCdF8ayQnkL7dfAsM5rGFxo2Bqd58D9TjlPTAIR/X4Ee59oWzmXMJLV/WGhg5p44Dcb6A2qn+
bgN33naVXZ+aebGsGbbaWFHTHdr50jvML13WagfhsEFptptdGfi5aGz3JoegMV+xl+3eSikqoXey
UKMXh2i+8hN9VZ4y07a4SvpvLZwIjIvzYHGaLzcfa7odnPBN0CmYjG08f0+4d/VpWav4YjvEqrdx
ZYfm1rz1Z0Ps8sWXBeIjXDCgc1bQ9Fo8bjrfW58HFAVzeaKbQ21auZ2fgQxgGteH2i6kArif0h56
wiLFh/p0rexi2C0HjmdkwKmmnOvpsorkkBuy5d9UVNSPk03svE49a1wvq4suMDeRv+ZdfFgU+/08
CFvW2EfcFz4f1FWobeB8gpaav8TnInNjuZ8aSQzDX4/b8zyqDfJg3TY+JRIL08GgaffLp6l5SLGs
fS6C+cgkIfO1ywJ3u3xQuty7llVnyPjhLeK0Ra3sQ4tKX519FXSQ/qqNPdMYlsUi6QztcCPidAC2
p7GDlye0QjA5aKuv/rxrlqPN9bKOK+K8jQKa1RDVGztXfDWVCeglGBkMzAO6ZUEnhQSxLA/+pNhX
bclz0vlo8oSmvIqOVZkPJw8XyUkn+IjJ/t/bWVD1gLbA8/5tVyhcRQHfqEKkmMujUYTxybXz73le
qZM/AxkI2lCnZfNfHovrteb1zTrr6ankxaXCzHzX+aBEaH4zrqFQpGD3AxrcTVkfrVtHe4SRGtMh
9+UuBPaOlLTI9zLPkPRN2ZzVOUXbWnenq5E9jHouD5ZXwvSuHstmcs+QTp4mWDqHJrKhNgrn3TTG
8KavwpnMS9IcPJAb/IGl794y3I4Jv9bFecCwYsQkBmMl2qIMbVHfW+vUFVfMKfqLG1nJMVElmStK
PsRDNVdhWkEbU576hELlECv/UPvTfeKP0aFqZHsue3WjhOMf+moeLfT2Lgr0YQP7hh4p04+xiauD
I0MIMr1AtI6+82g16V3uG9pW85p8b9GwWzmV0x3brkNvQEZhgAP7LpDTTRx1GqXg8bUXnliDHxzX
JFwC29WGYmfCwj+SzHGhslWdcZhW52WtS6qfjcjUzq4aQmLDZZCbiXWi4SNBPdOtp9IY11WHUy23
yd3KA7jOmu9buJOt6C5N8YwZzMZ3Ga6FFLEnkoHiEKdhcMgxBEwKgQfq0SfkRC4gNzLeDQmexoJQ
uw/SPrskIypRs57LILi47Fiv1rUcdqMIuhvTnXOsyg4kpGXGCHWjYqO57q0giHsnK4P2I7UZi84Q
pcJ7u9SeUk9AWpLR1mgppNL7/G5HxRnlRo+OM9x36dSsrI6FjxVlIyBOWr76URhgUkYDMV5fbipf
PNk56TY+BviDZY/Pg25Ca45nQd7sggBK4W7jrvtSWEO9AlGAkpDK+hjr35yGIm6ufpSBb0CI0qnw
ewDy8dAJp7vNGwtoiejJcZ+p5VMaP1SOUe9FNadANaKkODbo9w0m8LrPU5wkmF3J0KtoSiOoTaqB
PntgzqFDW0URHNIL6n9bQzMCAnEj7aBcFfoodrCFpxsMOR2OJwLdBRm2x3IyRwAOwWrqox8qPdCk
hJwzF6S1+KduAMvDi0CyjpHLVQO9t5FZcSsEWOKu4j8ubXqceIrDu0HDuu1E0qYYXbibtqOZEbnV
z9aex5sibKHD8Ye43Gq7BGNfbYLZG1pItuYAA0607SHIsSPanrcRBa4FPzK2SLO8zcABCuzYvfh6
dvaIpyXpqz3AVcyOSVJ9KweaJYUhfiVb/V/37j917+jCIWj5n7t3Tz+Hrw1RHDnijXFOcRUf7/ir
bSf+sHXXdXWH5hhCoDlY9e+2nfMHvD4TDQvdfdedRa6f2RyW51iea+iwVZbe3F9tO9P+g8qOTZaH
TinWBaryv2nb2Zb9m/bRMBjYmAQvmhaNGy4Rs87gHzoCHaqeqopC5xJRq4PTqEf6+twCAjyVhXRu
ERZCDvPLhyxgVOpN401OoyQiU1mNvMRMuST6YGQRDexsFzGKnX2tmwCdH/TJkvpDqKsnD6PdivbU
fWkjM26Nm7pAhxFO9tpXIViZyXpGjlqsE91sbmgqfM31jq4eYowRzUhkXhxDroDgnox4NrSU3DXc
dCe75pXoDmh6YX7D/TfmTm/fV6K5s2vs8UXeA+j2BkQilSD4EvNB3kz73k12VGjOZkfSfABrtNa+
x55HKwm996qvJV09ysHSMDd9gUMlNbLtJI8QcUgPigyws8kEnaJ7yZi1Thi4+WL5HjbhU4NmkJuK
teq7mMpQRe5cT5rCXg8wUMAzdf3mS+UaOButm07KAiZSeHQkvwcaPdhGBnUEJcdTlFYZACKNP8Ck
/YFw17zFpaWfZTyT3NiipGoC32TNqEnlIGHy1pUW4kl0KlymIw99fSD4FlZzQ6t2ODeaQJQ7wMQ0
HU+75HYRXH0xBdeCgIS86IFPEgKFtKYdCLAiwD6YbMYrWVd8bHaFX11HC3t/5O2EOYbbyKY0L1Vj
ngqpLBz5KqTp578Gfq5ddC8od10QqbUE9HZZFrU7apfSLHA+fcu8QR58fDnmyk2d6Q5uV8dwjFKs
lfGYXleQetjLcaTFhABmZJ1MkO83wi4EIV2mEUJ1lYTzcnivWy0Bn5NLeVMjBoSoVJ5tNUhUkAWk
Bj5nE6UqvA61jO6AHKAI7FKXXlLXrWud4I60z6+eo2u3ToKRjsjJcD8GUbPppN0+5rVt3Rv6HRXq
0DLqZ8zQLPQvgZj8x2XDZNhr9YW6kqq+MvrYeVaZCwJQi96YP6dnQXrDOnGa+G0q9XKDtGUGOoi3
oWjGJ6AwL4pB/be4p9MwTJZ1D/AWyVKVD9vQ14EG49g5jxzTdOC0nxWQjd4dyjsFsYR4P7fADR1Q
Xck7+8l0BJmtNBEcvY82eW0+Dlox/nCr7Bj0ZQc8D9yEoTnhe9Fziqcw+RKLeG0ifh9CuitfDAZR
K7j3LjdqG6gMaQgEriAcdREQU2JHSV6xn+8nP1fQe137izsFRyCw/jdQxvgXhos3tP1zIxGbhOGg
YV8VzVsyEX8L4fli+/C49B7134DNbuMtUAgogbsyK6ytO3jBSwZmcatsNC3Ls15v7g26cusYiTtj
7G58lY3xOiZagTZSUDGrURZgqgjWNFPVj+yrZpT+Q0IhYz241TnNlHcHRjFCsO94+3SI3JsQk9Ta
ypvyKXS6PQkRoGQQAzF6mdST66NXd5T57JnWLUWB4GumRdWqDqzpWhj6eIu+ibt0NljMro3kXJVC
ngYXYzwE34HQoX54zE3z0NkYRcmqQSo+P96Hatq2yMi2yytkU3uHWtHmZZqwpjg53ieM6O5tq+3J
J45Onw+xLxOGrNE5chx91RDV8QroBL89KM3tsrnEBqG34K/KgnMND+3VNpKLTyvpHmZE8jwWDEaS
/osDSfWWIX3+BNzwLsqb4LJsDaRrEGLE8D7hnKCmhIMV//oaY2JwM0aJ/prpAQIB234ah77DauO9
MFbe0JhMH3BDpPctc428b6y15WA8Zo6f3eImS281uNSF6OKdi24qWZV0sM6++YTtg6CDyJW7Qvr2
Y4nLZzWmfvUzhO5bIWBWFSnGjlZ6jJeJp8yZwF3Yf8RwKBXu5UhEuu4VL4GlNXAJjYxQVF3fZD5B
NZLW8aF0iBjQVfTDdY2Lm+ra92HXGUTKy2B81azcPnXe3MuYNzeFCq1N3cGFrZHbvqUcVWloJK8W
jtiznGykuFnmvvUe9kOdw2uFkUZspUPKS7flll+/MW/0zxTSq7VRtn8qjfPJdIwLlAT14qB73ukE
JRxr5ds7gCSM7APNv88Nu1gRv1NgAZaQUVVlXeuRxBilcwpXORjizsNroTqYAo4Vli+yYKdkCAfO
Q5Tf+UXpXfqpg4ocyODEnxw/SzvFnpCObyaJHPCdgwgUd9Hdw5dfLZ6Nqre4VvvEKdtFkaIRb2+S
ylVXKylBmbpx91rb2i6OClB4Whc9Dw3cckvmzbGsoujZJNaBBhbfaHmW/DiZaIwI5jwNMhZA9Mh6
utpOd28s5qzlsXkzV3GxLQn7RBDX3rrzYlnrc/4eUifDbTsk6jxIU6EjYA0tXbBOmFhtgCYPQPa5
+w45lyed4IeNG6ELj0yTgJyEXnUGKvuaGv1BJs2flO+MvQfgbQ32A80sOhgTmssJcHOwM1xKdBM/
AsePexBoi9cc+FjtqnfhGP0xiYJDmOrdMSuimYnFjb0HIGLW0r8p0aMYeRvfmYSS1NdMa7N7javs
inBZY6c5Pw0Y8iuLm8I+g3BD9l5TzWi6mbKlP/Z+FAMU9I3DJDDZSxcbU5EA8BHVe+BleyNQ5nZQ
SX+w+/obF+FpNVaadwlGCxVs0b1W9NFvlTV8tUiFtLqyI4CK+wMFdpwz42OE5BbVFJgzZg/8t5g5
pWW1JyFRPMZAFiuuqMm610KCRevh3rCh7DZ19SdTC3Cltb6pQN2vmta4ai1aY2GqH2IYjynxgqtM
GtGu1fA2YNapDtSCmNtaiLe8bKXHnc2NFN6KdIZq10eQr2CjokMuvwcNvSbO1hettaGGwPOzBc7j
INt6EZE5lfndyLTbVsJH1P1h3VnvbhnuMXred8iIgaL0P2VHhG5VoUaJIuc56JoXPBb7xsHzWHUJ
ZafxZwIjaWWnUPjb4ZVQru9054HGTMGZoYYUPVjwUd+0TER70FbBBGQAykivK/wt/pcCfvMq/0HH
mIO57aBOlcjFOpjXem3s0XHvgByETOVt3MdR8N1M0JnqmX1f4s+t0u9RXL9Nlr1BvLyHjAmjPcow
Raanqi/RcNrGKyD8R18iEOs8nOQ4KqX+Z++ADh1f/FFsS1AzZUBGrjknf4E8n7QTJMYNR9MW3N96
UtdhdsHVCEqBtzwooX2dJV56oB8beFkQJQGsFIeEK/HKNYcn1xTButDKhvZLQXBsN7euJ0D1qGxU
+kDF48kEtLOZACBRRas2nP0DNgvn+wxn2GHLYxgcHytU3yuBi2ToM85s4WA6FJvAqp4LdF6tx71e
nKKyulQBcqM6bG4YPyV7rmoSQOIKKxnCod7bpFbfQCVYU4cwwTdAoQ49eSHWZiXA6gAw9s9mxdo8
7I50LjBZ8EYCVn5HmsG7zKoz1tjveauX+0Ybn3TOx01bAya2pDhk5nTTlxVk1IoTEYkirXOC7XOP
DNsR5gx8Rth6ZImvSnZPHXaPY5KdM+g9xDrBghjJKaNAZ+w41JnduyTgTQFuo0LcJboEd+WJaAvn
9X2qwGU0MK3bxg1ILolpx5kDAzn10mTincIENR7Dfg/q9A47GfE8aMdgdfysLM4RoVXfIf32q6Zr
0Ms9y8z7Il3jW+z+4A5w9Wv4C6KESoDRlcn9n242frMc88Zsm3am9dXYYbprQnoO90lnE2njVyXc
l9Gwfiqn/zlG1Y1V/mwai/Jlkd1YeXi0oddw0IbfQzu6b3uUaoVdfjUQ6NzIcOT2hW9K516kovIL
AjyCSCrikezhUISw11P1BjzzNehsFJQ43EvvPjXHa1HMHYJseNddIsVodFroPRkamXPg6Q8q+NVy
AGbW6BPCTpRCF0POKZ1LnTgoYMZtQNQFyKgAo2XhNlc/h+jX1/CaADgQGifY0vorfJJrXFpfbD26
Btx/HaIAVsUA91s13U1AEG8FPmGLeHINySuus6siFwpjAyb+AE9InWWXwOm4ZIW7ugaVoUGr3FRY
1Ev3i5UgC6mm6Wfn9phgKPU1zp2WkcUQI59n0IA3cnKSg+ijS5OaLalS6uqOwDPT+osPcarQZLyz
lFGRQQHRbohuu0oN27Y1jL0TBVjLKv0AHHgLBfkrGXLd0ZID1TNds++Y7xMhBUGu7grCwxzmxwaA
aubVQ0hoNyJArwmvsvafoqL+MxkbREJKoK9LCWAAsh08xI9uJx4dL4+ekkK8+j639qApYZf7QMX/
i6/zWk5dibboF6lKObwKkYzBEacXlaNybrXC198h9q3jU/ueui8uGzBgDN2r15pzTKsrNlRZ3d5a
kB6l14+7WYcz3gimZGZ+PcDt98NkyjboxzGcNRzlANhjXm1S9V7JHxPGerjZajPIDQSrvbzh5GcG
EREOFF/jFDRecgUG3ttoNqBIsGLWViETkbXbfopFUq0tt7xxsindSA9SH/3oQ8Z/7aDwl3Yi3k+G
BJ+g5jeKMuhBY7k3w+B2aPgKvJYeckez9QIkc3PgsvSvDGV8s1sHTyi+PStm1D+7brFrrYwMukq/
agtO8WWnfmmibfmQKwQUemj6aoOWp15Mm1wTzUvHqFrgAZs4+D9kwP0BStrvumGATK9Y+95oEJor
NzbnncBJy2I3JH5jqMibAGvGUwh7s3RXTeve2/Tb/ag1nlTdZrtsCWlQUGlEwr2BskLyJgs8jepj
1yukm6ahS5fuMLC9uoUnrtzW5IBeT8q5Yz4DrDIJWi95sXIEzK01LICqHzSm4FVFApA1gyytNSYH
64jg756hXGszb6R1vEwr//n5cqHh2c/kHJAft1w+FAz6UJL839tdrk5x/nAaa7aXX8Xtwh9KM+Kv
u7xcqYZUhEAEry93eblogBCI7HUR5LLRhkaEKxRbhZ8WyJjMYdsZ1n5oq1MKnV2Uw3dcUMyKSX2h
4XFM9p2ikj2nkKvTiRtTtHt8IQCZBbbS3n6xEvmR1fO3k07fjQGUr59C8GfG3hiG7zlDcwNf7pFN
7FDEq8YTI+zUZQQE1c+fTf0bRmSWuXHQ1tqxmpJqJb/meclwydkFpKVdNyQnggGAm98b6soh8WnV
ubXGyikEJFK+EKXxv9/Neej6cmgcSDToWvpBRQjDlZcvsRDAZQfr3ECMXEukynC87CtV5DBvTaId
asfPx35cjfjWIUJgJ1dNtLVaWXRXjY6220cgv6jn+BnULl+w0or8rrI0nFMp4J6yq/BF0U2avJjQ
Pjsnb8qiOpv14jk353gzO+icmhmSXxmnb7NLa5k4LJ3kOWOJn+OL/s93Nv0/SqmID/G44HawyO4n
oAClnj7kCyuoM06KY33pNj049UHo0RMjyAOIwIBg3KNntZ9xF56dZNxBn7b08VSQQZkV10xi1ktg
jqn1W5nOR0MbKt829Wt4VWvTgkvcqwFZQdtkbDjPBDncjJD3BoeURZ5+CCuGiAuUsjA56jvJnVxo
KRMKSttZE6f71mgRO4NTIlz1vurJ3Sdd6C8lgmVRzrZh4Hj5HW7Zg1O2V6K5G6P+WJfNSUmiRdrB
9AVxO3lB9P4o8Zu1VUm/6eM3bVaPRrNEqM2RXETedFNa4uRM9dYtvSbAQJXppCf1w4lYDXqaJoVU
jk3IPMiNaxPimin1NThJLOLof/tGY9/H5BmmNxmxGquRJAK/xTYmOVD7JFjxZzq8g8smf6x6GpdV
zmAS3n3+OE3Y4E09fNYUuQ2VlPMF40b9xnTaYUP0+UfoMtdqU/gRSCZu9XRvqKDITaP+yWpSOHLl
ilip7qCL/sqy9ZGeDYef0atONQs/QHE6JG61hwYDLamW9b7DKTWCV0EZet0U4ZlAUTVgsnmTNg4z
hPpmMkt325qvEzRZJSe7kK3pqkpveysuKYNqsHzEj1A3augtxbaA+sRYI8VbXjwTrrseNQMEXxLT
YY2Tx9qEUUKWqGw4BVBw8NYnKaZuH+aF60LWqA4aFRdDZ05nxt+sI7JFJdW8xrQd3HkdcmLyi7b7
NCvnSphZs06T9DOtCpeQMSrWbBoCfTiaWf42hn17ZUDfhT3ZAiWEnmvH8aqoIehXYfw1TUZ/SsCS
F4yTxoxtLHe95zTDHxn2/WOaSI4yPbPocnhp8mSVivx7sLtnzZy2aTZ/Cq8htUNZwmV0h5UhHPbF
/JDrLXQptQfpSyoKqB/0FMTbm3F1FU+9jvnEOqgJzN3kvnDUm0gZ/VJMdwvgdK+JF9Psdop47p3k
yojr9dA3exXmeVpO8JodjRySPlkhj+9Am1k/rWIcsZSvMQjcVM2EMCE85mh0/dmYYCc3py6XhCEm
r1F6C534OUfDEZQ14Au1tKH426xopCZt5BBfezKMXvGSfmp2tjc65XoEMR1GT4wI7wxJFeIacDvd
8E7zCFeKKEWQpz40RK2YVnrAr/wQ6Uta8MAenR1m0Lgdo74ibfemqN6zZsIimjDrqwyP5IOsf41N
ApLr2fwg/6nwHShDq4IczzjOHoq5/olZKPS5+QH7slJDcZcDi8Ncfj12jIyr8mNOxo+QRUHTih+S
eI6ir68mx3mb0vqtn8nHs9qgM0s8JhW9f6lBJRhI23AyEHE4RvXX1hzTnTfPj4BBHmCSkmeID0E5
V+pwB1T6rQ5JteoWjueAboUnCCp2xPUznftCuJtoApa+lKphXf4IkppUHRG6ERpoSxPg19qN6RFE
rEIW1qYlkcjZoHIiRRcqCFvfhm7bXa6NvmJ96mxhddgveZGvhnbqqd7sqTxVM9CfMbpL5XxvmxRl
M51iVDGuBdNnyG7Nivy9JFFuRlFcdZYB+sw8Jhp2nsRwHpqUsJ922lvk0NLxdelOa6+D6pGQQ7aR
m+hrh9pQjQAfDI0OmzRfQrzymVc7S+mHTFTQ+dqOKHjmarxbXmJy2B+93KtXNisC8bEbXcSfCuey
xTFDmcOfEL+SuEVPGXqDIJaF9BHvrI/acbD5oYQR1M7IF+wCw5WVF7du8ik7azpi8Cf4zFIIsM1f
jQTIUpJiRpqzJwyooCfPQ8nk2S6Sm8sHSeS89esfio9zkTjVOhrzIBUqZzTo6zZhB8OEyz9TdOK5
4Q/RO1NguI3Pjs0fpYfU7AokPTpSbJPZfIRoglYgu2Y8xn1JPzd4x7CjNyudadc27tWPMEbwhqc1
GbSPHDslTbnmNtIEn/tuWE9VzadS5wUkPHHtLsftCmCjWkXatV0zpweZcuK/T4ZhmeBiox2ijGoM
74S20SJFj1xrN7F3rDDqYfCyzuDO3kYLUYGjncOYBoccfqhxn/r8AbNVtUnIngwHuwp4byFtMQAw
MnZiX0lclDtjDGbNmvDHmSwKWfZjwYxdN4O7ycbpPqp5/LyX/abuTTZU7K8owAHOAdkk8P5o9f15
yBGhd2pzmjHF7wQYVr9TD3oOUCi3OWh7Ayi1frJouVKXdjSfVCjgUmPoNq/mpKnIoiRyjh09pUOn
vc7aezGkTxMjGL/IQvoMywrZdK/KKN9t6Ma+O8Rru5DatZtTh+ZuocOA5OmNlUV+L+aZMWRvlWNJ
3103DU5n+PsEVNgGLzljr43d40SD/4SLDngTWmCqCYyAWOFFrG2TOLp1lNjGxC2W1mvmXgmSZ4bc
0fw0ic9tj+y+a9tNK7znGZmUMYjPvnEXWNQ88ZmLbpzcu+t0uqTCeBDN+Fwb3klGzDLyRnmhY2up
ZA2OcVXuCoUWpR0n7LNsaEkyfSTxtCPMPFtxzPuZ7bn0W8mZlTnfigwWDB0OG8HgpWv6694+TD5o
2zt8hBAzmCSZG/prt3RT2Da+Rlddm4XDPy7OsjWZcBB9nHvf7oRE81M9xSYJZoInIGPV8WVLV3km
1Ewrquhasdyg93iLg8llLiijBqABZHxTWhuheZ+UN+cIkCSVkBJE/SypSaafMRafRWtuROJQu3qJ
7oeazQEy3KgEhZ400T9pHuenvrshcIR/78GJ6CdB3rpRqpgcQMkguANBnbfZGYoVzaiAYqk3T6Q+
jtB0dLq0UaVdx0XB8YFMtye11okSGyJvzYQNVn33DrO8WUWyv3JCeSwheAVwlnnhQF/6xDWyPE+B
BROOqQ0HrM7DVzE+qll9dCLWPMLaYWTH097x6ndS0rYA2PaiGGliyW+3Jk7C5tykpbqPtvc8Dtm0
SRqVLnycbiy73pcZoKdKm05T1X2XSmNhkzE2Jn1+rX7SBHNpdB4085Lkoz6QMIFnS2KEqrexld4A
mdKpTNzvvnPp/zPXA7fpK8qyAhQmI+hhzVMrNkVTwGaQBYLpUvVhkSUU5R7uHF7xNpLvBHklyHHW
ntYSj2v00Nkqdd11zh0H2sc4HN71zHX8SbhrA7jfVqgGcDtn2oaij1ZybN+6nP6WlvRpEI9mttZ6
3HeTdmMxKLRCyMWxy8pnKNlRwXknR1BpBe/JjGkKYRZs6ZTsqDwdJId1a1OCEv6MQ4ka3RqDQird
xra/BlPlBOOovtYbXRCqmh2ktkbgRZd+NYzMVkMJHj/n2KzTCQAtprCy0wTkkUmaWljvahKMSvdm
hXHijwaFsRrqZL2S8AEs5ylSFKLhe9Sbg4vozS7dKejV8RN2tbqyCv3W7ZHXuCMRTQO2dxsxnzXe
C4vUJSdGZhBXB+l1u7rFthTarlhpWhtMBaKdWlck4bDzPencCy9hxqPXlGKtgwkLhkRdRAUUk9Zz
6Bh35hjlqzChS+hqbgBi/7WKEsB1T33al0FceaRzgf4/GIQClE6zMXVixtpHp9adQLLAXBUzejWh
g8A4FvYpzPkkM3kydqmjWL4SmeomNKSx6Uc2mdpuAdJm2nfC4Q9qORst+VdtBbcyXfy1+T4D1x4P
3bAr8hmrrWnvB7ISWA3bPbX0XdUz7EmH+KgYTBuSfNwnGdooNVf3Ua7Nu9mlDLFNE+T5vBq9Ltwq
fYbGjIjwEgyeb7bjxkUDzQYDky61OZDPnfICK+0qacKFtxl0TXVQoxpsckRDxWhdcsmnVL+SuRR+
mM2sRZXXbSYxfSBUnY+5KgOmZ8TBFvdJNM6rRnGOYQ9LNYJ/wCBpXVUpYNEweQj7gcIDpTnt2cW6
asF5IoghibNNynTSF21/zzl206uqt9ZSJrXgLQj5K6sthJBOL28tsJVUry5uZDe/H2TkPYeIbBOf
0ADli+7cehb2FgoRqVNsM6bX3YQ6ActKKpMtj/ceS6KCNEDJwoHAMGLV2hikUaqw9CvQXsEcO6yx
iiHWEx0RIhVOVqlfsYXe1469l0gw4XOSgIYyi6gJm3ozhEK24rdotjmf6H/KndUX0Ohi8NMaexQR
kzrM/5Chw9LJYR4ZOdpHqRCS0dfKTZO1h9hxzu6EXiwMQePAfbDafFPzJ+2iKor3HEsOmOJN5ge0
Q5BG7DF+r5AcAapXi9upn68NJ8kDhju+KrrbguzUrcCFC64D57DEhesgo2O4xImpdeb1nMUPBmm6
RM2V4LeSWr1zQwg8lmKcAabcy1j0HDtijpzSOCdhs5nNRUbI0HGPXxnXuwdJg57/Ru0KEYTlfJsr
JBYJNKo6DYNMOSEqQPmx2AtnSV+CMxzinQTR76y8N3F6dl9o6B9y5Qni2t7AeBYMEdEVusfWo34b
gxwpCnIsz/hc6AUxcejfVQ5fNph/H3nDnYRkjGaW/+RsgDub3IKATJvkPabRz1J3Gb+VBOnOdYO4
ZcYCXt/JCSlhHBFPmi24VKMi5B177yn2TLnpVKo9vYwBQebOScmcQ0QIEIGjGa21/jVBPbSdanfk
bR7SqDhiCnqlO8hJRLQwoMjv03vX50RRrkzIOkw+zFMu4Y/BTMAXs3OKQl8VDJeVVWPLLhA6nWy2
2wPaam1Vd/LDrkywPGZTBoZ8YW2vmU9qX1rnkj/jkBJSGPCTCg8k6tYNAfG2gO0VwC9jRv2b9XLr
5VVDdbie+oQjFU35xkBOycwSBJvObHRRGK+1jBXbQjwNWXrZEz325zCcTuQHwTmNisNYaxIPfqMS
2VeAZet+Ii2lzZX9mBBMg5r/iCsJ87Kb5KpHEsM+sHFi82Mi6MWzlCtdg5I6YRlyE3kWVfqQwnPg
XwZMdx7OE3+NLsXblLwLS2BYQ4eyjlU9iG0H4npZ5utqUnmry2H5N6X3wsB5WKD/0bT+NkRBWfJf
47hfPIC5W0JJ43wrKwfZepV96TFTHtWuHkO4DsgmXnvG7/jUWYi8pnuf03hHJa06swPCEc01LOMf
BlVPs9ywlPP4dG2x3PRPjjYeO9jTm3CiXTfIAvpaVayIeni3ofOzcuoHBOVfIcFnwUjtT33rPkp7
GyN33lTpgFm7OXmesLGnxbAQon4d0sRdDSRLbt2s+8q0gdTgiQo4V53mrm/MAwpTAIMi2zSOEi65
Rw8oRyVTFQaFKpLfOHxmMNVuaFbwvxExDSc9DbKubnGBToFJRwMgc/Fmu44gp5dtyY1H1n3vKmUf
X/U5IRmF7BBWE7I8cp6sbTvFMt99M4ojtd1AeBUBc5P06crJy3E9GIsPF18Ywy46mgSeSN5w3DUr
Q9qZ2/ZgOw2dDtN7UOLcQnzRfSHt4hBFXifg+ElsJ8PoUPPYwCx0ZVslFJua9jSrylcbjeZVV1f7
VvWye/fafdTGuDx0kesPVWrT74webOPbztPutkrnuwgHOPEZQTjG44nQZD4inLi6rEVvtwTl2JAB
1eYIDlceK0I+tq5Rq6sEz5Df2AL0dlc9W66qvtiddd8a1kdlZS9RAebWTCd1w6omnXuLBuvWwFeM
5xzaLUd/pmGlsI52wQKZgYqnzdQGqiOrVWS5+7F+zrp53F8cjKrVfFSdbK6K2gDT2t+K2iC0U6fE
rHoaPnWrtOtW1BARrW0skEhOHaTapjF9eMenEK37XpPTdKM5Kfp8ge8haSFqzOoNjQO62em8basg
JbjSV+O+wVZBEFKSDOpa0KFfAWRAHj90FNhDd10lafgVF4zYxqZep7YHFCzMtwSh1YGqK+u+GQeg
lcmW4LoTZjP2LIO3gSvT0zTZD1oVGvcEce4JlFnck9pDwixqN6ogVCaBj8iyNeIUl9gHeBuaC5Hc
AbipjtpZo0NomXLeZCRBrrJyIKjNcN/Tmrbj1Jr5ZioshocZKdua5NQC+p84L8HnnXRv9F3ZwVOT
J23u4gCixHuHyn4bs9KUZOYGU0uHLIzFFs5EBy6ZKCYOwqDGSq/bowNRWUreYLzU+C1KZcPsHeQG
diFY8s7EHqbedk2RcerWyD0kUM1qNAjoAKGKj1C1sqc8zO+S3PiwcngVdQEMKydIrQ3X2RLPFw/3
OW8FFLWiJYlzOf0qQejYX6IVz0oDZyyxy03o4BchRNbaNuzLIPO+yP6jMPWcjnNgfTMInZ1SXg1V
DXe2ifasU5ymyvh5SBVWXwNpX+GF23E5cX4lrihPZpK81hX7ckG7OlHK0s+7jMS7rtoZrolFiPxv
o6G2HipyQ9u1QxIG2oz5zeAwPGIUt+s0I6mOKUYiXghZTdZeJmAjtyH0S6YmVMjfQ1sTJtCBo/Bw
5wdeQtOuKSmQ+wF2j+NsCoX36zz0HaLbjpWr5cnqJQHBSdLy/FPGEM6hZrFxyAOlO6w+q1T3gSPl
oxq1wm+WNrFZJXXQVwL6AoHVorMnek6WEVhxD7afxUmmWXhF2LqKhyo+l7pVrPSK6KpaN4jcmpVy
o+JOQ9IZN+vImN5bUfyIbKwRSjm3FZ68re3N1iZn7rBCuPKUJZSAw1w+9QOvm2mAw8qd6iTVhh6v
DnAN396jShTOriEVLZhyg0uasLOyFSOqfexFI3+oGR8uhlh1sWRdvqOfglhzccr+/5fpnN7/11J7
ueF0MXX9czc1pdDKxhJRHrQUbOXlHi+3qX+9uPTxXczx/zximNVo8C4/J1PMVZdf+Ne3v0/pzzXw
njvd3f8+3b+exZ8n+ecR2e+6ef3vSyKsXYHT4Lo62C2pur9//58ncnk0HV9ksft94FrJKCEuN20y
ezFDL6/Vnzu/fPt7L5fvVGfElit5k+49+RZdMl2LrtrjTdH3YvHbagup5PJduMBJ/rrMnRcQwO9t
UkRWdNX+ueXlu2gxA/5e1hFNN5Lutbtc/uceLtf++eXfx/r9vb/uxgISuJrxma80mz76Ouk1jboh
uvl9Io2uMIG43Ne/vq3IlSUiY3l6lzvH4xNtYEmdSevgaC4zddq4vXrDp7C8unwhwLhk/sCXvy77
/fHyHZjzaycrvc1fl19+/3LZ5U5+f5ypQjn7YPi5XPt7xe+D/V52uUlOI4sO/PLU/rqvy2V/3c3l
R08AZNQ6K17RAdn+3t+fP/fy8+Wuyr5O59Vfd/PnRv91t5ffyWbvyuv6emsv8JyupCzTsMJy+uJH
JyRyyVq+/PWjOgos0n9dPaj4P91N6i0dF3XJZ1ju4/fLX5cR/hn6xgjt8PcR/nqY39/966H+63aa
F/Kcfu8LfSFwkqv5cvHlF0yyPIh2+udZXe70X9f/9SD/ebXiFfVuSuE9/ddL8F/P6z/v5nLD3+d6
uc3lshgF2XpwjO8+6c0VOl9khBdMQTkIRh9aYbTiNiILa/NnuRiMJ8UCizofY70+X1aDarHnQ0Sq
9qaRObAdlu5DsdazTKGlyJHNNpRlE4PdoWnvAtfBlulve5iQIcGQ5Tu6da3JEduu1zi+LXJQ6hP0
C6Ja3OJRDVvCMeJ0m43ysSEkaGuTvuc7eKr9sUP918MYqUN5QybjEX8uyrKemrkrptupll/YK4OM
HAlEaUt4G3NYeoDNItedAhiqKNJ0NdwWmvrl5eOjVnvE/TaIIoqROB7RWsAtw2StF1RJUXYsloyS
NiH4r5zr+NpGBXWMljlMZXRMQQryjtECMMS2As8uEQRQCjNFr9dmJsK7uun35Dc7vjPMKh5xWydT
gWdmc1wdnWdKE442AqjZ0FHo6C5BAWQiUYkxA5cFR31e06DirMJJ74a8VnvFzEchHBmY8tKPwdSC
0H8+G2a+L+v6iEq3XiUdHK+huaqqKd9QQCVri72dCuU6jphIpYQbB5zYq6Ar91PcX9OV4IyR0gZU
1KoLolTDOckUgLy6ZDM0vHZwQ3ehG8ePETPEucYap4TkINUczDt3Ipt+/OkcXhhXeq/M1BmPSg/T
XwZshxTOcMnK1WqiVpmdXetSjRE9pZxb2vi5kT9pSAGpqlQE42y523D2HaUWOwH2HsmPu01Mm1fa
pJ1ed4O5pjZ+opYcN12jEgsiui8nuS0ihvboAvldm1by1lCm6V5fMA39QFwqU7cVdJq3TnrxmvF9
sQMcSNpSH0PCmrVhawpA6mg01rrJHx6ha9xl7t2YeO3O7XjS44zmM8IKgKmffzTAqtgh1oZjGOQD
lxCEnM+S0DnZx8qPCIs5aMfj8g7SU1sc83j+ZoRNmdwxHmjMN6E44anS+8+GEOyVzsdvhQxQ+uOE
VC4mx2NlEvTMecq5ZkxBKDjeECBMY5Aj3zLMTNnOmYreWUwMRQpmiyhfnsMkQ8wP2wzNGlGZcAsi
l8eyUZIFpZglOAA5XbW9hY5O2RRRF95NmvDnxv0A82b6EdmjkyTxyVWU1aBRl2nGkX5CfIhLrFxe
/AVHKUcfSCSfNs4vXkN2mk04tfLteCXik8RI9oamFisvVUlJJsnFmPIgjOXjpLn407zr3qX6riBF
bzJJ1LeSfWYNEV5zQ2FM47HeKO5TvFTQVoqhmvwCeMGypBeiVNeXaJhBEP6SaNpNBMRrXTB97dV3
qzEpe4hAWvftQ5c1Z8T0pNrSqbS9+lUT8sQMjSgKQ2zg2D1VamiAtErpjGPupEkjOW9oIybnqIIK
PzHuSEGJW+YSItRo93ZqPgFoakxsa3nOGakrGjUoU4hTrhatVa3faQaCyzyfnmGrvYdR0zI1rr7S
+WXWM0BlqEPVBI9vp5/dJj5L3AeHMhHaZjh42ka1pfcusPMGtKvGCTEe0bTCt0P9BxBUIFT7NR2s
E7rMZ5l716bOzQptOBoq+jsxm+laImkhvOYaShtgyHLaZnFs+8lcxrvpw5ZbGeaPWdm/aX3JXEhM
t1D14FniGbTpJGKSYO02GYQ18GO0kowptDBBxHsCU3qPOi59l7xIYNwQwmCz2NdAsH1sWs1KcEaM
VWp2B79Ph7u53rSFFd6hRhFwc70UX7BzBjkQGCVBbKVCxyHPX4aozwMNcj/CPtoRXVc814C3VhYp
9/lIHm6UEaVutyoNmZGJGCr7dafkT6RE3MlxaU4/S5upb5NkWCkRRCT6V6VkX0Wif3aNQZejReWu
YrEntA7HTE+5VoTZCu6vxcCNqVY8RS8aKoWxQNc5TNWDmjanpsOWXE7XQAC/jY6GlT7whGN943VY
71Sht+tRsRcgan3D3AqgECmshhNxbo3GfaWxKRSE1Nj1Br0I7VFhEzOs7aGN3JB3jXE5r05FRmPL
cPZNY793RNNUo3kbu3kRmGq+izUHImUoRNBD5dzY7nAlmKxHJNsHDbvuujdSdO2DzAJbYXaDuI8g
Xask4sJQPkmSuI5DOW6NBLLxNKBRcuwtU+9HOFxbRxTmtjL1rTUPxywuz8Q9bEwtR4geIw8hgPI1
wb5fKdWLp1aQilZRDAW9bu7RAD8WVv40zSIPzLZ7jNv5sxrtZ71CV0NrGN4XQaDjcXYDJ6PhqnVI
WTXbPgJFJ+MG4zXNNSewTZh7IQqVxIbrqeAuQan2ytT+zYvyR7vur0fb8lN1QOCa7zozf81G3hOp
6DZ6T21gyOt4RkQ04XNTW5paMD9vE/JCjZbPZ4acliCaRcgnc2Z9yWAjsa/IZYist0mMb1HHTNDJ
kYS6FW2ChIlvkX0OTnI2mvFVNvN3ypBWRsZ2lgmRLMUj81Umcmp1X+Mq7ROF6XiG0Z/X48GcEaQQ
CyrXmQbVvMDwanrRe+d2+6jHlkN3EyxvgfRDON+d2c2BYIf1e4GEoTQZP6nILZbErqYkSiFcPEKi
vMsiSBgawog1pqjtaHv7V2JNlgYZ2NCRMT0mNYgMk1n5ccLerOiHJu85L4cI2k1H3y066qYOSx9g
/EFYn2qB8UgdXnqe1F6tn5M6a3x1yp88KAesfA9JG9Z+3zu89NFJI+yrsvStSIfdWIWbbtfRQiaH
xGKRQCqRYLnyB8aEb/HEYLB36lPiLuoFAXa+m+xg9K6XgKu8J6GSoRAmFT69gxt+k3BO9ORgrcqx
fUYVcq174rZ385XTD3e1iN4scCDMIWhDEar36nge+gPMnqtupqllmPSGZ94bmanaUA4oG1ptoKIZ
CZYHAom90OyneQ/MIayKE94A1DaYgfDM8HHpn21BWw6A5Oh3UXWTg0P2cfnwai7JzEYRPRJO/F0v
xpVC5APS6/6c0IjftTFTFQQ9Dq4FPAbozstIHpBuwTzuwzdsMAFLrr6xAX84nTwarXcUxDjCbUBL
nyd4vhitGwq6AizURYY61Y0cxTdmiya/wYvs8DI65BOxoGtF0OsO7FY87PRZmKwWD+ipa95ziJnQ
UPvEayTEn6xFaItHNjgqyTvvSx37/homyAoSjLVzQ/GogGJngNG/ofn1p0lJsMv2b23nbSLpMtVI
Jq5FMpfTpGmZiuRV1QTI5vnwUIQ1aAKbiPEZsz4EqUW2K2bp7gGoPcOyADiENEfW6MCpjaeBj2cl
2QyTaxM/loyGm9FLebs0yb3G8hN0PZ+1MMwYEzbXUVL9OF1Ce1xjXJ4Z57BzTwhOPrQRVcrcdpTe
mIRC8ByMe4991BxsisWIJhvJJidKED9trSMJe0/U2k+ubdQriyBZZLrjJ10phi2uHE+ux1ZjT0Hm
9u9RnbCb23cKxECfqDWk24QC18PKbundWrJg2mTnUH1cajA7N8knTn7kxjPFwao0kBoWCE9tHM5W
Naw13RoprGBOJw7nYLu/xYbKsFfJbg1648xcP2iJlVvGbDdNMzPFnGMJFMM3wPwGmlsSJBd9cFJu
VlbWIHvVmPiTs3VUfvRQf0+qjFxYpoNJDKDFPBW1aq68GDFxXlCIzlaE4C5zVyQuLrF5x7b3HgF9
fTPaMTzzOhnDNZL3YMIp7WM1WgsZ3abSNBGRNK9jm1715Xw/GzRnZP3WmApqVQ/RGDSrc20iGR3r
8OwOCGgbNaLuxJSPVhYDuIuWQwUhgDiF8cq8kyDsk9J6T/uCoEzYLmZk6xvTmB51FfNSyicw5hUm
GDNaJGffFoKSIBdk2BeQw22UIOPbPF4x9zkDGlf9ohiadaHxOpmDeYrG4jhhZV4OSUseS3fsMuuZ
6B70g5IvUr7o3UEhKlsdGQNYygPJVhsy2DBOKIirwbTjA52e3MW7SyxwnWUsbIpxMOLulZi6D5Bx
0ybU5QNodGjdWrqaojxfJS0VIeT3FEvX5K0pTCI+IRkFFXG1CZK+KjN+DMYVEF37b4bal3XTTxpL
J69NvUtQ1/tx4wQkdKE+gxniO5b+brnud8J8CatgtTf0ATKnTvKyrt03lod0SvMQFRtY5zJgevzC
OkksESDA2o1uxmAcUoqGKNLRiF6K0POuNA8JD+KOl1Rr9m0oDoRI3TQVoj/Cnc5pXh5j1b6SbROA
oCXjQXjM4OHH+Xa+WP7SwK+6+UQr4KU2vyYkSXUxp6SDISYzuv7OKYdXpxs+k0LsZobatq69oe+0
gtoYslU5k2M+ttj6iAZcdbx5avNBZs5dzzAUsnZxlDiWFGaUfpV6r6Rz0b4ujMdQ3PemyiCUo7tf
tuCxVYcIsLg85pZ5bWpMPrNIrG34NEGrOjc1pw4JWCKImQp45nDWpXJWvb7cRPFEchJkMtAGdwVR
5VKm4Z6j1ovr3UM5BFmrF6CdmSOvBFxiT6PAXEBGQapXwTRYV8jGfNn2W+HE6IdwPefnBgcoyLSQ
SE4yqOrYWJMNzElMInjDb1CuFd2m83wFTAaRe4fPLwIz5fV4T0tn/T/snUdz49ranf+Ky3PcQg5T
BIKZypQ0QUktCTln/Ho/YJ97+/jYn12euwcskE1SJAhs7P2+az1rrMVXIcv2ZtPLfjDNfjkFm3LI
ML3UxA+HQ/crqlt31pQd8ws84UwwRsPWmFWy+hovYrpjJq3thFV5QhoeCplB58/oHvN9Ad+H9VrU
Cho8M/maDaIOu8ibZwzJwtATmm7JiK7ma6nGmRfIfgaGxC6GIrdbXC16QmtP7V/Tgg57QLfTDRJ+
NUtv0MJYI25HCQunseVpySq+0tPnaeLqrZUIWquRKcegdw4UcWjREYGxlmERvfxVBUZIIHV17sJo
o6QaFPF5OlSp/AkIYhtESc+iDT1y3f2Kx/k5RcVG9C25rzVnvGcJBmtDi1NpHNtzMW8sMOPzmtgk
tx1s4zSkFVoGoVMHnpoNFbHhOo0BEPNuHH+VQXYUDTRNLME0lvVaZS9xu40m4N4m82y7KeWvUcHU
kT3DXy98hG/vBmoWY5mon1gQfJTqq6QHtDHK7Au62Qcz6nFTy9F5CRGq1tw47dq/F5dLE1lb427i
asqpeMap/BHLAQyr4QckyzkAnm7HjFGS0Xj5YLxY0nSYGwElR80qvlSay9Co6Mro/hl0r1JL9oW1
FB5V8zHTxA4ubNFvYgSMOs1mu6rGF85R1CBShchlVHWvCWef19n50pMzn0Q7uGTPeFAFN6b796LK
aEfGOrjvoi9rutamckU/82TkPbNNqCsaOgunDYLYRtSBIgktpcFqgQkv5yaa3bL260bfKG+iLuP/
UF6mvBfYoc1Dyc6zi1G5FzK4tJ2qvA5wP6RwHFy4TUgkMys8YiF4Chcd0DITdJUEQ6bCgIoRjJis
YXHJ4u/qlZw6HK7HQb6zovC++mbgDULEfLVyhD53n6ms1PRGRrcz1kgIxFf4uqTryOVZI8F4Qqew
maP4LjGGI0AxAm7oyaq0YV0WgccRm/c0K4+krxfmh4FzuRU5MFPtxYj0R1kn+jCMT5EFZbvDgkLg
cdtwtoRYp81p2yria99pn4KBJITvtcNUtcGNSzEm4fpvLLFii/Kwq/tzWuunlgHAUmGdNZ1EDBZj
iymEx6VBqwG5LZWJmhSG9ldVT6tW4CXra7QMEXKtEaCOSLa5nQccLcxi+qKExyXiptLoIJdB90mK
3H0V9UAKE8JLm/4R1PABkUXr0KRgToXUnuhuij2JAMw1T76ZAEg0ZeTOVpPyV5RH20RL9w3eYjHV
viKzoU7VNBXgVyncTLEvz9U51dPJaepsVw0TfhKx8upS+0ildt/IdGItQnqTFP9t0imfUVDcNzGx
qjqKqOhiQENol/FYCNBvUh3pRgz+YlQegk7AnRH8LIXwJK+eNRw7T0L6PqBx0BbZEUKxYs4lo+3M
K1fppF9G35F7Gj9CxAl3ZZF+dcG6s6PsfZaGa1pgVSkUnMZtyXeOx/OcjqcyiR+xUHwwhfgQV5mz
UcKKq+b3vgoJzRW5kAs5gUPRUqrOIhvIm/tbpXLyJ4ZMV5kpzYqxvEe1TjUherewBK091WOehQdU
0A8Ejqu2IQKLD8ejSHJXZBHowBAOFMXvyhKJwUh8MYLFeIxf46xRnZ9aq35pSvYZVFXABL68z4Xa
RsLG4KLjjiEdYaMDuANIHmB71anoZalUHZQsf0QMaRcEIskF6pd5xMIUScE1SVDFakRJcjQah3hR
FdrUiOmFMvT1uhgd0emWKbENI043S2gcsrL40NX6Hen4ZcgD04s5TjlDrrgdDE/oXTKaT3Fvhr7c
JI4xEqttCGSoJ8tZICq+yIbFr0nggqqscP2B0KJljilzdqGiHLZkQiOVQ089mVjs1i9VKdbDZFC8
AdPEqpwZHUdxcVKyFwgypHKUd03UvUYD2tf1EFzmmuhepkebUOdAoZZ/xu7nUxF/DYzuTOX2EgC2
ZJVANllGGqaWVIdMzR+7SH7LJ11loRcxrR0r37QWL1I7LoxF/Ih6geuwSFGG4jGRcd302M35a9Ul
v1j9Po1m1+0M/CAk1wQuBIFXrTo2hMgyPeh3UcQUJaBQfxRMsivRUTmI7SGq5vK2EVTKesmsMGWo
w2M+C8fSqATyx8XrlFPbXXpj08CAdlFajKzpEeJgqKEyrmYpqMFTUQo0CHgDGFbCL9a99twPT2oc
mNtpEc4Vq/JdmKcUMc1wP8Qji0ah2ShzKzhVgui+AqU3t7m0FzK0zDVQdDoRBgs1MxL9PJD8ebbq
nSaYyPFnyyToTckfhLlFUwOZw7/d/f1YkG8TzkvaNy7gaxjfRSVzreo0lvF5ueZ7umExvZpqfKLx
0290Qvswe8670shTHAfGu04dWcJAbRtKL2z5PpuFjD2jB4nZ5FLusLR5WbKm9Qdm6M3INWwg7jKN
u0e4wB99BwIq1rn6LMK4U6XB8o3gxzBmYC8ZraGauvHS1mQT4NhE+pq9Cf3cYWFiaq+P0jduYE4a
Zth5EHwqiQo2h+gmF6oSSbMgF8WVW64zLJmAZ8d1yhYJiDbNrREYvyJLxvyi2snMIBz0wU5Z4qOo
UrHqLPlqpeceKQIe4VO9/rl47cAoOqjNMXofLZMEXIgYJvEJ+G8cglSPi6g/5NWlSsAwoKx5LEIc
7hiZdk2lUtI0LngY7cYwv5pJM7gYQvLSsvtkbR1YQk7ZcGoOqhiOuCAUzgirmL1e7Pb9gO6xDgEb
ljOSNYRunNbKrhjUb0vUWL3BT0EnXqcRlVA96G3JqFqOLIXEohnjHQipC7mwr1PeMh2C9ekHSv4z
xkt76tLODylvixorZSW0uMDOQFhwVXlWJL7Gs3Gywh9UUMlBbFYvAgvOKjYLhsfkMR9fAgVbymCy
RotC5LEl1m/SLFAJk01jWglrZwNZHgwZP4lF6ZpajNZpB6QupcQCDUrzpfhwY1zqg3pmjf2ki/m1
zc3ME0h2dAcJBEVIrnVuyn68SuESFJn8iCGLdnGrUjmkSIVOk7Inxt8lo1eCpbkCM7wI+nnS0tRH
GcSr5INCL2wjmvrHgiExHylVkgg/4d3gVeTusRCaWMMJCoSlIjOdVNdBJS/Dk5SVTFSVGmcxpB+b
MD3IF19pUt81VjFus3l1F2V4RmR11+UdcT4hjal2ofhkGOlHT5GPq00pYDalYpaV0S5MhnUCLb9p
Ov5XqpUhMalTcyfmaJZGGXnb2noK3msqLBiXBOau3RHjAKZBDJVhBk2Pych9AOYFyBzFzl4ULH84
D8KKoMn7yrMKrWHOT9tDH0Zz19dU/OKlJ70djNrGUsIUBkfjIp4Dftek/X2d0wRqtZafZiwP1OVP
oQZXgeDe45QhRx4pazKXqnbJgIWG1ZQf1SrYgT4WTx1tdxylDGIEJeKxiU+FKl6sSlXInu/rzTCX
u6VOMGgQOhTJsOyXkItDGKrtYaTenppYGpJ0etELfKBi90zXjN+/WIDNUZEN4jbZZyVlddatRFCg
L2yUYVOISkNEcBEfO4P+ad1QtK+USTg0HMUwwIAFdsg9WUC8WlbhFdo6/yw77bAQGJUykmZx+VLo
i7LFc5YwhJXzXm3XnlAjCnYv5fi2jLRhXptpNtFx5PRFHBYkc8gH+o15x4nGMkvXXvIM25ghFYFj
qk4hQ4nQxgrfLKdoW5nrKXnJJv4EiYOcEFmjOaqqKqjo6iP+2muns28DqdOh7KVoaDjt3Xx6aXS+
ca3xJwnopBIT6gxrtGR0c7hqlkYMAYZvk6LkISzvRUooHFE0uvlVvChtoTyCRPAC/rZUzRulZgiV
1lmWQa/H002U4Ek4bFUW7rYo5IIn92rh0yxWIq3YWMgwo2jg79UfJN51D7kceEMyX8ExHKvBGKAm
JCV6SqwVxUyLaAEgADmWJwk/ag5GW9PCzwqOrGuY/T6kh0rh0JKtBoAFZXO9+pK7jF00J3fD6tQ1
A/MliwaTENJi8MK6IlYNDaor1/W2Lw5NwZGsBbimOJEgs1Qnde4YbqZC3hkyzk6mFRrHnFpJX1Oo
fYjyD7nmX31R31tV4mlafbe0urhvY4zlbfCBdo9Xq7KOofspgCzlThVDZsaMRxfG4TzSY9bxTyXR
4LWR8GY1KoENUiM6jHdIClSBPKHF/BWlKj0d2l6gaJnpsM5R7ZkZK+taXy4ZK/NpTl0u27tECea9
jhXHjln6qEXPZDaEI06OpJ9V8WMnZOKmMe9kVWBiKM4vwwSgqhWpChP11g10RPQR311YkOE3kqGt
T9nCpw9PUdu9ZTotMuWHWO47k9U+i2CuisMwXVWZ5UCPX82OLIE5+7YptegSlrgSSoW2AXOVsUXP
Ww5vwCPQdAcnMLtkZfVfo0lBv0oowRMM+9RRFCjlzLJDudApfijPA1RirnJd7qEF+RBYujeRMUMO
i9VdniT3kPyB0GjQbUjhKW1yv6lwDqz5oMZR/K+Kb1EZP7tBZMaij1uJsccnJwXWZ/aJozzgtZhL
BJOVsWw0D3yjhKMKX1FTaZkfEfRrLrWbCsk2F2ELNYFyB5c32Zfokh1A5SE7mRQ168BxVDhSjdeG
kO7xXGHNUhuELBPorKj/mAkh5gqbMAtWbEwlMUzUAh1ItZmTsj3iLKPqbyXVnbhUXwmZzSwVkkdZ
JPUpqim9RqUGoa+mcIKBrr8UuhPnwi9q7eO7EG7pviJjF9Tz0NJmW6bil2HABzVUlkaEQderMyeR
xMUPodpd4vVGo/qWC0Qe3x7Cp/Jr0Kg8VKnOt23NJ8AFE7ljJswDJBAUiMiTEyzIgs0wu1XNOBxU
0lPSk1wcx+K1raLRlWTZcEJla+p4xtTFuoZxBFSmoaZdtmSrNgELGbDvzIXsZirrXT21T4NRLb6M
AckbgClNqRrSO6Y7Bwuk9jl5cBGbWJQ6E++vRCeOKRxjrI7KnpVXWnpK0/bnoTIfsoIdWiz4VSup
OXdWV9lpDJKS1yOAFzraG/WYXJpgpshPmRFH4efYSzBJDdrySS+9KHptoO54r+oiICIKg3UJuqwx
LjkdMRcLO3JilPNBJWwGWqxSJrRuCbQswbQV6APWcBj6TT9t8rwGHhacgZKdQp21CssydLAVvFgh
pR4joYe2qopJzvTNkAuMzVgjKpv7uk8pw+iQOGb6nyrXpTDrWAngzQyGuyTANR5ryuB2wOw3Qgb+
rZbMH0Mb8B52L1OH0kwlJscxZhS27cz4rCxf6mRuGwU6a/Jj6BygS579qidIGqLRMfeDZ034VHgY
leq5SRFTdBxccvs0pe3BalD44NP00Jk/SylcA8NSf6lDg09ekUDLWbLiBLJxlOFbZ/RfvCHUdxaS
n32VTM/SgoUvrAS67SU7wFC/4Ab4fSQ4OEWyzRSYhO0m2ROECPqmBk5+ZOQo6ebLoNA90NTgjXhh
lVRz5DtkgfVy5wpDcwI8lvnIMnbzEFyqlgaxQS0ilSakOgbviQ3qmhfad7NMJxW8AbNUNwqiA4Zk
Itl0XUAQ1G5SFZ9Wus7O6KNc9CTC0p22GDYHZVtr3U6CmNTn06MwL9KpRwskVxqXgXgLl0Jj8q58
y6kCzhhWhFCSitgvKRcD9ptcO3mN6Kkxo0NHL42a24esdt0R/SejvTlvhK6z3BaOsqVGHC3xfVbC
5QsZ68vGb1Vppw8Zl3IAyV4mVe+ZHmOtm7ArycI3SfIfqZp+dhCVOfplf6z5XVRSOfFBpRt9acHV
UoRMktwTBCLeewU/n1yCBFFxsVFhoGOrsZsHNMsInxhh90mXPPP7PxifDX5Jl3w//p5J0b+1RHyH
LKu08Htqp4dWNr6rrLuSa/dIFwIKaSKE7PSOvjPuMkjxLDmkVb1DH1XAc62r4I3EyDLtPl9qlvwi
XWcjUA5VLX1KwQhmqUAntnazii5E+JKZwMKKighU/TA0+1mZfYMzqEC9lzNwB7rwCjn/p5FxYsOy
nvwSUPMY4J5vvokQv1pVSDV6TVFQN1LAlZMxnZwWi2Dm4TQBlMA7O9I88XozRlInqtUmZKJaV0bm
aavNhcHny5C/aWiaXrRYpwlJmltI6i+iIO8xC0d7GEL7SVtuhvJTBSCMiXt+1AEFpkWd+92siR6y
OY3ZBcTGQvelcQqPbVfVm7CtH/CBeaJWcvqn6r5hURp2tYBRHvRAbtUdIzxGsuSbaPUW00K3UwqB
7w1OUdWp4jC9ZRGmh54wj1ggIutAZYPE3WK9DsKNJ2H7KaqaO6VX3AmoAx8jdkd8tK5JtdxpqPnp
AHPtmna5E88w9AwlPSZ6fU+42JpLWdGxmmhiTHlCsSrz604AUFJdukWUoDYPG1wT4NVSJmVVuy3J
8cS7ErpxAXmnI6PHjJZTDL/aCaK68MSKrEkz2ZFThMIdxZEEgNGDX3ONWSxmE36XoWUK0IVw4Jj0
A4D4Cmno1WSyIoUSYleY5Q+9qy+q2G1zK5u9TmK+m3W4Q5hXC06RlbC2x7suVD4r9RAqjJpTPBq0
w34sNA6lqkGsHKxvY+4+KH6ptflCB8WfipBeSXpQWJRGIdOIKZQvRjJdohFJ9dij9pB2VZjlG4ny
gJ7rd5OMGY7yVONXtbiHKwParJGv7QTvpqZgquVgVjoicq1CPxeL8hgoyYPKmLIxjd5PCX20Kmkf
cCVXzcTpSxpkOsikJKEaiQUuwSIh1yTCIqPk3pqgShOIKxg8Y7HLd3EJqnqQNkbXMSuh2GgRomUT
EX5Up+YrSIavtKVXkSwkkTxkdd9z0sxYYcpXdPdf8aR990PpBZDOFRIEfFGY6JfNgAxrVu169ElJ
loY9BjKKZ8JFKZenSDNeEmPairKyw5RZu0InH+NRWPGyaHR6Lohai9f2+IOW2qvFigtG2ziDpW60
miusOH4iWb/L0k9VWQEH6Y6i7j2WMBIbuvK6BJbbgD7A6iQ9W2WDGsl6I3AD20IcHQUwCTZCux7h
7HTUcvMRrxUF7tx8Fpvh2Afl5Yby//+pB/+31APYkoSI/9epB8/dR/Q/hR78fsFfoQeSaP1L1MQ/
sQekjv879EBas8pFmYWiSL6BqJIS/u+scvlfokQyjanT5ZMsSSWp4K+scsX4l8g/RdQkQ4OLKWv/
L6EHsmYq//2/VWU2h2WxRjTw0ajCKaKCKmdNPNAVvuzfQw/Kuoyjcjbnky6hmclSzOj0uImB+tsm
Ccmsf4eYsLDfm/98gpr5lPqMfjO2qMyd0lju4mjVAFpl5xdU51lfWC9DSd2sL1Vkx3XMqlW4iwxI
xU1vHptGGPfAh0xPkJafqRTiu2JeGozoc+y3U5psykbQHQHOG5enEBhiI+OCMMJzjqGKoKjkjeio
V8DPCECDEey1ito4HSdfzql/5MzMmE5IrZ/Veurm0HLtNh7BtNy+CTxCrom3TQHk+/J421SBEwwH
cylHl5UWdUvyr/56wS0s6/eu+Nvb3F71t730J1JLBBYUt4vkk4YwiJ6xxkVJ9KqG19sm1v5so6rR
0y1H6vbQ7eYWBvUnouwfj6ljh0Hn9uDv7KjbpnqLMLu98nb/9vI/d2+P/fkzBc4k/BLr5/lfNv/P
f/32Rn/el1g8bTfHzbTrRqLCxJvVaN0a1pvbY3/+o02Jp/xz97YVamvs3G3zz0v+vM3tJbe78B4j
ekQwy/93T5Y0nY7qP9/x96O3l2tMOJE2rJ8vhsaw1NHvD/uPz/Tn793e6x9/6nY3Wg8KYJkUaf7z
fQidgSt0u4+9QXYIrw/oFazr7eJ2G6/+oxFxL/afdfOWkI04bZ+FTenfHvr9RAqgGJX+85Tf73F7
9u8n/Seo+3b3b/+d3rxFtHlYb902by/6x9vd7v7X/317z799yrALQuoXMZUfdAC1nazOJaKY/vqE
dbjGoFqjULn0XOEJ3u6Xq93u9qTb0293CbNL9uPD7dHbA3/eadE73uR2P1vf/rb155XFzdb15zWm
QDOuz2VWyxEX5LXe3EkFsh7tzyZYxGafI6zZ3/5/KrCuVhqz9nF1nWFxV9yhN1R3FITBTdX7XNO0
3Q1BGawwyiJuj7RBBCYVwryFteZUt6Q5c025/L2JJJD8OfYm9ek1yvP35u3RqDMOahJG/u3e7eb2
wtvz/tz921veHrz99+2Jf153eyyQ1wSBpIg2dbigzhny8nOYayjNQXNY+lLB95BRENAMOilZ926u
g/jtRmnX+EdiULilNUNSI5pFsDlNBzx9GvejFU971Qj0bbGILjXS86LWT6WWUf0b/mO+1LVjk7fz
DjZwvseDhHVt3fpzc3sMpF7lkh890AxlfywNrT0WfOA8hEa5qgmZ8bYh6duoqRU/jIiQC9YcuYym
ziZepKc4B7GNBLMV90jJWPxq95QMmQM3wEi7uFGIHKhj93Y3b2ob/SQ1uaFHITalCymEI+mzsSkR
oDMk0OTWAE/yTcu90dQWJZ4egFM97qT+hVLBh2L20iZvETEi8WCC1japA3eAK4SoBJtJWh4Dqr/I
nsUtYsF2b4mAnrU1+vK21ZqNSu26/51cbcagKzS9RZNH7YkTmnRAqs8oSW6bfx6MB/GijNGymdYz
6HZzC6n9c/e21cwo6JR8LVz9Owk8RXRBkp20A1Ax01vTRXEvhJdaJBVWb/TKFao1O3nOW8qTYds6
AnyZounvZGsYfx+IyvrL/Tn8blu3x+qswUA8qKBQDJHiZJn5oGLa3zRWDWjJX4jWG5319j+/ua2z
1cxbU8lc5BnTHtDr+gsrFQMeGFYvvt2P0HzupzrgVxllouFUo1O9NiAknfw9igPmKNABW9Rp/3uz
q7cQk+VdtCybYGzUfdiYqO4rpMWsR20zKiwM/RJ57OsNBi51nJmb9AlAs6ZFBKYsqkuTrKEvvaZ/
TgvQIoOqEL1vEhQ4kSeKbMxottJ8D6dzfsRBrgD9fZzeTXLfKH2Wdlw4y0u2FX5YWoQKjDAH9SCH
YvoVs5i9Qxlfha/URqsJPdx27l+9X0p1rindtlsZE0fkDZPseAbmLnKetTByZmPLojNezqF4J81e
rX71wceQr29NzKGCqqzwssntXsBzN0SmRx+5cuwBYCFcmw69uc3CTVS4UAH18hWOV758o5NI6O9V
Eb3VjRbu6Jyu1AAoEKkzmKxH1Wf8P6pGuMJhCK/Gt17tZu0ZVkbZ01PfNsmphFYN/iw7UspCzpnP
BxXiUHQCnlCJWxNBK0CMwVEjH/DdAmmgUvyW3SkLyBnX4OZtRmuaUoq1E9CMkRj6M4HINoDEjv1r
M7kQD3nHoLqgS84LXEaO0B9n8wGV3dhfc+TEfXhXdV/YYAgTPRiIs2GiosqNYfHRLnWLbBcJGuK6
rdrv4TyG6YOBbUx1AvEcDnvd3LYEuhNi8TGGC/04X+zJpdjJ6TFvd0PtlCKYGgcpX8T+VWAN0Q63
Yf9QS0C/YlGatDu0Yo742ryYwn6infuTIO9jvnaRTnnrCtk20DydqCdkX2TnLM7wkhyIAxwvYexK
z90pdgnrCeFVICskJbvbzfpuUvwqohJva803/Kolo090MlNHirco9/XlaMqfycKUmmFypc0dReu+
FNxS902Ai8u+Me7S/pAQgbNwXij2RNkrSX/K8EVtTyHH0YFUGPY3i1ox9BO+m24LP4jxCdtjDBM4
TKdoX4WUnT3g1OrgL+RB/cBaVpEeIdOYXDz8ZreXfsrmvkgJ/XMU5PS1w34ScGFCh+LopKNYm7tE
8ECmgj8Fesebde/EVGlUB6dNWcCzcpDUaJZTJMhYPJgGIxQt80BVQppc8Vg9aAKUCvhV+4WeceS2
O7SrASVNoHXlIVu8EQ58d0Rwgt0ItAp8Bls9Lulse9P79Bw1NE4ky8u0+07eEQuLpPSIbAe0Oo7F
BNUtMuYMfcluXA46q/bv5J1Cpg4IifqcLJIe9jDmR4Nu0xOqPFV4QwwTG5f4FbW4ssDL20s6M3An
f7OUfcupEOI+vavWeIv4YcFutuDn4KwlC0KMK2w3GKQ3ak8nxcEXNOLjCV0sGJTmm3TPNiGYMxQT
SFnCMWk+u9xPQyr70lNvXmh7N7RMLBvkiv6F+sV6BsCmecoZzgtE5FWUaJHEsIfwXqmb8Q1xim5g
+cZWsVkLUI1TvuLygPXQIwjWXbF2eZcWeSgeu8xln585mNENnJUD1qptiVSz26xQod6GvQGP1KYM
OBkOnyRG+V56Q/fMwgn5QHXoXzXlte63VPy6bf8gfwWKlzZbPhpIr4qiOsynpvL5TAEsnvwoK7aO
XsEJn6srlV81BgBzyA4iyB6wMPIjPdlOpOjT0ME+DuNRFzfRZx+fF8vF7yJ8ZPxcdSeSPeu38Zmy
FpIyA1Pqc3HNTwQpX9QnweuWhygG8E0J6F1RLhEyrpK0SkRYEiogd6h9JTtJ01FQT01wCGvaHEQ9
bWqTmuoBHjZKtIme+X1MY0LdYhrEszFjirmzrhTErF/lCxot5NxbdEaPBCxU6i68Xw6papNxPF0t
LFKzjwloTD003lSyIEMmryKAn8WLYXUN1rbNuNYhwMcN4KarwtCmaBYdK+FJI41leVIXimL3I4vS
9sMSjx2QEXJAElvR+JEp1uKn3ISkcCApLR+f+uhpXvamSZm0c2JsARkxFbiqH8PkZ5zfBtD5rCdx
IVzztiXm8ySH2N3AznFHBMrmiPQAzAeo/Rnw9eCoT9uBkSXeV9DH64+xOkoCNHOfPQRrrjFt4AIx
FGZqh5FNFpeF6ZRtyR6+wL4l9iV6jdUD754eWNBECkYv5IV29KQ7tT8+lCAUZXfpoPwDVSW3w89c
1L0027tPsJClHzU+8SxPIpIhR98jN7STjYHIxv2lEdR6xRKh36UemOR7BcXcJnGLw3ynN57yHmw7
5P6oZjyONMPDqyl+0VFNXkLo1I74aJzHxOOTSw4nQ3QFy0x0L3Tl8Fm9M7+qLU2m03dzRTCrnROc
AiE0God2pMARyx2Sch2QXg+tOznBNnfYp3bkSHa00R5+2d+V1/8C6OjuItGW75RzsZXvZgYFJgDP
OMM4Y4prchWJzSWE9ao94H6gyJ+rdLO9AL8chg0vyk48dSw37bDT4fT4ChXru8BALfOc0YRLfIrN
WoBL2EaTFE5O5JKTQh4qLNNw9HbIs5CNRuCb3lu/usTeRHKc6IftA8ultSS/OGGzmb14r7qDgzlN
pqSL3aI4L3vFwLbkfiLqdsC4yTSJNtJ1p+I5eEe7rRyJIdmSvtiehV/iiwSYCqfnR8hpgMrjXtvm
9+JzuE9PmEQR1BDnECRn2qXlc+knfCo/vjffaHHwfxLeKWSqzvJp8Kk9JNpY6aJyB+gphKjJtI0o
AvYtHdF7pBG0UAjO0a4iZxhlIlZPz9KTDJ/zUX5Bbu4Wm+FOQ3hsD3fpQXcU+kH2pifsiZ3maEfl
2J6Hu2YX+O9A65bjcqzPygY6WrhFrHbEQX7i9Mbal2IqO05E8jx1AdcMG9kWYVLFI88obUgI5+Wo
baK3bqcNfPHZM/fB/r39mI75eXKJ7zF9Zh9HeV8c8bYvGzoDTuoIXuYi9rZ7OzkFDgV1F5nhKdtY
G9hmd91ON53qKT1XT8Jr/DC5/UfyRObBE52Qn/pl9KqdZleQ2u3uLbwiRsas/gS3GiW3lrjc5p3d
uNKGq8aVkYxDhz2MezjD/YyAhEr8OoaPd8tDcyRspNqlZ2GrucZRe6pcdONO4Vt3hRNvjDeB13Zu
dMJJsLz1juxA2nYYoYCBIuZ+E5QtYjAuLm8538oPfSYlu+zA4fCSPHXH8Sc9m/5wrD8yZj1Uvl7F
n9f8HD/MXvATvRVf0GrYE4wx2gEG8gkfxIr0fSweyS6WnU3/Lj7H93C6wCpzWHFSxfaT+F3QsXTE
yZmfaZFO9pP12b8DCFY9EgTv8635oT43b9gc4AQwZ/lo3pJfqjOewUtOj+khPcjPujPc1ffkpHo0
cm3Rl0/cOosr8Ac+K3wBPgZwpwDJYmtHY6s7YOdf14NuK1zpcTK89VQr4Cm9w03oTyg0eXCy83tp
W1y4JO7rb47V8hnHw245JJv2eTmEjDHdtUy98sTVKf2+HffdNblE2Ky5unAWudMh5/dK3I5oJB1d
sUPiRoWElbgA1qTf5Lh0V/6PkynuXV06mKxR2DXwZblgsZsEGwH69Ll8Jo9C4JD+How2OEFJtNXZ
1+g9o2R6Fj7FE+Oy7mibaUcHmbPlTt+H22k38YPM5+mrecPmQ1zVhuO9QGPrKL8Q8s9O+SJcSJ7Z
hNuSK1IibZHuiS+j8opAbxfu4t3kcS0e4FV6yl44KUheY894yL+xKmqtG1lfKcLT0M5lLpnTXXoF
s6tbm+h+fhB947Ice6IbTw18LQB5KeeK+EYP1xu2wd13fD+yq8Fpg4BA8MJUeZ9c4vvlOt0GwNso
gbqEQQWcW/tcfod0zMmqsLXPnhci14YmzvjBZfBzPOkMBC/drnCnncRS7aO71HvrM0exhnjvAX25
+cFW8xa9ake6/9P6qUm4Tpz2YejQXNDmsodH4yo+NxckB4TY5vfr/OBd+qzf+Yj0nHBT1d/DfFyu
XBCHz4WfERFJsQ7GDGxMEcgJYliaPaAKODj3s/eJlgs1jj09KGckuzbdGCdyQq+5MJZymXxf8tM4
+xjqLgx52WU8sV/TregQ8HroEXZc5H3EGcoUyJHexR0GWf1oeeaOE1+F1ulgA3CL7cRwo/vWRfTF
c4mt19WewmuzIU2VehV2KE7ecPsZuZWnoannmjbd68fBLrngJRc+91R7EoMkUWYbVmNXRB3hp/G1
vHX4RL+kN+1icu1ONta5uFYHfdcdotaxHuQEHo3XJx6XNPmO6SB1GA7a52mrMDw3u9EB6HaQHk2/
9pmh/g/2zqs5bmTdsn9lYp4HJ5AJl7gxMw8sb2iKRqT0glCrRXjv8etnAezTlNh91DHvNxRRqmI5
VBWQyPy+vdfmlXd3am3dM6fov6v506OiPkGi3bffO8aJfbqnHbcS+2gbPYSX+GKdsCLfbyuc6c+S
XSC+GrS1fOo4Mi8cs94naov8gOZ3g35zuNE/jV/Hr8Vd9RjfpzfNOWMUBCB7Gzw6D+K2SlbTwTuC
vrxRF30DY/zzb9FauwezzeFs7Od/9gBW8yqsVvYn+TW506xNVFz1szv9qulWGoG1eyO8iplCrXDn
vqjgmjON/qn2zqrZMi8+2kfyH3fwhYsD64ULcU03TDPZa+UTSQkIONC39Yfh0T+aB3fCf7uVajM5
3/Vxpt9fYnvkVwT17Dw2j5A5/aPNflRxxOb37jMb8RuS1Ks2irptu1RbAbpf2dIxWBuxPlrKbtpc
iFxIP8vF29+IgzGUtKkVUH9Sc2V/uSZA87xde6tGKaAeeR9dWIVQhDLncvJysVSi3m8u1/yxV1ey
p025lKKW7VF6cmwDt1j3jngABTEcArqupdeT44izVEClP+BpxuYWnmrtS0cxR8yk0KTblPj19uhe
aTFzVKNrBciF/MyJ8z0JvreSmvyuSnwWwPMFSxcSie2DX4L6Qr8D72u+htoOvy1MITnQYKijuaqP
7Yq+QlUTbLlcjYlD4CzQM1wmMwkN4oYMFRVM9eSrCnmqj4oVqt19PiHzxM7CgneK6CeNBtJik9pg
aFNxEPOfBnJrj0EggM+O8W9oRam+yJnUw4y6GHwaVMMwT8rT1RAn12NhMw2at5OqFh0BPdJpf8ch
OYleATRyym+kYTDgltotNdp9hSGegZNtMnwDcU/+PHTkqbQximPLnbFtztweWa62g01JIzRhNC4l
3aXGu9R1l2vO0qzry/KUen66iwzK38vFOPfvZEWh/P1vhdaGeOgxL2RjR0lF9HNokFUdu/liublc
6FiMiV9gBbbUQZeLQtNKCX+TuqjtYW5rkT8sddm3Wq2cRfWyDLnsAxtQdUEgqz5nNA1zZXj885rV
+vnb35Y7PtxcHrc8jXwh2ijAP74IlVPorr/Heo0URQEJcBgAYihxms55phH5STRSHt3qJmkKPtdA
kfI4unp1xD6HEj5H3+cdsNlEa9mCWC1NquLF3MUZ6qR8uxYr1CNZEK+jabhDjpChRSeDHWok0u8T
RInbFsTBFsU3SndZlEfA9QU1UvuTI1V7eLu13OFi0liHPjX7H/64PO/t9nK1G5CMO7iOJmquwK45
rVBEbvyK+nGN6pLe2HJ9+fNygceLY3u+eL/5fm9Ze1Rcu2S3POz972+vYrRVNa3e77L77KJap4GK
gsOoI6QXO4VuXYfo7AjBQy1HlYG0g8G0+Xo5BhfwnmYS1Iqd8nOeWNUud1Hf/3nfcu0jFhARIYy/
5a7lolzQfiaSfBjknQSywRGzPInqdTOt3iGAmJn4eT8yCt9uL09Ynrq86N+yB98eudz//qLvz3l7
+fe3f3v4YPkZqYndw4enLG/YOxXq94qa9vvLvD/u45b9cHvZiI9v9X67tNDvSRca6DuQ8e3qx0/3
A6HRWx67vMgP7/R2dfnr2wd0W9aZNoSkH7iO//E7WT4MLAh2wOUlfvhe3z/nhw/z91vw/hbTl6kx
n2jTfa7npgZw2/Q4zSzP5eLD3z7c/LuHUP6nrvXhZcTStHp/+HLt/THLy+YLHPT9Me93/93fPr7N
8hIfXvbtMY4x3Tf027bt/PnU0oD1ozHflVgomvlEDgWFi/neDzfxb6DuYXz+4x61dFGXh79dXR6f
U2uSyoI79zcvsTxiuXh/mbd3ed+a//i8Dxv2H19medz7Oy2v9/63Ye6C/bf2KGvCZvwn7ZGlS/kr
7dGn71UKP/sn+dHbc/6QHzniX0T/EndpzHoi1zIQEv0hP3KMf6Erc3THBt2gI4Dgnf4tP7KQH/Fn
ZVqObswSo3+rj0z5L0e6wuUeSwndQrP0f//3t+G//O/53ZuoqP5w+3/gm7/Lw6yp/8//nKVFP0iP
UD5ZwnUdNpBoeNPU0Ub9KD1SJElMYU7qk2+73zj7XBmsCJGDQtIvjasfvpg/3vvH9zLmF/vhzeA2
CoNPitLKcNE66ernN/ParpRG7nv7sRIxU/FZrt3BrhLlHGtMMJ/+e13rh5Yqlj5eu5l6KbXhkKTQ
nsIu/YK76pgn8D+qHthf3/RrUqT8tRkjRFRZ+IR39rHAJL+ybeMU4kVbF7Ls120FrMIECDMMDitH
Kzznvtr3NdplDVMWZp3q7tcf1EE29pcPatm60jHzCMBEH77VgOEdOoRy96NPRbtB429EKl63IRHW
hF7EApCKBYQNmNlrEhr7Yra9hRn+fw/7SVg0BLym+0BPX1MzPSdJ169VDOfXrqxNnMl0NdrERkq0
BDKvewKGMRW2AZMQKryJeZDKoAmJ+HHyTaI7GoPsofg6iQo8+gZhO+gUNKnn0IOiT8vsOplgq1FC
JFEEqoe+MhPYkxXEIM1x2VKTzW46PDC9o1MBizUoo37zMpY4wAK/3AdKPGVIdfHeBwAE3Wgfgei8
QvRm8ZTwVUTjPiv6O7j8hHPVRryWxP1M38ukvIt1/xUHNjXCOHwoWuQO/dChBq/VejTjz3k5g5HA
BTIZjpCwwZ36h99q3uk+7pQOsjuB6MTiCP2wU+qVWRhpM7l7PLEKran3GBnxF7ehEAv6DU4dKPMq
awGUmPAGIIJfxTncPzhb+1qjbuu1zQ483N6PDUWqX6DvK8feeKSZrWXYH0HG2xurVC9DDbdEYhi5
0ruRNUtEu9T2d+jZKf4nDe6w8SKeOx1gmwSuZEV0PIoQtwmzwYAiM/t92Wmbqu/dzWS6vyUBrXqj
Kl/IwjwT5qII9KR4qUIMeVZ8SmUx08Lv0pwdz2FZFI/dORTAPa3szqtHAOjHvOsPo7TXUiQ3kafd
Yl84W84qgXFt6DUNxq6AfSFZppMD+WpmOsklyr3ooqcUM8424ii6dd1x7ZAKONTxK3LledVyn7rs
Mf/wO/3Nz6Swfwh0nKZjS/3nsYNAorYdnd7dhyxtafbTPVa+NRLQTONYPhDB+fLrNxR/dxArpRuW
yZrNAif28ztahMjh1OEdjQE3gG3fTQqghTkfDHbWPmNsvyGhCrqDghszsgfDOaTll0t4vhlu59B/
rQUuPn/ftZ9/vW1/t8+6uqPYW0yGGIPzxo+jthTwoVMtAbkiz26NNsIJ2DTOZDgyLcdCuk17OKME
9P/9tqYuTAPRK+UL9Ko/vy1tQamSXlN7MIevg6Ue9YLxQOXRa10SVusPMZwI9fjrNxX6/LIfjlBL
8mfHnk9TfzlHRb6Qbs+Bu9cRtq1C/xa1ErD+npJPoXcrpxB00ztAdSakNOcxhoNyVQ5oXHJHfxXC
JQljwnfJaYnDLr22o/xURgwynh7DjOFlEuHuRhdUTxaN1Al0ELRFgkaVoIQ7k8k3LMXwOau0S2ba
R4opjL+On6xjO6eOEgOnGahqEHW1jYq+Yd+8sw0Eq46NbyBO0oNrcwLwjVOm5wRGfPFHluNO5tPJ
DwjlRcR5VeYQs21VfWtg1hQxqRYtWTQe+YakYpNwVTpfmp5+l8WW9THijJipLMNiTBFWma9Da50E
2rR1FFI3K1J4fzGVKshbNguHcR54kmE6mz4nA90EIDzys2H20Gzl03K0rZWRjI9Glz+1Yn4sp9Yr
FzKw03DOKbVOv2pD95GgeDbM5cu1SuPFpjkQl/PZYXTgDpek/kgXY3kQ7ytqP1gudDKmfEzI2IL/
YY+Qs/j6511C6XhJ2RGlo2zXteZj99vX+zDzmeOI/+VJL2mDqRr2vivJRTW2UdbdMgGedpqHe7tz
L6CPR0AhxbVhABdECHg99ZNGK9Y/jIPprrtN0qHnAI1Q4STS90JRKEtSiEwpABVSUDs84PBoWmrR
mt5CepPiqY0Qdck0xhO+bRnQ100bkbFmdi62dtqbZKiGDkzAEbM7ZAraZKr312lCbz13LKwN9FsN
Ks8xqVjbIB1fm8w+OjLU16bl/pbrh4p4Djef6T6dwIZfNzsZm9U11t7fcT0Cl/PGR/hzIOCURSwZ
hldYT8X0YOgBnKTsXpWU8+yhAu+VkzNVCPnitkm/laazhR2JMBv3wqaBa2tRliQ/hCmWL9JDMwns
9ALjVwZnKei0ZxuO5FAFI/oC4wkn2GePhGhgWNZzNVLeTJPwIUIZis6UOCiPVrznkJhJJd+utZty
guedepALGufC+9Yrz3H3fluBBlDjVRn0D0ZU7HHqbpSehjTi+usKmPta8Q05CV8VvYU+weRbdvdZ
ab0iVsdeBSUlKyrIDgVGVdthu8kivwRMrNGQN5SjYrGNXeBvySR5bjASjIAPGKDVmu9qjWcRWIdm
8e1BAdgADDtouEELZErDkLIn89wVPtmvTM3U1UTDKGrGZJ6diq0pCOLDwoIYARiICspj69ug1es5
n3BCphZH1bqMjPwwOG7A3sAuge6RYjQAh20fGUwBDaDjcUyJ248lZm4Lbdd8cjZQRKgkaDbKLNAt
iPQFf9ZVNJTBJwgBD5GFMjICOWAHclXGpMwRE7pHUb9PSgNcarHtHcJ4THaGEf6t7qDKiGj+sNvt
Sx1DkKdy+o6je3F9m3ql1j1g8qKVIaqnlMOVSGLjEvSOdujq+CQI2YPDdbRjXoZTib1Db/LJKq0b
m0SwTS0CjWHI2GU6Z5dyKBkFpS93egAjzSL4Mkc0Eg+nSHQ1LCfduMqh7Q0SmNbkJviqBpRZaSt2
DjjuvRlzLg1ietqgzoYtvQBCfEBFZbTO+pGM7G5ybslaOU2BcTt27YZy59eUEGAmrTTpY5JgDDmr
CGneCa/73Mns3tf5/dNK109WNRxrRz/IjhmqxWwlt4p0m7Xag+ExMsMaunVNP9tD2lwlUXiJVMbx
pPr7GmDcqm2xYpiaBFoFx84WHNUwEPdjHGLTvRowiiM3GOIUPQ4CNq2PruMoYohOd2WZf64M5Bh1
iDLahotDzDc8rCExvrrN0Qva3zHF9oeq5zh2h3pXE1+UlOVDpqzDZdu7wTX6Tmy/WnZNAN3WjpD7
OcGnOO2+lw6Mlk739oxsNzV6RLv83JTto1vLL5j14nI6lqMMr0I3Jy5zdDAoVVm0mpz+ObGsddt4
TLqbHVjNm2mguDdl5LdGYIJA7+QoGNOnKumQ+CTu11jRsYNQ8pDgEr5KKUnaQLZmmlS3TRjqM41o
+aZKpvXYBXLjx8jT40HsUOPHwLoRJybJucu8R+xYq36g3NvVIJIKmXzG/cjvbn4qdARhaRUiAyCd
GCxO/+xKziZapMeXQnMzOrqzEEbQafZtbZuzOgDttteGBgrsuPJYN0JAGWnFSJpiiUlaIa/5pHoE
Oa7R3ZcoBqIZ9FfkEv2F2TyBYL9oBBjFRoPAhVQd+go0BJTaQHWFADc5Tw7rm8OUpeZVMYSMkVNd
wN6EzYqT7KCaINkIl+ABkhe+euFjVbvNqh8ZNAPjkvmgSohKQ461awbUmiJAc1AykkYVvao5TS0s
vGZfkMq5aWLKsF2Zry3HRIjSGvTzFMrhvn8qXBBytWzpWk8tLYAD6X2cbtFnhQO/VeyOv2nhF47y
euNFfbS2XPdTW7uXAaDyle/GT3VR7cxB8PPTzbm66FXqH+waBVwZOhsjGPN1UJTESpG9rKf6WVes
/JhHYtFv8XROxkvhmp+VeSXhqDDB47wZdmgN7exYGP43g1C+xP+WmgYd+xIuDbOpp6ZIQ9RsBbw4
qz9Kr37WNfebl4Z7u4BANXraJyJ0epTn+Zq1fldu8iHet7r5AgnpMWV4QQ6mbrHzZYDBkr3bueu4
ZxkZ0+RyndcootVjqYoN7fLn3jU04MVi02fBTW4EL57/At0mybCI6rEJ18Nwd6IYUAwEcr88t4ec
iAu03dakso8DPBPDZWrQC2tcBdYKggC+dL9/DuwewpumyJGL4JpXDuraqp2etDaBlt0F+8xNkvXA
/ZnOmNvEr1Zng69LYhpoo3jOJyiapW5tZGkijTPr48QYRy1Ch3ev1GmoXBLDebNJ5RxqfvIpKCAQ
lwWxZKX/FEiWa0ZEZHT/udFybKrOi/SF9aJVF/BB9/AJqg2GZpre2jSLPBnisypNP8e5tiOSY92P
UYSaUg0b7Dw0zF3xPYhou7Tj16yx7/peIwiJKsJBK4aXxvHPTeARUQrNN9MCZF7a0zgKkzwOIkT7
AsAfEx6Eo6i5OQ0ka8wad3EBND07mHMjS2PlWptbz7Zoh2tB/da2YhVYkZWJxsjMU3gAeAiYrk4I
c1F+q7ml1k4adR1MvHADwXS9N/iWa+8X/tz+SyOka3rb9VeD403HDkobeeNqt7TcjLnlaJfMvxt6
eosHgaQSjAhpiNU1mcg1mruHqpHOrgXCVFqoq+gs+SpFBJA0N4GgNRWX2adKpeTMzjaH0JOcOXrI
EoEToBGI0CEb8rqw9GuyptdZL1G6NfI6kkCY4vSJXZzTrhkbtIjQabYoTW0LmVap4XfRZXOaEIKX
NURAQG7f2yq866fUQGyRfbdEcu0ElyJk7TGN/h3Rj9dMkwZ4o8Fdn9dPWR0/lHF4Stv8e9UPp1CC
jVfyq2rtLyYCRZafHVKaNs2/y8S/k2g9hexnCyDhGxFsVmYZ111rc15vn4YWhnfVnrpynqYgA470
iVMfxTCgiXDSkDNpY8xg2vAuU0jOXeGmX1j3jUdLb0fyX8GbdrQkwEQLhJuWxeEqM/PQQWE7FtiW
l9r6XEG3Jahlq80/LQ4QMMu4ofih49o6ETWDGiIkDHEOqTwuF1mfkBsSxjfMu8mt1Nhlp5ZhLOmt
HUUaMoT02CVWKa3sq7LKH6O4ATDCXGX5dZdry74STpZYh6PHPNvw22Dn/emTWa4ps0UqWNpAlmdB
euU+2pJYUCudfpN5KiBeBYew0j/7EdWfvss+ecrbZXNBQ0f4HWGIYcG0J1cQN2NmnWXjP7kY/nej
7c6gSGsfDpzdMuB1V+C7j2qkvuM3PQvXrgG47eIxnqOCMUs38D5YrJtELGrkpWwsCQtj7A9LDbOJ
Zr454h2/BgyUI8MpQmuLSP2FVRvTI13T4QBf2x6wMu4wGDc3vc3yxOPrqZrotTMpyM1c6aGLMGpX
fIAGu4BVDCSeTDjYTaaYR4flZeV4c3t2pJFsv8bzaX0u/S2LRA+CU2EDrjHRitPxFVBVWHJPNCaJ
7wZwnXbNAZKwWg/z24We8SRwVbiKzIi5hLeUucBNPpZ68qWckPBEZCRe6Un0rfbiV3MgC7tJDvbA
54uqm0DXjFXvg9qSOt6NsNHvI4kNxINTBsjrVutIMnRzzq52IDIEVPBVMYoQEk4C7eBP25aE0q5B
3iRsNMC2vPOABnF6ZgoXhcVX1XgPVpURpms6q8qIUVi3X1MbNWmIOCKhRH6W4TlpE7VOPSTFCg1d
YEOjdqinkuOYs4Ka9xiA5fa6nOuY9iQ3abDtBNWDqklR/JBAblboS3xdWZQRKEdj/odtkunJYbA4
xtu5rNjnAfryfrg0DtZ4m4pA1o+nQvjM1zsKFXZUP3uq2AFKYSGq559EOxG9WHrUMOL+VJkkVUId
YoFamZvcYNJEzT1bp5VDkK/GRtlaczd0hxwkqeDgXn6egJEmDEhOsr3oS8MPsemm7JPUOZVFVAZ7
K7+NXKRVZMz3a83r7ydzQGM+FRwesXGjGSh5LAonYclsWrnqXpvJlgNGqFXDt+JEVDFAgXwO2/Ci
edR6l70uHgKw5frcuWZ20g86clj9dZqYPyCVWgohccXOM8FeYveC5TPXF7FuPiaRWbNbcB+rtpId
6qAszCK8lRHMS+q5EgNC9FJVwC+KmdBMSgOFpO+hpt9k5kPQwRsbA3e7fKVhRLQwoSdzoRJv9syu
CJE/8mp5/JW5bc7EpwvOTjrXcbUpRt2gI6LqSGhp4od0GG4iuB+bbk60SkMTYIieyDU40QYAgLhO
CqCWFBuuLE4UcI3nk1vD77oUtzOKcVS2e5y5CKZjKjyanWabHGINEtmU+QIKaknwED14E0dUQx5U
MqKc9VPr0DY9KVVj9MU3qcII7dwJihJVhPIgNe89BfqI8j2n48A5lb0INvA4yEbviAdIw3pdk9W0
d72HgI7pLvAmDlqYnCy/sjYnDDzK423Ss1KYXKR84XioNOvFp/XAqgC5W+YhgIh/6/24OxCqjAZW
Ta+pTjAyO7AVUFjT3PhL2BPeUHksjzPeJKZuBibs0hfOLjWozukEja8mC5cIq8p63vGoX5ByEZ+W
nkyiRa+UV/iZe/UYJvImmbAceuy2TKDqJG02DpEb6BRibAnsY5MJ8hz6FvwUolTDrpIbCHuXukYZ
EeTxqz4x0rbVtcFQiXkkRdQwWlTDhDxJSdwpBXs9hU0mgYgPXYLTsKaupuHKikES6gE/nZvX3yDR
Xs9VXC8+N+V4H+Dd0lMO6sHGv5K4xcrt6rmOxizYJ/rB9qxgPXI88wnr72VBru8YBicLYgWrEgOd
nUmB1CU0RGNMWQXBJKg/0GpL/a6+qtzC2/ThfWwPX6uyO3KKXXtEi7PgP7s9TDtia1O0O8wSB5Y5
tTl6O9lotz7gmDw85OW+0mUJPQdsUL/zC2KJ6RQ8h2Zz0et+n1OREjJCg6lCdN8sO3YCb+AVJ+cG
T1FLzP26tz9XIqHRkYxPNgnTInW+dkr7hggmXFVCM2HwTdvSONiCaWEYhZSiLGNVsb4pZPRcEAMA
sGX4AuwSWxqp6Z2RnONUsK7JcCQTQ4uM065nGvjeauRjWWWoScIbvUxujDG8ABwJN0kanicX55eX
VHu30v1Tmdu/iTZ5aXwWiyFMTHdOjYkS9kdnDoXRMbqK0HoR3uQDPyhvNNcsd5RsoxPIfnet6Zzr
mhY3rBvnp2FkmmI3l9CknkkE836c0nEjLeO7N8kSHZNXTqhj2FQPwshxufD1sgVO+Oftha1I0NBR
q3N1qkpR7QzNv6/YAny9CX45kzGkG7TxVE/ghKa4XJP4RUF0wiyaB8ZIkBCAxeNy2w2gExpQvWMg
mVQXjezs0ZCdegCjonU2OsUCcmykv8l6fWf3iYFRxxDHJo4BPnDGFMfC8uVxubZcEDBIx5Rz9yZp
RnlcLrw2CVjjAudpgth4+9tyxxSEZ2r+w8aPqBNWOcGRvvHgtwaMw7Vf9mXKkRfnqMMpi+wzj/4k
JVOWxvUM1FTWSXd5o5yzNirrCMvwnxeWS6qIYbbDBlRQdtLM6rgUgv8biPKPogQ1V8T/MxDl+Wsd
UAtv8uxnXcLytH9jUYT9L5cSOoVc5RrWrCP4ty5BSPNfiFgNubBN/pQkgFHRpakc1ha24JKu1B9E
FNP6F01gAVReSFQEMyzlgwbhV5oE8bMogaGfjsiMXNFtAU5fmB86bxNS0FarW/sSQ4LHOx2Ph7rx
D42vkxXRct5MaSybCthO44qYQyKnt0I/e9GxYvcut27l7qOk1a+B8r/+8E3evfWdflQxyJ9pLcvW
uegvaHW7po0y40PzzbcGM3GCxrzYmHVKKOrXxE+geFSadQgTcclN794SlGOznIr2mFMfoVAh9q1f
Y8hMVbiJfeZP3kQPS1nRHEfnEjYFRdkQfXDbeiHENUS5Ez08I/d++4fN/7l3+MfmG7oOEMd2bH7/
n1snld/EfZUL88L5vvhcTXlEuR4KW+zMwL/JlGtfBO5dQNPH6D+Pvt7cNZw4U8JBzkZghqD0kmPZ
qOyGWIiV0mgnqEY8uUUFAEpT6yz1SBWTZXXouvpeOqTQeL6gBDrjugrdOdO4vPzDZ5q/8vcO4fyZ
HDrnQmfOSeQV9f6fP5M0Qj9zo8S4sKNnu6pG6Iv+zN/qPcnkEgKmQ5OAzK1ebIsYC7OXl9rREsF4
Hkyv34WqfFLDWJ6Y+23dqBQwmB9lGFI2j2Lz3k4qjKdwxAaX8JVfb/rSRf7LpnPsmBxRHFUfW7lZ
kXmtX7jyAjRspdtadD+KXZ+WFc0oqo+O3wUn4mRoM4/zIj4ZvhAW1yiM5pbWwcrFkQtEAjmzPw1b
QHoUtOI+3KGUXpV8hJMWyWut80NalrWLoDULbpVmbABz6qfAdCnTwmFcwdx10ZM6yZZ9g/KlGUyz
gh2PoaiHTZNKd1OGE6abPoB9YefhTuuLfO8Yt5ZPiSoxcyCf3kQVg1TZ0muYbFF3OpSjfxMGtsuq
g4uYulNnpzvLDtpVFevX41CGBytEXS6IwzA9nGi9n49fWOERitGHz52Wt9eRZiYbhophVxNJSeqD
iLaw1rrb5VofY0+LGnxIhlbfG1LmzCc8UgbdnSpJR+97AjTs+NGeTLJchlhANzIbMniq8jDUegV4
pPh9tAf3wFz5RWYI6KdBmXSVir2V1tX+17/3LB77y65qG46F2Avo1F966KpXRjs4gbxosj13TksF
SlXVzqsTzv9od5Qjb1D5E2Q31k9BSOBAnKrpKvdzMrqlJ66DvNi12LcEvDaWquLSa+RAUmQw3BHm
PjFZBDa4z/+w2T/34N+OMMRrLgodhmT+//kIszUd8pxVicuElZaBO7j3Y/vWcChsSjtV2zIjz770
ZiWWo7JrkzogeV8PtftVd3VJPln4qvy82vcKIHSN8VozA4T2ZUb7IKB68uvNFX/zLRsCkYIDvYth
4eMY3cG6jimxCqKPVHmnj7N5eF6lJOcA1zIUgwzQZaYwP5hnMWXxWfjRUxir5vDrDfkgeVu+N0Mg
1TARkijgUx9OZd7oNJya+JXarKOIJ8xzhZspss95ODeftfZT2lG5ZbEaTvG1LwcXcJKUt8tXCa5k
G459clNlDcW4kak5laJIHgDAUqurBSGvkXbmx2GCmGX7bkidgwy7+44K+E1WUq3zBHF2npjL2CUR
gFo2HrUoeYliGKe//qiLAufDSGYYusmUQjiW8ZeRjIVV7pa6p1/qIfxmtn106uesL/AzzjqJrPuR
dbedqwuWhWhToGv4EtnGtRg7eyNDY9oWUdPuRvLtDoHDQq1JKRlM2rCbqEuvSw2mwq832P7ridxx
mFxwzuCfY8kPKj1RRHqoGZ28VHWj1jKFJsIgvZuc9lvBOg5TiGmQxASFs3ViawN3Pz+lVWSSfSPX
bWzdCZZwGzMfvlmqU2cRELxkqfwLGhrM3zo/iqGM+BDI6LYHBHkl7c44KPPZbtAf6oFBzTkPCsgi
9HPb2iBGhZzUFFzsttIN3HHCSc9tOqZnCrMGqbsnRw73IFfVuaHgu1ER7BBtcNKrGA489eWbUnXE
XXQ0UQZMTXom77Lat141IDys5cVFa52jEVGUzCPxIFzfeEoHDSiAzM2jVRMll6XDNdF62jENKpbo
fCg5Q+Z//b2b81jxYUdxJIcEUiLLcBlQfh5LooRgcDW64uK6xZw4PXX3I2k0pwk1/97W7OFeA5Wz
CplfnMdxQs/Wjwegu/gYtbQCdE2oRlubx0mJnZlpN21LBdUy0dJEut8dInhMZFBTTfOfWtrQnqHc
bVG2+H2p0wLUYG6YjeaDn+Gc7FCw0e+zH5WChU8w+WS08lrlhX5Vjl5/jfxiO/XxvlB58tCVk7Fy
G3ObBmAgBs6DV33kFJsU5cBB5igTfv1NCVS+f/mmUDwpNE98X9aijPpB5qINsu1sGLGXociezdKn
N94GLzFZq6e6FOaaILeRKmJVAj1I05M1NldBC/o6NofiNHoAPIxivM4MZ/wH1eSiivzxN7R1upKK
hQOyZR0Z8offMG18SZN2rKnxGPkp6uP6DqkxXdH4ySs1YIKOdh402qTUZnFS20m2Y2FNqrANbXnZ
fQsjJjVnrGYKrWZcVwohX9h2+nn03Os5KWLle3ayg92ubSFzhtu4nsBst8G4yQy0JKZ+3xvPvc15
Ueth3U4FkJ3Yab5qWQJcyrvKSBDbpYlFo9EkNXUAKTqWk3sVlAV6MVJgrHre+Q0QFnpXGKs0LNYD
3fmrJnSDrXCooWUoFGCvzkHmqT6sewv2KfXtmzj+GsVje4azAmwY0YWhQVvPJT16gR1JYR/rCsQG
rt9XqwCVwar2UaRYuYmvN8z9tZOFyT+NvwjWPuwuLJd0DiiDUQ1Bj60+DGiTil30AaN/0eKeCGUN
rx/xlZjesgDCuXYmAeD30BvgkEyjOjRQbVwjCx6bScM9iuVlFTi/KYIwbqyRKHCA19O0pvHCtFHo
B8cBF73qm7GBcYS2OLJ/S2qftQ0tkc3o9lhh63BLcm98p4vPTVOKe3DWT01n69dtfhe58a3eAebl
C9N3QVR9C1vMoYTHDXCBreC+76T9kDbaMaZrcyUj2W0yczN00G0Uh/SVkYd42kc+UmcCqc2jOQiX
qhVnnOiERxNvenLvhLRmp4BZUme7e+Rtq0hhTSwC4HC2GrOdXuEVTAdTklzn9GcDpuz57ZpsL0Nq
HsHKE0oRet5ZhPVGj4f41qJunOYkAhta5eycJFsXPnbo2tKzDdloAumvvCdmlqD4FWEP58zu5ySl
6FngT4L4gLOOihFJFZBbqgkmTZpM9Q61NWo0J7wlPxptQlR0OyeqHdQgqGb8OsLk2HssxlqM0rE1
RGs9x6xM21nAy39BQS8OLZL/1VTr5BcOkr6rNp4B+Kabqt7ULvOBam4w0EXwaYC20c2IUvNq8Fwb
+lb6bcLYSApTwOe0zJvBbM8a2LpbQmZav7o1wqCkUF2LdWf0YI8cbOmp3uSbQRDvZXXfobxBmCGX
MO0SqlLKg8CFJMOetPZCIB9k/5ajt0id30WkeeSsECA09SS6enp3E3Wucdc10RfUcF8zBU8P7q59
GTMid1krHTpl35mV91JFARTTvN/SRA7XlWCHiEyNuIg635exnWytvP7dTKREdTVBIexwAFCtpOuh
Tyd+tnClqZzU11HsDcvwV0kd34QaTaeoQL6kxwkJWqN9V3Co7IfCba6x0la5t3Oz4Ixq6jsMO4ro
VR1h90fvKG2j3gZeTQlzDOubBBL5lCJq+390nVdzq1CXbX8RVeTwqpwlxxNeKPsEMmzYwAZ+/R1w
uttdX91+UQlZkm2JsPZac47pG35xNpF00M5AGhhyvQ1IhyIPRBXXUMhrl3g0t21/ePIkaSDC1NZ9
yb/lYlC5+zmpoyixBPmGcbmrIG8DDC9IAx87F+wpq7BoOnq6kd1U/rfKOcCGHDmdodc3QHnXkJKr
iuRwHa0w2nSO7W4SE5vJqqYC54TMcFOz3HPr9t1eNQHQoqxp7vEUybudM7yYLJOPlab3uclFtK0w
PiJpdNnV9OHd5lUXTSdrTUya/23Q+P/76SBQvayyydYfedvqj3Ea1SM9OiXT/KTlQ5IpTe+uQMVU
BAJxXJxENzCcp7aynUsRux9dmCVbx5sOSTu4dyMHH5RXkvmPA2Qs8id0hJ4ltmYT/BrJaMh76yc0
fm3fpzKk9992M3UVHyOGXwgrU8S5Nm7/eG063IL5xhPQ5GqfphBrO+8cxuh3+iH/PRZR9Jha1R41
M3xUBIRo9WS/VqW8Nk0YXRPXMlZd0PQHI27eizozX9zIPMcw9m8JiAV6D6veMtGEstt+JtP0G2GL
R8Q5ExmjDfrLJEjcnDhTGkZD1KfzFgvWQhkSkHXB+NQOJu+x1DJRmtzloCW30GtIAg5xEIgi3M8J
ZiAMLOq7vrbXnAjcbYzi5aTwIqO09B5dNfys3faUk5HwYmf2NgR4uO2t6bsTj3B2a4j+RldDcOu9
6lXZd5GC/8lq4855Kt50Ij1IE/iIF8sQIlW/sVwmAK3r8rJ+aA6oP/8AvLaOXRM+rApVkAw6m7mu
+abF07AdfGbOY+IgVcI1jKf36y6rd7b3KEagjna4eBcS78LkXTbNhYK53PVTSAE+8wR7tlY7pT/p
22ngXP1vW0dRTeQRKc4CO2o9W86Xm3jQiBqU3m6YpSbd4pD+n5smQD8gnKNX2uwfRMPIredDz9KR
d9gWdZHrhcB/HG88JfONF00j0Rce8jOzP9RGggkZnUGs+p7hUHFMI23cFmP/8e9hGuUMbrK9mEUH
zXxTzG71jgETHRO8F3ldyFNhEyLHkh4dALMGWvV4iZeb2LDkSdO5afP4l1sopH05hvIwkAwgKn3c
KaJYIzt6a1x0D35Prz4oIWqkPobtfMy5ACFZ2FjE7Z69koNlahioiml8MWNO1DBBckqhU9kNDlpO
nMuJA4B2ufmPzUkhW540BjdeIMFK2ALmhWQUrBFkv1CFl5vJ68XpaxMYpn3oJZqaFP2rNt9wLRan
ZXO5FykLSPWynTKJYmYEoMMr781gvKS5HR21OXcBga+2V5zsN2bM1DA2wZCB/N9jPH415jS5Purk
ps9GPFGoajW/ZcZSaVvP+KML96oUOkvg3DAvPELbMp9wwZb0P/K1a8KSbRdZXa30TY5821dpdcuD
17Ztkl3khdlWM/MPFcg9GaYOAR6zt6UnUwZmws5Dx7yKBULo2BlXcsTgLsmdRdxe8EHRrzipRv9L
ZPVHgNY+0TwOz5gVboY4oUmJj2lBwMjM3kS92nqUOBeETuXRIevMr7n257ZRH5Lyo9RQBPuETreT
hBnnRN0aUOvFHPJlrY7iONdeXCcBlBm2tDMj4WwKwyML0JJnWkOHhRycL1bVZFbbLChfLl/HIIJN
ujyENHvOrIQosdxbHvt67r/X/p8//noHJ6Y52Pbowv7zdxaLrfbr14haT/ZzuvH/eu9/cGOzxgFv
lB4U05nB/PXmJHmA+4/rP40UJhC3+V+pOD1hkOtbvpGJtd7yW5affL1u+VOWzSwSJjU/rL9oRNLe
pEj4y2GXIno6Y2qcB2UskPyq/Z2m4V4bLNxr2ABwKoSz4SJMEDrPN5NpNqhJdGvtpC0n/NHYmSOY
GgJWia4IDBNxM6L/FK/mWXczn/DynhWHbdIME+avOE3cY6LHDuaQ2jllypn5NPjNdlobvyjf50he
frzcdKyDTr4HIseswc4RuJTY6+UnXAWdE+q9c5Om03553vLQcrNsFk4JOw8lr5zfZHmcbLT/uidy
NJTMRoPN1wuo5MGhsFpeF2L0Dw6Cx9TX2mORIZBzGi6eCK2kiWIelVExOYf0e6QQyRSOv6X9BGQg
ctAJL3exHMlpLRec7vLAcqNcXcB3mUknBIqlgIIs+G+z5mq5CWbQxNfmwkfxHBuX9deDC7X4a/Pr
dcuzvzaXe0ME5i+QswRf6YgSO8+kiWDOu3rG2HWaa/ZXBFfJzlw86EGBne3rplxM51/b4+x8/z83
lx+0s3H76ynRSEIOOKn/ftv/eIflB5QDSFvAy2/ijl7Hv2cXBbLff3cnawA+9vVKmRBB6XDJcQBa
WrFJOLhPSOlqebOvp3390gU787X5/3veMg37eu3/+seXn/zHS1RAtONkXQMLog/t09b+98sH8kQM
sV7eR4Qk3L3o8ycWFllRHJZPRmSkqB8mHWlU4TmH5Tv7+kaXzaA1WYAV1czo/nd/efjrqcu95etN
KqIoabLML+h7QxvXpVdMeytNDr1uUverKRBb2SEiZiG+YHAa4uqn7bIHDJOZyu+LBDFYTh1M2aOt
gbpmNaAJd7DNHTNJ8VSaw3/dNNKf1Vf/sx2StLnWJImMwnAFOQEOKwx2ruVNFzIPZrWIvkR4zjWS
TxwyaRPdV+vlU12+l4bCd2fW1atgVXcM5wrGnL/gqQU22G6XD/A/Pv7lsf/1FYllN/33qX/dDTPB
bpN03U+/i355WsIUy0mq81hNA1hgH0RV7ZVP3RCeBwL9ECc5w3OVZRlUUVZcur/zyU7bYSfx9vBi
5phYZph2BlMTZE28FW1LlFKA7ryilFyl5tRcGUFch9qsvzkPzQ2ti18+hQaUY0Tox0gnBoLgTlJn
YuNzMqR9qyv91VF9cjTbW5fpzTko7Kfab8wDjZbPZJdIZ7zZXpZvCV5acc1jSiTrZluZtQu3Nn6d
Gm32ANmvqarRMdf+Z8XJatXlKfpC5NdbLeFaPyTBT/QjBiEvylsPthUe9VE756GgNebqP4PYd3e9
mU6H1oeolUUTYuZk1Zlki1bRbACY6l3TkRMd6iH524oFvWaPH8k0/Cy1vsJyQwdK11k8MWEyqQ0C
d9dI6GtW5pmrwaqGI9SVXxMD4J0iqG4fRjJ66HIbextZ2mi1o/GdZFPvOJbe7zIsxp0uuwCGsUID
rwfPdRklz56c6r3o07e+sFE5kfgKtlZE5BpV/jYtlPNh9jTMLGOK9jJKjoqDgeBCulVJnCMoTiq4
kPo3Z7TJkC3DAHXsEG342G/l6HfrpCl/aSWc3V4MKLfK9EAf9MEJqT7bEzrXPMH4m7r9Ebfjkx3o
xWvXRxZlkf05mKP+3uQH/LHVmQgpbxdoerUhc2vfIS6ndukJTfKjrRozLoUpMeDSomfA9/Fr8qxb
HwjnnBC4WoaA6JgO/S0q+pSZjttHl6BCnRrFyKlgDnQpOr98x+C+1ixsxI3/kUcA7CITcZxRRfne
q9eiHbpL5nJSwMlTP6DhYE+Sxj6XRnCpMT/7rTZQZ4cTBMz+3o/4ozxjGJ+TuDk4eBE1z+mezJYE
ocEamVEWfnaO2kSyq6Us9LjQab4HdD+MjmXKEDMtI0It833XQlVK8e73tn/Je/Ee9Z5xtJFc1WSI
7rqRHqLuoJBswgzvez8650FpP7tDntlPaNGDSx7jodCLuD8nxqemaQrSLOOEUUYjMIA2wAZewwZ3
HZiRuMYmE/y1mYhbQBN7G1a+/F0EUXJLA+Od+Q0VLCv0nWEosjed6jbU7Fgjam+raAivaryXWFjm
pfiYGDm/t8GnKcbnMSnDJyOxf1q1PTyiIcT7PY5XRnjFzfFSTmKB3h+bCm3mWMn3hnTlF7MGGUAU
+kXqw6+yoUeFmNq9jloBUkExRwr0djMxXH8lRH2r9HTYku2AqlBW78ryIbLVBJH4mr5PrOGCGpn5
RdIfBXMTtyqbc29gwzDNlL+ODxjxoK2RIjy9pSKHKDes0tAEcGjt4ErLJ3T566ZyT1jcc1rFTEWN
3KNEyqF9TuOwbxJb3zO0ATOIM4WYmEgHzOlW+ypnflDP8YFB4q5LB62eyXW1yVpnYyE9OeP8/zb0
JhlVktCS3uwmaJr0CEcc5hsrtK0zhdewLkm5OOAEXKNpXIdG2a2dIv1OGj0ukMlHVt2037VK4efo
SQ/VvPLP2JbfY+HteEq5s0yCvbCRinM9dN0z0oMXszHpJ7C5QWBLdhpVGbP4z9mvcCuFf+viTB5H
D0w2q+JbK1o8WjgAheUmpyyfyHMr/F+mXr1iIXtto9HfRcI7VM50TQvxnaT0m+s0w14PmbUGww+9
zYxNhZRmmwZNuJnHj4b1R0+PCvPDh/HdDMvpqsUABpqj8DpSIMafiWdZx6q3fyqzcw9d2j+3TvrX
wep4GHLmJk5FN7eINz1r2VfJhHrFpKE5FuOzTw7dloQ8Ql7dcnpRxFoPFqGgpeUSnsCqNXdT7c0w
9YOH5DpPzdfYQkPOOODiEGmwYvIANVeDujr6vX4eI/1Yxc2ud8Zv5GLIrYhke3P6EuFZVQfbwHvR
ld1cIiL68H0OiEN7HyswK8BR8+Cy04/CFotRJlEXhNja1ek2aALFiyl9WloWXPxOFcATjO6CEaBS
Y/Pk067rTPVCKeduFdODIVfjd0tmWIrzi7TS+AVH5eLxAjwmG4HqX8VvmhX2Tx504mQKkP9MbvfU
j7/wbDSfmiRfUdRENLcZOy3dyJJlNG4jzxvGddNHih5QJp7Glmuan0sBfI5BHwdEc+imp77FCbM8
ElpRc7aG8k+WBvnBJe+9GEHW60N5ARujEZlLDWVOCZD3kANGVOk+EfweO+3FFWMDIVGO4rjA3Exr
OEvfRpxpTVQRj+AX6Z1QZyCIU8HEg9DEjRrK+4Dl/wQHDWS2Za2la547yYXBc4XciHb87TrtbawM
rAVj8oF1wztG5XzaJopyiy2V45uiktKrCXZ5O9C6HxE9dO1hooZ6eG67hzhROcfBJ1NY72uihHVb
e8nhW/u2/bccO/UunPSU6Tit7DBPniU5szgsI4ID0ukRB9nHbGu7yr4kVoo59al9gs4xnl1iFlNO
9HvGLizlbW9fj2VEvxvPQktX1HSPfeWqN1or7L4aMZkNmtbKinDWkA5GraQ+aM7r+zxlCe/XKrja
aYB4aDIxb2bDrVFPkfjBr5yOik9hNxpkYLkNEch6jN9X6yWTewuzok3LNOSTWYvSQz6dUV5oJIoW
TeitjCz7RpJqyETPnNaxMuWucUdaczqzXRHGyH9ljGHMzL/bdv7WK5sKlhYrjIB2MyaKRNR4eM2c
0kRchv9Sqeg+NHQ/cQ2LdarBoEY5e1DWCB000WiuYMbR3Q+Gd8ZNJ/yPD5JcQvXDKmFWuIRpRmj3
V4RD20/DgE21blHGB48h6sGFlPlLFbEr9wkGSmlw+qeEYa8Yp7sxWekpYK2sWk/eJ8ORWzca3hNW
zXSQp+Q1dLtrRH7nunbGaT+NAfYI+2Clwe+kHvK93nO4tgiItqknb1rWkk8wWttU2qBi7b9UdTgD
TeVtSqdkd+nEH4Y5z05n6r8tLaGRHLjfuHqJ2fy6MYBnPInce4unYvqIIzcE5gkfWVo1NWOf+aRs
uGhZzVrbBx5WBs1RwVFGJy6h+rtel5+eIEU+keoUJlhiRhvmPCHg3WWK4uAi3OJuuESLTqhHtkkO
xlFmrDQaaukLS3Gs9t6TJufKKyQYIezAYxj+01SXzaGd2yX6BHjYNES1y/MaH/fgbuKIOFhJ2uEq
LhQCiBQKcpil7o8gyolFmQ1XuVtflNGTeDBEpDuMZMRmSj+00BjwzlgPvyz8h1OqfejRwchVcmYk
eKCVTV/Fnn7UQQH/gpOBZByzMTracBXiZLIs2/BUd9ZzimZmnTtue6g1vEeVmxH9UaIfzwYGdjnF
fpxj4oN9dEGUQL/Yxs+SvgkPEnKrt2QWeDpCpMB/iCEYT5mp/8BdLza5wQXFY6haDv2FUqHlLxDY
773hd+0Y92HcCQUQJy288FxnwQMV6N00aLYYNWTJycvWLTEgONK8R51WP4SRnZNOaHvdMLEMT0S/
p0zf9hKHyYqyKkUT0fYQT4vndNT6YzCnNA+a/5eCxzprDRCDJrCn42Coo8u17Q6869jUiqoC3w8t
3OHDlQxgbPCcb46e3QucnMMQUja5ctolDXb4rPXoLlkOB73dYn4lVZNI7pWf/XTE6P0pCVm3qx+J
pQ/Pbqrf8876QQJ4cPcC8a0MMjTcpl1sTSFH6k0FByR1AGQb3bnKFND6BKlfXBogS2pWwFxYkFv2
xQ0t1ime37NwWpBCa7cOjNc+FwdLCwsmbRMJPLHD6Ev3n4nX3uYjfJC8avGEjGjnEBcWex3U494g
eXmL2vYvvfHnOC75sCqPrw+2iCtc4rYi40elwivlkTz5lrtv0mi66Qlqg2Z49NnFi4ofta2MhwmF
dmXUtYAAUE13vBnuSlhNuPXJzQ2tblUZrbUPx/YxtrioMyc8VfaLW+f21WhbLBWRUV3NuH/KUf5n
lZtcgxAdvUA1tSNgmBBwIybMhFygRZ4ZYRLZ2lqc7zi/glExJUMOp2EahM2jinsy0OZiPNOG22dv
Mb/pZueDx2W0iMGtQ3i54Qn7BcOU0M8eNrOvDrovp2PnVtWaTwEmfzKVvHOyWfZxZLKbLCrEUSXq
LzLEfWwA2mf4wrSfYc1qMBlXJwM1pW6fayyWdQRqHBmOTnFUZSfIpbQbC+M5XkXvsa9dmNJUt2j4
qQmEmj5NyAeCaIKh4UaADOImQ+x6rYvxG7wXTAqxWVymgjQAv2Z9NmO27BQlUk5qSWyPxYHlzavE
Kddm32VjI5UMwNSHrghJVKlZpBGwu1rGTpXZn1IVWtc0rN//qzWQa9YxyrRzxYNDduF5/W5Ebjo5
IriUrEdWKQvnTcbF5pAF/m8m/gdOBt0ZP8FTnWXGOUpdLMDpeB4tjy9cd7SrHagJhz54KWPQngmH
+sP6Wh600fk0hxK+tVbGBxVXxoo10Rk6wXcGfP7Rz+IAQa7+u5pAGHtTqe10kEvnrsPZzXFzED0E
+Fhqch6thBvdJHsstbutVdr0hSp68HaTw8VRdbbKg6I+0gI2j3XLZiwGGx3BSGCXF2BQJJ9vK0ty
lVIGH3tWxGTcc3Ctadvk57LCZQLI5eHmhbaZhTZdw+ymTOpqZQTkDqFPQH21lbgiGERY35zqt441
2xsrdWlZjeHzFN/YZ+RZWs8tXY2nLAtumqBLgyu/2HWxPjxGHMZtG4PTt1D3RJFtPzmBdqa/gMUn
La95a+0w/sDK1oGfsySMd5PABRuHpF6ZdF5PZqp16z6X1PPIuoAIFy2Wr+Qbbq/sitmRUIsI4j0N
Lsw1sRfs41EnxtjHJaR51JkC1e+ZNxvtkENsrMeDK13Ubo2JsXJukOSt/C2SPrwOInqYUX+PkzB4
H1oDiXJJ5DLXXcK8BabUhNWijjCQHEuDkjS3i0OAUHBreTk6OafDqwl4osiret9mWNy1URABbqXg
WcYVhkXz2R7TP5VixhrJcthnodNdgiILDg6DsnXZGn81qUOzk3Cju6a+K6Xkxk2S08Reuh4aH4OK
y/g8m4fbcZgbN604ZIANLoKRF0JIDH3Mh4ZT5QXqEU8pwU/HUYvVXUn3TQjt6mJE2tme0W66QD8i
7hivbRrYq7aIOih6+V2rG33tzguSCCId0afdt6mLd16fmb8V6IyiCEgoszvzTXFKhPiQvPZNy+C3
9261JDsnANHc2Pkv0wwi1uPmS+1oCfkwqCggfSWrwuqKp86lIsExjQ0aW1gV4P0cfZKmEJ88kF9a
x7DhaMhFvKUYwyPZuilZNiOG0xo0DlrKecmgOgKbXU+aCOi8/moS/oYnwdySMhgeGrgu9LIYnKuG
+LdWH1mtz0VJahgp/F/WCIwvmbSL5lDHiC+nBLGjsNSr5QA8CRnzMzAIcZameDHa7BQOsdyZob+x
zS7cp50BHpV01bVs7YT5nf4RUEE5dcNnnInvPR6lU+eY6bNhMQwRwG+acb1YEnyfxYtuE6QVi6jc
9FH0aTtZz5jxOeJ0cYu18m8xwlayWJL72YCUJw6K7dgjuJQdEEV/Ipi0Yam3Zo6i7fo8OUWpzNZe
qdKLj4t4JFurqsZwhYt42vvyTUtLzrh+oh0ZwVuomSYPSLjZnhbLsyxs75S1hBnl+DV3uOEMBk72
jiO6RCjJgdowy4OfZ5YDoysMuVGqd2c98zFIom7KH1E7xNi6Oc2qkYSr1ovFvurrlyz3fETgV4sR
/gGdN6EOpb3711/T5XMaUFE3wEDu48RyodHydDeV4bdRNGIbmT6ZJLmQ5Bg+uBolF01635cWTO4R
/eXEpnHIflhVbjDDRRBUrVsOt8keGCL2+kZGWbfXmj9J4+S0U5X9KPv+t1O4hDWFaitTHaU+3nvC
35wXR5bauq4cZBM1bmm3Cp76wMCdKBrWrNYQ0iUVf/m3n6w6eSvKyNxIWqZry2lYSQqH4qini6Jm
CUcc6j9B6YAqjDId2S0sl8IihMyElHg3O53EVXs3TE2yF4i4N+5UTjstDuuD6RE/wQiOObgl8meo
hW9+nzwHQ0RUVJQMW7unAHH1vtjpQWXvqsK5DdLrzoIhgn6zqxCGgbD+dEgsLkbhbACktJsgQD2R
6A27W+CqdVoQ64XZNUSZ4ncQELyBdbKREaAzFxg9GkcpnGuc9cU5zcK7KnXS0yvnQ4mrCUbzYhX0
kYoU94mTTlC7mmhd6IBV22aqj12ShNTc1Z9FDB8O/mcpXPmNNEU3BdsIaQB+E5c3Dvi7q+ApmW/O
MKi/k1WtR1ZMiOPs/tAbnxRcCYn3oECtZsivll89ejeh2VjlwNAq5KkZR/OabvO6UFhhK+VfnMgo
n+nbku+QuN6GauqtTUmBZtyMeiBx/AuCox+2EM25jvBIdJ6dbJs8hKEjc2AgtUTx4A+MPhr34obu
etQLNEng9MKedM6kDJjtBxGxWYwkkOrOVvfKWKe162xQFXcHqRuXKRf2NUQWTaCbsseXMY8J44mb
aEdbCcDY3HqEPQt6tH2Y2UCXHhzFDrLP95rF8CV1tfc+ZP7io/k8R5m4y2QWLwYkVVhMT2FIRycV
PAsv9c7LTa7Z7HOyeM690EK5af+JWaMiHEY9t1Ja+TGmN6rk6lJivf2WJR66UyzURoy9ocyCV2EH
LzkHwjmSwdaVwXxUZzTjhpwWVxa3d5Rw8m4KnxwKPeccv9V92q4aJhvgqX/roCdsWkxcyCQwuqzQ
zwxZyCacGgoSIBAnB82/kWmXGu7AWzKk2VPzacp6XyZV9sbV2biUY0xATr0HR5W+6Cjr8dOPjGwM
e7wGRrPGYCr3UPMBRshm2i+9BaN5ZomiHXQlkv1E6AHQtWSl+01y0H8PsRafaxDz+8zSXsqWLbNz
MC8bwXUssqNWJR6S+4Y8T8P8mdSdvzUK8qwqHwO48unyJoO5UhS1nl2Su9OSv4anxVpnZr2mYZMc
xpQ0HSc2wgMKEeRCY0FvqfBxxbpluWEx4gIYqF90SRSAMuJdG1vec+mNe6tFq1f5xq0os5/tNCto
eiGfS2BfpVJwfVirnUXlkIZY0ig0kqo911q8rwZTv8dl9c5HgL18ogQfLeNhxfz7JRNK8mGLYlf7
qbvuSvKGLSriPRrd5gSYRcQDpI3aNS9jrn1qqifnzRcTuYgNcX/JO9bj4RCHaiQDx+1prCbXsMxI
lsn79pL7GInDoStuTfYZVOUm8c3iAyBhD/W32eD4ia4ia9W2NK105wDDXZduAvZpwMShKcP67hBZ
RqvjW1bl4SmX2qslWvBeEectD/DcnowDMlOD6akZeuCtA/mSTrvt4zkp2CkJaYvD9E5AO/bw8nuj
C3mqsIwhzdOR0SRTj0a2bK+wMcxtD7txBRDLUL1zxXTkXN0g+1VEdX6s/FG7M+x/CXJGH7Trmtug
Vr4eriaaQS9ccwIARYV3luY2lIQhaLg0D33wTN87e9G0v/nYkklG7vDanpc6SmSXgc7INddzlDhR
wt4Guu7iZtY9BVh7B51c3HL59m/D7NkvkGSDhUGw59qld9YsBKtaqeztP7c2i7PXxFTsJEbUX6wW
ulDfjUTGNLjVF8OFqaigTMmKklFRtfd15I2p61/qnpGVGWnVBTrSt07RydMN/VExsJJx50LwrLW1
J4yGTpR5WFaK/AuoflPt4MmW7zflfO87LQJb19ubydStPX0MWaPTvBvS4eFErDij8KmJjeHOX0CF
7o+AFcx8m4XVsEXzu6/4stbUNMYGdah3daf6YyoIlxk6JBxwGN2d3WQ/ovl84nlEVtWt9hTJPkWf
Pg6k5XjEZhJJciByGnph95SXlroyN9D2tSKnrZ7HjkJy2VcBmj1bEJM0V6wlZTGSGNhoHRcHml3+
SsN/sSrbjLJUVmeiXWg+cR2G64Emyyu3aSjPtdMFWymQzfU9fjP+JzSJbb/3Oxpy0WC89zNcpFa/
aGBmh9EeY3KCC39tiMaDsIic3zJb6yKUcRb6lN5ZJwuWAglAlBhCDyyNCrMoWXBN6xivNPR7Ot30
WA+Op8ZXO7XTp4hTVjSOiFq88UVJh2foiY+ujGgMMZdnCYEgk3mhuYDRKCUkaKxGfxM2HbocLDSj
EZuvnsV/ioS3sCEaFRZtXuWLP66V2UeNuvhWKrGmEbfJtMT9aeFR9Eir8jqr5cTU+WdjPnkWnt4d
dL434lbWjRhdij8jI0M0aQ5m5dG/K849aj5ctLGDRnq2Tya0CBlinaqoTh89/Yy1O9DqlW3angRy
C2aa7k34LfE4LLgujWt+C92fQ+S273xZb4nyFfOKRq0cq0Nd4A6sO/XY3sU2mUxW9WmbtbqF/t4s
Asn6mQWQCAPqD7d4nmIMyUOzL51O/DA9bauK5KUwFZGynds+pqo42vUc6Rjn62Uyl+Uc6sCO/UNr
jHx7ZgLOpjaNm2mnZ2987WwE6GOVB5wg8/FexQMCLVf9cKDOXNIg3JiVddBYKV1y+1NDjruPOsCn
Y1Vz2ey8DRPMaD3mbnxuK+gampGF78WMvIxxj5QGyWJlPalt0iR0QyIUzPlkR7ChLLEvoYUErTp3
Y68erxFipbNjx6sifad0qjeImQn3zRpAQO508EOLUYnmWkezLN6QSg/nAIbNeWRSNEjHOnUqq68N
gpV94JOTCHLmrJtWcV7uAYgszyoz3qMa1Og/9IP93xCIYbJwhoJ06NJcXj2NxraL0bZ10AlAfhjX
polszE8ilNNd9aywDzFJ5msue7JShzSYGbAlfoWMiPWRsKF17WFjbyIwe0MZD6SmBuvFXlYyXn2Z
0l8Ise61Hbo/JOuVODB+iMHrnq0cIKangDO2SqyEq3lnK5tNBQnNQFlNV7Nv1ZOV/kSW6LzAxd7b
YwCzR+8A75wrIbuNUZlQgtq/VVJ8j6n894wf6OqiXueiPHk7atsTIzPqryI5JdHw3dYLTnOxP2xA
+7OILNKPRR8xRCPtaZXU18lWxBlG0DgDBTC99mEX+XH/GgepedFizpS0oT46/pAUrd4KNcVfo4Xp
4zgcxo3uznqV9tzb9nthDM/I80jjSqtfaTIVQO20zWg6xsyTu9rgTDeyxb0bEKGZJiMLQ78/N4yL
zuD8LqKLso0S2HjtiqrbajvsGgEpXI71FuF7J1nYdzctU266p1wdWiJ1/0lkG/OWAN7cJbNwGbql
YBw4Y3i6AhA7Prot+m5/Jwu6J4myNAJMY2bJ4rXL/Xob+ZwlSj3EeM50CtoTccxZV0QrOdAwbwKD
tqJqQ2zpWbqVBXThLqucpyRxc/SpzjG9ooEM3ywJ39PhbL8OXBQpwITpjZbjB9Lw+qA7p0jT3Cut
LMp+U9smUjff/Nz7U9Toorhu7mc0cdHJGtW7n+C6pKc7OQ7XgbE6IKxSB4UEoYxpPNf9wVK6ftCK
T4wu1b6vkntMQ5b8M0MepHS30lX7rEu9X+ogq2arJtU9V2Zz9+M5KNrR8o3q6H8CloBqmfXWJs4C
g0rbNO41abipjW25qL4XtNTICbc9zi+CSCVBwpEKWeV5iCbGoKy3hyBv8b24IGCHKCCs0yvy61B2
v4bUoC8ZZkdr9N5qgxFJDZwTrHSKWxz41bYVDg1VxpVU0ubG9QOSwpnaNqHx/9g7r+W4kW1Nv8rE
3GMHvJmIuZjyliySEknpBiGJErz3ePr5Mqu7i+LpvTvO/YmQMtIBLIMCMtf6TY0mSv0lMNQ7vWiy
S2vpGyMagnPjapepC2cCtam/4kY4HcIAQr2aq+TDyD+x/xOYx+FOMR30mOfmUfIJWlP7BMCz2Lct
6yLTjJ/iuuh3c24/t6bQvyqdCZaK8mYNPCmyMMFRcPI86DYDND2yTks71YxT3rbfgrpqj1E/CQCp
dSU+/48iyj8potgIw74jV66+td/+109p8HL3Lfv5f//3ywRDKA9+k0O5HvOnHIpq/kvFnIX8OJkr
DFEgz/1h06JpGkMOtzYD1xW4+7+7tBgmdyvPVk2yifDQ/5REUf/lYawCI881yCe4UNT/G5Iov4t2
wLBULRURHg+DCpO/Ywii6DsiKMnmJqk9nvdG9YpuIFimRaVs8hGo1oWY5rtP5nJlcb5XODF+J+j+
17/2gexf8bMpx0GsLs7TrxGv+eeCEC1MhQeiHxi1WpiwHoOzsWU5Xi7MVySBfgbbaA8xtlvUJFiW
4Wl41k7jytkjelQs0X+dcRAv1sXxP79UzVZ/Jz3yYhGi4XvTsQbwEKH5yESdtEZje25qRIWRugVd
QYxeFN5goG1oKg6KpAH8xxJIKQznT0DuMG2F1UF4QjBHWuG3J2txQIY+GGtzFfK0WVUmcVG9i7C7
FQV4pXjjm+rXqszHgxDuOgDLI7wSl8VS9uX+YC80eyoRAsdNMokaMmVVheGii+bhza3p6kiVA6BD
3wyDD0PASyO1YEsln0Sy3f9F4EBw8ZIDPNgkAmPN3nNeFloZEfhBffVWXLk4TmxvAlRQJcdGFuAL
tC0CUbtbV61hBEg+DDVSPiSPBA28G1WoqHbS4rDrSlRdRgeVSvEnWY/ru7wqhVVBcUAGCjNFW5ay
QxWulrOJzmIIS47MQu1vDUSiC8GlkbSQD1QR2WzqU4GuzN5qhJ+fEaJ/0YROdZBFJWqkjaDjqRFL
CqEFKlk8V2bPrV2YqcfmzX/BSkbk1PVtryXtIRMSrrOFVmvU+hvZBcmVhSeSJnizuNEXV62aA1I4
v9w+rta2aMkuWdyaWhW/WgOOskqFIYx8u5b4EOI2GAlSi3cuvxW3Dk5kJaKtfL83QozfC0KM7FTd
pNwgSPZ0e4d6ovDAlW2nHeBTqUb3VoYsLf2qITAxCt/E25uVNc1McUXV9LXkFEk6kayRluq3Pfls
d6wCnH2sZzmWRgAam9JY9HqDJK1I6I9RB8cpT/nTHuqlGxeF1msTuQJMIbe6uBIsyy0PsiavDt1S
9d0A7Vf2yy6+cXfZelzzKE7zEVWSpIUxA0pzIfLEbtODsggU59B6MI1Mq01WSlihdo8CynAYcAbK
kNVhL0uqFVU7LxoPEaS5AyCdJZIY8+5GHJM8MnkB93P3kFl+u3l3vUJwE86j4ipuMMLZNH59lq+m
+Is3JpsWivyHG6HMb0AgRwWkh37iovFdbhVZwZUjm7IYxcCt+WFKapZACRuoJ2bB96UKh8sAYAMO
GTlMYdtDZE8YXsrRWdQ+NHOhHe95TbQCmQWpIzXyBRKSulCV4IS2NjvsibvX2+llTcDudx0urrJV
C47OME7xshYWmoNwz5xEIWuybypHbt85KEnyEyHABzFxRp6WhIyXrq/D72a26k+FAO4+FiwiyS6S
NRZeZf0qqxNRDGi0YlwWlWt9C3lkrJtAAaR7G5BHV7fO29nkHMXNMOrN3XglP/nkr4/fBlbAz05/
7MJq2Fc8Z+clvxGgAJZwYdWyyoMKgGCQfGtOwDUt368sdKNHaTFQj9dR056534WTuOtdx0N8gKPa
eCmmMV/bsXFCqGUNEYsblpwrZ8l2oeHdemvKmuy7nu7dMbnSZVvUWgDh6s7WUJXNGIsf2d+d5tZH
xMoFq1e3b05TlCsDNXlwH+xXQOgJkOs32UK8FryWuF7TcAYlJJqDBilS1m7Fx75s5KFiWwZ6TXwa
AlDJJyCOy+fw1yTe/N8eKw+7jRTyuFtb1j7+qd9fErT1UPX4GCZ8eGpV/1VwN1vDb6oPRqitnbFM
dyDTX00/wvVZ8BRlMYinHpEAcpuKPpbbXkfDGCwFGd0CKsgc1f1CbadmBdqz40ZB4VrqoxFn9cYQ
d+NboQry4q0payTvfzYRmC7JXFLBRS7zJh6Xkr2UD0jOrFHfgYGDVclKcktkIaklt+a7PvHUq5OK
tJ/ktsSOr6JawIecDzAyu4loUWPNuxgK4UbHm9VNOwQ66/YrH0e/VzSVhEaYbknHjKRmUdjOeiii
/ZN5b8LaOMi/JP2eHfkLqswCDFPCZtwd4c5FFh9PXSfryaqcXR7BLdFbAgNSO7vPmoElm3h0hkLf
XBY1wKBFaAfzyiWdOQ6TD57ih/xsLEPJ2STm5bxv9LurQbX4NmzxvEucBmngOd4GTWOt4SX86mKj
OnYR+8XR/VY12BcPTrDzkmbaoUPcgds/wGQN0dzdN2KFNQIVO3hOl6mE7vxHaD4Vuz36xOUAAz3d
1WPMC24Qtd8POgg3HiFNhQoq1G2k9rznlrXuNAXJIRqOBQaCh77J7K0VhHsE3fWDJoQwZTEDofMs
O9n17bQD4+ESZcuxiJg/VZnfb+IpO/RD+RgJzeZCc+qVpeCh5+fOQ2zW5RKSgLaSfBxZ3Nhftz6V
sAPWTjlZwRj7b1lcrwBZjXBPAX0kNL8BrbDbUO6cEGFmtZnZOYfmafAHcvk6HDEooKgdgNZsR0tb
WEPCehlSzMLunHt7Rqy+VK2eB2qm/WpGFayYeMjJQrprW4I8LZs5tODtbLvbvDDf0Pi+5KnRHxIA
Y9BAqVVxNhLCCetVWPAjzHgHKI7NfDPv2kh14Ux97U48CNZyzOXW0Vt1ur11yQOv5yCWAdkaThUx
56Cwlo14tlSiSFPXwCxFVDsTaqaPAvrKMTtWROrgkR6UU6Xls5z0wfz5NiDnXQ+Zx+gNuDgCF+K0
TlUh80Ziyi5hY7uiUOcchyrZ5mLXFqh7IXI8w9OWfY4CfnZR1if239ZedslBjNM74ktMK5QkWPYV
Ly/taljyrrrGqcXd5511GX1gTlwpPNJ12DPoa2yBLCagDWRfW/8M3KAG0MfKXHZZmaagDuNhxCFm
3AZuzeEe8jUIEy0FML+AOewqKJkstGnhbDVEndItxuatcUToD07m8JKjSpGdceLCNUXfAn/5lN6x
7XhU1ujqhgvwZo/Iy4bjthXwpQU0tcpmeb6a6sdmONXI7bJLildxcJj6507/JiTVw2SbuutEX4fJ
sxnfa/GWmFcGICy+d+Jtq/ObQfrg6KJTrPj8vk85opHjqRtPED59D7H0Y6vsXW+JzUOAxjfBu2if
QLWbimU9bnze1wbntJO7NGee2Mv2x4zk9Tr7VYXLut12AI+Ur4gsWrz/p9bZWzE5D1AP4LGSF71e
GPEiWIWfbcwQv2vYN8UQNT7BVwuB82jLDnsVcg3LVtnAjjONraNu7GzfgZFANQgPBvMeZEX8uY4v
jfo9PaubcnGyDsjBL+K7cVHyE11GS2QkDtYy/jqdmlX8a9oYyL0v+nWxUi44RsG2H796W7wr9vqb
9pCvh33yiuv8c7WCt7Dz5kV4b+z6HUCrRXRx1raysC9sOiEH7RGTP2u78js5hrC9A5cHujmBDh6B
7tlj32mfjH5VdhuNFXa7wmzFX31Hueke6vhmRrhwaa6TB+Uu+Dm9hc/lr+JUnfA1IXS8zl5za2Gz
zf7c5ivrTv/UvJqrn6Dqj/vuq7/nVZH73UZLXjDrkENxORhkayHKAGVeQ4wsMA/AmQknFMLsa7t6
beNdhBRPsEZKukafoNr5GywZ0aLcZnjuQcqwn+DFAHZV38ziISSp+yUoNsKLwADmviKp7+HI3e3g
WgDwGh2AYeAikRAHQ7AUACINf5b6a308OQ9Abh7yPaSQJ3skC7v21tFeE8LzL8a8KwLA4WvukDMX
x+duM/uncOc96Kv8HGzGr9Cmmjf9FMQLMMEAxIJoVY6rCcbAClWvdtyRrBr8PYHCwn4kFZV/M8qj
Om++kOWK9YccRa/ibtioP0plXc7rdciTVPyH7j99d97Q4ECBrLCOpJ0d9eizFB6Wxr3mLZLnaloe
rU89bm9H5ERXxYv1FvIcRBeh4Uo6+VhQrZwvZJwnf5liJIr6ihg0jybqCV+nT1550s2demLt9ZB+
RdMAACMy5d+9fJke+m8qV2V1Il7M6ofM9QqZ8WCfskaxl+EICmwhROuJPL/k27ZfkXp2nu3v/UN2
wcptP54zFCFI5eQnfv6gnl2QOU+9vciAvr8Fy/qnx89HW0PF8QvwL5u0ACC65RVy+pSA6rjUzsbB
eCBROY5rL9uBZ49+qufhm/IjvWA1sGST9kl/Dd6ST4SqwULijIof/dK/S16qF3KJD0QHgk247o5g
ce27YpdGi/k13Zt3z9Oj9aTsjEv8M69wkF2SobNW6i/U6O3DuMFMERzhtK0/t9v+Qd+ZR3WPG1j9
jGhJ/43dcbJvVuPCXCuvarF0NmgsLbpV9ynCooDU2JJdQUyqMCWLuWpDdCH2XPTKQ/812wNCwv8J
aLEJBOIUrLinviAihRnLUwHVz14W64ws50Jn9zss9IW+QWThwfuSrAA6ru3VvEu+goZaKyU0insD
KxCszJbcNFfBAXO7YWWbS39RnPi5ga++Q54MoNIL1+EJoAgA1zUhiWHBL1+Pt/NdHC7dcWNtx4cf
/g77nYO/y3dwIbZpsnQv7U7dD9x5apRRFmgEZwZQ+4W+qp74TPftcQTuT7ptmXOlBruI99CvUnUV
87O+eK9gfqYRtdBlZWDJA9gV4OeiunPgnS6xO2y2WH1022CdLKtt/GU4F/Vn9l4xYmuc0dtYL0gX
AoEuSTCc3FWwr07+JjvYzyaveasstN2YLO8dbBeORONBnPNMAf23AjRDOBLljHj9c7pPTt43TII+
B+dgG34XXM+7EVmI5e3xh/4mAR/5iDS4baAh1e4IHh1U06m3oeHfaS4Lm1bsVHxkQQ6m2Bt1A0pU
UWN3a/z5Xu3YZW29M4Vbk1GW3cogAnboxSGyFogNiawh29bmu2vVU7EMQTv+mJgNpCgxJ5W7m39/
tIGr2hLoJpsS6G+rorPJnZH6dp1fIYYgbKhCD17WX0Vcq91BMZCZlzU50DTlV7ycbOJILoZmQ20e
gnneoBip7xsiV+6gaDiN4eh7rY4qscfGKquVY5uNuW5CFpxD5RfLwO1H+ClOijUFAv7cd4lBwOem
7TsMOUa6mhKkvezaYzmt5kjSQH1oDrLWhmJTcGvXBB23Uage7d5MIfPVE3wUpBtUUTgRa1tZu/Vp
KDNus7q7IOO1ijQufnviC2Z7wk63yrVyNcWaAhn6PrBVFWRnyhoE9Ps+DpEm6YSSgizaxLqrJkXb
DEL141YEYit4a+pDyKfUq/cyyjaK/Yis1VKE4tZp2hgSOcL2Xhe7QFvvQJDOJnRnIsGtCAnKGslS
dGlhpJChAXRla0+pavgb1yM0VUIIWk4ljwm/KysSiij5mQb34+4Zju0gkP8bBazW9hZAUhFxWU7Y
wPJjjHAIiITrVDYTiTHamru6V7FdJ79pd30EuRHfIdlUh0hg/q0HDzMhJ2jUQ5iNA2s2EsNljXo5
OYDxQB5gPEAxN7ZG5O6CWXzDtWm9ZFPprvsUQ72lFAbCcwqpCVTeVq6Q2vDEN3crbn19r0573T+B
kMsOmpTGMDsc9Saz+qQiaeaw6zGABoPo4YEtQ3SIiCGs2ffc9URO1JTqTdfg8S2YDPPhq4VyHE4E
COYoxWgcSH6SrkeGM7ar7xikefxGujbcFI3x0pOBY+dGoSIWlqtDt25qfNxkWFV+wbK4NV3wtgcz
YWOosiaXXy9aOOVBmRyNjVHlAXqeBheImUt4pxJB52shYsgWqCUeRwH4Rk/w+ypSsMqMvcpCRlhj
Pa4P1zZiZ9lV2/t/knH/kIzTVOEM/e/dCf5f+q1Jvr1PxV2P+DMTp3v/Qs/dtRHlNVTTFprJ10yc
5uj/wv9ZI0Fn6Z5O1u2vTJyj/cswybSZqJJaKBALCfg/MnEWQ+T0GDUMRGfxrf7vZOIM54MUNq9H
0zXL5O7g8kahPf2ei3PB2WdZp5o/56b9VY/4s4SzFd2xC05XXq3NQCPgMGlt/FblHcpg6H491MAp
9prj9NuC/NgYossYhP287jrMmj3LKp7qum8eughkvZuWT7IIOnBsXZrh7hpM5VNQgZztLPeCqjEe
p63wfGsStSdwzRHEhya22WOzmHGNXfJbQLQ06oPzDHitSQsB9vujcKDQnN2wBZs+RQoLaaJTq9uw
rMk5stb3SLn6+BWI42V3rvvPtZN1GzNAY6QJK+01dbQ7sP3dTw3EzaR13ZepHsHuj5ZNKAkHx0Q1
wARZbfRkqv28qBz4UpB7MElQi/oMp7I6m3jZoszvf751yX5Z3PoqHGCayvIOsh/MVnMaugeggjbL
7aocj2SqxmOTBEhRiRpXGpTROvsv/a6OpOdQlOiqydmyuLaLMWFMnigSTq0pOxqU5OizrkfBYdwj
JoCxQN30pDybBqwaECcTMokkvhwxS7HExhrYYDIFKAV/rErFXrNU0j0weSdZ17k7nG2hwCxr81Ak
SFc1TXwUo3KgrdgV5VbrbtQYd9o6qasv0YxIqN/3hNtgB72WyTJAcvELTljBdgR97XjdeBeO2bQY
Jqf8oml4HuW1yfIl7sxnpJ+XzlBWX0bdxm3VAIYtpw0RmpKFaTySTxzeHV4FvYlKRxBuS6ezYOEq
WoQDYXW5Nv0oMe9QUUPP0rf7rZ2rCqRz9962dZ8fSNlzRVSIeWPFfo8PqHePT4Z379naMezQYrj1
dyG+U44ePMguWXTz7CFYiV5hlCF5L/tCD/hgEYzZpsnj4dSJoidgBlWuT9fKKAx9fx+QU259TZSB
1AubYi2x4o0hPFub6kW2utnEl/OGJH/XDpWUoQ7cyhHoH9DkzjRWt5n4cbJpsXr9Dwy6HEHrk7we
O4O+jdpHWah48aKU7AB27trHjs0xvtDRQ5V58VuvNXdQyDM2ruz40tILPk9NZqyiwtGBm4fzFte8
7Ij/K3AwQFpbq/C6Y6CWyvA5bDu/XvuI3dyFDUKYkDZYufdThCWcKIhcnnJ4Ie+6RL/iVhYu2IEH
z+HPuRHLgcubPo7hH8eKkQwVznWcpybMORwnINehVqN5n3re0KMsACcqqPqF5vrWF/nzyYOLfs66
sX2EAwVL2lWuB/lRHOxJCLKpKXTz5HVzjnXUVjaieI76a/+1Gk6NeZo81kEB8uTXkUEcFutK2C/M
0B/XgL8dcnNqeOdOAZviyjzHHfc9FjLhXSv6oUPQ77tk4PMpMbfXed3s/zGeNXDKM40wWdhulRa9
6aZOp0dnJevXYtBLQuITypxo+z/KPojIz3Xik94WXWOQsRV3ktfbQW0Iz+HDSf3rCQrYdeCADb7G
ML+4kC5mVe/OGGvkl2tX0jWbGNQq9oL0pVqTX7xJZ/P/59xbvzXlzYaUDwRZftOsS3EOJk3vn4dY
94glWNkPoHSKks7f1RYkJemr5OxOyJcM1h9PhX+eIDZEgAv+AYFC9u53KWvbUz1D12yX/5ZpkJX/
/SFbNAhTtZhn/bTJGexaPv3TaNTaCWuK3t4Ai7O3VdZ+VlCm7hYZedh1G83FthSfeUcEdRp1654k
lPqo9aC2VDQoALQyKPvCgDAURsPhQchAnrUs3mdAr4kYxPF3ZHXwQFXrbTkH3xLYr5+Q0xsfyglO
jWjJYhCaSV32R6OMTmo4R5c2HJRPVmux7/I89IrE9DILBvYHyKrIJqoCBMsLDyc7N79PU0tBvnYi
CJWq8cucVpcgzOI3TY1ek6TTPkOFhgAaJQ4Ucxfl3N5elkOsXqLYdLZ1akQHv+m1s5nN5dr21fyz
lpc40zY4zU1pBECy05MDwF+E4fvefFQ6CsBKPRE9x99PYyyafQqPMTjJlpzmkj5epSV/emoc8/E6
bd9pRBtgeWTo5jbmdkTCBZJi5HyGk3Vv10H/3Q/QguLqmi9zVc9H9LlRtMjG4rt/Nzhat9ayhnBj
WrL8aRP77t0i8m9gSxAkP140GNpqFkL5rmUj6q99uGicWB8z8ubB2+CA1U7BWj72gTY/GMQ70BMn
5tF76KS11QUt8Gwz+U27hn2afVLLrD05OfnwAXWUo1GlXAFoQR25nyhH1qJ4dWaQpMBY+MfbgKzJ
PjlPNj/03Y79MPB3k299rDCxHx0dFLp0RMYj0zqXZqLsNUERS3qzv2REEqB+K+br5HRPnjGYv2og
uGWDP3cXZhowrcCwTkOI2ZvlNMZhqFWi4LIdskTIFo7ovVZlr91azVZH5PY6XRwo+5HbIObEDvA0
xHa8q3S12Zd+Vt57MbGGLDG8VxQ27yet8H9GSr7VYOHtM8/OlpqHKnyKpNJ6iDFiaPqMZpuhnCKr
MKjuYwTtQEUwT3ZNvl2sUVbiMZc4GY8G6/uIFgR8an5roDVDGN69gek5BvHkXZIHtWxV+lgV1ORG
H4xeSR5cM8TpPEJ+RvbJeaYCFypzewBe4jBZDC4uUF08vd66zLHPzs5s7NHktFZ6DfCJ6TEB1cT4
nJAczNA0OsrCNEA7QDGG3yi4ZrcBWZN9TdQJ+uPfDHd1goicHiIn8tcJZa3VgwbSbmN8m9OhPtle
8NNMR+1udDvr2YHXHsAT/4Qc3PCE3M06iy3lsWTnfULfD5l3Ml7fbcfc+YGrvzgIBhA8CdL9gE4t
ki39DzlBT9KfpWU1T54VVXtzMkmIKIbyUnfu1oSu8d3zA0IYujfco3Vannj6CB8ABoib5sk2ELTD
3DQIm2K5eE4AQp8nG5ztCs7pfmj04I6lcfiEDxTi7aF6xpo7fNIKBU82pw8h7jIoi16pL+CN1bNs
3WZUkCee5FF/nUPOYPfvX8/RxjhsD3qGZzG+EjmSG757uFbjQnOJv7n0vquOl3mYlC28DmwQrU55
9uFPrdjGWTsDQYZn1QB7Y7o8DeSoje6R4rjKU5jkyuMAV8wSs3p4Vf/gVSQwou9NPhyVBx2Cpx4Y
T82z2df+/qjzw2REqD1FzEn3+gv6DBCa4N98L5Pw2OOMi77LnRZltdBF7k9x64D57nBsabH+CXFj
zZYIrKkrvySWL59ubpIah2YK00OEyry3idth2qCfQlo0yYdrkOPH+H+Cn8Xf3HUNjAd/f/mWYbuW
ZuE6AbffElv/99BURQPhVaSO8SMwlKNdg4NYlMDBBZ2Z+L9se1EYXpoKM98xbgsik2KSW7nlGZrv
2mknOJVhaISXWQXcMhEWXMlDkCzzkX2bMR6thxguBE7yea1PK0Ox43vZJwsb1Z9tE6nY5IgBSxRO
rQfb3p39afiHxclHyza+MIP3aXq2JSym+N5+f8dTCvZohsvzpgzxufLgHI4TZtRku18bo+z2+RC4
eM0Y5musskfve5C0IkTwqYJ3M/ul+QrQLtpFhYH6imj6XfGWGk19MVxFeXCs4Ol6NEJRG7MNQ3Tu
OHflFQ+NejbRK86Hr9FIZFOqS6h8IiVGwQhNXNsIuFxriVVhQmKVUwPtplPWxZT3q6IoELshWk30
HJH1uLN4ESaaLK7V1wuCoO4xSh3nWsRjM9QL2R5it1rNpa4t+gwojnzeo5aISXfrvpoa5P9RF6KY
RVk/cdd4kxNq7mck0BT3cZ5TZ+8jQLdpRq/5klrkgiNUu5omTDbJyE3dmlv9Myg5dZMDWEQFzH7f
NCeyvzFs1cwxgzMCz+FZ1mQRIrGKZpzbbT4MRFCRrqaj//aCt4WLyjvrG/H1s8s3ML5xETPBk+n3
r18zgkn1xth+I4pZ23dW1JGCsevzmKmQkaPpEQwXheOR7o30cGOJphxIlXYd6/Z0nRY0JCjDIEWY
RcTkNXVPugqQ8kOsJP5DUofeUe0yWHau/2BKdxGtTMC7eJDf0sIhQ54PMG7tmKSTOEJOnIPghSeK
hb4nfiSy30aFgrPKjjwwXXlW2ZJHTOKsGUQ5ZML+PEs41QZq13DD5byImHwVNBtDMKwJpicoR8iq
KGRNFgO8vgN4CDZxsgrrYaXWhrXrkiTf/OfFHrj3//I1EOozNc8wieDgevPhtqlHeZqUIKDekECo
l5FfJfdZnT5iPZ8ecElO7mUBzCO5jyNy0QXCKxvZJ+fKWt2iTjKQ04D7yRG3gbHCIaIPp9cP/ZNw
xymHpw/dKOMk93oQn9piClE9pSVnyKJRYii3qaFc//ptwAGluG66VjBP/3y9fxwB+FVHcmTxYQA7
L0zi2NHd+m9/TNGgXOWacpSDsj+CJXMIXaA7WY6n9DyEFDIef21/rMoJPmAr0OFi7rvqu8Pg7FVk
qz6eTLRbpUQrp1RQ9K9HGK5q6p5ljZShjhPw2Yq7p2gMnhAwhJVbNBU+j0DirLCdSL8WQj9BjNgE
Xk+yORGR26DmjQlOLNSjEWv53Ojay+w1wSMxN6w+CkddYNiufklhQi61PkFlIHDzT2WqH2U/4QPS
sq1bkvaJtC+6/QgqsX5FxcXew/lVVnLW35xVg0mw+s8Xrv7ROov7B7a7ukqCR+cZwv3s9/tHXBQa
0DA9eyPMwzds++NMEl13z/iyblq/TtA6olXEeqjCRMAAghhzu5Sd70aGeDf6aXWWXe1EXhPlFSA4
mmci0CrOIItxDrxrrSmT7DTFiLQhHrQlCYXLEhIgkTYCSsFt+gFXXlZ8jrP0nNx7kF15mzcH1Ffi
hZm77oMuihKdpE0WK9lK9sl5CVoZuJcivyb7hjQ4ZqxA9m6dW/A7B+soa7dC9tlojm24RQcLOeDo
VVpfq3933LthKxmmneKxfY988+P5/+2fu/31quGRONmrv5vqta1zSPmMjrM6Kic4m8pJ1qKoeUa4
V9l+6B/FtFufUbPmR35ELMaInN+O/zBvwH98WSMZufowUBSVD+xFnLUJcIlwebXk5P/qlGe0CQru
PCKHYWeZRz8ZzCNBufg4exBukbPAeYB+OeiOCTpAmRFZ13m3I4g3PuAeNG1vXbfD5DlDcxv5Twg5
IafLa1mrSjs8t7r1xRDBfjTAVi2RlW92H/dLwiYVJm+mh0pkuq5tt/rqYue4SqeaPVVXOaewcayV
IhitHqEpGeiwkf9YKKGaPo06NntOFbe7PA5XQ1r597qP0xDiQM9K0wT3Zdp+yfyieo6R/Th1VT8R
ZabZRaGDn0GNNq6cm3X6tu7mWPDuq+eh3it4DkdFhZReN1yMMa73k2rPcGKU6GkoCOKTxHfeVO9L
7I4NOQSNJAwi449uNbv7PnbhNCWGeKJ382NpOs7CjmtlJ/usuJkvU+ReD5BdpDe6TR5W3SoI4vlR
nskPjAevLMKznNGPBW+QoN468KthaXsxcXHBCAbWwQ1wGi04V45P3GvSKoIX3A9lIUdvd8bbACIe
G0Tpo8Ota5Anud1Qb3/p1idna3+d3t9pe/ncBpnAc7z1cK2Qz/VrWzzcwUySxdH8863r9vjX/mY1
IOfdFgcfTnc7lo8AmwrZNjHB/ofFgjRR/m3JZrG5ssU/3bXILH5wYTXqFOHZOGl+mHWw1+2oPKWl
r2+6Kv451t6sbqyqKU/XauC9tCWkFe6U6o9A8T8V3MWfNQQX1/5oecfGc5ozC1y0BGpIp3VShUf0
km1kJ+z+PI+G98nO9A2gCvc114Qrq2Pa69EJvVf0e7+VfmNfUlTNHwIv+EJY/x+8sEUO9PflqeVq
lmcihmhqqmZ/jJxqXuLqo67mP+x4NFHAGu1HP0HDIwnti2zBWNS3OZGLZapMVb7M7OIh0NiMydFs
sOtDqmM/5nuOuUkq0EqJP2MoMFX+UdYQAbvv1ZlAlOgn44lunqzKwgKdb89o7A2B5ZOUsP1DpfT1
sU1aFZZx26IfN/LIJQrxCRMP4eJXmmjr5eEybFzU1H0rCk6BTUEkVTnKmuybTT3edw4eWWLwwzQ5
F3HkoFnIYaUW54qi/g5F4uozizBr47hRvkGqXnluJ3Doqek3B9k0De1FUTzrXrZUwFYYqD57o2pc
UP9+aBSU8//zMkD7mEZ2VDTVLZvlgcraVtc+Bit9wP9jCY36e6RYODrnylcgQ/mDLHxrTEnQxBde
JqJK7P7Vc6TC+Zns/CGy4vyh7oIMAe5s6SlYBS9bP7Av0LH6qI8mssrfrEHx7+W58FbLCYl1pBLM
+u72N6yI79TlfiPPJ/uVqP6MRtSqTfT5ocPkkK/f946db2lAgdt5k/q2/pjGaPlEQz98G9DqQc3P
/OWmwzZPbfebPuAiFlhe8DTFcwvzLvfRQXMQq6lxUjDt4u6WDjLnipdqaMn7FFFtP3qeZWAJQIoI
dniH8171twdFXaumOBzYj444QJ5XccfuLP5KCxUxBReC3PntL1hKdYmwX1iWVdE+ZlnVneuovosS
tX2UXfwopnUVGslaNrXewz4uTIMRs5HJsU+mX//Mk7K4DEbkPYyG+zTwq3qthR5sN/L0w8vdfq3C
7tz3Xvw0ZmF6Xw9wD0rR32coMJqTm+6hfU0o+6bRishdcTSndGO3A8J4fxWhav/RrNvxs5/0xNif
Qr03jsSx/yh0IU6fdhYoI7wn0AK10pXsk1OmNjOOYRNq20Rl51yjCfai/5BClWpbTeesQl1YNhWl
HDe1gaaJXUfGCzQMrAd7NLL/OAb9EvNRC0J7Gw5hdeca2NKlvI0fjX2e1VL9GmX44EIIPfV1VzzZ
E5t9Nc6/VpOFgFmk4Kk5tNNnwA+7jJzLVxRYMGFHCWtfIIf2GgNDkPOzUHP4dZYmCywO97Dn4uAv
OeyUHYHc7h/8UvGnUz/GrvjVOZaMWnmu7l6zUO9o1VYwlDUGjsV3t2FHY5Sufa+JopqB2sIGijey
b+hKJG1gMe1ql+fEbV7olsPRT/1TNRjt0SUUgmjaqG2DqfNekFtYx70+f4s9MMqD6gYnKUFn4AkW
KHp9yS2bB1Ju750wai6yqzVjb9tjbIGc1p99csCabX7AaY/bI0dWNfKldVagvqDqbI0yA9gF6YLh
iEiHSeIZHIlsBkEZV0ThJuTLZFX22najI0Uh5r/rLUEbpnE87uVAK0avs8XRXl3PWDIkNhodCoFS
xS+fzDEUitcusb4pVx+D2gb9PiM6bcWIIcRCdlMWPhNPU5mjeBOZ+erWJ2uuGP23fQbeNMf/z9d5
LbmtLFH2ixABb17pmt412UYvCFl47/H1s1DUEc/R3JkXBMoALXWTQFXmzrVd8/acJaaSIxvg+LbO
ws8rmRRkYy3xFZeRWccW5G3TpbJ42qy401bGzGtqQhUkKlPXYMXZSUpAQEwt0QU1Pt6SmKAcVHXh
nlgdr322ZVpWDZ9FGXtr3dOKVQMU+dMPgKWxnLq5OHyQ9tMKnH+Zxh/GmKV2FBwBoGhXMJBX0Y8a
Bmu4wfI2oqmywwnH5NMI7RkCJszyqKUPDcyJ2sH3b/V0aBUS8E79+ujxEwxA4z7f+mZpnCJ4ODvf
qHdq35T8CThIOn+b2O9CSjrNkvpiT96WoQIjYxr1xxZ1gzzkG4mFw2II8RJBplJuqz7OXuo0aq7q
iMKYDav7rYO8H9S6+9M0i3dy2uV7V3VotKeLCgqT56ZnhivsWZp0ppYRGyVxaqXsmR4HiTw8pE3a
muy6L3lY9jNi2IW2UA3dJguFVh9cKG4dXlrNbPisIreTtmQcDXROLyLxIydpt0EAs7VR5UDWNUFU
jk58cH17fCWgCWebjbznpgYMbqlf6KMdAtLDW9PXa2evGNJGtAr4eWdxhhXo3JEz82jHAVkJBNgR
/K5xJp65NtVQ61oNPsVz18BI5/eAaCdjT21Dru7+ej7jjHTtMFuERYRdSysn4MCcrLtYWZgtvFIN
7rFDoreOEv9Tz8wfViTn3/ts2LaAUz1UwPg0A0trIhpm3bpHcbALM4EbZS5lq8XBTvRJkuEes1T5
CABBbh4DUuOox7xoX5zUkalfHTlQTLsXTbuefE9Eu6zMal1YiMPFvGnKY1S0+XrIj0vEPD5iZ3Gr
vopPQRlnC8UP9fkYUpMoDgqheWRfV2y3u1c3LIDAmFH5Isbwj8gOudLeRatx0/a1KMNvRuzLc0Uj
BJjbhnsSB6fA39hGhrJ89jVmJJ06Fw/EpDL3z34rsqY9XPuTnwRjVS7YgfEsh1jcG+iHp04xWU5x
JCrD9BhZWb1BCBJ/DJqzro2E3Bch1nPThN9EdxhARYqSuoEryqyWD/os5GF2MlPXvjm1RJ06/bVt
ZVuy6MjtFTv+iHpfQe2LDNhWPLZ9ZqZ8ySSgvFnOgyDtB+ecpwmSsslQBaeufHKA8C5on5AtaJ3L
v7fFyXiYtMAT7EgcIhUBN5SYf9q9BHbcg+6E8S99iRj2wrzZRaZa7xSE3htcb6RlAT/7bDlSMq9K
KfiBR5/V1/13crw9+L2gOWVhZZJZbXiHgZl965P+ImYGqvwWdo59N5RhWElYE2wdX/7rXkCpIkLL
+dmaMJtdrFjFSpzqfUTVhjjtdQit4JY2GBsrCMi/NxZ/mcrBTsrCHeJeJFCUTfwH1i1pnrsMMpiS
nMhcsWwt73Da+EXiW7oUo07S8d53jYloyKhll1R7mCn16lOzSnik6QAhZqKJIDzdNy3rFNGEX7mw
Yt28eiM+4Tq8rZ/AC2eN21XeDHvwPZkB60voYgIfKDZoraqSloaruHvEe9lWsn0PLtIczbgSR1Ca
B7DKnZOpNx3i9Ky28uFrVcs78N/Sl0jVsWLWvJtZ+fZ51IYlmCBKm6ga/HTNKjmo0C1umRy0S6PB
9z1L9XRDCnbYZQZvmCHZi4NCvu9xJpoNJEQqXjk8p0iu2S8VIyUUhLvPSoFgJk/sXnEgDlzvdD8k
8VPbJumdBLCuVOoNaIiOSrTpkDlJsGnT+uuzS5zh9o6yPciUtZTACg90bfiSqM4JIU50q62g2Il+
b+oPZekkRcNr35barkOysygBMs39wc+OhFezoziTrRKX1Xb4PTpMTdEnRp0YKUznluOHXmFGgq+Y
cdTMvjqUJIDmeHkX39pSmo+5mXwOFF6vKjVpN9Q+qK+55n1VR1bAyEXXvlOXx2wIy6M4U4l+Ldhk
m3MiR/ydsIn9PWKbGHAD7Cp5HNP3HBAXDxXYMXyK0hcxIPoedzDU4NViiQbgtto7vMZQ6AansMvJ
WRe29mhi29U9mi6Ba4ga+b4re+wMxnLY1XlXEB+xovOYtx3xWJl/Ottlynn75lzVVriIFHxn8yDU
7qltFETo8JYt/9uUSrNbuQNBruQrtDM+xEWi3WQ1Cz5bTe/nSYqiWMdtYtUXtb7LYrnaOc0QUMMp
5xfkGtp8LEzCwYEPgMIq4lPr6G9pkMobbWqJLmBJ8Sm2mnAOULVcQQqUYeNPwwJeBXWHX2xZHOzc
9K/QQsHKmtRVImluPv0kRk5mNjclaK19LsfZXE2K9rOmah/4XdAfAtUcX2tVPziJ3XziRp6s+gBc
t7gc/c5MwrvpUkjhi0jcE6CwtyJZLw6WnzqPphjIRIb/OUePXR//l2KpSI3+CqEQxHdbv8d8P3cJ
ciusdvz6PdSw9O18yX6M8qekbq7orL0YlalcSbXEvul14Z7TAl1fOMiHDMo+UqzMPZOkDA+ZSTZ3
aokucUjTz6E3tZOOUPA8Sk6+iWLnLEdpsCjUJNtQV1C9qYkxIeNLjMenZqz2X2tMKo+ilboqsNIi
vIqWLS09q29e8cUDG1cUCy03zX01dOZ+yli1M2pPfrdFZ9D14PVKPFCfE8XAX83GyjS0YRAl/txP
TPtfc//XPeuCjCDVGT7rkNg4NaoXrLUyqIH821K0jFk3zwM9TJZy9D6Yjfmjbvla6RrgSIJppyKI
pc/KMcr5qGnetZs+rW0nYxAR58Sh8cpcKfgQrN2eqG+vpAnVgiSnS54iXzwjPJWelN9Ef+AHv/tT
JYZP27pXtf1aJ4F/LnrCbnnel99ACR6tsPfeDLdisZ6yB6sGe3jD/mAnJkhmPD399f4UUKC0N8cm
5/vhVd9SA5Qz2rQviWTqyzK0s63ix93V7HGZFpfaYfjDU5P8FedZbaM3Vryq+Ix/jhhHiAlaKbnz
vh6x1gIad8y1qTpv+ld1sb72M+oTSfQBsp0QskIFLg5C/z15JOzE2XPgr3l/NcXkIsBO3sbQDOYe
N33e4K/7PX+GyoJ+8vPMF4EpRysD8Mm6Kob60y5XWdtEXypTQwIb82cKFfxrCPJAMrQGYqEYW6Vd
USzFNCgte4cgys01weqnGmy/oB5KPA+tchfIUbV7NtupDwJBwwJnOhXtx8Q/lzz78gwEaRbhTfe/
JvsYeK9LI0BURtFyEGl8ClRsb5oq/O7nRnrQp1Y52MYc+2VcPyVXm0kBryx/ltUJZnJTQIlfj7Ew
zMD9V8jJ7oNdEZj+I8hkO0Tewip4f0SQnhc82qHk7app8sMjsDP8rdTKc/Jdjc/ecfx9NvVJelj8
0jVqp4LBgcpqsS2ZDqL5PGQewvda+fns+WsWRYHGfKwpzp22i3mZVddo0sYNaImQ89XNVjTBZegs
LiNnAYAzvZmlnaK7kj5hatizQhspcccJ4CApMPelzEk/4wL0Q+SaP4beetNMr3tLPXw/9BLAKh5M
8qHBww8k0YAoMgeKqFoJCm1XCWaY+EknU29/H3pdt2cdu5YXU4m9sxiopa4+yc1KNIZQh3uLM2AH
W7PeVg7Uldqjqt+To58KpXk+nPQ28H9io0uuR4rYFfjjeMAoYNiWY5e8jDa8DqSJWKDxgv4W9zEz
uIg10rnOHfNDxixl4aTGcGpMhORary+VoFz5rgM/RBrrb1DYhOI5KGygVEkRHM1J1adQloN5bnbR
pZjCXz1VvwEKO/l15N6VOtBfDBmYORnl8q7b7rVKzfxLbxn3UU6yqwVW/CpbNguFQsOldGqKAcyl
1pBG2qPokrB1peLbOdfaO7tlVABK/kOJqvcycSl2sap6pTleD7kiGk9sDSn1Dvr0u57t7DEqfiQt
th21o0SX2JWKDf/06sUhfXzza4w7xZRqMCduevdJKYeJh5Dl7kdHtffwmCyMS8f602iTtfi5BMT5
oLJGvcLHhPEJs+7Ym+PvQ4bYaZd4LeUU//Q7dh8STApR+Bdsm3AM/mfyc87QkS7IBoUa8wimqSuH
L2Ff+G8s9UAk9H6yfjTtCmMxn/+EaI5KmM5DNx63omlEuLO3lezsCKb5b0ZNtr9QovIgRuG4fRCQ
to48SoM3tsHHCYZ7ftyItLOXeNFVXKhgPeWC8rk0UFQf7+0E0VkXSZiwTC9t0QdEnxxiaR6eXaIf
kVxXEE2uTRyOez+sr3rZ+C/INb8qdYt8tBjiYoOr6HeEw+O6kavklBV8UYpMIxU5QNmOosr5MZBy
VWFSsnbTqmNDJPlLgGXdXB6L5uq600ZQQmprul26cwhevORKWl+Iqss4H0Yh/GMq9013QNlSoLXO
HSO8ioPTxBsZXdDx0Qoq4rSmtIEVEz0m2JIx2WW3AMpB1nmNupWMqD+IA5Ym8YDLHe3B+WgBGuIU
6b5lruXvOjwycbQanbdAHZyVmlr+Sp2aTgfVlo+XsxGjpRb/yFPdPopLjbidNTLhMgIf+VWLjcck
087Vfa5FI+bS3AK3wHidYguylGtv6eosTcbJr7PLBkdZDblVLAGUKSAjKAxlVxhUeznMqEoTQ5mD
SZSYr4k/ARWwysKLE9hKLIROQLoptdaSi2hluB2d/tsvq91gsPZjrhrHnZirTZ5hogvN6r/uIfpF
Vx8M3Z5Q1T0DuyM2Q2SxAOg3ZJQtNQne+zF+9Cdyry5h05cbZ+r/73zR35aQ60uPLYepubumbVCR
T2dqgrxcjanVkSKC5f0gAb6Y8FePz+208gR5qe3HrtiJLtuynbP4yJbutibDtylyfBpIr3Tv/8/l
nRhQa+NnXik+66L/rCefy8Mm6hRizwLm80HQpIOVIbeAA0IHZ2qaoKJPxEdZCEHgOXgVqR7Rr0Wg
K+Ry5N0mm+kN123i9bxNVO0u+Umw03Od6pJElj4jFcyL2xoXzdGiY+CUbASmftNmIcfWPCeg5bRL
NWvNbSc77paP3uR88U/dRqWA2o2joV4LoSvrDensqgWfcgo9RO1HHsrlauzUfiH6EstQl2PYVEul
aJdIM9RzKRxGYgurOmfy1KCa9JWguQwmRwOmkEv6q5jy54IecSNbZXADwiG7Bz40qlZwUSe/7Kjk
mZgl4S2UOir2K2vbmiNhu7Tu3WNiJS5lRsm5N8BokvUHxRRDufbMGeuH+jBM4jRxUKeNV2RYH27X
4vorRGvTBg3jpZjSCh6U6B8jEjSk8KTRlcCpeoOzSLNG2Wpuf3g0RaxQj/JDkJvqVrTKUeWBagMd
IE/4wiLIfRUHBI7vWm8WlBU47usYAfNj8W4ty6nZuKxY9Fz6omNwWM69PAdepgxnMTcLHAfT5UZ6
3A2qMnFnKzSoJS2kV01t1dfxe9/JJr4kQybPTD1ot33dGSundMyNDrcdtcovLCnuimPUHx4uTwsr
NX+YQaUv1DBhex1ENUkM3TzKSlhdysnXQPGbR1eKscZjRt3X1lEMimnTRbarbKntyNfsABGUUQ5s
7y0T62BYBcGrXMrgSAZvRGo2yR7E8GNmoYzjote0av6vK8Ukw4N10mEo0BNWu5aVdkl0ffgYZbb6
hI/alWhSL/Al5uF1roLxMQuo/dmyge13ARvF6cCahg/j2CKj/dOXeqm/IUNaUMZY69JMjkfcDlC6
9iHL0q4Kdi5moDvRFIcRG1vSSnEGeyWf+D3TRBx8fH8lTiMUKeZcnIor6xX5zXxdV7B8Yr+trl6B
OUGhW+0PhEKcqO03UJqIAUqtmpx/u62n8HqCZYvQrpW+kJpof6ihunUj5ZLEQB0SL2k8XDINUugB
2X47Lf0DsToWVG0znsGKd0u1TLV7SwVDEhsybqSydu9pRVNLjHVU3IgxeZo5jeVlpDzG/u/rxJgy
KYL/XKdDDZ+1Pi4sVYRPJm7IZNQGt9mgue5eeA3kr5nmwP+ZxD0mTtI6McHQrJdNEujfOlRCs6FJ
1LM0lhnQ/yJbKijYofv+UPJR+9Z4058c+iy53CA6IrrENmkaUDR/birsmMqOL01Z+do2MGo+oIXF
q3C6dxx2J7inwZuvEDZROyVbKzUGP0h6Iha9urENi8QARN/+PuvNbO1Knb/WsmSSwUxTnqPi7HmZ
r+cy9WRueGS5PusLzfzwLHV4yTE7eOnx7vroQWr6qZ585TUFEVBJ8J/k8Xzj14SZoYVWHGu8WRGO
7c0tfaRaUSOvHDxSb1IYwUb2K6xHptFWrqhHJByhpZZbEwMDddNo0dWgvPZGnTyBYCgbu+edKgv1
Nn7M7Y35M8rTyl3pRlhqO44291owM7loVhZ//OnQ2qZWg3Di9DFxOouk8E3hkwSE7J954qwYvQva
M0rt8/KNx371q5xiDlQ2/GDJ287awIlv2LPgvOU3+b7qA3mnB6DEcnxAo9LqL62VDJc+hvlgIBQQ
XeJg9MVc9avmJFpEsPvLY1Rc4JesEFowTc97lA6Pbwzut897BLo97By/fBNdCY+So5J3iISmUmDk
2tYOyI21q6fDs5lI3nsgY0/tiYpiMYDKXa5X+lQ9LNriUMHBp1ipwGWWG/x913+1w8C7FqpuU5Bu
JGsFRdlCsST5TVeRYZi10gJnqTFvwa0V6U2P8cyoxJthCq57KkolH9+pVYzD6B2zSJhEjYn5kJnG
9zAt1I0JxmU+dHJ8b43I35upVs4eTZ8qJdXJ7qJVSGhZnQJ8yIgZ9K4MgUWKs+dBCmxSJKIdksuy
HzMrGKy7sK6hTuUNTtRSc3MdA9aNV3f3oAqrbdnb0Vw0Q9PAplMFgVbISX/PfFAMrq5TDzpNtvD6
3bc9VKjYNLp7F9jGAaTE93RqpYQ7jmE4vImxuoi1kxPkZ3Fh5LnaefD8nRiL9cC4FJa0EmNZnltX
14M0MN0F8wLptU5/iqFe96M7LrWVhynFPIzWqZXoNzEP+/JZWBIRFT/bwhGANLu98JsKRkNjpnec
pfDEJVWJdj67j379LmdOdRRjdogoVg3xZRWDfM2TeeKUIYgWrpQsnKR0VtTwjWhmLXGCtO/llR7i
OAsmZ5e6eXDI/3sYhkUrd8pedI9NCTHM1Mff00KF+ikQDovGC1Tc3adL5VBizliP4zpWy8vvprhQ
jIurwyaUV66vQ7LJ4TPkZoc7KQKIfMErG0mPEWt7rbH7uUQyHcNEzeFPNXV2RYmFw2OSHaArlkeC
i506Hp6HsffkA0avMcBXdaNMLTEo+qOB+Dd14E75AhMY2Pw0nCpUsc+ek4ifB7BmmmlBI/1qc9Rt
pHzRrXY4+WS9Ge/FwfeQSbePaiVxtJs6eQwlRXoNBmvicfyZI04lKUz2Fr/szBr6U2QBa8JBZ8Jg
htVbUPB27x3DIx5Ds1SL6xjJ4Vm09CZejFo7vLJ6YauR7SOvANVQFtnCVUmQB6OkTU8s/eIX0bAa
gsRbhPDFQ2zTUWppbQZPVuczN08sMu2eTN7s0VZK5+Qn9riffI8u4j52zgs81c7jdL8sDOqjMbgI
sPkRoovyo3EL8fqX6Hr0jzHMEh/wt/hHiL7WBppmt16z9FslWykObpP6tIsStqveSLWo7mrYlJTV
qZwOoh/k/mQxox3EVL3oOmPGb+rR95wmrvozV/Qn9gAQDzOaeZMHwxfXBWigZPJHH1j1um+cehVS
2yf6PdccP+xyrNeGXDQrR4dRx0LF32N31M3rotBfmqRtr4OV4HitrH271i+ihxUKkPuukKC8T15N
YSrL5JSMaiN5VnvVEfGdFfb/j1EEQZTi4PA0Fxf7SfSzRVi7MJshemt6QHxpol60Jo4oLDQp4+BB
oSSBffe/is4qsJvXEj66uCDtCVdkZr0TYybr/ZMjDe9izCNce1BV+JNNHahXuzXevLH8obpZewsL
z3zNzVUl1WCjud1dclwJixzGzLiyYNBm9VpMbUGxvgArqXhYMJqMrrP/cx91qMR9woj1ahdQOlwp
6kmbdkbFtFvKU+1VCTvtIFqeXBMLqvtuKWVslpzALY/TfDGYTfPlyvh7PvHbbikGXW0sj9agQ5Hz
ES3F2BqPdm+DZzWiWd7l+pWXlH4FV4BvzeDguFL6xjVVVO805MFaDIppvtLruJgSjn9eZXSvGaVb
F3GNmmvNyxjhivu8qFfKq+2q4UFc40qZDTaWH6xPP/OvHyyaXhjuozK4m2arnEqjrDBw8t03cCm/
nFIbf/raLZO0mMprKo8VWx0/68BrUKtoiI94zayK0hh3UeZO+G02QRkKyUtgYQ/UWbbx5ubJ2ktb
8A998lpNh9LDlNmRUMikWZy84kpSHdXA2IuWmGEVlQU1Xq834iqnTcJ9OTjfLN0y8NqwMrbMUdGg
1LKwtrfwgVMjPzq2dq9uEqs9oYjo4UaLI1bO3kGRP8WMRxeFiNFRtGH0LVHGyTtl6hL95sjmJA2L
fiFnTXvKNCCpYRwVn2OllYtChuFXVZr73pU3O1Hzz7GT3XXX1s3SCKKCGGRMiUg0VjxCJXleOHl+
zaaD7tYAOEc/34g+TVEI+LINamzvSlladnUJwqLuyDBVnMbErBzQA2UKxcHoWg0bXA5GagDKM2qM
FqdmpWA2CExCOwFgvrBxUbfPrkJr9GOgXNSKdcFMXJ4jFecLn8z5RlNg8mM0I2MvDpLtEOoSp6Cr
Oc10D3Ahu6P5c1LVN7+nk+81WIH+0/S9ZtOTmd3obvid58bPHlgPcc9x3CuuH/ANztpXCn6xicVw
8WuKxyCOJ9Ivo3VWkNuhqJmmNsMq13gdsFlajpJl7kOtUrYBPKVJVu1dQC4AUffQaWFD31fWpx8n
9koJjf5FmZqTTTeUJOMdCy9rE7YK/NeIJDsmiOksHl0Nl21Je3e89E7BnXFW+zS8jWRXRXcV+eFO
8nE4Fk1Pm7C/baL/fy+CTZjOjbFEvUVwOlf8b6ZvqIu8rjW+DQOQQIwfaOQf7Cs/dfjY51Y3jGtR
uHvRDea7XQ9lWS1BjRcfk0XrDGsakwRzH7yRiXlc3asqYUQrac6xnWx7kjGfhGIgeKATWsX54H1q
g392OzR5Eo/RE2F80HxTP7QbZcEXYwpuev5nMa660Mg//FQxWWiMIbTs3mXrAjMVveVedgmgtOwY
D62iBnNpym6XHSGgodXCA8rZ6MbrZSfS3GXgT9YvtfEikuNUe807sjxvNar33ZCXEJCnZLpGLQxV
YGV60iF5XIbB+BC3LbIoWYJAQso0/ZRmaTdu8Yl7WbexTOCuIrPeju4nme2O2GdV8UQdCyCM3HTM
pWBhoA7YVMM3o5UBoyra8BpGvrbOyU1mL75q++uUCqD9aJBHiJraeZFrX6esoW7rY91SwgCQfUdw
VVH45Im+LDjUXkxCjZahTx4veY5brDlIuzLP4Gh1iXML4DqeDCfei1ak6eNtYp5MQ3bbNbssS+C8
9iG1NRSs7bOSPH3QUM3nKrrMpyvzPxLb+Z63hvTDdas5yYrAn9UsdOyuHL7DGQEFG3TGG+yYYBIY
FUhz+3bZBX35Okr9AEqrADkxNVvqdM+O7C8GRakJb2uoNTGuYJejue4xV+321UNaxYP8GvQdjS4p
FhG+vy9iTPLz/uDrBSWLDPpVxIxI+RE5Q7SPKClY8XNJakVaPc9b9hdjkeinvJGVhwhM7YtfqTwk
8ANIqlkscBdCHKa0Pd5NZvaulFW+1nQDzVuvmZ9lRsi1qr7yLe6XsU9xNY/WX6rrD1Syw9eE5VBq
i0obeAJDxpWU3tqKA+UbCDLFKRM5zQbT2hbT4e/xf019Xo9LXvv7etEpLn8Ml5ifekWqXmxc02Z9
HrVfLRlZiIVf0Sw62gVsCYTa/ilwJP+r6k242VZ3bmVB/TNKGPlEeFx5cagfhcBWVjsphF6s4bW2
LfFxuYCcal98x2fF3NfYp059HdUQcz7L2qpNYaZSwcDnMIa/gzlB8dIgef4YSvOrnRXRuaSE4TVN
tBcYzAW7VdxnotFEicxzz1w2PUEiVAzN3lWrzj4MOTIGx+8WxkACMkX7ca0RSaxlX83W6G6kq9/x
HcpZN921CPC1olUJuTW3fB9zoNuqaUQHY2pKgJQLOwvuIH+QmLbWVXTXae/gip74C5e1wjvveLwx
Xa1di1HbMX5RpOocxaDoEs0663Y69e/3vu/GtdNF9lLvGuWTiNihaV3jVU0V72D51S3qbWuWyW04
iRz44aoSrpqsd+Ce0kRjV66h6kaUZtKkMEHaSi6ZcABXwV0Lcu+o+MT1JeMzzfx32RiMW1Wl6gqt
WLas+AXcNHdS0lqlP28rybjZJCeOeh7e466CQlx3/UoqtX1jAJ1pJ4VnCqAGgW8Y7YZJJApNytuM
MR6JYlTMC2tMMlgAXkSrG1ToCAmSS7twLoiE8y06O/PsIwXgc1v135UGqHqbJl9cPfSXrO1Z3qi2
fGxyQ52LGTlUOSkLv9dEreaVTT7eHVF1WKWlLkYHbFOF9WMnjUezCPZuWaUfVqj4qMUiIP+am3x0
uj3veA3dG8tsj13uk0PgF/HRxoa7ZCWqvmjlUM58j/gI0C9vhlmO+SNr/WWM2fTXQAVMYemadAxR
dm77nNcM33/jpnpAnrUizy967IfrRJOkg9Mpvw9yXFwNmBybZ3+N8jLWe/zA006lAqHvP6UxOzVo
nH+5CQ6zphx/TwMiemaJ2IkaxGjVNuwT5V7udubID5bVxLzWuEfCuHa9b1YOrl81hl+a524HojFf
KjUr5/LgOXvDCL2ZFJXNTKbY+C3Q0nALmmeYi2bpm+YLmhWydNOoGsGn8BPXWKFPK99I3GYLS7Hs
9TCNmioBI1MvCO5MoyyGqOKt+UtIBCfeRlWBf5ZHF3GnHCtLM6u6GzKd4TYApRbXqJqart08M09N
339F0NX8wmdBl+vqJ8ngZNZHSn43KadZVoOeHhKF4L7hJ+nLQJz3IiOXnA9YMn6N7HJNjV79KymM
TUeg5UvoY6+Kd+54idSAEmcpqbdp7g8HXY4ycBeNetemVK1N6eZPs5mz/qt/8Qj4kZiR/FbHsYWY
wMn4xFEhHlOK+tLDMTgbDgpgNbRWRsXvERl/u5XSG6JRJdgUVl3uoNVUxLQGKyRFokflThzE0LNp
qgGiKhtu2b+uSWOqKpTCkda8PrJjOR0qNCcLpezaBeTJ7Eh8CQmbGFYqO/rXSMCejhU7c8QoVS13
h51E3T88vbPJ2DszMo/VUVevii5Grzr1AZRGmJFW6ifALHfTiGYZhjYUQgSr0xTZwGOJ2GNL8kUJ
dmTEJ5uG6XTwlOl0TKuXzG2Pj5GidYNd27qFvxKn/5rv26eBAMvF0atVQHTkfZS19EBOEUnZ1Axq
r1prGg8HxW29d7lRtQVBk3EtRnlTF7Mxa7qDGCWpDrlLkl+NoShep1v2tSK9iVsGzVjPRFPcsiP7
tRBNj+XN45aiCSvhxdAxzuE7KG+rmmgVBuGkARI5mD37xFlnuePW6Er8DUT7eRDXPZvi7NnHgmVd
OfWBDI9Oaf29zhPKo7XWPjeeZZ9tarliMxv3z36979VZEqOZEDPY39rneFIl1kRiyVD9c6la8qtR
zbabiXnwojWSsjyfo5fOb+xDOZ0pdvj7TPSxVfo9+te8/zWKKMF+3C+LvYMLzRVYubWte+oJIRFR
IWs7MKrn4lTXR1Yd4vQxQcwlmafOfLvFoWG6VBxKcb04/ddFwiYuV4x6MfhWQqGAVK6DFqFuEpfe
eUw8j5oNhWVliUynSB2Sj38GhsjyjhSTz8W0Z78TwZjleTGhtyPfnonhWlcPqIq73XOeFKrBtgqG
j94wrE3tOvLKquR+q0ZOv20NPQWVNrVHOx4mm0ZXXz7H9TxlXEwVnY/5j7aqeyq6QESgUJ9moXxK
7XT86mVmuZTjtMa7K+heVaX+EP1umc8MLLkqlUJ1lnmx6nmXpFIkzB8hqPFhrxdlZUosO3ytWpN6
xGjFw10YsW9t7lBZPmaLS1hcOqcov4kGuT+u6gwJKw8P+uZ0T3HQYrTFSHh5qsi4wrV2NQVPpypZ
bNJSnSBP5PDNSiX8kiJKU73h7mpJfcmxCbrEOV4xeT58QBCATrgq/Fy+13fM4Nt75bYa5xgctXeh
df59bmqAJ7F8P1GmbeNokamrTstV9ldgk5As/Sy1xtqrQdzfghKFpi+zewpCt7+x1PXWDSvwhRiV
qiw+VKPzTQzGhaawRNqhS4ibeTCWK0XzTtrQomjUC+cgDklDkntmuAPuEhKGPI/2c1ycWUWzlvVY
3TZNJDcvtRS4izwluuqEebszWmIVM9eVmp1oW1OnOPurz45V4FdEJlmIaQA1VB29j60F+7q1vFMz
+T2Jg2GBC+7DsVj9NUDBANSnwpZnzwHie94p0dPwwOdl/le/uJ3rZ68D5IqNaPWmit8PNh+ioEdU
+4xKl20MPaNW65+yH9FvsEmjFO1ZSMScjca8Z9fjzKZ66Hk70Sfu+Weu6Prr7qrv7RSzqNZ6P0YS
1cygKwy3wSwM71QqEZqBNF2XZRhhRdMpbXGWQkqdYXe+V/3/w9lZLFuua2v6iRxhhu5khoW5suNI
NLNlevr7WTN3rnN3napGdRQWWBNtS2P8UHL3cXzjgqCVeTH1KUBRZ1xpnVJe7NFHiFiLcm0VK3EO
6H7uNVk/9B2WVBN/FLDKfLp6jN5Hnb9RbnbZWlZz3ypWSJlUe3DD8buhxb/0GdokOxPriavEeWWM
fyPBeKs0JXoHy+gd7A45QzkoGKqa21Wlg25gfi7rdAkesjnKwUPon2vS0XfXtsmn8Z+QzU1m1cjS
2tHjTem4kijK1wf0ocw/qsRObhLSwBqludMCgye9fSIdwKD/q6XQPuKkS26AhZsHXuL/Ps/jdRrr
y+cc/QBZDLryQWAUXiwINIfHWvVHG+deBWjYXMBsbFf5lHKfyEsBXVER8SmDsHqSR61snCabzbmO
1v9jkOyPGr39M/4xSp6QZGTUEf4CmvuvSWT346TYCZOTOBTsiI6JJ5ptJ7wXArzKMTQHqz7Lw6jP
AxhWNI5ckNw0IDWA9nM6MHYQHfkfRD7RkNhXjhHRkUWRXwbvZ+v68WoOI5b4lpF0lJnI/56UlF0A
AqqjHKkY4QYryvxgegNyIRBUK31Gk9bszx+iZI/63+5G7ZX+8rc6RGhSL6RSmYYaULNKk2HZV1Zy
HLS4DbafumatMT5eILbIslz+Vh8zoOczIB6T9ZA6p/6ufdiWZdxlUdu6wIE9BG4fcvfqwkbZR06N
yU0ujHvepOY9qQIYI4qPH9/fNo978KpJHBKv81Syo3BqfzHqZBg/21TV/uIlU3uUM8l27qurBvw4
NCLONLQivilO/Xg92VS7Zk56VjzJc3BsPRBF0vcReyzI++VwMlruV53vdaxQK6whEOwQvHAfU6q1
RbJrHjD6wUop4+EQzCeWcpA89AMSj1rsNuvP1Vg9r+w+q/9anH12fC7Y/t9DmgSLJwBdYjN0bHwm
8A2BCOqrD5wZteG5sPtbMFrDQfCYtwCm0VYVzhsRWHMva05S19fc0Kqr41U/B9wt959NcsSo4/Mp
UPTdjRZSxElXKmdUVqOFH3bjezpBpxyE3z7hGWKv01Lxz17baTtTa9KDjoDzqXGnYGsUbX1TTKtf
xVmUvU5Txaa5s9y3VAzdUREq+CgSJC4wTYogG7ITtidaHnkn3Q/oRCr4T6ccoetjfML2bqGyMVZT
K74Vc2IxjmLn4toYpc01WSjcBQ6p0f7scGuMl04b9dvSqxoYC769auzUPDQBZPMgCpWtOU4uZlo1
m9ZcP7YWmEJS2jcvujiWlSCGSJHwNL63SPdmrtNeZe3RHngH9oLKiQTENHPtmq++HVkHOUJN0/Tu
Ir68IHVt7UwnUANcirAum5o63H7OrmYIgfY5ifPPtqJJlfVkpNlKTiMnFJUYt6TV+UTzm7LmYsiT
dl+GYbF4vAVPNVgb2NqL2UxjsLRRpjiHbbf9fM/CNvJbQfj0f386/HsRkMkAzc9vWw5Hh/3x6T6b
/n7Cz3cQmy4pkTiwd4+XzNluAFRh+fD5mrHjoJmZk4H7fNUuUvw1VLg/n1BOWEf5n0/4+Lai0EXq
d/50j7l1K2C9w6eTo+X88hM2yIh9vsl+/oRZ+/j9Hl9Lj8VhnQx/Pp08W3WsgxK4oKLmL0KeXWT5
11ivrcPn9A5px8VQK/EKGF71DO5o5ruq5bm0hftEquy50R3vA/INinO5D8BS83Eh0/JlaSvZpcBz
de1NWAm0TnHlxmQ95zoRuXDCB7SKErKeqamfFM34JjtlUQHGMCxvfIyvO0jzLQHQjcyH9nEoTm6Z
/Pwc72nED3nms+B01ZUwFNZ61SzTng3Dqold7SkMCv0JRamTO7TKOZ5rY+X0+Iby1cpOOcz2kaxn
tR2iCskQvw2Ro3CRPJ7nkIXelsM665zyP9r8pNl4ttNcH68yxg0xf19fyJeRZ7VmhCuIXWYHWR20
sbkAbn7U5FlDi5xRZVeIc/59vyGGV9GkuTfZFCP4sENBolh+vl80w38Xatoc5Yi0jcOzozePdyqb
0HYnDjokIdk+PpBsMz6SoBOPrwSwf7lV4wwYv/F18M6Gn+eXRtEgsI5BdJVHVopNEGiicierjpWi
5F7pIBAis41X/xrtJeqwr2E7fk4gR8iCV/Dz8c8rfDbbSRlDxv/nFT470kr8eZUCEgr68ayH1A6N
ZDXMMMtUCG2z6NjoloJXWhske5bziFlP3nAk6+ySbq+rC+7e/npQw/ZugC5Ykc+xX5TQxWLUyIcv
VtOHGJcb4/e4aM+12/m/vYlcTR4OrAk7ssoszYJF6uqsT9Twh2Nqv1rMtr6EmeeilyXyVx1ezypD
bfQOdYmtqWGoF96utrXDzjk6Sufuvdyt94PCP9coHGnDwspL839wcY0noFqlwF1pLjWW/K3RZXvZ
MxjezDjKySUv9C4bT49Wx/AWAw+CNYiKnJ+g5VfOl1HTEu9XtHQjNJYnyyqf09kYTyaN+VShP7SN
mnIf4R5FzNQLrqoHHgR8sYIcY5cuEz1rz1Njq0+x2rzKdjdIjFU81e2Bu7sGp9JY5aWjfIBn1Tae
7tskkjl9wMROF0jQ9ma459LAO31uZod47KtBfYnv1hS60MDstEUK1YNnuWGZSBCSjG967AczPTZN
2cJRng8nHdUK19IOvYYlHmocq8jtyvU05tmrZ5M+EwPmCK5jp68lFlQHuwDfIaudgHIVF+pvWZuU
1kUh3TvLM9F8sZ5QSV+iFMyzeC7cfAeypH2RlT4ptyi3t3d5bhZPr2YQqRdZ45Ogy+uH8UkOTXtA
gIJQ/Z7wgfKSsf/ccymU6sIsm4hYPYUxaNFSdXJjPUXRn7Ypg8+FwnUDUNgi7CcHxoP+T/c80BZT
efDHArzx3/bSmgMNnZpwI53eEtxWgFVX6XunjDry/zz5ZdUoiXkasRkcAkBa76wB3lSrim/Q1ac3
Ya3kIC330quB47SsuXoMn8nWWAnMp6SuRTpf8UEJzPOPGjfH3pncs+ydyH+DQwpeR9BVd8toL3Wb
Zrg4utFxaqOacDwnFd1UbGwwFht5klWqCijfiM0DDitH1Pv9TTAzJmURS18eL8qyYzrzMGWjAZaQ
6ChSMFNQ188xYa0xEfpdJEaN9nCUrAu+4Y3s7EfXv5JnfNRkUy36YJljerdHWK9+9khpH7XWIuM1
lCQgkQV9VUQQs01gJgLBHsZ4OwUE82/Nar6j7ADsJ5pp4qZT3hKzsra2P82cuQERQIVHtifsZmZW
e/iFe+W3xoE+pc1pdE1gFgV06YftV+UiyQr1tQxtUi2mrhPINr1dj0LU3lOmGU9SRmuUVYvXJmVr
xp+y/0F8bfWYqcqTfdl35rfEhKlgQwx/Fi1RrzaNsrOhFmTukgHrSdXxr6FjFCtXS7L3yFZ+Zo5j
/UqH+2MeTK/uClYrH8LqW8BXnXL3UH1Y+dOES9OQvk7YWr1E+EG8dA1OUIkDf25uihtsgmFtgKye
OyuRVZuCcPpa9nJvTE6dORuTzr0l6sIv7fFzLvJxc1QraU+y3/GybC0c/mTKR+6J7mXsslWFnPG7
QEkP+EVkLGTVKC1nY4cCX3L2q+/sxLBySgboE/NgI/M3JD66Z83P6ieoVY/mwc7CY17M6Oh5VFpw
zUEfGbajKqxjr+A0Z2Ivfp71KVZqE+KWaU/DWbbJAijCcE7nYopbe4WlE0PmM3qEbEewq/TIuq4i
WPrZLdtkL3JwoKdy+6g2abwU/eRfGjtwzm3h4BdrTO43QnCHYPCnt3LCwKHwm2oLJzP6EpgT3hKp
+02B0LzK9ck8RZ0W33LSN9B6dedbHo/vGuYTAZmNRejneHhGfXT7LJzWPzcsdI6QGSt3kbhesp8U
G3/aeVwaOX8GBxEaxKaanxMbVtPCJlS3qKy24fqXdXYXmyrj64msfLw1CJodph4oj2QHdGP6o55Q
VpLMgZYakJ4QNSdYBaMX/VBtEV0kO2Dua+eR/x/nyVlMa9i7Wh1d1QmqgNKQiPetxHsKrd57chvg
I659ly2jStAHmZx2Jftkm+22m8Frp6uspVaS7Joe5bIQE7h8afvNDdHa4RzPkxW+7m4mXKQi3bKf
QjxWEL3P2JgYrf2kF5N7Tx1gLvTJlsa2cPiGz75KiwbVxjiJ1wYEkLMGKtut63gZx0n9phX5nyPZ
Bs1KPI9DuQRDEX31+t+GXdRfnNLO9w4Et7Vs9oPo6DnCJNnL3QrrGKQMsj76Gk/qDyj73T1MRHEZ
jdFZyPFNbiAVUTj9xTPU7O7r5i/ZbnmlzzqgspGt4Trz3Ook27m3tmhnZmIfW1nwJTZJzs9vR+mV
dJsiwbaVVd6d9ffd9b07rIv5XaAwc6yE8+fddSyllr3ubxqkVOKqL35VjnYlIlt8meLCWtnJoJ79
1quOVYHYY99HyevUAVEgTlP8gg2+TNrBvApDz1bCNHykLgNMQOajzyITyri1O2xsbfGf7XKsqZpv
gemGr11nQryx9S/+UKFDlifhudIE9HjVL9Z65jvvg55e/cjVfsZG8QQqLns3Aj5WXxfKMTam/ow6
BcxRM2w+wMrvA9bePzW//Io1l/mq1kq+cUuC70bUqpc+mKJZNNP/mijBWg5F+QhHJ69sXgrY35vO
FMFBhcp+RT1qWOrayEU8mh1S3KMPqm0ynb0Rezs2GIkUC3qf8rpd9NOYfrXK6HuZNf53IgmXAoGO
X5U+rVVu++HC686InhTxQtjI38AYWUD92JhFhpl0qN4wUxPfjS76NXWhtVNsD1dtnEeefcB7RfmM
XETx3NUVG9DR1zayrZvM+gpxbJcXffEYgVxhsPRSkzAGDnNjET2Feexdy8gCxTwfwcRvViItonXr
IieyDlEY4xfwjrVOUprHK/tGq0qeHr2tDy8pdttonTiIF5HuFszzzymPNr7Vxyly/lArtHU8RO0m
dfH2jpVUufpurx/TEaBcEhT1ty5+A3/sfE9r4S+R3tbO/GD22UR2eFnPHWL8kcFD/hbbfbwOavYB
9ghEpVR75NWS2Pk+mSWMDBF+Kfuk20RurO6V0lKf3DjEMmoeMXT2iwEH8zXKzWCHPqgLeM+uX0Wm
PcsBSBJlC0T9gJw1Tb3VlUjnKyBfBBQTeF3zxQGTvVPSrNzUGME4Ignf0L/X96np9Wt3UK2v9ihW
kZOP7349mDtXxzdEttfq93aI0g+BndtWAD/aal5kf02zzPpquEQUhlR1tpXo048x/S77EjjOG7bV
xg7Llul9NJqVbNcsNqpxk+nEvIbwjYDyTr4E8R1nFSnR1rBTZVlbIVZn7CWO8qicq59tssMM6/9j
SG96JnwKYa7+de4A0v6AqjuOlkj8yaKOwSlXUWn8R1ue9cWVN4EXd2DgRfR3MB7VKAPGhovqtPXz
X+16C+U2DNrzv9r9oMjPAsR/l9jjsoG1vOz7/j23mvpezcxFFw2f498mWO/NHXOaRxNZtpogEqxY
hW1taI7aqsRR7x4UlrFuzQHBk87zNqVhlmePnd4OVuxwVFt+T9Li/j6wvfKYFWG3a1D5PFs+ijpt
UpLBUHDxS9BCvoVxgyaAXwfPmdahEBuzGI119QIMoLjWtqFubK3zF3lu+WysH9+FOu7QSGBnatv5
VbbJIz/1rAPMoIusGV4cIGWUhdW5ISEVpX1+fbTFdYaFYKamq3Ac1WfI4MGhnWoArL45Vuz1wiUA
6P4ue620xeU6wh5UVo3E7U/lWHwv6kx9bsxaXBBbPKWBj2qvHkdkdK1kJ6umqfWLvIz9R2/UT1vT
S/wnsqfBS6uLlRzlTqxfapN1vApbEeAXWjOjNZEn7P34FNZm+xaZ9TIZDeSYHSKFk9mJtayKNvkJ
N368uVmX3HP2nlabAhL1TGNd2lWL7iUnZbhVFWRMdmqBv6tjW81T7RIFNtPoLGZDxKS1onPHw1/2
ySLo23ot9LBe27Y2pQChxc20bHUbgCDZ5xhvX2WhmVWyUisbQzujyB9tUTtlsJWCEBdQGzjjPFi2
ySMYnPVOFSQ4P9t8JfRXqL1oC5CH5TS7R5MbmTV4Mk9khxhS0zalfuM85Ow6IbhBea+ebvi/o/TA
A8P9FVf+b10M6ltWKxOwpCa8YoLu7tBHj9BatM1Lr8HfLY2yetPiMiK/UXW/wPJahuH9Nur4JX7J
a9XkCTXaj6LNHBTquuxeJQWWpv+7vZs7/9VGbAP/EbFIrfB3ZQWNfvHAM0PJUKe1CbDgXEyGBjYy
/oUl0Yiqyzge5dFn4VhattUSAYsaezdvLkLWIbAe58PYqF86nQzxp9GbbNcVePqy7TH47zjZ+zl4
qLVqnaqmv1Ngo20xWx1BG9nRu64pCtqBqrWPmyB6D5PsW2R7zZUHd/RuzlnwtHkLfGcgNJw9y1Om
qtEPpAz7pRyUsoMF+QXbgygsz5SRx8bUwyyyBsd4tWMTi+tkbK6ppqc7Ta0y8AuGfariNN2E9aA9
OZDElj10ko9+cp4Iss9AfpZfJK0WPkz2yGcZEppGvYTu2D6ZDU+QrNLUk4ZW7SF3lWA3Vep0LcMc
03CMTN/6nl1y+YV7TnYyrZIUQNz0CwJcarIC3pqegpkm5QmokAtZlwWQvBiEg5jwaEz+6ZFzyOFy
zOMcWdcVFFv77mNszOweztLX2tAXpyGvrrIpnptAIFjnuG+3skkWvamLK7GChTzns10e6bMm9qON
EY+hf+dHGmz7mFDNiNNlSXN1w7w4yfHqFCkb35oagFiGt7UIbB2nKq4ObdF7hOBFeHYbw9iAiUtu
OFm5KzYu43MxWi0JY6Oan7klVkVGsHIFvDMzMbUjii2IGGSzWohWt8lGNsZajhW8PHQDFJp9omnj
UR11IGga++kiEM1z16cgwU2fYHWmZltV9AgjDqW5H7O62udzZDJGkXEzeXV6KxUZytaDF1MtsqWt
NtUXfIRDdEIJLXYIk8LmzFkqj1t/3kQtABauu75CaswvnK3jjgtrBnx0lRId2IDj9zZXnVD4C/gS
yilOs+7t7zDhgC50BxgzRWj8GeY3to9pGcM8ZpPtcjZ7Hgau5T+HsQqxwQlM6Slp23qrpC7J/WTU
nyPbru8hd3C7Da1q6euQAjoUCQ61l+rPjp3ruyKwYPLPg12sXp5zqD3zULPMiqUG1m0nh2pqmx6E
AlxbVk2nxfDSq/Rd75ASQjZIfc5ClDUtz0reyoBdj5h0+0sbsxjm59e+JZP1HIet9lPJO9ZcKULb
xCoWLmGueBHUW7YZmK6Cp1k3SVbdFaUxl42Aal7HHRpNIiN0SBLgGyTycxEK4haxuwvqwv1Nfu7V
H+Lqo8yscukolflkgJLbtOionu04MfZizIwdpmndRc6I1E+OKJePanY3hN/qgtUpz645dvyYscpA
78wzmp1XLsdZpNAEFrWXe5z/tgv6VxsZseoQZoS2J2sXQlKMC3PI8ZsZs3WG/hAq3YpRZveoLYvX
SlSvRW/ol9Hv8lfeZQG40SIiM3dOSoHUnWvUB9nriCZGv9PqdrKXrEeFupNv48/JuYRhrU1DrHto
xAUMTQX+3Ug/3Eg9WbMHie2wPQl870tu2rPcaCQuXtwAzOw0n+15CyEsqbpFYzjtr2njB0r5q07T
AYAIklhq2X9A7fBOvlL/KVrRjOu0SI3Fvzr+VbXrht0W5EjZPkUF2iEeFoLZZHqnsCUMjfg6m9bY
YodfRcNPVmQIMg/9b5QP3zAUD794GTrB8Ir6a5wO1q6BlwPXxS2vGQnhFTLb9tY2R2/J442vfS4E
BIOjrbnoyA0G9uKyscAVFWPpMSEzbfk8v6ZoEZmBeeqbxn/xg36+UPQWY0aqWefV61pYWF7Mg3EJ
sLeTYSK3MVdD4aHjjBnyYyqn9MQlVMSrPHViV/yE4NHSmYfareiXLH2iTcp+Al5kMCWrMmXjWRjK
YLyLjNtPs2LfMIQLIMkDzg8RogPWqkzG/pdaas85WcZvfmc3C92xvTf8vMYlnrvZsyrUaI3w9NHL
HHQCwxHN1ngq9gNIHJRPNKVYtnV3YKnhgmenV3PMdKtYbroqEj9/zuZiJLNApuEuW1Q/OHnOtFfp
Ooeh7Z11rbAmfLuhT6u2n62ACPXqSvbXIxHhokOvuBH+OSYuv6zMwV3kofqSOLCvbCQZtiPpp43t
5/VSyghJ4aB4CtDQKMrZOh5Yqzo1OCKm+ptj8vHcRL/KmkoIHeT1C56qzU1Dc/hQF3m9CnLH+hi7
4qeTWdm99Brlgjw0SW+r5zrC52GORt7JJjffs1D8tPjOPni4CLwvgQXEhoiWKDbfcJvvLwUkpnXk
uiCJPQfLTK1v9nUA3dpHb3LEOwe7HXU6cbV81SZukPiA4P/WdsHG9kBYovcW/fT4YYxa0XaJFis7
AoDfxxph88xEgLxCD/0PlwWFyFwvnXd8RP0tVif51q5KcQ/t8pz6o44pl8HWv85+qC3KLgSdw5sT
V/deCeP9MET2ERFvFCHnwkqvQfmtqMI2WAQ9fNEi6n73+kY11O0QVd6XsPD7dWuo9dFlA3ENeIvL
WLDIMlBw2OC6bV7rSQTLnlgkbKEqRinaC5NFKxIH2qd6NTQxfdNmi1XEU/KF75Ql/6hxU6jue4jW
7nfXjVBW6SGc8UCJt3aNMoqvWv27ZwPXqs2w+xFY47YOKhJ3wnjpctODpafcAzvftSZiC6OD6MiY
6Mu2xWS6z0J3m6BJfiyGZtjZrnLwpyJfa6N3nNKmW6gEPQjEiGHTRYa9KXzxJXTyFod3N1o0+Rh9
R5fp5lqV86vk4kHKGQ9YZNA3ntK2B6RfDx785gsDZjNzGAqXfASXngADGYIwvssCgTLtqCSo0s9N
iaIgK5a51prcjnbunVE7q335ZXDLW2XnROOL+gX6eHpF2Fl9LRQNAS/Nuehx2ZxHq771MVCeMovj
Y+T9ilWRn1REJ7x4GPeBgwIK8P7CPCkXX8BUDO3soweVsQWbjjTTXFVG+zpHtp5svesvwm4hriuA
2kwljla1KsKj7omz1goXzfoZcTgDE0OPI5YIP5MyBCM1Il8g22UBGQs8vRwi617YfGXRn6OiPb4O
eAtdqzR+bbWiuRBo5UqaejJ8fdO9qW4eLyBZZNs66n66ZELu2AQb52FwoDaaYbRktVGcOLrLTkTj
+3s3OM6hnJLvhPUZ0WvWuPeipFw86pHuDIux0VNAdXm3Lge3equMWKwxhSy3smobNo8fT0NfNpjg
v3nluOxbaKBE2Yz8+Dh02LUefROm33IGVRyTwHwiFawswx4TwtA75M14q8bYuroZqNa+XZue8ZN9
XbVQ4/Z7b1rdbWoz0k4FMp919DHVXIexoi9HETe/e/O5dx1UfpLQO1WkmRaoUHWrIYE8I2KsyCNF
+DuM4gg4cTnfMpQ8b/l8RBr6lulpBYmTJtnZFRCl+p57payqupldFK3+noDqKfD9eqkTteMZhCyU
rDpRMJ1Hl2AZz7kXMJ/9UyaKJTQI+6Us1GwRARMgcT78p7faNFfTxOCpG9rf/pu1mhwhOzweD3tj
5NX/Org5KGWPUfq78kv3MFRoP7oCfxtYN9kuMmFYwc+EmVyjTcaWe9wYpVFdJ7d2IFuqghhOcPPa
qtgVLNWPuUteLuTy3/EMITlXIKWA4OF0RZS5WPtRpD6JKXFwGerVlzK91zUL0Nmu9951cbzrTBzh
48Brr2M0J1+8tP7Q/fysVlzpSTrgtg6ciSiXsbQdI7sZwjJ3wp/UHVhpnMwLPUUd3Kn2ms1sgLvn
R0ZfkZlmXQprea2rtf3LLbNnbcQmqClUFdsaZd1bcfmbXd4l5F74EXS8wz5MCiSaIrGrx/bicilt
E93tt4PljjfVcYMVGtD6u0qCUrez+Hdun8lkAR3nYr7ZQ+t8OCE6p1WnNU8kmMSmStsCrEsNNpow
Fmuu5lY0pljmjZN8r4phGRZ1+ksNa0wQ8ih9tYEGbjqkT47TZKDSYoHlDb1eI6c/nvXWdF9cz9O4
ZW+IclXfotCC3umq1cE3ewc8Yf9LCxJulK4DFN9qbIDwIj4iRRyvidyMl8yzy0VnWd9jrQxeoCKO
Ow3h1C2ip94re3SkIvPgBzIWAAjzbHwaM7OH9lOrmzrvxDu6qAc5IrLbCdYa8Tm9b4qtGJqd6gTp
Hk0Ie6+RfzjxWyak/lr7ivSEt4oQ8l+LgaD7qEfjKSfsuxgiz3+xTJNwUD0cZuxJb6AQXA2gBYc2
PUcA9WDU1O26trCpDvguVzb+l3seLsqbiKdw4XYu6e+5txEujjOW+aKqiI+SeGBR1PIgrYFUGGbX
74Ugej25Wv7hpc6vHqTprfJi81YY4U/M2nMI0N6iBEe9hMeHwoKn2ntMpMbt0CX5U6DPketCND9s
xLOySGi/2OX8qtTIea2QflprWvLhjnW5Iu/p3bK5ALOMkiq5o51vK7qCvkejraYazFLo195NDvQ8
G2h+TBL7s61UBpvoLzeWeRY5LCWudHMfcz8mS23MdcR16HqCzUoQrt2izM9K0GBAMKUIP3VGegJ1
8dUBMHmODGtdhM0zEtTRUp/009R4RzMjjut4rnYuMXVfTmOoray2HXZe2uh7fEjGazkX0S4fCbmA
Moh2ZeBFK9MW+rs9oqdfD8NvyHBT2LNjR9bqtSbevmhar1j3CCRxu0yD6UAGYRmaioVRVGns1BEQ
W1rZGrGawNn5iZIv+ctzvWrpl9DTkYFxMYEx1HI8TZBVl5lBOjq2jWHVWwkRenV0oNQJ0S2SVjwj
FpTtZNtnASvsnyGNq/fr3umNBauRs0mq4N1tesIwjhm9zWqUqy6zjFvihd4mhJztZ9aWjNR0gmCU
7wILx5ter1D8idpzXxvZM4oKrKtx2QN7ZQ572aZlQF9QlwUOqrg3tgLOL00nDDXNdmTuU2CwSsZt
4puqKOMhNIvpAB6bb8cngxFB6j8JsEcsBJMvSkPaoYeEu+4QYN5l1eDeVew9VUfv2PTgNA/vlVhp
xB4njMQyDbLoBGY430cTAQsXmMeqciZ9ZYSej7hL/xQQDfcsmxT+FCv2uQWh6MNXuytFUNxZS89s
Z2wjJptVUwB699XGCAA78pBFXtrWr7h8EURPzBf+PzYYnSUK7/nNFbNPr3h1ICPfiHxmj6IiL72q
UAhbj/Mo2RFXjX9pyx+ygtGpuiZhmqwcp55uKEx5C0NrB7IsxnR7tKmWvdVT1wT/yhDZwW7BvFpA
JOeWso+TpWph4N4qoj4NnlOdhEj/HKVILawLgvuz6DUgZTnmccidiP9VqnablCfhubZw91VUq8T0
2fNhVVLwN/D2onWI3+fT2aptHgBZfG8rJeHy57bICtbBERaFboxNoJDUlnOXba1bEGhskC2NXZ1t
UuOTpCOqC+pvO6l5viqq8SKQA7qpKBssDT8M7iHvektoLiVb2KOaH0w3FzDRiYuu6bUVuoImj2nf
PHqlnm3b2Pzowi45h91PguD1JRVjufFcH7WYCAeixkd0Ux6hqYxMjjz8LFrnMlTDSOgU+5HBVm2M
Jhz0qpX0w0cV5auFvcXCMpX2jfu9tmxjP3iu3Bqntrj2r7bKnyJKEO2JkqMt8ObVhcWjZa7KokfU
AxakVwzFQnbpA3HrvF8pfarfjOYpkuJMqp1iz8MX/NBuUgnH7WGFkb6YIJWw69XnUB8GblJgSRZV
qLEsCG2x0QLVeAg41a3AjHTQ0ReaJZzkuB5fK/Si7VNSoCNQxkG6Eo5mHtoIvr4HmOtFC+3mie30
Qh2y4gXlxzUwSeU+L9R90WjvRupVpzqL/EfVKrNsGY99vEHABY+VvBuUNealyjYFpvvUmMUPqBNg
xPK+P3CtRYueTNXdKhLwcl46bS3PB3BVK28h3lZP/ZgtTVE3L8E41i9F5t5KxIQvZaDUL57RW8tu
HAV3WKquq/lbUhTxym/9i1WU/bkrR/+SY7aOPmf8HmRxvY/UsIS4ESTvdkJskjhktJO9CTxqMPKk
ymSvr2BclSfKs+qa6hPPj51sHpwuP6VhAbKJjSYAySlEvIEMpmU06Qo+hP1qpQkC3jra4TCq7Nes
IfYN0ExduXPVGlVtWxY83pXEsV4zWEpAQrV0Lc/VvS7Y/g9r59Uct65F6V/EKubw2jlJreR0Xli2
rw9zzvz18wEtmzoa+4aa8QMKOwBsSy2SANZeC4bvbnsb24Ec5mlvwPBLMm94za6Y/QCeNKZK+jGC
tJ36L2nqiFRuYeZXdzI5H8Ckm9CO3qJqkORs3YTl/jZ2HP0NhD/qXiYbFFNs6tD1b9HUbrqNQ5n9
QSar0QDoqRfHsPK6c6iszbZN9uBGD5bj9dc+mJxdFs3lxU3OBTt0L6h99Zo6vIhKmpesHj9yPufd
FTALHGB4gF3fGIdr16ZHStq9s2MosLFIX6t9rWYqs26u3hiSexOkgq+WegR1aW6eOR05uYM7XGV+
XkfphvVzhHw56iZOPvCKF3FOrMYpAnWcXWTa+D0vrf5rWYY6MuGGdaUuPT5E8Ea1HIc9dFbyoVOR
CrO9XD+xp96vY28MPtVsHe8MeA52Mqo1yH7A9oe6iIgWJpC+pugfgsg1PnZfmyoLDnpYQFo+sG0X
Z3a9aZSq3oNc5rnlBvN08pCpsLax5fzspqJralmlr98kvOmamVbuElHtFVhP/jQEH23+exQtTxsF
GqCPBt+2Rz9FiEhYijWY1ziYnqQVz3lxX4HOkxYYK+tioNCzigS9+lxD8uSOI3znYlYEOo2dYNfa
xLZiXCdffW1M5egolBwubl74y1PqA6YUSYs/NeFcDKfIXr8LFEGsrio/m/ZLskxhP4K1jg3X/K/L
+T0LRqvWtA8IE+yo756+uLPtb+bWGy6Tlqt3qs52V6cDHIxZI4cTZBORUBSSTSVkhWQvNSzBg4Ew
7OygKCR92q9eWohD5h552ncBmSyjsPYi+iFmlsPQ/A3gUYDIYjsDor7N2rC3DOyJQ6luBZJ5k0xz
fiqa6LWhNjA/sfOdn2RvCSx5S+Bd3n+RskwP3AzCezn/Mk6aS85ypf8i5d1Uy9g/fso/Xm35BEvK
u+mbQPn58f94pWWaJeXdNEvK//bz+OM0//5Kcpj8eWj9hL5jGD1J1/IxFvOPl/hjyhJ49yP/36da
/hvvpvrdJ32X8rurvfP9f/ykf5zq339SNwhr3g6NAtHeiVe7SPwZyubf2G9CSRMyKueM8DbqZndm
Ury1bwPeDPvtFaRTTnWb5T/lL1ddPrU6oEKzXSJvZ/pP8/2n67OYYek9mDFv58sVb7O+/zm89f6/
Xvd2xbf/E3n1dpofrGrod8v/dvlU73yL+f6D/nGIDLz56MsUMpKKX/k7nwz8F77/IuV/n8r1aqhz
a+PrpFjRuVN6wZAI2Oyc/mpkJJmm6qQbD9ItPbLXyAFLru3X8VmGaw6Qjl6KLJsxBE+F0ZnroLGo
rWot5bGIUgjU2vGFVTBEtsJKSyoJe/AtIi7HzJFpnzh9/1vGpd+HJ2o31zBiSZ9smhG2DNsEBNZC
tn+BLvoKqUd6rVwlPQ6uh+DzQJ2vaye3BobK9K7MYSAVWUaSoCQno5GjAGcL1MvNJ8N6Yv5Ajo4N
EaeDWkZOVYYjdc6lrm5viT6skpvGilx4ki3qS4oZiR1W9uAwEVPdhQlari58Nxb180N1Ndk04Nw+
prpHmFPkVNdKS6urpnXGPjAroOtydG8008GvQDa8Ge2MHsDkvPsCuSAzyoGNXSJLZLWPy1xy6nAw
GjY1g/Ntviirukucp9Dy/rykTMvHYbzTebG4pZkzSzRHP3hqPVLEjF5QIATsb2L10CNTov5GuL5T
qb+ap2Fv8Xs7A8oNLmEjtOyl4L10yuFLuAIn4imeecqGDlSFW1YUneYwfRTOsayc8GZ4WuSBhhH+
EjguBFdsXt1GSOcyTHHmZM2hR7t9M+aW2Uz1dkiz/Px+4KxN4bGLlcd3c0nTKuw7drqto9ZYaNWn
CK3N6hDcR10W3MseYK8A3dY62PtAZjnXJroEZN7gzcndTGWpSF1G3iYy+ifXTVL2TSPzJJuZrbMT
ysjmSfYQTJuOmZKtZDD7lSZN3zSDnIITRhQURyM2q6x6TwVehtpYCPFYV+n3vaJo99LbIya3BVNr
rGXgFhXpsjfMKlveenCRuUsGJ072Timh9ACv8Zq7RBMtfEZkSGfD9h9BYy7Mg6m7Xxe/DZ5Qh08r
Lzjl8dW9jCwX89AwBFU3QGEiPvWvz3Uzc0r1KDV0t/JDWE6g8xOpMxi2XP8kG6soUKy/tYt3SGy8
BTUh7BaK3AxkC8LXE8p3czoobyYwq5INg3RIlduEt0FvJqxHuF4VGBo2OszoZ1M0cVx2Z2nK3tK8
81GnB20sC7H1EvifJliG3a6hj96ugNouZ+FTj5eMJSIKyHr2EKph/hBbOaurGEEJGWC/LUGDGpHa
Ao50eGndE6UAc76SNtjTV6djhS8ILag76Qc95p2WEUtuLYUt5TRy7JLzziyDkWoMrz3OavJF6XJO
MkoLJjczTp4jAGpH12HTQOUb9qnqjYPMoIDLY83thQ+OgLHnBdV1pZ3WQKocKPwFnKQXcJJuAtRT
zqXN0aPoSmcrIrK35MghzbhzRuSbllTp/p0ZSYjKMlOqzvd+306Ps2c9mG02vFQsuE+lqdfbqU7z
r4FpcaQEwIqtswmSN3EEpSb+58oCuJpU0K/FbeuvlHY6SrCxRCHLpm1cf21ZXrZdfBK2nFNVt83A
b61l4AZP9j0/3hsuX/03oOeg7ZMjzIvfbokdVdxNBGMuAlf+yas878TK1cxXsisbuNgtIAQNmvY3
b02Z9ljp1s5YMiE79ZHhFDmcGyETKxo53K3aCIAl2wKl3YwwhuYQqqtz0CKbEzX3dQnvs+zJppwy
qm1zE1SH37wGkl+9NADkAJOzuZfJqmEgB52EcKK2TnMd8/Rj7HsO5MMpkFMlndAN+emLOcq6ykAo
en/yZ2P+Mf01R9K/sG1ZXlqvTO7g/k/uutrZNB5bn5B6vbpkcK6GGTxJo5VHSGgv6uxOw0rmNAMI
as49UYbPvYT6QDFX1rdNtJfdtLN+uJFe7N/45KXiv0t4wS+yr7BlOo5GBtGd6Z0y0Yy2BiPlYsse
OsHoktjN4b1f6b3T73yjFfonBdEnNN1Fzm1W6ZW2HCObfqL0ZC0jVTWpB06Ve8vWHkwzLD+27DeH
KkB2Ow3ND+x6tHZXfgyCXEVBfQDXrxYfNSTkr9ZgP8sRcemmd3XJS2Npsltrd9xoTEquz2Ee+mfZ
y4byrylw7Z20hqnyz0EDJJmH+8+U+Fdv8Q3ATFHD8VGfENElcBss55EzvrtcS7XOJm8zwYn/j3FL
8uvYSEWFwol2ahgV+2o2g0dFrWGhr7z0M7t3X6zR1P5GXNuzTI5+3SB+Tp2k/eL1CUc6cR8+hbHL
PdOKlbPd2un53TwdpF/ncKjhu+FLfNHUxjkOSsn+E7QDqxbxnEuEvMR018EKuOtjoJdgEez6U5wo
3jaFrWvlsFHOgWmWbOEd6y6daDise9ssPpmiqdo2qV3luPjlgMWUadKXl4Z9mBMPrbZ/TGmV89sr
LOONmOOINssefMuiECpF3MGBlXwvzVQts3svS+8B2CblustRswhC1LZCo4Xna0SBSzOicQWp1sDB
+T+aAr1e9F4tuL1XMhQPGjzWslsGGSqwFdtqb5x+VdhbY4hBuXlNt4u0RBMlB+GzbDoTAgm07h+l
FVQQ4CwZg0gbyIic+WcGb03gHzXkvbUqbzYcOwZ3tSRJqtqU13a/GLfSCXVmeDdJQqRUJEnnn3OW
MUtOI2iXZCCOjeCggtWDQag0PsAVkvha+aFvUKL7afyMVEql7HKqoyiGEfc9Iyi2MVQOa3kbXO6K
xQQzbigCi+92HxUBc/LZSBe3VdksUy2BZdgy1ZJcINjEfm2Wc19v52dq/ceVy4n7aU7Qi9EzJ+Cs
lZKi1PG7at3AVRJ2+tMoghBjuOtOA5ktc0fFts5RI/RuC6OvOFaJzm6tR1cZjUp+I3kGjbk0HU7m
781gFEJC6nM9bXvqYxqQdEAWhNy5Wxgbv7PDY47QxSVzYOFiTVQmG9mFWHxqVm4BspMy1HrXTvnY
rCpDfU29xZehsjdEgoNhYq0iTXbZqWYaAeElSvHkUm1877eG9jJx6Lk2Esc8gprSXsLacWG7D3wU
p0uowlRzWNvi9NVC8vVoGdX3alZdlqvCB6YxAATW1cdZnMPKxgw08xi17XdpdeLMVuZGlO78NlfM
uQyXPTmvVij1EZau9DwmQ0X9Ou9TGj+Hq1kDmJG+XqNas/V8bz9XhXJfUqe7ndoetbkxKNdjk2mn
WTZpA8CpEHKCK+l4ExLxAq6PU5D1rz2Z8ibbSKLPeaHWB9A79UlXIZb8pTYoJQelWUTFmWOR8Cxd
rVQlbDKOzmw1FxT8P/UJZXJtUzmnjDrQYyQL34wYtfJs2U5wvk0gI8sscw7d9ebXx5j6hoPyOUjX
VlT+4Ci1fOYEqnpWlPQvzvr7iyksTbXGA5BJpKxERlnp1XMRdRuoz+cHma9VM0LEIyVSMqhYdvOo
t2zdi+FykO+nGoAjtL5vF3DT7C7LLWr7jbJcD2yVrOzEK84yGRTBfNQnKoXk9VGIUI+Ty7EkxNVO
b3zqmtq4cxTgsdJ0AkiV55aqHGlWntOsVDNx7vJAUT+9jul7zbhTMnjG/cozPi1jeImNH3Qdtb8Q
TsvISb9lYHCuhWg4wtSuoZ5Z21Goly4+GcjMAp2EBJUfacpGpoRm9DyCTjwtLtmjZnS02ZxZ5uHs
0D35OWy/vy53y9SpNfdHD6yr+AiyGR0TBvU83A++0p4t1p4lbAN6e9bH+mAPwXRwtbaFnhZXqtsG
VSvSll3pvY2Rw+2GQ0SguFWzDWfwz11b/GZAoVLzmUTKQetYQsgm7QMf1JWwG1XRb07KXV7DS+I7
3yxGdHbnvQ6WYdNI9b0GLv/91FbquRnanv+YtqT05WBM8DfCC5JuEhRnPmudN/CkNRHptIPis+Z+
gBTZ+Qi1WX3XxEgGOmOaf879qdy6AeXlLLEheq7VlVOo2sYTyHykoPOzJZCbsid9M0B0YMUiIpvi
V0+a0KQR9qwUWp5BPHiL4ajyznyBl7p70MKsf9A1y98MA4o3i89Wq+CuKf29dA0UXcIyKyhdjckd
j9IpmxhiiL0NoEPwXHcPS2M/x61fPIDOdFgqWhRxFk3tAbjnglVsq3eZBZqNEtNNDL3moeS0+mPX
8BNqYgvJYaHETP0v1dV+155NYQ4tCFYqhP2LjNpu+HWYvOleDgUBe81qvXqQMdcs951pp08yFint
CgRO+qJ5mvdhQH4YhhfPVl4imPIeAGw258IHkSqsDGqDW6/zUkQItL45ysBoBfWDV7vdASYt3kdE
8hLoQuWoamaH4AVpMhccW7DrAoApS66cHRG5KgnD2+hbLKyBYyiGtlWCwN95QwgPQRoUV9moFtJQ
c4uArjQRNH4NNGUDNY2qBrslORdRJCeGTZiUUM/9miUZteIahLq3HboSgaBfATnCGti1ixUHMiZT
2dkwbR+5jn3MNVRjBDmlKqT2kOVCK1jSWi72Eka4EMJLaU9tWx0ak+LlMJn3Bef/sDwF/YNv6Hzf
RM9I7mI0AK+cKb96Yr8YxK4PvyCZIAJ92dZUMAAmZbd46yspdfqxB08gBLTHwWudh0k0VOWiAlyz
O5ZqkfMQZpbzYGm+s2/HxFktPlNTtAsVTmfpkkNlLjQ2qzbXQzCKzCaDWhBEt8ssvuUyXk/FcQ83
zdkLnf5IYTbF6Wk5f7J55d5kZsd+pDBd2Kgo2zcfx15pnhPT2QeqPoM16YNzCsJ0HUnTdJJt2gXN
QUajavwa++KoHnTOh4pvr8yCWwXiexaEiFYwddVo+Q5ajmgvzTmuQFFqoXcnTa0G8ankn3Ij7O55
UqW3QeizwDwMU8NWZpWGpazqGjy/NHMHwk4dwW2z4mtrlwVKC9ABHZvSyffcdI1nDhu4k0Mk8K/I
hn4bQvxvcASOawep7+u7XBOeALRYyM1TVN55fdxQvOttWnU2zr1oZE82EVJUZ6cK/QoOdCIKcKtV
byQthJuYSd08GV4bfxqS1otfyrxrP5Vq90Prop3rVNVjOaj6C2XpwCPrhjfFKDReRtAem8Aa/L2M
RibrfVRLDAAYJE8of58TH5hUIpJr9hAfKAE/yaAcH1ffU5fVkPSEZfwlqBUYrkW2UkLsP0Msr1qW
ukn5U3uSDcVXqhU+DVZfPlHMObOXpEJ2OftJunZTlqu5aUKM+iu/7Yu9EVrWve7oP/wMQbJx0NLr
UHCn5HUSdnzQiNdONDIw5rl9DMbsQ2tXP11iQJ675V1tx+tbfmcHpzic7zpJUSrI52Vvadrf+KbM
+k95y7A45vtfKO24MdMgASvtw7gzmVQMi5pTvQl1GINoZK8vOSdZSftdGCxodAgj/yL9txnkkHd5
i+9NTglXx46/hx+aWum8ZHDhN1dahsje+0+Tm+wNjbzWrf6YKGdc5pZ5RqhY24q7CkzdaASsBxdW
ab61SbmzBLe0tKE2iQAPA2hcfMNooGH0xhYDO+mUY5amdp34VJaD8ghw0Hrum/y7UljDRVpsueo7
1mbWpud784xwyCFKivGSd66GSg6VGpMd6+ib5vpV+mTT5xYkl65ebKVZKjPY3aqfj+zZ8v3v6vAj
aOiICjWtQyuwyHemN3V3SdJ41KlEwUkRzK9MysY1AKFwrgMw6EF4lT1L52lTaB3syP8MoDLG7rFv
fZJ+e85iaChEipb+3QwcJMk5ssINIYcYdW5zio2CLLWht4llbj1xYOB/TxEmOWdtWpydMX6MTCvb
x79c0l/ZdViu3ndHKtrx8oO+jZbxN0m/ZpO+P09Z+t7P2dsy2ANycrfa4OV3TRr1EC1QaVBSY7KK
7D78kQPzpIjob34znw24sT7NWtFufM1Nr0UBkyDkfvphsivtavOOtrH7rlxTuu9x+NDOl9AEnr2r
Q0qJnMYZN2+csisbIwCg3reGD1wLzDbYbn2+LOEJivtu1fn8mNBN/roEIuhhUWJD81LNiieettyO
oSOVFpUS5rkp5i/Sks1QmuJLM9RbvZmKJ+lTI4hg6tnljxuXj2g2R7XRVsZM4YL+RN/PitGtF1+W
te5q6gGrLxONyTdfQ7v8NivlYCfK5OKVnEP6cg9uWT8d45308XIUrSs9ag/wjFyLckLiA5mlp96z
xzt4M+9iYVEmXz1NsPDvIE2bN9KUDXv4PwDKx+xOkpY2lnf1OfGWg6Srpdp6D7NBv64hhqZOeJxA
kvlIM46lfk1Bx5vlHN23wpJ+PbTNM+8OJ2m56myCUtSnau8gubWSzlvTqPrV15EKMzqY5qQvHFTj
3pziVZPV8db2lOo+Ki1OZ6HmPaSOZtzz/3YBPDvah97mAEXtzfBfU6mtM8hQKObuzVNuRsXXsKJw
1YWVCrIjRdkmc+VcTBhKTl6jmnuHTZGHnnrIDRQs6ieriL5xwlX/7cR7FDWCHfeZeu9QPffQebq9
LqoAn9113qrg3fzStd5JRm0lgfE+nfiKozVqH1SwkMcUiZuNodf2hbL5H1AqhBRQaEh6C9fSLD4b
jvZDoXbUm5Mh/WiqlT1c1j+HUbv5/zLd764qfeITsu7StwFI+VocX7ai6cTJq2woNtrEAH4vi0tm
BPqk7Tpd5RcqcqVPjpcmhaBP4N2to7SWeamSyeEC2ReUS506YOVCZjl7qfqUYlHnL6jsvWvDCdvU
5NWh0NXoPh9aqn8tw35kNwjlKc+HXAkd0hWyGNZfo9U9DwnfYGVs1tbAGSer/PONX/UN1arsTl6m
b+vKpFRGMKvqhkUje6KRKbNgZ+3ErnU0Z3/PejlduaNBcz2G/TeKVU4VZZWfAsiN9tSX94cq8mNk
bNRvFt+xQ+460O8UTvFxpABp77nztJVmM7b9FqGmfC9Nfx7ijWoZ8VGani7IrxC6OE/cKj8GMFlR
bgT1VqWqyh36z+Cac+jXKtXVP4xa/mrWYr9Vml7i+VCR9a9RaWYPpbmdAvVHP88ezK+2iupQaoL1
bfMEdPTACsbWUCzhP7PJlF69k5ZssjATRBb6j3gw8mw7OkfdZqOfbQODchjVuPXEyzqFMdXAIRCF
ZjJgIuVwi/KnZlKiJLLT2tK3pT7APfsr7FWWUW7kjLdpqaxdTbmvbFukYtZ92hcnK8nQCUQudjOD
P/+mWpAw6N5fyjxY21kLo1NXu/mzkRjfEPHM9mUQgNPpguJONq4/tpfBvUpjaqqq2yxBQwm0tVUj
sTR21XCA0PCjn1cUE3q1vvJ0R7lvhWAIpwHBNU9hW7I0442/rPLAXA0u5JNR27FvQJocBQNtf5x7
lC45voi/dDoclbblfm2HgAddUsIT31OX0Q1tD2dE4X2FJuirVvb1s2lMyYlXJW0LxfPwNeH1ODW8
ryY7dZzUlipYWF17Mmf3hxzHOoDHN2UnjyMVj5xHdCbP3ci6UZKp47Op2dpfVJSi3QlE5CiXjrLJ
WAqFTsljSqwmZRNVlH2qbYVAeO64MA2Xs3NXevZGLkLdWMi15cFa81v12iSxei0a/0sdBdpRWrKR
wTjxVwO1cXeL39B189KVxlwhVak23kd7NuY724+mVa8iKjhDMrf19NHdSzNTrA+9XqxRY0UTQ9DW
mFoc8lPTw4vsJXOYNSvZDQI3aVZLSHVbFi21BjKcIW8SX7vI/q3M1vZgc5zHSyyagF2YfFMbw2en
sLu9DKC+5SN9EhWfbDOn4rCsw4bf9QB6SHZDQbsTC1EL8cC53BrB5HOzb0kdR24aWl8QYgnMtERF
N/C5aSw/QweNUXipFbaK0XOd9UMrtHsa4PI81WPj0Ga6/kHt/dco1HfxaRpQhuM9wV1RSxd8m51k
X8em+TcM+8cm7tjkg6SB5aN/tBuneJAb+alezSs1yMOzNAMtDLeVCjWZmzgfmnFGHymZ/7J9t9yl
7cjmo+fUn4W/qPTpL0pmoWXlK8zxzroCIXUq1DH6bLoJZMZe89JNsEBmUf9Dut1sCPelMa6s7GCz
RjvB3A1Ts+iZ/zQnZRyEfCHhW/eWHgK3MisenMuYd/PcsjXkBfLVMmfgOY8OdRD7OneGixIUA4L3
SFlZg3bt0DI3EfPFJ6OJOg4X2RR1/qKMgbNPmtj276QPahAwNHpZr+QIQCYR29Ni1iqfk4PG+U+J
+Cta39QklemwS34Vc/ELdOaVjFpR/KVo1O4wt5pOVYMYEYUtJ0GlHVGl9ytRVoFB6WNfrPYry9gk
gdqy54Wm5CWkbjnE2Ct1Yu9K+Mxgu9Y1dRME7d9lyVa+klboBFL3QmXFT7F3/q/IvnfDa0AKwN98
giHjXcDNHYpfl2lktlSJvwnH/3P+302z+G7y8b9G5BbMKvzt8mki8WkiIQ8ts5fPaoX6U2DmxkpT
mmrDHkPxgMJY/uCIHvgCCpjsq/TIZg5RkasH23mT6qXtxHrocBvya4axmjJuY363lSPl1Kar9vcT
e1nSZWZ9iOKFZbKNHIXxbo6twFtpPFfvSnfYatKU47IyLTjOVM2dGlA2Tplf310iEKHLJ5NXp97X
4YY/9/sl4LVdf27YdLx9DFMVImDKBiFn5zFj26nz2CjVrcp9TBvPvAP3cpIxVbiKwYGow5h4OxKm
DLRlN2xrzfM2esx7+JoVnL9qiAs1aOeWwy/1akPec5GzcFfoHlGzWeJg/9ojrC53jpsc3Kiz7lur
SHm+ZhyBao0KRAdmg/t4Nq172XOD2jgGbft8y5NDgiH9V+7n8yHjn8HGNyMc/iQObWNEK1vMKvOW
qQQudHLK4nS7pAZXRkRV1mYQp41D3wWU4JXlQZponSMEbFGKJE03g+qj7p4RDHDP6Es4t+adKQPS
13txtCunMIZ5EOyfEQ/pCn2b+hGNufoxijnzMkudiq9hqvkx01Bn8tYnk3kKtpt0gK1DmjJPjm1j
3j1MNphvY9/N1zRhuy8barE1VM/PZtG/Nl7nnAdeGiiBh2mJYqqfASFZXiGEAB2nFTdFvYO7HM4J
aAYrrQo2coY3XTmtzJYRHwYR/tCQRppVxKMQ30QSs8zQhG9j70LJNJtsg4Vaejlk6uZmU4XqXm5Z
kxfAYGGH395ELDmoEONhPWf5TZ0gr+Ep7ytm7SvnmapC3q9orKRUkGHm1A9CH107JWMZXSLqXGGf
N05xlu4C9jgPsUNZ1VxW1okzW/sQmMOTYgxUWcOKvDLmvt2xgJr+SthFoP50+qwHcCLwDWl3ddrf
/Lldzzf/kOlv/DJ/Bk5yyzfTTrlDVRFKlhH6pKGq7muhrpsmLI/bcopOs9DeHRykBTQE9HaNENs1
WLgc+IsKNzIaQM168e2EB5QYW+WT/aAq0aETuWgcuCc38D9CYTo/NnZvrJoa1h644JBxsIyvhtYh
jxH0EXTmJiWueqOv0thL7vuoTJ9RXLpWsIl/AWaV7+ygUSBY88ovHpXM7B+VFPuh0c6BP6qJ2R0l
mvUd1NUICFWIAA1ufXMFdghBESf59Z1WK+ylZcCzZbLMkQFpyqZ0qGP3AxR5glBwviyJsqcISudi
+L5ML91yksU3hNFfnfMlHYt5VxtNoO2q2aZoUWG5tkGItFpzH214jRIhK06qy9gZ3MUzL053bCBl
q/9rFFiq+GR4xuY2iZzvlmQm/SdNMepDbMTR/dLYBSjqYVovHuiRont4LNFKmCPrhS3J4Ch9S4rs
NaU7r31NUzZLQJtchrFrGuytPqPuUFzs5pTdogbZAXvTxkjNt5/CcNiK68ruq1snwynwp/7kqc5r
I33SlIHFfJMSV0q6emP/mkaZfXPtI6u1ltFl8B/ncsSFlbYMD2g2H6H2mPfR6ISrWlBotTD7QwXg
lptS8YxzHnpQb0mqrQTSqLuE8531ZEVs9vr1pKJyyRi14JcyzfpZpkA/EMGshABTEJTWYUwdh7fH
WvkyDNqRyjnYuNVw5PBLcJcLfzVXP4wEpo4oDvX7sjVPTdjtBqU/xY1VfAszt+EpaSgfotisNmOj
DA+2akV7B26Ns4v0xLpLpxJpOx3y+7b9mjVO/MEoFeehoJA4h+7tg895zEsRnGRINlA/AGlWG3QD
yea94rFpzBWau98rtIJfEkPn+Wkoa2lZiBm9OCN/ZG7SbSbetTeOsbKVKHkOwq5/TsYs3riZ3+7T
zO6f1aKI77gDfpRB2YyB/5fL2+JFWtBxOPvGpHYzVtkWWjOZKybznPB1srlJuz0bwXdT13LgNxe8
wwgSnx6GbDAnwoT5ZOu0+r5KYQOKImXgIfxTiUcK42hpA7GzBb50CVRN+RWZFweKZXYBlCzklGlM
HiTSCpThtWqz5EGCsESsEZaMBXF8bdRUXU0tbx2O1ZYcFybqCqx++eQUZvHEuzTFEvmc76UpA0ZB
nXAcO/fS1Vh9fdFb5+WWLwYFipBLDVj0pFMfp+vBbL/FXtCdZQonGe61ne31MkBT27XKTfLSaOYq
cXgJTsqot6AKTv2jlynXuA4UFksAP++RLOvvs6Hh/F9NKVrxofLcGw41C2gU1Xvf1wx+iH6zrqyQ
IzLxME31BG7jGNkfYclGBguRsaT9e9/Uo8I3NhT3Jsq2sF3YCVlTu9CNbKc4c8/jGFZXNEqqNSqt
2ff/nJExx/jPOTqtQpPEKIJDlaTtczMpn30+46UQVp134WEeRm2tKGbzbBRj+5ykn3UzTZ6kx0Jj
BCVDa9jJWDR5zr05wpMUNO1jGuvAmivznrUpytxZ338beGSHlhJ/bh3P2DWeER2LRLXvO24G9uD6
55rHXE25Lt1x9pStWwKARPXdhQ5zRmxpbvUPE9RLN1Pvbf1D1/vOG3OJyuTfjc3Z+zvAeZvNenuR
jafCfMBDt4DK8adP9tQOxgu2gn1OQXIB8JwyZHVVmCU3N2cn0KRx5xwy25hPcwk7tiRl71BA4pnk
vPTarBymvgOqn+vRF7Uy1pB+ht8ATgIHi9wPuhMjkViCwUl6iF2N6N4aFP0+gUGG4ib+TC5ZUG5v
QTtunaMdqJ9CSho46vE/Fg23CM+eu32PgM2m8GbjpQrN5szxR7+Spg45+EPUJIj01Eq3NoxPml52
zzJWQ7CQKFV4Ly2tnMq1ez9H3Mof4MBxz1OiJGsAAMiLTPZ011ezsUZuKfzmGM6ONyXrU9+WsIro
MGTZkxJ+LIUgmEiQIxMhTFKPMDrJkbxaR9/mytrlk2N9Goah3PfJNgyg/p5BDNf/iip0DqdWUz7a
/fCtturkKi1V/9h0rfoBSF33yOHaXZoWKH93PieZehqspannQ7YHCmxvwel9zqiPP1a1nc+g7JX5
UIK61lO2hlTRWOEI59Sv3pjBlMFiYNjJgGy0MrVveQ6EH2dIw9bL+LThEAX5o66BAcIPd06Oitbo
dqyM6ym59zpV546Zak8wNQ/rpGxcfuhzsGqc2oSOyxjXpRsUZ7urKvfWzfyyOGuuxRa0U8LIqHzv
DNi52XArkBoagYFPPKUKY0AWp2uHZ90XmuGZGX9PfX/N1mP3dxb3DyZkVF/miT8Y06jKh9ZLykM/
2OwRapl+b8SVugk1Duzh7P4qB03usYSF6IdjDdkqVPP6Q94jtF47fr+qAxTAOR/sYRTlb66ZzPrQ
Jnb3wp6E0BoD2y6jdREGHPKY32XQKQLvmR+MDMkGufOP6Hd7d9Iy7MZdG+4A4kxMDXXxb+eSwUqZ
3X/OFSF4Yhqad2eKwXKuWH8J0szcyG233upS1I2i9nW/7o3dj4q7zjoYhxrxbt3qcH/M8MEc4Iqw
XlItdnZVnyfbVrxr93EN9a3CHbgXpjoa8z271pz7YilaqT+PyaMcKCdzrPKIgsfAM484AkEV1VqZ
d5Zzqcb4+ysFH8og4tFjBP6tCfTWAjoaJtGu65tuJSNeX72GpXnLUbNGO4LzOC6D45KVRQB/0Eqb
/g9h59UkN4616b/yxVwvY0nQb+zsRXpXmVlWVXXDkGt67/nr9yGyWyVpOnpuKOIAYJbSkMA5r9G5
jVZg3I7CwtsMGCu1wIT76xzyZtlzNdDGEFsmTm+j0xBwraJFhwmJPNXR3kw1AGbctN6m9/PxXZ/Q
nvor3JYo7cqwav9t+JfR8iLZnNP7ZbQMB1H0zc3RNh5Up9uxczK3MWr0T8bof+2savyKSMiDggDR
iyEiE3KVqcLcrNj+tNO0kCOQWdz0nQub0wsKAO3tJz3ShqVOBf6O1STKq6rS5Hey3YIb72ddKLf/
ytIa267c+CPzizO+Ms5bLyrcjkqy2jb51G2Fzs7Brlvl1HWuWE95Xz8hbN6jK1cPX/NKn288xh8k
hraoDi/azJ2eOoAt6JOoYLzmd82sgHv8TRwPtbvGKNQn30ELtjfNP8eHGEV9jP+Iz+O7ebxnM15e
X76hv47/eF2f6/w2Xv49v47/m+vLv7+a/357zNcDBZQn3TW/B3rbf21RgZ7iBH8YZwGTLkTw38x2
pAzEV/zTvw2RYR8Que1YcJrmDvWgaOM53viOXhtSbJXyyRZoHpdzHPPi8R1FnqXxI55BtLvF5/GT
Y3Q7sifNIsVw5VgbcVUtklSxjmWv2xh4dGIle+RBdnw05VlV60z5rTuP2kMbDMPuIz5qvUmmLFAf
sXVGlymNxVvR1c8OVdU/0NtNFRu9sXbqdwMeNcsBGZZNUrgV0n4c8NOqTrIpz+RB6SmX+0ZTo4TC
I0mBolVMzZ08xIXb3IXzQTY9czCXSLw0q49YZbTksWXbV6Zooxv+tJDz5BTZMRaoysLprJD3t9W3
btKxeqv859wxw1PX29otPkZInAyJhZ2miiMJewPj3PXIv8RJeijtFhf1BDTX1s1w90a7XTmR6IU3
Z0NFnvRZ/y6bHoeQ7Y2bs92yx0fcQaZHB+8CKKUd5otzDNrNiLErC47QguZniSvktvGxGVwkcIFl
oHzsVuXSHxwYBYk4y14rnHlWoMTWmh5Mjy1CXPNumMVks9RV3X2NgvGThi7hH0l8tVEy9BeWBT5i
mnmCyOqv24R1i8iBHXRq+y5guPVbnOeCMxJQ8xZT77HyRYlr2Kl2ADJAQ9hNLYuDbA2kRi7yrLzU
XTnczhWesStTJLxnA0AgOPywhlIf6nkJM/Guyooh31bdyJIZQb0lxcnhzoS2laEFhdKP3n3x6nw5
FKOB3m2hrH01DQ+x1k8PtRkhOYuw3G5QTXftNEG9cQYcYzXFH16aeBZ8bLJgL6J2eBmdSFuwAczw
YaB3KmOeKBjgGWk44FJS8sT4ccAE8s8m+6PooLglevRoAZ2hQXXPtd0uWYtQNYk0bhuxjyfO3IRn
j+hdl62iQee/pNuzumYOlpgU/NoqavFaKLOHeB27Fwpu1dEAXYI3lNLBlwyCDRdvFmUDOyJzHHEv
DyzuL7qqIWXoo112iyM7YCjFtQa5fZ8nEFNCMSG7/dcUIyx78obB60doQqRzp+oktD8uQ50UYxue
jLepNcKUy2Rqs5XmYYRcAca5iyehf0KKv/TV5lNuCv/sIOa5kGE1FjhoGNarhqol9X5ngwU7uKmY
hOJKETNcWc32VVy5yqqNKvZIeWZspk5LL07sZ7dDitUJxtBIYFtAUc45yMqtquPDZtbteEn9zoJ9
o9nvSDRvCsPPv+d985pX2vBi2Gq/VkRUn3B46095k5erXrTNU1em3ooSebirtXB6Ib8AjMavIF/0
2vgSOO27AtYEmiAt1TdZ36T9o5E1xpMKdoqPd3rJcOa5BpP7IAeV81cGzoO2sEOUlkXWbhV1iDel
gX4f3JfhWe/ck8Jz97PloIOpD4BzwhDXSSiZ6NINffO5HKHQ5Xbi3A8oix17DRzACFL7c0nyTXft
4hPK+8nOt/1wWzdm8zaXjOQAXHrRwB2z7lB1QjyKsHxpybtufXIBu2oWfm1cTXuaEUebuLLDA6a/
kCARs1pi9iW+DMofpVDGbwBKufvBF38IXDvc6UWo75zaU+8bH21vhMemb+CHENBSvla+k4C7qcXV
t7Gtrjsby1mgDlleR0d3VpCWB2+c1BPYn3QzztCKj9jtzEFk2mn4Qt16zHlgoPEW27pB0P5xHd4b
CyNU7NXKIhsO/mSTWvz9VLblQRjGcFChkfznILVRVMrOfj8czKjkKgAYAzBCSCWogMz0UOvOfhWa
90U1dNfI/RwZOrbqSRpkJ3/0HmSf7TbmfVB06q7KwKT2UAqiZWwGxrrLLY0a1tz2UZldcmvOkX1j
uGug8Vg427RE5W8shLabKkrSkNlt1sEaFZ96Av+NgWXXXus6BPav9mfZQvC2vRaWQ4Y5i8VaxuRh
1lPAq0A7Y2TCpWSs8cRrqinN4TbCfBWpfyBDMaEl2sHdysFa4B0z4x9LYd9TvY8uiepiMhM496le
2vdZajYHPLXDhWz69iAuuCmSwuuc6XOt9YdBgHRR3HjaNYphbFh0qG8AEJE/Vfb1oNyTeeruB7uM
D44p3IXv+X8YRTwv+WYPa/PRKlmbNNTNFgMKys8ijpJV7ZU1r59gBABK8M6uWbDYNpR1Na2cYxuo
NRXbvLt4s10BErHjY9uCEhwNJX31fWybbRuhOstCXQCe933h1fEXXPz8RZcaGHv0SKrFTi0wg4iA
Zthd+oRcLF5YbWTftyT+1uMA/BDauLZpyho2BsCDnZUJ/dix6N37HW+jo873CNVqdsbUx3fQv7kV
WUN8wWqRxyK7gPtxNjMp/WJ6xN5MJT2CIdtgOybaK4P2in9CDOOQH7WNkG0T2OU3Qx33RTaL8Hsm
jOF2wuIgDcaF1Wn282Rhjxu2FZtqv4IhLeKVW/vVKwgknCH0HPFh3a5ei2TBXsh/HVUrPyElkizl
qMSG860nDrYj8yQkX1ZOkiGLKurubNZexW/aqrBCLZUXJ3AhRbpkJ3LRPZq+slTHU2Ceu6QI8awZ
soPAQumrXmTfTNWM3lQN+GIYOfjKahZ11ySZAMpaSF2kfnWWdj0C0X7bcspCX6h93V2cmUYmmbSS
cQsWs0MOv3twZjquDPWxjzpL0omD6yTF4wR38YDJdLcoq7jbDWDiNtgjqZe4CUP0K7SzbIGUBZgy
H1AubLYx+sQ8IX0jWpd6LxZKkVoPyLGIxThY3nvXlhdcIBx/waPWmgVtedW7MIthjpRZuMn0nCdl
r8cK4KgET1cR2RAzGvuONJU+rXwIV6wT29OtWXae2DQmgkwOZWk+hijaOLGmqgc1rvHZQmZ0kQiv
vJOHdC7eVLzzwy0YZzvUa4yT7FRTA/URcmTr0sTMI3FAhTSGH50TPd1YCtL3Izgwfsa5cY06V78G
eVeeIRii6vpXqJ7PGhQmvWG0jx/xIVaMpVV3xUYLYx+daAw7d7fLcUcEuzOat0vJC2M52p7qqv9D
qye09Ycg/56e695pviux2S4MpxwfnWpy+Z8a/YGdrbvqm/wLKwALFw1KyJ2aBVTCoNjJ5kfHrUnx
Knbr7O63+GC06ipCV3slh30c8pwUhpFdZcRw0sJZDaPWLoXhZuvBO6jC7x7kIXB4az3RqXvZRKlc
Q/EXJZ6h7h4UvoUPyFxmW99xcJefZ8kYapqw17XIPchxfQPxJZ68zW3CPCwXQbapJ29cyVl9ZXQP
VaW+YEman2RocPCa7eroLCeB3ctxGwl2BRWKs9aTiBs1nCv1qicZiyw/d0/xpvipvzEs3T+QVtYe
tAl5VzlisOsvZLfUx1p1qn1l1v3Ga/AKVvNoX+eFqWPyIrxz2cD3b13zhCoJEq54CaxMYxapwppw
hQxstSdv6bxaPFzCwjZeglCLTj0YtGXhWc6rHtTcCtUqYpedmy+mh/1J6gTLJgcxr2lOvK9TXTuB
Twu3URT1l7xpijVqo+oD2XpradR19FKWoYa+TIouvTW+KxhCfK27aF/Eus6zzRm3oTd58Eo4tAE3
ZzcbBbsbsvGWh7B+Mr55ZuIsm8mdjmXc2c9hYq2DYiKO/spWm9BNNTN9eMsEWekOWVePTAQu5Dol
kHn6mAMLC4qhuLTFVN17Qf9ZTi8cYa1SE1l2QfU6DtM7ks363nWBmrfF0J11287WAW67T2apmVBY
s/BzbeEeLbc8Vb8Pu976A5GDZ9OK87cwz8ulWmviIRtGfyOv2LP1uF3RRrf1rKQ95lODlT+Vw2AC
7dfCz2bQ3YlYsIniihmoim8aFa/x6+w9o4vAebNCnc+jt/STngbGY9ADw+gT+63XgbIoqA/sDVSk
H1U/YReJQMFUqBmGXtkNRednRnvkztEuJYoOVGu7HLMvnlOGGFB5zrLSKrHzXZp9lyCW1Pe4JpOv
AUPdGNtQwSJc9g4xO7QASPZS9uolpHYbaiHefuZRcYWzQrPY/5IEax7+2pey1RpMu1L1ZIZ1chkV
I5upasPTjDArcrGvamt8Zq9fHHwRBWsJLPs1Hs5xCUT7NV6wXvi7uByvDEVFRTI1d2oS+ZvU1QIs
6PXoOeh0ZdvG6B/YXhQ/90IpDpbA/FL25lqisO8YeSLNva4rcFMfkrtJm4s4Tf1Fwj0MpUsOfY9M
wQf6Q8aod1KO/4H+UAYjOciYBIjIjtqkLlADDrV1hI5dHNrunEmnjKxE4q10uLPXwsLypHhrcLx+
qWYBfZKAKJzNQ5PvZrxpc1CNMlNgjK1xlmdiPkPQ/zIoU3KQoY94nlnNtv8xS3ZQEP9zqteYP80S
wfStmmpjJzQturRpbK9y6D4rs0BlXcbkwYfasBOFi6sVJJ5LXXUtC1y4f/C8jGU3xR3/wx9TcAfb
umXrHG/j5LU8D9JkMxNXfgoqqmet7Am8Q2vWobLqjLzaVQjdLhK3DjDcnF8h5hXkteV1brPnVzCK
zl6lnkbeSW/de2vSYNppQ/XN1b8XeTR8MYtMX/I2pBdKy+YhwCBsI7DbvQRabOKRVttrJXXZWWpd
9mKpHeycUrS7YW5mZoX0cuxUB9mLmEMHlCnoT6MaZi9mm767UW+d4XRnL0bEVp5f1aEJ+NqoCa9a
T2rxBoYPeaPAiM6R4qaPMIcuMm46eQ5CA9LwhKPSm90Xq9G1shds341j0Yd/TvdSJMZCVNTPupX8
7XQfUMubNeW36YiwG0ffdsXSTnXQGHroLWOXbE+sj+wFnDb6VLevLqJGz01VK1c/oZCeOtGnVg+c
AymeBk+bIv40sGvdqHYNWorPZOEqVr0Vo4fDnF4F56HBnX1AH3pXj1gkKf7YrZqgMF+m0PqjSHCn
KJN7qMkssWcSBnyNRWTlZ0c3hpN02pV+vHOI7zt2HOZfFr0/QlWJZ2GfRh4Q1qrdV0n5EKFOrW7h
BDQ/NfGOafdYRT2UrZqfg7iCYei56Uo3DBQQ50Oatu8Jcin7sSsxDhybKL1oKI4vI9tuN7Ipx6lz
RzoKioiVnt0uUA3VytUTUHidPj4NHlmESK9fcSAsqZCP5go00pxQQHAbTe7kbuCh9mI2ySI24+bV
0C314A2OspSzfF+0y9TEJlr2qq8j8n6vJFrCU5rgpAbHu2H1HqWrsfaKQx2q1oq0ZrDpEp7gaAx0
FjxGdmC2cTvNEequAeSewA+RJemo/sdBne71WSZnxdrbWTR9xfMdjbIl2cfo2WlikFl4pX5Pa5B6
nvUtAoZA2tieHvUMG9phMPyjYcJnQyoiXCs2nHuzyvErmkg3U01HH9H80nMXpjToI22JbcJ28Ap7
D3fbOtehW67cMRGvlTAv8oWMMNjFcCGxhuNBWqgTUIPciy7yzKrLb4oS2BQCf4mXVeNiYI+7eErq
czcobDg71exOnVX3J3nWZtGfZ3ZvKkc1BCrOgI/wb0NxR+9vvW0366pYBYnJmLJZ3AbpzsXK6lY2
6/mA7koRvcrOYoaL5OFiTJzkSRa/bMX4zFIpu5Nd+AdkK4G/xVZ2sgRJbtcqQ1c5pAPl5CAW/hUT
O3OFURPQphA2u4x58xl597WiCsrFuBTe4qUn6l1H9XYhR3xMSEKkpVx7KEFp/nWRMOVPcUJEfuaX
kXE5K+4cY+XG2JHLjp+uzgsalzBSi3u2Eu1znTl34diBBJlbjpY+K2ronmXLrvNvXjprcoxp92zj
6I7XZDGdzLlZgGdelIbTA51gpopozVL4bndo66l7jrtgXKb45O3lXDLeWEtGxrSTcweVG/bYB8b2
9jdoKIx4Ha4Jcq5DkWvT6mqykb197JlAH2d/vRILziq1sFDs+uLFs6LdpAr73TIUa5UAfoA8FBRP
8AevtziqHKuY/fxJHbLmwTHEZxmX1wnHGnVOt5muVgb3umsm531oDY27bVNdgjB2z5YwLdIQGhqC
TTqs6gFbydIJ+isszP6qzPT8isfkpLpAzn7ETWEGKwqXJis0RsgO39Qwq8hQYJlDfqEqLsKu4yXD
rOQoY6kRRwvumOaq3DcR4G+NVfy6dMW4jylsPvX5dN9UPT5BDbnA0a67J8uGjIhDwKmfW7dQgJpJ
heasbEXw1fAyT/qjbI5elK39JBg3XgwG0Wlba5NJ5o4aeO2imE8xj98YVRfMSxhi7czu0cD1Fqsm
CgDhzDhcbYq3qTsdssJW3hpuqWbKipyt9Q6RUb5dICLfmtTdYaKWP/OQqI8oxM4Ou8TRCPo64nqj
ao9mn+XBarwGZakdQ5bZRx2ejNOSIRfctBdmP1QPmZK5u2CMhu0QJeNTKoavpP6tr5HFfQS9hE95
YSQbB+TFgWR6eEUCFzkZK7a+OtmDpQ7tl0Zg8Wt7VnJ2NUABdQ3qVbFT44g2Qr3wWPdwm6MpD17c
G8c5MQPcfw7+dOrKqN6W6Yb6MJqPc39javHSnbeaLO+XGBJ4J/LXhrPqbTVchYpir9q0sc84eLfs
eSJ+LUFR7jpdt8HX0OGbNYDRzhwgKXKz3skgFS3n1m0GAWQT1+oWA0pdq1ZD70TVrekB71xzOxtL
YeE1Nil34+E75i4VNg3R9OC7bDgRWTnLlpxA9VBdDfNWVVWKNmVh2y7LpK6ucojHM2w/5Zq10FED
fjDngy8Q3/Cz2N3Lpt75yTlQdzCer1DuSetXLybqC/4C4vyDyp/8FvhxjF1SmD+qcFfWaorFQIEq
y972pmDPbsk/J26IHxK5l8fAL5UFP/zmvSuTP68oqIH8dcUa3aytO2XqGqtQsTO0GE2LqvJeEWL+
Xll6dQ1gEmD36L7I8KirpFfSyd0686jC1remCLUndtsTpu/C5LMm3qGPuxrAch9wpqpfs3Ql/w2T
Uz9YOlte6HR2XsDFToafm7hbKguKUNYyHSeMlnqjOkUKhNPNOJ92sxWQPNRaaeMdwpgCAZRmIYMf
Y3SUe7dmkarLMCPtKJ2BNTHusoZCVcRvcmGC0Xwe7URQB5rgAfu5v+6rxnlprPkblH/CWMw9+334
x60FaHNXs9pbBUabfxrLtOHW6mV731PCleN53UYpwV0LF6eutONJ5fXdlq9s/pohetLOiVsDCswq
LmLsPxGivTd9O15gbTZ9bkGS8gRLk3sRxwnlUx+24g+pRnkmBRdvqoy3HjbarHK9zce4LurTZWil
+jLDm69vs/46zoekdMij+8X3NkUDRLZkXPdDWKTlyFoU/eXbMDepykthvspRH+FmZIFjijzdfXSU
BQmsyAbAKK8mX69WOw28q57Fn4veXxvcGs5JPeBz1Y7hQwaWZyksUKhjBYChD/LyXdOaF0wvw++Z
TjVUtNx1XW2btVrBFtDwD8KpMZVSzO/6GOivbjkGZHDS4Un08bDKitK4dkjAbEQd1XetgFEiemMm
dPbd6gMv3wVDu3QKF4oeBTMqLH1Q38nuGj4ozjD995oN4rYkHYwUTx5jE5ffT62Fj44GjCtTCnLv
scD8DaNJPu2wObTg8V5h5snhEXmWfdzVwbKq+3zHXQrZxToyVsF8w5WHpomK4NaOzSqrFnoNk/xf
//O//9///Tr8H/97fiWV4ufZ/2Rtes3DrKn//S/L+df/FLfw/tu//2XYGqtN6sOurrrCNjVDpf/r
54cQ0OG//6X9L4eVce/haPsl0VjdDBn3J3kwHaQVhVLv/bwa7hRTN/qVlmvDnZZH59rNmv3HWBlX
C/HMF5XcvePxuZilCvFssJ/wREl2FJCTlWy2mimOFeY7vOX0gkzwLroXnWSrrz37Cdo7eKNbr87K
EsnLi+zIxQC1qszRNXMQ6jK6ZN02evHqO6Gzd6akWckmWoPZsnLS6DQYRfHarkBUp6+xTjEombRk
KQepcdetXFKheyMLnzMnO0/NUF01wyt2rp93C03PoY/LYFY60NUC7yRbpFSra6Up4zqr3XjllGl1
ze3u8z9/LvJ9//1zcZD5dBxDE45ti18/l7FADYXUbPOlQTkHTF1+X4xVd98r+bM0hdczMEXZZFob
aTEfdeqLHMVuImEzzY7A17LvxcyZkQez01o8feLvQPOqez5y4lHcHn6MMudMyY+Q6lsGqrxquyz8
aHhJ0K2YPMoFsgU2GDJK+BI0SfuQTQ5kXsb4ilefI9MgK3L9L2+G/vuXVNeFqhmupuqGBg/P+PXN
GCovbfzeNj8PnrfWZzVsbT6wf2pZvHFmIlHkgTD4K1g6Q7CqKHL8FJOjW2r8xzhXDDjj82zZlmfB
gDiwOqWkECcdgaim3ZDDSFgIWPG5CpLkduiGLEL1XAYgx6oqcgqMkm2/csGG+91RzpHx2xAKwc+o
kvjoItSausjNDFaCjl3pP79Plv37+8RezRHC1R1NaI6uzj/2n37MAnDo1LGl/jJVdbPRjDbdGKyh
96R7k+eozy+OEamfMyelENWaIXn/ILoEbqIsZEfhGM9oEHuP0LKjQ5e64zoeSuwIq+YRk1asPack
eOiaKNnfmsFcYpF1FpXE9bZVIgx6gqSFq/qjR9ZiRnTv4x5Lt4/KjDwTim7ffcyVsz4u+tNg5svX
lSM+4t4A7BeJRe4LQF6ORTb6RxtGfn5rBzp2n7xbW9lrzUM+xiEkGNxmuHLGR3cSpZm17HXh/5e7
rRDz7fTXn7Wr25puCntOMji69esnVKtaje47JPhOCctNn6ouLkvoJDkuxFPSMezfsZA7R17VnYrG
Rcygy5tXuxbhUU+67D40o+xeS3BJTXrX2MvY7dDBkPGDAuPWeZyMIQKckuPp2q1stqOV3feFcEg2
J81mlC/ueQXF77zs1lBnPORCoHPHhp41i6FS0K/WY05LmAekkp16GdtacXKTAr7QT6cNwsy7aPKu
nlrDCogy3vE+MXfcw6zTNJTxduj18JJHiVgDr+3vI+4cKwwr4ye/I5VHNsN7UYoeKt4wKW9JEHxR
VED6inBO6HJPT3DWHipDa3YTADLSwW18FeSEr/IMTtE3LoCC5Y9Q3iAGGTXpi+FOg3ObUJQ+DNYU
/OzH/KaDfumRrgwV7lr5LIw3WXkZfyb9BIHbRozKV0t7aZg9fsjChB49n8X2hKS9PK2n0L0FZRNA
vnFo/jBjauT+Ekx7PKdNk7XbBEC95cGPd4YzKnuKwDFK30qtLzUnwCoBsYETVgHeKVGa7kheHqEA
WjJu+RV7jZ9OAX+vUa2fDh9jcpfF7Uq2LWF9iQy/3np5sw/VIngO1LZYmdQoTvlkOGeXOvpSn4sC
bTobbybmK4/ifEOV1dhjXE4d2Wup61bWeKMzSAbD4PlYGTpQXmfCw9i55KNrYFmyE5BydOkrdBFM
byqWRpWOi1GNsAmbB+uNSzk6C99t3W5Ok9urZ1Clfx6yDKMecgL2lv38JBZ1l6rnSAO+iLz9Ro6z
tO/q2AQXu4mduzHDwn7wrODd7WHHxKPJtqyrzas9oHfn5nr4XnU5BC3PScARGcoj5biz0XneM7mr
buFGB2pp41nxKtVfd3hsUv4FbueWxUVX4Fcg3YvFeDqVRxnLwLyiCaoVFzI6z32BxkbFTt1fsxUm
AQYGdjci5uyvC5PFrZKBH5Hz5BR55gYRhKOE/83HtSYH4fyEH8s6CRLe2AgM3tqYvGBls61Ya41g
hYO6/hk2SH40vcq61LawLmME6vCfnxxyOfHLfUm3bN11TMtxNWE4cpn405PDLCPcjRWr+KwYUba0
yQpt87LAWxQg01tnomCHrt1L7jjtkXwy+gVz3IlQSlQLc7okk+JdfdP41hfWiE8t+xeWE/XBFIP6
KSqLhYwHnh7uyIYWG9nUMixCQXA8kbXTT0YwVLfLllrBgrxR0/NkBukmEVqP8UISboTjO9xTYvtT
j7xRPINif4un/tIo2vzdH2Nn3WMMtE/QXfwUqvkNYByhVXqL42befkrIJ0ug72/jM+ISMOyGSoSO
wzGsnPxxrkuuiiw0NrKpjE1+gZW6i8l3FQgvCxjeQZfvozYvHjHIpsLS1N/HUdHW//xpOf/xnOcZ
YlMIM/m8TEEZ49enSFXWukMVM/jcBS1O0Fr+abJq7z5KS/vc51W/aMy2fxvaAPyA71qwlR3tGY2c
DZbY/ZvZDcnWaUW4NY20WdcBSBcdfMlRmw8OlbWjbMozGQtMQa3Gtg+RiLMrz3EkXVQWXCVeyFfE
ArGLHfjR9KVanDxt7E8FZhnPzWhegiqaLogS5c+uML9T72juZCuYk5RNEdRH2UzbsF9Wrt3vq3lm
6bNV8yfd3sreENz4Wk+reuO7Ij0EM+QMDGR76mY+kTVrx7fLpu7rE6g9oJYyIvs+RpW9QEbcYbeQ
1ShNtVH/jZuZNdf3UmFRHyO3+cD9udjFUU0yJVFJYcQqQ/W4m4fWjb+zPciZtTvadzZSbtPCNHL7
Lq+Mc5Wb476cO2SvjGuNZf+XD15+sD//TAU5SlNTbV012Kxpvy/weqSou9719fdR+NUqtwoQtabS
3w4xX3jUSNyXvIqsDVuK6M4qHes+nRDetRFYlC3q4MnF7AzgoGyBZ1Opbp17RrjIanA1Y4+UmTyg
FZWdHZt7mt8YCossPMcdVKdItQznjqXe/p+/1Mbvi3xh6ipfZ12FCavruvbb0ig2zNLRtUh7tzXv
Uw2p+a7hLvPTYehR54PvqLFAmexFirj0HaiRfmVknnstU5FvYrb3GCmhQWpmuXcondA6qEBodl0y
TXdeN1SbAmvmK/SzftHrY3MsQo1cvFHUO0DXoISSae14qbc3wO8d5FmhRt3tLPtx9ne9H7GPcRTW
4v9yq/6PH78wXUs4muHopjtv3n/bDLEwmdizj9V7lKbfs+xCet67G6LIOoczlkfic0yRxisUj8zV
R0yexa0jThoGW7cJJRo1C3kaTTOIWC/HjbyAHCw7ULKZsx/ecaRoPf4J9e5QGCiDMUBrxenvbvBv
eaoO9SzVNCbrnhwouAMIowJAD9wwUV9sqWMyx+yw1e5uQ0B93Zr6PMRHc2WB1uyIDGydXas6fRKO
aRyk2RBOxNnVV81mZyKiCwGLpjzIsXka38am4P2dhVkG7c5Xhk0fiRq6r9Nqi3Yo70DKO++BmmBP
7wDGI0Nis4k1X43Gd9+t3m6WMBdQF9F651oliLGKuQOxIdLBeZBdQNb4l2LyEN2cO7KRtUvjjZiB
m0F+1w7qnB6iI5qKTwaAyH/+mdjyd/DLPcBiN+wCbLVtBxCi/ntmAMnKREPL9t0aQI6XdUjyC3eB
daT09ktpeP3KrGtrF8xNpQfDrepNdid7eXTj3ktWeCxM8ylj6STDowV2iofbF9RA7ZdWA//h5Ia6
lJ2uwIbF46fCYe518vug759wJyrPZmnad6YfimWLsvIXYO4wqvTxdaoLUH+4puyz0C+eKqX6JAd0
SlYvrHZs7pF7jI+BPyXrxBuUz024kANykbmrwg3Go1dkLj7xHo/++dL46T2xvrWeWMXou0FXcCOT
xEsntUj7+T2fLzJHW1WL6vtxPkD/+TNWZUZ1Lw9Ipfwck4M/5ipRV9/GfcREhFISa4pfrvX79Usb
VBDbJEH1/NG21XMAJ+Qt0bEXissh2+e1Yr/2Ebrxtf3WNXDokk6tUGvyrDe7xA4cyiIL0w5cCQYj
iJwRh14JNaHOrGuXDWheJ1BDXbfcdwWFP4RCEn4muo9dNHT/CPpcNfZHFh598OLmzaMjwL6IvH5x
IQjcTUbjPAJn09e9i7hbiBvx4+hXHTZ3+B5FSFcsWbiAMB/aixw7TDh4JZXiwVplrK9RDKvyKVnI
3tshb5aGG033CRuikzlo+lb8EEqReie/yZ98iKxgpD1tsWK+foTkhN/m/9b87XItjL5VaQprIedK
mZWP66VYjh3UAkuj3G7WXZ/rV7PQGgocvKw+nw1zTPaqhStuZ/88LkczfOOq1Ni8GeNuSbi7PPVz
71lvLePWQW5aO7kSIS97nXn0/+fsvHbjxrYt+kUEmDbDK1k5Kge/EJYtM+fMr7+DVJ+jbvnADVw/
EExVJVcg915rzjGXtWLwEadwXkyPaNIwQUyMxVBRy9Htssi9BpiBF6burKb52NcIfdqb2SwXns9r
54XctPhbYvX6+dDIbKWLOrVuH43qGrrRo27Z460pT7Wr9F29XTaXxZAprdN3VrrvmmK6XfYpKfJg
CdPTsrXsL0Z7n1vFeP7c1YoIfn4b3WSaaG5E9u4ptIrrhEQjSq3jC7Fe7/Qb/RtbUvS7QQkuzWgO
L6I0NNQ00JtISPn7WX3MlQZr5WVMC3T5OAbdaNTS0k38iwfa7M6WpeG+9iNm0bQMt343DfdqOWqn
2X9o2V1WUp8kAwqdC0pBzu1yycKMws1Jie9V7hFw+cdbpoHFvTyk7dpQenW9bI52HN5mY+kuWx9n
jKXi6r4qbXEsUzrzmSMD9jKrjebp2jFUO0Z/fbYjJtLcCd3o6/1yYFkkPbLPjS20mWXVV85y9nKk
MeVzkBTlnWIDzy4b0Z9j01IuXosgCRFp+ZYAIEvBOj7naZptM3iKOyHnxSPRX7fLCd9C1TcPgVlL
ITQ6fB12o58HyxqoqYzDFQtsesEM4HycoTCSOUqxfvo8YznNLzJS1IwGZbIuWwyWK4vZcUA0+SCG
+T1LqqPiA5EPUjYTo/H2WdZra2gNJWRNChXm4KVvGgCdMjaGnwQVISwmUvOum3zwOGlj7LxIHrn2
WubHKQm/Odswfxg0lRd3xU2WpeOe+3EKseK5xelFSN8AALDO/1rY8+bnviLV+Rhno+UGhZvtBPRy
X4jqcxdyQFqZcPdkhJhRmZvXQOa2vBADpjG5M9NSPRU97/JU9BCfoTZ+m6zZsqRIwyWVKVXphImo
OpNUlN9u0SjlN3xDqI8CO8dL07avWHONJCu/TYj8t149FdtlM1EPxeAhDxvGcjeNer1ZHgwS0s3x
uT33kgTeyYvH9bI/qMNdEynisZjk7pD0ulgtT6NU5kVOKIN5WQ86oIU7mQhDxy3oDa86McZOaS4B
RdN4S5D7t2W/4qPdRt+9BBsML/FwDObT1UaSdzaBfevlrEIWV702aPmigD5rRiFB7OyH11E0IABK
JyZvze1jSzwacms6Q1NPL41fx6Q9heN3Efn41iv1pxZlO9okPiJM6VeONzKiUHEtmbEHDm3uTZ+n
1Xvsp7fS0Gm3kx9mOKbFcJMhm3cxTHibOFZntq/UertRbXLGekNQr70ocSr4iVdbSJnnaAoOwYq3
dBNnPpT86FUNZJsZVllJZ69XpPNgwgGL1fK47Prcv6zJvdfzn2LA+eWAHmjSeuLFttVgkNA1xVcr
CcH26JL3OGZagqLZlm7svPBvmeFYjoaFg04s+wy/zy5CDW5pUZ4iWeuP2qDoV7nxxZW8kHjGsq2X
XcsiRWhDTMvQHmhFUpltGTLYshI89jGCW6QvMSqSNnyE1GFe467kesVBw4uHe197z8swfCxktVpZ
Y0rmkT0052FeFGoE3iGrdrKXNWfZMlnMa8vB5bRS1wpXYOJbL/u+nFcmA7GXxgOmHeVUqfJ07O20
JECnjh6mgTa4j/jiPSQ3o9G9904EoeOBnqLf6k9rH8XYx4Mw8JWbKFEcgVT6aKqAYxUcaR3ASq3b
SXpz87EJVV4/jTV0GMdc6/jtHpuMAIOq4GcSibR6LDEKrgkGC7aWb5SPmQbOkqu6SVoMm2qpEyRq
5UAv583QNM1dAEvaXTattisPDDCjj02IivYRXyL6o/nkdDLks1r4PxP1wYsn+TtS8B8REs3XoS49
x6+E+ZBUar3KLSO4xf2Xb6J+kM+DVA4Ur0f5kIx8SIlRgFghz8c1ZLW9wWEb72T+7Q1lbC6Y8sTK
r0aFSXb3U1GC/hc/DalKkl8RIzsnJhrhqQzHYF0VSIR/WZmarmIj4RcgR4Z96kt1R8wiP4BCN56y
MtMOhTeON/NW2RS8U36QPaICThxJ0SYgpnL6aPo6kmhfqg7LUVvJYC7CtUcSz1G1G3ood/a0WTbp
GkfbnoLeehqz9BEele6krRSf7LwOrqqq/OJi2D2HQZrvCnw2awMw5bOf2wplv0KGysJRuwtOatDk
d03GFUT4gG3m3WapV0fczMsFtXtu4N2ui6GWt8tRvixQ7pMqQZ/FU/b9qkKm9KSD0buavf6318UU
mK6Xx2jtsFGJZzTkrr4jcSxHmlwS2RUb4cUHtbiyqrR+Bpf+jDOJ72fUu3S87Tdr8hBqzQ8SeE+2
QyCICp8fFFgotTRijZ+nIPl4kGH1rlUV1pvfpwAqzKi+8+dXStXg76+ECK5+zir/2ZB86T0tu7+9
Eq7e3SQZDtdSgUp0bsYvLfplUaXN5l8meXOtI1+a9R9dedpDqi4bFM4QIP1e52kzrwgkGT+FGQUa
4M82PqpVpj6lavQ6+VF9BfynPgVajIK1rh6GkqFPP3qr5SS82MQaI7X+eEjQjIdIR1W0bM6CyS0U
Oo0PjqewBqlfwSbRdsszgohEZVHENJ/mo2MYXWMiaG4UZuUHqj/hJc+9bBck5CwwWgP8Iabw5NtJ
7gQRU8o8HHCXpgPJWInxsJzhD88w37r75XhA7Aiv3VyWrVDhVpSOcnIY7eDJqm0DYIrGbFw2tl6l
SbOQ0DrhLcUeNG/WUhbt4jiK0BuxaSflAF7TNnfLpt4YOEOLRj0G1njPhfhJtYzszoy77C5myoES
kwp9V/BbcP2IH2+YpcflKIqR9vznT1DRfitn0eGzbVlQqzFwCYkv5azI5GpS1lbPDG8YtxQIJ42u
5MSF0UuBYzWEaUfnVsj60agyvlT8XzHaeTRQjVHceNmbKlvRXVHl8V1JiPXeikVDeyzCWG7DEpUB
E29rOZTWY150L3LHjblNtebq1xa0lWLaJ5LavUxdP+0mgYwzAA73UmqQNyZKYBdDJyEHffjHw7GH
NHur5qfTz89WtDhkbcsozz3xJE8j8uzl4XUx5YeC7jABXJxWznKKTE+rU4r69Nn66zVtu46Plp3p
7nKWLwD6KVwdj8tzwESiWTeuJCsa3IFK4I0KYe6mIHzB5/J2+dxlCzQx2gC0bdm3LDyieDY6dN2P
h4JzVk56aTzLhOiefPIVd7mWwnub1z73/a+1P59nRvZfz2f/d+3Ls8ShLbZIp+khyrd1J3nbKAhD
lwnaNM/SplslDZKNaLt89bnPV9pp1bWKtl4ethzodLV09dTstp/7TGEBTBvVciP66Sc6cPCYtSL4
5fnyXmiUsSbRQ6quQ+sO/nvuGlnQvqqdeEA/FiDCkdbswMAkW+VFK7v625+/3781sjWNOQKCDAMX
OmXb5fjfGkaZwSQnVJvgFVBNGB8Mc1dr2QMGr+bdsNqtGGvlm+xbwg1UU7uWMPX3VTAZW8z++SmH
fu/kCAcdFFZ8yeeFBNZ/ZcQoQZdNtW4uf/6Tta9dE820halR3DQ0S7d08aVwZiiyHwZ0pb5N47CK
7KlG+sBCTwoyn02z2TFNjp1e9v7aJw8mEd/k2TlqqnevZlYfsfYhN1ewWNFGwDyVpv2rj17fSUUq
n3uYYffSmF6NVO5fi4oPSCVSZpcGK2zThZ+p57GpKG0OOvnaecJN3rAthdhEjixry2I5kQ58T25V
mP+LBEGzvlyY+I9bpgFE2TB19DQoVP7ZPMJFj8Igm+MHDC6YIinzE/0Zfw7yZtWcF6nq5yevwHNO
AXv/Zf+yuZzxee6yLxE5rNZEJ+tvfpIv531ufj42tzHu4GqKYMLq/Z0G3PwYCPsV4wA1kFofCWgw
fbGx9Jqj8yk4Qd0B5/zNsgu11rDnSjrBpuXg8iS9TIxTbYX6DhzdcCcXZQ9M40ZEOU8pdXw3/aqF
2jI/YHkSySsDB1mAf1yeBIfZeImJjlsOirqN117R60uj5JhQI2TISXs+nhfLWlPruQNmuV1/OZCl
sNqd5USDn4qrKoBkq7YwwenFkxtoYfdgJsZ44Q25a9MOute8KIdXHFPx/cdxg9Iog+T6tBxDnKFm
WXPKEzJvjLKB5eoHCpkNmnxKlPKvtWXfsojno19OXvYtR+tGN/fCh07TT35xlO2W4sOY3AqlKKiL
/2exHJwsgPebXB+L47L9eViOQBrTNBho0trk7UqTtNHmO68yL2R0GZHSphdrvg8jD4nPU5Nd+4/b
MCL5DWGtLf33+eic5gOCM6OTiFpgeZKuTOVb0W6WY8tZYTpVe6irIwOV+V7+v15V6cZ96Ol/vWqU
DrJrDQIpQjpNEHQJaExA7r3WKFlwpRX2FeOmdV02e3WUXtWeKr4GgOHUDWp2TbPmO/nC2gWqvH5Z
1gxPZwZISoZRFjrTxAlxyXIgYp5PjERdrpfNz8XyiAqu6+cumeaD0yoxmJSml84IXICxqZm1CWRD
Oi/7PheB4QeuX4TJgepxfIThRQLgvLYsaskbc2dZpWuVbGCjXqM2SE6Rn0HAsopsbfExrKqoqNYp
mA2oEvCgKXINGN/aX36Zw8/ou+y+bqhb96Mqrz8267a9tYkNUjXdy12RVZReyqIjj46TA7tvL1k0
nSj+JGefHh7YU2E5XqNrz8OgGutW1NN22cwJB3T0aYyvZVD7TxUjFsVO9OdkGjsMy/94lNHdpJhk
GG42EXUBtX7j13wYEa09e0ZebfOe6U+eBwVEy/BuOQHS2+iYgWfcDKHdHUWRgxAe7OINNej8BFYh
WasMQdARsJB604765CwHkEDdUilpHjvPL6DLAJSNM9TroaUelhNECZNaoujSWeSpFm6cenr30NtM
Wj0Ybcycq81swvk+rAAnIh6KMbAxZNZ2XqjqT3qN5Gg+HFkxam6D+UraV8baCsRwmMXF+L5Az0mB
dCwX4twgrzITeNZizPCLeB/URYov126OQ+7/ZdhQh+4n/YTilgy08VKVJe0pJJivtT6tlbCRrvAW
xrvRpq5UoCHdxZk63KlQFm9b/bQcW/ZUilmgugkMd9mkdnGr67pxIFMx2Nehpm1iWclfxqzeLO+F
MbSdGzRTfUmTkhbeKMTH2wuIeZVlefaqaPyoSeWR90MwlPeCwKflkZkSg0ArBJ6EGgGOpPv22h7G
4BtejY8PQvWA7PUWjE6NrI6rnJSZa1SAEaQO5GWmwzatS3xymFtL+2NlXFZIEvpY+e+hUf7/nPP7
S/A8Wd1W87Dg8yUkXxX/cltWf78rk0ylyYg3dVMz7K93ZSH8xk6NdnjU9cm6xkl7Jb6jfFVa8jE7
GC3bZTMD22FUKgWzis6g27eUIMd+5eW+1MW8PWbhZgDxMAlKEZL4/6xJumkzyhij7bL2cbQ0/qU1
Cabkn9PWeWRFW9IwCchFQqR9nfMwd6jLAg31g171gDeh7sqVpuxMHRjnsva5z/4f+5bz7PxKaqgz
SildKZgxyT6kOH3oppLKY2J7h04t9mM2RdpWGTxzM7bceT62SafZwDOGiTIkr13bJCutrsxDaQMU
FfV9ZEoJozIj24dBmHJ5ZjMau5+kLyo3WJk0TH/hz+UsKgDpWrNIMls2K+/BRNLyXCAX3HS1VRmX
ZMhKWHNh8ay2jD/qoCH/cd4Mi3zla1714KeTfsvvjzHfLNAZTZKXcpvEzYCZnhV7yTaA5HTt6fKe
TG/YLFtj3NrXZa1qLRnKGHl6sQl+2ll2Skb6CkHL23+evDyeKtVGnh/6ce7y2KTlbrzs7AZSx0Nf
wyWrKd7WD+WSsUpfPFMCNlECFMlh+Z9Etn1H51KneBt2j12TUeHlf2SQV+DiKR8gbmWmeC3S8HsQ
TemPcIpe9SrXGfYPHl9QC2Uj4ZAP8wkh94nHUJRc6nobsfU8XPpYXcZQ6hjzySpjW7u6xh/xObCq
lLbw3M+hFIRSMhdwx22nVk83VjiVe8bj1gNt4ltNC7XvhfBiiIm+dtG0oLj4Zc1NaD7QBtOl4If1
aMuZvzfDqtuUPRecOvqxHKf1HKynhEh6vZHnbAavX2sM/y9JwriiV+ziu2pHz7i8OrB+qjjQyJVW
y37edTciHvhlZqlu+9ast2ZhSy8B8JrlhIT8qLXaa9UBvnr0kIUUaOYnlH29cq1xss64h7VrXXS0
ZOYDrUfDF5KVdKt6tXec0rRcGamwb6Iehwtc0qe6ymvwZYX/KJgbFL4yPnemWZzGSoefNGbjMzaP
cNOEWoYin6NhAVhVIvrpshyt8DyZevYMZWm4VMQmMCXhrDicpu3oS8CQ2nB6bqI2dmXib47Lg0zb
X7eg2x6kupduzIwk2eWF8b3sTTvoVsuDCF1MVo1nGXuQZvW5imCzTOOEsKOeZ01hpD1+bpIT9ddm
WXjVkdLS3zeXo2FFyWF5bDOnK4WlT0k3pfdo6zT+ReAdQr8Tf61y6+vmfOrSOyjYuKX1b8eWR0ie
WGuxIaMJ2ceZ54mXcqgrkB0A5xBgUrKPadB0qrFP8hlN5xUyuVJmdCxGT9zHk3X3sT+xDapuKGSt
ZvBuGU2/L/trhiRuWgMEwLSU3KRN0TjBLDWRRuJa0sDSr8ZU9hf0n+RBRGB1uxZhDXDetZk15uFj
lbwa87BsezRjtsRuwsjhJgsMRz9nIxjLuiSq52NfWRrnUJ6kw9/ENfM+X7kdkWp7XCwYvqJy66Lw
rer9OzPywveuL7ckFeeBU6RvKQHhkVO0V2bGInDyOIJo4U/v9ehdjcrq30jf+TlVufKqTvoAFQzA
3UDZ24ESD2bXM02QggkzCAxsNvch2YOn2VkUuebV5aRlrdYasqIsK3WXfVKFZcaRAp4jXZ6DDkK4
hd/5azn8+TirJ3osCKZ83Xnp4NhgzvGaxv5aMkr9whxXxs2qKPvMjtozui0wcSKo76WAsbI1Vd03
SHFXz0et6EgrP+u6D3dTOJuaFmfT4mLy/VQ5BhPKn9n/1IxEUxhamjtdNZgI0FhQ7MP+UJBZZ/sR
AxHMrCpPfwNBrTv4Qf2izPlsy8KencStn54JiJeOy67lVCMACunBOV19nmsGJA8qItglUSVWqjr6
VzVtJtKrjJFkukQ/N5HcrVU7zx7IxVLx3mr+mzYggakZQztdXKxisD4/8iGeCXyK/miHwA+XZ6p8
5a9nyueAVs2Q1K0hVeJMaSsXYXC25o2EYeg57acEsFtfhpvalOZcBI6YiR7hQySf00UJSdUkanas
pKdhXouUMj35RdXschIIP9aC/+77cjT3634tY+VHHSAfbGqjuErm1cCQ5YMkWCyby0JoVmasP06C
bChUgjY41YoNxc2VIrzpQG8mlpY8I/lRD5be1ivVwOoMLwMyWEB1ALtaemMlGjms8wF4aMWqt1vr
UPqB/VQlrZsY+kBGCtL/rO/GzbKJ7mtPkpx4INsnol2MASyBvt2S58pbzeg7D2vvG6HtoZvmM6BM
0qpNloTZCSwvWmawu9ty8rtbxZ5GNwhwr8sJzQdtrjD5c62p6UN9b2XV8+euZc0qe30VzmmGMoE/
SpxaJxLJLSb9+OYgzQlXnTeXfctiKhi5OHgOiYi0gPNBDLqtKIC5Cv0wQLoFKIVle5q3h9pHxbRs
cxf/z7afVs+6nMH8yuQXGf1wWsnZLyaIQDszwXwJoUEQ68YdWmFjE1hFeDTM1D+31txwkprqsc0z
6BeQfd/btySJ81+Zioa0qlTrUeKyh3Agac5+X6mH3EzjbVK25R2zThAfaZm8dQRuLo9SuuLqj1yt
EO55LpfW7Z8rf6r4p+2GLqFum6pMWdgWQpP5Ov2z5kWNMugsufB+iHzGH0yaf0yp9eHt+KXWfv2W
xtP6RbRgriMC1t04PI8q0XhKja1YEkp4bdVhTxISkX+lpzEiyy9hVNX71l5pZhFu0yIP7oLsLomb
a675+kGWhHagWkCgS14kbti1KGB0zAbMmvRVLo9Qv4ZE5tLB0+GghfG5aZ8VXdJXzQi/jbpds8VW
QTlZq7CKNAGxFsrBmMU3powrCKD0i6oA18q0l+gd5ax2M+WPhNHZKH0gGKv0N0mOsrKTrHjKNq3a
R8meCCryaWDitRc7uqmpi7FSOprRPUUPqN5qX1/FSBKX12GzCaFIHyXZpOUOIdXJyGndpChTV71H
PpUVJK4nlHyDhUve9F6ibSbxo9XVbN9Ralmb1MddAch0QwV8cM2qYOwt2r03hckOLy5amQndUCxy
B0Qvhk4y1KSQP7nO6fHEAoZzWjqDHE73PdDoSCK9cQy452PvhSmixuYaHZO0RnhXbEbNUp046Gnd
x025kgGykfwAS0bq1e9xDrKvM7Jynfle5khSma5SXy3uItSASArUMxBr9dzgcYqVsCWRIXAh3AwH
BMf2kQRDwOc1Bil6hsF9jGnSTQaVkiO5bogQy2oPh28FD5NmftTsJzj2wBoKxxioGERT+yOVS+2E
fObND7StGTBmMso8yhyvG8sD1XC/8dNTqulPQ2RoB7+RzVUswPcyavHdSLEbsiONmh7LA7O69ISZ
Pz2VXKTHAOhriyOjirziPtCLByGa9CBCWtWefqR8fQWLZbxw7d0HFuHu5I5bQXbONSN6rqRkq5h9
T6hVWLs57chbHTFdV+lOEpioH4qAADgS9HDKRk7Xdc25NQ4TMoj1TPPcEOp7bhNrOgc5AhXJpCuO
NetUeKTMyjiyNuagi0NRRk956vVnb6QoG8PMsJTK27WjemsxH3W4JFt7sKVAodXhXomq9rIsVBNy
4lBmRPAFFaKrUtaO2lgjldPMU0E39tqjRFmNRgC+3ySGFrGt23uT08hnv7TEE/ZDxwqCY0kV+yCl
0rAf7e41xT9+1tUBbbTGx6ghcHVVjWBhZvSIG9FPrroKQII3Wep2YCS7SlXTDSXth9yXazVUub2M
w3CWs/SmwZNHOj36Wkzy4DFGrVnFWUsQehqsKVjY28Q38xUQ5ZUx+N8NVev+5bKm/HO6zVVNKMIU
2D2pGhAB81UJDIksM+3Kzn4iO1Kf8xE9FdkxZidhyGlMiUkXpmUYUuvCi7DWd6L4RW6GuQ24o5GT
EhOfHseHmC57G3YjrmF+2/9y5f1nI5s/0dSpBiBXVlQ6Eab+xamiyGpSpWURvQ8kQ4H0JnOwl/Pb
MlFyMmvHfqeapKgU1IHcgrnjJlFqR+tRWi0Y4WKCyhGNQMW1ZKMpRr2h4cK0JWzS21zO7LU8Bepm
mq+1WdyHrm0k2lpPBRlAefDcjPK/veP/rNIs7zjCa0Ugv8cU8pt9k1qmncc4236mAM0OMBeNI4qd
FTnyEaFMCTwswlo8J8Pv6lCu9Ug+T4g0Vy2ch8Jy//zm2so/yi3LX0MuO4hc21ZoNn/17g+I/NWO
C8pPm1kI3JO2IsA7f++sYDYtjc1q0u3YMSJILdZg/dKk+EfbNMOp7e1pn+vWtpRN5iyUDXeMDYeD
JwUIzprQ3ChBCVd+gibZdsELGjD5Uk/BJa5NBXFHF57TVk22LUkcYr2UP4iqfJby0HPUInoI2/Ke
u5i99os+JdEsEdtK1p7DhKDHSIfaphsx1Li5wRC1dsvbBYSoLQ15rfjdPk1r1Q2E3Lmjr1RkdZnY
iObNyjCSdd2bRx/rF7kPqZMOpEEC6vxlN2GwFWHzqmYTaMUiv8st3T6ovnLoQ+keNlj0FPOrdRTL
fktzYIHa2MpHdDn6LvO5geRSEm2Fp1ZHfinVrGtu219i1K9cD3DBVcl67OHHVl7cnlS5adDU2oQ2
yMWxKdvmnKTEMRt+3rrwimMnlq2QOpFyQ3iCRP8mJKm0Hqdff/78ld9GNXwTaeEJfvm6aprWl1FN
DinVLIWf/cxMebjpKrsgXsvTe5e+zn0dqEyLCqrq6vztLMo8uBVcC/78N6i/fQfn3i8aFb6IGi3V
r31gRTLrATvr9FPJkx+kujUn1BsJdLnUR6UKKWZpTqtxdUbosWUG5u+DURnWlLSRP/e5tQmF+kYw
QXseCMsFDTNKxwSmQDRm8qrvO/U09cSC/vnPVr6UKpcLEzEDum2pij33Qr/IM5SY6SS6JvNnWPHl
k2Px3W57dUXwIJAQzy/3mWkgkZmaJxGsKd7vgadr33Jr2HPrxqxKDiGDkKK/SF3hUH21D7U5Jk5k
kU1AmIGr8JkxFLaUh7BU5PUY5Dv4UPKqqf2jYsGe8IgwNOp0RX6KsR/8qV5RObW2vUWtr28SOCsp
eaGEM82Y7+TZk4ZsY/bQmAN61ccS+ei69DxILH7YnUxjpJ9DGxkrLpGkbR7VThmNb5lObzPAEenG
0tiuR38wN7mwAuahebeqo67EDTnaG7/VNkEuqlutb1K884m5Hsjt2ni6HjEisRmtCr+nujc1+N20
clXpfuN6BQNXO/qOMTCoyzdJ18WZK7tYSRLxvYpFcGiJTd0xo3CkFuY9YJWz970e/moZ9+FaWsbO
w7gHwVvsirpBTUzVZcuIQTnA0A2BBv+QNWJ9AYRoVUeuVt4Ee2PutelMt0m/DEmYDPR93fvDugdh
xi1AZPc2VPad3bXvApRiyqBGVXYKhribomakekWAxPxORjd78MaTrRbxLih7xRk7PZyolmSuKBN3
JPr8RjMlYmVLWJa9bAeZQ+dCug2zl0xHwEAShZIeydtkbJgpK7//BWw8va9z3djpXT25DSVoWSg3
AO7nmCPchPnU1P9yG/hiCPr4KutgH0zK7zbYvS+GsFb2bH6XpvfTqMKA0VSXObEp2ZsYBdJGkcOW
pnPXXQxDdBfdV8j3jPxjnmBtZ/CwGfTuvpsDB3EuPqR8KH/+pf1+gWAEYAsbwYFiqOZvgBlN7acp
Hvr4vQ/bK7Jh5V6xkbtXKIxdj+v2amyr5KaBhoZOonMVdcSRpliK2wiGMJJGqnddK/m3wWpR0Mam
hggy6u7N/sHOrbfRH4sHn57/v4lF7K/3VsYqmkonRtMsW+eX988Zo6GEdVoTWfAu+YBvJpCKfW4+
NknEjQt86cYY1MEJJC/f49mhPYQs9h7a8I2Z2IdMMcR+mUx1snaW6gG9XrZXe9Ky8pb5jkI+heOj
rjSbvj5rSrGPKBxuFcufQRwYayCm2Yeqn2RH8+ot0UA/RpRir1psIVxpqnOUetWW2nD8kHYVZTOu
Pk07PP/5k/uiYFu+V5bO5M2ShYrW1f6il5nSFiLAEEfvVqrWazs2fO4nHrbv2rrVwiI+GoNirPFK
vY8SQVHtcJDGWhzToVrjXgJA3AdnbZCrk0iDAr618mISXH+jWdKexMJOavQnzL6kQWLWWKFeDJ2y
TjqXogpMj8gvL1PmfWvllouax6QKn+ujh6/nWLWwyP/8f+X789vnjf6HW6hq8SU1FOPLj6jqU1Fb
fpa9J0LIK5S0/QU3sE3Qdueb+5BBzzUN4xU6mexsT/693gS/vHJS3VhWxSbRbf+8LHKb0i7kHiAG
AmUldquobeNbLlXevrDqVyKYh5NEuddq0nUoVRcClQcADJRHcTdedP62Gx3gUMh3a2frPpn2iaTf
DLT7LnH2Gpp7IjUS0izJcYCHk9maIwoLu6usPZZGu/bo0WuxrhwJJUfL33QypF1Swlp0Mxn2+MLk
XkLda+f5UeC2hIY4tZ/NzQ+mWNOdSDNn1A2JUJMUBAgGnSs4g+zUzNQjP7VLIuwBgqOl4Q8TrfQk
jUm5okVxRb+YX9ThoWmmcMeU06dOb2DqTrOClOEucRGCq+6kPTJAQeJZ9++t0R7tsiLLh6s1MHCH
pmJ8TRjUOROC1nVE4omTzhx+Q1REFZfZhRGkfbSMPDzSxMqdJtbFTgm84TBa468hbFW6Dply8OZE
V0/N3oO2BOFAHdMhNGA4FaR0eCW5lA1sv4FL4UYwTMEiR8FDBlozl0J1MVfgus50iJ45Dl0FVCxK
ngy9ItNyTuBVLWpuaIbwxijHOhjrs979okHfXBNGDw54jD2st36re1X8hND/4FXUiPPxzUok/8Sk
p9wMPlTvCmmdE41Qh6iNy0cxL3BIOyS0FiffK95g77xX+MB3Si4ugJ31O71th50JTbWHS3tVQySV
g0h/ZG111g2o9I3l3/TkbN0AS3VrJb0jOSL/ZfrcC40LtX3zOVMmwxlpPRwzWb0MQlHvRyXYjlYR
3/TMeGCejc2OyxL17T7oiRAKcNKi19sZIaV/8KTcjIvUXkfcyo8o3sez31Kqmiy7vvHJP/uX8aX5
2xjXNBShCeaPpq2gN/xyHe5IpuRbp7fvBvExbhyMDHtSfFmW3XINZchwtaySL2S9UclyL5zIB+Rh
KP4qIJhxa4TTj3QIxTaJAc5HAvD4N6oepgMmy97H/8fcmTS3bWQB+K+odB8E+1IVu2piJbYnlpNx
NJnKXFwwBZMQF6gAUhL96+drdINCg4zi+OnQXbpIpB66H96+9Y2KUGHHo//ecUMkzSCMwkPEzS/p
zfhhmW7uuf3lY/pDGNEmPb/f5xfBfM/4/vX9/p3f/W+52ryJKPr8wIiAhgsEN7tLplclP900wed+
GgxdI6+5uyR6mzyQA2J82fKPdXe3uqB1DC2yW+CY86z7dZ38RE9M+JrmAXpD53Xz8z1DtZbqvs9N
1+5+292Ewasvd1drMl/MXXu4+dHfMBpo8WVTPeRUGqUPd9vX848klJaKhD+29fu7m7v9ZZ0mv26/
3Lbaq//OmhrX9VPkZg1jxSgG205+fXnVrPn5Xv3P4Tv2f7y8rGdkJJvP2ye/9bpq3pfrqpt+yYLM
083uLsptaf3y42Zbb/f/3lXt/kPV7Vbbpz/V52A4ngLUT8W7ao5AfNWXhil7pwGdVf2+rva31Yvz
WbPbbNX+eHWbc/ORqvTnUqORojpA6k/zFIRVyaF314COCi9RveAUmp+frZrN3Pz9H0Xh+cwAC5Pc
L/pFLIPJgCM0/tnpnz7YgGRNLIctW1i0tl5er+vNRd1t23q2tQ5PxAY1fBhXeIB1fPwJjMfjx6FX
RKpHQo1JGB8/S7w05LqoPAn08fncreNnWYEwk50+8AgAIh8RkP0CnRYSQi8j8s00uMS10xOxiJD1
suP7XhyQ0CG5o48PiY+Pn3N8v4gS5ePr5RoWAt/XbDnhpr/BARGHTFPCkT5FY2pNkZB6eUydN1Ea
R5GQEL8UUkKUeSEN11hMBgkTRgiCwksZVZQVfuwmJeTMtpEiAYlPAyiZBBDaL5sdEIkxJnSMsNQf
OycUgiLWexKwQ+z1CREi9PqQE70QBIEHuzBDJ6G0gKWx7pZaVJkckWSMYo8mqIhwiz7kVCjQsuNh
S0eFrxxht/RiUCRiTog9SDz3o8BwAop2rBiK0CNfgurAOOqXc5yAciy0xfLtrBBHHvO00gANqE85
0QyZsh4QF8WgOTTVOcQKWaoGpMo4IfegBGI2MdagWtDWmBQCP/GSOCOVpxWxQ6cPsV6lNBBxfIbN
ohHsY2cpplGApOQOhH45d/oiENuH6vAMyiNPbkyfiS7IMlwk+nPpznVUIYYx/CvkAMQAI45R/ASz
9bJJgXnaHoIwCIwB4hAH0FoqVoVh7iVUfVF/MGEBvAP4K4pJvmvJ4BwLhMqwl759zB1i2gUT0PWa
qEKlBIKcDCgmUb+cwwL0qWYcyrRA6BG8VJx+WhLkkUdXE/UpJDv65R4WuKpBb0pgEMQeySyfDKHx
hye0EASxlyYMKEdZ9gh3SRQUeLFCKogTL8JJjIkna1qf6IO08EJCUrFPuWi/NNm5hAXSqOKgke8F
UAB5DBMYnFBBXnikO1PCJgZL2jl3CAthwFwUKS2g+wmbBQU8P3C8bRcSMYhRG2nkIhXkYg+x8AiW
UDZoiECFYMbnz1OPuCF6oTDOg3tYSLnkQkgFWIhMgkApMJWzXxPvoMiRmITRibAfJIZj3jIlTFIn
gSA6Io9pQ/FpXigicgy+T4LcfK6dMockAvl6Vf0msxEyT3lKITGyCSsksAIEQtuzo2qByRGBWCBA
6iljZXymgvQLgGOBoGImGa3J6AWNBfeIgAutpSZS5HtMXCGMmgDJOn5ASEldrjOk05yTh6GfqJnq
Ih5AEhAlj7hXgIjY+Pi4Canqm0Fl6revrRCHRAA3XRfSYFFM3FCVqzF99XDKMRbyhHwagTnqrR3l
AegzFZtGuIQUQUXEBk9LgsKDRZQn5Wz0NODSNCkrpDgLfV29OeXUNIg9Koe5eDvUT3KIFYj3mk2J
fEUK69V9ExNBmOFKc30QEx4Yb6eWe7HzgPML377KqjJgj/n6+pBH5jHeQUKBAWXvmkec04bURKiG
IZk6wFUkR8TQ6tM2QUa8ABRxN5/BkntKEQYVpxQLj1EmMcLABAonkoArNCGGJFJRxp4YtFfilEDg
FkkpLWQUW3BzHeNI9MueBE90GFnZ4caAdA4LVHMHUixEZIu4YSKji/gkFjKCJ3kSq3sYD7rTLYeR
Vh3VSCSSCxEpBZ/UETaXPuVER+Q+xjKxVJLtGksOSsdU9UmIsBDDEbRccEyjCSchFHBDwYXqzhzE
Y/9Ah+QCRViF1GVQHMEUSMIHmhSmCdYCt5pKA9+n3k0v17DAXVPyspOAV63Gig4cgaAZew5UY0bU
YBFnMgkI9/wnzBkpLcSK76nCMrLvKNlOwjWP8lxF2zQpOIcFminFKTeK0QjHUFqDCOzXRDpmuZcW
1F0gPvXnzmlKpSP0qxE5EFxxC2cNfD+1F5COVLlgVRmEOyQXma5hKma//fzIxRzxWhBOPND6WCIQ
YI9iyrOZoqypwD03Mk1zsY7EQ0A7wlVDnsGWiySbCLliOXMB/cArjtlLMd6u0FKgSJ9eQrrL/Mc0
wpgW+qLEjOBimDpnKUV4uVJZQJqFCmVcB8RivyayAHsxJd6Eq/loTzpGBWkRir1pehUK7m6koemk
RCCmRiFOQJe0b5jl6y2lrxCeh6YWRqytrvuel7rqRo0zf/mFoTHkGMCkpcX6omqB0aAfW2JeWg0d
fVPK6MOhSaV/jvl3c8DjR1vPGk41/PFNXbVlO1vs+w/2Zpuq3+jF+T9X5adyXY47UqA+dPXjTl6c
W/scSYG/ANwtJ3BV7YIYblt/aTY24L5gWg54WW66shu2qDqTdBWuFPKrclV/btpNbe1aF/yLYTO3
vC2vm/GudcGoHDJ9vrNtzTQUC3jfsCMFflGtyvuyrcaQdfG/GLLpsTprPp+9Ypj2+pONdl1RKX0K
U6La+tp6n6ZMTwqZTsB2bm/Z1H5JIb8B43U9xngQEb4d/qCb9L6F1d9elwuLAANdpiXd8NsVUwOZ
JjjssOdIXfsjBs04qHIiReJc1ZOIITf3Nlno0gQp2J+PZZOu/BADBsButtwPJ++RrAsJpKDfNbu6
O0Kzzk9LYV8yO9mSHqShnkO9XJZcy1xursfoMCXo8i13XTlb7Lpqu7Vo2uSsxfDr2aKel3Zrrc4H
y0GjCxgrY1E2N1Sr/KIcdtfV/NzeWrKJag6Vv3oO6M2unYJ+lo03XHhhyxBTkyfd9PvqU1tOrCeT
05aDvittvUX4QSWH5IDvz96U69tuUdtq3TTxPAf8f1VtV1mSyuT3ngP4ZfVQzyw1BnBVeP8cwP9o
2uUAqW95113fYtBNu12cvSrbBk1pM6dO8zzPAy6YDjrhfRxioiJS8L8sahvjuh9aDHa5wiKxvRoT
5ReDbiuuVhxO3r9K3Z0iBfxrtdl0+9VdOXETQh2RloL/sGiuq7O33ZFu090VUvC/Nbs/IUSTaXue
BxwTognSSsFfgf2q6yrLpDABUDnsB9urNKkWKdz/bMvFmBCp6lcxOinY36t2jWYbACkSN6U0Ysg1
ns2EvE2qQQr6vyV6hxmVNmtSpaky/mLgVbc9+/3U5nVUUAy/7mbNpqstsRLpuLMY9r5h8Mh8QEL/
NnUU72nIpyJNh7kpx/GnYR7KqX+zg2vqG7NVVbYv/w8AAP//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image" Target="../media/image5.emf"/><Relationship Id="rId12" Type="http://schemas.microsoft.com/office/2014/relationships/chartEx" Target="../charts/chartEx1.xml"/><Relationship Id="rId2" Type="http://schemas.openxmlformats.org/officeDocument/2006/relationships/image" Target="../media/image2.emf"/><Relationship Id="rId16" Type="http://schemas.openxmlformats.org/officeDocument/2006/relationships/chart" Target="../charts/chart10.xml"/><Relationship Id="rId1" Type="http://schemas.openxmlformats.org/officeDocument/2006/relationships/chart" Target="../charts/chart2.xml"/><Relationship Id="rId6" Type="http://schemas.openxmlformats.org/officeDocument/2006/relationships/image" Target="../media/image4.emf"/><Relationship Id="rId11" Type="http://schemas.openxmlformats.org/officeDocument/2006/relationships/chart" Target="../charts/chart7.xml"/><Relationship Id="rId5" Type="http://schemas.openxmlformats.org/officeDocument/2006/relationships/chart" Target="../charts/chart4.xml"/><Relationship Id="rId15" Type="http://schemas.openxmlformats.org/officeDocument/2006/relationships/chart" Target="../charts/chart9.xml"/><Relationship Id="rId10" Type="http://schemas.openxmlformats.org/officeDocument/2006/relationships/image" Target="../media/image6.emf"/><Relationship Id="rId4" Type="http://schemas.openxmlformats.org/officeDocument/2006/relationships/image" Target="../media/image3.emf"/><Relationship Id="rId9" Type="http://schemas.openxmlformats.org/officeDocument/2006/relationships/chart" Target="../charts/chart6.xml"/><Relationship Id="rId14" Type="http://schemas.microsoft.com/office/2014/relationships/chartEx" Target="../charts/chartEx2.xml"/></Relationships>
</file>

<file path=xl/drawings/_rels/drawing4.xml.rels><?xml version="1.0" encoding="UTF-8" standalone="yes"?>
<Relationships xmlns="http://schemas.openxmlformats.org/package/2006/relationships"><Relationship Id="rId1" Type="http://schemas.microsoft.com/office/2014/relationships/chartEx" Target="../charts/chartEx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microsoft.com/office/2014/relationships/chartEx" Target="../charts/chartEx4.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 Id="rId5" Type="http://schemas.openxmlformats.org/officeDocument/2006/relationships/chart" Target="../charts/chart19.xml"/><Relationship Id="rId4" Type="http://schemas.openxmlformats.org/officeDocument/2006/relationships/chart" Target="../charts/chart18.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4</xdr:col>
      <xdr:colOff>175260</xdr:colOff>
      <xdr:row>3</xdr:row>
      <xdr:rowOff>76200</xdr:rowOff>
    </xdr:from>
    <xdr:to>
      <xdr:col>13</xdr:col>
      <xdr:colOff>99060</xdr:colOff>
      <xdr:row>18</xdr:row>
      <xdr:rowOff>76200</xdr:rowOff>
    </xdr:to>
    <xdr:graphicFrame macro="">
      <xdr:nvGraphicFramePr>
        <xdr:cNvPr id="2" name="Chart 1">
          <a:extLst>
            <a:ext uri="{FF2B5EF4-FFF2-40B4-BE49-F238E27FC236}">
              <a16:creationId xmlns:a16="http://schemas.microsoft.com/office/drawing/2014/main" id="{E9747087-5B8A-83B7-3A18-8385514757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155068</xdr:colOff>
      <xdr:row>1</xdr:row>
      <xdr:rowOff>45175</xdr:rowOff>
    </xdr:from>
    <xdr:to>
      <xdr:col>6</xdr:col>
      <xdr:colOff>601980</xdr:colOff>
      <xdr:row>3</xdr:row>
      <xdr:rowOff>152400</xdr:rowOff>
    </xdr:to>
    <xdr:sp macro="" textlink="">
      <xdr:nvSpPr>
        <xdr:cNvPr id="2" name="Rectangle: Rounded Corners 1">
          <a:extLst>
            <a:ext uri="{FF2B5EF4-FFF2-40B4-BE49-F238E27FC236}">
              <a16:creationId xmlns:a16="http://schemas.microsoft.com/office/drawing/2014/main" id="{3729BB12-0E87-63F9-9E6B-9042D125C182}"/>
            </a:ext>
          </a:extLst>
        </xdr:cNvPr>
        <xdr:cNvSpPr/>
      </xdr:nvSpPr>
      <xdr:spPr>
        <a:xfrm>
          <a:off x="155068" y="220435"/>
          <a:ext cx="4470272" cy="457745"/>
        </a:xfrm>
        <a:prstGeom prst="roundRect">
          <a:avLst/>
        </a:prstGeom>
        <a:solidFill>
          <a:schemeClr val="accent5"/>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l"/>
          <a:r>
            <a:rPr lang="en-IN" sz="1500" b="1">
              <a:latin typeface="+mn-lt"/>
              <a:ea typeface="Lato" panose="020F0502020204030203" pitchFamily="34" charset="0"/>
              <a:cs typeface="Lato" panose="020F0502020204030203" pitchFamily="34" charset="0"/>
            </a:rPr>
            <a:t>E-Commerce</a:t>
          </a:r>
          <a:r>
            <a:rPr lang="en-IN" sz="1500" b="1" baseline="0">
              <a:latin typeface="+mn-lt"/>
              <a:ea typeface="Lato" panose="020F0502020204030203" pitchFamily="34" charset="0"/>
              <a:cs typeface="Lato" panose="020F0502020204030203" pitchFamily="34" charset="0"/>
            </a:rPr>
            <a:t> Sales Analysis Dashboard</a:t>
          </a:r>
          <a:endParaRPr lang="en-IN" sz="1500" b="1">
            <a:latin typeface="+mn-lt"/>
            <a:ea typeface="Lato" panose="020F0502020204030203" pitchFamily="34" charset="0"/>
            <a:cs typeface="Lato" panose="020F0502020204030203" pitchFamily="34" charset="0"/>
          </a:endParaRPr>
        </a:p>
      </xdr:txBody>
    </xdr:sp>
    <xdr:clientData/>
  </xdr:twoCellAnchor>
  <xdr:twoCellAnchor>
    <xdr:from>
      <xdr:col>0</xdr:col>
      <xdr:colOff>137160</xdr:colOff>
      <xdr:row>5</xdr:row>
      <xdr:rowOff>83820</xdr:rowOff>
    </xdr:from>
    <xdr:to>
      <xdr:col>17</xdr:col>
      <xdr:colOff>106680</xdr:colOff>
      <xdr:row>11</xdr:row>
      <xdr:rowOff>106680</xdr:rowOff>
    </xdr:to>
    <xdr:grpSp>
      <xdr:nvGrpSpPr>
        <xdr:cNvPr id="58" name="Group 57">
          <a:extLst>
            <a:ext uri="{FF2B5EF4-FFF2-40B4-BE49-F238E27FC236}">
              <a16:creationId xmlns:a16="http://schemas.microsoft.com/office/drawing/2014/main" id="{C4F91693-2D64-CECF-4551-A5E83A6C3D76}"/>
            </a:ext>
          </a:extLst>
        </xdr:cNvPr>
        <xdr:cNvGrpSpPr/>
      </xdr:nvGrpSpPr>
      <xdr:grpSpPr>
        <a:xfrm>
          <a:off x="137160" y="936805"/>
          <a:ext cx="11376774" cy="1046442"/>
          <a:chOff x="76200" y="624840"/>
          <a:chExt cx="10744200" cy="998757"/>
        </a:xfrm>
        <a:effectLst>
          <a:outerShdw blurRad="50800" dist="38100" dir="2700000" algn="tl" rotWithShape="0">
            <a:prstClr val="black">
              <a:alpha val="40000"/>
            </a:prstClr>
          </a:outerShdw>
        </a:effectLst>
      </xdr:grpSpPr>
      <xdr:sp macro="" textlink="">
        <xdr:nvSpPr>
          <xdr:cNvPr id="3" name="Rectangle: Rounded Corners 2">
            <a:extLst>
              <a:ext uri="{FF2B5EF4-FFF2-40B4-BE49-F238E27FC236}">
                <a16:creationId xmlns:a16="http://schemas.microsoft.com/office/drawing/2014/main" id="{BCDCA851-C879-F40E-ABFD-7F0627581033}"/>
              </a:ext>
            </a:extLst>
          </xdr:cNvPr>
          <xdr:cNvSpPr/>
        </xdr:nvSpPr>
        <xdr:spPr>
          <a:xfrm>
            <a:off x="76200" y="624840"/>
            <a:ext cx="2087880" cy="960120"/>
          </a:xfrm>
          <a:prstGeom prst="roundRect">
            <a:avLst>
              <a:gd name="adj" fmla="val 6482"/>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lang="en-IN" sz="1300" b="0">
                <a:solidFill>
                  <a:sysClr val="windowText" lastClr="000000"/>
                </a:solidFill>
              </a:rPr>
              <a:t>Sales</a:t>
            </a:r>
          </a:p>
        </xdr:txBody>
      </xdr:sp>
      <xdr:sp macro="" textlink="KPI!B17">
        <xdr:nvSpPr>
          <xdr:cNvPr id="5" name="Rectangle: Rounded Corners 4">
            <a:extLst>
              <a:ext uri="{FF2B5EF4-FFF2-40B4-BE49-F238E27FC236}">
                <a16:creationId xmlns:a16="http://schemas.microsoft.com/office/drawing/2014/main" id="{88661871-2926-2514-0852-EF92E4FB4C8F}"/>
              </a:ext>
            </a:extLst>
          </xdr:cNvPr>
          <xdr:cNvSpPr/>
        </xdr:nvSpPr>
        <xdr:spPr>
          <a:xfrm>
            <a:off x="419100" y="777240"/>
            <a:ext cx="1734120" cy="30490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236D0F9-347D-48DD-9819-7AEA63947A81}" type="TxLink">
              <a:rPr lang="en-US" sz="1500" b="1" i="0" u="none" strike="noStrike">
                <a:solidFill>
                  <a:schemeClr val="tx1"/>
                </a:solidFill>
                <a:latin typeface="Calibri"/>
                <a:cs typeface="Calibri"/>
              </a:rPr>
              <a:pPr algn="ctr"/>
              <a:t>$22,97,200.86</a:t>
            </a:fld>
            <a:endParaRPr lang="en-IN" sz="1500" b="1">
              <a:solidFill>
                <a:schemeClr val="tx1"/>
              </a:solidFill>
            </a:endParaRPr>
          </a:p>
        </xdr:txBody>
      </xdr:sp>
      <xdr:graphicFrame macro="">
        <xdr:nvGraphicFramePr>
          <xdr:cNvPr id="6" name="Chart 5">
            <a:extLst>
              <a:ext uri="{FF2B5EF4-FFF2-40B4-BE49-F238E27FC236}">
                <a16:creationId xmlns:a16="http://schemas.microsoft.com/office/drawing/2014/main" id="{E2D91FFB-F8BA-4C43-B2CD-CD228883C03A}"/>
              </a:ext>
            </a:extLst>
          </xdr:cNvPr>
          <xdr:cNvGraphicFramePr>
            <a:graphicFrameLocks/>
          </xdr:cNvGraphicFramePr>
        </xdr:nvGraphicFramePr>
        <xdr:xfrm>
          <a:off x="502920" y="1059180"/>
          <a:ext cx="1234693" cy="369776"/>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7" name="Rectangle: Rounded Corners 6">
            <a:extLst>
              <a:ext uri="{FF2B5EF4-FFF2-40B4-BE49-F238E27FC236}">
                <a16:creationId xmlns:a16="http://schemas.microsoft.com/office/drawing/2014/main" id="{14BF7367-D5C9-1BAD-145B-87CB9D79015B}"/>
              </a:ext>
            </a:extLst>
          </xdr:cNvPr>
          <xdr:cNvSpPr/>
        </xdr:nvSpPr>
        <xdr:spPr>
          <a:xfrm>
            <a:off x="190500" y="1303020"/>
            <a:ext cx="1415042" cy="27246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chemeClr val="tx1"/>
                </a:solidFill>
              </a:rPr>
              <a:t>YOY Growth</a:t>
            </a:r>
          </a:p>
        </xdr:txBody>
      </xdr:sp>
      <mc:AlternateContent xmlns:mc="http://schemas.openxmlformats.org/markup-compatibility/2006" xmlns:a14="http://schemas.microsoft.com/office/drawing/2010/main">
        <mc:Choice Requires="a14">
          <xdr:pic>
            <xdr:nvPicPr>
              <xdr:cNvPr id="13" name="Picture 12">
                <a:extLst>
                  <a:ext uri="{FF2B5EF4-FFF2-40B4-BE49-F238E27FC236}">
                    <a16:creationId xmlns:a16="http://schemas.microsoft.com/office/drawing/2014/main" id="{EBB73CFF-1578-F8BD-A6B7-827FF0DBC5D0}"/>
                  </a:ext>
                </a:extLst>
              </xdr:cNvPr>
              <xdr:cNvPicPr>
                <a:picLocks noChangeAspect="1" noChangeArrowheads="1"/>
                <a:extLst>
                  <a:ext uri="{84589F7E-364E-4C9E-8A38-B11213B215E9}">
                    <a14:cameraTool cellRange="#REF!" spid="_x0000_s12478"/>
                  </a:ext>
                </a:extLst>
              </xdr:cNvPicPr>
            </xdr:nvPicPr>
            <xdr:blipFill>
              <a:blip xmlns:r="http://schemas.openxmlformats.org/officeDocument/2006/relationships" r:embed="rId2"/>
              <a:srcRect/>
              <a:stretch>
                <a:fillRect/>
              </a:stretch>
            </xdr:blipFill>
            <xdr:spPr bwMode="auto">
              <a:xfrm>
                <a:off x="1371600" y="1318260"/>
                <a:ext cx="652029" cy="217343"/>
              </a:xfrm>
              <a:prstGeom prst="rect">
                <a:avLst/>
              </a:prstGeom>
              <a:noFill/>
              <a:ln>
                <a:noFill/>
              </a:ln>
              <a:extLst>
                <a:ext uri="{909E8E84-426E-40DD-AFC4-6F175D3DCCD1}">
                  <a14:hiddenFill>
                    <a:solidFill>
                      <a:srgbClr val="FFFFFF"/>
                    </a:solidFill>
                  </a14:hiddenFill>
                </a:ext>
              </a:extLst>
            </xdr:spPr>
          </xdr:pic>
        </mc:Choice>
        <mc:Fallback xmlns=""/>
      </mc:AlternateContent>
      <xdr:sp macro="" textlink="">
        <xdr:nvSpPr>
          <xdr:cNvPr id="15" name="Rectangle: Rounded Corners 14">
            <a:extLst>
              <a:ext uri="{FF2B5EF4-FFF2-40B4-BE49-F238E27FC236}">
                <a16:creationId xmlns:a16="http://schemas.microsoft.com/office/drawing/2014/main" id="{86F65B87-4A8F-CF6E-2C18-2F1F49A3C8F2}"/>
              </a:ext>
            </a:extLst>
          </xdr:cNvPr>
          <xdr:cNvSpPr/>
        </xdr:nvSpPr>
        <xdr:spPr>
          <a:xfrm>
            <a:off x="2241030" y="641350"/>
            <a:ext cx="2101753" cy="944880"/>
          </a:xfrm>
          <a:prstGeom prst="roundRect">
            <a:avLst>
              <a:gd name="adj" fmla="val 5578"/>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lang="en-IN" sz="1300" b="0">
                <a:solidFill>
                  <a:sysClr val="windowText" lastClr="000000"/>
                </a:solidFill>
              </a:rPr>
              <a:t>Profit</a:t>
            </a:r>
          </a:p>
        </xdr:txBody>
      </xdr:sp>
      <xdr:sp macro="" textlink="KPI!$E$17">
        <xdr:nvSpPr>
          <xdr:cNvPr id="16" name="Rectangle: Rounded Corners 15">
            <a:extLst>
              <a:ext uri="{FF2B5EF4-FFF2-40B4-BE49-F238E27FC236}">
                <a16:creationId xmlns:a16="http://schemas.microsoft.com/office/drawing/2014/main" id="{9FEE41D8-82B5-4971-8B67-0C2362E1A9FF}"/>
              </a:ext>
            </a:extLst>
          </xdr:cNvPr>
          <xdr:cNvSpPr/>
        </xdr:nvSpPr>
        <xdr:spPr>
          <a:xfrm>
            <a:off x="2552700" y="807720"/>
            <a:ext cx="1727183" cy="27246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467FA783-1549-43B6-901D-54B1AB8AC3EB}" type="TxLink">
              <a:rPr lang="en-US" sz="1500" b="1" i="0" u="none" strike="noStrike">
                <a:solidFill>
                  <a:schemeClr val="tx1"/>
                </a:solidFill>
                <a:latin typeface="Calibri"/>
                <a:ea typeface="+mn-ea"/>
                <a:cs typeface="Calibri"/>
              </a:rPr>
              <a:pPr marL="0" indent="0" algn="ctr"/>
              <a:t>$2,86,397.02</a:t>
            </a:fld>
            <a:endParaRPr lang="en-IN" sz="1500" b="1" i="0" u="none" strike="noStrike">
              <a:solidFill>
                <a:schemeClr val="tx1"/>
              </a:solidFill>
              <a:latin typeface="Calibri"/>
              <a:ea typeface="+mn-ea"/>
              <a:cs typeface="Calibri"/>
            </a:endParaRPr>
          </a:p>
        </xdr:txBody>
      </xdr:sp>
      <xdr:sp macro="" textlink="">
        <xdr:nvSpPr>
          <xdr:cNvPr id="18" name="Rectangle: Rounded Corners 17">
            <a:extLst>
              <a:ext uri="{FF2B5EF4-FFF2-40B4-BE49-F238E27FC236}">
                <a16:creationId xmlns:a16="http://schemas.microsoft.com/office/drawing/2014/main" id="{3B61116E-8FDF-6A71-7942-3E946E2FD8FC}"/>
              </a:ext>
            </a:extLst>
          </xdr:cNvPr>
          <xdr:cNvSpPr/>
        </xdr:nvSpPr>
        <xdr:spPr>
          <a:xfrm>
            <a:off x="2468880" y="1264920"/>
            <a:ext cx="1415042" cy="27246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chemeClr val="tx1"/>
                </a:solidFill>
              </a:rPr>
              <a:t>YOY Growth</a:t>
            </a:r>
          </a:p>
        </xdr:txBody>
      </xdr:sp>
      <xdr:graphicFrame macro="">
        <xdr:nvGraphicFramePr>
          <xdr:cNvPr id="26" name="Chart 25">
            <a:extLst>
              <a:ext uri="{FF2B5EF4-FFF2-40B4-BE49-F238E27FC236}">
                <a16:creationId xmlns:a16="http://schemas.microsoft.com/office/drawing/2014/main" id="{471589F4-6090-46AC-A07D-EFF8F4EC3647}"/>
              </a:ext>
            </a:extLst>
          </xdr:cNvPr>
          <xdr:cNvGraphicFramePr>
            <a:graphicFrameLocks/>
          </xdr:cNvGraphicFramePr>
        </xdr:nvGraphicFramePr>
        <xdr:xfrm>
          <a:off x="2766692" y="1007110"/>
          <a:ext cx="1234693" cy="395725"/>
        </xdr:xfrm>
        <a:graphic>
          <a:graphicData uri="http://schemas.openxmlformats.org/drawingml/2006/chart">
            <c:chart xmlns:c="http://schemas.openxmlformats.org/drawingml/2006/chart" xmlns:r="http://schemas.openxmlformats.org/officeDocument/2006/relationships" r:id="rId3"/>
          </a:graphicData>
        </a:graphic>
      </xdr:graphicFrame>
      <mc:AlternateContent xmlns:mc="http://schemas.openxmlformats.org/markup-compatibility/2006" xmlns:a14="http://schemas.microsoft.com/office/drawing/2010/main">
        <mc:Choice Requires="a14">
          <xdr:pic>
            <xdr:nvPicPr>
              <xdr:cNvPr id="28" name="Picture 27">
                <a:extLst>
                  <a:ext uri="{FF2B5EF4-FFF2-40B4-BE49-F238E27FC236}">
                    <a16:creationId xmlns:a16="http://schemas.microsoft.com/office/drawing/2014/main" id="{AB9C9136-17FB-A1A0-3AA1-C52579186F16}"/>
                  </a:ext>
                </a:extLst>
              </xdr:cNvPr>
              <xdr:cNvPicPr>
                <a:picLocks noChangeAspect="1" noChangeArrowheads="1"/>
                <a:extLst>
                  <a:ext uri="{84589F7E-364E-4C9E-8A38-B11213B215E9}">
                    <a14:cameraTool cellRange="#REF!" spid="_x0000_s12479"/>
                  </a:ext>
                </a:extLst>
              </xdr:cNvPicPr>
            </xdr:nvPicPr>
            <xdr:blipFill>
              <a:blip xmlns:r="http://schemas.openxmlformats.org/officeDocument/2006/relationships" r:embed="rId4"/>
              <a:srcRect/>
              <a:stretch>
                <a:fillRect/>
              </a:stretch>
            </xdr:blipFill>
            <xdr:spPr bwMode="auto">
              <a:xfrm>
                <a:off x="3416107" y="1302386"/>
                <a:ext cx="838815" cy="223520"/>
              </a:xfrm>
              <a:prstGeom prst="rect">
                <a:avLst/>
              </a:prstGeom>
              <a:noFill/>
              <a:extLst>
                <a:ext uri="{909E8E84-426E-40DD-AFC4-6F175D3DCCD1}">
                  <a14:hiddenFill>
                    <a:solidFill>
                      <a:srgbClr val="FFFFFF"/>
                    </a:solidFill>
                  </a14:hiddenFill>
                </a:ext>
              </a:extLst>
            </xdr:spPr>
          </xdr:pic>
        </mc:Choice>
        <mc:Fallback xmlns=""/>
      </mc:AlternateContent>
      <xdr:sp macro="" textlink="">
        <xdr:nvSpPr>
          <xdr:cNvPr id="37" name="Rectangle: Rounded Corners 36">
            <a:extLst>
              <a:ext uri="{FF2B5EF4-FFF2-40B4-BE49-F238E27FC236}">
                <a16:creationId xmlns:a16="http://schemas.microsoft.com/office/drawing/2014/main" id="{E47F1898-C1C1-726F-5444-85F5BE01C89F}"/>
              </a:ext>
            </a:extLst>
          </xdr:cNvPr>
          <xdr:cNvSpPr/>
        </xdr:nvSpPr>
        <xdr:spPr>
          <a:xfrm>
            <a:off x="4411980" y="640080"/>
            <a:ext cx="2087880" cy="960120"/>
          </a:xfrm>
          <a:prstGeom prst="roundRect">
            <a:avLst>
              <a:gd name="adj" fmla="val 5754"/>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lang="en-IN" sz="1300" b="0">
                <a:solidFill>
                  <a:sysClr val="windowText" lastClr="000000"/>
                </a:solidFill>
              </a:rPr>
              <a:t>Quantity</a:t>
            </a:r>
          </a:p>
        </xdr:txBody>
      </xdr:sp>
      <xdr:sp macro="" textlink="KPI!H17">
        <xdr:nvSpPr>
          <xdr:cNvPr id="38" name="Rectangle: Rounded Corners 37">
            <a:extLst>
              <a:ext uri="{FF2B5EF4-FFF2-40B4-BE49-F238E27FC236}">
                <a16:creationId xmlns:a16="http://schemas.microsoft.com/office/drawing/2014/main" id="{7D42B3D6-A5E4-06DC-F5EA-D500FB65F566}"/>
              </a:ext>
            </a:extLst>
          </xdr:cNvPr>
          <xdr:cNvSpPr/>
        </xdr:nvSpPr>
        <xdr:spPr>
          <a:xfrm>
            <a:off x="4960620" y="784860"/>
            <a:ext cx="1264920" cy="3200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96ECCDD2-8906-421F-9AB3-CBB9EA8C84F2}" type="TxLink">
              <a:rPr lang="en-US" sz="1500" b="1" i="0" u="none" strike="noStrike">
                <a:solidFill>
                  <a:schemeClr val="tx1"/>
                </a:solidFill>
                <a:latin typeface="Calibri"/>
                <a:ea typeface="+mn-ea"/>
                <a:cs typeface="Calibri"/>
              </a:rPr>
              <a:pPr marL="0" indent="0" algn="ctr"/>
              <a:t>37873</a:t>
            </a:fld>
            <a:endParaRPr lang="en-IN" sz="1500" b="1" i="0" u="none" strike="noStrike">
              <a:solidFill>
                <a:schemeClr val="tx1"/>
              </a:solidFill>
              <a:latin typeface="Calibri"/>
              <a:ea typeface="+mn-ea"/>
              <a:cs typeface="Calibri"/>
            </a:endParaRPr>
          </a:p>
        </xdr:txBody>
      </xdr:sp>
      <xdr:sp macro="" textlink="">
        <xdr:nvSpPr>
          <xdr:cNvPr id="39" name="Rectangle: Rounded Corners 38">
            <a:extLst>
              <a:ext uri="{FF2B5EF4-FFF2-40B4-BE49-F238E27FC236}">
                <a16:creationId xmlns:a16="http://schemas.microsoft.com/office/drawing/2014/main" id="{2FC837C8-26C6-A541-E1CB-829C6B8BA423}"/>
              </a:ext>
            </a:extLst>
          </xdr:cNvPr>
          <xdr:cNvSpPr/>
        </xdr:nvSpPr>
        <xdr:spPr>
          <a:xfrm>
            <a:off x="4472940" y="1325880"/>
            <a:ext cx="1415042" cy="27246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chemeClr val="tx1"/>
                </a:solidFill>
              </a:rPr>
              <a:t>YOY Growth</a:t>
            </a:r>
          </a:p>
        </xdr:txBody>
      </xdr:sp>
      <xdr:sp macro="" textlink="">
        <xdr:nvSpPr>
          <xdr:cNvPr id="41" name="Rectangle: Rounded Corners 40">
            <a:extLst>
              <a:ext uri="{FF2B5EF4-FFF2-40B4-BE49-F238E27FC236}">
                <a16:creationId xmlns:a16="http://schemas.microsoft.com/office/drawing/2014/main" id="{716FAA3C-0927-4C5F-124C-EE92151066F5}"/>
              </a:ext>
            </a:extLst>
          </xdr:cNvPr>
          <xdr:cNvSpPr/>
        </xdr:nvSpPr>
        <xdr:spPr>
          <a:xfrm>
            <a:off x="6568440" y="645598"/>
            <a:ext cx="2100223" cy="970915"/>
          </a:xfrm>
          <a:prstGeom prst="roundRect">
            <a:avLst>
              <a:gd name="adj" fmla="val 5067"/>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lang="en-IN" sz="1300" b="0">
                <a:solidFill>
                  <a:sysClr val="windowText" lastClr="000000"/>
                </a:solidFill>
              </a:rPr>
              <a:t>Orders</a:t>
            </a:r>
          </a:p>
        </xdr:txBody>
      </xdr:sp>
      <xdr:sp macro="" textlink="KPI!$K$17">
        <xdr:nvSpPr>
          <xdr:cNvPr id="42" name="Rectangle: Rounded Corners 41">
            <a:extLst>
              <a:ext uri="{FF2B5EF4-FFF2-40B4-BE49-F238E27FC236}">
                <a16:creationId xmlns:a16="http://schemas.microsoft.com/office/drawing/2014/main" id="{CDDB7335-419E-48F5-E0D0-D7CAAB9D2842}"/>
              </a:ext>
            </a:extLst>
          </xdr:cNvPr>
          <xdr:cNvSpPr/>
        </xdr:nvSpPr>
        <xdr:spPr>
          <a:xfrm>
            <a:off x="6835140" y="777240"/>
            <a:ext cx="1734120" cy="30490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9A385917-4F9F-4325-99B8-A7D1333851FE}" type="TxLink">
              <a:rPr lang="en-US" sz="1500" b="1" i="0" u="none" strike="noStrike">
                <a:solidFill>
                  <a:schemeClr val="tx1"/>
                </a:solidFill>
                <a:latin typeface="Calibri"/>
                <a:ea typeface="+mn-ea"/>
                <a:cs typeface="Calibri"/>
              </a:rPr>
              <a:pPr marL="0" indent="0" algn="ctr"/>
              <a:t>9994</a:t>
            </a:fld>
            <a:endParaRPr lang="en-IN" sz="1500" b="1" i="0" u="none" strike="noStrike">
              <a:solidFill>
                <a:schemeClr val="tx1"/>
              </a:solidFill>
              <a:latin typeface="Calibri"/>
              <a:ea typeface="+mn-ea"/>
              <a:cs typeface="Calibri"/>
            </a:endParaRPr>
          </a:p>
        </xdr:txBody>
      </xdr:sp>
      <xdr:sp macro="" textlink="">
        <xdr:nvSpPr>
          <xdr:cNvPr id="43" name="Rectangle: Rounded Corners 42">
            <a:extLst>
              <a:ext uri="{FF2B5EF4-FFF2-40B4-BE49-F238E27FC236}">
                <a16:creationId xmlns:a16="http://schemas.microsoft.com/office/drawing/2014/main" id="{B1B74F4D-4C8F-DDC9-3888-2A7BAA35525E}"/>
              </a:ext>
            </a:extLst>
          </xdr:cNvPr>
          <xdr:cNvSpPr/>
        </xdr:nvSpPr>
        <xdr:spPr>
          <a:xfrm>
            <a:off x="6591300" y="1310640"/>
            <a:ext cx="1415042" cy="27246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chemeClr val="tx1"/>
                </a:solidFill>
              </a:rPr>
              <a:t>YOY Growth</a:t>
            </a:r>
          </a:p>
        </xdr:txBody>
      </xdr:sp>
      <xdr:sp macro="" textlink="">
        <xdr:nvSpPr>
          <xdr:cNvPr id="45" name="Rectangle: Rounded Corners 44">
            <a:extLst>
              <a:ext uri="{FF2B5EF4-FFF2-40B4-BE49-F238E27FC236}">
                <a16:creationId xmlns:a16="http://schemas.microsoft.com/office/drawing/2014/main" id="{99B265CF-E96E-C2C5-6BEB-B0B731F0BEBA}"/>
              </a:ext>
            </a:extLst>
          </xdr:cNvPr>
          <xdr:cNvSpPr/>
        </xdr:nvSpPr>
        <xdr:spPr>
          <a:xfrm>
            <a:off x="8732520" y="663477"/>
            <a:ext cx="2087880" cy="960120"/>
          </a:xfrm>
          <a:prstGeom prst="roundRect">
            <a:avLst>
              <a:gd name="adj" fmla="val 3572"/>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lang="en-IN" sz="1300" b="0">
                <a:solidFill>
                  <a:sysClr val="windowText" lastClr="000000"/>
                </a:solidFill>
              </a:rPr>
              <a:t>Profit</a:t>
            </a:r>
            <a:r>
              <a:rPr lang="en-IN" sz="1300" b="0" baseline="0">
                <a:solidFill>
                  <a:sysClr val="windowText" lastClr="000000"/>
                </a:solidFill>
              </a:rPr>
              <a:t> Margin</a:t>
            </a:r>
            <a:endParaRPr lang="en-IN" sz="1300" b="0">
              <a:solidFill>
                <a:sysClr val="windowText" lastClr="000000"/>
              </a:solidFill>
            </a:endParaRPr>
          </a:p>
        </xdr:txBody>
      </xdr:sp>
      <xdr:sp macro="" textlink="KPI!$N$17">
        <xdr:nvSpPr>
          <xdr:cNvPr id="46" name="Rectangle: Rounded Corners 45">
            <a:extLst>
              <a:ext uri="{FF2B5EF4-FFF2-40B4-BE49-F238E27FC236}">
                <a16:creationId xmlns:a16="http://schemas.microsoft.com/office/drawing/2014/main" id="{475E6418-EE31-CE51-351F-2F2B355E29B4}"/>
              </a:ext>
            </a:extLst>
          </xdr:cNvPr>
          <xdr:cNvSpPr/>
        </xdr:nvSpPr>
        <xdr:spPr>
          <a:xfrm>
            <a:off x="8884000" y="827253"/>
            <a:ext cx="1734120" cy="30490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75049759-B7D1-4764-81C0-8EE5B51AA40A}" type="TxLink">
              <a:rPr lang="en-US" sz="1500" b="1" i="0" u="none" strike="noStrike">
                <a:solidFill>
                  <a:schemeClr val="tx1"/>
                </a:solidFill>
                <a:latin typeface="Calibri"/>
                <a:ea typeface="+mn-ea"/>
                <a:cs typeface="Calibri"/>
              </a:rPr>
              <a:pPr marL="0" indent="0" algn="ctr"/>
              <a:t>12.47%</a:t>
            </a:fld>
            <a:endParaRPr lang="en-IN" sz="1500" b="1" i="0" u="none" strike="noStrike">
              <a:solidFill>
                <a:schemeClr val="tx1"/>
              </a:solidFill>
              <a:latin typeface="Calibri"/>
              <a:ea typeface="+mn-ea"/>
              <a:cs typeface="Calibri"/>
            </a:endParaRPr>
          </a:p>
        </xdr:txBody>
      </xdr:sp>
      <xdr:sp macro="" textlink="">
        <xdr:nvSpPr>
          <xdr:cNvPr id="47" name="Rectangle: Rounded Corners 46">
            <a:extLst>
              <a:ext uri="{FF2B5EF4-FFF2-40B4-BE49-F238E27FC236}">
                <a16:creationId xmlns:a16="http://schemas.microsoft.com/office/drawing/2014/main" id="{07FFA5DB-D66D-ED5B-78D2-2AB856492F3D}"/>
              </a:ext>
            </a:extLst>
          </xdr:cNvPr>
          <xdr:cNvSpPr/>
        </xdr:nvSpPr>
        <xdr:spPr>
          <a:xfrm>
            <a:off x="8770620" y="1348740"/>
            <a:ext cx="1415042" cy="27246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chemeClr val="tx1"/>
                </a:solidFill>
              </a:rPr>
              <a:t>YOY Growth</a:t>
            </a:r>
          </a:p>
        </xdr:txBody>
      </xdr:sp>
      <xdr:graphicFrame macro="">
        <xdr:nvGraphicFramePr>
          <xdr:cNvPr id="48" name="Chart 47">
            <a:extLst>
              <a:ext uri="{FF2B5EF4-FFF2-40B4-BE49-F238E27FC236}">
                <a16:creationId xmlns:a16="http://schemas.microsoft.com/office/drawing/2014/main" id="{2F7AEBF1-9640-4FC5-867C-AC5224508B6C}"/>
              </a:ext>
            </a:extLst>
          </xdr:cNvPr>
          <xdr:cNvGraphicFramePr>
            <a:graphicFrameLocks/>
          </xdr:cNvGraphicFramePr>
        </xdr:nvGraphicFramePr>
        <xdr:xfrm>
          <a:off x="4716780" y="891540"/>
          <a:ext cx="1394460" cy="518160"/>
        </xdr:xfrm>
        <a:graphic>
          <a:graphicData uri="http://schemas.openxmlformats.org/drawingml/2006/chart">
            <c:chart xmlns:c="http://schemas.openxmlformats.org/drawingml/2006/chart" xmlns:r="http://schemas.openxmlformats.org/officeDocument/2006/relationships" r:id="rId5"/>
          </a:graphicData>
        </a:graphic>
      </xdr:graphicFrame>
      <mc:AlternateContent xmlns:mc="http://schemas.openxmlformats.org/markup-compatibility/2006" xmlns:a14="http://schemas.microsoft.com/office/drawing/2010/main">
        <mc:Choice Requires="a14">
          <xdr:pic>
            <xdr:nvPicPr>
              <xdr:cNvPr id="50" name="Picture 49">
                <a:extLst>
                  <a:ext uri="{FF2B5EF4-FFF2-40B4-BE49-F238E27FC236}">
                    <a16:creationId xmlns:a16="http://schemas.microsoft.com/office/drawing/2014/main" id="{4A035827-9C84-3EE4-FB94-5953989B891A}"/>
                  </a:ext>
                </a:extLst>
              </xdr:cNvPr>
              <xdr:cNvPicPr>
                <a:picLocks noChangeAspect="1" noChangeArrowheads="1"/>
                <a:extLst>
                  <a:ext uri="{84589F7E-364E-4C9E-8A38-B11213B215E9}">
                    <a14:cameraTool cellRange="#REF!" spid="_x0000_s12480"/>
                  </a:ext>
                </a:extLst>
              </xdr:cNvPicPr>
            </xdr:nvPicPr>
            <xdr:blipFill>
              <a:blip xmlns:r="http://schemas.openxmlformats.org/officeDocument/2006/relationships" r:embed="rId6"/>
              <a:srcRect/>
              <a:stretch>
                <a:fillRect/>
              </a:stretch>
            </xdr:blipFill>
            <xdr:spPr bwMode="auto">
              <a:xfrm>
                <a:off x="5658992" y="1344295"/>
                <a:ext cx="744926" cy="195580"/>
              </a:xfrm>
              <a:prstGeom prst="rect">
                <a:avLst/>
              </a:prstGeom>
              <a:noFill/>
              <a:extLst>
                <a:ext uri="{909E8E84-426E-40DD-AFC4-6F175D3DCCD1}">
                  <a14:hiddenFill>
                    <a:solidFill>
                      <a:srgbClr val="FFFFFF"/>
                    </a:solidFill>
                  </a14:hiddenFill>
                </a:ext>
              </a:extLst>
            </xdr:spPr>
          </xdr:pic>
        </mc:Choice>
        <mc:Fallback xmlns=""/>
      </mc:AlternateContent>
      <mc:AlternateContent xmlns:mc="http://schemas.openxmlformats.org/markup-compatibility/2006" xmlns:a14="http://schemas.microsoft.com/office/drawing/2010/main">
        <mc:Choice Requires="a14">
          <xdr:pic>
            <xdr:nvPicPr>
              <xdr:cNvPr id="52" name="Picture 51">
                <a:extLst>
                  <a:ext uri="{FF2B5EF4-FFF2-40B4-BE49-F238E27FC236}">
                    <a16:creationId xmlns:a16="http://schemas.microsoft.com/office/drawing/2014/main" id="{E3322EB8-0856-F027-50D8-35902B8FCCC3}"/>
                  </a:ext>
                </a:extLst>
              </xdr:cNvPr>
              <xdr:cNvPicPr>
                <a:picLocks noChangeAspect="1" noChangeArrowheads="1"/>
                <a:extLst>
                  <a:ext uri="{84589F7E-364E-4C9E-8A38-B11213B215E9}">
                    <a14:cameraTool cellRange="#REF!" spid="_x0000_s12481"/>
                  </a:ext>
                </a:extLst>
              </xdr:cNvPicPr>
            </xdr:nvPicPr>
            <xdr:blipFill>
              <a:blip xmlns:r="http://schemas.openxmlformats.org/officeDocument/2006/relationships" r:embed="rId7"/>
              <a:srcRect/>
              <a:stretch>
                <a:fillRect/>
              </a:stretch>
            </xdr:blipFill>
            <xdr:spPr bwMode="auto">
              <a:xfrm>
                <a:off x="7840980" y="1363980"/>
                <a:ext cx="662940" cy="220980"/>
              </a:xfrm>
              <a:prstGeom prst="rect">
                <a:avLst/>
              </a:prstGeom>
              <a:noFill/>
              <a:extLst>
                <a:ext uri="{909E8E84-426E-40DD-AFC4-6F175D3DCCD1}">
                  <a14:hiddenFill>
                    <a:solidFill>
                      <a:srgbClr val="FFFFFF"/>
                    </a:solidFill>
                  </a14:hiddenFill>
                </a:ext>
              </a:extLst>
            </xdr:spPr>
          </xdr:pic>
        </mc:Choice>
        <mc:Fallback xmlns=""/>
      </mc:AlternateContent>
      <xdr:graphicFrame macro="">
        <xdr:nvGraphicFramePr>
          <xdr:cNvPr id="55" name="Chart 54">
            <a:extLst>
              <a:ext uri="{FF2B5EF4-FFF2-40B4-BE49-F238E27FC236}">
                <a16:creationId xmlns:a16="http://schemas.microsoft.com/office/drawing/2014/main" id="{C6AC9EBF-AA9D-402A-AC4A-6C2D35C92BE0}"/>
              </a:ext>
            </a:extLst>
          </xdr:cNvPr>
          <xdr:cNvGraphicFramePr>
            <a:graphicFrameLocks/>
          </xdr:cNvGraphicFramePr>
        </xdr:nvGraphicFramePr>
        <xdr:xfrm>
          <a:off x="7010400" y="1009650"/>
          <a:ext cx="1188720" cy="403860"/>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56" name="Chart 55">
            <a:extLst>
              <a:ext uri="{FF2B5EF4-FFF2-40B4-BE49-F238E27FC236}">
                <a16:creationId xmlns:a16="http://schemas.microsoft.com/office/drawing/2014/main" id="{53621342-F8C2-4FE7-99A3-CA8407E1F503}"/>
              </a:ext>
            </a:extLst>
          </xdr:cNvPr>
          <xdr:cNvGraphicFramePr>
            <a:graphicFrameLocks/>
          </xdr:cNvGraphicFramePr>
        </xdr:nvGraphicFramePr>
        <xdr:xfrm>
          <a:off x="9016747" y="986879"/>
          <a:ext cx="1272540" cy="419100"/>
        </xdr:xfrm>
        <a:graphic>
          <a:graphicData uri="http://schemas.openxmlformats.org/drawingml/2006/chart">
            <c:chart xmlns:c="http://schemas.openxmlformats.org/drawingml/2006/chart" xmlns:r="http://schemas.openxmlformats.org/officeDocument/2006/relationships" r:id="rId9"/>
          </a:graphicData>
        </a:graphic>
      </xdr:graphicFrame>
      <mc:AlternateContent xmlns:mc="http://schemas.openxmlformats.org/markup-compatibility/2006" xmlns:a14="http://schemas.microsoft.com/office/drawing/2010/main">
        <mc:Choice Requires="a14">
          <xdr:pic>
            <xdr:nvPicPr>
              <xdr:cNvPr id="57" name="Picture 56">
                <a:extLst>
                  <a:ext uri="{FF2B5EF4-FFF2-40B4-BE49-F238E27FC236}">
                    <a16:creationId xmlns:a16="http://schemas.microsoft.com/office/drawing/2014/main" id="{7B09434E-807C-E572-F8AF-FF00A4225933}"/>
                  </a:ext>
                </a:extLst>
              </xdr:cNvPr>
              <xdr:cNvPicPr>
                <a:picLocks noChangeAspect="1" noChangeArrowheads="1"/>
                <a:extLst>
                  <a:ext uri="{84589F7E-364E-4C9E-8A38-B11213B215E9}">
                    <a14:cameraTool cellRange="#REF!" spid="_x0000_s12482"/>
                  </a:ext>
                </a:extLst>
              </xdr:cNvPicPr>
            </xdr:nvPicPr>
            <xdr:blipFill>
              <a:blip xmlns:r="http://schemas.openxmlformats.org/officeDocument/2006/relationships" r:embed="rId10"/>
              <a:srcRect/>
              <a:stretch>
                <a:fillRect/>
              </a:stretch>
            </xdr:blipFill>
            <xdr:spPr bwMode="auto">
              <a:xfrm>
                <a:off x="9841404" y="1351280"/>
                <a:ext cx="849456" cy="216535"/>
              </a:xfrm>
              <a:prstGeom prst="rect">
                <a:avLst/>
              </a:prstGeom>
              <a:noFill/>
              <a:extLst>
                <a:ext uri="{909E8E84-426E-40DD-AFC4-6F175D3DCCD1}">
                  <a14:hiddenFill>
                    <a:solidFill>
                      <a:srgbClr val="FFFFFF"/>
                    </a:solidFill>
                  </a14:hiddenFill>
                </a:ext>
              </a:extLst>
            </xdr:spPr>
          </xdr:pic>
        </mc:Choice>
        <mc:Fallback xmlns=""/>
      </mc:AlternateContent>
    </xdr:grpSp>
    <xdr:clientData/>
  </xdr:twoCellAnchor>
  <xdr:twoCellAnchor>
    <xdr:from>
      <xdr:col>0</xdr:col>
      <xdr:colOff>53340</xdr:colOff>
      <xdr:row>12</xdr:row>
      <xdr:rowOff>153678</xdr:rowOff>
    </xdr:from>
    <xdr:to>
      <xdr:col>17</xdr:col>
      <xdr:colOff>99237</xdr:colOff>
      <xdr:row>22</xdr:row>
      <xdr:rowOff>88534</xdr:rowOff>
    </xdr:to>
    <xdr:grpSp>
      <xdr:nvGrpSpPr>
        <xdr:cNvPr id="20" name="Group 19">
          <a:extLst>
            <a:ext uri="{FF2B5EF4-FFF2-40B4-BE49-F238E27FC236}">
              <a16:creationId xmlns:a16="http://schemas.microsoft.com/office/drawing/2014/main" id="{ACFA142B-F0BC-95C7-C433-60D931E6FBAB}"/>
            </a:ext>
          </a:extLst>
        </xdr:cNvPr>
        <xdr:cNvGrpSpPr/>
      </xdr:nvGrpSpPr>
      <xdr:grpSpPr>
        <a:xfrm>
          <a:off x="53340" y="2200842"/>
          <a:ext cx="11453151" cy="1686319"/>
          <a:chOff x="54009" y="1903738"/>
          <a:chExt cx="11416660" cy="1746432"/>
        </a:xfrm>
        <a:effectLst/>
      </xdr:grpSpPr>
      <xdr:sp macro="" textlink="">
        <xdr:nvSpPr>
          <xdr:cNvPr id="59" name="Rectangle: Rounded Corners 58">
            <a:extLst>
              <a:ext uri="{FF2B5EF4-FFF2-40B4-BE49-F238E27FC236}">
                <a16:creationId xmlns:a16="http://schemas.microsoft.com/office/drawing/2014/main" id="{13412DC1-AB75-5DB9-BB7F-3C44C0E5A145}"/>
              </a:ext>
            </a:extLst>
          </xdr:cNvPr>
          <xdr:cNvSpPr/>
        </xdr:nvSpPr>
        <xdr:spPr>
          <a:xfrm>
            <a:off x="104987" y="1910927"/>
            <a:ext cx="4441613" cy="1678940"/>
          </a:xfrm>
          <a:prstGeom prst="roundRect">
            <a:avLst>
              <a:gd name="adj" fmla="val 6141"/>
            </a:avLst>
          </a:prstGeom>
          <a:effectLst/>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IN" sz="1100"/>
          </a:p>
        </xdr:txBody>
      </xdr:sp>
      <xdr:sp macro="" textlink="">
        <xdr:nvSpPr>
          <xdr:cNvPr id="66" name="Rectangle: Rounded Corners 65">
            <a:extLst>
              <a:ext uri="{FF2B5EF4-FFF2-40B4-BE49-F238E27FC236}">
                <a16:creationId xmlns:a16="http://schemas.microsoft.com/office/drawing/2014/main" id="{AAACBE02-C17E-1D80-C9B7-13C9DFE1D770}"/>
              </a:ext>
            </a:extLst>
          </xdr:cNvPr>
          <xdr:cNvSpPr/>
        </xdr:nvSpPr>
        <xdr:spPr>
          <a:xfrm>
            <a:off x="8498022" y="1936327"/>
            <a:ext cx="2972647" cy="1672167"/>
          </a:xfrm>
          <a:prstGeom prst="roundRect">
            <a:avLst>
              <a:gd name="adj" fmla="val 6141"/>
            </a:avLst>
          </a:prstGeom>
          <a:effectLst/>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IN" sz="1100"/>
          </a:p>
        </xdr:txBody>
      </xdr:sp>
      <xdr:sp macro="" textlink="">
        <xdr:nvSpPr>
          <xdr:cNvPr id="65" name="Rectangle: Rounded Corners 64">
            <a:extLst>
              <a:ext uri="{FF2B5EF4-FFF2-40B4-BE49-F238E27FC236}">
                <a16:creationId xmlns:a16="http://schemas.microsoft.com/office/drawing/2014/main" id="{42712D04-BC1E-2A68-294F-1BBBDB1453FD}"/>
              </a:ext>
            </a:extLst>
          </xdr:cNvPr>
          <xdr:cNvSpPr/>
        </xdr:nvSpPr>
        <xdr:spPr>
          <a:xfrm>
            <a:off x="4719967" y="1951055"/>
            <a:ext cx="3611373" cy="1640359"/>
          </a:xfrm>
          <a:prstGeom prst="roundRect">
            <a:avLst>
              <a:gd name="adj" fmla="val 6141"/>
            </a:avLst>
          </a:prstGeom>
          <a:effectLst/>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IN" sz="1100"/>
          </a:p>
        </xdr:txBody>
      </xdr:sp>
      <xdr:sp macro="" textlink="">
        <xdr:nvSpPr>
          <xdr:cNvPr id="74" name="Rectangle 73">
            <a:extLst>
              <a:ext uri="{FF2B5EF4-FFF2-40B4-BE49-F238E27FC236}">
                <a16:creationId xmlns:a16="http://schemas.microsoft.com/office/drawing/2014/main" id="{5A39D4FB-A9F8-E75D-66D2-5398C5467D92}"/>
              </a:ext>
            </a:extLst>
          </xdr:cNvPr>
          <xdr:cNvSpPr/>
        </xdr:nvSpPr>
        <xdr:spPr>
          <a:xfrm>
            <a:off x="143087" y="1965113"/>
            <a:ext cx="3017971" cy="28895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Sales and Profit</a:t>
            </a:r>
            <a:r>
              <a:rPr lang="en-IN" sz="1100" b="1" baseline="0">
                <a:solidFill>
                  <a:schemeClr val="tx1"/>
                </a:solidFill>
              </a:rPr>
              <a:t> Analysis</a:t>
            </a:r>
            <a:endParaRPr lang="en-IN" sz="1100" b="1">
              <a:solidFill>
                <a:schemeClr val="tx1"/>
              </a:solidFill>
            </a:endParaRPr>
          </a:p>
        </xdr:txBody>
      </xdr:sp>
      <xdr:sp macro="" textlink="">
        <xdr:nvSpPr>
          <xdr:cNvPr id="76" name="Rectangle 75">
            <a:extLst>
              <a:ext uri="{FF2B5EF4-FFF2-40B4-BE49-F238E27FC236}">
                <a16:creationId xmlns:a16="http://schemas.microsoft.com/office/drawing/2014/main" id="{F7C94F39-6080-C99C-9E54-3773F57476FA}"/>
              </a:ext>
            </a:extLst>
          </xdr:cNvPr>
          <xdr:cNvSpPr/>
        </xdr:nvSpPr>
        <xdr:spPr>
          <a:xfrm>
            <a:off x="8550845" y="1934877"/>
            <a:ext cx="2284320" cy="21486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Category wise Sales Share</a:t>
            </a:r>
          </a:p>
        </xdr:txBody>
      </xdr:sp>
      <xdr:graphicFrame macro="">
        <xdr:nvGraphicFramePr>
          <xdr:cNvPr id="80" name="Chart 79">
            <a:extLst>
              <a:ext uri="{FF2B5EF4-FFF2-40B4-BE49-F238E27FC236}">
                <a16:creationId xmlns:a16="http://schemas.microsoft.com/office/drawing/2014/main" id="{08A13FB0-9B22-456B-AF69-B9E28B4AC500}"/>
              </a:ext>
            </a:extLst>
          </xdr:cNvPr>
          <xdr:cNvGraphicFramePr>
            <a:graphicFrameLocks/>
          </xdr:cNvGraphicFramePr>
        </xdr:nvGraphicFramePr>
        <xdr:xfrm>
          <a:off x="54009" y="2131287"/>
          <a:ext cx="4426913" cy="1518883"/>
        </xdr:xfrm>
        <a:graphic>
          <a:graphicData uri="http://schemas.openxmlformats.org/drawingml/2006/chart">
            <c:chart xmlns:c="http://schemas.openxmlformats.org/drawingml/2006/chart" xmlns:r="http://schemas.openxmlformats.org/officeDocument/2006/relationships" r:id="rId11"/>
          </a:graphicData>
        </a:graphic>
      </xdr:graphicFrame>
      <mc:AlternateContent xmlns:mc="http://schemas.openxmlformats.org/markup-compatibility/2006">
        <mc:Choice xmlns:cx1="http://schemas.microsoft.com/office/drawing/2015/9/8/chartex" Requires="cx1">
          <xdr:graphicFrame macro="">
            <xdr:nvGraphicFramePr>
              <xdr:cNvPr id="82" name="Chart 81">
                <a:extLst>
                  <a:ext uri="{FF2B5EF4-FFF2-40B4-BE49-F238E27FC236}">
                    <a16:creationId xmlns:a16="http://schemas.microsoft.com/office/drawing/2014/main" id="{30C0AD26-BB4E-4C9A-8452-CF2DE332008E}"/>
                  </a:ext>
                </a:extLst>
              </xdr:cNvPr>
              <xdr:cNvGraphicFramePr/>
            </xdr:nvGraphicFramePr>
            <xdr:xfrm>
              <a:off x="4927764" y="2180592"/>
              <a:ext cx="3221155" cy="1341412"/>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4927764" y="2180592"/>
                <a:ext cx="3221155" cy="134141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sp macro="" textlink="">
        <xdr:nvSpPr>
          <xdr:cNvPr id="83" name="Rectangle 82">
            <a:extLst>
              <a:ext uri="{FF2B5EF4-FFF2-40B4-BE49-F238E27FC236}">
                <a16:creationId xmlns:a16="http://schemas.microsoft.com/office/drawing/2014/main" id="{3249DCFC-06BB-954B-08C3-E94C1370EB5D}"/>
              </a:ext>
            </a:extLst>
          </xdr:cNvPr>
          <xdr:cNvSpPr/>
        </xdr:nvSpPr>
        <xdr:spPr>
          <a:xfrm>
            <a:off x="4739367" y="1975701"/>
            <a:ext cx="2167603" cy="2222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Category wise Profit</a:t>
            </a:r>
            <a:r>
              <a:rPr lang="en-IN" sz="1100" b="1"/>
              <a:t>r</a:t>
            </a:r>
          </a:p>
        </xdr:txBody>
      </xdr:sp>
      <xdr:graphicFrame macro="">
        <xdr:nvGraphicFramePr>
          <xdr:cNvPr id="84" name="Chart 83">
            <a:extLst>
              <a:ext uri="{FF2B5EF4-FFF2-40B4-BE49-F238E27FC236}">
                <a16:creationId xmlns:a16="http://schemas.microsoft.com/office/drawing/2014/main" id="{A6F07267-E76C-4C12-84EB-4EE0352344E1}"/>
              </a:ext>
            </a:extLst>
          </xdr:cNvPr>
          <xdr:cNvGraphicFramePr>
            <a:graphicFrameLocks/>
          </xdr:cNvGraphicFramePr>
        </xdr:nvGraphicFramePr>
        <xdr:xfrm>
          <a:off x="8741786" y="1903738"/>
          <a:ext cx="2341063" cy="1703100"/>
        </xdr:xfrm>
        <a:graphic>
          <a:graphicData uri="http://schemas.openxmlformats.org/drawingml/2006/chart">
            <c:chart xmlns:c="http://schemas.openxmlformats.org/drawingml/2006/chart" xmlns:r="http://schemas.openxmlformats.org/officeDocument/2006/relationships" r:id="rId13"/>
          </a:graphicData>
        </a:graphic>
      </xdr:graphicFrame>
    </xdr:grpSp>
    <xdr:clientData/>
  </xdr:twoCellAnchor>
  <xdr:twoCellAnchor editAs="oneCell">
    <xdr:from>
      <xdr:col>7</xdr:col>
      <xdr:colOff>127000</xdr:colOff>
      <xdr:row>0</xdr:row>
      <xdr:rowOff>140545</xdr:rowOff>
    </xdr:from>
    <xdr:to>
      <xdr:col>10</xdr:col>
      <xdr:colOff>655320</xdr:colOff>
      <xdr:row>4</xdr:row>
      <xdr:rowOff>53340</xdr:rowOff>
    </xdr:to>
    <mc:AlternateContent xmlns:mc="http://schemas.openxmlformats.org/markup-compatibility/2006" xmlns:a14="http://schemas.microsoft.com/office/drawing/2010/main">
      <mc:Choice Requires="a14">
        <xdr:graphicFrame macro="">
          <xdr:nvGraphicFramePr>
            <xdr:cNvPr id="89" name="Region 1">
              <a:extLst>
                <a:ext uri="{FF2B5EF4-FFF2-40B4-BE49-F238E27FC236}">
                  <a16:creationId xmlns:a16="http://schemas.microsoft.com/office/drawing/2014/main" id="{DA180563-403B-4158-A966-7A9C1CBB5F0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820920" y="140545"/>
              <a:ext cx="2540000" cy="6138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640080</xdr:colOff>
      <xdr:row>0</xdr:row>
      <xdr:rowOff>152401</xdr:rowOff>
    </xdr:from>
    <xdr:to>
      <xdr:col>17</xdr:col>
      <xdr:colOff>220980</xdr:colOff>
      <xdr:row>4</xdr:row>
      <xdr:rowOff>53340</xdr:rowOff>
    </xdr:to>
    <mc:AlternateContent xmlns:mc="http://schemas.openxmlformats.org/markup-compatibility/2006" xmlns:a14="http://schemas.microsoft.com/office/drawing/2010/main">
      <mc:Choice Requires="a14">
        <xdr:graphicFrame macro="">
          <xdr:nvGraphicFramePr>
            <xdr:cNvPr id="4" name="Ship Mode 1">
              <a:extLst>
                <a:ext uri="{FF2B5EF4-FFF2-40B4-BE49-F238E27FC236}">
                  <a16:creationId xmlns:a16="http://schemas.microsoft.com/office/drawing/2014/main" id="{8F406F12-8C80-4F7B-A4AB-B0E284E62E16}"/>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7345680" y="152401"/>
              <a:ext cx="4274820" cy="6019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71530</xdr:colOff>
      <xdr:row>22</xdr:row>
      <xdr:rowOff>129539</xdr:rowOff>
    </xdr:from>
    <xdr:to>
      <xdr:col>17</xdr:col>
      <xdr:colOff>72813</xdr:colOff>
      <xdr:row>32</xdr:row>
      <xdr:rowOff>9313</xdr:rowOff>
    </xdr:to>
    <xdr:grpSp>
      <xdr:nvGrpSpPr>
        <xdr:cNvPr id="21" name="Group 20">
          <a:extLst>
            <a:ext uri="{FF2B5EF4-FFF2-40B4-BE49-F238E27FC236}">
              <a16:creationId xmlns:a16="http://schemas.microsoft.com/office/drawing/2014/main" id="{90A74821-5F98-E56A-BFBA-2FCB4FED4B29}"/>
            </a:ext>
          </a:extLst>
        </xdr:cNvPr>
        <xdr:cNvGrpSpPr/>
      </xdr:nvGrpSpPr>
      <xdr:grpSpPr>
        <a:xfrm>
          <a:off x="71530" y="3928166"/>
          <a:ext cx="11408537" cy="1585744"/>
          <a:chOff x="586740" y="3748195"/>
          <a:chExt cx="11623887" cy="1772072"/>
        </a:xfrm>
        <a:effectLst/>
      </xdr:grpSpPr>
      <xdr:sp macro="" textlink="">
        <xdr:nvSpPr>
          <xdr:cNvPr id="67" name="Rectangle: Rounded Corners 66">
            <a:extLst>
              <a:ext uri="{FF2B5EF4-FFF2-40B4-BE49-F238E27FC236}">
                <a16:creationId xmlns:a16="http://schemas.microsoft.com/office/drawing/2014/main" id="{157B6DD8-7990-CEE0-7C11-2A9860F020AA}"/>
              </a:ext>
            </a:extLst>
          </xdr:cNvPr>
          <xdr:cNvSpPr/>
        </xdr:nvSpPr>
        <xdr:spPr>
          <a:xfrm>
            <a:off x="661422" y="3781285"/>
            <a:ext cx="3806862" cy="1518848"/>
          </a:xfrm>
          <a:prstGeom prst="roundRect">
            <a:avLst>
              <a:gd name="adj" fmla="val 6141"/>
            </a:avLst>
          </a:prstGeom>
          <a:effectLst/>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IN" sz="1100"/>
          </a:p>
        </xdr:txBody>
      </xdr:sp>
      <xdr:sp macro="" textlink="">
        <xdr:nvSpPr>
          <xdr:cNvPr id="68" name="Rectangle: Rounded Corners 67">
            <a:extLst>
              <a:ext uri="{FF2B5EF4-FFF2-40B4-BE49-F238E27FC236}">
                <a16:creationId xmlns:a16="http://schemas.microsoft.com/office/drawing/2014/main" id="{B6CD4F30-A3AE-1CC0-9162-F4AAF978E87F}"/>
              </a:ext>
            </a:extLst>
          </xdr:cNvPr>
          <xdr:cNvSpPr/>
        </xdr:nvSpPr>
        <xdr:spPr>
          <a:xfrm>
            <a:off x="4671743" y="3765974"/>
            <a:ext cx="3461235" cy="1544707"/>
          </a:xfrm>
          <a:prstGeom prst="roundRect">
            <a:avLst>
              <a:gd name="adj" fmla="val 6141"/>
            </a:avLst>
          </a:prstGeom>
          <a:effectLst/>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IN" sz="1100"/>
          </a:p>
        </xdr:txBody>
      </xdr:sp>
      <xdr:sp macro="" textlink="">
        <xdr:nvSpPr>
          <xdr:cNvPr id="69" name="Rectangle: Rounded Corners 68">
            <a:extLst>
              <a:ext uri="{FF2B5EF4-FFF2-40B4-BE49-F238E27FC236}">
                <a16:creationId xmlns:a16="http://schemas.microsoft.com/office/drawing/2014/main" id="{3F662C08-3FC3-4F83-F038-F21BAF493022}"/>
              </a:ext>
            </a:extLst>
          </xdr:cNvPr>
          <xdr:cNvSpPr/>
        </xdr:nvSpPr>
        <xdr:spPr>
          <a:xfrm>
            <a:off x="8340717" y="3771127"/>
            <a:ext cx="3869910" cy="1529854"/>
          </a:xfrm>
          <a:prstGeom prst="roundRect">
            <a:avLst>
              <a:gd name="adj" fmla="val 6141"/>
            </a:avLst>
          </a:prstGeom>
          <a:effectLst/>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IN" sz="1100"/>
          </a:p>
        </xdr:txBody>
      </xdr:sp>
      <xdr:sp macro="" textlink="">
        <xdr:nvSpPr>
          <xdr:cNvPr id="75" name="Rectangle 74">
            <a:extLst>
              <a:ext uri="{FF2B5EF4-FFF2-40B4-BE49-F238E27FC236}">
                <a16:creationId xmlns:a16="http://schemas.microsoft.com/office/drawing/2014/main" id="{27B859BD-8F75-BAAA-B632-E6136D6DB5EC}"/>
              </a:ext>
            </a:extLst>
          </xdr:cNvPr>
          <xdr:cNvSpPr/>
        </xdr:nvSpPr>
        <xdr:spPr>
          <a:xfrm>
            <a:off x="4781127" y="3766821"/>
            <a:ext cx="2159000" cy="2184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ysClr val="windowText" lastClr="000000"/>
                </a:solidFill>
              </a:rPr>
              <a:t>Top 5 Customers</a:t>
            </a:r>
          </a:p>
        </xdr:txBody>
      </xdr:sp>
      <xdr:sp macro="" textlink="">
        <xdr:nvSpPr>
          <xdr:cNvPr id="79" name="Rectangle 78">
            <a:extLst>
              <a:ext uri="{FF2B5EF4-FFF2-40B4-BE49-F238E27FC236}">
                <a16:creationId xmlns:a16="http://schemas.microsoft.com/office/drawing/2014/main" id="{7E30C77E-5986-CCF0-BD4F-A364318E3F17}"/>
              </a:ext>
            </a:extLst>
          </xdr:cNvPr>
          <xdr:cNvSpPr/>
        </xdr:nvSpPr>
        <xdr:spPr>
          <a:xfrm>
            <a:off x="672930" y="3799452"/>
            <a:ext cx="2265680" cy="2159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ysClr val="windowText" lastClr="000000"/>
                </a:solidFill>
              </a:rPr>
              <a:t>Sales</a:t>
            </a:r>
            <a:r>
              <a:rPr lang="en-IN" sz="1100" b="1" baseline="0">
                <a:solidFill>
                  <a:sysClr val="windowText" lastClr="000000"/>
                </a:solidFill>
              </a:rPr>
              <a:t> by State</a:t>
            </a:r>
            <a:endParaRPr lang="en-IN" sz="1100" b="1">
              <a:solidFill>
                <a:sysClr val="windowText" lastClr="000000"/>
              </a:solidFill>
            </a:endParaRPr>
          </a:p>
        </xdr:txBody>
      </xdr:sp>
      <mc:AlternateContent xmlns:mc="http://schemas.openxmlformats.org/markup-compatibility/2006">
        <mc:Choice xmlns:cx4="http://schemas.microsoft.com/office/drawing/2016/5/10/chartex" Requires="cx4">
          <xdr:graphicFrame macro="">
            <xdr:nvGraphicFramePr>
              <xdr:cNvPr id="85" name="Chart 84">
                <a:extLst>
                  <a:ext uri="{FF2B5EF4-FFF2-40B4-BE49-F238E27FC236}">
                    <a16:creationId xmlns:a16="http://schemas.microsoft.com/office/drawing/2014/main" id="{6E77AEB0-8DF4-4DF8-8792-02A506953810}"/>
                  </a:ext>
                </a:extLst>
              </xdr:cNvPr>
              <xdr:cNvGraphicFramePr/>
            </xdr:nvGraphicFramePr>
            <xdr:xfrm>
              <a:off x="586740" y="3998807"/>
              <a:ext cx="3860800" cy="122936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586740" y="3998807"/>
                <a:ext cx="3860800" cy="12293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aphicFrame macro="">
        <xdr:nvGraphicFramePr>
          <xdr:cNvPr id="98" name="Chart 97">
            <a:extLst>
              <a:ext uri="{FF2B5EF4-FFF2-40B4-BE49-F238E27FC236}">
                <a16:creationId xmlns:a16="http://schemas.microsoft.com/office/drawing/2014/main" id="{6A542D6F-13D0-4239-A1A0-ED3234015445}"/>
              </a:ext>
            </a:extLst>
          </xdr:cNvPr>
          <xdr:cNvGraphicFramePr>
            <a:graphicFrameLocks/>
          </xdr:cNvGraphicFramePr>
        </xdr:nvGraphicFramePr>
        <xdr:xfrm>
          <a:off x="4664287" y="4063153"/>
          <a:ext cx="3573779" cy="1457114"/>
        </xdr:xfrm>
        <a:graphic>
          <a:graphicData uri="http://schemas.openxmlformats.org/drawingml/2006/chart">
            <c:chart xmlns:c="http://schemas.openxmlformats.org/drawingml/2006/chart" xmlns:r="http://schemas.openxmlformats.org/officeDocument/2006/relationships" r:id="rId15"/>
          </a:graphicData>
        </a:graphic>
      </xdr:graphicFrame>
      <xdr:graphicFrame macro="">
        <xdr:nvGraphicFramePr>
          <xdr:cNvPr id="8" name="Chart 7">
            <a:extLst>
              <a:ext uri="{FF2B5EF4-FFF2-40B4-BE49-F238E27FC236}">
                <a16:creationId xmlns:a16="http://schemas.microsoft.com/office/drawing/2014/main" id="{03988C5D-A3C6-479B-8074-1AD91C209BEE}"/>
              </a:ext>
            </a:extLst>
          </xdr:cNvPr>
          <xdr:cNvGraphicFramePr>
            <a:graphicFrameLocks/>
          </xdr:cNvGraphicFramePr>
        </xdr:nvGraphicFramePr>
        <xdr:xfrm>
          <a:off x="8149167" y="3748195"/>
          <a:ext cx="3793913" cy="1762760"/>
        </xdr:xfrm>
        <a:graphic>
          <a:graphicData uri="http://schemas.openxmlformats.org/drawingml/2006/chart">
            <c:chart xmlns:c="http://schemas.openxmlformats.org/drawingml/2006/chart" xmlns:r="http://schemas.openxmlformats.org/officeDocument/2006/relationships" r:id="rId16"/>
          </a:graphicData>
        </a:graphic>
      </xdr:graphicFrame>
    </xdr:grpSp>
    <xdr:clientData/>
  </xdr:twoCellAnchor>
  <xdr:twoCellAnchor>
    <xdr:from>
      <xdr:col>11</xdr:col>
      <xdr:colOff>281940</xdr:colOff>
      <xdr:row>22</xdr:row>
      <xdr:rowOff>121920</xdr:rowOff>
    </xdr:from>
    <xdr:to>
      <xdr:col>13</xdr:col>
      <xdr:colOff>655320</xdr:colOff>
      <xdr:row>24</xdr:row>
      <xdr:rowOff>15240</xdr:rowOff>
    </xdr:to>
    <xdr:sp macro="" textlink="">
      <xdr:nvSpPr>
        <xdr:cNvPr id="22" name="TextBox 21">
          <a:extLst>
            <a:ext uri="{FF2B5EF4-FFF2-40B4-BE49-F238E27FC236}">
              <a16:creationId xmlns:a16="http://schemas.microsoft.com/office/drawing/2014/main" id="{755492D7-2265-3365-10BC-EEFAECC1D4EF}"/>
            </a:ext>
          </a:extLst>
        </xdr:cNvPr>
        <xdr:cNvSpPr txBox="1"/>
      </xdr:nvSpPr>
      <xdr:spPr>
        <a:xfrm>
          <a:off x="7658100" y="4015740"/>
          <a:ext cx="171450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Calibri" panose="020F0502020204030204" pitchFamily="34" charset="0"/>
              <a:cs typeface="Calibri" panose="020F0502020204030204" pitchFamily="34" charset="0"/>
            </a:rPr>
            <a:t>Products</a:t>
          </a:r>
          <a:r>
            <a:rPr lang="en-IN" sz="1100" b="1" baseline="0">
              <a:latin typeface="Calibri" panose="020F0502020204030204" pitchFamily="34" charset="0"/>
              <a:cs typeface="Calibri" panose="020F0502020204030204" pitchFamily="34" charset="0"/>
            </a:rPr>
            <a:t> sold by Quantity</a:t>
          </a:r>
          <a:endParaRPr lang="en-IN" sz="1100" b="1">
            <a:latin typeface="Calibri" panose="020F0502020204030204" pitchFamily="34" charset="0"/>
            <a:cs typeface="Calibri" panose="020F0502020204030204" pitchFamily="34" charset="0"/>
          </a:endParaRPr>
        </a:p>
      </xdr:txBody>
    </xdr:sp>
    <xdr:clientData/>
  </xdr:twoCellAnchor>
</xdr:wsDr>
</file>

<file path=xl/drawings/drawing3.xml><?xml version="1.0" encoding="utf-8"?>
<c:userShapes xmlns:c="http://schemas.openxmlformats.org/drawingml/2006/chart">
  <cdr:relSizeAnchor xmlns:cdr="http://schemas.openxmlformats.org/drawingml/2006/chartDrawing">
    <cdr:from>
      <cdr:x>0.20959</cdr:x>
      <cdr:y>0.32346</cdr:y>
    </cdr:from>
    <cdr:to>
      <cdr:x>0.40795</cdr:x>
      <cdr:y>0.65229</cdr:y>
    </cdr:to>
    <cdr:sp macro="" textlink="">
      <cdr:nvSpPr>
        <cdr:cNvPr id="2" name="TextBox 8">
          <a:extLst xmlns:a="http://schemas.openxmlformats.org/drawingml/2006/main">
            <a:ext uri="{FF2B5EF4-FFF2-40B4-BE49-F238E27FC236}">
              <a16:creationId xmlns:a16="http://schemas.microsoft.com/office/drawing/2014/main" id="{1ABD7605-C1D4-DD5A-58DC-C2A8D4591F68}"/>
            </a:ext>
          </a:extLst>
        </cdr:cNvPr>
        <cdr:cNvSpPr txBox="1"/>
      </cdr:nvSpPr>
      <cdr:spPr>
        <a:xfrm xmlns:a="http://schemas.openxmlformats.org/drawingml/2006/main">
          <a:off x="779908" y="525235"/>
          <a:ext cx="738112" cy="533946"/>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1100" b="1"/>
            <a:t>Most Sold Items</a:t>
          </a:r>
        </a:p>
      </cdr:txBody>
    </cdr:sp>
  </cdr:relSizeAnchor>
</c:userShapes>
</file>

<file path=xl/drawings/drawing4.xml><?xml version="1.0" encoding="utf-8"?>
<xdr:wsDr xmlns:xdr="http://schemas.openxmlformats.org/drawingml/2006/spreadsheetDrawing" xmlns:a="http://schemas.openxmlformats.org/drawingml/2006/main">
  <xdr:twoCellAnchor>
    <xdr:from>
      <xdr:col>6</xdr:col>
      <xdr:colOff>205740</xdr:colOff>
      <xdr:row>1</xdr:row>
      <xdr:rowOff>45720</xdr:rowOff>
    </xdr:from>
    <xdr:to>
      <xdr:col>13</xdr:col>
      <xdr:colOff>510540</xdr:colOff>
      <xdr:row>16</xdr:row>
      <xdr:rowOff>45720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638C73A7-6E23-8EFD-66B3-79872E318CC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29200" y="220980"/>
              <a:ext cx="4998720" cy="26289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3</xdr:col>
      <xdr:colOff>350520</xdr:colOff>
      <xdr:row>17</xdr:row>
      <xdr:rowOff>152400</xdr:rowOff>
    </xdr:from>
    <xdr:to>
      <xdr:col>5</xdr:col>
      <xdr:colOff>518160</xdr:colOff>
      <xdr:row>31</xdr:row>
      <xdr:rowOff>165735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049DD084-96E6-CB2E-2B35-9F7AE641C29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682240" y="32613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411480</xdr:colOff>
      <xdr:row>17</xdr:row>
      <xdr:rowOff>114300</xdr:rowOff>
    </xdr:from>
    <xdr:to>
      <xdr:col>2</xdr:col>
      <xdr:colOff>419100</xdr:colOff>
      <xdr:row>31</xdr:row>
      <xdr:rowOff>127635</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57143C73-8555-9BBC-1094-FB4E7B55870C}"/>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411480" y="32232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381000</xdr:colOff>
      <xdr:row>17</xdr:row>
      <xdr:rowOff>175260</xdr:rowOff>
    </xdr:from>
    <xdr:to>
      <xdr:col>9</xdr:col>
      <xdr:colOff>198120</xdr:colOff>
      <xdr:row>32</xdr:row>
      <xdr:rowOff>13335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81C0E4D8-1B0D-257D-D024-0400F345CBB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831080" y="32842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22860</xdr:colOff>
      <xdr:row>7</xdr:row>
      <xdr:rowOff>160020</xdr:rowOff>
    </xdr:from>
    <xdr:to>
      <xdr:col>11</xdr:col>
      <xdr:colOff>510540</xdr:colOff>
      <xdr:row>21</xdr:row>
      <xdr:rowOff>173355</xdr:rowOff>
    </xdr:to>
    <mc:AlternateContent xmlns:mc="http://schemas.openxmlformats.org/markup-compatibility/2006" xmlns:a14="http://schemas.microsoft.com/office/drawing/2010/main">
      <mc:Choice Requires="a14">
        <xdr:graphicFrame macro="">
          <xdr:nvGraphicFramePr>
            <xdr:cNvPr id="6" name="Ship Mode">
              <a:extLst>
                <a:ext uri="{FF2B5EF4-FFF2-40B4-BE49-F238E27FC236}">
                  <a16:creationId xmlns:a16="http://schemas.microsoft.com/office/drawing/2014/main" id="{8D51672D-3F94-29FB-D962-79B7FF3B6023}"/>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6858000" y="13868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594360</xdr:colOff>
      <xdr:row>3</xdr:row>
      <xdr:rowOff>129540</xdr:rowOff>
    </xdr:from>
    <xdr:to>
      <xdr:col>11</xdr:col>
      <xdr:colOff>289560</xdr:colOff>
      <xdr:row>18</xdr:row>
      <xdr:rowOff>129540</xdr:rowOff>
    </xdr:to>
    <xdr:graphicFrame macro="">
      <xdr:nvGraphicFramePr>
        <xdr:cNvPr id="2" name="Chart 1">
          <a:extLst>
            <a:ext uri="{FF2B5EF4-FFF2-40B4-BE49-F238E27FC236}">
              <a16:creationId xmlns:a16="http://schemas.microsoft.com/office/drawing/2014/main" id="{53645AEF-F68F-A3EA-F9E1-060DF4F63F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167640</xdr:colOff>
      <xdr:row>6</xdr:row>
      <xdr:rowOff>121920</xdr:rowOff>
    </xdr:from>
    <xdr:to>
      <xdr:col>13</xdr:col>
      <xdr:colOff>472440</xdr:colOff>
      <xdr:row>21</xdr:row>
      <xdr:rowOff>121920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2EADCD91-0672-27CD-C866-5B78F5FC112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907280" y="1173480"/>
              <a:ext cx="4998720" cy="26289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4</xdr:col>
      <xdr:colOff>594360</xdr:colOff>
      <xdr:row>7</xdr:row>
      <xdr:rowOff>15240</xdr:rowOff>
    </xdr:from>
    <xdr:to>
      <xdr:col>12</xdr:col>
      <xdr:colOff>289560</xdr:colOff>
      <xdr:row>22</xdr:row>
      <xdr:rowOff>15240</xdr:rowOff>
    </xdr:to>
    <xdr:graphicFrame macro="">
      <xdr:nvGraphicFramePr>
        <xdr:cNvPr id="2" name="Chart 1">
          <a:extLst>
            <a:ext uri="{FF2B5EF4-FFF2-40B4-BE49-F238E27FC236}">
              <a16:creationId xmlns:a16="http://schemas.microsoft.com/office/drawing/2014/main" id="{046DC624-18DC-9764-35AA-CF2579748A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510540</xdr:colOff>
      <xdr:row>3</xdr:row>
      <xdr:rowOff>53340</xdr:rowOff>
    </xdr:from>
    <xdr:to>
      <xdr:col>17</xdr:col>
      <xdr:colOff>647700</xdr:colOff>
      <xdr:row>21</xdr:row>
      <xdr:rowOff>167640</xdr:rowOff>
    </xdr:to>
    <xdr:graphicFrame macro="">
      <xdr:nvGraphicFramePr>
        <xdr:cNvPr id="3" name="Chart 2">
          <a:extLst>
            <a:ext uri="{FF2B5EF4-FFF2-40B4-BE49-F238E27FC236}">
              <a16:creationId xmlns:a16="http://schemas.microsoft.com/office/drawing/2014/main" id="{159D077C-8061-DCDF-D994-6445AB250A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114300</xdr:colOff>
      <xdr:row>3</xdr:row>
      <xdr:rowOff>175260</xdr:rowOff>
    </xdr:from>
    <xdr:to>
      <xdr:col>10</xdr:col>
      <xdr:colOff>419100</xdr:colOff>
      <xdr:row>18</xdr:row>
      <xdr:rowOff>175260</xdr:rowOff>
    </xdr:to>
    <xdr:graphicFrame macro="">
      <xdr:nvGraphicFramePr>
        <xdr:cNvPr id="3" name="Chart 2">
          <a:extLst>
            <a:ext uri="{FF2B5EF4-FFF2-40B4-BE49-F238E27FC236}">
              <a16:creationId xmlns:a16="http://schemas.microsoft.com/office/drawing/2014/main" id="{019CB3EF-AB22-D5E7-0522-862B7CBC21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99060</xdr:colOff>
      <xdr:row>19</xdr:row>
      <xdr:rowOff>7620</xdr:rowOff>
    </xdr:from>
    <xdr:to>
      <xdr:col>1</xdr:col>
      <xdr:colOff>708660</xdr:colOff>
      <xdr:row>21</xdr:row>
      <xdr:rowOff>175260</xdr:rowOff>
    </xdr:to>
    <xdr:graphicFrame macro="">
      <xdr:nvGraphicFramePr>
        <xdr:cNvPr id="2" name="Chart 1">
          <a:extLst>
            <a:ext uri="{FF2B5EF4-FFF2-40B4-BE49-F238E27FC236}">
              <a16:creationId xmlns:a16="http://schemas.microsoft.com/office/drawing/2014/main" id="{D7F32D21-BA08-7362-8F1E-9A6008523B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76200</xdr:colOff>
      <xdr:row>19</xdr:row>
      <xdr:rowOff>53340</xdr:rowOff>
    </xdr:from>
    <xdr:to>
      <xdr:col>4</xdr:col>
      <xdr:colOff>579120</xdr:colOff>
      <xdr:row>21</xdr:row>
      <xdr:rowOff>152400</xdr:rowOff>
    </xdr:to>
    <xdr:graphicFrame macro="">
      <xdr:nvGraphicFramePr>
        <xdr:cNvPr id="3" name="Chart 2">
          <a:extLst>
            <a:ext uri="{FF2B5EF4-FFF2-40B4-BE49-F238E27FC236}">
              <a16:creationId xmlns:a16="http://schemas.microsoft.com/office/drawing/2014/main" id="{BFB4545D-D43E-8F08-6D7B-C5490BEF32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243840</xdr:colOff>
      <xdr:row>19</xdr:row>
      <xdr:rowOff>30480</xdr:rowOff>
    </xdr:from>
    <xdr:to>
      <xdr:col>13</xdr:col>
      <xdr:colOff>861060</xdr:colOff>
      <xdr:row>22</xdr:row>
      <xdr:rowOff>76200</xdr:rowOff>
    </xdr:to>
    <xdr:graphicFrame macro="">
      <xdr:nvGraphicFramePr>
        <xdr:cNvPr id="6" name="Chart 5">
          <a:extLst>
            <a:ext uri="{FF2B5EF4-FFF2-40B4-BE49-F238E27FC236}">
              <a16:creationId xmlns:a16="http://schemas.microsoft.com/office/drawing/2014/main" id="{30F53428-9E71-8F85-2BA8-8FFCEF36BB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457200</xdr:colOff>
      <xdr:row>18</xdr:row>
      <xdr:rowOff>53340</xdr:rowOff>
    </xdr:from>
    <xdr:to>
      <xdr:col>7</xdr:col>
      <xdr:colOff>762000</xdr:colOff>
      <xdr:row>20</xdr:row>
      <xdr:rowOff>175260</xdr:rowOff>
    </xdr:to>
    <xdr:graphicFrame macro="">
      <xdr:nvGraphicFramePr>
        <xdr:cNvPr id="7" name="Chart 6">
          <a:extLst>
            <a:ext uri="{FF2B5EF4-FFF2-40B4-BE49-F238E27FC236}">
              <a16:creationId xmlns:a16="http://schemas.microsoft.com/office/drawing/2014/main" id="{90D712B6-0761-39E9-AA5F-59EC5016D2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487680</xdr:colOff>
      <xdr:row>18</xdr:row>
      <xdr:rowOff>83820</xdr:rowOff>
    </xdr:from>
    <xdr:to>
      <xdr:col>10</xdr:col>
      <xdr:colOff>975360</xdr:colOff>
      <xdr:row>20</xdr:row>
      <xdr:rowOff>137160</xdr:rowOff>
    </xdr:to>
    <xdr:graphicFrame macro="">
      <xdr:nvGraphicFramePr>
        <xdr:cNvPr id="8" name="Chart 7">
          <a:extLst>
            <a:ext uri="{FF2B5EF4-FFF2-40B4-BE49-F238E27FC236}">
              <a16:creationId xmlns:a16="http://schemas.microsoft.com/office/drawing/2014/main" id="{38518424-DAAF-2064-B5B6-168CDB4CBB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hat" refreshedDate="45187.613481944441" createdVersion="8" refreshedVersion="8" minRefreshableVersion="3" recordCount="9994" xr:uid="{E136F13E-D4A8-4B59-A0BA-1246C2E5BE46}">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ount="4">
        <s v="Second Class"/>
        <s v="Standard Class"/>
        <s v="First Class"/>
        <s v="Same Day"/>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1">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Staples"/>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ount="6144">
        <n v="261.95999999999998"/>
        <n v="731.93999999999994"/>
        <n v="14.62"/>
        <n v="957.57749999999999"/>
        <n v="22.368000000000002"/>
        <n v="48.86"/>
        <n v="7.28"/>
        <n v="907.15200000000004"/>
        <n v="18.504000000000001"/>
        <n v="114.9"/>
        <n v="1706.1840000000002"/>
        <n v="911.42399999999998"/>
        <n v="15.552000000000003"/>
        <n v="407.97600000000006"/>
        <n v="68.809999999999988"/>
        <n v="2.5439999999999996"/>
        <n v="665.88"/>
        <n v="55.5"/>
        <n v="8.56"/>
        <n v="213.48000000000002"/>
        <n v="22.72"/>
        <n v="19.459999999999997"/>
        <n v="60.339999999999996"/>
        <n v="71.371999999999986"/>
        <n v="1044.6299999999999"/>
        <n v="11.648000000000001"/>
        <n v="90.570000000000007"/>
        <n v="3083.4300000000003"/>
        <n v="9.6180000000000021"/>
        <n v="124.20000000000002"/>
        <n v="3.2640000000000002"/>
        <n v="86.304000000000002"/>
        <n v="6.8580000000000014"/>
        <n v="15.76"/>
        <n v="29.472000000000001"/>
        <n v="1097.5440000000003"/>
        <n v="190.92"/>
        <n v="113.328"/>
        <n v="532.39919999999995"/>
        <n v="212.05799999999999"/>
        <n v="371.16800000000001"/>
        <n v="147.16800000000001"/>
        <n v="77.88"/>
        <n v="95.616"/>
        <n v="45.98"/>
        <n v="17.46"/>
        <n v="211.96"/>
        <n v="45"/>
        <n v="21.8"/>
        <n v="38.22"/>
        <n v="75.179999999999993"/>
        <n v="6.16"/>
        <n v="89.99"/>
        <n v="15.260000000000002"/>
        <n v="1029.95"/>
        <n v="208.56"/>
        <n v="32.400000000000006"/>
        <n v="319.41000000000003"/>
        <n v="14.56"/>
        <n v="30"/>
        <n v="48.480000000000004"/>
        <n v="1.68"/>
        <n v="13.98"/>
        <n v="25.824000000000002"/>
        <n v="146.72999999999999"/>
        <n v="79.760000000000005"/>
        <n v="213.11499999999998"/>
        <n v="1113.0240000000001"/>
        <n v="167.96800000000002"/>
        <n v="75.88"/>
        <n v="4.6159999999999997"/>
        <n v="19.049999999999997"/>
        <n v="831.93600000000015"/>
        <n v="97.04"/>
        <n v="72.784000000000006"/>
        <n v="1.2479999999999998"/>
        <n v="9.7080000000000002"/>
        <n v="27.240000000000002"/>
        <n v="19.3"/>
        <n v="208.16"/>
        <n v="16.740000000000002"/>
        <n v="14.9"/>
        <n v="21.39"/>
        <n v="200.98400000000004"/>
        <n v="230.376"/>
        <n v="301.95999999999998"/>
        <n v="19.989999999999998"/>
        <n v="158.36800000000002"/>
        <n v="20.100000000000001"/>
        <n v="73.584000000000003"/>
        <n v="6.48"/>
        <n v="12.96"/>
        <n v="53.34"/>
        <n v="32.96"/>
        <n v="5.6820000000000013"/>
        <n v="96.53"/>
        <n v="51.311999999999998"/>
        <n v="64.623999999999995"/>
        <n v="95.976000000000013"/>
        <n v="1.7879999999999996"/>
        <n v="23.92"/>
        <n v="238.89600000000002"/>
        <n v="102.35999999999999"/>
        <n v="36.882000000000005"/>
        <n v="74.112000000000009"/>
        <n v="27.992000000000004"/>
        <n v="3.3040000000000003"/>
        <n v="339.96000000000004"/>
        <n v="41.96"/>
        <n v="75.959999999999994"/>
        <n v="40.096000000000004"/>
        <n v="4.7200000000000006"/>
        <n v="23.976000000000003"/>
        <n v="130.464"/>
        <n v="787.53"/>
        <n v="157.79400000000004"/>
        <n v="47.04"/>
        <n v="30.84"/>
        <n v="226.56"/>
        <n v="115.02"/>
        <n v="68.040000000000006"/>
        <n v="600.55799999999999"/>
        <n v="617.70000000000005"/>
        <n v="2.3880000000000003"/>
        <n v="243.99200000000002"/>
        <n v="81.424000000000007"/>
        <n v="238.56"/>
        <n v="59.969999999999992"/>
        <n v="78.304000000000002"/>
        <n v="21.456"/>
        <n v="20.04"/>
        <n v="35.44"/>
        <n v="11.52"/>
        <n v="4.0199999999999996"/>
        <n v="76.176000000000002"/>
        <n v="65.88"/>
        <n v="43.120000000000005"/>
        <n v="82.800000000000011"/>
        <n v="8.82"/>
        <n v="10.86"/>
        <n v="143.69999999999999"/>
        <n v="839.43000000000006"/>
        <n v="671.93"/>
        <n v="93.888000000000005"/>
        <n v="384.45000000000005"/>
        <n v="149.97"/>
        <n v="1951.84"/>
        <n v="171.55"/>
        <n v="157.91999999999999"/>
        <n v="203.184"/>
        <n v="58.379999999999995"/>
        <n v="105.52"/>
        <n v="80.88"/>
        <n v="6.63"/>
        <n v="457.56800000000004"/>
        <n v="944.93000000000006"/>
        <n v="5.98"/>
        <n v="54.384000000000007"/>
        <n v="28.4"/>
        <n v="27.680000000000003"/>
        <n v="9.9359999999999999"/>
        <n v="8159.9519999999993"/>
        <n v="275.928"/>
        <n v="1740.0599999999997"/>
        <n v="32.064"/>
        <n v="177.97999999999996"/>
        <n v="143.976"/>
        <n v="20.94"/>
        <n v="110.96"/>
        <n v="340.14400000000006"/>
        <n v="52.447999999999993"/>
        <n v="20.16"/>
        <n v="97.263999999999982"/>
        <n v="396.80200000000002"/>
        <n v="15.88"/>
        <n v="3.28"/>
        <n v="24.816000000000003"/>
        <n v="408.74399999999997"/>
        <n v="503.96"/>
        <n v="149.94999999999999"/>
        <n v="29"/>
        <n v="7.16"/>
        <n v="176.8"/>
        <n v="37.224000000000004"/>
        <n v="20.016000000000002"/>
        <n v="899.13600000000008"/>
        <n v="71.760000000000005"/>
        <n v="51.84"/>
        <n v="626.35200000000009"/>
        <n v="19.899999999999999"/>
        <n v="14.280000000000001"/>
        <n v="7.4080000000000004"/>
        <n v="6.048"/>
        <n v="46.26"/>
        <n v="2.9460000000000006"/>
        <n v="16.056000000000001"/>
        <n v="21.744000000000003"/>
        <n v="218.75"/>
        <n v="2.6"/>
        <n v="66.283999999999992"/>
        <n v="35.168000000000006"/>
        <n v="444.76800000000003"/>
        <n v="83.92"/>
        <n v="131.97999999999999"/>
        <n v="15.92"/>
        <n v="52.29"/>
        <n v="91.99"/>
        <n v="20.8"/>
        <n v="23.680000000000003"/>
        <n v="452.45"/>
        <n v="62.981999999999999"/>
        <n v="1188.0000000000002"/>
        <n v="89.584000000000003"/>
        <n v="93.06"/>
        <n v="302.37599999999998"/>
        <n v="5.5840000000000005"/>
        <n v="22.704000000000004"/>
        <n v="19.776000000000003"/>
        <n v="72.703999999999994"/>
        <n v="479.98800000000006"/>
        <n v="27.168000000000003"/>
        <n v="2.2000000000000002"/>
        <n v="622.44999999999993"/>
        <n v="21.98"/>
        <n v="161.56800000000001"/>
        <n v="389.69600000000003"/>
        <n v="18.648000000000003"/>
        <n v="233.86"/>
        <n v="620.61450000000013"/>
        <n v="5.3280000000000012"/>
        <n v="258.072"/>
        <n v="617.97600000000011"/>
        <n v="10.56"/>
        <n v="25.920000000000005"/>
        <n v="419.68000000000006"/>
        <n v="11.688000000000001"/>
        <n v="31.983999999999998"/>
        <n v="177.22499999999999"/>
        <n v="4.0440000000000005"/>
        <n v="2001.8600000000001"/>
        <n v="166.72"/>
        <n v="47.88"/>
        <n v="1503.25"/>
        <n v="25.92"/>
        <n v="321.56799999999998"/>
        <n v="7.61"/>
        <n v="3347.37"/>
        <n v="80.58"/>
        <n v="361.92"/>
        <n v="12.132000000000001"/>
        <n v="82.367999999999995"/>
        <n v="53.92"/>
        <n v="647.904"/>
        <n v="20.37"/>
        <n v="221.54999999999998"/>
        <n v="17.52"/>
        <n v="1.6239999999999994"/>
        <n v="3059.982"/>
        <n v="2519.9579999999996"/>
        <n v="328.22399999999999"/>
        <n v="79.900000000000006"/>
        <n v="14.015999999999998"/>
        <n v="7.5600000000000005"/>
        <n v="37.207999999999998"/>
        <n v="57.576000000000001"/>
        <n v="725.84"/>
        <n v="209.92999999999998"/>
        <n v="5.28"/>
        <n v="10.92"/>
        <n v="18.175999999999998"/>
        <n v="59.712000000000003"/>
        <n v="24.839999999999996"/>
        <n v="2.0799999999999996"/>
        <n v="1114.4000000000001"/>
        <n v="1038.8399999999999"/>
        <n v="141.76"/>
        <n v="239.80000000000004"/>
        <n v="31.104000000000006"/>
        <n v="254.05800000000002"/>
        <n v="194.52800000000002"/>
        <n v="961.48000000000013"/>
        <n v="19.096"/>
        <n v="18.496000000000002"/>
        <n v="255.98400000000004"/>
        <n v="86.97"/>
        <n v="300.416"/>
        <n v="230.35200000000003"/>
        <n v="218.35200000000003"/>
        <n v="78.600000000000009"/>
        <n v="27.552000000000003"/>
        <n v="1082.48"/>
        <n v="56.91"/>
        <n v="77.599999999999994"/>
        <n v="14.28"/>
        <n v="219.07500000000002"/>
        <n v="26.8"/>
        <n v="9.84"/>
        <n v="45.480000000000004"/>
        <n v="289.20000000000005"/>
        <n v="4.8899999999999997"/>
        <n v="15.136000000000003"/>
        <n v="466.76800000000003"/>
        <n v="15.231999999999999"/>
        <n v="6.2640000000000002"/>
        <n v="87.539999999999992"/>
        <n v="178.38400000000001"/>
        <n v="99.13600000000001"/>
        <n v="135.88200000000001"/>
        <n v="3991.98"/>
        <n v="275.94"/>
        <n v="360"/>
        <n v="43.57"/>
        <n v="251.52"/>
        <n v="99.99"/>
        <n v="15.991999999999999"/>
        <n v="290.89800000000002"/>
        <n v="54.224000000000004"/>
        <n v="786.74400000000003"/>
        <n v="100.24000000000001"/>
        <n v="37.76400000000001"/>
        <n v="82.8"/>
        <n v="20.724000000000004"/>
        <n v="4.8960000000000008"/>
        <n v="4.7520000000000007"/>
        <n v="959.98400000000004"/>
        <n v="14.368000000000002"/>
        <n v="7.7120000000000006"/>
        <n v="698.35200000000009"/>
        <n v="4.96"/>
        <n v="17.856000000000002"/>
        <n v="509.97000000000008"/>
        <n v="30.991999999999997"/>
        <n v="71.927999999999997"/>
        <n v="88.800000000000011"/>
        <n v="47.975999999999999"/>
        <n v="24.56"/>
        <n v="6.79"/>
        <n v="3.048"/>
        <n v="49.12"/>
        <n v="4355.1680000000006"/>
        <n v="388.70400000000006"/>
        <n v="8.26"/>
        <n v="17.04"/>
        <n v="34.4"/>
        <n v="36.240000000000009"/>
        <n v="647.84"/>
        <n v="20.7"/>
        <n v="488.64600000000002"/>
        <n v="5.56"/>
        <n v="47.12"/>
        <n v="23.2"/>
        <n v="7.36"/>
        <n v="104.79"/>
        <n v="1043.92"/>
        <n v="53.424000000000007"/>
        <n v="8.1600000000000019"/>
        <n v="1023.9360000000001"/>
        <n v="9.24"/>
        <n v="479.04"/>
        <n v="1488.4239999999998"/>
        <n v="8.6519999999999975"/>
        <n v="23.832000000000001"/>
        <n v="12.175999999999998"/>
        <n v="50.96"/>
        <n v="49.536000000000001"/>
        <n v="41.9"/>
        <n v="375.45750000000004"/>
        <n v="83.976000000000013"/>
        <n v="482.34000000000003"/>
        <n v="2.9600000000000004"/>
        <n v="2.6240000000000001"/>
        <n v="23.36"/>
        <n v="39.979999999999997"/>
        <n v="246.38400000000001"/>
        <n v="1799.97"/>
        <n v="12.461999999999996"/>
        <n v="75.792000000000002"/>
        <n v="49.96"/>
        <n v="70.12"/>
        <n v="35.952000000000005"/>
        <n v="2396.2655999999997"/>
        <n v="131.136"/>
        <n v="57.584000000000003"/>
        <n v="9.5680000000000014"/>
        <n v="39.072000000000003"/>
        <n v="35.910000000000004"/>
        <n v="179.95000000000002"/>
        <n v="1199.9760000000001"/>
        <n v="27.15"/>
        <n v="1004.0239999999999"/>
        <n v="9.68"/>
        <n v="28.349999999999998"/>
        <n v="55.98"/>
        <n v="1336.829"/>
        <n v="113.56800000000001"/>
        <n v="139.86000000000001"/>
        <n v="307.13600000000002"/>
        <n v="95.92"/>
        <n v="383.8"/>
        <n v="5.78"/>
        <n v="9.32"/>
        <n v="15.25"/>
        <n v="196.75200000000001"/>
        <n v="56.56"/>
        <n v="32.700000000000003"/>
        <n v="866.4"/>
        <n v="287.92"/>
        <n v="69.989999999999995"/>
        <n v="6.6719999999999988"/>
        <n v="189.58800000000005"/>
        <n v="291.95999999999998"/>
        <n v="4.7679999999999998"/>
        <n v="714.30000000000007"/>
        <n v="4.8120000000000003"/>
        <n v="247.8"/>
        <n v="1007.979"/>
        <n v="313.488"/>
        <n v="31.872000000000003"/>
        <n v="207.84600000000003"/>
        <n v="12.22"/>
        <n v="194.94"/>
        <n v="70.949999999999989"/>
        <n v="91.36"/>
        <n v="242.94"/>
        <n v="22.05"/>
        <n v="2.91"/>
        <n v="59.519999999999996"/>
        <n v="161.94"/>
        <n v="263.88"/>
        <n v="30.48"/>
        <n v="35.119999999999997"/>
        <n v="284.36399999999998"/>
        <n v="665.40800000000002"/>
        <n v="63.88"/>
        <n v="129.56800000000001"/>
        <n v="747.55799999999999"/>
        <n v="8.9280000000000008"/>
        <n v="103.92"/>
        <n v="899.91"/>
        <n v="23.56"/>
        <n v="1272.6299999999999"/>
        <n v="28.484999999999999"/>
        <n v="185.376"/>
        <n v="78.272000000000006"/>
        <n v="254.74400000000003"/>
        <n v="205.33279999999996"/>
        <n v="4.7879999999999985"/>
        <n v="55.48"/>
        <n v="340.92"/>
        <n v="222.66599999999997"/>
        <n v="703.96800000000007"/>
        <n v="92.52"/>
        <n v="62.649999999999991"/>
        <n v="94.85"/>
        <n v="95.76"/>
        <n v="40.200000000000003"/>
        <n v="14.7"/>
        <n v="704.25"/>
        <n v="9.09"/>
        <n v="5.96"/>
        <n v="159.97999999999999"/>
        <n v="29.6"/>
        <n v="514.16499999999996"/>
        <n v="279.95999999999998"/>
        <n v="2735.9520000000002"/>
        <n v="7.9920000000000009"/>
        <n v="63.984000000000009"/>
        <n v="70.367999999999995"/>
        <n v="449.15"/>
        <n v="11.07"/>
        <n v="93.98"/>
        <n v="189.88200000000001"/>
        <n v="105.42"/>
        <n v="119.61600000000001"/>
        <n v="255.76"/>
        <n v="241.56799999999998"/>
        <n v="69.3"/>
        <n v="22.620000000000005"/>
        <n v="14.952000000000004"/>
        <n v="801.5680000000001"/>
        <n v="2.3760000000000003"/>
        <n v="32.792000000000002"/>
        <n v="15.920000000000002"/>
        <n v="2.74"/>
        <n v="8.34"/>
        <n v="46.74"/>
        <n v="6354.95"/>
        <n v="126.30000000000001"/>
        <n v="38.04"/>
        <n v="7.1519999999999992"/>
        <n v="5.88"/>
        <n v="2999.95"/>
        <n v="51.449999999999996"/>
        <n v="11.96"/>
        <n v="1126.02"/>
        <n v="18.391999999999999"/>
        <n v="14.111999999999997"/>
        <n v="210.98"/>
        <n v="55.176000000000002"/>
        <n v="66.260000000000005"/>
        <n v="22.200000000000003"/>
        <n v="683.95200000000011"/>
        <n v="45.695999999999998"/>
        <n v="36.336000000000006"/>
        <n v="666.24800000000005"/>
        <n v="52.512"/>
        <n v="190.72000000000003"/>
        <n v="47.94"/>
        <n v="979.95"/>
        <n v="22.75"/>
        <n v="16.768000000000001"/>
        <n v="42.615999999999993"/>
        <n v="10.752000000000001"/>
        <n v="152.94"/>
        <n v="283.92"/>
        <n v="468.90000000000003"/>
        <n v="380.86400000000003"/>
        <n v="646.77600000000007"/>
        <n v="58.112000000000002"/>
        <n v="100.792"/>
        <n v="66.112000000000009"/>
        <n v="41.28"/>
        <n v="13.36"/>
        <n v="250.27199999999999"/>
        <n v="11.363999999999997"/>
        <n v="8.7200000000000006"/>
        <n v="1121.568"/>
        <n v="34.504000000000005"/>
        <n v="10.824"/>
        <n v="1295.78"/>
        <n v="19.456000000000003"/>
        <n v="1335.68"/>
        <n v="42.599999999999994"/>
        <n v="84.056000000000012"/>
        <n v="13"/>
        <n v="13.128"/>
        <n v="3.96"/>
        <n v="2.61"/>
        <n v="374.37600000000003"/>
        <n v="91.84"/>
        <n v="81.088000000000008"/>
        <n v="19.440000000000001"/>
        <n v="451.15199999999993"/>
        <n v="72.45"/>
        <n v="13.96"/>
        <n v="33.264000000000003"/>
        <n v="14.850000000000001"/>
        <n v="160.72"/>
        <n v="19.920000000000002"/>
        <n v="7.3"/>
        <n v="69.712000000000003"/>
        <n v="8.7919999999999998"/>
        <n v="51.52"/>
        <n v="470.37600000000009"/>
        <n v="105.584"/>
        <n v="31.152000000000001"/>
        <n v="6.7830000000000004"/>
        <n v="406.36799999999999"/>
        <n v="70.98"/>
        <n v="294.93"/>
        <n v="84.784000000000006"/>
        <n v="20.736000000000004"/>
        <n v="16.821000000000005"/>
        <n v="10.368000000000002"/>
        <n v="9.3439999999999994"/>
        <n v="31.200000000000003"/>
        <n v="76.12"/>
        <n v="445.96000000000004"/>
        <n v="327.76"/>
        <n v="11.632"/>
        <n v="143.98199999999997"/>
        <n v="494.37599999999998"/>
        <n v="5.84"/>
        <n v="142.77600000000001"/>
        <n v="7.218"/>
        <n v="43.188000000000009"/>
        <n v="131.904"/>
        <n v="3.2820000000000005"/>
        <n v="21.167999999999999"/>
        <n v="55.188000000000002"/>
        <n v="369.57600000000002"/>
        <n v="15.712000000000002"/>
        <n v="8.4480000000000004"/>
        <n v="728.94600000000003"/>
        <n v="119.93999999999998"/>
        <n v="3.6480000000000006"/>
        <n v="40.479999999999997"/>
        <n v="9.94"/>
        <n v="107.42400000000001"/>
        <n v="37.909999999999997"/>
        <n v="88.02"/>
        <n v="8.6899999999999977"/>
        <n v="555.21"/>
        <n v="523.48"/>
        <n v="161.82"/>
        <n v="35.56"/>
        <n v="97.16"/>
        <n v="15.24"/>
        <n v="13.23"/>
        <n v="243.38400000000001"/>
        <n v="119.80000000000001"/>
        <n v="300.76799999999997"/>
        <n v="17.880000000000003"/>
        <n v="235.94400000000002"/>
        <n v="392.93999999999994"/>
        <n v="18.882000000000005"/>
        <n v="122.328"/>
        <n v="1049.2"/>
        <n v="15.424000000000001"/>
        <n v="18.84"/>
        <n v="330.4"/>
        <n v="26.25"/>
        <n v="132.52000000000001"/>
        <n v="209.3"/>
        <n v="31.560000000000002"/>
        <n v="30.144000000000002"/>
        <n v="14.8"/>
        <n v="316"/>
        <n v="379.4"/>
        <n v="97.82"/>
        <n v="103.12"/>
        <n v="113.55200000000001"/>
        <n v="3.3180000000000005"/>
        <n v="134.28800000000001"/>
        <n v="701.37199999999996"/>
        <n v="2.3079999999999994"/>
        <n v="999.43200000000002"/>
        <n v="724.08"/>
        <n v="918.78499999999985"/>
        <n v="2.7239999999999993"/>
        <n v="459.95"/>
        <n v="10.74"/>
        <n v="23.76"/>
        <n v="85.055999999999997"/>
        <n v="381.57600000000002"/>
        <n v="30.36"/>
        <n v="108.925"/>
        <n v="36.351999999999997"/>
        <n v="19.559999999999999"/>
        <n v="61.44"/>
        <n v="38.9"/>
        <n v="99.390000000000015"/>
        <n v="2.6879999999999997"/>
        <n v="27.816000000000003"/>
        <n v="82.524000000000001"/>
        <n v="182.99399999999997"/>
        <n v="14.352000000000002"/>
        <n v="64.959999999999994"/>
        <n v="68.599999999999994"/>
        <n v="7999.98"/>
        <n v="167.44000000000003"/>
        <n v="479.97"/>
        <n v="191.98400000000001"/>
        <n v="104.01"/>
        <n v="284.82"/>
        <n v="36.839999999999996"/>
        <n v="166.24"/>
        <n v="33.4"/>
        <n v="198.27200000000002"/>
        <n v="47.360000000000007"/>
        <n v="97.696000000000012"/>
        <n v="2.6960000000000002"/>
        <n v="18.588000000000005"/>
        <n v="15.072000000000003"/>
        <n v="209.88"/>
        <n v="369.91200000000003"/>
        <n v="166.84"/>
        <n v="15.216000000000001"/>
        <n v="119.96"/>
        <n v="883.92"/>
        <n v="46.72"/>
        <n v="24.448"/>
        <n v="281.34000000000003"/>
        <n v="307.98"/>
        <n v="299.96999999999997"/>
        <n v="103.05599999999998"/>
        <n v="59.808000000000007"/>
        <n v="73.320000000000007"/>
        <n v="146.82"/>
        <n v="1652.94"/>
        <n v="296.37"/>
        <n v="129.91999999999999"/>
        <n v="45.584000000000003"/>
        <n v="17.568000000000001"/>
        <n v="55.991999999999997"/>
        <n v="182.72"/>
        <n v="400.03199999999998"/>
        <n v="33.630000000000003"/>
        <n v="542.64599999999996"/>
        <n v="6.3"/>
        <n v="179.97"/>
        <n v="99.695999999999998"/>
        <n v="27.936000000000003"/>
        <n v="84.98"/>
        <n v="18.72"/>
        <n v="49.98"/>
        <n v="11.784000000000001"/>
        <n v="272.73599999999999"/>
        <n v="3.5399999999999991"/>
        <n v="51.52000000000001"/>
        <n v="3.5280000000000005"/>
        <n v="4.6240000000000006"/>
        <n v="55.167999999999999"/>
        <n v="567.12"/>
        <n v="359.32"/>
        <n v="11.992000000000001"/>
        <n v="58.050000000000004"/>
        <n v="157.74"/>
        <n v="56.980000000000004"/>
        <n v="2.88"/>
        <n v="79.92"/>
        <n v="383.43799999999999"/>
        <n v="119.8"/>
        <n v="58.320000000000007"/>
        <n v="12.39"/>
        <n v="107.982"/>
        <n v="11.36"/>
        <n v="50.94"/>
        <n v="646.74"/>
        <n v="5.64"/>
        <n v="572.58000000000004"/>
        <n v="310.88000000000005"/>
        <n v="641.96"/>
        <n v="18.28"/>
        <n v="207"/>
        <n v="32.35"/>
        <n v="7.71"/>
        <n v="40.299999999999997"/>
        <n v="34.580000000000005"/>
        <n v="32.76"/>
        <n v="544.00800000000004"/>
        <n v="59.94"/>
        <n v="4.28"/>
        <n v="32.07"/>
        <n v="24"/>
        <n v="35.49"/>
        <n v="47.984000000000002"/>
        <n v="186.69"/>
        <n v="17.456"/>
        <n v="348.92800000000005"/>
        <n v="143.96"/>
        <n v="15.42"/>
        <n v="43.04"/>
        <n v="332.94"/>
        <n v="1363.96"/>
        <n v="9.9600000000000009"/>
        <n v="21.72"/>
        <n v="132.79"/>
        <n v="21.560000000000002"/>
        <n v="22.23"/>
        <n v="215.96799999999999"/>
        <n v="355.32"/>
        <n v="43.176000000000002"/>
        <n v="1983.9680000000001"/>
        <n v="1298.55"/>
        <n v="213.92"/>
        <n v="25.78"/>
        <n v="1399.93"/>
        <n v="5.3440000000000003"/>
        <n v="41.472000000000008"/>
        <n v="3.168000000000001"/>
        <n v="1228.4649999999999"/>
        <n v="31.086000000000006"/>
        <n v="335.52"/>
        <n v="239.96999999999997"/>
        <n v="9.82"/>
        <n v="67.8"/>
        <n v="167.97"/>
        <n v="35"/>
        <n v="37.24"/>
        <n v="15.28"/>
        <n v="180.66"/>
        <n v="191.98"/>
        <n v="65.989999999999995"/>
        <n v="35.216000000000001"/>
        <n v="23.696000000000002"/>
        <n v="265.47500000000002"/>
        <n v="51.183999999999983"/>
        <n v="9.6640000000000015"/>
        <n v="21.071999999999999"/>
        <n v="60.449999999999996"/>
        <n v="186.048"/>
        <n v="37.44"/>
        <n v="26.975999999999999"/>
        <n v="83.72"/>
        <n v="287.94"/>
        <n v="48.896000000000001"/>
        <n v="115.36"/>
        <n v="5.16"/>
        <n v="38.880000000000003"/>
        <n v="185.88"/>
        <n v="44.46"/>
        <n v="39.96"/>
        <n v="102.30000000000001"/>
        <n v="21.36"/>
        <n v="23.1"/>
        <n v="191.47200000000001"/>
        <n v="5.2480000000000002"/>
        <n v="59.184000000000005"/>
        <n v="2.89"/>
        <n v="51.94"/>
        <n v="15.936000000000002"/>
        <n v="44.910000000000011"/>
        <n v="1141.4700000000003"/>
        <n v="280.78200000000004"/>
        <n v="34.44"/>
        <n v="106.34399999999999"/>
        <n v="192.16000000000003"/>
        <n v="322.59000000000003"/>
        <n v="29.99"/>
        <n v="371.96999999999997"/>
        <n v="5.8920000000000012"/>
        <n v="68.472000000000008"/>
        <n v="1242.8999999999999"/>
        <n v="13.48"/>
        <n v="31.400000000000002"/>
        <n v="13.943999999999999"/>
        <n v="83.76"/>
        <n v="37.659999999999997"/>
        <n v="34.68"/>
        <n v="4.54"/>
        <n v="543.91999999999996"/>
        <n v="155.82000000000002"/>
        <n v="70.00800000000001"/>
        <n v="15.648"/>
        <n v="103.60000000000001"/>
        <n v="46.96"/>
        <n v="8.9040000000000017"/>
        <n v="10.440000000000001"/>
        <n v="18.335999999999999"/>
        <n v="323.97600000000006"/>
        <n v="323.13600000000002"/>
        <n v="90.93"/>
        <n v="52.775999999999996"/>
        <n v="1199.8"/>
        <n v="1928.7800000000002"/>
        <n v="352.38"/>
        <n v="46.94"/>
        <n v="143.73000000000002"/>
        <n v="99.918000000000006"/>
        <n v="797.94399999999996"/>
        <n v="8.5679999999999978"/>
        <n v="149.352"/>
        <n v="12.991999999999999"/>
        <n v="85.14"/>
        <n v="21.99"/>
        <n v="406.59999999999997"/>
        <n v="841.5680000000001"/>
        <n v="252.00000000000003"/>
        <n v="46.2"/>
        <n v="28.84"/>
        <n v="14.592000000000002"/>
        <n v="89.855999999999995"/>
        <n v="13.872000000000002"/>
        <n v="12.192"/>
        <n v="45.056000000000004"/>
        <n v="29.718000000000007"/>
        <n v="447.69600000000003"/>
        <n v="159.99"/>
        <n v="134.47999999999999"/>
        <n v="17.12"/>
        <n v="6.0960000000000001"/>
        <n v="1114.2719999999999"/>
        <n v="540.56999999999994"/>
        <n v="167.76"/>
        <n v="393.16500000000002"/>
        <n v="516.48800000000006"/>
        <n v="1007.2320000000001"/>
        <n v="2065.3200000000002"/>
        <n v="25.344000000000001"/>
        <n v="25.472000000000001"/>
        <n v="78.852799999999988"/>
        <n v="173.79999999999998"/>
        <n v="29.592000000000002"/>
        <n v="204.6"/>
        <n v="6.24"/>
        <n v="21.88"/>
        <n v="4.6079999999999997"/>
        <n v="35.97"/>
        <n v="191.6"/>
        <n v="8.64"/>
        <n v="501.81000000000006"/>
        <n v="127.10400000000001"/>
        <n v="124.19999999999999"/>
        <n v="30.072000000000003"/>
        <n v="160.92999999999998"/>
        <n v="1.0800000000000003"/>
        <n v="34.019999999999996"/>
        <n v="599.29200000000003"/>
        <n v="3.3920000000000003"/>
        <n v="559.98400000000004"/>
        <n v="603.91999999999996"/>
        <n v="7.9680000000000009"/>
        <n v="27.968000000000004"/>
        <n v="336.51"/>
        <n v="1.1119999999999997"/>
        <n v="520.05000000000007"/>
        <n v="17.97"/>
        <n v="1166.92"/>
        <n v="14.624000000000002"/>
        <n v="10.23"/>
        <n v="154.9"/>
        <n v="2715.9300000000003"/>
        <n v="617.97"/>
        <n v="10.67"/>
        <n v="36.630000000000003"/>
        <n v="24.1"/>
        <n v="33.11"/>
        <n v="44.02"/>
        <n v="2309.65"/>
        <n v="1090.7819999999999"/>
        <n v="484.65000000000003"/>
        <n v="115.29600000000001"/>
        <n v="7.080000000000001"/>
        <n v="4.4009999999999998"/>
        <n v="44.75"/>
        <n v="95.984000000000009"/>
        <n v="151.72"/>
        <n v="155.25"/>
        <n v="14.03"/>
        <n v="1618.37"/>
        <n v="99.6"/>
        <n v="155.82"/>
        <n v="124.94999999999999"/>
        <n v="601.65"/>
        <n v="22.740000000000002"/>
        <n v="1267.53"/>
        <n v="1379.92"/>
        <n v="6.2080000000000002"/>
        <n v="11.808"/>
        <n v="63.311999999999998"/>
        <n v="15.587999999999999"/>
        <n v="177.2"/>
        <n v="197.96999999999997"/>
        <n v="854.94"/>
        <n v="124.10999999999999"/>
        <n v="14.399999999999999"/>
        <n v="15.696000000000002"/>
        <n v="2.6280000000000001"/>
        <n v="14.427000000000003"/>
        <n v="86.62"/>
        <n v="36.624000000000002"/>
        <n v="23.968000000000004"/>
        <n v="28.728000000000002"/>
        <n v="697.16"/>
        <n v="31.86"/>
        <n v="722.35200000000009"/>
        <n v="8.84"/>
        <n v="58.463999999999977"/>
        <n v="254.60399999999998"/>
        <n v="1113.5039999999999"/>
        <n v="168.46400000000003"/>
        <n v="6.7200000000000006"/>
        <n v="282.88800000000003"/>
        <n v="11.16"/>
        <n v="108.4"/>
        <n v="82.344000000000008"/>
        <n v="9.0879999999999992"/>
        <n v="19.936000000000003"/>
        <n v="65.567999999999998"/>
        <n v="4.4160000000000004"/>
        <n v="107.77200000000001"/>
        <n v="45.216000000000001"/>
        <n v="10.416000000000002"/>
        <n v="7.8719999999999999"/>
        <n v="118.78199999999998"/>
        <n v="1.4480000000000002"/>
        <n v="55.470000000000006"/>
        <n v="194.84800000000001"/>
        <n v="1.7440000000000002"/>
        <n v="25.176000000000005"/>
        <n v="6.27"/>
        <n v="4.3680000000000003"/>
        <n v="40.879999999999995"/>
        <n v="31.44"/>
        <n v="6.88"/>
        <n v="1106.9099999999999"/>
        <n v="836.59199999999998"/>
        <n v="26.38"/>
        <n v="362.92"/>
        <n v="4899.93"/>
        <n v="71.975999999999999"/>
        <n v="3.15"/>
        <n v="71.984000000000009"/>
        <n v="120.14999999999999"/>
        <n v="219.18400000000003"/>
        <n v="28.900000000000002"/>
        <n v="355.96"/>
        <n v="348.20799999999997"/>
        <n v="35.783999999999999"/>
        <n v="447.84"/>
        <n v="7.04"/>
        <n v="8.73"/>
        <n v="29.29"/>
        <n v="2.6939999999999995"/>
        <n v="2.9339999999999993"/>
        <n v="22.919999999999998"/>
        <n v="100.70400000000001"/>
        <n v="2.3280000000000003"/>
        <n v="10.779999999999996"/>
        <n v="58.368000000000009"/>
        <n v="40.968000000000004"/>
        <n v="71.959999999999994"/>
        <n v="1.1919999999999997"/>
        <n v="46.672000000000004"/>
        <n v="119.83299999999998"/>
        <n v="119.98"/>
        <n v="279.89999999999998"/>
        <n v="619.94999999999993"/>
        <n v="4.3600000000000003"/>
        <n v="699.93"/>
        <n v="22.959999999999997"/>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0000000000003"/>
        <n v="5.1759999999999984"/>
        <n v="50.112000000000002"/>
        <n v="27.93"/>
        <n v="11.56"/>
        <n v="172.5"/>
        <n v="258.69600000000003"/>
        <n v="1322.93"/>
        <n v="3.76"/>
        <n v="21.744"/>
        <n v="7.92"/>
        <n v="12.096000000000002"/>
        <n v="485.88"/>
        <n v="197.58"/>
        <n v="81.92"/>
        <n v="889.53600000000006"/>
        <n v="892.22400000000005"/>
        <n v="223.92"/>
        <n v="23.12"/>
        <n v="24.672000000000001"/>
        <n v="55.967999999999996"/>
        <n v="431.92800000000005"/>
        <n v="95.983999999999995"/>
        <n v="1088.7919999999997"/>
        <n v="1.8720000000000003"/>
        <n v="854.35200000000009"/>
        <n v="593.5680000000001"/>
        <n v="338.04"/>
        <n v="271.95999999999998"/>
        <n v="11.21"/>
        <n v="9.1440000000000001"/>
        <n v="14.069999999999999"/>
        <n v="41.86"/>
        <n v="8.5440000000000005"/>
        <n v="579.13599999999997"/>
        <n v="141.37199999999999"/>
        <n v="3.036"/>
        <n v="4.503000000000001"/>
        <n v="4.6719999999999997"/>
        <n v="95.88000000000001"/>
        <n v="17.024000000000001"/>
        <n v="1931.9579999999999"/>
        <n v="249.75"/>
        <n v="255.93600000000004"/>
        <n v="113.78999999999999"/>
        <n v="78.150000000000006"/>
        <n v="1.7280000000000002"/>
        <n v="40.56"/>
        <n v="182.94"/>
        <n v="193.86"/>
        <n v="5.68"/>
        <n v="2.78"/>
        <n v="79.959999999999994"/>
        <n v="839.98799999999994"/>
        <n v="47.952000000000005"/>
        <n v="37.425000000000004"/>
        <n v="63.967999999999996"/>
        <n v="165.048"/>
        <n v="12.35"/>
        <n v="40.97"/>
        <n v="22.96"/>
        <n v="22"/>
        <n v="398.35199999999998"/>
        <n v="48.69"/>
        <n v="764.6880000000001"/>
        <n v="3610.848"/>
        <n v="254.97449999999998"/>
        <n v="38.82"/>
        <n v="1141.9379999999999"/>
        <n v="1704.56"/>
        <n v="3.2"/>
        <n v="1099.96"/>
        <n v="35.909999999999997"/>
        <n v="6.6959999999999997"/>
        <n v="43.872000000000007"/>
        <n v="27.882000000000005"/>
        <n v="540.048"/>
        <n v="255.68000000000004"/>
        <n v="863.87999999999988"/>
        <n v="17.616000000000003"/>
        <n v="17.472000000000001"/>
        <n v="69.900000000000006"/>
        <n v="41.849999999999994"/>
        <n v="6.57"/>
        <n v="142.86000000000001"/>
        <n v="292.27200000000005"/>
        <n v="29.328000000000003"/>
        <n v="12.48"/>
        <n v="102.33600000000001"/>
        <n v="48.791999999999987"/>
        <n v="44.847999999999992"/>
        <n v="388.42999999999995"/>
        <n v="63.991999999999997"/>
        <n v="86.352000000000004"/>
        <n v="32.97"/>
        <n v="83.88"/>
        <n v="278.39999999999998"/>
        <n v="15.120000000000001"/>
        <n v="17.430000000000003"/>
        <n v="251.64"/>
        <n v="2.7719999999999994"/>
        <n v="15.48"/>
        <n v="39.880000000000003"/>
        <n v="20.82"/>
        <n v="13.216000000000001"/>
        <n v="32.94"/>
        <n v="114.2"/>
        <n v="3.08"/>
        <n v="845.72799999999995"/>
        <n v="13.904"/>
        <n v="20.72"/>
        <n v="114.94999999999999"/>
        <n v="26.96"/>
        <n v="572.76"/>
        <n v="286.38"/>
        <n v="61.96"/>
        <n v="23.99"/>
        <n v="287.96999999999997"/>
        <n v="419.94399999999996"/>
        <n v="46.76"/>
        <n v="17.712"/>
        <n v="21.78"/>
        <n v="3.69"/>
        <n v="122.12"/>
        <n v="155.37199999999999"/>
        <n v="183.84"/>
        <n v="579.29999999999995"/>
        <n v="14.200000000000001"/>
        <n v="575.91999999999996"/>
        <n v="5.1840000000000011"/>
        <n v="5.2290000000000001"/>
        <n v="285.55200000000002"/>
        <n v="72.8"/>
        <n v="10.816000000000001"/>
        <n v="17.459999999999997"/>
        <n v="51.072000000000003"/>
        <n v="11.34"/>
        <n v="87.92"/>
        <n v="37.049999999999997"/>
        <n v="2.97"/>
        <n v="27.439999999999998"/>
        <n v="1.0799999999999998"/>
        <n v="7.9599999999999973"/>
        <n v="140.73599999999999"/>
        <n v="552.55999999999995"/>
        <n v="25.11"/>
        <n v="29.78"/>
        <n v="677.58"/>
        <n v="75.040000000000006"/>
        <n v="695.7"/>
        <n v="15.66"/>
        <n v="28.854000000000006"/>
        <n v="47.82"/>
        <n v="13.049999999999999"/>
        <n v="93.78"/>
        <n v="47.18"/>
        <n v="19.68"/>
        <n v="53.4"/>
        <n v="35.880000000000003"/>
        <n v="258.279"/>
        <n v="31.4"/>
        <n v="183.96"/>
        <n v="17.61"/>
        <n v="300.904"/>
        <n v="220.77600000000001"/>
        <n v="281.42400000000004"/>
        <n v="79.14"/>
        <n v="1.988"/>
        <n v="145.56800000000001"/>
        <n v="123.256"/>
        <n v="309.57600000000002"/>
        <n v="38.388000000000005"/>
        <n v="95.994000000000014"/>
        <n v="239.95200000000003"/>
        <n v="201.584"/>
        <n v="145.9"/>
        <n v="590.05800000000011"/>
        <n v="14.04"/>
        <n v="49.08"/>
        <n v="17.088000000000001"/>
        <n v="912.75"/>
        <n v="1089.75"/>
        <n v="16.399999999999999"/>
        <n v="399.96000000000004"/>
        <n v="158.9"/>
        <n v="13.184000000000001"/>
        <n v="83.951999999999998"/>
        <n v="80.98"/>
        <n v="348.84"/>
        <n v="9.4499999999999993"/>
        <n v="239.98"/>
        <n v="167.96"/>
        <n v="104.85000000000001"/>
        <n v="484.83000000000004"/>
        <n v="122.97"/>
        <n v="154.44"/>
        <n v="342.37"/>
        <n v="9.5519999999999996"/>
        <n v="652.45000000000005"/>
        <n v="66.644999999999996"/>
        <n v="17.216000000000001"/>
        <n v="88.4"/>
        <n v="251.79000000000002"/>
        <n v="205.17599999999999"/>
        <n v="419.4"/>
        <n v="10.304000000000002"/>
        <n v="154.76400000000001"/>
        <n v="116.78399999999999"/>
        <n v="75.48"/>
        <n v="408.00599999999997"/>
        <n v="165.28"/>
        <n v="334.76800000000003"/>
        <n v="37.74"/>
        <n v="946.34400000000005"/>
        <n v="151.20000000000002"/>
        <n v="4.9280000000000008"/>
        <n v="86.272000000000006"/>
        <n v="72.588000000000008"/>
        <n v="60.672000000000004"/>
        <n v="77.031000000000006"/>
        <n v="119.90400000000001"/>
        <n v="263.96000000000004"/>
        <n v="363.64800000000002"/>
        <n v="9.7280000000000015"/>
        <n v="14.75"/>
        <n v="29.800000000000004"/>
        <n v="427.42"/>
        <n v="220.75200000000001"/>
        <n v="152.76"/>
        <n v="7.27"/>
        <n v="1819.8600000000001"/>
        <n v="33.9"/>
        <n v="2453.4299999999998"/>
        <n v="29.700000000000003"/>
        <n v="36.672000000000004"/>
        <n v="13.76"/>
        <n v="139.42400000000001"/>
        <n v="1979.9280000000001"/>
        <n v="164.73599999999999"/>
        <n v="470.30199999999996"/>
        <n v="2.5020000000000002"/>
        <n v="88.751999999999995"/>
        <n v="2.0250000000000004"/>
        <n v="91.679999999999993"/>
        <n v="33.75"/>
        <n v="3040"/>
        <n v="91.199999999999989"/>
        <n v="452.93999999999994"/>
        <n v="52.199999999999996"/>
        <n v="27.46"/>
        <n v="55.424000000000007"/>
        <n v="244.00599999999997"/>
        <n v="159.98400000000001"/>
        <n v="1024.7159999999999"/>
        <n v="3.68"/>
        <n v="121.376"/>
        <n v="255.96799999999999"/>
        <n v="872.94"/>
        <n v="41.54"/>
        <n v="6.8480000000000008"/>
        <n v="8.67"/>
        <n v="6.6879999999999997"/>
        <n v="17.28"/>
        <n v="28.91"/>
        <n v="52.136000000000003"/>
        <n v="31.968000000000004"/>
        <n v="40.46"/>
        <n v="33.869999999999997"/>
        <n v="3.4240000000000004"/>
        <n v="177"/>
        <n v="1212.848"/>
        <n v="89.97"/>
        <n v="5.04"/>
        <n v="62.96"/>
        <n v="977.29200000000003"/>
        <n v="9.64"/>
        <n v="40.049999999999997"/>
        <n v="10.192000000000002"/>
        <n v="16.784000000000002"/>
        <n v="13.120000000000001"/>
        <n v="18.16"/>
        <n v="223.05600000000001"/>
        <n v="33.520000000000003"/>
        <n v="6.72"/>
        <n v="1004.9760000000001"/>
        <n v="396"/>
        <n v="34.5"/>
        <n v="8.36"/>
        <n v="385.6"/>
        <n v="35.82"/>
        <n v="200.06400000000002"/>
        <n v="21.379999999999995"/>
        <n v="6.743999999999998"/>
        <n v="63.686"/>
        <n v="1669.6"/>
        <n v="83.84"/>
        <n v="13.272000000000002"/>
        <n v="21.335999999999999"/>
        <n v="206.11199999999997"/>
        <n v="247.10399999999998"/>
        <n v="4.16"/>
        <n v="26.18"/>
        <n v="74.352000000000004"/>
        <n v="10.744"/>
        <n v="8.3760000000000012"/>
        <n v="212.88"/>
        <n v="203.98299999999998"/>
        <n v="40.74"/>
        <n v="11.67"/>
        <n v="39.99"/>
        <n v="16.28"/>
        <n v="782.94"/>
        <n v="242.48000000000002"/>
        <n v="8.32"/>
        <n v="10.464000000000002"/>
        <n v="82.896000000000001"/>
        <n v="34.24"/>
        <n v="1573.4880000000001"/>
        <n v="23.911999999999995"/>
        <n v="27.056000000000001"/>
        <n v="559.99200000000008"/>
        <n v="9.3239999999999981"/>
        <n v="111.96"/>
        <n v="124.75"/>
        <n v="91.96"/>
        <n v="79.36"/>
        <n v="171.96"/>
        <n v="35.352000000000004"/>
        <n v="18.899999999999999"/>
        <n v="11.352000000000002"/>
        <n v="354.90000000000003"/>
        <n v="453.57600000000002"/>
        <n v="21.48"/>
        <n v="8.7839999999999989"/>
        <n v="12.84"/>
        <n v="21.84"/>
        <n v="381.44000000000005"/>
        <n v="40.68"/>
        <n v="763.28"/>
        <n v="23.952000000000002"/>
        <n v="4.9800000000000004"/>
        <n v="170.88"/>
        <n v="382.80599999999998"/>
        <n v="1217.568"/>
        <n v="10.649999999999999"/>
        <n v="10.96"/>
        <n v="33.488000000000007"/>
        <n v="8.0399999999999991"/>
        <n v="201.56800000000001"/>
        <n v="13.440000000000001"/>
        <n v="359.05799999999994"/>
        <n v="47.991999999999997"/>
        <n v="547.30000000000007"/>
        <n v="16.896000000000001"/>
        <n v="6.6720000000000006"/>
        <n v="155.94"/>
        <n v="39.960000000000008"/>
        <n v="5.46"/>
        <n v="73.2"/>
        <n v="9.3360000000000003"/>
        <n v="290.666"/>
        <n v="83.984000000000009"/>
        <n v="1000.0200000000001"/>
        <n v="3.75"/>
        <n v="41.4"/>
        <n v="29.79"/>
        <n v="59.48"/>
        <n v="6.69"/>
        <n v="198.46"/>
        <n v="786.48"/>
        <n v="23.168000000000003"/>
        <n v="50"/>
        <n v="675.96"/>
        <n v="1265.8499999999999"/>
        <n v="523.25"/>
        <n v="517.5"/>
        <n v="17.920000000000002"/>
        <n v="41.256000000000007"/>
        <n v="1006.056"/>
        <n v="10.688000000000001"/>
        <n v="25.12"/>
        <n v="669.08"/>
        <n v="438.33600000000001"/>
        <n v="12.7"/>
        <n v="41.37"/>
        <n v="12.624000000000001"/>
        <n v="1247.6399999999999"/>
        <n v="3149.9300000000003"/>
        <n v="209.7"/>
        <n v="35.360000000000007"/>
        <n v="3.1680000000000001"/>
        <n v="121.10400000000003"/>
        <n v="45.893999999999998"/>
        <n v="109.92"/>
        <n v="169.68"/>
        <n v="2.96"/>
        <n v="95.94"/>
        <n v="34.79"/>
        <n v="160.77600000000001"/>
        <n v="677.57999999999993"/>
        <n v="13.896000000000001"/>
        <n v="41.92"/>
        <n v="297.57600000000002"/>
        <n v="4.3440000000000003"/>
        <n v="94.992000000000004"/>
        <n v="1018.1039999999999"/>
        <n v="16.68"/>
        <n v="58.58"/>
        <n v="196.62"/>
        <n v="21.936000000000003"/>
        <n v="6.5879999999999992"/>
        <n v="104.28"/>
        <n v="17.940000000000001"/>
        <n v="64.784000000000006"/>
        <n v="32.381999999999998"/>
        <n v="42.368000000000002"/>
        <n v="399.54"/>
        <n v="18.97"/>
        <n v="14.82"/>
        <n v="99.28"/>
        <n v="1.1880000000000002"/>
        <n v="7.5180000000000007"/>
        <n v="853.09199999999987"/>
        <n v="33.450000000000003"/>
        <n v="10.4"/>
        <n v="21.880000000000003"/>
        <n v="13.616"/>
        <n v="63.96"/>
        <n v="14.46"/>
        <n v="104.98"/>
        <n v="106.96"/>
        <n v="515.88"/>
        <n v="1931.04"/>
        <n v="12.350000000000001"/>
        <n v="9.7020000000000017"/>
        <n v="11.610000000000003"/>
        <n v="43.86"/>
        <n v="148.47999999999999"/>
        <n v="7.42"/>
        <n v="71.992000000000004"/>
        <n v="1702.12"/>
        <n v="14.303999999999998"/>
        <n v="765.625"/>
        <n v="307.666"/>
        <n v="242.89999999999998"/>
        <n v="454.90000000000003"/>
        <n v="35.92"/>
        <n v="39.76"/>
        <n v="47.744"/>
        <n v="434.35199999999998"/>
        <n v="3.5520000000000005"/>
        <n v="88.832000000000008"/>
        <n v="1048.3499999999999"/>
        <n v="100"/>
        <n v="7.83"/>
        <n v="96.256"/>
        <n v="154.24"/>
        <n v="34.848000000000006"/>
        <n v="17.899999999999999"/>
        <n v="129.44999999999999"/>
        <n v="20.88"/>
        <n v="7.168000000000001"/>
        <n v="11.168000000000001"/>
        <n v="442.40000000000003"/>
        <n v="11.232000000000001"/>
        <n v="10.272000000000002"/>
        <n v="206.96200000000002"/>
        <n v="9.4600000000000009"/>
        <n v="559.62"/>
        <n v="360.71199999999999"/>
        <n v="1718.4"/>
        <n v="41.567999999999991"/>
        <n v="46.864000000000004"/>
        <n v="19.536000000000001"/>
        <n v="411.33199999999999"/>
        <n v="28.752000000000002"/>
        <n v="293.19900000000001"/>
        <n v="35.06"/>
        <n v="4.13"/>
        <n v="109.8"/>
        <n v="7.644000000000001"/>
        <n v="51.465000000000018"/>
        <n v="6.9760000000000009"/>
        <n v="12.221999999999998"/>
        <n v="97.984000000000009"/>
        <n v="62.400000000000006"/>
        <n v="20.86"/>
        <n v="497.61"/>
        <n v="5.34"/>
        <n v="368.91"/>
        <n v="59.97"/>
        <n v="83.36"/>
        <n v="6.58"/>
        <n v="122.94"/>
        <n v="219.84"/>
        <n v="98.16"/>
        <n v="33.04"/>
        <n v="134.97"/>
        <n v="699.98"/>
        <n v="139.94999999999999"/>
        <n v="48.94"/>
        <n v="2807.84"/>
        <n v="46.64"/>
        <n v="60.415999999999997"/>
        <n v="107.94"/>
        <n v="63.84"/>
        <n v="347.96999999999997"/>
        <n v="37.008000000000003"/>
        <n v="215.65"/>
        <n v="53.952000000000005"/>
        <n v="4.18"/>
        <n v="5.6070000000000011"/>
        <n v="4663.7360000000008"/>
        <n v="79.984000000000009"/>
        <n v="2575.944"/>
        <n v="45.36"/>
        <n v="254.24"/>
        <n v="69.930000000000007"/>
        <n v="16.155999999999999"/>
        <n v="54.816000000000003"/>
        <n v="1441.3"/>
        <n v="4.6560000000000006"/>
        <n v="170.13600000000002"/>
        <n v="7.38"/>
        <n v="9.26"/>
        <n v="75.59999999999998"/>
        <n v="29.32"/>
        <n v="92.063999999999979"/>
        <n v="62.957999999999998"/>
        <n v="31.32"/>
        <n v="11.840000000000002"/>
        <n v="22.784000000000002"/>
        <n v="1127.9760000000001"/>
        <n v="779.79600000000005"/>
        <n v="1439.92"/>
        <n v="262.11"/>
        <n v="1439.982"/>
        <n v="36.288000000000011"/>
        <n v="21.400000000000002"/>
        <n v="1245.8599999999999"/>
        <n v="17.544"/>
        <n v="44.128"/>
        <n v="62.920000000000009"/>
        <n v="140.81"/>
        <n v="40.783999999999999"/>
        <n v="40.08"/>
        <n v="362.35199999999998"/>
        <n v="7.1840000000000011"/>
        <n v="34.76"/>
        <n v="831.2"/>
        <n v="26.400000000000002"/>
        <n v="106.75"/>
        <n v="141.4"/>
        <n v="14.52"/>
        <n v="127.92000000000002"/>
        <n v="34.239999999999988"/>
        <n v="137.62"/>
        <n v="100.49"/>
        <n v="257.56799999999998"/>
        <n v="49.632000000000005"/>
        <n v="727.45"/>
        <n v="24.96"/>
        <n v="370.78199999999998"/>
        <n v="196.45"/>
        <n v="78.256"/>
        <n v="99.2"/>
        <n v="272.84800000000001"/>
        <n v="16.224"/>
        <n v="176.78399999999999"/>
        <n v="393.56799999999998"/>
        <n v="68.742000000000019"/>
        <n v="29.339999999999996"/>
        <n v="383.60700000000003"/>
        <n v="563.4"/>
        <n v="217.05599999999998"/>
        <n v="6"/>
        <n v="31.56"/>
        <n v="7.104000000000001"/>
        <n v="398.35200000000003"/>
        <n v="121.79200000000002"/>
        <n v="409.59000000000003"/>
        <n v="3.38"/>
        <n v="7.8239999999999998"/>
        <n v="24.784000000000002"/>
        <n v="34.650000000000006"/>
        <n v="487.98400000000004"/>
        <n v="1793.98"/>
        <n v="29.808"/>
        <n v="505.1760000000001"/>
        <n v="174.05850000000001"/>
        <n v="191.88"/>
        <n v="14.78"/>
        <n v="478.48"/>
        <n v="28.400000000000002"/>
        <n v="909.12"/>
        <n v="2.9520000000000004"/>
        <n v="27.018000000000008"/>
        <n v="136.91999999999999"/>
        <n v="18.96"/>
        <n v="273.89600000000002"/>
        <n v="597.13200000000006"/>
        <n v="15.528"/>
        <n v="11.952000000000002"/>
        <n v="11.65"/>
        <n v="299.89999999999998"/>
        <n v="895.92"/>
        <n v="462.56400000000002"/>
        <n v="15.008000000000003"/>
        <n v="863.6400000000001"/>
        <n v="47.616"/>
        <n v="92.94"/>
        <n v="199.98"/>
        <n v="177.48000000000002"/>
        <n v="88.768000000000001"/>
        <n v="46.51"/>
        <n v="659.97600000000011"/>
        <n v="271.99200000000002"/>
        <n v="145.74"/>
        <n v="15.4"/>
        <n v="244.54999999999998"/>
        <n v="166.16"/>
        <n v="14.73"/>
        <n v="19.968000000000004"/>
        <n v="8.7360000000000024"/>
        <n v="662.88"/>
        <n v="3.2399999999999993"/>
        <n v="95.968000000000004"/>
        <n v="254.52599999999998"/>
        <n v="12.98"/>
        <n v="26.432000000000002"/>
        <n v="1282.4100000000001"/>
        <n v="4.92"/>
        <n v="238"/>
        <n v="16.200000000000003"/>
        <n v="33.99"/>
        <n v="296.84999999999997"/>
        <n v="112.80000000000001"/>
        <n v="13.71"/>
        <n v="24.900000000000002"/>
        <n v="286.29000000000002"/>
        <n v="24.18"/>
        <n v="281.96999999999997"/>
        <n v="69.5"/>
        <n v="166.44"/>
        <n v="6.4080000000000004"/>
        <n v="5.1039999999999992"/>
        <n v="2.8960000000000004"/>
        <n v="35.016000000000005"/>
        <n v="275.96999999999997"/>
        <n v="1394.95"/>
        <n v="545.88"/>
        <n v="933.53600000000006"/>
        <n v="42.975999999999999"/>
        <n v="479.96"/>
        <n v="320.88"/>
        <n v="23.88"/>
        <n v="26.76"/>
        <n v="1439.9759999999999"/>
        <n v="17.22"/>
        <n v="1024.3800000000001"/>
        <n v="26.22"/>
        <n v="17.34"/>
        <n v="4.9560000000000004"/>
        <n v="71.040000000000006"/>
        <n v="11.304"/>
        <n v="294.61999999999995"/>
        <n v="8.7520000000000007"/>
        <n v="15"/>
        <n v="161.61000000000001"/>
        <n v="144.94999999999999"/>
        <n v="199.95000000000002"/>
        <n v="304.45"/>
        <n v="29.68"/>
        <n v="47.53"/>
        <n v="183.37199999999999"/>
        <n v="4.2240000000000002"/>
        <n v="333.05600000000004"/>
        <n v="24.896000000000001"/>
        <n v="46.344000000000001"/>
        <n v="350.98"/>
        <n v="13.08"/>
        <n v="900.08"/>
        <n v="33.36"/>
        <n v="40.14"/>
        <n v="1606.23"/>
        <n v="49.53"/>
        <n v="872.32"/>
        <n v="239.12000000000003"/>
        <n v="141.96"/>
        <n v="33.024000000000001"/>
        <n v="67.13600000000001"/>
        <n v="104.9"/>
        <n v="61.04"/>
        <n v="9.3920000000000012"/>
        <n v="9.3280000000000012"/>
        <n v="269.96999999999997"/>
        <n v="29.04"/>
        <n v="4.5360000000000014"/>
        <n v="9.1560000000000006"/>
        <n v="75.36"/>
        <n v="57.504000000000005"/>
        <n v="38.864000000000004"/>
        <n v="162.63999999999999"/>
        <n v="597"/>
        <n v="289.80000000000007"/>
        <n v="6.4800000000000013"/>
        <n v="341.48799999999994"/>
        <n v="11.12"/>
        <n v="17.309999999999999"/>
        <n v="1586.6899999999998"/>
        <n v="84.99"/>
        <n v="411.8"/>
        <n v="80.3"/>
        <n v="15.968000000000002"/>
        <n v="64.740000000000009"/>
        <n v="19.295999999999999"/>
        <n v="405.64"/>
        <n v="146.352"/>
        <n v="251.91"/>
        <n v="199.96"/>
        <n v="710.83200000000011"/>
        <n v="1.9410000000000003"/>
        <n v="7.3120000000000012"/>
        <n v="761.5440000000001"/>
        <n v="58.199999999999996"/>
        <n v="39.900000000000006"/>
        <n v="90.86"/>
        <n v="106.232"/>
        <n v="111.98399999999999"/>
        <n v="18.45"/>
        <n v="324.90000000000003"/>
        <n v="5.76"/>
        <n v="26.549999999999997"/>
        <n v="310.44300000000004"/>
        <n v="479.90000000000003"/>
        <n v="12.88"/>
        <n v="511.84"/>
        <n v="279.94400000000002"/>
        <n v="636.40800000000013"/>
        <n v="83.168000000000006"/>
        <n v="259.13600000000002"/>
        <n v="221.92"/>
        <n v="26"/>
        <n v="0.87599999999999978"/>
        <n v="17.450000000000003"/>
        <n v="1295.8400000000001"/>
        <n v="46.84"/>
        <n v="425.83300000000003"/>
        <n v="209.67"/>
        <n v="159.88"/>
        <n v="2.8080000000000007"/>
        <n v="215.976"/>
        <n v="241.96"/>
        <n v="27.72"/>
        <n v="104.68000000000002"/>
        <n v="86.376000000000005"/>
        <n v="64.944000000000003"/>
        <n v="33.28"/>
        <n v="38.520000000000003"/>
        <n v="19.649999999999999"/>
        <n v="152.99100000000001"/>
        <n v="10.584"/>
        <n v="94.919999999999987"/>
        <n v="14.76"/>
        <n v="3.6559999999999993"/>
        <n v="149.54399999999998"/>
        <n v="17.14"/>
        <n v="991.76400000000012"/>
        <n v="23.987999999999996"/>
        <n v="16.687999999999999"/>
        <n v="422.05799999999994"/>
        <n v="38.088000000000001"/>
        <n v="254.35200000000003"/>
        <n v="43.31"/>
        <n v="84.949999999999989"/>
        <n v="233.05799999999999"/>
        <n v="111.79"/>
        <n v="14.940000000000001"/>
        <n v="14.16"/>
        <n v="22.608000000000001"/>
        <n v="8.8079999999999981"/>
        <n v="79.384000000000015"/>
        <n v="34.58"/>
        <n v="314.54999999999995"/>
        <n v="191.976"/>
        <n v="8.2880000000000003"/>
        <n v="139.91999999999999"/>
        <n v="15.872"/>
        <n v="6.2859999999999987"/>
        <n v="305.31200000000001"/>
        <n v="19.752000000000002"/>
        <n v="9.2639999999999976"/>
        <n v="61.792000000000002"/>
        <n v="45.68"/>
        <n v="60.12"/>
        <n v="41.72"/>
        <n v="71.599999999999994"/>
        <n v="85.232000000000014"/>
        <n v="44.400000000000006"/>
        <n v="442.76400000000001"/>
        <n v="3999.95"/>
        <n v="63.68"/>
        <n v="54.896000000000008"/>
        <n v="70.08"/>
        <n v="121.3"/>
        <n v="1454.4900000000002"/>
        <n v="60.81"/>
        <n v="153.55199999999999"/>
        <n v="65.34"/>
        <n v="123.92"/>
        <n v="35.099999999999994"/>
        <n v="4.7039999999999997"/>
        <n v="14.669999999999998"/>
        <n v="5.2320000000000002"/>
        <n v="881.93"/>
        <n v="191.82"/>
        <n v="20.103999999999999"/>
        <n v="67.56"/>
        <n v="29.931999999999992"/>
        <n v="38.272000000000006"/>
        <n v="16.52"/>
        <n v="832.93"/>
        <n v="43.8"/>
        <n v="167.292"/>
        <n v="27.42"/>
        <n v="1.4400000000000002"/>
        <n v="61.77600000000001"/>
        <n v="108.608"/>
        <n v="2.8160000000000003"/>
        <n v="9.9840000000000018"/>
        <n v="14.98"/>
        <n v="1145.6000000000001"/>
        <n v="485.93999999999994"/>
        <n v="37.375999999999998"/>
        <n v="70.685999999999993"/>
        <n v="72.294000000000011"/>
        <n v="124.79200000000002"/>
        <n v="330.58800000000002"/>
        <n v="673.5680000000001"/>
        <n v="52.98"/>
        <n v="526.45000000000005"/>
        <n v="228.92"/>
        <n v="319.96800000000002"/>
        <n v="205.03"/>
        <n v="190.86"/>
        <n v="24.32"/>
        <n v="1016.792"/>
        <n v="38.136000000000003"/>
        <n v="494.98199999999997"/>
        <n v="9.02"/>
        <n v="8.6199999999999992"/>
        <n v="541.43999999999994"/>
        <n v="43.26"/>
        <n v="43.56"/>
        <n v="437.84999999999997"/>
        <n v="1212.96"/>
        <n v="18.54"/>
        <n v="5"/>
        <n v="359.96999999999997"/>
        <n v="499.98"/>
        <n v="6.9840000000000009"/>
        <n v="47.96"/>
        <n v="199.74"/>
        <n v="435.26"/>
        <n v="1119.9840000000002"/>
        <n v="143.43199999999999"/>
        <n v="122.352"/>
        <n v="306.2"/>
        <n v="85.98"/>
        <n v="223.96"/>
        <n v="97.567999999999998"/>
        <n v="614.27200000000005"/>
        <n v="48.16"/>
        <n v="60.69"/>
        <n v="35.04"/>
        <n v="17.480000000000004"/>
        <n v="892.98"/>
        <n v="595.38"/>
        <n v="4.95"/>
        <n v="181.95"/>
        <n v="13.52"/>
        <n v="259.7"/>
        <n v="42.95"/>
        <n v="12.72"/>
        <n v="723.92"/>
        <n v="106.32"/>
        <n v="27.216000000000001"/>
        <n v="390.75"/>
        <n v="280.79200000000003"/>
        <n v="68.448000000000008"/>
        <n v="88.04"/>
        <n v="215.59200000000001"/>
        <n v="416.32"/>
        <n v="43"/>
        <n v="60.83"/>
        <n v="389.97"/>
        <n v="194.32"/>
        <n v="265.93"/>
        <n v="94.74"/>
        <n v="60.64"/>
        <n v="76.3"/>
        <n v="364.79999999999995"/>
        <n v="79.872000000000014"/>
        <n v="46.384"/>
        <n v="547.13599999999997"/>
        <n v="41.7"/>
        <n v="277.39999999999998"/>
        <n v="69.216000000000008"/>
        <n v="426.78999999999996"/>
        <n v="45.92"/>
        <n v="10.72"/>
        <n v="63.2"/>
        <n v="113.97"/>
        <n v="123.55199999999999"/>
        <n v="490.32"/>
        <n v="1.2719999999999998"/>
        <n v="557.58500000000004"/>
        <n v="9.0240000000000009"/>
        <n v="69.456000000000003"/>
        <n v="79.47"/>
        <n v="10.08"/>
        <n v="1552.8309999999999"/>
        <n v="137.24"/>
        <n v="36.51"/>
        <n v="239.976"/>
        <n v="1579.7460000000001"/>
        <n v="1071.576"/>
        <n v="613.90800000000002"/>
        <n v="34.86"/>
        <n v="155.04"/>
        <n v="13.710000000000003"/>
        <n v="127.88"/>
        <n v="160.32"/>
        <n v="46"/>
        <n v="120.71199999999999"/>
        <n v="532.70400000000006"/>
        <n v="4.9119999999999999"/>
        <n v="252"/>
        <n v="60.288000000000004"/>
        <n v="2.6320000000000001"/>
        <n v="23.688000000000002"/>
        <n v="253.37199999999996"/>
        <n v="5.67"/>
        <n v="76.77600000000001"/>
        <n v="9.1840000000000011"/>
        <n v="32.75"/>
        <n v="7.2160000000000002"/>
        <n v="49.568000000000005"/>
        <n v="54.711999999999996"/>
        <n v="176.04"/>
        <n v="16.02"/>
        <n v="185.92000000000002"/>
        <n v="211.16800000000001"/>
        <n v="479.98400000000004"/>
        <n v="7.86"/>
        <n v="1619.91"/>
        <n v="113.92"/>
        <n v="39.68"/>
        <n v="37.6"/>
        <n v="59.9"/>
        <n v="37"/>
        <n v="628.80999999999995"/>
        <n v="56.449999999999996"/>
        <n v="94.199999999999989"/>
        <n v="956.6647999999999"/>
        <n v="1115.9099999999999"/>
        <n v="128.744"/>
        <n v="79.920000000000016"/>
        <n v="24.2"/>
        <n v="359.97600000000006"/>
        <n v="211.84"/>
        <n v="7.52"/>
        <n v="629.06400000000008"/>
        <n v="754.44999999999993"/>
        <n v="595"/>
        <n v="2396.4"/>
        <n v="63.56"/>
        <n v="158.928"/>
        <n v="13.023000000000001"/>
        <n v="273.06"/>
        <n v="39.311999999999998"/>
        <n v="1.3439999999999996"/>
        <n v="8.2719999999999985"/>
        <n v="12.544000000000002"/>
        <n v="58.48"/>
        <n v="7.4"/>
        <n v="366.786"/>
        <n v="54.367999999999995"/>
        <n v="33.96"/>
        <n v="826.11"/>
        <n v="545.85"/>
        <n v="145.97999999999999"/>
        <n v="35.808"/>
        <n v="7.9040000000000008"/>
        <n v="345"/>
        <n v="174.28599999999997"/>
        <n v="662.84"/>
        <n v="95.1"/>
        <n v="26.880000000000003"/>
        <n v="257.98"/>
        <n v="17.48"/>
        <n v="492.83499999999998"/>
        <n v="269.49"/>
        <n v="29.120000000000005"/>
        <n v="18.75"/>
        <n v="119.69999999999999"/>
        <n v="57.06"/>
        <n v="107.44"/>
        <n v="7.31"/>
        <n v="59.099999999999994"/>
        <n v="46.53"/>
        <n v="97.84"/>
        <n v="29.97"/>
        <n v="98.352000000000004"/>
        <n v="83.920000000000016"/>
        <n v="136.99"/>
        <n v="9.11"/>
        <n v="571.44000000000005"/>
        <n v="16.91"/>
        <n v="14.272"/>
        <n v="451.13599999999997"/>
        <n v="64.864000000000004"/>
        <n v="217.58400000000003"/>
        <n v="82.95"/>
        <n v="87.71"/>
        <n v="1101.48"/>
        <n v="1322.3520000000001"/>
        <n v="11.184000000000001"/>
        <n v="153.584"/>
        <n v="1003.6200000000001"/>
        <n v="35.167999999999999"/>
        <n v="1137.75"/>
        <n v="99.680000000000021"/>
        <n v="85.52"/>
        <n v="631.96"/>
        <n v="90.24"/>
        <n v="4548.8100000000004"/>
        <n v="300.93"/>
        <n v="719.96"/>
        <n v="64.17"/>
        <n v="124.46"/>
        <n v="9.5840000000000014"/>
        <n v="37.608000000000004"/>
        <n v="12.224"/>
        <n v="2.3039999999999994"/>
        <n v="9.3599999999999977"/>
        <n v="53.72"/>
        <n v="8187.65"/>
        <n v="77.92"/>
        <n v="32.783999999999992"/>
        <n v="196.77600000000001"/>
        <n v="479.93999999999994"/>
        <n v="1117.92"/>
        <n v="106.5"/>
        <n v="45.660000000000011"/>
        <n v="264.32"/>
        <n v="604.65600000000006"/>
        <n v="129.93"/>
        <n v="29.46"/>
        <n v="868.58999999999992"/>
        <n v="5.5"/>
        <n v="121.6"/>
        <n v="42.047999999999995"/>
        <n v="25.488"/>
        <n v="6.8999999999999986"/>
        <n v="9.6479999999999961"/>
        <n v="17.96"/>
        <n v="12.67"/>
        <n v="339.96"/>
        <n v="1801.6320000000001"/>
        <n v="46.32"/>
        <n v="181.98599999999999"/>
        <n v="431.976"/>
        <n v="155.36999999999998"/>
        <n v="1348.7040000000002"/>
        <n v="700.15200000000004"/>
        <n v="111.88800000000001"/>
        <n v="143.952"/>
        <n v="173.94"/>
        <n v="205.92"/>
        <n v="102.833"/>
        <n v="2.3039999999999998"/>
        <n v="1879.96"/>
        <n v="313.024"/>
        <n v="821.87999999999988"/>
        <n v="21.96"/>
        <n v="705.54399999999998"/>
        <n v="51.712000000000003"/>
        <n v="6.9920000000000009"/>
        <n v="1406.86"/>
        <n v="15.75"/>
        <n v="323.10000000000002"/>
        <n v="9.2159999999999993"/>
        <n v="15.02"/>
        <n v="33.82"/>
        <n v="71"/>
        <n v="25.120000000000005"/>
        <n v="2665.62"/>
        <n v="478.08"/>
        <n v="164.38800000000001"/>
        <n v="13.247999999999999"/>
        <n v="2.9120000000000004"/>
        <n v="1399.9440000000002"/>
        <n v="16.23"/>
        <n v="319.89999999999998"/>
        <n v="675.12"/>
        <n v="62.820000000000007"/>
        <n v="489.92"/>
        <n v="155.35"/>
        <n v="12.419999999999998"/>
        <n v="187.98"/>
        <n v="6.6080000000000005"/>
        <n v="248.57"/>
        <n v="246.16800000000001"/>
        <n v="14.136000000000003"/>
        <n v="601.47"/>
        <n v="79.099999999999994"/>
        <n v="327.84"/>
        <n v="180.96"/>
        <n v="914.97"/>
        <n v="587.97"/>
        <n v="530.34"/>
        <n v="121.94"/>
        <n v="122.71000000000001"/>
        <n v="1349.85"/>
        <n v="136.78399999999999"/>
        <n v="61.12"/>
        <n v="1.1670000000000003"/>
        <n v="16.989999999999998"/>
        <n v="2.52"/>
        <n v="1218.7349999999997"/>
        <n v="5.9039999999999999"/>
        <n v="41.568000000000005"/>
        <n v="230.28000000000003"/>
        <n v="18.288"/>
        <n v="121.67999999999999"/>
        <n v="4.17"/>
        <n v="67.040000000000006"/>
        <n v="37.32"/>
        <n v="11199.968000000001"/>
        <n v="2399.6"/>
        <n v="52.99"/>
        <n v="60.864000000000004"/>
        <n v="652.99500000000012"/>
        <n v="11.220000000000002"/>
        <n v="42.624000000000002"/>
        <n v="220.96"/>
        <n v="7.2300000000000022"/>
        <n v="19.04"/>
        <n v="64.14"/>
        <n v="858.24"/>
        <n v="36.792000000000002"/>
        <n v="18.624000000000002"/>
        <n v="57.69"/>
        <n v="42.81"/>
        <n v="424.95749999999992"/>
        <n v="10.776000000000002"/>
        <n v="164.88"/>
        <n v="1292.94"/>
        <n v="25.584000000000003"/>
        <n v="261.74"/>
        <n v="883.84"/>
        <n v="1979.89"/>
        <n v="8.76"/>
        <n v="3.9840000000000004"/>
        <n v="370.62"/>
        <n v="2.7420000000000004"/>
        <n v="79.512000000000015"/>
        <n v="28.352"/>
        <n v="105.96"/>
        <n v="785.87999999999988"/>
        <n v="26.2"/>
        <n v="1325.8500000000001"/>
        <n v="43.584000000000003"/>
        <n v="11.088000000000003"/>
        <n v="25.164000000000001"/>
        <n v="89.52"/>
        <n v="350.97300000000007"/>
        <n v="164.99"/>
        <n v="312.55200000000002"/>
        <n v="95.951999999999998"/>
        <n v="3.2040000000000002"/>
        <n v="3.9799999999999991"/>
        <n v="15.700000000000001"/>
        <n v="5.3460000000000019"/>
        <n v="108.57599999999999"/>
        <n v="109.9"/>
        <n v="15.384"/>
        <n v="30.352"/>
        <n v="821.3"/>
        <n v="22638.48"/>
        <n v="21.376000000000001"/>
        <n v="8.016"/>
        <n v="30.768000000000001"/>
        <n v="18.936"/>
        <n v="116.28"/>
        <n v="132.60000000000002"/>
        <n v="192.16"/>
        <n v="227.35999999999999"/>
        <n v="1919.9760000000001"/>
        <n v="12.828000000000001"/>
        <n v="45.888000000000005"/>
        <n v="13.899999999999999"/>
        <n v="129.97999999999999"/>
        <n v="71.98"/>
        <n v="377.96999999999997"/>
        <n v="124.36"/>
        <n v="58.240000000000009"/>
        <n v="81.199999999999989"/>
        <n v="14.450000000000001"/>
        <n v="95.64800000000001"/>
        <n v="359.97"/>
        <n v="350.35199999999998"/>
        <n v="1.6410000000000002"/>
        <n v="629.95799999999997"/>
        <n v="799.96"/>
        <n v="107.53"/>
        <n v="73.98"/>
        <n v="5.58"/>
        <n v="42.28"/>
        <n v="89.98"/>
        <n v="477.24"/>
        <n v="25.98"/>
        <n v="35.340000000000003"/>
        <n v="257.64"/>
        <n v="125.97600000000001"/>
        <n v="79.992000000000004"/>
        <n v="700.05600000000004"/>
        <n v="8.2260000000000009"/>
        <n v="585.55200000000002"/>
        <n v="423.28"/>
        <n v="225.29600000000002"/>
        <n v="323.37"/>
        <n v="783.96000000000015"/>
        <n v="1447.6499999999999"/>
        <n v="76.92"/>
        <n v="481.32"/>
        <n v="48.4"/>
        <n v="0.99"/>
        <n v="101.84"/>
        <n v="10.332000000000003"/>
        <n v="31.155000000000005"/>
        <n v="34.384"/>
        <n v="1924.1599999999999"/>
        <n v="32.191999999999993"/>
        <n v="50.120000000000005"/>
        <n v="54.5"/>
        <n v="19.103999999999999"/>
        <n v="49.44"/>
        <n v="60.984000000000009"/>
        <n v="195.46600000000001"/>
        <n v="59.2"/>
        <n v="23.975999999999999"/>
        <n v="601.53599999999994"/>
        <n v="7.9"/>
        <n v="58.36"/>
        <n v="16.463999999999999"/>
        <n v="25.96"/>
        <n v="36.269999999999996"/>
        <n v="1075.088"/>
        <n v="438.36800000000005"/>
        <n v="18.088000000000001"/>
        <n v="308.49900000000002"/>
        <n v="145.85000000000002"/>
        <n v="7.88"/>
        <n v="25.68"/>
        <n v="47.515999999999991"/>
        <n v="9.42"/>
        <n v="704.9"/>
        <n v="561.5680000000001"/>
        <n v="179.82"/>
        <n v="185.57999999999998"/>
        <n v="214.11"/>
        <n v="999.96"/>
        <n v="653.54999999999995"/>
        <n v="114.60000000000001"/>
        <n v="60.74"/>
        <n v="1088.76"/>
        <n v="298.77600000000001"/>
        <n v="47.584000000000003"/>
        <n v="33.792000000000002"/>
        <n v="300.53279999999995"/>
        <n v="108.33600000000001"/>
        <n v="55.92"/>
        <n v="443.92"/>
        <n v="155.976"/>
        <n v="15.469999999999999"/>
        <n v="10.89"/>
        <n v="120.33"/>
        <n v="1139.92"/>
        <n v="229.54400000000001"/>
        <n v="143.72800000000001"/>
        <n v="36.048000000000002"/>
        <n v="845.48799999999994"/>
        <n v="762.59399999999982"/>
        <n v="56.28"/>
        <n v="2690.9700000000003"/>
        <n v="7.4340000000000011"/>
        <n v="28.16"/>
        <n v="20.32"/>
        <n v="40.29"/>
        <n v="20.23"/>
        <n v="1603.1360000000002"/>
        <n v="1628.82"/>
        <n v="286.93"/>
        <n v="83.79"/>
        <n v="14.720000000000002"/>
        <n v="38.975999999999999"/>
        <n v="314.35199999999998"/>
        <n v="4.26"/>
        <n v="811.28"/>
        <n v="6.0299999999999994"/>
        <n v="153.56800000000001"/>
        <n v="1013.4879999999999"/>
        <n v="52.34"/>
        <n v="4.66"/>
        <n v="254.96999999999997"/>
        <n v="25.44"/>
        <n v="8.8499999999999979"/>
        <n v="6.96"/>
        <n v="307.92"/>
        <n v="23.849999999999998"/>
        <n v="51.96"/>
        <n v="69.08"/>
        <n v="49.65"/>
        <n v="959.96800000000007"/>
        <n v="408.42200000000003"/>
        <n v="12.6"/>
        <n v="184.66"/>
        <n v="23.120000000000005"/>
        <n v="37.463999999999999"/>
        <n v="539.65800000000002"/>
        <n v="310.12"/>
        <n v="52.400000000000006"/>
        <n v="11.22"/>
        <n v="387.13600000000002"/>
        <n v="39.552000000000007"/>
        <n v="135.72"/>
        <n v="12.56"/>
        <n v="263.95999999999998"/>
        <n v="5.9520000000000008"/>
        <n v="15.8"/>
        <n v="70.448000000000008"/>
        <n v="129.30000000000001"/>
        <n v="3.8819999999999988"/>
        <n v="6.08"/>
        <n v="70.709999999999994"/>
        <n v="1633.1880000000003"/>
        <n v="19.760000000000002"/>
        <n v="144.78399999999999"/>
        <n v="156.79200000000003"/>
        <n v="431.97600000000006"/>
        <n v="35.89"/>
        <n v="47.207999999999998"/>
        <n v="248.07999999999998"/>
        <n v="189.7"/>
        <n v="90.99"/>
        <n v="1526.5600000000002"/>
        <n v="368.96999999999997"/>
        <n v="305.01"/>
        <n v="18.7"/>
        <n v="38.29"/>
        <n v="43.7"/>
        <n v="41.6"/>
        <n v="113.88800000000002"/>
        <n v="7.9200000000000008"/>
        <n v="671.98400000000004"/>
        <n v="191.64600000000002"/>
        <n v="2.3130000000000002"/>
        <n v="20.34"/>
        <n v="39.28"/>
        <n v="81.567999999999998"/>
        <n v="97.184000000000012"/>
        <n v="24.320000000000004"/>
        <n v="32.952000000000005"/>
        <n v="30.016000000000005"/>
        <n v="499.58400000000006"/>
        <n v="28.272000000000006"/>
        <n v="10.8"/>
        <n v="188.55199999999996"/>
        <n v="22.58"/>
        <n v="545.93999999999994"/>
        <n v="43.295999999999999"/>
        <n v="123.136"/>
        <n v="11.264000000000001"/>
        <n v="275.49"/>
        <n v="19.36"/>
        <n v="1267.6499999999999"/>
        <n v="12.99"/>
        <n v="18.559999999999999"/>
        <n v="31.248000000000005"/>
        <n v="55.360000000000007"/>
        <n v="206.99100000000004"/>
        <n v="44.416000000000004"/>
        <n v="9.006000000000002"/>
        <n v="19"/>
        <n v="33.375999999999998"/>
        <n v="207.48"/>
        <n v="904.9"/>
        <n v="34.271999999999998"/>
        <n v="243.88000000000002"/>
        <n v="12.030000000000001"/>
        <n v="2549.9850000000006"/>
        <n v="21.594000000000005"/>
        <n v="8.9640000000000022"/>
        <n v="344.22"/>
        <n v="727.29600000000005"/>
        <n v="666.4"/>
        <n v="66.69"/>
        <n v="91.68"/>
        <n v="327.73279999999994"/>
        <n v="52.272000000000006"/>
        <n v="504.90000000000003"/>
        <n v="403.16800000000001"/>
        <n v="25.99"/>
        <n v="195.136"/>
        <n v="53.699999999999996"/>
        <n v="36.26"/>
        <n v="56.3"/>
        <n v="29.16"/>
        <n v="171.28800000000001"/>
        <n v="16.72"/>
        <n v="22.18"/>
        <n v="2054.2720000000004"/>
        <n v="1022.97"/>
        <n v="227.84"/>
        <n v="37.94"/>
        <n v="517.9"/>
        <n v="2799.9600000000005"/>
        <n v="8.9600000000000009"/>
        <n v="31.5"/>
        <n v="30.56"/>
        <n v="24.368000000000002"/>
        <n v="119.97600000000001"/>
        <n v="83.97"/>
        <n v="104.97"/>
        <n v="90.8"/>
        <n v="214.95000000000002"/>
        <n v="288.24"/>
        <n v="663.93600000000004"/>
        <n v="2934.33"/>
        <n v="124.41"/>
        <n v="57.75"/>
        <n v="114.46"/>
        <n v="120.666"/>
        <n v="342.86400000000003"/>
        <n v="16.739999999999998"/>
        <n v="981.37199999999996"/>
        <n v="31.84"/>
        <n v="58.34"/>
        <n v="539.97"/>
        <n v="3.9280000000000004"/>
        <n v="252.78399999999996"/>
        <n v="127.98399999999999"/>
        <n v="12.991999999999996"/>
        <n v="61"/>
        <n v="447.85999999999996"/>
        <n v="479.95"/>
        <n v="31.680000000000003"/>
        <n v="12.032"/>
        <n v="5.7679999999999989"/>
        <n v="33.119999999999997"/>
        <n v="220.26559999999998"/>
        <n v="242.35200000000003"/>
        <n v="695.16"/>
        <n v="220.98"/>
        <n v="12.957000000000001"/>
        <n v="298.464"/>
        <n v="21.93"/>
        <n v="7.64"/>
        <n v="265.17"/>
        <n v="837.59999999999991"/>
        <n v="135.9"/>
        <n v="43.099999999999994"/>
        <n v="1123.92"/>
        <n v="249.58400000000003"/>
        <n v="48.671999999999997"/>
        <n v="60.768000000000001"/>
        <n v="3.7680000000000007"/>
        <n v="1036.624"/>
        <n v="563.80799999999999"/>
        <n v="258.52799999999996"/>
        <n v="395"/>
        <n v="627.16800000000012"/>
        <n v="13.28"/>
        <n v="12.672000000000001"/>
        <n v="30.559999999999992"/>
        <n v="77.951999999999998"/>
        <n v="67.992000000000004"/>
        <n v="44.783999999999999"/>
        <n v="22.847999999999999"/>
        <n v="206.43"/>
        <n v="210.39199999999997"/>
        <n v="119.96000000000001"/>
        <n v="10.608000000000001"/>
        <n v="347.80200000000002"/>
        <n v="963.13600000000008"/>
        <n v="88.77600000000001"/>
        <n v="31.049999999999997"/>
        <n v="2025.3600000000001"/>
        <n v="1799.9940000000001"/>
        <n v="101.98799999999999"/>
        <n v="262.86399999999998"/>
        <n v="735.98"/>
        <n v="93.024000000000001"/>
        <n v="67.64"/>
        <n v="5.1799999999999988"/>
        <n v="15.56"/>
        <n v="78.349999999999994"/>
        <n v="239.98400000000004"/>
        <n v="19.350000000000001"/>
        <n v="67"/>
        <n v="390.27199999999999"/>
        <n v="62.192000000000007"/>
        <n v="3.1679999999999993"/>
        <n v="528.42999999999995"/>
        <n v="13.392000000000001"/>
        <n v="181.86"/>
        <n v="180.58800000000005"/>
        <n v="18.760000000000002"/>
        <n v="58.68"/>
        <n v="254.89999999999998"/>
        <n v="826.62000000000012"/>
        <n v="1633.14"/>
        <n v="544.38"/>
        <n v="26.045999999999992"/>
        <n v="20.928000000000001"/>
        <n v="6.3699999999999983"/>
        <n v="3.6479999999999992"/>
        <n v="3.366000000000001"/>
        <n v="18.704000000000001"/>
        <n v="149.232"/>
        <n v="10.99"/>
        <n v="62.24"/>
        <n v="53.2"/>
        <n v="39.840000000000003"/>
        <n v="349.95"/>
        <n v="377.92800000000005"/>
        <n v="11.227999999999998"/>
        <n v="207.24"/>
        <n v="1.504"/>
        <n v="931.17600000000016"/>
        <n v="430.88"/>
        <n v="51.12"/>
        <n v="90"/>
        <n v="9.4079999999999995"/>
        <n v="318.40000000000003"/>
        <n v="12.768000000000001"/>
        <n v="15.36"/>
        <n v="375.34"/>
        <n v="2.8959999999999995"/>
        <n v="32.544000000000004"/>
        <n v="181.79699999999997"/>
        <n v="44.94"/>
        <n v="45.576000000000001"/>
        <n v="318.43"/>
        <n v="122.91999999999999"/>
        <n v="7.0679999999999996"/>
        <n v="13.467999999999998"/>
        <n v="219.80000000000004"/>
        <n v="317.05799999999999"/>
        <n v="18.240000000000002"/>
        <n v="24.849999999999998"/>
        <n v="60.311999999999998"/>
        <n v="7.0559999999999992"/>
        <n v="27.183999999999997"/>
        <n v="107.98399999999999"/>
        <n v="79.97399999999999"/>
        <n v="3.1359999999999992"/>
        <n v="99.98"/>
        <n v="733.94999999999993"/>
        <n v="241.44"/>
        <n v="281.904"/>
        <n v="201.43200000000002"/>
        <n v="135.97999999999999"/>
        <n v="44.95"/>
        <n v="2.9699999999999998"/>
        <n v="6.5400000000000009"/>
        <n v="203.92"/>
        <n v="3359.9520000000002"/>
        <n v="27.78"/>
        <n v="28.99"/>
        <n v="4164.0499999999993"/>
        <n v="63.924000000000007"/>
        <n v="6.56"/>
        <n v="13.11"/>
        <n v="494.37600000000009"/>
        <n v="29.2"/>
        <n v="248.85000000000002"/>
        <n v="36.24"/>
        <n v="11.68"/>
        <n v="11.91"/>
        <n v="3.48"/>
        <n v="30.959999999999994"/>
        <n v="1704.89"/>
        <n v="19.194000000000003"/>
        <n v="50.997000000000007"/>
        <n v="76.792000000000002"/>
        <n v="539.96399999999994"/>
        <n v="1.9440000000000004"/>
        <n v="12.984000000000002"/>
        <n v="328.77600000000007"/>
        <n v="2.2859999999999996"/>
        <n v="232.40000000000003"/>
        <n v="86.45"/>
        <n v="81.98"/>
        <n v="271.76400000000001"/>
        <n v="14.376000000000001"/>
        <n v="341.96"/>
        <n v="181.35"/>
        <n v="43.512"/>
        <n v="68.94"/>
        <n v="128.82"/>
        <n v="896.98999999999978"/>
        <n v="1.2339999999999998"/>
        <n v="21.720000000000002"/>
        <n v="262.33600000000001"/>
        <n v="241.17599999999999"/>
        <n v="227.976"/>
        <n v="52.679999999999993"/>
        <n v="2.032"/>
        <n v="431.96800000000007"/>
        <n v="568.72800000000007"/>
        <n v="117.14400000000001"/>
        <n v="203.52"/>
        <n v="51.75"/>
        <n v="244.61499999999998"/>
        <n v="81.540000000000006"/>
        <n v="50.8"/>
        <n v="16.029999999999998"/>
        <n v="435.99900000000002"/>
        <n v="359.98"/>
        <n v="70.559999999999988"/>
        <n v="3.81"/>
        <n v="73.007999999999996"/>
        <n v="3.2079999999999993"/>
        <n v="26.176000000000002"/>
        <n v="30.44"/>
        <n v="35.28"/>
        <n v="37.880000000000003"/>
        <n v="66.048000000000002"/>
        <n v="1287.45"/>
        <n v="160.96"/>
        <n v="28.44"/>
        <n v="364.41"/>
        <n v="361.76400000000001"/>
        <n v="111.67200000000001"/>
        <n v="13.775999999999996"/>
        <n v="24.048000000000002"/>
        <n v="384.17399999999998"/>
        <n v="1799.75"/>
        <n v="580.67200000000003"/>
        <n v="222.38400000000001"/>
        <n v="50.454000000000015"/>
        <n v="1091.1680000000001"/>
        <n v="219.16800000000001"/>
        <n v="6.9279999999999982"/>
        <n v="40.032000000000004"/>
        <n v="169.99"/>
        <n v="36.99"/>
        <n v="629.09999999999991"/>
        <n v="193.95000000000002"/>
        <n v="22.288"/>
        <n v="65.424000000000007"/>
        <n v="281.37199999999996"/>
        <n v="7.4880000000000013"/>
        <n v="22.336000000000002"/>
        <n v="65.789999999999992"/>
        <n v="271.98400000000004"/>
        <n v="11.76"/>
        <n v="77.52"/>
        <n v="48.64"/>
        <n v="1.81"/>
        <n v="43.560000000000009"/>
        <n v="262.24"/>
        <n v="131.6"/>
        <n v="558.4"/>
        <n v="1408.1"/>
        <n v="32.896000000000001"/>
        <n v="215.148"/>
        <n v="30.96"/>
        <n v="128.9"/>
        <n v="14.976000000000003"/>
        <n v="15.079999999999998"/>
        <n v="24.288"/>
        <n v="16.192"/>
        <n v="251.00599999999997"/>
        <n v="54.192"/>
        <n v="4.3040000000000003"/>
        <n v="108.92"/>
        <n v="2504.7399999999998"/>
        <n v="29.900000000000002"/>
        <n v="70.88"/>
        <n v="27.263999999999999"/>
        <n v="56.65"/>
        <n v="14.97"/>
        <n v="471.92"/>
        <n v="58.72"/>
        <n v="16.496000000000002"/>
        <n v="22.512000000000004"/>
        <n v="3.4440000000000008"/>
        <n v="538.19400000000007"/>
        <n v="492.76800000000003"/>
        <n v="286.78999999999996"/>
        <n v="5.08"/>
        <n v="47.992000000000004"/>
        <n v="361.96"/>
        <n v="278.82"/>
        <n v="133.38"/>
        <n v="10.848000000000001"/>
        <n v="18.544"/>
        <n v="180.98"/>
        <n v="34.950000000000003"/>
        <n v="152"/>
        <n v="1421.6640000000002"/>
        <n v="579.94999999999993"/>
        <n v="29.12"/>
        <n v="1202.94"/>
        <n v="36.192"/>
        <n v="147.184"/>
        <n v="382.11599999999999"/>
        <n v="435.50400000000002"/>
        <n v="72"/>
        <n v="655.90000000000009"/>
        <n v="513.024"/>
        <n v="487.91999999999996"/>
        <n v="209.96999999999997"/>
        <n v="62.94"/>
        <n v="25.919999999999998"/>
        <n v="95.736000000000004"/>
        <n v="3.3919999999999995"/>
        <n v="193.06559999999999"/>
        <n v="418.8"/>
        <n v="509.48800000000006"/>
        <n v="825.17399999999998"/>
        <n v="17.760000000000002"/>
        <n v="6.911999999999999"/>
        <n v="66.300000000000011"/>
        <n v="30.816000000000003"/>
        <n v="569.53599999999994"/>
        <n v="796.42500000000007"/>
        <n v="12.832000000000001"/>
        <n v="404.93999999999994"/>
        <n v="116"/>
        <n v="657.55200000000013"/>
        <n v="599.97"/>
        <n v="38.97"/>
        <n v="45.84"/>
        <n v="38.24"/>
        <n v="87.168000000000006"/>
        <n v="54.900000000000006"/>
        <n v="287.96800000000002"/>
        <n v="13.12"/>
        <n v="10.75"/>
        <n v="11.62"/>
        <n v="83.25"/>
        <n v="20.65"/>
        <n v="5.3520000000000003"/>
        <n v="99.372"/>
        <n v="2.6720000000000002"/>
        <n v="28.672000000000004"/>
        <n v="29.311999999999994"/>
        <n v="105.98"/>
        <n v="33.94"/>
        <n v="45.527999999999999"/>
        <n v="844.11599999999987"/>
        <n v="812.73599999999999"/>
        <n v="7.4760000000000018"/>
        <n v="604.75199999999995"/>
        <n v="10.128"/>
        <n v="21.792000000000002"/>
        <n v="439.8"/>
        <n v="8.2560000000000002"/>
        <n v="25.560000000000002"/>
        <n v="4.3680000000000012"/>
        <n v="11.520000000000001"/>
        <n v="1577.94"/>
        <n v="59.98"/>
        <n v="2395.2000000000003"/>
        <n v="1687.8"/>
        <n v="104.80000000000001"/>
        <n v="14.496000000000002"/>
        <n v="4.7840000000000007"/>
        <n v="4.7300000000000004"/>
        <n v="7.89"/>
        <n v="65.5"/>
        <n v="2430.08"/>
        <n v="104.85"/>
        <n v="3.9"/>
        <n v="801.96"/>
        <n v="191.96"/>
        <n v="1169.694"/>
        <n v="1665.62"/>
        <n v="1443.96"/>
        <n v="2.92"/>
        <n v="465.18"/>
        <n v="22.428000000000004"/>
        <n v="37.52000000000001"/>
        <n v="64.704000000000008"/>
        <n v="135.51599999999999"/>
        <n v="12.448"/>
        <n v="657.93"/>
        <n v="25.16"/>
        <n v="91.92"/>
        <n v="139.44"/>
        <n v="27.096"/>
        <n v="177.56800000000001"/>
        <n v="58.415999999999997"/>
        <n v="16.448"/>
        <n v="36.783999999999999"/>
        <n v="718.11599999999987"/>
        <n v="31.776"/>
        <n v="9.5550000000000015"/>
        <n v="5.5600000000000005"/>
        <n v="217.85"/>
        <n v="40.775999999999996"/>
        <n v="63.936000000000007"/>
        <n v="142.4"/>
        <n v="681.40800000000013"/>
        <n v="3.52"/>
        <n v="36.32"/>
        <n v="2060.7440000000001"/>
        <n v="213.13600000000002"/>
        <n v="69.52"/>
        <n v="763.44"/>
        <n v="41.957999999999998"/>
        <n v="89.567999999999998"/>
        <n v="22.248000000000001"/>
        <n v="334.88000000000005"/>
        <n v="148.28800000000001"/>
        <n v="178.92000000000002"/>
        <n v="69.888000000000005"/>
        <n v="47.3"/>
        <n v="155.12"/>
        <n v="15.52"/>
        <n v="55.104000000000006"/>
        <n v="104.88"/>
        <n v="34.700000000000003"/>
        <n v="33.72"/>
        <n v="638.73"/>
        <n v="9.0960000000000001"/>
        <n v="8.6880000000000006"/>
        <n v="30.880000000000003"/>
        <n v="33.799999999999997"/>
        <n v="258.89999999999998"/>
        <n v="27.888000000000002"/>
        <n v="6.4560000000000004"/>
        <n v="13.88"/>
        <n v="103.92000000000002"/>
        <n v="8.8719999999999999"/>
        <n v="127.372"/>
        <n v="464.97"/>
        <n v="181.96"/>
        <n v="84.09"/>
        <n v="153.35999999999999"/>
        <n v="43.68"/>
        <n v="98.21"/>
        <n v="2.6940000000000004"/>
        <n v="43.92"/>
        <n v="59.994000000000007"/>
        <n v="439.99200000000002"/>
        <n v="87.96"/>
        <n v="15.488"/>
        <n v="232.96"/>
        <n v="66.539999999999992"/>
        <n v="79.400000000000006"/>
        <n v="163.96"/>
        <n v="37.93"/>
        <n v="15.168000000000001"/>
        <n v="24.78"/>
        <n v="19.14"/>
        <n v="899.97"/>
        <n v="6.3680000000000003"/>
        <n v="34.175999999999995"/>
        <n v="5.5440000000000005"/>
        <n v="510.24"/>
        <n v="204.95000000000002"/>
        <n v="162.60000000000002"/>
        <n v="23.55"/>
        <n v="249.95000000000002"/>
        <n v="18.920000000000002"/>
        <n v="35.712000000000003"/>
        <n v="551.98500000000013"/>
        <n v="360.38"/>
        <n v="636.86"/>
        <n v="499.99"/>
        <n v="1259.93"/>
        <n v="65.08"/>
        <n v="71.97"/>
        <n v="32.54"/>
        <n v="10.9"/>
        <n v="61.929000000000002"/>
        <n v="11.850000000000001"/>
        <n v="118.25"/>
        <n v="321.92"/>
        <n v="879.98400000000004"/>
        <n v="42.783999999999999"/>
        <n v="563.42999999999984"/>
        <n v="111.104"/>
        <n v="16.899999999999999"/>
        <n v="24.4"/>
        <n v="87.6"/>
        <n v="8.52"/>
        <n v="1.3440000000000001"/>
        <n v="1013.8320000000001"/>
        <n v="1.984"/>
        <n v="2003.52"/>
        <n v="62.91"/>
        <n v="383.97600000000006"/>
        <n v="335.94400000000002"/>
        <n v="273.95999999999998"/>
        <n v="269.98199999999997"/>
        <n v="8.9039999999999999"/>
        <n v="720.06400000000008"/>
        <n v="41.424000000000007"/>
        <n v="3.1320000000000001"/>
        <n v="1085.42"/>
        <n v="3.9119999999999999"/>
        <n v="62.376000000000005"/>
        <n v="29.049999999999997"/>
        <n v="180.96000000000004"/>
        <n v="4.4190000000000005"/>
        <n v="16.032"/>
        <n v="57.23"/>
        <n v="333"/>
        <n v="36.44"/>
        <n v="523.76400000000001"/>
        <n v="1359.96"/>
        <n v="102.59200000000001"/>
        <n v="22.704000000000001"/>
        <n v="35.008000000000003"/>
        <n v="39.152000000000001"/>
        <n v="5.2380000000000013"/>
        <n v="4.6619999999999999"/>
        <n v="523.91999999999996"/>
        <n v="146.13600000000002"/>
        <n v="25.06"/>
        <n v="19.824000000000002"/>
        <n v="823.96000000000015"/>
        <n v="15.984000000000002"/>
        <n v="1056.8599999999999"/>
        <n v="12.816000000000001"/>
        <n v="18.98"/>
        <n v="991.19999999999993"/>
        <n v="1458.65"/>
        <n v="26.64"/>
        <n v="476.8"/>
        <n v="87.444000000000003"/>
        <n v="76.14"/>
        <n v="19.96"/>
        <n v="1049.97"/>
        <n v="611.05799999999999"/>
        <n v="2.3679999999999999"/>
        <n v="19.008000000000003"/>
        <n v="911.98400000000004"/>
        <n v="674.35200000000009"/>
        <n v="134.01"/>
        <n v="170.97"/>
        <n v="170.35200000000003"/>
        <n v="6.28"/>
        <n v="480.74"/>
        <n v="616.99800000000005"/>
        <n v="691.96"/>
        <n v="85.96"/>
        <n v="85.3"/>
        <n v="33.567999999999991"/>
        <n v="3.5639999999999992"/>
        <n v="447.94399999999996"/>
        <n v="480.96"/>
        <n v="40.176000000000002"/>
        <n v="10.896000000000001"/>
        <n v="10.64"/>
        <n v="151.96"/>
        <n v="155.34"/>
        <n v="148.32"/>
        <n v="240.78400000000002"/>
        <n v="191.96800000000002"/>
        <n v="11.8"/>
        <n v="842.35200000000009"/>
        <n v="23.472000000000001"/>
        <n v="86.058000000000007"/>
        <n v="108.78399999999999"/>
        <n v="38.190000000000012"/>
        <n v="52.096000000000004"/>
        <n v="364.70400000000006"/>
        <n v="40.256"/>
        <n v="12.127999999999997"/>
        <n v="134.85000000000002"/>
        <n v="356.94"/>
        <n v="659.9"/>
        <n v="1684.7520000000002"/>
        <n v="559.91999999999996"/>
        <n v="9.9799999999999969"/>
        <n v="48.9"/>
        <n v="3.5519999999999996"/>
        <n v="270.33999999999997"/>
        <n v="98.111999999999995"/>
        <n v="10.428000000000001"/>
        <n v="41.988"/>
        <n v="7.5840000000000005"/>
        <n v="352.45"/>
        <n v="801.59999999999991"/>
        <n v="16.096"/>
        <n v="7.6560000000000006"/>
        <n v="311.97600000000006"/>
        <n v="61.68"/>
        <n v="26.720000000000002"/>
        <n v="30.28"/>
        <n v="57.929999999999993"/>
        <n v="241.33199999999999"/>
        <n v="145.54400000000001"/>
        <n v="5.4719999999999995"/>
        <n v="9.3999999999999986"/>
        <n v="74"/>
        <n v="197.37199999999999"/>
        <n v="1424.9"/>
        <n v="835.17000000000007"/>
        <n v="44.384"/>
        <n v="2.9440000000000004"/>
        <n v="48.848000000000006"/>
        <n v="19.648"/>
        <n v="255.108"/>
        <n v="17.248000000000001"/>
        <n v="5.47"/>
        <n v="22.14"/>
        <n v="11.277000000000001"/>
        <n v="4.4479999999999995"/>
        <n v="44.76"/>
        <n v="38.28"/>
        <n v="44.67"/>
        <n v="40.635000000000012"/>
        <n v="5.7279999999999989"/>
        <n v="42.24"/>
        <n v="53.820000000000007"/>
        <n v="414"/>
        <n v="41.328000000000003"/>
        <n v="39.92"/>
        <n v="8.94"/>
        <n v="53.315999999999995"/>
        <n v="56.519999999999996"/>
        <n v="22.77"/>
        <n v="257.49900000000002"/>
        <n v="2591.56"/>
        <n v="41.95"/>
        <n v="79.12"/>
        <n v="52.96"/>
        <n v="286.34400000000005"/>
        <n v="63.552000000000007"/>
        <n v="41.375999999999998"/>
        <n v="172.70400000000001"/>
        <n v="512.93999999999994"/>
        <n v="860.93"/>
        <n v="769.95"/>
        <n v="373.08"/>
        <n v="231.92000000000002"/>
        <n v="63.47"/>
        <n v="637.89599999999996"/>
        <n v="287.90999999999997"/>
        <n v="36.6"/>
        <n v="1.78"/>
        <n v="101.94"/>
        <n v="474.43"/>
        <n v="39.295999999999999"/>
        <n v="542.93999999999994"/>
        <n v="193.79999999999998"/>
        <n v="97.88"/>
        <n v="25.86"/>
        <n v="170.05799999999999"/>
        <n v="82.782000000000011"/>
        <n v="853.92999999999984"/>
        <n v="556.66499999999996"/>
        <n v="95.84"/>
        <n v="29.664000000000001"/>
        <n v="12.863999999999995"/>
        <n v="232.88"/>
        <n v="236.88"/>
        <n v="18.693000000000001"/>
        <n v="383.952"/>
        <n v="21.12"/>
        <n v="767.95200000000011"/>
        <n v="274.77"/>
        <n v="70.56"/>
        <n v="204.85"/>
        <n v="9.155999999999997"/>
        <n v="23.991999999999994"/>
        <n v="599.9"/>
        <n v="276.69"/>
        <n v="172.76400000000001"/>
        <n v="409.27199999999999"/>
        <n v="55.44"/>
        <n v="67.175999999999988"/>
        <n v="646.20000000000005"/>
        <n v="72.744000000000014"/>
        <n v="572.16000000000008"/>
        <n v="68.111999999999995"/>
        <n v="25.031999999999996"/>
        <n v="39.992000000000004"/>
        <n v="20.015999999999998"/>
        <n v="3.1040000000000001"/>
        <n v="47.808000000000007"/>
        <n v="978.83999999999992"/>
        <n v="13.139999999999997"/>
        <n v="10.023999999999997"/>
        <n v="156.37279999999998"/>
        <n v="999.98"/>
        <n v="821.94"/>
        <n v="220.06399999999999"/>
        <n v="339.13600000000002"/>
        <n v="60.048000000000002"/>
        <n v="5.0220000000000002"/>
        <n v="7.857000000000002"/>
        <n v="302.38400000000001"/>
        <n v="20.952000000000002"/>
        <n v="638.82000000000005"/>
        <n v="221.024"/>
        <n v="3080"/>
        <n v="404.90000000000003"/>
        <n v="9449.9500000000007"/>
        <n v="12.94"/>
        <n v="2.2639999999999993"/>
        <n v="0.44399999999999995"/>
        <n v="146.17600000000002"/>
        <n v="159.96000000000004"/>
        <n v="4.3119999999999985"/>
        <n v="27.414000000000001"/>
        <n v="160.97999999999999"/>
        <n v="8.8559999999999999"/>
        <n v="158.376"/>
        <n v="1219.96"/>
        <n v="454.86"/>
        <n v="91.391999999999996"/>
        <n v="19.040000000000003"/>
        <n v="37.589999999999996"/>
        <n v="26.032"/>
        <n v="91.032000000000011"/>
        <n v="54.66"/>
        <n v="67.343999999999994"/>
        <n v="2624.9850000000001"/>
        <n v="73.28"/>
        <n v="14.479999999999997"/>
        <n v="112.12000000000002"/>
        <n v="1575.14"/>
        <n v="25.060000000000002"/>
        <n v="6.9239999999999977"/>
        <n v="37.392000000000003"/>
        <n v="57.42"/>
        <n v="12.74"/>
        <n v="120.78399999999999"/>
        <n v="9.7619999999999969"/>
        <n v="13.719999999999999"/>
        <n v="55.2"/>
        <n v="29.24"/>
        <n v="26.064000000000007"/>
        <n v="671.93999999999994"/>
        <n v="169.06400000000002"/>
        <n v="168.624"/>
        <n v="433.56800000000004"/>
        <n v="14.2"/>
        <n v="629.94999999999993"/>
        <n v="46.349999999999994"/>
        <n v="14.976000000000001"/>
        <n v="4.2399999999999993"/>
        <n v="319.95999999999998"/>
        <n v="344.90999999999997"/>
        <n v="81.94"/>
        <n v="6.8739999999999988"/>
        <n v="1.9959999999999996"/>
        <n v="10499.97"/>
        <n v="696.42"/>
        <n v="304.77600000000001"/>
        <n v="51.98"/>
        <n v="24.700000000000003"/>
        <n v="394.81600000000003"/>
        <n v="18.192000000000004"/>
        <n v="799.98400000000004"/>
        <n v="49.25"/>
        <n v="34.08"/>
        <n v="17.669999999999998"/>
        <n v="1604.9"/>
        <n v="385.68599999999998"/>
        <n v="128.39999999999998"/>
        <n v="62.28"/>
        <n v="482.66399999999999"/>
        <n v="4799.9839999999995"/>
        <n v="385.80000000000007"/>
        <n v="102.96"/>
        <n v="174.42000000000002"/>
        <n v="1.9639999999999995"/>
        <n v="94.427999999999997"/>
        <n v="61.584000000000003"/>
        <n v="22.48"/>
        <n v="332.02800000000002"/>
        <n v="11.393999999999998"/>
        <n v="6.3159999999999981"/>
        <n v="20.808000000000003"/>
        <n v="11.415999999999997"/>
        <n v="9.4080000000000013"/>
        <n v="19.829999999999998"/>
        <n v="20.231999999999999"/>
        <n v="27.81"/>
        <n v="1.64"/>
        <n v="20.9"/>
        <n v="88.08"/>
        <n v="751.92"/>
        <n v="887.10299999999995"/>
        <n v="55.944000000000003"/>
        <n v="11.824"/>
        <n v="96.783999999999978"/>
        <n v="10.476000000000001"/>
        <n v="9.7620000000000005"/>
        <n v="196.78399999999999"/>
        <n v="47.98"/>
        <n v="80.48"/>
        <n v="11.673000000000002"/>
        <n v="863.12799999999993"/>
        <n v="12.587999999999997"/>
        <n v="871.4"/>
        <n v="692.47199999999998"/>
        <n v="207.76"/>
        <n v="71.928000000000011"/>
        <n v="3.5920000000000005"/>
        <n v="48.631999999999991"/>
        <n v="9099.93"/>
        <n v="25.299999999999997"/>
        <n v="69.263999999999996"/>
        <n v="1103.97"/>
        <n v="246.13279999999997"/>
        <n v="11.696"/>
        <n v="33.279999999999994"/>
        <n v="14.088000000000001"/>
        <n v="896.32799999999997"/>
        <n v="189"/>
        <n v="53.981999999999999"/>
        <n v="129.39000000000001"/>
        <n v="54.32"/>
        <n v="4367.8960000000006"/>
        <n v="161.376"/>
        <n v="2.7840000000000003"/>
        <n v="59.751999999999995"/>
        <n v="63.92"/>
        <n v="383.96000000000004"/>
        <n v="7.7520000000000007"/>
        <n v="33.568000000000005"/>
        <n v="666.34400000000005"/>
        <n v="573.72799999999995"/>
        <n v="447.96800000000007"/>
        <n v="16.78"/>
        <n v="20.96"/>
        <n v="304.23"/>
        <n v="167.86"/>
        <n v="82.38"/>
        <n v="33.29"/>
        <n v="323.98199999999997"/>
        <n v="2.2860000000000005"/>
        <n v="9.2099999999999991"/>
        <n v="18"/>
        <n v="42.929999999999993"/>
        <n v="22.92"/>
        <n v="50.88"/>
        <n v="27.312000000000001"/>
        <n v="107.97"/>
        <n v="113.82"/>
        <n v="657.50400000000002"/>
        <n v="99.54"/>
        <n v="631.78200000000004"/>
        <n v="60.72"/>
        <n v="415.87200000000007"/>
        <n v="27.12"/>
        <n v="1598.0580000000002"/>
        <n v="36.96"/>
        <n v="77.720000000000013"/>
        <n v="520.46399999999994"/>
        <n v="29.160000000000004"/>
        <n v="131.94"/>
        <n v="704.76"/>
        <n v="7.41"/>
        <n v="21.5"/>
        <n v="10.528"/>
        <n v="20.544000000000004"/>
        <n v="159.75"/>
        <n v="103.96799999999999"/>
        <n v="303.25"/>
        <n v="270.71999999999997"/>
        <n v="1487.04"/>
        <n v="71.88"/>
        <n v="253.17599999999999"/>
        <n v="2.879999999999999"/>
        <n v="384.94399999999996"/>
        <n v="913.43000000000006"/>
        <n v="183.96800000000002"/>
        <n v="1259.97"/>
        <n v="68.97"/>
        <n v="59.960000000000008"/>
        <n v="25.983999999999998"/>
        <n v="27.360000000000003"/>
        <n v="361.37600000000003"/>
        <n v="172.18599999999998"/>
        <n v="69.00800000000001"/>
        <n v="199.89999999999998"/>
        <n v="901.94999999999993"/>
        <n v="971.5"/>
        <n v="11.328000000000001"/>
        <n v="21.240000000000002"/>
        <n v="34.800000000000004"/>
        <n v="9.08"/>
        <n v="4.91"/>
        <n v="59.699999999999996"/>
        <n v="387.99"/>
        <n v="30.4"/>
        <n v="478.24"/>
        <n v="190.84800000000001"/>
        <n v="5.4840000000000009"/>
        <n v="40.92"/>
        <n v="17.239999999999998"/>
        <n v="302.94"/>
        <n v="34.75"/>
        <n v="113.94"/>
        <n v="27.18"/>
        <n v="1805.88"/>
        <n v="20"/>
        <n v="7.98"/>
        <n v="8.75"/>
        <n v="842.94"/>
        <n v="2.1819999999999995"/>
        <n v="27.384"/>
        <n v="26.405999999999992"/>
        <n v="109.95"/>
        <n v="965.84999999999991"/>
        <n v="31.68"/>
        <n v="169.45"/>
        <n v="25.4"/>
        <n v="43.96"/>
        <n v="1279.165"/>
        <n v="27.92"/>
        <n v="1332.4960000000001"/>
        <n v="32.776000000000003"/>
        <n v="209.79200000000003"/>
        <n v="16.38"/>
        <n v="128.05799999999999"/>
        <n v="21.248000000000001"/>
        <n v="333.09000000000003"/>
        <n v="248.98"/>
        <n v="43.32"/>
        <n v="9.2959999999999994"/>
        <n v="16.269999999999996"/>
        <n v="69.12"/>
        <n v="4.4699999999999989"/>
        <n v="418.29599999999994"/>
        <n v="659.98799999999994"/>
        <n v="8.1280000000000001"/>
        <n v="909.7199999999998"/>
        <n v="917.92349999999988"/>
        <n v="631.17600000000016"/>
        <n v="21.312000000000005"/>
        <n v="173.65600000000003"/>
        <n v="62.849999999999994"/>
        <n v="818.37600000000009"/>
        <n v="37.299999999999997"/>
        <n v="81.96"/>
        <n v="54.792000000000009"/>
        <n v="10.784000000000001"/>
        <n v="290.98"/>
        <n v="48.664000000000001"/>
        <n v="16.559999999999999"/>
        <n v="1347.5200000000002"/>
        <n v="9.4320000000000004"/>
        <n v="89.34"/>
        <n v="269.98"/>
        <n v="99.9"/>
        <n v="39.08"/>
        <n v="116.83199999999999"/>
        <n v="2.2959999999999994"/>
        <n v="40.44"/>
        <n v="15.84"/>
        <n v="493.9199999999999"/>
        <n v="5.9359999999999991"/>
        <n v="325.86"/>
        <n v="383.60699999999997"/>
        <n v="537.54399999999998"/>
        <n v="1.9279999999999997"/>
        <n v="7.76"/>
        <n v="659.16800000000012"/>
        <n v="351.21600000000001"/>
        <n v="56.820000000000007"/>
        <n v="8.5590000000000011"/>
        <n v="127.869"/>
        <n v="271.44"/>
        <n v="110.352"/>
        <n v="36.4"/>
        <n v="419.13599999999997"/>
        <n v="28.782000000000004"/>
        <n v="10.475999999999999"/>
        <n v="127.96"/>
        <n v="33.479999999999997"/>
        <n v="26.86"/>
        <n v="113.10000000000001"/>
        <n v="65.78"/>
        <n v="239.70000000000002"/>
        <n v="25.632000000000001"/>
        <n v="23.616"/>
        <n v="76.58"/>
        <n v="8.8000000000000007"/>
        <n v="590.35199999999998"/>
        <n v="25.02"/>
        <n v="452.55000000000007"/>
        <n v="902.71199999999999"/>
        <n v="53.97"/>
        <n v="33.92"/>
        <n v="21.81"/>
        <n v="91.6"/>
        <n v="150.97999999999999"/>
        <n v="137.25"/>
        <n v="18.272000000000002"/>
        <n v="153.72800000000001"/>
        <n v="167.94400000000002"/>
        <n v="45.99"/>
        <n v="535.41"/>
        <n v="31.36"/>
        <n v="23.480000000000004"/>
        <n v="62.789999999999992"/>
        <n v="134.376"/>
        <n v="589.9"/>
        <n v="2879.9520000000002"/>
        <n v="90.480000000000018"/>
        <n v="77.55"/>
        <n v="8.8320000000000007"/>
        <n v="177.536"/>
        <n v="258.48"/>
        <n v="14.135999999999999"/>
        <n v="24.88"/>
        <n v="140.75"/>
        <n v="123.96000000000001"/>
        <n v="586.39800000000002"/>
        <n v="1599.92"/>
        <n v="11.09"/>
        <n v="3.1680000000000006"/>
        <n v="145.76400000000001"/>
        <n v="13.620000000000001"/>
        <n v="434.64600000000002"/>
        <n v="440.18999999999994"/>
        <n v="64.400000000000006"/>
        <n v="195.76"/>
        <n v="166.45"/>
        <n v="45.248000000000005"/>
        <n v="59.903999999999996"/>
        <n v="18.2"/>
        <n v="76.75200000000001"/>
        <n v="3"/>
        <n v="7.5060000000000002"/>
        <n v="69.98"/>
        <n v="11.059999999999999"/>
        <n v="623.46479999999997"/>
        <n v="772.68000000000006"/>
        <n v="283.14000000000004"/>
        <n v="635.96"/>
        <n v="118.99"/>
        <n v="33.088000000000001"/>
        <n v="62.048000000000002"/>
        <n v="29.61"/>
        <n v="863.928"/>
        <n v="241.92"/>
        <n v="163.88"/>
        <n v="3.4860000000000002"/>
        <n v="440.91"/>
        <n v="5.7150000000000016"/>
        <n v="51.967999999999996"/>
        <n v="221.92000000000002"/>
        <n v="29.52"/>
        <n v="142.36000000000001"/>
        <n v="546.66"/>
        <n v="212.13"/>
        <n v="74.415999999999997"/>
        <n v="7.9959999999999996"/>
        <n v="8.711999999999998"/>
        <n v="65.17"/>
        <n v="173.24"/>
        <n v="130.71"/>
        <n v="0.85200000000000009"/>
        <n v="56.567999999999998"/>
        <n v="344.70400000000001"/>
        <n v="521.96"/>
        <n v="8.2200000000000006"/>
        <n v="947.17000000000007"/>
        <n v="268.935"/>
        <n v="7.58"/>
        <n v="9.8880000000000017"/>
        <n v="671.5440000000001"/>
        <n v="275.952"/>
        <n v="123.14399999999999"/>
        <n v="15.576000000000001"/>
        <n v="212.64"/>
        <n v="9.870000000000001"/>
        <n v="53.25"/>
        <n v="19.919999999999998"/>
        <n v="658.74599999999998"/>
        <n v="29.84"/>
        <n v="67.98"/>
        <n v="61.06"/>
        <n v="35.544000000000004"/>
        <n v="221.16"/>
        <n v="18.690000000000001"/>
        <n v="25.349999999999998"/>
        <n v="209.56799999999998"/>
        <n v="3.8820000000000006"/>
        <n v="1.9080000000000004"/>
        <n v="43.371999999999993"/>
        <n v="783.96"/>
        <n v="7.8560000000000008"/>
        <n v="13.712000000000002"/>
        <n v="27.76"/>
        <n v="113.52000000000001"/>
        <n v="359.88"/>
        <n v="742.33600000000001"/>
        <n v="6.4640000000000004"/>
        <n v="25.71"/>
        <n v="100.94"/>
        <n v="63.882000000000005"/>
        <n v="683.14399999999989"/>
        <n v="1.4759999999999995"/>
        <n v="40.711999999999996"/>
        <n v="69.576000000000008"/>
        <n v="58.08"/>
        <n v="52.416000000000004"/>
        <n v="54.920000000000009"/>
        <n v="364.95"/>
        <n v="27.695999999999998"/>
        <n v="43.13"/>
        <n v="57.582000000000008"/>
        <n v="30.192"/>
        <n v="43.6"/>
        <n v="10.380000000000003"/>
        <n v="13.392000000000003"/>
        <n v="39.593999999999994"/>
        <n v="91.00800000000001"/>
        <n v="42.800000000000004"/>
        <n v="62.808000000000007"/>
        <n v="195.64"/>
        <n v="239.9"/>
        <n v="380.05799999999994"/>
        <n v="1199.9759999999999"/>
        <n v="48.576000000000001"/>
        <n v="18.264000000000003"/>
        <n v="34.655999999999999"/>
        <n v="81.552000000000007"/>
        <n v="227.13600000000002"/>
        <n v="10.36"/>
        <n v="463.24799999999988"/>
        <n v="44.856000000000009"/>
        <n v="30.345000000000006"/>
        <n v="127.554"/>
        <n v="14.016"/>
        <n v="13.776000000000002"/>
        <n v="245.88"/>
        <n v="3.7980000000000005"/>
        <n v="27.744000000000003"/>
        <n v="158.37599999999998"/>
        <n v="27.58"/>
        <n v="5.5530000000000008"/>
        <n v="243.92"/>
        <n v="14.96"/>
        <n v="10.512"/>
        <n v="71.632000000000005"/>
        <n v="975.92"/>
        <n v="303.83999999999997"/>
        <n v="12.54"/>
        <n v="464.84999999999997"/>
        <n v="758.35200000000009"/>
        <n v="20.368000000000002"/>
        <n v="49.847999999999999"/>
        <n v="2404.7040000000002"/>
        <n v="563.024"/>
        <n v="89.987999999999985"/>
        <n v="1.8239999999999998"/>
        <n v="18.319999999999997"/>
        <n v="48.816000000000003"/>
        <n v="1.1879999999999997"/>
        <n v="61.567999999999998"/>
        <n v="6.1920000000000002"/>
        <n v="2.2140000000000004"/>
        <n v="5.32"/>
        <n v="2249.91"/>
        <n v="59.92"/>
        <n v="171.20000000000002"/>
        <n v="3.36"/>
        <n v="182.67000000000002"/>
        <n v="101.69999999999999"/>
        <n v="1263.3000000000002"/>
        <n v="4.2"/>
        <n v="227.28"/>
        <n v="47.9"/>
        <n v="26.352000000000004"/>
        <n v="91.59"/>
        <n v="674.05799999999999"/>
        <n v="269.89999999999998"/>
        <n v="11.808000000000002"/>
        <n v="9.5879999999999992"/>
        <n v="5.9700000000000006"/>
        <n v="2.508"/>
        <n v="35.96"/>
        <n v="14.952000000000002"/>
        <n v="67.144000000000005"/>
        <n v="254.05799999999999"/>
        <n v="231.98"/>
        <n v="96.08"/>
        <n v="3.62"/>
        <n v="90.48"/>
        <n v="14.88"/>
        <n v="91.275000000000006"/>
        <n v="897.15000000000009"/>
        <n v="12.536000000000001"/>
        <n v="4.5120000000000005"/>
        <n v="16.776000000000003"/>
        <n v="33.74"/>
        <n v="333.99899999999997"/>
        <n v="1268.82"/>
        <n v="117.48800000000001"/>
        <n v="69.48"/>
        <n v="85.9"/>
        <n v="18.060000000000002"/>
        <n v="37.4"/>
        <n v="2.5119999999999996"/>
        <n v="18.864000000000001"/>
        <n v="61.192"/>
        <n v="67.84"/>
        <n v="48.712000000000003"/>
        <n v="7.7640000000000011"/>
        <n v="467.03999999999996"/>
        <n v="128.85000000000002"/>
        <n v="8.4"/>
        <n v="110.98"/>
        <n v="207.98400000000004"/>
        <n v="36.112000000000002"/>
        <n v="35.568000000000005"/>
        <n v="12.9"/>
        <n v="717.12000000000012"/>
        <n v="773.94"/>
        <n v="20.568000000000001"/>
        <n v="4.355999999999999"/>
        <n v="5.22"/>
        <n v="84.84"/>
        <n v="7.2400000000000011"/>
        <n v="1325.76"/>
        <n v="3.1080000000000001"/>
        <n v="689.40800000000002"/>
        <n v="1889.9899999999998"/>
        <n v="55.936000000000007"/>
        <n v="18.431999999999999"/>
        <n v="52.064"/>
        <n v="48.783999999999999"/>
        <n v="13.092000000000002"/>
        <n v="109.59200000000001"/>
        <n v="56.7"/>
        <n v="79.989999999999995"/>
        <n v="47.79"/>
        <n v="2321.9"/>
        <n v="9.5220000000000002"/>
        <n v="791.96399999999994"/>
        <n v="4.9230000000000009"/>
        <n v="209.97900000000001"/>
        <n v="33.930000000000007"/>
        <n v="222.32000000000005"/>
        <n v="210.56400000000002"/>
        <n v="1502.376"/>
        <n v="10.11"/>
        <n v="772.47"/>
        <n v="20.46"/>
        <n v="347.58"/>
        <n v="72.64"/>
        <n v="461.97"/>
        <n v="302.67"/>
        <n v="8.57"/>
        <n v="212.94"/>
        <n v="26.49"/>
        <n v="687.4"/>
        <n v="239.96000000000004"/>
        <n v="199.83600000000001"/>
        <n v="716"/>
        <n v="221.06"/>
        <n v="67.710000000000008"/>
        <n v="467.46"/>
        <n v="61.4"/>
        <n v="720.76"/>
        <n v="8.1339999999999986"/>
        <n v="24.400000000000002"/>
        <n v="398.40000000000003"/>
        <n v="1352.3975999999998"/>
        <n v="41.88"/>
        <n v="99.846000000000004"/>
        <n v="584.82000000000005"/>
        <n v="43.98"/>
        <n v="391.98"/>
        <n v="1781.6819999999998"/>
        <n v="549.99"/>
        <n v="167.535"/>
        <n v="38.339999999999996"/>
        <n v="53.88"/>
        <n v="299.98"/>
        <n v="62.8"/>
        <n v="744.09999999999991"/>
        <n v="44.840000000000011"/>
        <n v="401.59000000000003"/>
        <n v="359.49899999999997"/>
        <n v="10.48"/>
        <n v="5.7919999999999989"/>
        <n v="466.15799999999996"/>
        <n v="10.312000000000001"/>
        <n v="2.556"/>
        <n v="8.7840000000000007"/>
        <n v="3.024"/>
        <n v="14.015999999999996"/>
        <n v="4.5999999999999988"/>
        <n v="19.152000000000001"/>
        <n v="186.304"/>
        <n v="66.36"/>
        <n v="67.92"/>
        <n v="186.91200000000001"/>
        <n v="10.048000000000002"/>
        <n v="17.496000000000002"/>
        <n v="35.479999999999997"/>
        <n v="629.92999999999995"/>
        <n v="79.056000000000012"/>
        <n v="232.54999999999998"/>
        <n v="464.29200000000003"/>
        <n v="68.459999999999994"/>
        <n v="2799.96"/>
        <n v="601.29999999999995"/>
        <n v="44.820000000000007"/>
        <n v="101.12"/>
        <n v="107.97600000000001"/>
        <n v="58.730000000000004"/>
        <n v="93.344000000000008"/>
        <n v="17.05"/>
        <n v="8.0960000000000001"/>
        <n v="51.550000000000004"/>
        <n v="119.9"/>
        <n v="1317.492"/>
        <n v="86.26"/>
        <n v="139.04"/>
        <n v="842.37600000000009"/>
        <n v="1214.8499999999999"/>
        <n v="67.78"/>
        <n v="2.6880000000000002"/>
        <n v="6.6000000000000005"/>
        <n v="1001.5840000000001"/>
        <n v="569.05799999999999"/>
        <n v="14.224000000000002"/>
        <n v="68.720000000000013"/>
        <n v="1367.84"/>
        <n v="563.93999999999994"/>
        <n v="3504.9"/>
        <n v="144.12"/>
        <n v="3.4079999999999999"/>
        <n v="2.0719999999999996"/>
        <n v="328.39919999999995"/>
        <n v="53.248000000000005"/>
        <n v="4.9920000000000009"/>
        <n v="258.57600000000002"/>
        <n v="75.84"/>
        <n v="45.78"/>
        <n v="38.71"/>
        <n v="748.75200000000007"/>
        <n v="1516.2"/>
        <n v="167.95200000000003"/>
        <n v="45.04"/>
        <n v="23.16"/>
        <n v="397.59999999999997"/>
        <n v="45.660000000000004"/>
        <n v="158.13"/>
        <n v="3930.0720000000001"/>
        <n v="41.720000000000006"/>
        <n v="104.23"/>
        <n v="70.260000000000005"/>
        <n v="1.24"/>
        <n v="35.4"/>
        <n v="498.26000000000005"/>
        <n v="706.86"/>
        <n v="43.19"/>
        <n v="36.56"/>
        <n v="186.14400000000001"/>
        <n v="353.56799999999998"/>
        <n v="30.93"/>
        <n v="27.496000000000002"/>
        <n v="605.34"/>
        <n v="210.00800000000001"/>
        <n v="54.96"/>
        <n v="164.22"/>
        <n v="39.872000000000007"/>
        <n v="13.68"/>
        <n v="3.3179999999999996"/>
        <n v="10.44"/>
        <n v="136.46400000000003"/>
        <n v="333.57600000000002"/>
        <n v="12.544"/>
        <n v="20.767999999999997"/>
        <n v="43.5"/>
        <n v="12.576000000000001"/>
        <n v="182.91"/>
        <n v="107.64800000000001"/>
        <n v="35.200000000000003"/>
        <n v="2.9199999999999995"/>
        <n v="200.79500000000002"/>
        <n v="46.688000000000002"/>
        <n v="21.864000000000001"/>
        <n v="167.94"/>
        <n v="3.89"/>
        <n v="52.44"/>
        <n v="32.36"/>
        <n v="399.67200000000003"/>
        <n v="3.7440000000000007"/>
        <n v="715.2"/>
        <n v="159.80000000000001"/>
        <n v="340.11599999999999"/>
        <n v="9.5520000000000014"/>
        <n v="89.991000000000014"/>
        <n v="17.904"/>
        <n v="966.69999999999982"/>
        <n v="182.11199999999999"/>
        <n v="4.4640000000000004"/>
        <n v="51.588000000000001"/>
        <n v="50.4"/>
        <n v="14.89"/>
        <n v="4.08"/>
        <n v="2275.5"/>
        <n v="1979.6999999999998"/>
        <n v="62.099999999999994"/>
        <n v="37.295999999999999"/>
        <n v="68.949999999999989"/>
        <n v="191.05799999999999"/>
        <n v="13.040000000000001"/>
        <n v="1525.1879999999996"/>
        <n v="28.048000000000002"/>
        <n v="187.05600000000001"/>
        <n v="9.6560000000000006"/>
        <n v="2314.116"/>
        <n v="34.236000000000004"/>
        <n v="15.96"/>
        <n v="25.08"/>
        <n v="6.68"/>
        <n v="63.94"/>
        <n v="60.600000000000009"/>
        <n v="10.68"/>
        <n v="307.77600000000001"/>
        <n v="12.24"/>
        <n v="899.95"/>
        <n v="1.6320000000000001"/>
        <n v="267.95999999999998"/>
        <n v="31.95"/>
        <n v="32.339999999999996"/>
        <n v="143.85600000000002"/>
        <n v="329.58400000000006"/>
        <n v="87.28"/>
        <n v="279.45600000000002"/>
        <n v="8"/>
        <n v="16.36"/>
        <n v="15.78"/>
        <n v="720.7600000000001"/>
        <n v="151.19200000000001"/>
        <n v="15.58"/>
        <n v="306.89999999999998"/>
        <n v="347.36099999999999"/>
        <n v="348.488"/>
        <n v="172.73599999999999"/>
        <n v="15.54"/>
        <n v="105.55199999999999"/>
        <n v="15.808000000000002"/>
        <n v="358.2"/>
        <n v="545.91599999999994"/>
        <n v="40.410000000000004"/>
        <n v="167.976"/>
        <n v="109.53"/>
        <n v="22.5"/>
        <n v="213.08"/>
        <n v="1025.8799999999999"/>
        <n v="39"/>
        <n v="2.907"/>
        <n v="79.98"/>
        <n v="3.7439999999999998"/>
        <n v="22.424000000000003"/>
        <n v="42.76"/>
        <n v="10.080000000000002"/>
        <n v="101.34"/>
        <n v="224.75"/>
        <n v="73.175999999999974"/>
        <n v="39.984000000000002"/>
        <n v="150.38399999999999"/>
        <n v="11.231999999999999"/>
        <n v="1649.95"/>
        <n v="111.89999999999999"/>
        <n v="599.16499999999996"/>
        <n v="4.0640000000000001"/>
        <n v="6.2160000000000002"/>
        <n v="8.895999999999999"/>
        <n v="1640.6999999999998"/>
        <n v="270"/>
        <n v="19.52"/>
        <n v="9.8100000000000023"/>
        <n v="213.21600000000001"/>
        <n v="588.78399999999999"/>
        <n v="2.0640000000000001"/>
        <n v="62.296000000000006"/>
        <n v="10.709999999999999"/>
        <n v="20.936000000000003"/>
        <n v="33"/>
        <n v="357.93"/>
        <n v="57.400000000000006"/>
        <n v="331.96"/>
        <n v="86.199999999999989"/>
        <n v="38.016000000000005"/>
        <n v="8.3840000000000003"/>
        <n v="19.600000000000001"/>
        <n v="13.343999999999998"/>
        <n v="1478.2719999999999"/>
        <n v="16.272000000000002"/>
        <n v="32.340000000000003"/>
        <n v="56.064"/>
        <n v="108.72"/>
        <n v="181.47000000000003"/>
        <n v="16.176000000000002"/>
        <n v="123.92000000000002"/>
        <n v="13.360000000000001"/>
        <n v="102.01800000000001"/>
        <n v="750.68"/>
        <n v="84.55"/>
        <n v="1.8690000000000004"/>
        <n v="103.19200000000001"/>
        <n v="36"/>
        <n v="239.96"/>
        <n v="3.5919999999999992"/>
        <n v="20.808"/>
        <n v="63.920000000000009"/>
        <n v="664.14599999999996"/>
        <n v="3.3119999999999998"/>
        <n v="20.136000000000003"/>
        <n v="859.19999999999993"/>
        <n v="56.704000000000001"/>
        <n v="11.120000000000001"/>
        <n v="22.776000000000003"/>
        <n v="1319.96"/>
        <n v="239.95999999999998"/>
        <n v="54.768000000000001"/>
        <n v="21.552000000000003"/>
        <n v="58.24"/>
        <n v="80.28"/>
        <n v="9.7799999999999994"/>
        <n v="2479.96"/>
        <n v="179.94"/>
        <n v="26.849999999999998"/>
        <n v="17.43"/>
        <n v="1.5919999999999996"/>
        <n v="22.344000000000001"/>
        <n v="455.97"/>
        <n v="5.2140000000000004"/>
        <n v="67.400000000000006"/>
        <n v="126.56"/>
        <n v="139.92999999999998"/>
        <n v="16.656000000000002"/>
        <n v="67.993199999999987"/>
        <n v="34.54"/>
        <n v="64.12"/>
        <n v="209.98599999999999"/>
        <n v="29.760000000000005"/>
        <n v="89.768000000000001"/>
        <n v="34.360000000000007"/>
        <n v="98.376000000000005"/>
        <n v="29.940000000000005"/>
        <n v="36.738"/>
        <n v="179.93999999999997"/>
        <n v="383.64"/>
        <n v="47.52"/>
        <n v="83.56"/>
        <n v="546.06000000000006"/>
        <n v="34.049999999999997"/>
        <n v="245.98"/>
        <n v="18.940000000000001"/>
        <n v="59.913000000000011"/>
        <n v="68.62"/>
        <n v="55.984000000000009"/>
        <n v="14.480000000000002"/>
        <n v="142.488"/>
        <n v="98.391999999999996"/>
        <n v="11.05"/>
        <n v="7.78"/>
        <n v="53.040000000000006"/>
        <n v="843.9"/>
        <n v="1496.16"/>
        <n v="117.96"/>
        <n v="21.299999999999997"/>
        <n v="1040.8"/>
        <n v="499.95"/>
        <n v="3.04"/>
        <n v="201.96"/>
        <n v="68.64"/>
        <n v="2348.8200000000002"/>
        <n v="273.55200000000002"/>
        <n v="815.29199999999992"/>
        <n v="234.45000000000002"/>
        <n v="1256.22"/>
        <n v="152.79999999999998"/>
        <n v="82.56"/>
        <n v="284.96999999999997"/>
        <n v="60.84"/>
        <n v="28.8"/>
        <n v="74.45"/>
        <n v="192.22"/>
        <n v="57.9"/>
        <n v="1194.165"/>
        <n v="2.94"/>
        <n v="45.240000000000009"/>
        <n v="18.687999999999999"/>
        <n v="112.77600000000001"/>
        <n v="377.45"/>
        <n v="28.68"/>
        <n v="21.44"/>
        <n v="511.05600000000004"/>
        <n v="18.656000000000002"/>
        <n v="66.688000000000002"/>
        <n v="99.488"/>
        <n v="53.984000000000002"/>
        <n v="355.36"/>
        <n v="140.376"/>
        <n v="15.840000000000002"/>
        <n v="57.408000000000008"/>
        <n v="27.6"/>
        <n v="20.439999999999998"/>
        <n v="6.38"/>
        <n v="1049.93"/>
        <n v="14.320000000000002"/>
        <n v="129.88800000000001"/>
        <n v="48.944000000000003"/>
        <n v="275.05799999999999"/>
        <n v="27.36"/>
        <n v="134.99"/>
        <n v="71.088000000000008"/>
        <n v="27.395999999999997"/>
        <n v="13.455999999999998"/>
        <n v="40.752000000000002"/>
        <n v="139.96000000000004"/>
        <n v="136.53"/>
        <n v="11.64"/>
        <n v="79.44"/>
        <n v="127.76400000000001"/>
        <n v="2799.944"/>
        <n v="5.9399999999999995"/>
        <n v="177.54999999999998"/>
        <n v="57.959999999999994"/>
        <n v="29.402999999999999"/>
        <n v="81.400000000000006"/>
        <n v="91.176000000000016"/>
        <n v="159.96800000000002"/>
        <n v="331.536"/>
        <n v="178.10999999999999"/>
        <n v="459.92"/>
        <n v="27.52"/>
        <n v="30.69"/>
        <n v="13.919999999999998"/>
        <n v="38.376000000000005"/>
        <n v="26.48"/>
        <n v="532.72"/>
        <n v="26.72"/>
        <n v="795.48"/>
        <n v="16.560000000000002"/>
        <n v="74.95"/>
        <n v="355.45499999999998"/>
        <n v="3.1599999999999993"/>
        <n v="1999.96"/>
        <n v="46.152000000000001"/>
        <n v="32.984999999999999"/>
        <n v="6.3840000000000003"/>
        <n v="54.92"/>
        <n v="1448.8200000000002"/>
        <n v="353.88"/>
        <n v="60.144000000000005"/>
        <n v="85.2"/>
        <n v="14.91"/>
        <n v="1158.1199999999999"/>
        <n v="599.99"/>
        <n v="638.28800000000012"/>
        <n v="13.208000000000002"/>
        <n v="112.64800000000001"/>
        <n v="2.21"/>
        <n v="217.76400000000001"/>
        <n v="22.638000000000002"/>
        <n v="95.143999999999991"/>
        <n v="12.320000000000002"/>
        <n v="1395.54"/>
        <n v="117.36"/>
        <n v="421.37200000000001"/>
        <n v="575.96800000000007"/>
        <n v="205.99919999999997"/>
        <n v="31.744"/>
        <n v="132.22400000000002"/>
        <n v="1487.9760000000001"/>
        <n v="11.672000000000001"/>
        <n v="12.912000000000001"/>
        <n v="93.149999999999991"/>
        <n v="238.62"/>
        <n v="7.77"/>
        <n v="285.48"/>
        <n v="19.168000000000003"/>
        <n v="26.136000000000003"/>
        <n v="90.801000000000002"/>
        <n v="181.76400000000001"/>
        <n v="581.96"/>
        <n v="29.98"/>
        <n v="519.96"/>
        <n v="363.92"/>
        <n v="64.2"/>
        <n v="72.599999999999994"/>
        <n v="57.567999999999998"/>
        <n v="83.699999999999989"/>
        <n v="415.96800000000007"/>
        <n v="304.89999999999998"/>
        <n v="80.959999999999994"/>
        <n v="777.21"/>
        <n v="225.56799999999998"/>
        <n v="36.599999999999994"/>
        <n v="715.64"/>
        <n v="795.51"/>
        <n v="74.760000000000005"/>
        <n v="29.22"/>
        <n v="23.04"/>
        <n v="1.3619999999999997"/>
        <n v="239.66599999999997"/>
        <n v="4.5599999999999996"/>
        <n v="1133.3499999999999"/>
        <n v="104.58000000000001"/>
        <n v="1293.4879999999998"/>
        <n v="127.94999999999999"/>
        <n v="59.76"/>
        <n v="108.08"/>
        <n v="9.5400000000000009"/>
        <n v="11.736000000000001"/>
        <n v="885.52800000000002"/>
        <n v="28.28"/>
        <n v="4912.59"/>
        <n v="38.432000000000002"/>
        <n v="21.568000000000001"/>
        <n v="81.576000000000008"/>
        <n v="99.87"/>
        <n v="71.12"/>
        <n v="259.95999999999998"/>
        <n v="24.192"/>
        <n v="16.95"/>
        <n v="24.704000000000001"/>
        <n v="104.184"/>
        <n v="25.5"/>
        <n v="199.76400000000001"/>
        <n v="94.6"/>
        <n v="4228.7040000000006"/>
        <n v="2003.9200000000003"/>
        <n v="313.17599999999999"/>
        <n v="1099.5"/>
        <n v="1215.92"/>
        <n v="8.92"/>
        <n v="87.210000000000008"/>
        <n v="683.98799999999994"/>
        <n v="527.91999999999996"/>
        <n v="95.992000000000004"/>
        <n v="435.84000000000003"/>
        <n v="48.84"/>
        <n v="25.9"/>
        <n v="42.68"/>
        <n v="234.36"/>
        <n v="10.5"/>
        <n v="676.55"/>
        <n v="770.35200000000009"/>
        <n v="575.928"/>
        <n v="107.88"/>
        <n v="8.7040000000000006"/>
        <n v="43.019999999999996"/>
        <n v="414.96"/>
        <n v="387.72"/>
        <n v="13.56"/>
        <n v="552"/>
        <n v="429.90000000000003"/>
        <n v="32.06"/>
        <n v="161.96"/>
        <n v="19.86"/>
        <n v="77.56"/>
        <n v="245.94"/>
        <n v="8.6"/>
        <n v="2357.4880000000003"/>
        <n v="369.54399999999998"/>
        <n v="184.75200000000001"/>
        <n v="458.42999999999995"/>
        <n v="328.59000000000003"/>
        <n v="338.35199999999998"/>
        <n v="87.960000000000008"/>
        <n v="12.294"/>
        <n v="109.764"/>
        <n v="68.52"/>
        <n v="74.94"/>
        <n v="2548.5600000000004"/>
        <n v="287.88"/>
        <n v="4158.9120000000003"/>
        <n v="646.27200000000005"/>
        <n v="18.48"/>
        <n v="239.24"/>
        <n v="19.567999999999998"/>
        <n v="310.39199999999994"/>
        <n v="859.2"/>
        <n v="506.28"/>
        <n v="238.15200000000004"/>
        <n v="692.93999999999994"/>
        <n v="16.146000000000004"/>
        <n v="1345.4850000000001"/>
        <n v="173.48800000000003"/>
        <n v="272.39999999999998"/>
        <n v="28"/>
        <n v="12.201000000000001"/>
        <n v="2.0679999999999996"/>
        <n v="142.04"/>
        <n v="1199.96"/>
        <n v="12.600000000000001"/>
        <n v="23.904000000000003"/>
        <n v="88.960000000000008"/>
        <n v="518.27200000000005"/>
        <n v="6.98"/>
        <n v="343.20000000000005"/>
        <n v="152.68800000000002"/>
        <n v="3.4880000000000004"/>
        <n v="5.8880000000000008"/>
        <n v="270.62"/>
        <n v="72.48"/>
        <n v="151.05600000000001"/>
        <n v="6.2159999999999993"/>
        <n v="24.032"/>
        <n v="2.0880000000000001"/>
        <n v="4.4879999999999995"/>
        <n v="272.64600000000002"/>
        <n v="212.8"/>
        <n v="45.4"/>
        <n v="80.991"/>
        <n v="2888.1270000000004"/>
        <n v="1299.6600000000001"/>
        <n v="2254.41"/>
        <n v="314.53199999999998"/>
        <n v="13.632"/>
        <n v="19.431999999999995"/>
        <n v="65.44"/>
        <n v="1.9079999999999997"/>
        <n v="1474.8020000000001"/>
        <n v="110.096"/>
        <n v="16.752000000000002"/>
        <n v="1537.0739999999998"/>
        <n v="449.37200000000001"/>
        <n v="41.904000000000003"/>
        <n v="2279.96"/>
        <n v="409.21600000000001"/>
        <n v="327.99600000000004"/>
        <n v="49.408000000000001"/>
        <n v="767.21400000000006"/>
        <n v="161.28"/>
        <n v="192.8"/>
        <n v="73.163999999999987"/>
        <n v="205.666"/>
        <n v="115.44"/>
        <n v="274.8"/>
        <n v="119.03999999999999"/>
        <n v="20.07"/>
        <n v="40.736000000000004"/>
        <n v="340.70400000000006"/>
        <n v="1198.33"/>
        <n v="51.336000000000006"/>
        <n v="332.70400000000001"/>
        <n v="42.408000000000008"/>
        <n v="81.539999999999992"/>
        <n v="167.28"/>
        <n v="772.68"/>
        <n v="26.160000000000004"/>
        <n v="33.57"/>
        <n v="170.24"/>
        <n v="117.456"/>
        <n v="34.248000000000005"/>
        <n v="26.7"/>
        <n v="21.2"/>
        <n v="838.38"/>
        <n v="1690.04"/>
        <n v="121.96"/>
        <n v="113.72999999999999"/>
        <n v="14.6"/>
        <n v="887.84"/>
        <n v="403.92"/>
        <n v="106.8"/>
        <n v="34.944000000000003"/>
        <n v="383.84000000000003"/>
        <n v="799.56000000000006"/>
        <n v="6.3299999999999992"/>
        <n v="329.988"/>
        <n v="71.376000000000005"/>
        <n v="63.769999999999996"/>
        <n v="50.97"/>
        <n v="1439.9680000000001"/>
        <n v="563.91999999999996"/>
        <n v="235.15199999999999"/>
        <n v="51.016000000000005"/>
        <n v="25.248000000000001"/>
        <n v="56.686"/>
        <n v="51.168000000000006"/>
        <n v="2793.5280000000002"/>
        <n v="65.94"/>
        <n v="68.16"/>
        <n v="125.69999999999999"/>
        <n v="56.699999999999996"/>
        <n v="12.263999999999999"/>
        <n v="66.294000000000011"/>
        <n v="291.16800000000001"/>
        <n v="110.376"/>
        <n v="30.32"/>
        <n v="71.28"/>
        <n v="1471.96"/>
        <n v="26.336000000000002"/>
        <n v="166.5"/>
        <n v="11.744"/>
        <n v="247.44"/>
        <n v="43.41"/>
        <n v="465.16"/>
        <n v="2.3939999999999997"/>
        <n v="200.96999999999997"/>
        <n v="9.8560000000000016"/>
        <n v="384.59200000000004"/>
        <n v="442.37199999999996"/>
        <n v="28.849999999999998"/>
        <n v="311.98"/>
        <n v="22.450000000000003"/>
        <n v="1159.056"/>
        <n v="179.89999999999998"/>
        <n v="116.312"/>
        <n v="428.40000000000003"/>
        <n v="24.75"/>
        <n v="20.784000000000002"/>
        <n v="63.824000000000005"/>
        <n v="141.55199999999999"/>
        <n v="563.24"/>
        <n v="661.17600000000004"/>
        <n v="502.48800000000006"/>
        <n v="196.70400000000001"/>
        <n v="915.13600000000008"/>
        <n v="701.96"/>
        <n v="33.552"/>
        <n v="1737.1799999999998"/>
        <n v="36.36"/>
        <n v="25.83"/>
        <n v="24.587999999999994"/>
        <n v="13.984000000000002"/>
        <n v="195.96000000000004"/>
        <n v="17.584000000000003"/>
        <n v="104.78399999999999"/>
        <n v="650.35200000000009"/>
        <n v="629.18400000000008"/>
        <n v="15.176"/>
        <n v="579.51"/>
        <n v="14.99"/>
        <n v="151.91999999999999"/>
        <n v="65.97"/>
        <n v="210.84"/>
        <n v="19.05"/>
        <n v="247.71600000000001"/>
        <n v="66.58"/>
        <n v="87.8"/>
        <n v="221.38200000000001"/>
        <n v="5199.96"/>
        <n v="156.512"/>
        <n v="119.85000000000001"/>
        <n v="69.28"/>
        <n v="24.55"/>
        <n v="12.176000000000002"/>
        <n v="108.40000000000002"/>
        <n v="2.4119999999999999"/>
        <n v="8.39"/>
        <n v="337.98"/>
        <n v="150.80000000000001"/>
        <n v="1039.992"/>
        <n v="41.22"/>
        <n v="240.37"/>
        <n v="119.02"/>
        <n v="133.12"/>
        <n v="38.08"/>
        <n v="561.58400000000006"/>
        <n v="99.920000000000016"/>
        <n v="286.14999999999998"/>
        <n v="49.792000000000002"/>
        <n v="299.97499999999997"/>
        <n v="62.591999999999999"/>
        <n v="4.2759999999999989"/>
        <n v="229.94"/>
        <n v="311.14999999999998"/>
        <n v="396.92"/>
        <n v="17.149999999999999"/>
        <n v="824.95"/>
        <n v="24.64"/>
        <n v="227.88"/>
        <n v="8.01"/>
        <n v="569.5680000000001"/>
        <n v="149.73000000000002"/>
        <n v="899.43"/>
        <n v="76.864000000000004"/>
        <n v="102.93"/>
        <n v="108.57600000000001"/>
        <n v="5.9840000000000009"/>
        <n v="111.93"/>
        <n v="454.27200000000005"/>
        <n v="8399.9759999999987"/>
        <n v="6.2940000000000014"/>
        <n v="122.38199999999999"/>
        <n v="945.03600000000006"/>
        <n v="14.301000000000002"/>
        <n v="410.35199999999998"/>
        <n v="23.52"/>
        <n v="477.15000000000003"/>
        <n v="974.98799999999983"/>
        <n v="589.41"/>
        <n v="82.26"/>
        <n v="7.1039999999999992"/>
        <n v="103.50000000000001"/>
        <n v="2.4640000000000004"/>
        <n v="10.76"/>
        <n v="6.7"/>
        <n v="3.44"/>
        <n v="135.99"/>
        <n v="15.959999999999999"/>
        <n v="37.200000000000003"/>
        <n v="84.960000000000008"/>
        <n v="2079.4"/>
        <n v="72.42"/>
        <n v="114.52"/>
        <n v="871.80000000000007"/>
        <n v="4.5540000000000003"/>
        <n v="5.2"/>
        <n v="205.99200000000002"/>
        <n v="503.96000000000004"/>
        <n v="24.472000000000001"/>
        <n v="110.4"/>
        <n v="384.76799999999997"/>
        <n v="78.66"/>
        <n v="962.07999999999993"/>
        <n v="12.843000000000002"/>
        <n v="295.45600000000002"/>
        <n v="103.93599999999999"/>
        <n v="289.56799999999998"/>
        <n v="39.72"/>
        <n v="244.768"/>
        <n v="135.09"/>
        <n v="279.85999999999996"/>
        <n v="90.06"/>
        <n v="50.231999999999999"/>
        <n v="19.242000000000001"/>
        <n v="5.3040000000000003"/>
        <n v="19.136000000000003"/>
        <n v="332.83200000000005"/>
        <n v="50.352000000000004"/>
        <n v="206.38400000000001"/>
        <n v="529.9"/>
        <n v="99.3"/>
        <n v="108.96"/>
        <n v="5443.96"/>
        <n v="56.07"/>
        <n v="59.993999999999993"/>
        <n v="9.4200000000000017"/>
        <n v="216.4"/>
        <n v="6.9360000000000008"/>
        <n v="4.427999999999999"/>
        <n v="142.80000000000001"/>
        <n v="399.95"/>
        <n v="2152.7760000000003"/>
        <n v="4007.8400000000006"/>
        <n v="158.99"/>
        <n v="291.10000000000002"/>
        <n v="73.679999999999993"/>
        <n v="58.170000000000009"/>
        <n v="634.11599999999999"/>
        <n v="155.88"/>
        <n v="327.56399999999996"/>
        <n v="505.32000000000005"/>
        <n v="3.8079999999999998"/>
        <n v="8.6819999999999968"/>
        <n v="24.424000000000003"/>
        <n v="1522.6379999999999"/>
        <n v="419.90000000000003"/>
        <n v="33.61999999999999"/>
        <n v="16.14"/>
        <n v="194.25"/>
        <n v="243.99199999999996"/>
        <n v="7.120000000000001"/>
        <n v="319.92"/>
        <n v="1049.44"/>
        <n v="1007.9440000000002"/>
        <n v="231.72"/>
        <n v="9.9120000000000008"/>
        <n v="19.8"/>
        <n v="125.92999999999999"/>
        <n v="11.760000000000002"/>
        <n v="1.3650000000000002"/>
        <n v="62.015999999999998"/>
        <n v="239.84"/>
        <n v="484.70400000000006"/>
        <n v="371.97600000000006"/>
        <n v="89.820000000000007"/>
        <n v="469.95"/>
        <n v="209.94"/>
        <n v="102.438"/>
        <n v="199.304"/>
        <n v="6999.96"/>
        <n v="7.3800000000000008"/>
        <n v="1747.25"/>
        <n v="54.48"/>
        <n v="199.99"/>
        <n v="68.541000000000011"/>
        <n v="122.12000000000002"/>
        <n v="6.99"/>
        <n v="1421.664"/>
        <n v="125.88"/>
        <n v="79.78"/>
        <n v="133.20000000000002"/>
        <n v="139.94400000000002"/>
        <n v="133.47200000000001"/>
        <n v="564.19499999999994"/>
        <n v="319.98400000000004"/>
        <n v="21.184000000000001"/>
        <n v="213.42999999999995"/>
        <n v="31.992000000000004"/>
        <n v="68.703999999999994"/>
        <n v="386.91"/>
        <n v="39.659999999999997"/>
        <n v="356.85"/>
        <n v="251.57999999999998"/>
        <n v="219.84000000000003"/>
        <n v="42.85"/>
        <n v="17"/>
        <n v="87.4"/>
        <n v="265.85999999999996"/>
        <n v="67.959999999999994"/>
        <n v="83.9"/>
        <n v="19.75"/>
        <n v="393.54"/>
        <n v="46.872"/>
        <n v="3.6"/>
        <n v="180.01600000000002"/>
        <n v="41.552"/>
        <n v="12.160000000000002"/>
        <n v="477.51"/>
        <n v="47.97"/>
        <n v="415.17600000000004"/>
        <n v="35.231999999999999"/>
        <n v="16.34"/>
        <n v="163.136"/>
        <n v="5.43"/>
        <n v="519.67999999999995"/>
        <n v="273.92"/>
        <n v="266.35200000000003"/>
        <n v="56.328000000000003"/>
        <n v="39.264000000000003"/>
        <n v="95.231999999999999"/>
        <n v="159.91999999999999"/>
        <n v="23.32"/>
        <n v="10.47"/>
        <n v="20.704000000000001"/>
        <n v="50.496000000000002"/>
        <n v="6.1290000000000004"/>
        <n v="643.13599999999997"/>
        <n v="32.432000000000002"/>
        <n v="113.76"/>
        <n v="150.66"/>
        <n v="48.032000000000004"/>
        <n v="102.624"/>
        <n v="359.77199999999999"/>
        <n v="122.13600000000001"/>
        <n v="479.952"/>
        <n v="116.98"/>
        <n v="8.74"/>
        <n v="7.96"/>
        <n v="275.24"/>
        <n v="47.400000000000006"/>
        <n v="512.96"/>
        <n v="395.93999999999994"/>
        <n v="253.76399999999998"/>
        <n v="1362.8999999999999"/>
        <n v="14.560000000000002"/>
        <n v="196.21"/>
        <n v="13.005000000000003"/>
        <n v="4.1760000000000002"/>
        <n v="17.64"/>
        <n v="93.456000000000003"/>
        <n v="449.91"/>
        <n v="344.94"/>
        <n v="20.096000000000004"/>
        <n v="37.752000000000002"/>
        <n v="138.58799999999999"/>
        <n v="259.92000000000007"/>
        <n v="9.98"/>
        <n v="21.488"/>
        <n v="3.7979999999999987"/>
        <n v="7.8800000000000008"/>
        <n v="35.445"/>
        <n v="269.97000000000003"/>
        <n v="45.120000000000005"/>
        <n v="100.80000000000001"/>
        <n v="47.968000000000004"/>
        <n v="3.8560000000000003"/>
        <n v="12.585000000000003"/>
        <n v="113.372"/>
        <n v="18.312000000000001"/>
        <n v="127.93599999999999"/>
        <n v="241.17000000000002"/>
        <n v="3266.3760000000002"/>
        <n v="1.6799999999999995"/>
        <n v="7.968"/>
        <n v="168.1"/>
        <n v="98.46"/>
        <n v="358.58"/>
        <n v="32.479999999999997"/>
        <n v="17499.949999999997"/>
        <n v="34.370000000000005"/>
        <n v="146.04000000000002"/>
        <n v="27.88"/>
        <n v="152.65"/>
        <n v="371.2"/>
        <n v="14.832000000000003"/>
        <n v="20.700000000000003"/>
        <n v="67.900000000000006"/>
        <n v="1059.1199999999999"/>
        <n v="32.04"/>
        <n v="1565.88"/>
        <n v="106.05"/>
        <n v="62.04"/>
        <n v="494.97"/>
        <n v="367.96"/>
        <n v="44.96"/>
        <n v="28.14"/>
        <n v="274.89"/>
        <n v="2887.0560000000005"/>
        <n v="131.376"/>
        <n v="1913.3999999999999"/>
        <n v="2567.84"/>
        <n v="37.056000000000004"/>
        <n v="259.89600000000002"/>
        <n v="73.343999999999994"/>
        <n v="95.68"/>
        <n v="411.98"/>
        <n v="34.479999999999997"/>
        <n v="10.782000000000002"/>
        <n v="602.65099999999995"/>
        <n v="7.6559999999999988"/>
        <n v="559.92999999999995"/>
        <n v="2399.96"/>
        <n v="16"/>
        <n v="5.5879999999999992"/>
        <n v="235.92"/>
        <n v="115.96"/>
        <n v="186.54"/>
        <n v="159.56"/>
        <n v="132.16"/>
        <n v="17.903999999999996"/>
        <n v="124.032"/>
        <n v="1403.9200000000003"/>
        <n v="28.799999999999997"/>
        <n v="24.588000000000001"/>
        <n v="356.78999999999996"/>
        <n v="16.98"/>
        <n v="491.55"/>
        <n v="23.66"/>
        <n v="93.68"/>
        <n v="862.34400000000005"/>
        <n v="13.493999999999998"/>
        <n v="41.584000000000003"/>
        <n v="84.272000000000006"/>
        <n v="36.544000000000004"/>
        <n v="479.72"/>
        <n v="102.36799999999999"/>
        <n v="713.88"/>
        <n v="623.96"/>
        <n v="2.48"/>
        <n v="58.407999999999994"/>
        <n v="479.988"/>
        <n v="53.567999999999998"/>
        <n v="21.34"/>
        <n v="15.51"/>
        <n v="7.8000000000000007"/>
        <n v="10.199999999999999"/>
        <n v="22.32"/>
        <n v="75.98"/>
        <n v="6.46"/>
        <n v="824.97"/>
        <n v="18.180000000000003"/>
        <n v="621.7600000000001"/>
        <n v="48.87"/>
        <n v="5.92"/>
        <n v="30.18"/>
        <n v="8.7799999999999994"/>
        <n v="376.74"/>
        <n v="1.3919999999999997"/>
        <n v="44.43"/>
        <n v="226.20000000000002"/>
        <n v="27.9"/>
        <n v="31.08"/>
        <n v="13.839999999999998"/>
        <n v="175.87200000000001"/>
        <n v="208.44"/>
        <n v="25.76"/>
        <n v="366.74399999999997"/>
        <n v="289.24"/>
        <n v="205.16400000000002"/>
        <n v="598.45799999999997"/>
        <n v="148.25700000000001"/>
        <n v="146.76"/>
        <n v="6.8000000000000007"/>
        <n v="143.64000000000001"/>
        <n v="227.45999999999998"/>
        <n v="46.24"/>
        <n v="245.64600000000002"/>
        <n v="55.00800000000001"/>
        <n v="523.39200000000005"/>
        <n v="198.744"/>
        <n v="9.2480000000000011"/>
        <n v="99.591999999999999"/>
        <n v="399.96"/>
        <n v="14.576000000000001"/>
        <n v="209.60000000000002"/>
        <n v="30.98"/>
        <n v="122.688"/>
        <n v="892.13600000000008"/>
        <n v="50.22"/>
        <n v="83.42"/>
        <n v="5.8719999999999999"/>
        <n v="12.144"/>
        <n v="27.792000000000002"/>
        <n v="32.67"/>
        <n v="1261.33"/>
        <n v="82.656000000000006"/>
        <n v="175.92"/>
        <n v="4.7519999999999989"/>
        <n v="13.344000000000001"/>
        <n v="22.911000000000005"/>
        <n v="309.45600000000002"/>
        <n v="472.51800000000003"/>
        <n v="1012.6800000000001"/>
        <n v="17.220000000000006"/>
        <n v="1626.1920000000002"/>
        <n v="8.5950000000000024"/>
        <n v="190.89600000000002"/>
        <n v="163.44"/>
        <n v="146.68799999999999"/>
        <n v="276.78400000000005"/>
        <n v="318.95999999999998"/>
        <n v="6.5700000000000012"/>
        <n v="421.1"/>
        <n v="760.11599999999987"/>
        <n v="38.784000000000006"/>
        <n v="122.32799999999999"/>
        <n v="459.88"/>
        <n v="9.2799999999999994"/>
        <n v="1685.88"/>
        <n v="5.7280000000000006"/>
        <n v="67.194000000000003"/>
        <n v="10.02"/>
        <n v="13.89"/>
        <n v="16.45"/>
        <n v="123.08799999999999"/>
        <n v="257.94"/>
        <n v="828.59999999999991"/>
        <n v="17.440000000000001"/>
        <n v="62.88000000000001"/>
        <n v="290.35200000000003"/>
        <n v="113.52"/>
        <n v="135.29999999999998"/>
        <n v="111.15"/>
        <n v="776.84999999999991"/>
        <n v="43.28"/>
        <n v="52.56"/>
        <n v="971.88000000000011"/>
        <n v="182.55"/>
        <n v="53.087999999999994"/>
        <n v="275.88"/>
        <n v="157.89999999999998"/>
        <n v="15.600000000000001"/>
        <n v="247.84"/>
        <n v="717.72"/>
        <n v="236.5"/>
        <n v="87.167999999999978"/>
        <n v="32.231999999999999"/>
        <n v="2.2020000000000004"/>
        <n v="9.3960000000000008"/>
        <n v="12.78"/>
        <n v="40"/>
        <n v="23.24"/>
        <n v="908.82"/>
        <n v="5.5520000000000005"/>
        <n v="74.591999999999999"/>
        <n v="38.86399999999999"/>
        <n v="203.976"/>
        <n v="5.3880000000000008"/>
        <n v="30.975999999999999"/>
        <n v="1350.1200000000001"/>
        <n v="19.54"/>
        <n v="138"/>
        <n v="116.75999999999999"/>
        <n v="331.02300000000008"/>
        <n v="756.80000000000007"/>
        <n v="8.7360000000000007"/>
        <n v="369.16"/>
        <n v="51.648000000000003"/>
        <n v="62.496000000000009"/>
        <n v="274.49100000000004"/>
        <n v="137.94"/>
        <n v="151.62"/>
        <n v="30.8"/>
        <n v="1319.8"/>
        <n v="89.712000000000018"/>
        <n v="22.830000000000002"/>
        <n v="30.88"/>
        <n v="113.6"/>
        <n v="341.99100000000004"/>
        <n v="92.88000000000001"/>
        <n v="24.14"/>
        <n v="4416.174"/>
        <n v="49.56"/>
        <n v="302.45"/>
        <n v="44.672000000000004"/>
        <n v="989.97"/>
        <n v="364.74"/>
        <n v="49.76"/>
        <n v="125.99"/>
        <n v="14.700000000000001"/>
        <n v="13.428000000000003"/>
        <n v="315.77600000000007"/>
        <n v="273.666"/>
        <n v="20.608000000000004"/>
        <n v="4.0950000000000006"/>
        <n v="63.980000000000004"/>
        <n v="799.92000000000007"/>
        <n v="35.984000000000002"/>
        <n v="185.52800000000002"/>
        <n v="2541.98"/>
        <n v="599.98500000000013"/>
        <n v="3.0359999999999996"/>
        <n v="46.36"/>
        <n v="6.9"/>
        <n v="559.71"/>
        <n v="50.783999999999999"/>
        <n v="26.01"/>
        <n v="649"/>
        <n v="59.99"/>
        <n v="20.239999999999998"/>
        <n v="37.839999999999996"/>
        <n v="77.240000000000009"/>
        <n v="292.10000000000002"/>
        <n v="424.11599999999999"/>
        <n v="2.8919999999999995"/>
        <n v="381.72"/>
        <n v="890.84099999999989"/>
        <n v="14.129999999999999"/>
        <n v="64.75"/>
        <n v="11.214000000000002"/>
        <n v="286.40000000000003"/>
        <n v="142.18199999999999"/>
        <n v="19.608000000000001"/>
        <n v="4.1580000000000004"/>
        <n v="400.79999999999995"/>
        <n v="28.792000000000002"/>
        <n v="111"/>
        <n v="1279.9680000000001"/>
        <n v="1856.19"/>
        <n v="22.752000000000002"/>
        <n v="61.541999999999994"/>
        <n v="81.438000000000017"/>
        <n v="67.36"/>
        <n v="54.527999999999992"/>
        <n v="449.56800000000004"/>
        <n v="192.18600000000004"/>
        <n v="67.88"/>
        <n v="162.88999999999999"/>
        <n v="721.87500000000011"/>
        <n v="73.567999999999998"/>
        <n v="13.584000000000001"/>
        <n v="176.77199999999996"/>
        <n v="21.9"/>
        <n v="445.44"/>
        <n v="116.4"/>
        <n v="1.4080000000000001"/>
        <n v="169.56800000000001"/>
        <n v="251.96399999999994"/>
        <n v="194.35200000000003"/>
        <n v="340.18200000000002"/>
        <n v="6.8880000000000017"/>
        <n v="15.570000000000004"/>
        <n v="153.78"/>
        <n v="61.019999999999996"/>
        <n v="110.11"/>
        <n v="36.024000000000001"/>
        <n v="54.336000000000006"/>
        <n v="378"/>
        <n v="1336.4399999999998"/>
        <n v="390.36799999999999"/>
        <n v="101.52000000000001"/>
        <n v="866.64599999999996"/>
        <n v="795.40800000000013"/>
        <n v="35.856000000000002"/>
        <n v="23.840000000000003"/>
        <n v="30.87"/>
        <n v="509.95749999999992"/>
        <n v="122.91"/>
        <n v="167.84"/>
        <n v="172.11"/>
        <n v="13.591999999999999"/>
        <n v="386.67999999999995"/>
        <n v="379.96000000000004"/>
        <n v="539.91"/>
        <n v="41.240000000000009"/>
        <n v="51.897000000000013"/>
        <n v="23.160000000000004"/>
        <n v="126.08"/>
        <n v="449.1"/>
        <n v="195.10400000000001"/>
        <n v="36.671999999999997"/>
        <n v="85.245999999999995"/>
        <n v="32.712000000000003"/>
        <n v="11.43"/>
        <n v="9.3450000000000024"/>
        <n v="23.136000000000003"/>
        <n v="46.900000000000006"/>
        <n v="236.52800000000002"/>
        <n v="237.09600000000003"/>
        <n v="65.584000000000003"/>
        <n v="88.920000000000016"/>
        <n v="5.7999999999999989"/>
        <n v="1415.76"/>
        <n v="569.64"/>
        <n v="9.14"/>
        <n v="1196.8599999999999"/>
        <n v="523.26"/>
        <n v="639.96800000000007"/>
        <n v="52.76"/>
        <n v="538.92000000000007"/>
        <n v="87.84"/>
        <n v="34.92"/>
        <n v="3.5760000000000005"/>
        <n v="1499.95"/>
        <n v="13.568000000000001"/>
        <n v="2573.8200000000002"/>
        <n v="609.98"/>
        <n v="5.48"/>
        <n v="755.96"/>
        <n v="31.12"/>
        <n v="6.54"/>
        <n v="18.463999999999999"/>
        <n v="445.80200000000002"/>
        <n v="1053.164"/>
        <n v="106.68"/>
        <n v="119.94"/>
        <n v="512.19000000000005"/>
        <n v="1.5559999999999996"/>
        <n v="71.92"/>
        <n v="140.97"/>
        <n v="164.79200000000003"/>
        <n v="1889.9459999999999"/>
        <n v="62.040000000000006"/>
        <n v="396.92000000000007"/>
        <n v="239.45599999999999"/>
        <n v="29.36"/>
        <n v="214.89999999999998"/>
        <n v="146.44999999999999"/>
        <n v="15.14"/>
        <n v="1399.98"/>
        <n v="8.9520000000000017"/>
        <n v="8.8560000000000016"/>
        <n v="21.728000000000002"/>
        <n v="483.13599999999997"/>
        <n v="114.28800000000001"/>
        <n v="49.616000000000007"/>
        <n v="508.70400000000006"/>
        <n v="57.36"/>
        <n v="906.68000000000006"/>
        <n v="719.95200000000011"/>
        <n v="755.94400000000019"/>
        <n v="11.979999999999997"/>
        <n v="0.8979999999999998"/>
        <n v="21.204000000000004"/>
        <n v="34.74"/>
        <n v="833.94"/>
        <n v="349.96499999999997"/>
        <n v="158.28"/>
        <n v="497.93999999999994"/>
        <n v="533.93999999999994"/>
        <n v="170.78599999999997"/>
        <n v="435.16800000000006"/>
        <n v="48.58"/>
        <n v="26.46"/>
        <n v="194.7"/>
        <n v="591.32000000000005"/>
        <n v="2.84"/>
        <n v="221.96"/>
        <n v="236"/>
        <n v="41.94"/>
        <n v="52.792000000000002"/>
        <n v="2625.12"/>
        <n v="422.85599999999999"/>
        <n v="3499.9300000000003"/>
        <n v="58.248000000000005"/>
        <n v="71.245999999999995"/>
        <n v="887.27099999999984"/>
        <n v="146.86000000000001"/>
        <n v="225.57599999999996"/>
        <n v="38.256"/>
        <n v="40.24"/>
        <n v="29.925000000000001"/>
        <n v="148.70400000000001"/>
        <n v="25.176000000000002"/>
        <n v="1297.3680000000002"/>
        <n v="9.5399999999999991"/>
        <n v="5.81"/>
        <n v="6.6420000000000012"/>
        <n v="679.96"/>
        <n v="189.57600000000002"/>
        <n v="539.91999999999996"/>
        <n v="725.34400000000005"/>
        <n v="7.4399999999999995"/>
        <n v="39.479999999999997"/>
        <n v="850.5"/>
        <n v="75.33"/>
        <n v="325.63200000000006"/>
        <n v="23.344000000000001"/>
        <n v="335.72"/>
        <n v="251.94400000000002"/>
        <n v="127.30199999999999"/>
        <n v="1207.8399999999999"/>
        <n v="12.53"/>
        <n v="300.98"/>
        <n v="258.75"/>
        <n v="441.96"/>
        <n v="68.039999999999992"/>
        <n v="703.71"/>
        <n v="17.904000000000003"/>
        <n v="11.976000000000003"/>
        <n v="1299.99"/>
        <n v="4.5439999999999996"/>
        <n v="1352.0320000000002"/>
        <n v="1548.9900000000002"/>
        <n v="19.872"/>
        <n v="119.44800000000001"/>
        <n v="118.16"/>
        <n v="187.76"/>
        <n v="53.9"/>
        <n v="76.728000000000009"/>
        <n v="10.429999999999998"/>
        <n v="5399.91"/>
        <n v="119.10000000000001"/>
        <n v="259.98"/>
        <n v="170.98"/>
        <n v="446.06799999999998"/>
        <n v="605.88"/>
        <n v="186.732"/>
        <n v="3812.9700000000003"/>
        <n v="26.423999999999999"/>
        <n v="625.99"/>
        <n v="1568.61"/>
        <n v="17.3"/>
        <n v="160"/>
        <n v="167.88800000000001"/>
        <n v="5.2319999999999984"/>
        <n v="1199.98"/>
        <n v="73.849999999999994"/>
        <n v="526.58199999999999"/>
        <n v="13.698000000000002"/>
        <n v="250.26"/>
        <n v="29.600000000000005"/>
        <n v="1.9380000000000002"/>
        <n v="159.96"/>
        <n v="13.168000000000001"/>
        <n v="179.886"/>
        <n v="286.25600000000003"/>
        <n v="24.224000000000004"/>
        <n v="291.13600000000002"/>
        <n v="114.84800000000001"/>
        <n v="89.949999999999989"/>
        <n v="94.99"/>
        <n v="566.97"/>
        <n v="450.04"/>
        <n v="34.6"/>
        <n v="467.97"/>
        <n v="33.020000000000003"/>
        <n v="3.008"/>
        <n v="268.24"/>
        <n v="431.16000000000008"/>
        <n v="154.94999999999999"/>
        <n v="42.207999999999998"/>
        <n v="2.2239999999999998"/>
        <n v="74.52"/>
        <n v="1779.9"/>
        <n v="219.89999999999998"/>
        <n v="1039.7280000000001"/>
        <n v="45.96"/>
        <n v="456.58800000000008"/>
        <n v="4499.9850000000006"/>
        <n v="59.975999999999999"/>
        <n v="6.12"/>
        <n v="10.98"/>
        <n v="37.055999999999997"/>
        <n v="29.56"/>
        <n v="876.30000000000007"/>
        <n v="2.8899999999999992"/>
        <n v="7.8960000000000008"/>
        <n v="30.527999999999999"/>
        <n v="4.8420000000000005"/>
        <n v="1.7999999999999996"/>
        <n v="307.16800000000001"/>
        <n v="26.9"/>
        <n v="47.01"/>
        <n v="469.99"/>
        <n v="324.74400000000003"/>
        <n v="12"/>
        <n v="25.424000000000003"/>
        <n v="30.828000000000007"/>
        <n v="4.7699999999999996"/>
        <n v="550.43100000000004"/>
        <n v="1497.6659999999999"/>
        <n v="113.22"/>
        <n v="4535.9760000000006"/>
        <n v="11.84"/>
        <n v="592.74"/>
        <n v="90.882000000000005"/>
        <n v="508.76800000000003"/>
        <n v="479.92"/>
        <n v="1184.72"/>
        <n v="124.404"/>
        <n v="1871.88"/>
        <n v="20.387999999999995"/>
        <n v="320.64"/>
        <n v="52"/>
        <n v="464"/>
        <n v="235.95000000000002"/>
        <n v="18.528000000000002"/>
        <n v="441.92"/>
        <n v="127.76400000000002"/>
        <n v="13.38"/>
        <n v="11.176000000000002"/>
        <n v="242.17600000000004"/>
        <n v="337.17599999999999"/>
        <n v="10.32"/>
        <n v="47.32"/>
        <n v="23.376000000000001"/>
        <n v="19.89"/>
        <n v="399.98"/>
        <n v="343.84999999999997"/>
        <n v="82.4"/>
        <n v="272.048"/>
        <n v="1614.5820000000003"/>
        <n v="1.5840000000000001"/>
        <n v="423.64799999999997"/>
        <n v="76.64"/>
        <n v="3.9599999999999991"/>
        <n v="268.70400000000001"/>
        <n v="21.92"/>
        <n v="48.72"/>
        <n v="30.344000000000001"/>
        <n v="25.695999999999998"/>
        <n v="3404.5"/>
        <n v="344.37199999999996"/>
        <n v="30.384"/>
        <n v="38.619999999999997"/>
        <n v="174.3"/>
        <n v="569.99"/>
        <n v="298.11599999999999"/>
        <n v="2518.29"/>
        <n v="221.05600000000001"/>
        <n v="134.80000000000001"/>
        <n v="39.581999999999987"/>
        <n v="44.688000000000002"/>
        <n v="40.97999999999999"/>
        <n v="362.24999999999994"/>
        <n v="129.55199999999999"/>
        <n v="861.76"/>
        <n v="66.959999999999994"/>
        <n v="72.900000000000006"/>
        <n v="206.35200000000003"/>
        <n v="81.360000000000014"/>
        <n v="20.232000000000003"/>
        <n v="389.05600000000004"/>
        <n v="519.79200000000003"/>
        <n v="31.176000000000002"/>
        <n v="2.7240000000000006"/>
        <n v="3.762"/>
        <n v="659.97"/>
        <n v="5.1040000000000001"/>
        <n v="25.2"/>
        <n v="1.98"/>
        <n v="39.936000000000007"/>
        <n v="9.6120000000000001"/>
        <n v="199.75"/>
        <n v="1673.1839999999997"/>
        <n v="12.18"/>
        <n v="57.68"/>
        <n v="299.94"/>
        <n v="271.89999999999998"/>
        <n v="45.839999999999996"/>
        <n v="93.36"/>
        <n v="541.24"/>
        <n v="1323.8999999999999"/>
        <n v="126.624"/>
        <n v="125.944"/>
        <n v="663.92"/>
        <n v="120"/>
        <n v="3.29"/>
        <n v="60.672000000000011"/>
        <n v="4.9919999999999991"/>
        <n v="1.0439999999999998"/>
        <n v="210.68"/>
        <n v="78.8"/>
        <n v="106.08000000000001"/>
        <n v="23.076000000000001"/>
        <n v="0.98399999999999976"/>
        <n v="75.384000000000015"/>
        <n v="41.910000000000004"/>
        <n v="33.18"/>
        <n v="295.05599999999998"/>
        <n v="393.25"/>
        <n v="2.6550000000000002"/>
        <n v="892.35"/>
        <n v="728.82"/>
        <n v="41.36"/>
        <n v="116.82"/>
        <n v="454.56000000000006"/>
        <n v="141.41999999999999"/>
        <n v="310.74399999999997"/>
        <n v="12.736000000000001"/>
        <n v="6.469999999999998"/>
        <n v="13.747999999999998"/>
        <n v="15.223999999999997"/>
        <n v="165.98"/>
        <n v="75"/>
        <n v="134.27200000000002"/>
        <n v="146.54400000000001"/>
        <n v="203.88000000000002"/>
        <n v="718.6400000000001"/>
        <n v="61.1"/>
        <n v="28.08"/>
        <n v="10.496"/>
        <n v="77.58"/>
        <n v="269.35999999999996"/>
        <n v="234.95000000000002"/>
        <n v="3357.6000000000004"/>
        <n v="2973.32"/>
        <n v="775.72800000000007"/>
        <n v="89.066399999999987"/>
        <n v="175.44"/>
        <n v="215.54400000000001"/>
        <n v="55.584000000000003"/>
        <n v="127.38599999999998"/>
        <n v="248.43"/>
        <n v="11.647999999999998"/>
        <n v="20.64"/>
        <n v="148.02000000000001"/>
        <n v="526.34399999999994"/>
        <n v="31.504000000000005"/>
        <n v="30.672000000000001"/>
        <n v="1079.9759999999999"/>
        <n v="670.75200000000007"/>
        <n v="72.78"/>
        <n v="562.29250000000013"/>
        <n v="56.52"/>
        <n v="284.08000000000004"/>
        <n v="557.72799999999995"/>
        <n v="471.90000000000003"/>
        <n v="13999.96"/>
        <n v="239.37199999999996"/>
        <n v="227.96"/>
        <n v="293.52"/>
        <n v="96.960000000000008"/>
        <n v="512.49900000000002"/>
        <n v="863.12800000000004"/>
        <n v="2036.8600000000001"/>
        <n v="108.96000000000001"/>
        <n v="264.18"/>
        <n v="128.34"/>
        <n v="474.95"/>
        <n v="277.5"/>
        <n v="1252.704"/>
        <n v="110.97"/>
        <n v="1.8920000000000003"/>
        <n v="170.072"/>
        <n v="6.0480000000000009"/>
        <n v="335.74400000000003"/>
        <n v="10.429999999999996"/>
        <n v="67.150000000000006"/>
        <n v="549.98"/>
        <n v="11.82"/>
        <n v="4643.8"/>
        <n v="577.76400000000001"/>
        <n v="191.5155"/>
        <n v="1369.7640000000001"/>
        <n v="294.36799999999999"/>
        <n v="44.460000000000008"/>
        <n v="314.08800000000002"/>
        <n v="6.3360000000000012"/>
        <n v="2.4690000000000003"/>
        <n v="3.2640000000000007"/>
        <n v="31.776000000000003"/>
        <n v="15.072000000000001"/>
        <n v="82.64"/>
        <n v="31.02"/>
        <n v="1266.8599999999999"/>
        <n v="3.3280000000000003"/>
        <n v="933.26200000000006"/>
        <n v="2803.92"/>
        <n v="43.936000000000007"/>
        <n v="23.744"/>
        <n v="357"/>
        <n v="806.33600000000001"/>
        <n v="85.44"/>
        <n v="70.969999999999985"/>
        <n v="743.98799999999994"/>
        <n v="11.211999999999998"/>
        <n v="4.7119999999999997"/>
        <n v="180.97999999999996"/>
        <n v="299.99"/>
        <n v="242.624"/>
        <n v="174.95000000000002"/>
        <n v="8.02"/>
        <n v="171.04"/>
        <n v="35.448"/>
        <n v="69.375"/>
        <n v="2003.1680000000001"/>
        <n v="2563.056"/>
        <n v="43.056000000000004"/>
        <n v="34.860000000000007"/>
        <n v="432.45600000000002"/>
        <n v="675.06000000000006"/>
        <n v="65.231999999999999"/>
        <n v="600.53"/>
        <n v="637.44000000000005"/>
        <n v="51.756000000000007"/>
        <n v="211.24799999999999"/>
        <n v="2.952"/>
        <n v="18.368000000000002"/>
        <n v="26.55"/>
        <n v="111.98"/>
        <n v="486.36800000000005"/>
        <n v="37.17"/>
        <n v="137.352"/>
        <n v="376.50899999999996"/>
        <n v="62.72"/>
        <n v="2939.9300000000003"/>
        <n v="512.35799999999995"/>
        <n v="1.752"/>
        <n v="20.992000000000001"/>
        <n v="15.623999999999997"/>
        <n v="2.8639999999999994"/>
        <n v="94.191999999999979"/>
        <n v="51.8"/>
        <n v="299.52"/>
        <n v="7.7"/>
        <n v="498"/>
        <n v="436.70400000000006"/>
        <n v="73.36"/>
        <n v="59.20000000000001"/>
        <n v="218.376"/>
        <n v="9.48"/>
        <n v="209.5"/>
        <n v="24.3"/>
        <n v="32.448"/>
        <n v="26.388000000000002"/>
        <n v="373.46999999999991"/>
        <n v="87.08"/>
        <n v="217.44"/>
        <n v="5.4319999999999986"/>
        <n v="372.14400000000001"/>
        <n v="751.98400000000004"/>
        <n v="604.76800000000003"/>
        <n v="20.56"/>
        <n v="4.9839999999999991"/>
        <n v="29.74"/>
        <n v="87.36"/>
        <n v="56.16"/>
        <n v="64.384"/>
        <n v="223.88799999999998"/>
        <n v="241.49999999999997"/>
        <n v="16.239999999999998"/>
        <n v="17.184000000000001"/>
        <n v="366.00899999999996"/>
        <n v="310.68799999999999"/>
        <n v="7.6799999999999979"/>
        <n v="164.64599999999999"/>
        <n v="22.68"/>
        <n v="141.9"/>
        <n v="110.52800000000001"/>
        <n v="630.024"/>
        <n v="27.86"/>
        <n v="933.40800000000002"/>
        <n v="51.840000000000011"/>
        <n v="165.60000000000002"/>
        <n v="147.91999999999999"/>
        <n v="286.85000000000002"/>
        <n v="2154.9"/>
        <n v="18.432000000000002"/>
        <n v="10.944000000000001"/>
        <n v="62.352000000000004"/>
        <n v="303.92"/>
        <n v="274.20000000000005"/>
        <n v="8.5519999999999978"/>
        <n v="136.96"/>
        <n v="10.584000000000001"/>
        <n v="84.415999999999997"/>
        <n v="431.94"/>
        <n v="2.0430000000000001"/>
        <n v="68.238"/>
        <n v="240.744"/>
        <n v="43.44"/>
        <n v="2.2200000000000002"/>
        <n v="1679.96"/>
        <n v="1554.9360000000001"/>
        <n v="106.869"/>
        <n v="25.679999999999993"/>
        <n v="12.383999999999997"/>
        <n v="7.5"/>
        <n v="370.14"/>
        <n v="2678.94"/>
        <n v="45.408000000000001"/>
        <n v="9.952"/>
        <n v="37.896000000000001"/>
        <n v="1035.8"/>
        <n v="35.979999999999997"/>
        <n v="199.8"/>
        <n v="11.94"/>
        <n v="8749.9500000000007"/>
        <n v="18.689999999999998"/>
        <n v="60.736000000000004"/>
        <n v="479.97600000000006"/>
        <n v="6.0799999999999983"/>
        <n v="18.62"/>
        <n v="8.8559999999999981"/>
        <n v="27.96"/>
        <n v="175.23"/>
        <n v="23"/>
        <n v="73.784000000000006"/>
        <n v="35.76"/>
        <n v="30.336000000000006"/>
        <n v="182.22"/>
        <n v="54.992000000000004"/>
        <n v="55.86"/>
        <n v="44.375999999999998"/>
        <n v="51.264000000000003"/>
        <n v="5.1930000000000005"/>
        <n v="241.42399999999998"/>
        <n v="496.86"/>
        <n v="56.400000000000006"/>
        <n v="422.62499999999994"/>
        <n v="14.432"/>
        <n v="719.97600000000011"/>
        <n v="239.92"/>
        <n v="150.40799999999999"/>
        <n v="131.88000000000002"/>
        <n v="1454.9"/>
        <n v="220.70400000000001"/>
        <n v="67.176000000000002"/>
        <n v="968.74400000000014"/>
        <n v="222.35199999999998"/>
        <n v="998.84999999999991"/>
        <n v="14.336000000000002"/>
        <n v="102.3"/>
        <n v="607.52"/>
        <n v="31.16"/>
        <n v="10.332000000000001"/>
        <n v="11.664000000000001"/>
        <n v="499.16800000000006"/>
        <n v="11.88"/>
        <n v="4.32"/>
        <n v="40.54"/>
        <n v="475.94400000000002"/>
        <n v="30.080000000000002"/>
        <n v="23.18"/>
        <n v="56.96"/>
        <n v="14.256000000000002"/>
        <n v="39.624000000000009"/>
        <n v="65.12"/>
        <n v="30.560000000000002"/>
        <n v="20.768000000000001"/>
        <n v="39.808"/>
        <n v="481.17599999999999"/>
        <n v="7.24"/>
        <n v="177.45000000000002"/>
        <n v="130.97999999999999"/>
        <n v="826"/>
        <n v="139.58000000000001"/>
        <n v="760.97999999999979"/>
        <n v="67.860000000000014"/>
        <n v="39.878999999999998"/>
        <n v="97.424000000000007"/>
        <n v="27.396000000000004"/>
        <n v="5.6999999999999993"/>
        <n v="14.190000000000001"/>
        <n v="144.96"/>
        <n v="118"/>
        <n v="22.66"/>
        <n v="0.83599999999999974"/>
        <n v="21.968000000000004"/>
        <n v="619.15200000000004"/>
        <n v="127.90400000000001"/>
        <n v="94.2"/>
        <n v="49.5"/>
        <n v="182.35200000000003"/>
        <n v="28.031999999999996"/>
        <n v="7.6920000000000002"/>
        <n v="517.40500000000009"/>
        <n v="8.6079999999999988"/>
        <n v="2104.5499999999997"/>
        <n v="40.700000000000003"/>
        <n v="21.209999999999997"/>
        <n v="96.359999999999985"/>
        <n v="247.18799999999999"/>
        <n v="450"/>
        <n v="31.168000000000003"/>
        <n v="120.96"/>
        <n v="2239.9360000000001"/>
        <n v="76.608000000000004"/>
        <n v="91.360000000000014"/>
        <n v="115.136"/>
        <n v="4.71"/>
        <n v="79.968000000000004"/>
        <n v="305.97449999999998"/>
        <n v="71.951999999999998"/>
        <n v="1.8240000000000003"/>
        <n v="64.383999999999986"/>
        <n v="379.37200000000001"/>
        <n v="67.536000000000016"/>
        <n v="1.5239999999999996"/>
        <n v="37.408000000000001"/>
        <n v="4.7279999999999998"/>
        <n v="53.352000000000004"/>
        <n v="131.10400000000001"/>
        <n v="52.59"/>
        <n v="8.1000000000000014"/>
        <n v="83.987999999999985"/>
        <n v="11.032"/>
        <n v="210.58"/>
        <n v="30.960000000000004"/>
        <n v="3050.3760000000002"/>
        <n v="133.97999999999999"/>
        <n v="93.248000000000005"/>
        <n v="4.8600000000000012"/>
        <n v="6.2580000000000009"/>
        <n v="5.4"/>
        <n v="1270.99"/>
        <n v="125.36"/>
        <n v="1.6959999999999997"/>
        <n v="7.9799999999999986"/>
        <n v="288"/>
        <n v="146.952"/>
        <n v="83.13600000000001"/>
        <n v="942.78400000000011"/>
        <n v="3.536"/>
        <n v="287.976"/>
        <n v="29.304000000000002"/>
        <n v="55.328000000000003"/>
        <n v="1227.9983999999999"/>
        <n v="20.416"/>
        <n v="1128.3899999999999"/>
        <n v="271.96800000000002"/>
        <n v="77.728000000000009"/>
        <n v="46.62"/>
        <n v="22.549999999999997"/>
        <n v="583.79999999999995"/>
        <n v="1294.75"/>
        <n v="1799.9699999999998"/>
        <n v="221.98"/>
        <n v="34.769999999999996"/>
        <n v="102.72"/>
        <n v="33.282000000000004"/>
        <n v="118.64999999999998"/>
        <n v="37.520000000000003"/>
        <n v="207.14400000000001"/>
        <n v="44.099999999999994"/>
        <n v="4.0860000000000003"/>
        <n v="386.34"/>
        <n v="33.44"/>
        <n v="89.9"/>
        <n v="7.2359999999999998"/>
        <n v="4.8239999999999998"/>
        <n v="130.11199999999999"/>
        <n v="74.239999999999995"/>
        <n v="159.84000000000003"/>
        <n v="2.8920000000000008"/>
        <n v="55.600000000000009"/>
        <n v="5083.96"/>
        <n v="209.6"/>
        <n v="111.04"/>
        <n v="493.42999999999995"/>
        <n v="686.40000000000009"/>
        <n v="70.679999999999993"/>
        <n v="101.99400000000001"/>
        <n v="21.989999999999995"/>
        <n v="58.923999999999985"/>
        <n v="480"/>
        <n v="192.72"/>
        <n v="6.5280000000000014"/>
        <n v="2.8620000000000005"/>
        <n v="20.856000000000002"/>
        <n v="276.27999999999997"/>
        <n v="629.64"/>
        <n v="449.97"/>
        <n v="1927.5900000000001"/>
        <n v="121.78"/>
        <n v="2676.672"/>
        <n v="489.22999999999996"/>
        <n v="312.03000000000003"/>
        <n v="191.07899999999998"/>
        <n v="30.53"/>
        <n v="30.839999999999996"/>
        <n v="75.06"/>
        <n v="66.976000000000013"/>
        <n v="143.928"/>
        <n v="3.5640000000000009"/>
        <n v="856.65600000000006"/>
        <n v="13.183999999999997"/>
        <n v="48.783999999999985"/>
        <n v="18.527999999999995"/>
        <n v="177.68"/>
        <n v="11.568000000000001"/>
        <n v="4.572000000000001"/>
        <n v="1.7279999999999995"/>
        <n v="626.09999999999991"/>
        <n v="609.9799999999999"/>
        <n v="211.37199999999999"/>
        <n v="99.949999999999989"/>
        <n v="1119.8880000000001"/>
        <n v="135.98400000000001"/>
        <n v="92.960000000000008"/>
        <n v="7.6320000000000014"/>
        <n v="179.99100000000004"/>
        <n v="239.358"/>
        <n v="12.3"/>
        <n v="13.97"/>
        <n v="934.9559999999999"/>
        <n v="23.128"/>
        <n v="59.24"/>
        <n v="155.45600000000002"/>
        <n v="21"/>
        <n v="299.95999999999998"/>
        <n v="67.839999999999989"/>
        <n v="470.15499999999997"/>
        <n v="39.128"/>
        <n v="19.728000000000002"/>
        <n v="151.18799999999999"/>
        <n v="47.496000000000002"/>
        <n v="344.98099999999994"/>
        <n v="127.785"/>
        <n v="6.1039999999999983"/>
        <n v="1.7199999999999995"/>
        <n v="8.9519999999999982"/>
        <n v="2.3339999999999996"/>
        <n v="1.7279999999999998"/>
        <n v="159.04"/>
        <n v="95.970000000000013"/>
        <n v="104.75"/>
        <n v="1875.258"/>
        <n v="152.24"/>
        <n v="35.183999999999997"/>
        <n v="274.06400000000002"/>
        <n v="5.95"/>
        <n v="239.94"/>
        <n v="23.84"/>
        <n v="37.76"/>
        <n v="5.82"/>
        <n v="3.8159999999999998"/>
        <n v="26.16"/>
        <n v="135.79999999999998"/>
        <n v="19.399999999999999"/>
        <n v="13.488"/>
        <n v="11.416"/>
        <n v="166.92000000000002"/>
        <n v="98.328000000000003"/>
        <n v="117.88199999999999"/>
        <n v="20.97"/>
        <n v="139.96"/>
        <n v="314.60000000000002"/>
        <n v="283.56"/>
        <n v="487.96"/>
        <n v="2.9919999999999995"/>
        <n v="108.76800000000001"/>
        <n v="9892.74"/>
        <n v="73.915000000000006"/>
        <n v="337.08800000000002"/>
        <n v="189.95000000000002"/>
        <n v="29.950000000000003"/>
        <n v="66.03"/>
        <n v="28.783999999999999"/>
        <n v="2621.3220000000001"/>
        <n v="74.759999999999991"/>
        <n v="364.77600000000007"/>
        <n v="1115.17"/>
        <n v="89.696000000000012"/>
        <n v="50.12"/>
        <n v="36.480000000000004"/>
        <n v="322.19200000000001"/>
        <n v="2.9459999999999993"/>
        <n v="23.08"/>
        <n v="279.95"/>
        <n v="828.83999999999992"/>
        <n v="27.200000000000003"/>
        <n v="318.08"/>
        <n v="5.8"/>
        <n v="93.031999999999982"/>
        <n v="454.96499999999997"/>
        <n v="295.39999999999998"/>
        <n v="348.56"/>
        <n v="482.93999999999994"/>
        <n v="403.68"/>
        <n v="791.87999999999988"/>
        <n v="23.64"/>
        <n v="32.059999999999995"/>
        <n v="177.64800000000002"/>
        <n v="32.368000000000002"/>
        <n v="315.2"/>
        <n v="15.18"/>
        <n v="429.59999999999997"/>
        <n v="21.696000000000002"/>
        <n v="78.759000000000015"/>
        <n v="8.2799999999999994"/>
        <n v="50.135999999999996"/>
        <n v="88.074000000000012"/>
        <n v="301.46999999999997"/>
        <n v="125.13"/>
        <n v="555.96"/>
        <n v="51.984000000000009"/>
        <n v="18.336000000000002"/>
        <n v="1123.1280000000002"/>
        <n v="64.900000000000006"/>
        <n v="2.8079999999999989"/>
        <n v="8.0400000000000009"/>
        <n v="1564.29"/>
        <n v="138.56"/>
        <n v="65.52000000000001"/>
        <n v="23.200000000000003"/>
        <n v="19.312000000000001"/>
        <n v="101.96"/>
        <n v="259.74"/>
        <n v="255.42"/>
        <n v="4.338000000000001"/>
        <n v="11.880000000000003"/>
        <n v="405.85999999999996"/>
        <n v="680.01"/>
        <n v="143.12799999999996"/>
        <n v="4476.8"/>
        <n v="319.76"/>
        <n v="31.96"/>
        <n v="1112.94"/>
        <n v="23.65"/>
        <n v="707.88"/>
        <n v="31.128000000000004"/>
        <n v="55.76"/>
        <n v="207.18400000000003"/>
        <n v="1473.1"/>
        <n v="663.072"/>
        <n v="99.588000000000008"/>
        <n v="29.371999999999993"/>
        <n v="102.24000000000001"/>
        <n v="1432.0000000000002"/>
        <n v="41.04"/>
        <n v="256.78400000000005"/>
        <n v="120.98"/>
        <n v="315.98"/>
        <n v="39.816000000000003"/>
        <n v="16.059999999999999"/>
        <n v="20.664000000000001"/>
        <n v="13.761999999999997"/>
        <n v="1504.52"/>
        <n v="7.5359999999999987"/>
        <n v="1.4079999999999997"/>
        <n v="4.1439999999999992"/>
        <n v="52.751999999999995"/>
        <n v="381.35999999999996"/>
        <n v="15.192"/>
        <n v="946.76400000000024"/>
        <n v="94.679999999999993"/>
        <n v="23.669999999999998"/>
        <n v="147.56800000000001"/>
        <n v="56.783999999999999"/>
        <n v="6.5760000000000005"/>
        <n v="115.84"/>
        <n v="60.89"/>
        <n v="51.900000000000006"/>
        <n v="269.90999999999997"/>
        <n v="64.848000000000013"/>
        <n v="102.58200000000001"/>
        <n v="32.088000000000001"/>
        <n v="4305.5520000000006"/>
        <n v="255.84999999999997"/>
        <n v="184.70400000000001"/>
        <n v="47.92"/>
        <n v="8.0010000000000012"/>
        <n v="398.97199999999998"/>
        <n v="72.224000000000004"/>
        <n v="6.8879999999999981"/>
        <n v="457.4849999999999"/>
        <n v="1079.316"/>
        <n v="48.91"/>
        <n v="0.55599999999999983"/>
        <n v="97.968000000000004"/>
        <n v="1.4759999999999998"/>
        <n v="45.48"/>
        <n v="146.68800000000002"/>
        <n v="63.488"/>
        <n v="418.32"/>
        <n v="123.858"/>
        <n v="769.18400000000008"/>
        <n v="47.904000000000003"/>
        <n v="163.76400000000001"/>
        <n v="183.92"/>
        <n v="11.376000000000001"/>
        <n v="211.04"/>
        <n v="594.81600000000003"/>
        <n v="72.960000000000008"/>
        <n v="455.71199999999999"/>
        <n v="45.28"/>
        <n v="195.68"/>
        <n v="2.9920000000000004"/>
        <n v="20.064"/>
        <n v="117.57600000000002"/>
        <n v="51.184000000000012"/>
        <n v="57.593999999999994"/>
        <n v="842.72"/>
        <n v="11.423999999999999"/>
        <n v="313.72199999999998"/>
        <n v="428.68"/>
        <n v="30.576000000000001"/>
        <n v="13.020000000000001"/>
        <n v="68.48"/>
        <n v="1676.88"/>
        <n v="272.96999999999997"/>
        <n v="61.38"/>
        <n v="31.799999999999997"/>
        <n v="32.56"/>
        <n v="7.0720000000000001"/>
        <n v="424.27200000000005"/>
        <n v="120.57600000000001"/>
        <n v="12.28"/>
        <n v="2.04"/>
        <n v="582.33600000000001"/>
        <n v="1349.91"/>
        <n v="14.111999999999998"/>
        <n v="4.2720000000000002"/>
        <n v="209.148"/>
        <n v="1591.02"/>
        <n v="574.91"/>
        <n v="1071"/>
        <n v="12.07"/>
        <n v="3.2730000000000006"/>
        <n v="104.69600000000001"/>
        <n v="6.8159999999999981"/>
        <n v="21.983999999999995"/>
        <n v="3785.2920000000004"/>
        <n v="1212.9599999999998"/>
        <n v="103.48100000000001"/>
        <n v="252.8"/>
        <n v="285.57599999999996"/>
        <n v="22.240000000000002"/>
        <n v="48.36"/>
        <n v="16.256"/>
        <n v="477.29999999999995"/>
        <n v="12.32"/>
        <n v="8.6080000000000005"/>
        <n v="136.26"/>
        <n v="186.14999999999998"/>
        <n v="81.792000000000002"/>
        <n v="47.19"/>
        <n v="91.474999999999994"/>
        <n v="27.192"/>
        <n v="12.059999999999999"/>
        <n v="144.60000000000002"/>
        <n v="321.55200000000002"/>
        <n v="164.68800000000002"/>
        <n v="128.12400000000002"/>
        <n v="101.4"/>
        <n v="51.56"/>
        <n v="13.16"/>
        <n v="3.8279999999999994"/>
        <n v="304.98999999999995"/>
        <n v="781.86399999999992"/>
        <n v="673.34399999999994"/>
        <n v="572.80000000000007"/>
        <n v="197.04999999999998"/>
        <n v="2022.2720000000002"/>
        <n v="9.120000000000001"/>
        <n v="38.160000000000004"/>
        <n v="1592.8500000000001"/>
        <n v="4.41"/>
        <n v="26.94"/>
        <n v="32.129999999999995"/>
        <n v="1091.93"/>
        <n v="40.199999999999996"/>
        <n v="689.81999999999994"/>
        <n v="204.66639999999998"/>
        <n v="1649.75"/>
        <n v="91.055999999999997"/>
        <n v="54.207999999999998"/>
        <n v="26.981999999999999"/>
        <n v="81.08"/>
        <n v="93.02"/>
        <n v="32.591999999999999"/>
        <n v="172.75200000000001"/>
        <n v="55.616"/>
        <n v="427.64400000000001"/>
        <n v="40.669999999999995"/>
        <n v="477.666"/>
        <n v="35.520000000000003"/>
        <n v="6.2299999999999986"/>
        <n v="369.19919999999996"/>
        <n v="4.6260000000000003"/>
        <n v="453.6"/>
        <n v="13.847999999999999"/>
        <n v="577.58400000000006"/>
        <n v="68.432000000000016"/>
        <n v="5.3120000000000003"/>
        <n v="132.52000000000004"/>
        <n v="224.93700000000004"/>
        <n v="1125.4879999999998"/>
        <n v="12.645000000000001"/>
        <n v="4.032"/>
        <n v="6.732000000000002"/>
        <n v="105.68599999999999"/>
        <n v="399.53999999999996"/>
        <n v="104.93"/>
        <n v="1079.8499999999999"/>
        <n v="9.6479999999999997"/>
        <n v="400.78400000000005"/>
        <n v="31.007999999999999"/>
        <n v="61.120000000000005"/>
        <n v="121.536"/>
        <n v="104.57999999999998"/>
        <n v="302.72000000000003"/>
        <n v="35.207999999999998"/>
        <n v="239.5"/>
        <n v="34.200000000000003"/>
        <n v="376.86599999999999"/>
        <n v="197.72"/>
        <n v="70.720000000000013"/>
        <n v="21.6"/>
        <n v="282.83999999999997"/>
        <n v="22.98"/>
        <n v="102.13"/>
        <n v="2033.5840000000001"/>
        <n v="899.98199999999997"/>
        <n v="16.704000000000001"/>
        <n v="3.1520000000000001"/>
        <n v="21.391999999999992"/>
        <n v="307.31400000000002"/>
        <n v="409.99919999999997"/>
        <n v="3.4380000000000006"/>
        <n v="179.7"/>
        <n v="90.64"/>
        <n v="79.45"/>
        <n v="137.54"/>
        <n v="730.2"/>
        <n v="4297.6440000000002"/>
        <n v="204.89999999999998"/>
        <n v="481.56800000000004"/>
        <n v="89.544000000000011"/>
        <n v="3406.6640000000002"/>
        <n v="4.9380000000000006"/>
        <n v="97.44"/>
        <n v="13.04"/>
        <n v="579.52800000000002"/>
        <n v="3023.9280000000003"/>
        <n v="477.6"/>
        <n v="64.680000000000007"/>
        <n v="1499.9699999999998"/>
        <n v="26.632000000000001"/>
        <n v="64.02"/>
        <n v="6.84"/>
        <n v="668.16"/>
        <n v="201.04"/>
        <n v="16.59"/>
        <n v="11.645999999999997"/>
        <n v="613.99919999999997"/>
        <n v="470.35999999999996"/>
        <n v="73.536000000000001"/>
        <n v="30.336000000000002"/>
        <n v="849.95"/>
        <n v="11.01"/>
        <n v="242.13600000000002"/>
        <n v="273.56799999999998"/>
        <n v="13.194000000000001"/>
        <n v="1080.096"/>
        <n v="37.312000000000005"/>
        <n v="326.64600000000002"/>
        <n v="296.71200000000005"/>
        <n v="286.85999999999996"/>
        <n v="807.75"/>
        <n v="500.23999999999995"/>
        <n v="20.12"/>
        <n v="896.99"/>
        <n v="70.463999999999999"/>
        <n v="140.67000000000002"/>
        <n v="4404.8999999999996"/>
        <n v="62.65"/>
        <n v="268.57600000000002"/>
        <n v="364.08000000000004"/>
        <n v="10.984000000000002"/>
        <n v="2.4960000000000004"/>
        <n v="206.1"/>
        <n v="4.3"/>
        <n v="139.80000000000001"/>
        <n v="50.04"/>
        <n v="339.92000000000007"/>
        <n v="42.384"/>
        <n v="135.94999999999999"/>
        <n v="2177.5839999999994"/>
        <n v="16.783999999999995"/>
        <n v="431.13600000000002"/>
        <n v="8.879999999999999"/>
        <n v="4.8359999999999985"/>
        <n v="48.81"/>
        <n v="149.9"/>
        <n v="1023.3319999999999"/>
        <n v="211.24599999999998"/>
        <n v="56.063999999999993"/>
        <n v="4.8320000000000007"/>
        <n v="18.239999999999995"/>
        <n v="3.7979999999999992"/>
        <n v="235.18799999999999"/>
        <n v="26.376000000000001"/>
        <n v="10.384"/>
        <n v="107.11799999999999"/>
        <n v="97.3"/>
        <n v="45.568000000000005"/>
        <n v="28.752000000000006"/>
        <n v="2.1119999999999997"/>
        <n v="120.76800000000001"/>
        <n v="79.95"/>
        <n v="516.96"/>
        <n v="173.208"/>
        <n v="9"/>
        <n v="152.91"/>
        <n v="46.440000000000005"/>
        <n v="8.6240000000000023"/>
        <n v="895.94400000000019"/>
        <n v="14"/>
        <n v="16.391999999999996"/>
        <n v="44.736000000000004"/>
        <n v="61.543999999999997"/>
        <n v="132.696"/>
        <n v="511.5"/>
        <n v="214.7"/>
        <n v="50.32"/>
        <n v="3393.68"/>
        <n v="12.12"/>
        <n v="290.33600000000001"/>
        <n v="6.36"/>
        <n v="848.5440000000001"/>
        <n v="8.7000000000000011"/>
        <n v="573.17399999999998"/>
        <n v="272.61"/>
        <n v="20.62"/>
        <n v="124.25"/>
        <n v="297.55"/>
        <n v="403.56"/>
        <n v="95.199999999999989"/>
        <n v="153.82400000000001"/>
        <n v="466.32000000000005"/>
        <n v="25.128000000000004"/>
        <n v="131.88"/>
        <n v="207.35"/>
        <n v="362.13599999999997"/>
        <n v="22.385999999999996"/>
        <n v="5.7420000000000009"/>
        <n v="1087.9360000000001"/>
        <n v="24.27"/>
        <n v="9.8719999999999999"/>
        <n v="683.33199999999999"/>
        <n v="29.96"/>
        <n v="164.85000000000002"/>
        <n v="33.528000000000006"/>
        <n v="36.744"/>
        <n v="60.35"/>
        <n v="11.200000000000001"/>
        <n v="223.58"/>
        <n v="998.82"/>
        <n v="51.150000000000006"/>
        <n v="1925.88"/>
        <n v="2405.1999999999998"/>
        <n v="39.89"/>
        <n v="55.264000000000003"/>
        <n v="383.46559999999994"/>
        <n v="13.4"/>
        <n v="109.69"/>
        <n v="119.56"/>
        <n v="99.567999999999998"/>
        <n v="13.86"/>
        <n v="13.375999999999999"/>
        <n v="437.47200000000009"/>
        <n v="97.98"/>
        <n v="55.6"/>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70678768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hat" refreshedDate="45187.789124074072" backgroundQuery="1" createdVersion="8" refreshedVersion="8" minRefreshableVersion="3" recordCount="0" supportSubquery="1" supportAdvancedDrill="1" xr:uid="{226E82B9-0EA5-4EF2-9CAB-EDC1CD02259A}">
  <cacheSource type="external" connectionId="1"/>
  <cacheFields count="2">
    <cacheField name="[Table_1].[Order Date (Month)].[Order Date (Month)]" caption="Order Date (Month)" numFmtId="0" hierarchy="24" level="1">
      <sharedItems count="12">
        <s v="Jan"/>
        <s v="Feb"/>
        <s v="Mar"/>
        <s v="Apr"/>
        <s v="May"/>
        <s v="Jun"/>
        <s v="Jul"/>
        <s v="Aug"/>
        <s v="Sep"/>
        <s v="Oct"/>
        <s v="Nov"/>
        <s v="Dec"/>
      </sharedItems>
    </cacheField>
    <cacheField name="[Measures].[Distinct Count of Product Name]" caption="Distinct Count of Product Name" numFmtId="0" hierarchy="29" level="32767"/>
  </cacheFields>
  <cacheHierarchies count="30">
    <cacheHierarchy uniqueName="[Table_1].[Row ID]" caption="Row ID" attribute="1" defaultMemberUniqueName="[Table_1].[Row ID].[All]" allUniqueName="[Table_1].[Row ID].[All]" dimensionUniqueName="[Table_1]" displayFolder="" count="0" memberValueDatatype="20" unbalanced="0"/>
    <cacheHierarchy uniqueName="[Table_1].[Order ID]" caption="Order ID" attribute="1" defaultMemberUniqueName="[Table_1].[Order ID].[All]" allUniqueName="[Table_1].[Order ID].[All]" dimensionUniqueName="[Table_1]" displayFolder="" count="0" memberValueDatatype="130" unbalanced="0"/>
    <cacheHierarchy uniqueName="[Table_1].[Year]" caption="Year" attribute="1" defaultMemberUniqueName="[Table_1].[Year].[All]" allUniqueName="[Table_1].[Year].[All]" dimensionUniqueName="[Table_1]" displayFolder="" count="0" memberValueDatatype="20" unbalanced="0"/>
    <cacheHierarchy uniqueName="[Table_1].[Order Date]" caption="Order Date" attribute="1" time="1" defaultMemberUniqueName="[Table_1].[Order Date].[All]" allUniqueName="[Table_1].[Order Date].[All]" dimensionUniqueName="[Table_1]" displayFolder="" count="0" memberValueDatatype="7" unbalanced="0"/>
    <cacheHierarchy uniqueName="[Table_1].[Ship Date]" caption="Ship Date" attribute="1" time="1" defaultMemberUniqueName="[Table_1].[Ship Date].[All]" allUniqueName="[Table_1].[Ship Date].[All]" dimensionUniqueName="[Table_1]" displayFolder="" count="0" memberValueDatatype="7" unbalanced="0"/>
    <cacheHierarchy uniqueName="[Table_1].[Ship Mode]" caption="Ship Mode" attribute="1" defaultMemberUniqueName="[Table_1].[Ship Mode].[All]" allUniqueName="[Table_1].[Ship Mode].[All]" dimensionUniqueName="[Table_1]" displayFolder="" count="0" memberValueDatatype="130" unbalanced="0"/>
    <cacheHierarchy uniqueName="[Table_1].[Customer ID]" caption="Customer ID" attribute="1" defaultMemberUniqueName="[Table_1].[Customer ID].[All]" allUniqueName="[Table_1].[Customer ID].[All]" dimensionUniqueName="[Table_1]" displayFolder="" count="0" memberValueDatatype="130" unbalanced="0"/>
    <cacheHierarchy uniqueName="[Table_1].[Customer Name]" caption="Customer Name" attribute="1" defaultMemberUniqueName="[Table_1].[Customer Name].[All]" allUniqueName="[Table_1].[Customer Name].[All]" dimensionUniqueName="[Table_1]" displayFolder="" count="0" memberValueDatatype="130" unbalanced="0"/>
    <cacheHierarchy uniqueName="[Table_1].[Segment]" caption="Segment" attribute="1" defaultMemberUniqueName="[Table_1].[Segment].[All]" allUniqueName="[Table_1].[Segment].[All]" dimensionUniqueName="[Table_1]" displayFolder="" count="0" memberValueDatatype="130" unbalanced="0"/>
    <cacheHierarchy uniqueName="[Table_1].[Country]" caption="Country" attribute="1" defaultMemberUniqueName="[Table_1].[Country].[All]" allUniqueName="[Table_1].[Country].[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State]" caption="State" attribute="1" defaultMemberUniqueName="[Table_1].[State].[All]" allUniqueName="[Table_1].[State].[All]" dimensionUniqueName="[Table_1]" displayFolder="" count="0" memberValueDatatype="130" unbalanced="0"/>
    <cacheHierarchy uniqueName="[Table_1].[Postal Code]" caption="Postal Code" attribute="1" defaultMemberUniqueName="[Table_1].[Postal Code].[All]" allUniqueName="[Table_1].[Postal Code].[All]" dimensionUniqueName="[Table_1]" displayFolder="" count="0" memberValueDatatype="130" unbalanced="0"/>
    <cacheHierarchy uniqueName="[Table_1].[Region]" caption="Region" attribute="1" defaultMemberUniqueName="[Table_1].[Region].[All]" allUniqueName="[Table_1].[Region].[All]" dimensionUniqueName="[Table_1]" displayFolder="" count="0" memberValueDatatype="130" unbalanced="0"/>
    <cacheHierarchy uniqueName="[Table_1].[Product ID]" caption="Product ID" attribute="1" defaultMemberUniqueName="[Table_1].[Product ID].[All]" allUniqueName="[Table_1].[Product ID].[All]" dimensionUniqueName="[Table_1]" displayFolder="" count="0" memberValueDatatype="130" unbalanced="0"/>
    <cacheHierarchy uniqueName="[Table_1].[Category]" caption="Category" attribute="1" defaultMemberUniqueName="[Table_1].[Category].[All]" allUniqueName="[Table_1].[Category].[All]" dimensionUniqueName="[Table_1]" displayFolder="" count="0" memberValueDatatype="130" unbalanced="0"/>
    <cacheHierarchy uniqueName="[Table_1].[Sub-Category]" caption="Sub-Category" attribute="1" defaultMemberUniqueName="[Table_1].[Sub-Category].[All]" allUniqueName="[Table_1].[Sub-Category].[All]" dimensionUniqueName="[Table_1]" displayFolder="" count="0" memberValueDatatype="130" unbalanced="0"/>
    <cacheHierarchy uniqueName="[Table_1].[Product Name]" caption="Product Name" attribute="1" defaultMemberUniqueName="[Table_1].[Product Name].[All]" allUniqueName="[Table_1].[Product Name].[All]" dimensionUniqueName="[Table_1]" displayFolder="" count="0" memberValueDatatype="130" unbalanced="0"/>
    <cacheHierarchy uniqueName="[Table_1].[Sales]" caption="Sales" attribute="1" defaultMemberUniqueName="[Table_1].[Sales].[All]" allUniqueName="[Table_1].[Sales].[All]" dimensionUniqueName="[Table_1]" displayFolder="" count="0" memberValueDatatype="5" unbalanced="0"/>
    <cacheHierarchy uniqueName="[Table_1].[Quantity]" caption="Quantity" attribute="1" defaultMemberUniqueName="[Table_1].[Quantity].[All]" allUniqueName="[Table_1].[Quantity].[All]" dimensionUniqueName="[Table_1]" displayFolder="" count="0" memberValueDatatype="20" unbalanced="0"/>
    <cacheHierarchy uniqueName="[Table_1].[Discount]" caption="Discount" attribute="1" defaultMemberUniqueName="[Table_1].[Discount].[All]" allUniqueName="[Table_1].[Discount].[All]" dimensionUniqueName="[Table_1]" displayFolder="" count="0" memberValueDatatype="5" unbalanced="0"/>
    <cacheHierarchy uniqueName="[Table_1].[Profit]" caption="Profit" attribute="1" defaultMemberUniqueName="[Table_1].[Profit].[All]" allUniqueName="[Table_1].[Profit].[All]" dimensionUniqueName="[Table_1]" displayFolder="" count="0" memberValueDatatype="5" unbalanced="0"/>
    <cacheHierarchy uniqueName="[Table_1].[Order Date (Year)]" caption="Order Date (Year)" attribute="1" defaultMemberUniqueName="[Table_1].[Order Date (Year)].[All]" allUniqueName="[Table_1].[Order Date (Year)].[All]" dimensionUniqueName="[Table_1]" displayFolder="" count="0" memberValueDatatype="130" unbalanced="0"/>
    <cacheHierarchy uniqueName="[Table_1].[Order Date (Quarter)]" caption="Order Date (Quarter)" attribute="1" defaultMemberUniqueName="[Table_1].[Order Date (Quarter)].[All]" allUniqueName="[Table_1].[Order Date (Quarter)].[All]" dimensionUniqueName="[Table_1]" displayFolder="" count="0" memberValueDatatype="130" unbalanced="0"/>
    <cacheHierarchy uniqueName="[Table_1].[Order Date (Month)]" caption="Order Date (Month)" attribute="1" defaultMemberUniqueName="[Table_1].[Order Date (Month)].[All]" allUniqueName="[Table_1].[Order Date (Month)].[All]" dimensionUniqueName="[Table_1]" displayFolder="" count="2" memberValueDatatype="130" unbalanced="0">
      <fieldsUsage count="2">
        <fieldUsage x="-1"/>
        <fieldUsage x="0"/>
      </fieldsUsage>
    </cacheHierarchy>
    <cacheHierarchy uniqueName="[Table_1].[Order Date (Month Index)]" caption="Order Date (Month Index)" attribute="1" defaultMemberUniqueName="[Table_1].[Order Date (Month Index)].[All]" allUniqueName="[Table_1].[Order Date (Month Index)].[All]" dimensionUniqueName="[Table_1]" displayFolder="" count="0" memberValueDatatype="20" unbalanced="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Count of Product Name]" caption="Count of Product Name" measure="1" displayFolder="" measureGroup="Table_1" count="0" hidden="1">
      <extLst>
        <ext xmlns:x15="http://schemas.microsoft.com/office/spreadsheetml/2010/11/main" uri="{B97F6D7D-B522-45F9-BDA1-12C45D357490}">
          <x15:cacheHierarchy aggregatedColumn="17"/>
        </ext>
      </extLst>
    </cacheHierarchy>
    <cacheHierarchy uniqueName="[Measures].[Distinct Count of Product Name]" caption="Distinct Count of Product Name" measure="1" displayFolder="" measureGroup="Table_1" count="0" oneField="1" hidden="1">
      <fieldsUsage count="1">
        <fieldUsage x="1"/>
      </fieldsUsage>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hat" refreshedDate="45187.789896296294" backgroundQuery="1" createdVersion="8" refreshedVersion="8" minRefreshableVersion="3" recordCount="0" supportSubquery="1" supportAdvancedDrill="1" xr:uid="{AEFEB18E-7E8C-4895-97D4-251C1CDECCD5}">
  <cacheSource type="external" connectionId="1"/>
  <cacheFields count="2">
    <cacheField name="[Table_1].[Year].[Year]" caption="Year" numFmtId="0" hierarchy="2" level="1">
      <sharedItems containsSemiMixedTypes="0" containsString="0" containsNumber="1" containsInteger="1" minValue="2011" maxValue="2014" count="4">
        <n v="2011"/>
        <n v="2012"/>
        <n v="2013"/>
        <n v="2014"/>
      </sharedItems>
      <extLst>
        <ext xmlns:x15="http://schemas.microsoft.com/office/spreadsheetml/2010/11/main" uri="{4F2E5C28-24EA-4eb8-9CBF-B6C8F9C3D259}">
          <x15:cachedUniqueNames>
            <x15:cachedUniqueName index="0" name="[Table_1].[Year].&amp;[2011]"/>
            <x15:cachedUniqueName index="1" name="[Table_1].[Year].&amp;[2012]"/>
            <x15:cachedUniqueName index="2" name="[Table_1].[Year].&amp;[2013]"/>
            <x15:cachedUniqueName index="3" name="[Table_1].[Year].&amp;[2014]"/>
          </x15:cachedUniqueNames>
        </ext>
      </extLst>
    </cacheField>
    <cacheField name="[Measures].[Distinct Count of Product Name]" caption="Distinct Count of Product Name" numFmtId="0" hierarchy="29" level="32767"/>
  </cacheFields>
  <cacheHierarchies count="30">
    <cacheHierarchy uniqueName="[Table_1].[Row ID]" caption="Row ID" attribute="1" defaultMemberUniqueName="[Table_1].[Row ID].[All]" allUniqueName="[Table_1].[Row ID].[All]" dimensionUniqueName="[Table_1]" displayFolder="" count="0" memberValueDatatype="20" unbalanced="0"/>
    <cacheHierarchy uniqueName="[Table_1].[Order ID]" caption="Order ID" attribute="1" defaultMemberUniqueName="[Table_1].[Order ID].[All]" allUniqueName="[Table_1].[Order ID].[All]" dimensionUniqueName="[Table_1]" displayFolder="" count="0" memberValueDatatype="130" unbalanced="0"/>
    <cacheHierarchy uniqueName="[Table_1].[Year]" caption="Year" attribute="1" defaultMemberUniqueName="[Table_1].[Year].[All]" allUniqueName="[Table_1].[Year].[All]" dimensionUniqueName="[Table_1]" displayFolder="" count="2" memberValueDatatype="20" unbalanced="0">
      <fieldsUsage count="2">
        <fieldUsage x="-1"/>
        <fieldUsage x="0"/>
      </fieldsUsage>
    </cacheHierarchy>
    <cacheHierarchy uniqueName="[Table_1].[Order Date]" caption="Order Date" attribute="1" time="1" defaultMemberUniqueName="[Table_1].[Order Date].[All]" allUniqueName="[Table_1].[Order Date].[All]" dimensionUniqueName="[Table_1]" displayFolder="" count="0" memberValueDatatype="7" unbalanced="0"/>
    <cacheHierarchy uniqueName="[Table_1].[Ship Date]" caption="Ship Date" attribute="1" time="1" defaultMemberUniqueName="[Table_1].[Ship Date].[All]" allUniqueName="[Table_1].[Ship Date].[All]" dimensionUniqueName="[Table_1]" displayFolder="" count="0" memberValueDatatype="7" unbalanced="0"/>
    <cacheHierarchy uniqueName="[Table_1].[Ship Mode]" caption="Ship Mode" attribute="1" defaultMemberUniqueName="[Table_1].[Ship Mode].[All]" allUniqueName="[Table_1].[Ship Mode].[All]" dimensionUniqueName="[Table_1]" displayFolder="" count="0" memberValueDatatype="130" unbalanced="0"/>
    <cacheHierarchy uniqueName="[Table_1].[Customer ID]" caption="Customer ID" attribute="1" defaultMemberUniqueName="[Table_1].[Customer ID].[All]" allUniqueName="[Table_1].[Customer ID].[All]" dimensionUniqueName="[Table_1]" displayFolder="" count="0" memberValueDatatype="130" unbalanced="0"/>
    <cacheHierarchy uniqueName="[Table_1].[Customer Name]" caption="Customer Name" attribute="1" defaultMemberUniqueName="[Table_1].[Customer Name].[All]" allUniqueName="[Table_1].[Customer Name].[All]" dimensionUniqueName="[Table_1]" displayFolder="" count="0" memberValueDatatype="130" unbalanced="0"/>
    <cacheHierarchy uniqueName="[Table_1].[Segment]" caption="Segment" attribute="1" defaultMemberUniqueName="[Table_1].[Segment].[All]" allUniqueName="[Table_1].[Segment].[All]" dimensionUniqueName="[Table_1]" displayFolder="" count="0" memberValueDatatype="130" unbalanced="0"/>
    <cacheHierarchy uniqueName="[Table_1].[Country]" caption="Country" attribute="1" defaultMemberUniqueName="[Table_1].[Country].[All]" allUniqueName="[Table_1].[Country].[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State]" caption="State" attribute="1" defaultMemberUniqueName="[Table_1].[State].[All]" allUniqueName="[Table_1].[State].[All]" dimensionUniqueName="[Table_1]" displayFolder="" count="0" memberValueDatatype="130" unbalanced="0"/>
    <cacheHierarchy uniqueName="[Table_1].[Postal Code]" caption="Postal Code" attribute="1" defaultMemberUniqueName="[Table_1].[Postal Code].[All]" allUniqueName="[Table_1].[Postal Code].[All]" dimensionUniqueName="[Table_1]" displayFolder="" count="0" memberValueDatatype="130" unbalanced="0"/>
    <cacheHierarchy uniqueName="[Table_1].[Region]" caption="Region" attribute="1" defaultMemberUniqueName="[Table_1].[Region].[All]" allUniqueName="[Table_1].[Region].[All]" dimensionUniqueName="[Table_1]" displayFolder="" count="0" memberValueDatatype="130" unbalanced="0"/>
    <cacheHierarchy uniqueName="[Table_1].[Product ID]" caption="Product ID" attribute="1" defaultMemberUniqueName="[Table_1].[Product ID].[All]" allUniqueName="[Table_1].[Product ID].[All]" dimensionUniqueName="[Table_1]" displayFolder="" count="0" memberValueDatatype="130" unbalanced="0"/>
    <cacheHierarchy uniqueName="[Table_1].[Category]" caption="Category" attribute="1" defaultMemberUniqueName="[Table_1].[Category].[All]" allUniqueName="[Table_1].[Category].[All]" dimensionUniqueName="[Table_1]" displayFolder="" count="0" memberValueDatatype="130" unbalanced="0"/>
    <cacheHierarchy uniqueName="[Table_1].[Sub-Category]" caption="Sub-Category" attribute="1" defaultMemberUniqueName="[Table_1].[Sub-Category].[All]" allUniqueName="[Table_1].[Sub-Category].[All]" dimensionUniqueName="[Table_1]" displayFolder="" count="0" memberValueDatatype="130" unbalanced="0"/>
    <cacheHierarchy uniqueName="[Table_1].[Product Name]" caption="Product Name" attribute="1" defaultMemberUniqueName="[Table_1].[Product Name].[All]" allUniqueName="[Table_1].[Product Name].[All]" dimensionUniqueName="[Table_1]" displayFolder="" count="0" memberValueDatatype="130" unbalanced="0"/>
    <cacheHierarchy uniqueName="[Table_1].[Sales]" caption="Sales" attribute="1" defaultMemberUniqueName="[Table_1].[Sales].[All]" allUniqueName="[Table_1].[Sales].[All]" dimensionUniqueName="[Table_1]" displayFolder="" count="0" memberValueDatatype="5" unbalanced="0"/>
    <cacheHierarchy uniqueName="[Table_1].[Quantity]" caption="Quantity" attribute="1" defaultMemberUniqueName="[Table_1].[Quantity].[All]" allUniqueName="[Table_1].[Quantity].[All]" dimensionUniqueName="[Table_1]" displayFolder="" count="0" memberValueDatatype="20" unbalanced="0"/>
    <cacheHierarchy uniqueName="[Table_1].[Discount]" caption="Discount" attribute="1" defaultMemberUniqueName="[Table_1].[Discount].[All]" allUniqueName="[Table_1].[Discount].[All]" dimensionUniqueName="[Table_1]" displayFolder="" count="0" memberValueDatatype="5" unbalanced="0"/>
    <cacheHierarchy uniqueName="[Table_1].[Profit]" caption="Profit" attribute="1" defaultMemberUniqueName="[Table_1].[Profit].[All]" allUniqueName="[Table_1].[Profit].[All]" dimensionUniqueName="[Table_1]" displayFolder="" count="0" memberValueDatatype="5" unbalanced="0"/>
    <cacheHierarchy uniqueName="[Table_1].[Order Date (Year)]" caption="Order Date (Year)" attribute="1" defaultMemberUniqueName="[Table_1].[Order Date (Year)].[All]" allUniqueName="[Table_1].[Order Date (Year)].[All]" dimensionUniqueName="[Table_1]" displayFolder="" count="0" memberValueDatatype="130" unbalanced="0"/>
    <cacheHierarchy uniqueName="[Table_1].[Order Date (Quarter)]" caption="Order Date (Quarter)" attribute="1" defaultMemberUniqueName="[Table_1].[Order Date (Quarter)].[All]" allUniqueName="[Table_1].[Order Date (Quarter)].[All]" dimensionUniqueName="[Table_1]" displayFolder="" count="0" memberValueDatatype="130" unbalanced="0"/>
    <cacheHierarchy uniqueName="[Table_1].[Order Date (Month)]" caption="Order Date (Month)" attribute="1" defaultMemberUniqueName="[Table_1].[Order Date (Month)].[All]" allUniqueName="[Table_1].[Order Date (Month)].[All]" dimensionUniqueName="[Table_1]" displayFolder="" count="0" memberValueDatatype="130" unbalanced="0"/>
    <cacheHierarchy uniqueName="[Table_1].[Order Date (Month Index)]" caption="Order Date (Month Index)" attribute="1" defaultMemberUniqueName="[Table_1].[Order Date (Month Index)].[All]" allUniqueName="[Table_1].[Order Date (Month Index)].[All]" dimensionUniqueName="[Table_1]" displayFolder="" count="0" memberValueDatatype="20" unbalanced="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Count of Product Name]" caption="Count of Product Name" measure="1" displayFolder="" measureGroup="Table_1" count="0" hidden="1">
      <extLst>
        <ext xmlns:x15="http://schemas.microsoft.com/office/spreadsheetml/2010/11/main" uri="{B97F6D7D-B522-45F9-BDA1-12C45D357490}">
          <x15:cacheHierarchy aggregatedColumn="17"/>
        </ext>
      </extLst>
    </cacheHierarchy>
    <cacheHierarchy uniqueName="[Measures].[Distinct Count of Product Name]" caption="Distinct Count of Product Name" measure="1" displayFolder="" measureGroup="Table_1" count="0" oneField="1" hidden="1">
      <fieldsUsage count="1">
        <fieldUsage x="1"/>
      </fieldsUsage>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x v="0"/>
    <d v="2013-11-12T00:00:00"/>
    <x v="0"/>
    <s v="CG-12520"/>
    <x v="0"/>
    <x v="0"/>
    <s v="United States"/>
    <s v="Henderson"/>
    <x v="0"/>
    <n v="42420"/>
    <x v="0"/>
    <s v="FUR-BO-10001798"/>
    <x v="0"/>
    <x v="0"/>
    <x v="0"/>
    <x v="0"/>
    <n v="2"/>
    <n v="0"/>
    <n v="41.913600000000002"/>
  </r>
  <r>
    <n v="2"/>
    <s v="CA-2013-152156"/>
    <x v="0"/>
    <x v="0"/>
    <d v="2013-11-12T00:00:00"/>
    <x v="0"/>
    <s v="CG-12520"/>
    <x v="0"/>
    <x v="0"/>
    <s v="United States"/>
    <s v="Henderson"/>
    <x v="0"/>
    <n v="42420"/>
    <x v="0"/>
    <s v="FUR-CH-10000454"/>
    <x v="0"/>
    <x v="1"/>
    <x v="1"/>
    <x v="1"/>
    <n v="3"/>
    <n v="0"/>
    <n v="219.58199999999997"/>
  </r>
  <r>
    <n v="3"/>
    <s v="CA-2013-138688"/>
    <x v="0"/>
    <x v="1"/>
    <d v="2013-06-17T00:00:00"/>
    <x v="0"/>
    <s v="DV-13045"/>
    <x v="1"/>
    <x v="1"/>
    <s v="United States"/>
    <s v="Los Angeles"/>
    <x v="1"/>
    <n v="90036"/>
    <x v="1"/>
    <s v="OFF-LA-10000240"/>
    <x v="1"/>
    <x v="2"/>
    <x v="2"/>
    <x v="2"/>
    <n v="2"/>
    <n v="0"/>
    <n v="6.8713999999999995"/>
  </r>
  <r>
    <n v="4"/>
    <s v="US-2012-108966"/>
    <x v="1"/>
    <x v="2"/>
    <d v="2012-10-18T00:00:00"/>
    <x v="1"/>
    <s v="SO-20335"/>
    <x v="2"/>
    <x v="0"/>
    <s v="United States"/>
    <s v="Fort Lauderdale"/>
    <x v="2"/>
    <n v="33311"/>
    <x v="0"/>
    <s v="FUR-TA-10000577"/>
    <x v="0"/>
    <x v="3"/>
    <x v="3"/>
    <x v="3"/>
    <n v="5"/>
    <n v="0.45"/>
    <n v="-383.03100000000006"/>
  </r>
  <r>
    <n v="5"/>
    <s v="US-2012-108966"/>
    <x v="1"/>
    <x v="2"/>
    <d v="2012-10-18T00:00:00"/>
    <x v="1"/>
    <s v="SO-20335"/>
    <x v="2"/>
    <x v="0"/>
    <s v="United States"/>
    <s v="Fort Lauderdale"/>
    <x v="2"/>
    <n v="33311"/>
    <x v="0"/>
    <s v="OFF-ST-10000760"/>
    <x v="1"/>
    <x v="4"/>
    <x v="4"/>
    <x v="4"/>
    <n v="2"/>
    <n v="0.2"/>
    <n v="2.5163999999999991"/>
  </r>
  <r>
    <n v="6"/>
    <s v="CA-2011-115812"/>
    <x v="2"/>
    <x v="3"/>
    <d v="2011-06-14T00:00:00"/>
    <x v="1"/>
    <s v="BH-11710"/>
    <x v="3"/>
    <x v="0"/>
    <s v="United States"/>
    <s v="Los Angeles"/>
    <x v="1"/>
    <n v="90032"/>
    <x v="1"/>
    <s v="FUR-FU-10001487"/>
    <x v="0"/>
    <x v="5"/>
    <x v="5"/>
    <x v="5"/>
    <n v="7"/>
    <n v="0"/>
    <n v="14.169399999999996"/>
  </r>
  <r>
    <n v="7"/>
    <s v="CA-2011-115812"/>
    <x v="2"/>
    <x v="3"/>
    <d v="2011-06-14T00:00:00"/>
    <x v="1"/>
    <s v="BH-11710"/>
    <x v="3"/>
    <x v="0"/>
    <s v="United States"/>
    <s v="Los Angeles"/>
    <x v="1"/>
    <n v="90032"/>
    <x v="1"/>
    <s v="OFF-AR-10002833"/>
    <x v="1"/>
    <x v="6"/>
    <x v="6"/>
    <x v="6"/>
    <n v="4"/>
    <n v="0"/>
    <n v="1.9656000000000002"/>
  </r>
  <r>
    <n v="8"/>
    <s v="CA-2011-115812"/>
    <x v="2"/>
    <x v="3"/>
    <d v="2011-06-14T00:00:00"/>
    <x v="1"/>
    <s v="BH-11710"/>
    <x v="3"/>
    <x v="0"/>
    <s v="United States"/>
    <s v="Los Angeles"/>
    <x v="1"/>
    <n v="90032"/>
    <x v="1"/>
    <s v="TEC-PH-10002275"/>
    <x v="2"/>
    <x v="7"/>
    <x v="7"/>
    <x v="7"/>
    <n v="6"/>
    <n v="0.2"/>
    <n v="90.715200000000038"/>
  </r>
  <r>
    <n v="9"/>
    <s v="CA-2011-115812"/>
    <x v="2"/>
    <x v="3"/>
    <d v="2011-06-14T00:00:00"/>
    <x v="1"/>
    <s v="BH-11710"/>
    <x v="3"/>
    <x v="0"/>
    <s v="United States"/>
    <s v="Los Angeles"/>
    <x v="1"/>
    <n v="90032"/>
    <x v="1"/>
    <s v="OFF-BI-10003910"/>
    <x v="1"/>
    <x v="8"/>
    <x v="8"/>
    <x v="8"/>
    <n v="3"/>
    <n v="0.2"/>
    <n v="5.7824999999999998"/>
  </r>
  <r>
    <n v="10"/>
    <s v="CA-2011-115812"/>
    <x v="2"/>
    <x v="3"/>
    <d v="2011-06-14T00:00:00"/>
    <x v="1"/>
    <s v="BH-11710"/>
    <x v="3"/>
    <x v="0"/>
    <s v="United States"/>
    <s v="Los Angeles"/>
    <x v="1"/>
    <n v="90032"/>
    <x v="1"/>
    <s v="OFF-AP-10002892"/>
    <x v="1"/>
    <x v="9"/>
    <x v="9"/>
    <x v="9"/>
    <n v="5"/>
    <n v="0"/>
    <n v="34.469999999999992"/>
  </r>
  <r>
    <n v="11"/>
    <s v="CA-2011-115812"/>
    <x v="2"/>
    <x v="3"/>
    <d v="2011-06-14T00:00:00"/>
    <x v="1"/>
    <s v="BH-11710"/>
    <x v="3"/>
    <x v="0"/>
    <s v="United States"/>
    <s v="Los Angeles"/>
    <x v="1"/>
    <n v="90032"/>
    <x v="1"/>
    <s v="FUR-TA-10001539"/>
    <x v="0"/>
    <x v="3"/>
    <x v="10"/>
    <x v="10"/>
    <n v="9"/>
    <n v="0.2"/>
    <n v="85.309199999999805"/>
  </r>
  <r>
    <n v="12"/>
    <s v="CA-2011-115812"/>
    <x v="2"/>
    <x v="3"/>
    <d v="2011-06-14T00:00:00"/>
    <x v="1"/>
    <s v="BH-11710"/>
    <x v="3"/>
    <x v="0"/>
    <s v="United States"/>
    <s v="Los Angeles"/>
    <x v="1"/>
    <n v="90032"/>
    <x v="1"/>
    <s v="TEC-PH-10002033"/>
    <x v="2"/>
    <x v="7"/>
    <x v="11"/>
    <x v="11"/>
    <n v="4"/>
    <n v="0.2"/>
    <n v="68.356800000000021"/>
  </r>
  <r>
    <n v="13"/>
    <s v="CA-2014-114412"/>
    <x v="3"/>
    <x v="4"/>
    <d v="2014-04-21T00:00:00"/>
    <x v="1"/>
    <s v="AA-10480"/>
    <x v="4"/>
    <x v="0"/>
    <s v="United States"/>
    <s v="Concord"/>
    <x v="3"/>
    <n v="28027"/>
    <x v="0"/>
    <s v="OFF-PA-10002365"/>
    <x v="1"/>
    <x v="10"/>
    <x v="12"/>
    <x v="12"/>
    <n v="3"/>
    <n v="0.2"/>
    <n v="5.4432"/>
  </r>
  <r>
    <n v="14"/>
    <s v="CA-2013-161389"/>
    <x v="0"/>
    <x v="5"/>
    <d v="2013-12-11T00:00:00"/>
    <x v="1"/>
    <s v="IM-15070"/>
    <x v="5"/>
    <x v="0"/>
    <s v="United States"/>
    <s v="Seattle"/>
    <x v="4"/>
    <n v="98103"/>
    <x v="1"/>
    <s v="OFF-BI-10003656"/>
    <x v="1"/>
    <x v="8"/>
    <x v="13"/>
    <x v="13"/>
    <n v="3"/>
    <n v="0.2"/>
    <n v="132.59219999999993"/>
  </r>
  <r>
    <n v="15"/>
    <s v="US-2012-118983"/>
    <x v="1"/>
    <x v="6"/>
    <d v="2012-11-26T00:00:00"/>
    <x v="1"/>
    <s v="HP-14815"/>
    <x v="6"/>
    <x v="2"/>
    <s v="United States"/>
    <s v="Fort Worth"/>
    <x v="5"/>
    <n v="76106"/>
    <x v="2"/>
    <s v="OFF-AP-10002311"/>
    <x v="1"/>
    <x v="9"/>
    <x v="14"/>
    <x v="14"/>
    <n v="5"/>
    <n v="0.8"/>
    <n v="-123.858"/>
  </r>
  <r>
    <n v="16"/>
    <s v="US-2012-118983"/>
    <x v="1"/>
    <x v="6"/>
    <d v="2012-11-26T00:00:00"/>
    <x v="1"/>
    <s v="HP-14815"/>
    <x v="6"/>
    <x v="2"/>
    <s v="United States"/>
    <s v="Fort Worth"/>
    <x v="5"/>
    <n v="76106"/>
    <x v="2"/>
    <s v="OFF-BI-10000756"/>
    <x v="1"/>
    <x v="8"/>
    <x v="15"/>
    <x v="15"/>
    <n v="3"/>
    <n v="0.8"/>
    <n v="-3.8160000000000016"/>
  </r>
  <r>
    <n v="17"/>
    <s v="CA-2011-105893"/>
    <x v="2"/>
    <x v="7"/>
    <d v="2011-11-18T00:00:00"/>
    <x v="1"/>
    <s v="PK-19075"/>
    <x v="7"/>
    <x v="0"/>
    <s v="United States"/>
    <s v="Madison"/>
    <x v="6"/>
    <n v="53711"/>
    <x v="2"/>
    <s v="OFF-ST-10004186"/>
    <x v="1"/>
    <x v="4"/>
    <x v="16"/>
    <x v="16"/>
    <n v="6"/>
    <n v="0"/>
    <n v="13.317599999999999"/>
  </r>
  <r>
    <n v="18"/>
    <s v="CA-2011-167164"/>
    <x v="2"/>
    <x v="8"/>
    <d v="2011-05-15T00:00:00"/>
    <x v="0"/>
    <s v="AG-10270"/>
    <x v="8"/>
    <x v="0"/>
    <s v="United States"/>
    <s v="West Jordan"/>
    <x v="7"/>
    <n v="84084"/>
    <x v="1"/>
    <s v="OFF-ST-10000107"/>
    <x v="1"/>
    <x v="4"/>
    <x v="17"/>
    <x v="17"/>
    <n v="2"/>
    <n v="0"/>
    <n v="9.9899999999999949"/>
  </r>
  <r>
    <n v="19"/>
    <s v="CA-2011-143336"/>
    <x v="2"/>
    <x v="9"/>
    <d v="2011-09-01T00:00:00"/>
    <x v="0"/>
    <s v="ZD-21925"/>
    <x v="9"/>
    <x v="0"/>
    <s v="United States"/>
    <s v="San Francisco"/>
    <x v="1"/>
    <n v="94109"/>
    <x v="1"/>
    <s v="OFF-AR-10003056"/>
    <x v="1"/>
    <x v="6"/>
    <x v="18"/>
    <x v="18"/>
    <n v="2"/>
    <n v="0"/>
    <n v="2.4823999999999993"/>
  </r>
  <r>
    <n v="20"/>
    <s v="CA-2011-143336"/>
    <x v="2"/>
    <x v="9"/>
    <d v="2011-09-01T00:00:00"/>
    <x v="0"/>
    <s v="ZD-21925"/>
    <x v="9"/>
    <x v="0"/>
    <s v="United States"/>
    <s v="San Francisco"/>
    <x v="1"/>
    <n v="94109"/>
    <x v="1"/>
    <s v="TEC-PH-10001949"/>
    <x v="2"/>
    <x v="7"/>
    <x v="19"/>
    <x v="19"/>
    <n v="3"/>
    <n v="0.2"/>
    <n v="16.010999999999981"/>
  </r>
  <r>
    <n v="21"/>
    <s v="CA-2011-143336"/>
    <x v="2"/>
    <x v="9"/>
    <d v="2011-09-01T00:00:00"/>
    <x v="0"/>
    <s v="ZD-21925"/>
    <x v="9"/>
    <x v="0"/>
    <s v="United States"/>
    <s v="San Francisco"/>
    <x v="1"/>
    <n v="94109"/>
    <x v="1"/>
    <s v="OFF-BI-10002215"/>
    <x v="1"/>
    <x v="8"/>
    <x v="20"/>
    <x v="20"/>
    <n v="4"/>
    <n v="0.2"/>
    <n v="7.3839999999999986"/>
  </r>
  <r>
    <n v="22"/>
    <s v="CA-2013-137330"/>
    <x v="0"/>
    <x v="10"/>
    <d v="2013-12-14T00:00:00"/>
    <x v="1"/>
    <s v="KB-16585"/>
    <x v="10"/>
    <x v="1"/>
    <s v="United States"/>
    <s v="Fremont"/>
    <x v="8"/>
    <n v="68025"/>
    <x v="2"/>
    <s v="OFF-AR-10000246"/>
    <x v="1"/>
    <x v="6"/>
    <x v="21"/>
    <x v="21"/>
    <n v="7"/>
    <n v="0"/>
    <n v="5.0595999999999997"/>
  </r>
  <r>
    <n v="23"/>
    <s v="CA-2013-137330"/>
    <x v="0"/>
    <x v="10"/>
    <d v="2013-12-14T00:00:00"/>
    <x v="1"/>
    <s v="KB-16585"/>
    <x v="10"/>
    <x v="1"/>
    <s v="United States"/>
    <s v="Fremont"/>
    <x v="8"/>
    <n v="68025"/>
    <x v="2"/>
    <s v="OFF-AP-10001492"/>
    <x v="1"/>
    <x v="9"/>
    <x v="22"/>
    <x v="22"/>
    <n v="7"/>
    <n v="0"/>
    <n v="15.688400000000001"/>
  </r>
  <r>
    <n v="24"/>
    <s v="US-2014-156909"/>
    <x v="3"/>
    <x v="11"/>
    <d v="2014-07-19T00:00:00"/>
    <x v="0"/>
    <s v="SF-20065"/>
    <x v="11"/>
    <x v="0"/>
    <s v="United States"/>
    <s v="Philadelphia"/>
    <x v="9"/>
    <n v="19140"/>
    <x v="3"/>
    <s v="FUR-CH-10002774"/>
    <x v="0"/>
    <x v="1"/>
    <x v="23"/>
    <x v="23"/>
    <n v="2"/>
    <n v="0.3"/>
    <n v="-1.0196000000000005"/>
  </r>
  <r>
    <n v="25"/>
    <s v="CA-2012-106320"/>
    <x v="1"/>
    <x v="12"/>
    <d v="2012-09-30T00:00:00"/>
    <x v="1"/>
    <s v="EB-13870"/>
    <x v="12"/>
    <x v="0"/>
    <s v="United States"/>
    <s v="Orem"/>
    <x v="7"/>
    <n v="84057"/>
    <x v="1"/>
    <s v="FUR-TA-10000577"/>
    <x v="0"/>
    <x v="3"/>
    <x v="3"/>
    <x v="24"/>
    <n v="3"/>
    <n v="0"/>
    <n v="240.26490000000001"/>
  </r>
  <r>
    <n v="26"/>
    <s v="CA-2013-121755"/>
    <x v="0"/>
    <x v="13"/>
    <d v="2013-01-20T00:00:00"/>
    <x v="0"/>
    <s v="EH-13945"/>
    <x v="13"/>
    <x v="0"/>
    <s v="United States"/>
    <s v="Los Angeles"/>
    <x v="1"/>
    <n v="90049"/>
    <x v="1"/>
    <s v="OFF-BI-10001634"/>
    <x v="1"/>
    <x v="8"/>
    <x v="24"/>
    <x v="25"/>
    <n v="2"/>
    <n v="0.2"/>
    <n v="4.2224000000000004"/>
  </r>
  <r>
    <n v="27"/>
    <s v="CA-2013-121755"/>
    <x v="0"/>
    <x v="13"/>
    <d v="2013-01-20T00:00:00"/>
    <x v="0"/>
    <s v="EH-13945"/>
    <x v="13"/>
    <x v="0"/>
    <s v="United States"/>
    <s v="Los Angeles"/>
    <x v="1"/>
    <n v="90049"/>
    <x v="1"/>
    <s v="TEC-AC-10003027"/>
    <x v="2"/>
    <x v="11"/>
    <x v="25"/>
    <x v="26"/>
    <n v="3"/>
    <n v="0"/>
    <n v="11.774100000000004"/>
  </r>
  <r>
    <n v="28"/>
    <s v="US-2012-150630"/>
    <x v="1"/>
    <x v="14"/>
    <d v="2012-09-21T00:00:00"/>
    <x v="1"/>
    <s v="TB-21520"/>
    <x v="14"/>
    <x v="0"/>
    <s v="United States"/>
    <s v="Philadelphia"/>
    <x v="9"/>
    <n v="19140"/>
    <x v="3"/>
    <s v="FUR-BO-10004834"/>
    <x v="0"/>
    <x v="0"/>
    <x v="26"/>
    <x v="27"/>
    <n v="7"/>
    <n v="0.5"/>
    <n v="-1665.0522000000001"/>
  </r>
  <r>
    <n v="29"/>
    <s v="US-2012-150630"/>
    <x v="1"/>
    <x v="14"/>
    <d v="2012-09-21T00:00:00"/>
    <x v="1"/>
    <s v="TB-21520"/>
    <x v="14"/>
    <x v="0"/>
    <s v="United States"/>
    <s v="Philadelphia"/>
    <x v="9"/>
    <n v="19140"/>
    <x v="3"/>
    <s v="OFF-BI-10000474"/>
    <x v="1"/>
    <x v="8"/>
    <x v="27"/>
    <x v="28"/>
    <n v="2"/>
    <n v="0.7"/>
    <n v="-7.0532000000000004"/>
  </r>
  <r>
    <n v="30"/>
    <s v="US-2012-150630"/>
    <x v="1"/>
    <x v="14"/>
    <d v="2012-09-21T00:00:00"/>
    <x v="1"/>
    <s v="TB-21520"/>
    <x v="14"/>
    <x v="0"/>
    <s v="United States"/>
    <s v="Philadelphia"/>
    <x v="9"/>
    <n v="19140"/>
    <x v="3"/>
    <s v="FUR-FU-10004848"/>
    <x v="0"/>
    <x v="5"/>
    <x v="28"/>
    <x v="29"/>
    <n v="3"/>
    <n v="0.2"/>
    <n v="15.524999999999991"/>
  </r>
  <r>
    <n v="31"/>
    <s v="US-2012-150630"/>
    <x v="1"/>
    <x v="14"/>
    <d v="2012-09-21T00:00:00"/>
    <x v="1"/>
    <s v="TB-21520"/>
    <x v="14"/>
    <x v="0"/>
    <s v="United States"/>
    <s v="Philadelphia"/>
    <x v="9"/>
    <n v="19140"/>
    <x v="3"/>
    <s v="OFF-EN-10001509"/>
    <x v="1"/>
    <x v="12"/>
    <x v="29"/>
    <x v="30"/>
    <n v="2"/>
    <n v="0.2"/>
    <n v="1.1015999999999997"/>
  </r>
  <r>
    <n v="32"/>
    <s v="US-2012-150630"/>
    <x v="1"/>
    <x v="14"/>
    <d v="2012-09-21T00:00:00"/>
    <x v="1"/>
    <s v="TB-21520"/>
    <x v="14"/>
    <x v="0"/>
    <s v="United States"/>
    <s v="Philadelphia"/>
    <x v="9"/>
    <n v="19140"/>
    <x v="3"/>
    <s v="OFF-AR-10004042"/>
    <x v="1"/>
    <x v="6"/>
    <x v="30"/>
    <x v="31"/>
    <n v="6"/>
    <n v="0.2"/>
    <n v="9.7091999999999885"/>
  </r>
  <r>
    <n v="33"/>
    <s v="US-2012-150630"/>
    <x v="1"/>
    <x v="14"/>
    <d v="2012-09-21T00:00:00"/>
    <x v="1"/>
    <s v="TB-21520"/>
    <x v="14"/>
    <x v="0"/>
    <s v="United States"/>
    <s v="Philadelphia"/>
    <x v="9"/>
    <n v="19140"/>
    <x v="3"/>
    <s v="OFF-BI-10001525"/>
    <x v="1"/>
    <x v="8"/>
    <x v="31"/>
    <x v="32"/>
    <n v="6"/>
    <n v="0.7"/>
    <n v="-5.7149999999999999"/>
  </r>
  <r>
    <n v="34"/>
    <s v="US-2012-150630"/>
    <x v="1"/>
    <x v="14"/>
    <d v="2012-09-21T00:00:00"/>
    <x v="1"/>
    <s v="TB-21520"/>
    <x v="14"/>
    <x v="0"/>
    <s v="United States"/>
    <s v="Philadelphia"/>
    <x v="9"/>
    <n v="19140"/>
    <x v="3"/>
    <s v="OFF-AR-10001683"/>
    <x v="1"/>
    <x v="6"/>
    <x v="32"/>
    <x v="33"/>
    <n v="2"/>
    <n v="0.2"/>
    <n v="3.5460000000000007"/>
  </r>
  <r>
    <n v="35"/>
    <s v="CA-2014-107727"/>
    <x v="3"/>
    <x v="15"/>
    <d v="2014-10-24T00:00:00"/>
    <x v="0"/>
    <s v="MA-17560"/>
    <x v="15"/>
    <x v="2"/>
    <s v="United States"/>
    <s v="Houston"/>
    <x v="5"/>
    <n v="77095"/>
    <x v="2"/>
    <s v="OFF-PA-10000249"/>
    <x v="1"/>
    <x v="10"/>
    <x v="33"/>
    <x v="34"/>
    <n v="3"/>
    <n v="0.2"/>
    <n v="9.9467999999999979"/>
  </r>
  <r>
    <n v="36"/>
    <s v="CA-2013-117590"/>
    <x v="0"/>
    <x v="16"/>
    <d v="2013-12-11T00:00:00"/>
    <x v="2"/>
    <s v="GH-14485"/>
    <x v="16"/>
    <x v="1"/>
    <s v="United States"/>
    <s v="Richardson"/>
    <x v="5"/>
    <n v="75080"/>
    <x v="2"/>
    <s v="TEC-PH-10004977"/>
    <x v="2"/>
    <x v="7"/>
    <x v="34"/>
    <x v="35"/>
    <n v="7"/>
    <n v="0.2"/>
    <n v="123.47369999999989"/>
  </r>
  <r>
    <n v="37"/>
    <s v="CA-2013-117590"/>
    <x v="0"/>
    <x v="16"/>
    <d v="2013-12-11T00:00:00"/>
    <x v="2"/>
    <s v="GH-14485"/>
    <x v="16"/>
    <x v="1"/>
    <s v="United States"/>
    <s v="Richardson"/>
    <x v="5"/>
    <n v="75080"/>
    <x v="2"/>
    <s v="FUR-FU-10003664"/>
    <x v="0"/>
    <x v="5"/>
    <x v="35"/>
    <x v="36"/>
    <n v="5"/>
    <n v="0.6"/>
    <n v="-147.96300000000002"/>
  </r>
  <r>
    <n v="38"/>
    <s v="CA-2012-117415"/>
    <x v="1"/>
    <x v="17"/>
    <d v="2012-12-31T00:00:00"/>
    <x v="1"/>
    <s v="SN-20710"/>
    <x v="17"/>
    <x v="2"/>
    <s v="United States"/>
    <s v="Houston"/>
    <x v="5"/>
    <n v="77041"/>
    <x v="2"/>
    <s v="OFF-EN-10002986"/>
    <x v="1"/>
    <x v="12"/>
    <x v="36"/>
    <x v="37"/>
    <n v="9"/>
    <n v="0.2"/>
    <n v="35.414999999999999"/>
  </r>
  <r>
    <n v="39"/>
    <s v="CA-2012-117415"/>
    <x v="1"/>
    <x v="17"/>
    <d v="2012-12-31T00:00:00"/>
    <x v="1"/>
    <s v="SN-20710"/>
    <x v="17"/>
    <x v="2"/>
    <s v="United States"/>
    <s v="Houston"/>
    <x v="5"/>
    <n v="77041"/>
    <x v="2"/>
    <s v="FUR-BO-10002545"/>
    <x v="0"/>
    <x v="0"/>
    <x v="37"/>
    <x v="38"/>
    <n v="3"/>
    <n v="0.32"/>
    <n v="-46.976400000000012"/>
  </r>
  <r>
    <n v="40"/>
    <s v="CA-2012-117415"/>
    <x v="1"/>
    <x v="17"/>
    <d v="2012-12-31T00:00:00"/>
    <x v="1"/>
    <s v="SN-20710"/>
    <x v="17"/>
    <x v="2"/>
    <s v="United States"/>
    <s v="Houston"/>
    <x v="5"/>
    <n v="77041"/>
    <x v="2"/>
    <s v="FUR-CH-10004218"/>
    <x v="0"/>
    <x v="1"/>
    <x v="38"/>
    <x v="39"/>
    <n v="3"/>
    <n v="0.3"/>
    <n v="-15.146999999999991"/>
  </r>
  <r>
    <n v="41"/>
    <s v="CA-2012-117415"/>
    <x v="1"/>
    <x v="17"/>
    <d v="2012-12-31T00:00:00"/>
    <x v="1"/>
    <s v="SN-20710"/>
    <x v="17"/>
    <x v="2"/>
    <s v="United States"/>
    <s v="Houston"/>
    <x v="5"/>
    <n v="77041"/>
    <x v="2"/>
    <s v="TEC-PH-10000486"/>
    <x v="2"/>
    <x v="7"/>
    <x v="39"/>
    <x v="40"/>
    <n v="4"/>
    <n v="0.2"/>
    <n v="41.756399999999957"/>
  </r>
  <r>
    <n v="42"/>
    <s v="CA-2014-120999"/>
    <x v="3"/>
    <x v="18"/>
    <d v="2014-09-16T00:00:00"/>
    <x v="1"/>
    <s v="LC-16930"/>
    <x v="18"/>
    <x v="1"/>
    <s v="United States"/>
    <s v="Naperville"/>
    <x v="10"/>
    <n v="60540"/>
    <x v="2"/>
    <s v="TEC-PH-10004093"/>
    <x v="2"/>
    <x v="7"/>
    <x v="40"/>
    <x v="41"/>
    <n v="4"/>
    <n v="0.2"/>
    <n v="16.556399999999996"/>
  </r>
  <r>
    <n v="43"/>
    <s v="CA-2013-101343"/>
    <x v="0"/>
    <x v="19"/>
    <d v="2013-07-23T00:00:00"/>
    <x v="1"/>
    <s v="RA-19885"/>
    <x v="19"/>
    <x v="1"/>
    <s v="United States"/>
    <s v="Los Angeles"/>
    <x v="1"/>
    <n v="90049"/>
    <x v="1"/>
    <s v="OFF-ST-10003479"/>
    <x v="1"/>
    <x v="4"/>
    <x v="41"/>
    <x v="42"/>
    <n v="2"/>
    <n v="0"/>
    <n v="3.8939999999999912"/>
  </r>
  <r>
    <n v="44"/>
    <s v="CA-2014-139619"/>
    <x v="3"/>
    <x v="20"/>
    <d v="2014-09-24T00:00:00"/>
    <x v="1"/>
    <s v="ES-14080"/>
    <x v="20"/>
    <x v="1"/>
    <s v="United States"/>
    <s v="Melbourne"/>
    <x v="2"/>
    <n v="32935"/>
    <x v="0"/>
    <s v="OFF-ST-10003282"/>
    <x v="1"/>
    <x v="4"/>
    <x v="42"/>
    <x v="43"/>
    <n v="2"/>
    <n v="0.2"/>
    <n v="9.5616000000000092"/>
  </r>
  <r>
    <n v="45"/>
    <s v="CA-2013-118255"/>
    <x v="0"/>
    <x v="21"/>
    <d v="2013-03-14T00:00:00"/>
    <x v="2"/>
    <s v="ON-18715"/>
    <x v="21"/>
    <x v="1"/>
    <s v="United States"/>
    <s v="Eagan"/>
    <x v="11"/>
    <n v="55122"/>
    <x v="2"/>
    <s v="TEC-AC-10000171"/>
    <x v="2"/>
    <x v="11"/>
    <x v="43"/>
    <x v="44"/>
    <n v="2"/>
    <n v="0"/>
    <n v="19.7714"/>
  </r>
  <r>
    <n v="46"/>
    <s v="CA-2013-118255"/>
    <x v="0"/>
    <x v="21"/>
    <d v="2013-03-14T00:00:00"/>
    <x v="2"/>
    <s v="ON-18715"/>
    <x v="21"/>
    <x v="1"/>
    <s v="United States"/>
    <s v="Eagan"/>
    <x v="11"/>
    <n v="55122"/>
    <x v="2"/>
    <s v="OFF-BI-10003291"/>
    <x v="1"/>
    <x v="8"/>
    <x v="44"/>
    <x v="45"/>
    <n v="2"/>
    <n v="0"/>
    <n v="8.2061999999999991"/>
  </r>
  <r>
    <n v="47"/>
    <s v="CA-2011-146703"/>
    <x v="2"/>
    <x v="22"/>
    <d v="2011-10-25T00:00:00"/>
    <x v="0"/>
    <s v="PO-18865"/>
    <x v="22"/>
    <x v="0"/>
    <s v="United States"/>
    <s v="Westland"/>
    <x v="12"/>
    <n v="48185"/>
    <x v="2"/>
    <s v="OFF-ST-10001713"/>
    <x v="1"/>
    <x v="4"/>
    <x v="45"/>
    <x v="46"/>
    <n v="4"/>
    <n v="0"/>
    <n v="8.4783999999999935"/>
  </r>
  <r>
    <n v="48"/>
    <s v="CA-2013-169194"/>
    <x v="0"/>
    <x v="23"/>
    <d v="2013-06-26T00:00:00"/>
    <x v="1"/>
    <s v="LH-16900"/>
    <x v="23"/>
    <x v="0"/>
    <s v="United States"/>
    <s v="Dover"/>
    <x v="13"/>
    <n v="19901"/>
    <x v="3"/>
    <s v="TEC-AC-10002167"/>
    <x v="2"/>
    <x v="11"/>
    <x v="46"/>
    <x v="47"/>
    <n v="3"/>
    <n v="0"/>
    <n v="4.9500000000000011"/>
  </r>
  <r>
    <n v="49"/>
    <s v="CA-2013-169194"/>
    <x v="0"/>
    <x v="23"/>
    <d v="2013-06-26T00:00:00"/>
    <x v="1"/>
    <s v="LH-16900"/>
    <x v="23"/>
    <x v="0"/>
    <s v="United States"/>
    <s v="Dover"/>
    <x v="13"/>
    <n v="19901"/>
    <x v="3"/>
    <s v="TEC-PH-10003988"/>
    <x v="2"/>
    <x v="7"/>
    <x v="47"/>
    <x v="48"/>
    <n v="2"/>
    <n v="0"/>
    <n v="6.104000000000001"/>
  </r>
  <r>
    <n v="50"/>
    <s v="CA-2012-115742"/>
    <x v="1"/>
    <x v="24"/>
    <d v="2012-04-22T00:00:00"/>
    <x v="1"/>
    <s v="DP-13000"/>
    <x v="24"/>
    <x v="0"/>
    <s v="United States"/>
    <s v="New Albany"/>
    <x v="14"/>
    <n v="47150"/>
    <x v="2"/>
    <s v="OFF-BI-10004410"/>
    <x v="1"/>
    <x v="8"/>
    <x v="48"/>
    <x v="49"/>
    <n v="6"/>
    <n v="0"/>
    <n v="17.9634"/>
  </r>
  <r>
    <n v="51"/>
    <s v="CA-2012-115742"/>
    <x v="1"/>
    <x v="24"/>
    <d v="2012-04-22T00:00:00"/>
    <x v="1"/>
    <s v="DP-13000"/>
    <x v="24"/>
    <x v="0"/>
    <s v="United States"/>
    <s v="New Albany"/>
    <x v="14"/>
    <n v="47150"/>
    <x v="2"/>
    <s v="OFF-LA-10002762"/>
    <x v="1"/>
    <x v="2"/>
    <x v="49"/>
    <x v="50"/>
    <n v="6"/>
    <n v="0"/>
    <n v="35.334599999999995"/>
  </r>
  <r>
    <n v="52"/>
    <s v="CA-2012-115742"/>
    <x v="1"/>
    <x v="24"/>
    <d v="2012-04-22T00:00:00"/>
    <x v="1"/>
    <s v="DP-13000"/>
    <x v="24"/>
    <x v="0"/>
    <s v="United States"/>
    <s v="New Albany"/>
    <x v="14"/>
    <n v="47150"/>
    <x v="2"/>
    <s v="FUR-FU-10001706"/>
    <x v="0"/>
    <x v="5"/>
    <x v="50"/>
    <x v="51"/>
    <n v="2"/>
    <n v="0"/>
    <n v="2.9567999999999999"/>
  </r>
  <r>
    <n v="53"/>
    <s v="CA-2012-115742"/>
    <x v="1"/>
    <x v="24"/>
    <d v="2012-04-22T00:00:00"/>
    <x v="1"/>
    <s v="DP-13000"/>
    <x v="24"/>
    <x v="0"/>
    <s v="United States"/>
    <s v="New Albany"/>
    <x v="14"/>
    <n v="47150"/>
    <x v="2"/>
    <s v="FUR-CH-10003061"/>
    <x v="0"/>
    <x v="1"/>
    <x v="51"/>
    <x v="52"/>
    <n v="1"/>
    <n v="0"/>
    <n v="17.098099999999988"/>
  </r>
  <r>
    <n v="54"/>
    <s v="CA-2013-105816"/>
    <x v="0"/>
    <x v="25"/>
    <d v="2013-12-18T00:00:00"/>
    <x v="1"/>
    <s v="JM-15265"/>
    <x v="25"/>
    <x v="1"/>
    <s v="United States"/>
    <s v="New York City"/>
    <x v="15"/>
    <n v="10024"/>
    <x v="3"/>
    <s v="OFF-FA-10000304"/>
    <x v="1"/>
    <x v="13"/>
    <x v="52"/>
    <x v="53"/>
    <n v="7"/>
    <n v="0"/>
    <n v="6.2566000000000006"/>
  </r>
  <r>
    <n v="55"/>
    <s v="CA-2013-105816"/>
    <x v="0"/>
    <x v="25"/>
    <d v="2013-12-18T00:00:00"/>
    <x v="1"/>
    <s v="JM-15265"/>
    <x v="25"/>
    <x v="1"/>
    <s v="United States"/>
    <s v="New York City"/>
    <x v="15"/>
    <n v="10024"/>
    <x v="3"/>
    <s v="TEC-PH-10002447"/>
    <x v="2"/>
    <x v="7"/>
    <x v="53"/>
    <x v="54"/>
    <n v="5"/>
    <n v="0"/>
    <n v="298.68549999999999"/>
  </r>
  <r>
    <n v="56"/>
    <s v="CA-2013-111682"/>
    <x v="0"/>
    <x v="26"/>
    <d v="2013-06-19T00:00:00"/>
    <x v="2"/>
    <s v="TB-21055"/>
    <x v="26"/>
    <x v="0"/>
    <s v="United States"/>
    <s v="Troy"/>
    <x v="15"/>
    <n v="12180"/>
    <x v="3"/>
    <s v="OFF-ST-10000604"/>
    <x v="1"/>
    <x v="4"/>
    <x v="54"/>
    <x v="55"/>
    <n v="6"/>
    <n v="0"/>
    <n v="52.139999999999986"/>
  </r>
  <r>
    <n v="57"/>
    <s v="CA-2013-111682"/>
    <x v="0"/>
    <x v="26"/>
    <d v="2013-06-19T00:00:00"/>
    <x v="2"/>
    <s v="TB-21055"/>
    <x v="26"/>
    <x v="0"/>
    <s v="United States"/>
    <s v="Troy"/>
    <x v="15"/>
    <n v="12180"/>
    <x v="3"/>
    <s v="OFF-PA-10001569"/>
    <x v="1"/>
    <x v="10"/>
    <x v="55"/>
    <x v="56"/>
    <n v="5"/>
    <n v="0"/>
    <n v="15.552000000000001"/>
  </r>
  <r>
    <n v="58"/>
    <s v="CA-2013-111682"/>
    <x v="0"/>
    <x v="26"/>
    <d v="2013-06-19T00:00:00"/>
    <x v="2"/>
    <s v="TB-21055"/>
    <x v="26"/>
    <x v="0"/>
    <s v="United States"/>
    <s v="Troy"/>
    <x v="15"/>
    <n v="12180"/>
    <x v="3"/>
    <s v="FUR-CH-10003968"/>
    <x v="0"/>
    <x v="1"/>
    <x v="56"/>
    <x v="57"/>
    <n v="5"/>
    <n v="0.1"/>
    <n v="7.0980000000000061"/>
  </r>
  <r>
    <n v="59"/>
    <s v="CA-2013-111682"/>
    <x v="0"/>
    <x v="26"/>
    <d v="2013-06-19T00:00:00"/>
    <x v="2"/>
    <s v="TB-21055"/>
    <x v="26"/>
    <x v="0"/>
    <s v="United States"/>
    <s v="Troy"/>
    <x v="15"/>
    <n v="12180"/>
    <x v="3"/>
    <s v="OFF-PA-10000587"/>
    <x v="1"/>
    <x v="10"/>
    <x v="57"/>
    <x v="58"/>
    <n v="2"/>
    <n v="0"/>
    <n v="6.9888000000000003"/>
  </r>
  <r>
    <n v="60"/>
    <s v="CA-2013-111682"/>
    <x v="0"/>
    <x v="26"/>
    <d v="2013-06-19T00:00:00"/>
    <x v="2"/>
    <s v="TB-21055"/>
    <x v="26"/>
    <x v="0"/>
    <s v="United States"/>
    <s v="Troy"/>
    <x v="15"/>
    <n v="12180"/>
    <x v="3"/>
    <s v="TEC-AC-10002167"/>
    <x v="2"/>
    <x v="11"/>
    <x v="46"/>
    <x v="59"/>
    <n v="2"/>
    <n v="0"/>
    <n v="3.3000000000000007"/>
  </r>
  <r>
    <n v="61"/>
    <s v="CA-2013-111682"/>
    <x v="0"/>
    <x v="26"/>
    <d v="2013-06-19T00:00:00"/>
    <x v="2"/>
    <s v="TB-21055"/>
    <x v="26"/>
    <x v="0"/>
    <s v="United States"/>
    <s v="Troy"/>
    <x v="15"/>
    <n v="12180"/>
    <x v="3"/>
    <s v="OFF-BI-10001460"/>
    <x v="1"/>
    <x v="8"/>
    <x v="58"/>
    <x v="60"/>
    <n v="4"/>
    <n v="0.2"/>
    <n v="16.361999999999998"/>
  </r>
  <r>
    <n v="62"/>
    <s v="CA-2013-111682"/>
    <x v="0"/>
    <x v="26"/>
    <d v="2013-06-19T00:00:00"/>
    <x v="2"/>
    <s v="TB-21055"/>
    <x v="26"/>
    <x v="0"/>
    <s v="United States"/>
    <s v="Troy"/>
    <x v="15"/>
    <n v="12180"/>
    <x v="3"/>
    <s v="OFF-AR-10001868"/>
    <x v="1"/>
    <x v="6"/>
    <x v="59"/>
    <x v="61"/>
    <n v="1"/>
    <n v="0"/>
    <n v="0.84"/>
  </r>
  <r>
    <n v="63"/>
    <s v="CA-2012-135545"/>
    <x v="1"/>
    <x v="27"/>
    <d v="2012-11-30T00:00:00"/>
    <x v="1"/>
    <s v="KM-16720"/>
    <x v="27"/>
    <x v="0"/>
    <s v="United States"/>
    <s v="Los Angeles"/>
    <x v="1"/>
    <n v="90004"/>
    <x v="1"/>
    <s v="TEC-AC-10004633"/>
    <x v="2"/>
    <x v="11"/>
    <x v="60"/>
    <x v="62"/>
    <n v="2"/>
    <n v="0"/>
    <n v="6.1512000000000011"/>
  </r>
  <r>
    <n v="64"/>
    <s v="CA-2012-135545"/>
    <x v="1"/>
    <x v="27"/>
    <d v="2012-11-30T00:00:00"/>
    <x v="1"/>
    <s v="KM-16720"/>
    <x v="27"/>
    <x v="0"/>
    <s v="United States"/>
    <s v="Los Angeles"/>
    <x v="1"/>
    <n v="90004"/>
    <x v="1"/>
    <s v="OFF-BI-10001078"/>
    <x v="1"/>
    <x v="8"/>
    <x v="61"/>
    <x v="63"/>
    <n v="6"/>
    <n v="0.2"/>
    <n v="9.3612000000000002"/>
  </r>
  <r>
    <n v="65"/>
    <s v="CA-2012-135545"/>
    <x v="1"/>
    <x v="27"/>
    <d v="2012-11-30T00:00:00"/>
    <x v="1"/>
    <s v="KM-16720"/>
    <x v="27"/>
    <x v="0"/>
    <s v="United States"/>
    <s v="Los Angeles"/>
    <x v="1"/>
    <n v="90004"/>
    <x v="1"/>
    <s v="OFF-PA-10003892"/>
    <x v="1"/>
    <x v="10"/>
    <x v="62"/>
    <x v="64"/>
    <n v="3"/>
    <n v="0"/>
    <n v="68.963099999999997"/>
  </r>
  <r>
    <n v="66"/>
    <s v="CA-2012-135545"/>
    <x v="1"/>
    <x v="27"/>
    <d v="2012-11-30T00:00:00"/>
    <x v="1"/>
    <s v="KM-16720"/>
    <x v="27"/>
    <x v="0"/>
    <s v="United States"/>
    <s v="Los Angeles"/>
    <x v="1"/>
    <n v="90004"/>
    <x v="1"/>
    <s v="FUR-FU-10000397"/>
    <x v="0"/>
    <x v="5"/>
    <x v="63"/>
    <x v="65"/>
    <n v="4"/>
    <n v="0"/>
    <n v="22.332800000000006"/>
  </r>
  <r>
    <n v="67"/>
    <s v="US-2012-164175"/>
    <x v="1"/>
    <x v="28"/>
    <d v="2012-05-05T00:00:00"/>
    <x v="1"/>
    <s v="PS-18970"/>
    <x v="28"/>
    <x v="2"/>
    <s v="United States"/>
    <s v="Chicago"/>
    <x v="10"/>
    <n v="60610"/>
    <x v="2"/>
    <s v="FUR-CH-10001146"/>
    <x v="0"/>
    <x v="1"/>
    <x v="64"/>
    <x v="66"/>
    <n v="5"/>
    <n v="0.3"/>
    <n v="-15.222500000000011"/>
  </r>
  <r>
    <n v="68"/>
    <s v="CA-2011-106376"/>
    <x v="2"/>
    <x v="29"/>
    <d v="2011-12-10T00:00:00"/>
    <x v="1"/>
    <s v="BS-11590"/>
    <x v="29"/>
    <x v="1"/>
    <s v="United States"/>
    <s v="Gilbert"/>
    <x v="16"/>
    <n v="85234"/>
    <x v="1"/>
    <s v="OFF-AR-10002671"/>
    <x v="1"/>
    <x v="6"/>
    <x v="65"/>
    <x v="67"/>
    <n v="8"/>
    <n v="0.2"/>
    <n v="111.30239999999998"/>
  </r>
  <r>
    <n v="69"/>
    <s v="CA-2011-106376"/>
    <x v="2"/>
    <x v="29"/>
    <d v="2011-12-10T00:00:00"/>
    <x v="1"/>
    <s v="BS-11590"/>
    <x v="29"/>
    <x v="1"/>
    <s v="United States"/>
    <s v="Gilbert"/>
    <x v="16"/>
    <n v="85234"/>
    <x v="1"/>
    <s v="TEC-PH-10002726"/>
    <x v="2"/>
    <x v="7"/>
    <x v="66"/>
    <x v="68"/>
    <n v="4"/>
    <n v="0.2"/>
    <n v="62.988"/>
  </r>
  <r>
    <n v="70"/>
    <s v="CA-2013-119823"/>
    <x v="0"/>
    <x v="30"/>
    <d v="2013-06-07T00:00:00"/>
    <x v="2"/>
    <s v="KD-16270"/>
    <x v="30"/>
    <x v="0"/>
    <s v="United States"/>
    <s v="Springfield"/>
    <x v="17"/>
    <n v="22153"/>
    <x v="0"/>
    <s v="OFF-PA-10000482"/>
    <x v="1"/>
    <x v="10"/>
    <x v="67"/>
    <x v="69"/>
    <n v="2"/>
    <n v="0"/>
    <n v="35.663599999999995"/>
  </r>
  <r>
    <n v="71"/>
    <s v="CA-2013-106075"/>
    <x v="0"/>
    <x v="31"/>
    <d v="2013-09-24T00:00:00"/>
    <x v="1"/>
    <s v="HM-14980"/>
    <x v="31"/>
    <x v="0"/>
    <s v="United States"/>
    <s v="New York City"/>
    <x v="15"/>
    <n v="10009"/>
    <x v="3"/>
    <s v="OFF-BI-10004654"/>
    <x v="1"/>
    <x v="8"/>
    <x v="68"/>
    <x v="70"/>
    <n v="1"/>
    <n v="0.2"/>
    <n v="1.7309999999999999"/>
  </r>
  <r>
    <n v="72"/>
    <s v="CA-2014-114440"/>
    <x v="3"/>
    <x v="32"/>
    <d v="2014-09-18T00:00:00"/>
    <x v="0"/>
    <s v="TB-21520"/>
    <x v="14"/>
    <x v="0"/>
    <s v="United States"/>
    <s v="Jackson"/>
    <x v="12"/>
    <n v="49201"/>
    <x v="2"/>
    <s v="OFF-PA-10004675"/>
    <x v="1"/>
    <x v="10"/>
    <x v="69"/>
    <x v="71"/>
    <n v="3"/>
    <n v="0"/>
    <n v="8.7629999999999999"/>
  </r>
  <r>
    <n v="73"/>
    <s v="US-2012-134026"/>
    <x v="1"/>
    <x v="33"/>
    <d v="2012-05-02T00:00:00"/>
    <x v="1"/>
    <s v="JE-15745"/>
    <x v="32"/>
    <x v="0"/>
    <s v="United States"/>
    <s v="Memphis"/>
    <x v="18"/>
    <n v="38109"/>
    <x v="0"/>
    <s v="FUR-CH-10000513"/>
    <x v="0"/>
    <x v="1"/>
    <x v="70"/>
    <x v="72"/>
    <n v="8"/>
    <n v="0.2"/>
    <n v="-114.39120000000003"/>
  </r>
  <r>
    <n v="74"/>
    <s v="US-2012-134026"/>
    <x v="1"/>
    <x v="33"/>
    <d v="2012-05-02T00:00:00"/>
    <x v="1"/>
    <s v="JE-15745"/>
    <x v="32"/>
    <x v="0"/>
    <s v="United States"/>
    <s v="Memphis"/>
    <x v="18"/>
    <n v="38109"/>
    <x v="0"/>
    <s v="FUR-FU-10003708"/>
    <x v="0"/>
    <x v="5"/>
    <x v="71"/>
    <x v="73"/>
    <n v="2"/>
    <n v="0.2"/>
    <n v="1.2129999999999974"/>
  </r>
  <r>
    <n v="75"/>
    <s v="US-2012-134026"/>
    <x v="1"/>
    <x v="33"/>
    <d v="2012-05-02T00:00:00"/>
    <x v="1"/>
    <s v="JE-15745"/>
    <x v="32"/>
    <x v="0"/>
    <s v="United States"/>
    <s v="Memphis"/>
    <x v="18"/>
    <n v="38109"/>
    <x v="0"/>
    <s v="OFF-ST-10004123"/>
    <x v="1"/>
    <x v="4"/>
    <x v="72"/>
    <x v="74"/>
    <n v="1"/>
    <n v="0.2"/>
    <n v="-18.196000000000002"/>
  </r>
  <r>
    <n v="76"/>
    <s v="US-2014-118038"/>
    <x v="3"/>
    <x v="34"/>
    <d v="2014-12-12T00:00:00"/>
    <x v="2"/>
    <s v="KB-16600"/>
    <x v="33"/>
    <x v="1"/>
    <s v="United States"/>
    <s v="Houston"/>
    <x v="5"/>
    <n v="77041"/>
    <x v="2"/>
    <s v="OFF-BI-10004182"/>
    <x v="1"/>
    <x v="8"/>
    <x v="73"/>
    <x v="75"/>
    <n v="3"/>
    <n v="0.8"/>
    <n v="-1.9344000000000006"/>
  </r>
  <r>
    <n v="77"/>
    <s v="US-2014-118038"/>
    <x v="3"/>
    <x v="34"/>
    <d v="2014-12-12T00:00:00"/>
    <x v="2"/>
    <s v="KB-16600"/>
    <x v="33"/>
    <x v="1"/>
    <s v="United States"/>
    <s v="Houston"/>
    <x v="5"/>
    <n v="77041"/>
    <x v="2"/>
    <s v="FUR-FU-10000260"/>
    <x v="0"/>
    <x v="5"/>
    <x v="74"/>
    <x v="76"/>
    <n v="3"/>
    <n v="0.6"/>
    <n v="-5.8248000000000015"/>
  </r>
  <r>
    <n v="78"/>
    <s v="US-2014-118038"/>
    <x v="3"/>
    <x v="34"/>
    <d v="2014-12-12T00:00:00"/>
    <x v="2"/>
    <s v="KB-16600"/>
    <x v="33"/>
    <x v="1"/>
    <s v="United States"/>
    <s v="Houston"/>
    <x v="5"/>
    <n v="77041"/>
    <x v="2"/>
    <s v="OFF-ST-10000615"/>
    <x v="1"/>
    <x v="4"/>
    <x v="75"/>
    <x v="77"/>
    <n v="3"/>
    <n v="0.2"/>
    <n v="2.724000000000002"/>
  </r>
  <r>
    <n v="79"/>
    <s v="US-2011-147606"/>
    <x v="2"/>
    <x v="35"/>
    <d v="2011-12-01T00:00:00"/>
    <x v="0"/>
    <s v="JE-15745"/>
    <x v="32"/>
    <x v="0"/>
    <s v="United States"/>
    <s v="Houston"/>
    <x v="5"/>
    <n v="77070"/>
    <x v="2"/>
    <s v="FUR-FU-10003194"/>
    <x v="0"/>
    <x v="5"/>
    <x v="76"/>
    <x v="78"/>
    <n v="5"/>
    <n v="0.6"/>
    <n v="-14.475000000000001"/>
  </r>
  <r>
    <n v="80"/>
    <s v="CA-2013-127208"/>
    <x v="0"/>
    <x v="1"/>
    <d v="2013-06-16T00:00:00"/>
    <x v="2"/>
    <s v="SC-20770"/>
    <x v="34"/>
    <x v="1"/>
    <s v="United States"/>
    <s v="Decatur"/>
    <x v="19"/>
    <n v="35601"/>
    <x v="0"/>
    <s v="OFF-AP-10002118"/>
    <x v="1"/>
    <x v="9"/>
    <x v="77"/>
    <x v="79"/>
    <n v="1"/>
    <n v="0"/>
    <n v="56.20320000000001"/>
  </r>
  <r>
    <n v="81"/>
    <s v="CA-2013-127208"/>
    <x v="0"/>
    <x v="1"/>
    <d v="2013-06-16T00:00:00"/>
    <x v="2"/>
    <s v="SC-20770"/>
    <x v="34"/>
    <x v="1"/>
    <s v="United States"/>
    <s v="Decatur"/>
    <x v="19"/>
    <n v="35601"/>
    <x v="0"/>
    <s v="OFF-BI-10002309"/>
    <x v="1"/>
    <x v="8"/>
    <x v="78"/>
    <x v="80"/>
    <n v="3"/>
    <n v="0"/>
    <n v="8.0351999999999997"/>
  </r>
  <r>
    <n v="82"/>
    <s v="CA-2011-139451"/>
    <x v="2"/>
    <x v="36"/>
    <d v="2011-10-16T00:00:00"/>
    <x v="1"/>
    <s v="DN-13690"/>
    <x v="35"/>
    <x v="0"/>
    <s v="United States"/>
    <s v="San Francisco"/>
    <x v="1"/>
    <n v="94122"/>
    <x v="1"/>
    <s v="OFF-AR-10002053"/>
    <x v="1"/>
    <x v="6"/>
    <x v="79"/>
    <x v="81"/>
    <n v="5"/>
    <n v="0"/>
    <n v="4.1720000000000006"/>
  </r>
  <r>
    <n v="83"/>
    <s v="CA-2011-139451"/>
    <x v="2"/>
    <x v="36"/>
    <d v="2011-10-16T00:00:00"/>
    <x v="1"/>
    <s v="DN-13690"/>
    <x v="35"/>
    <x v="0"/>
    <s v="United States"/>
    <s v="San Francisco"/>
    <x v="1"/>
    <n v="94122"/>
    <x v="1"/>
    <s v="OFF-ST-10002370"/>
    <x v="1"/>
    <x v="4"/>
    <x v="80"/>
    <x v="82"/>
    <n v="1"/>
    <n v="0"/>
    <n v="6.2030999999999992"/>
  </r>
  <r>
    <n v="84"/>
    <s v="CA-2012-149734"/>
    <x v="1"/>
    <x v="37"/>
    <d v="2012-09-08T00:00:00"/>
    <x v="1"/>
    <s v="JC-16105"/>
    <x v="36"/>
    <x v="1"/>
    <s v="United States"/>
    <s v="Durham"/>
    <x v="3"/>
    <n v="27707"/>
    <x v="0"/>
    <s v="OFF-EN-10000927"/>
    <x v="1"/>
    <x v="12"/>
    <x v="81"/>
    <x v="83"/>
    <n v="7"/>
    <n v="0.2"/>
    <n v="62.807499999999976"/>
  </r>
  <r>
    <n v="85"/>
    <s v="US-2014-119662"/>
    <x v="3"/>
    <x v="38"/>
    <d v="2014-11-17T00:00:00"/>
    <x v="2"/>
    <s v="CS-12400"/>
    <x v="37"/>
    <x v="2"/>
    <s v="United States"/>
    <s v="Chicago"/>
    <x v="10"/>
    <n v="60623"/>
    <x v="2"/>
    <s v="OFF-ST-10003656"/>
    <x v="1"/>
    <x v="4"/>
    <x v="82"/>
    <x v="84"/>
    <n v="3"/>
    <n v="0.2"/>
    <n v="-48.954900000000002"/>
  </r>
  <r>
    <n v="86"/>
    <s v="CA-2014-140088"/>
    <x v="3"/>
    <x v="39"/>
    <d v="2014-05-31T00:00:00"/>
    <x v="0"/>
    <s v="PO-18865"/>
    <x v="22"/>
    <x v="0"/>
    <s v="United States"/>
    <s v="Columbia"/>
    <x v="20"/>
    <n v="29203"/>
    <x v="0"/>
    <s v="FUR-CH-10000863"/>
    <x v="0"/>
    <x v="1"/>
    <x v="83"/>
    <x v="85"/>
    <n v="2"/>
    <n v="0"/>
    <n v="33.215599999999995"/>
  </r>
  <r>
    <n v="87"/>
    <s v="CA-2014-155558"/>
    <x v="3"/>
    <x v="40"/>
    <d v="2014-11-03T00:00:00"/>
    <x v="1"/>
    <s v="PG-18895"/>
    <x v="38"/>
    <x v="0"/>
    <s v="United States"/>
    <s v="Rochester"/>
    <x v="11"/>
    <n v="55901"/>
    <x v="2"/>
    <s v="TEC-AC-10001998"/>
    <x v="2"/>
    <x v="11"/>
    <x v="84"/>
    <x v="86"/>
    <n v="1"/>
    <n v="0"/>
    <n v="6.796599999999998"/>
  </r>
  <r>
    <n v="88"/>
    <s v="CA-2014-155558"/>
    <x v="3"/>
    <x v="40"/>
    <d v="2014-11-03T00:00:00"/>
    <x v="1"/>
    <s v="PG-18895"/>
    <x v="38"/>
    <x v="0"/>
    <s v="United States"/>
    <s v="Rochester"/>
    <x v="11"/>
    <n v="55901"/>
    <x v="2"/>
    <s v="OFF-LA-10000134"/>
    <x v="1"/>
    <x v="2"/>
    <x v="85"/>
    <x v="51"/>
    <n v="2"/>
    <n v="0"/>
    <n v="2.9567999999999999"/>
  </r>
  <r>
    <n v="89"/>
    <s v="CA-2013-159695"/>
    <x v="0"/>
    <x v="41"/>
    <d v="2013-04-11T00:00:00"/>
    <x v="0"/>
    <s v="GM-14455"/>
    <x v="39"/>
    <x v="2"/>
    <s v="United States"/>
    <s v="Houston"/>
    <x v="5"/>
    <n v="77095"/>
    <x v="2"/>
    <s v="OFF-ST-10003442"/>
    <x v="1"/>
    <x v="4"/>
    <x v="86"/>
    <x v="87"/>
    <n v="7"/>
    <n v="0.2"/>
    <n v="13.857199999999999"/>
  </r>
  <r>
    <n v="90"/>
    <s v="CA-2013-109806"/>
    <x v="0"/>
    <x v="42"/>
    <d v="2013-09-23T00:00:00"/>
    <x v="1"/>
    <s v="JS-15685"/>
    <x v="40"/>
    <x v="1"/>
    <s v="United States"/>
    <s v="Los Angeles"/>
    <x v="1"/>
    <n v="90036"/>
    <x v="1"/>
    <s v="OFF-AR-10004930"/>
    <x v="1"/>
    <x v="6"/>
    <x v="87"/>
    <x v="88"/>
    <n v="3"/>
    <n v="0"/>
    <n v="6.6329999999999982"/>
  </r>
  <r>
    <n v="91"/>
    <s v="CA-2013-109806"/>
    <x v="0"/>
    <x v="42"/>
    <d v="2013-09-23T00:00:00"/>
    <x v="1"/>
    <s v="JS-15685"/>
    <x v="40"/>
    <x v="1"/>
    <s v="United States"/>
    <s v="Los Angeles"/>
    <x v="1"/>
    <n v="90036"/>
    <x v="1"/>
    <s v="TEC-PH-10004093"/>
    <x v="2"/>
    <x v="7"/>
    <x v="40"/>
    <x v="89"/>
    <n v="2"/>
    <n v="0.2"/>
    <n v="8.2781999999999982"/>
  </r>
  <r>
    <n v="92"/>
    <s v="CA-2013-109806"/>
    <x v="0"/>
    <x v="42"/>
    <d v="2013-09-23T00:00:00"/>
    <x v="1"/>
    <s v="JS-15685"/>
    <x v="40"/>
    <x v="1"/>
    <s v="United States"/>
    <s v="Los Angeles"/>
    <x v="1"/>
    <n v="90036"/>
    <x v="1"/>
    <s v="OFF-PA-10000304"/>
    <x v="1"/>
    <x v="10"/>
    <x v="88"/>
    <x v="90"/>
    <n v="1"/>
    <n v="0"/>
    <n v="3.1104000000000003"/>
  </r>
  <r>
    <n v="93"/>
    <s v="CA-2012-149587"/>
    <x v="1"/>
    <x v="43"/>
    <d v="2012-02-05T00:00:00"/>
    <x v="0"/>
    <s v="KB-16315"/>
    <x v="41"/>
    <x v="0"/>
    <s v="United States"/>
    <s v="Minneapolis"/>
    <x v="11"/>
    <n v="55407"/>
    <x v="2"/>
    <s v="OFF-PA-10003177"/>
    <x v="1"/>
    <x v="10"/>
    <x v="89"/>
    <x v="91"/>
    <n v="2"/>
    <n v="0"/>
    <n v="6.2208000000000006"/>
  </r>
  <r>
    <n v="94"/>
    <s v="CA-2012-149587"/>
    <x v="1"/>
    <x v="43"/>
    <d v="2012-02-05T00:00:00"/>
    <x v="0"/>
    <s v="KB-16315"/>
    <x v="41"/>
    <x v="0"/>
    <s v="United States"/>
    <s v="Minneapolis"/>
    <x v="11"/>
    <n v="55407"/>
    <x v="2"/>
    <s v="FUR-FU-10003799"/>
    <x v="0"/>
    <x v="5"/>
    <x v="90"/>
    <x v="92"/>
    <n v="3"/>
    <n v="0"/>
    <n v="16.535399999999996"/>
  </r>
  <r>
    <n v="95"/>
    <s v="CA-2012-149587"/>
    <x v="1"/>
    <x v="43"/>
    <d v="2012-02-05T00:00:00"/>
    <x v="0"/>
    <s v="KB-16315"/>
    <x v="41"/>
    <x v="0"/>
    <s v="United States"/>
    <s v="Minneapolis"/>
    <x v="11"/>
    <n v="55407"/>
    <x v="2"/>
    <s v="OFF-BI-10002852"/>
    <x v="1"/>
    <x v="8"/>
    <x v="91"/>
    <x v="93"/>
    <n v="2"/>
    <n v="0"/>
    <n v="16.150400000000001"/>
  </r>
  <r>
    <n v="96"/>
    <s v="US-2014-109484"/>
    <x v="3"/>
    <x v="44"/>
    <d v="2014-11-13T00:00:00"/>
    <x v="1"/>
    <s v="RB-19705"/>
    <x v="42"/>
    <x v="2"/>
    <s v="United States"/>
    <s v="Portland"/>
    <x v="21"/>
    <n v="97206"/>
    <x v="1"/>
    <s v="OFF-BI-10004738"/>
    <x v="1"/>
    <x v="8"/>
    <x v="92"/>
    <x v="94"/>
    <n v="1"/>
    <n v="0.7"/>
    <n v="-3.7880000000000003"/>
  </r>
  <r>
    <n v="97"/>
    <s v="CA-2014-161018"/>
    <x v="3"/>
    <x v="45"/>
    <d v="2014-11-12T00:00:00"/>
    <x v="0"/>
    <s v="PN-18775"/>
    <x v="43"/>
    <x v="2"/>
    <s v="United States"/>
    <s v="New York City"/>
    <x v="15"/>
    <n v="10009"/>
    <x v="3"/>
    <s v="FUR-FU-10000629"/>
    <x v="0"/>
    <x v="5"/>
    <x v="93"/>
    <x v="95"/>
    <n v="7"/>
    <n v="0"/>
    <n v="40.5426"/>
  </r>
  <r>
    <n v="98"/>
    <s v="CA-2014-157833"/>
    <x v="3"/>
    <x v="46"/>
    <d v="2014-06-21T00:00:00"/>
    <x v="2"/>
    <s v="KD-16345"/>
    <x v="44"/>
    <x v="0"/>
    <s v="United States"/>
    <s v="San Francisco"/>
    <x v="1"/>
    <n v="94122"/>
    <x v="1"/>
    <s v="OFF-BI-10001721"/>
    <x v="1"/>
    <x v="8"/>
    <x v="94"/>
    <x v="96"/>
    <n v="3"/>
    <n v="0.2"/>
    <n v="17.959199999999999"/>
  </r>
  <r>
    <n v="99"/>
    <s v="CA-2013-149223"/>
    <x v="0"/>
    <x v="47"/>
    <d v="2013-09-12T00:00:00"/>
    <x v="1"/>
    <s v="ER-13855"/>
    <x v="45"/>
    <x v="1"/>
    <s v="United States"/>
    <s v="Saint Paul"/>
    <x v="11"/>
    <n v="55106"/>
    <x v="2"/>
    <s v="OFF-AP-10000358"/>
    <x v="1"/>
    <x v="9"/>
    <x v="95"/>
    <x v="42"/>
    <n v="6"/>
    <n v="0"/>
    <n v="22.585199999999993"/>
  </r>
  <r>
    <n v="100"/>
    <s v="CA-2013-158568"/>
    <x v="0"/>
    <x v="48"/>
    <d v="2013-09-03T00:00:00"/>
    <x v="1"/>
    <s v="RB-19465"/>
    <x v="46"/>
    <x v="2"/>
    <s v="United States"/>
    <s v="Chicago"/>
    <x v="10"/>
    <n v="60610"/>
    <x v="2"/>
    <s v="OFF-PA-10003256"/>
    <x v="1"/>
    <x v="10"/>
    <x v="96"/>
    <x v="97"/>
    <n v="7"/>
    <n v="0.2"/>
    <n v="22.618399999999994"/>
  </r>
  <r>
    <n v="101"/>
    <s v="CA-2013-158568"/>
    <x v="0"/>
    <x v="48"/>
    <d v="2013-09-03T00:00:00"/>
    <x v="1"/>
    <s v="RB-19465"/>
    <x v="46"/>
    <x v="2"/>
    <s v="United States"/>
    <s v="Chicago"/>
    <x v="10"/>
    <n v="60610"/>
    <x v="2"/>
    <s v="TEC-AC-10001767"/>
    <x v="2"/>
    <x v="11"/>
    <x v="97"/>
    <x v="98"/>
    <n v="3"/>
    <n v="0.2"/>
    <n v="-10.797300000000011"/>
  </r>
  <r>
    <n v="102"/>
    <s v="CA-2013-158568"/>
    <x v="0"/>
    <x v="48"/>
    <d v="2013-09-03T00:00:00"/>
    <x v="1"/>
    <s v="RB-19465"/>
    <x v="46"/>
    <x v="2"/>
    <s v="United States"/>
    <s v="Chicago"/>
    <x v="10"/>
    <n v="60610"/>
    <x v="2"/>
    <s v="OFF-BI-10002609"/>
    <x v="1"/>
    <x v="8"/>
    <x v="98"/>
    <x v="99"/>
    <n v="3"/>
    <n v="0.8"/>
    <n v="-3.0396000000000001"/>
  </r>
  <r>
    <n v="103"/>
    <s v="CA-2013-129903"/>
    <x v="0"/>
    <x v="49"/>
    <d v="2013-12-05T00:00:00"/>
    <x v="0"/>
    <s v="GZ-14470"/>
    <x v="47"/>
    <x v="0"/>
    <s v="United States"/>
    <s v="Rochester"/>
    <x v="11"/>
    <n v="55901"/>
    <x v="2"/>
    <s v="OFF-PA-10004040"/>
    <x v="1"/>
    <x v="10"/>
    <x v="99"/>
    <x v="100"/>
    <n v="4"/>
    <n v="0"/>
    <n v="11.720800000000001"/>
  </r>
  <r>
    <n v="104"/>
    <s v="US-2012-156867"/>
    <x v="1"/>
    <x v="50"/>
    <d v="2012-11-17T00:00:00"/>
    <x v="1"/>
    <s v="LC-16870"/>
    <x v="48"/>
    <x v="0"/>
    <s v="United States"/>
    <s v="Aurora"/>
    <x v="22"/>
    <n v="80013"/>
    <x v="1"/>
    <s v="TEC-AC-10001552"/>
    <x v="2"/>
    <x v="11"/>
    <x v="100"/>
    <x v="101"/>
    <n v="6"/>
    <n v="0.2"/>
    <n v="-26.875800000000012"/>
  </r>
  <r>
    <n v="105"/>
    <s v="US-2012-156867"/>
    <x v="1"/>
    <x v="50"/>
    <d v="2012-11-17T00:00:00"/>
    <x v="1"/>
    <s v="LC-16870"/>
    <x v="48"/>
    <x v="0"/>
    <s v="United States"/>
    <s v="Aurora"/>
    <x v="22"/>
    <n v="80013"/>
    <x v="1"/>
    <s v="FUR-FU-10004006"/>
    <x v="0"/>
    <x v="5"/>
    <x v="101"/>
    <x v="102"/>
    <n v="3"/>
    <n v="0.2"/>
    <n v="-3.8385000000000105"/>
  </r>
  <r>
    <n v="106"/>
    <s v="US-2012-156867"/>
    <x v="1"/>
    <x v="50"/>
    <d v="2012-11-17T00:00:00"/>
    <x v="1"/>
    <s v="LC-16870"/>
    <x v="48"/>
    <x v="0"/>
    <s v="United States"/>
    <s v="Aurora"/>
    <x v="22"/>
    <n v="80013"/>
    <x v="1"/>
    <s v="OFF-BI-10002794"/>
    <x v="1"/>
    <x v="8"/>
    <x v="102"/>
    <x v="103"/>
    <n v="3"/>
    <n v="0.7"/>
    <n v="-25.817399999999999"/>
  </r>
  <r>
    <n v="107"/>
    <s v="CA-2014-119004"/>
    <x v="3"/>
    <x v="51"/>
    <d v="2014-11-29T00:00:00"/>
    <x v="1"/>
    <s v="JM-15250"/>
    <x v="49"/>
    <x v="0"/>
    <s v="United States"/>
    <s v="Charlotte"/>
    <x v="3"/>
    <n v="28205"/>
    <x v="0"/>
    <s v="TEC-AC-10003499"/>
    <x v="2"/>
    <x v="11"/>
    <x v="103"/>
    <x v="104"/>
    <n v="8"/>
    <n v="0.2"/>
    <n v="17.601600000000001"/>
  </r>
  <r>
    <n v="108"/>
    <s v="CA-2014-119004"/>
    <x v="3"/>
    <x v="51"/>
    <d v="2014-11-29T00:00:00"/>
    <x v="1"/>
    <s v="JM-15250"/>
    <x v="49"/>
    <x v="0"/>
    <s v="United States"/>
    <s v="Charlotte"/>
    <x v="3"/>
    <n v="28205"/>
    <x v="0"/>
    <s v="TEC-PH-10002844"/>
    <x v="2"/>
    <x v="7"/>
    <x v="104"/>
    <x v="105"/>
    <n v="1"/>
    <n v="0.2"/>
    <n v="2.0993999999999993"/>
  </r>
  <r>
    <n v="109"/>
    <s v="CA-2014-119004"/>
    <x v="3"/>
    <x v="51"/>
    <d v="2014-11-29T00:00:00"/>
    <x v="1"/>
    <s v="JM-15250"/>
    <x v="49"/>
    <x v="0"/>
    <s v="United States"/>
    <s v="Charlotte"/>
    <x v="3"/>
    <n v="28205"/>
    <x v="0"/>
    <s v="OFF-AR-10000390"/>
    <x v="1"/>
    <x v="6"/>
    <x v="105"/>
    <x v="106"/>
    <n v="1"/>
    <n v="0.2"/>
    <n v="1.0737999999999999"/>
  </r>
  <r>
    <n v="110"/>
    <s v="CA-2012-129476"/>
    <x v="1"/>
    <x v="52"/>
    <d v="2012-10-20T00:00:00"/>
    <x v="1"/>
    <s v="PA-19060"/>
    <x v="50"/>
    <x v="2"/>
    <s v="United States"/>
    <s v="Orland Park"/>
    <x v="10"/>
    <n v="60462"/>
    <x v="2"/>
    <s v="TEC-AC-10000844"/>
    <x v="2"/>
    <x v="11"/>
    <x v="106"/>
    <x v="107"/>
    <n v="5"/>
    <n v="0.2"/>
    <n v="67.991999999999962"/>
  </r>
  <r>
    <n v="111"/>
    <s v="CA-2014-146780"/>
    <x v="3"/>
    <x v="53"/>
    <d v="2014-12-31T00:00:00"/>
    <x v="1"/>
    <s v="CV-12805"/>
    <x v="51"/>
    <x v="1"/>
    <s v="United States"/>
    <s v="New York City"/>
    <x v="15"/>
    <n v="10035"/>
    <x v="3"/>
    <s v="FUR-FU-10001934"/>
    <x v="0"/>
    <x v="5"/>
    <x v="107"/>
    <x v="108"/>
    <n v="2"/>
    <n v="0"/>
    <n v="10.909600000000001"/>
  </r>
  <r>
    <n v="112"/>
    <s v="CA-2013-128867"/>
    <x v="0"/>
    <x v="54"/>
    <d v="2013-11-11T00:00:00"/>
    <x v="1"/>
    <s v="CL-12565"/>
    <x v="52"/>
    <x v="0"/>
    <s v="United States"/>
    <s v="Urbandale"/>
    <x v="23"/>
    <n v="50322"/>
    <x v="2"/>
    <s v="OFF-AR-10000380"/>
    <x v="1"/>
    <x v="6"/>
    <x v="108"/>
    <x v="109"/>
    <n v="2"/>
    <n v="0"/>
    <n v="22.78799999999999"/>
  </r>
  <r>
    <n v="113"/>
    <s v="CA-2013-128867"/>
    <x v="0"/>
    <x v="54"/>
    <d v="2013-11-11T00:00:00"/>
    <x v="1"/>
    <s v="CL-12565"/>
    <x v="52"/>
    <x v="0"/>
    <s v="United States"/>
    <s v="Urbandale"/>
    <x v="23"/>
    <n v="50322"/>
    <x v="2"/>
    <s v="OFF-BI-10003981"/>
    <x v="1"/>
    <x v="8"/>
    <x v="109"/>
    <x v="77"/>
    <n v="6"/>
    <n v="0"/>
    <n v="13.3476"/>
  </r>
  <r>
    <n v="114"/>
    <s v="CA-2011-115259"/>
    <x v="2"/>
    <x v="55"/>
    <d v="2011-08-27T00:00:00"/>
    <x v="0"/>
    <s v="RC-19960"/>
    <x v="53"/>
    <x v="0"/>
    <s v="United States"/>
    <s v="Columbus"/>
    <x v="24"/>
    <n v="43229"/>
    <x v="3"/>
    <s v="OFF-FA-10000621"/>
    <x v="1"/>
    <x v="13"/>
    <x v="110"/>
    <x v="110"/>
    <n v="14"/>
    <n v="0.2"/>
    <n v="14.534799999999997"/>
  </r>
  <r>
    <n v="115"/>
    <s v="CA-2011-115259"/>
    <x v="2"/>
    <x v="55"/>
    <d v="2011-08-27T00:00:00"/>
    <x v="0"/>
    <s v="RC-19960"/>
    <x v="53"/>
    <x v="0"/>
    <s v="United States"/>
    <s v="Columbus"/>
    <x v="24"/>
    <n v="43229"/>
    <x v="3"/>
    <s v="OFF-EN-10002600"/>
    <x v="1"/>
    <x v="12"/>
    <x v="111"/>
    <x v="111"/>
    <n v="2"/>
    <n v="0.2"/>
    <n v="1.6519999999999997"/>
  </r>
  <r>
    <n v="116"/>
    <s v="CA-2011-115259"/>
    <x v="2"/>
    <x v="55"/>
    <d v="2011-08-27T00:00:00"/>
    <x v="0"/>
    <s v="RC-19960"/>
    <x v="53"/>
    <x v="0"/>
    <s v="United States"/>
    <s v="Columbus"/>
    <x v="24"/>
    <n v="43229"/>
    <x v="3"/>
    <s v="OFF-PA-10004965"/>
    <x v="1"/>
    <x v="10"/>
    <x v="112"/>
    <x v="112"/>
    <n v="3"/>
    <n v="0.2"/>
    <n v="7.4924999999999988"/>
  </r>
  <r>
    <n v="117"/>
    <s v="CA-2011-115259"/>
    <x v="2"/>
    <x v="55"/>
    <d v="2011-08-27T00:00:00"/>
    <x v="0"/>
    <s v="RC-19960"/>
    <x v="53"/>
    <x v="0"/>
    <s v="United States"/>
    <s v="Columbus"/>
    <x v="24"/>
    <n v="43229"/>
    <x v="3"/>
    <s v="OFF-EN-10002504"/>
    <x v="1"/>
    <x v="12"/>
    <x v="113"/>
    <x v="113"/>
    <n v="6"/>
    <n v="0.2"/>
    <n v="44.031599999999997"/>
  </r>
  <r>
    <n v="118"/>
    <s v="CA-2012-110457"/>
    <x v="1"/>
    <x v="56"/>
    <d v="2012-03-06T00:00:00"/>
    <x v="1"/>
    <s v="DK-13090"/>
    <x v="54"/>
    <x v="0"/>
    <s v="United States"/>
    <s v="Seattle"/>
    <x v="4"/>
    <n v="98103"/>
    <x v="1"/>
    <s v="FUR-TA-10001768"/>
    <x v="0"/>
    <x v="3"/>
    <x v="114"/>
    <x v="114"/>
    <n v="3"/>
    <n v="0"/>
    <n v="165.38129999999995"/>
  </r>
  <r>
    <n v="119"/>
    <s v="US-2012-136476"/>
    <x v="1"/>
    <x v="57"/>
    <d v="2012-04-10T00:00:00"/>
    <x v="1"/>
    <s v="GG-14650"/>
    <x v="55"/>
    <x v="1"/>
    <s v="United States"/>
    <s v="Bristol"/>
    <x v="18"/>
    <n v="37620"/>
    <x v="0"/>
    <s v="OFF-BI-10003650"/>
    <x v="1"/>
    <x v="8"/>
    <x v="115"/>
    <x v="115"/>
    <n v="1"/>
    <n v="0.7"/>
    <n v="-115.71559999999999"/>
  </r>
  <r>
    <n v="120"/>
    <s v="CA-2013-103730"/>
    <x v="0"/>
    <x v="1"/>
    <d v="2013-06-16T00:00:00"/>
    <x v="2"/>
    <s v="SC-20725"/>
    <x v="56"/>
    <x v="0"/>
    <s v="United States"/>
    <s v="Wilmington"/>
    <x v="13"/>
    <n v="19805"/>
    <x v="3"/>
    <s v="FUR-FU-10002157"/>
    <x v="0"/>
    <x v="5"/>
    <x v="116"/>
    <x v="116"/>
    <n v="3"/>
    <n v="0"/>
    <n v="18.345599999999997"/>
  </r>
  <r>
    <n v="121"/>
    <s v="CA-2013-103730"/>
    <x v="0"/>
    <x v="1"/>
    <d v="2013-06-16T00:00:00"/>
    <x v="2"/>
    <s v="SC-20725"/>
    <x v="56"/>
    <x v="0"/>
    <s v="United States"/>
    <s v="Wilmington"/>
    <x v="13"/>
    <n v="19805"/>
    <x v="3"/>
    <s v="OFF-BI-10003910"/>
    <x v="1"/>
    <x v="8"/>
    <x v="8"/>
    <x v="117"/>
    <n v="4"/>
    <n v="0"/>
    <n v="13.878"/>
  </r>
  <r>
    <n v="122"/>
    <s v="CA-2013-103730"/>
    <x v="0"/>
    <x v="1"/>
    <d v="2013-06-16T00:00:00"/>
    <x v="2"/>
    <s v="SC-20725"/>
    <x v="56"/>
    <x v="0"/>
    <s v="United States"/>
    <s v="Wilmington"/>
    <x v="13"/>
    <n v="19805"/>
    <x v="3"/>
    <s v="OFF-ST-10000777"/>
    <x v="1"/>
    <x v="4"/>
    <x v="117"/>
    <x v="118"/>
    <n v="6"/>
    <n v="0"/>
    <n v="63.436800000000005"/>
  </r>
  <r>
    <n v="123"/>
    <s v="CA-2013-103730"/>
    <x v="0"/>
    <x v="1"/>
    <d v="2013-06-16T00:00:00"/>
    <x v="2"/>
    <s v="SC-20725"/>
    <x v="56"/>
    <x v="0"/>
    <s v="United States"/>
    <s v="Wilmington"/>
    <x v="13"/>
    <n v="19805"/>
    <x v="3"/>
    <s v="OFF-EN-10002500"/>
    <x v="1"/>
    <x v="12"/>
    <x v="118"/>
    <x v="119"/>
    <n v="9"/>
    <n v="0"/>
    <n v="51.758999999999993"/>
  </r>
  <r>
    <n v="124"/>
    <s v="CA-2013-103730"/>
    <x v="0"/>
    <x v="1"/>
    <d v="2013-06-16T00:00:00"/>
    <x v="2"/>
    <s v="SC-20725"/>
    <x v="56"/>
    <x v="0"/>
    <s v="United States"/>
    <s v="Wilmington"/>
    <x v="13"/>
    <n v="19805"/>
    <x v="3"/>
    <s v="TEC-PH-10003875"/>
    <x v="2"/>
    <x v="7"/>
    <x v="119"/>
    <x v="120"/>
    <n v="7"/>
    <n v="0"/>
    <n v="19.731599999999997"/>
  </r>
  <r>
    <n v="125"/>
    <s v="US-2011-152030"/>
    <x v="2"/>
    <x v="58"/>
    <d v="2011-12-28T00:00:00"/>
    <x v="0"/>
    <s v="AD-10180"/>
    <x v="57"/>
    <x v="2"/>
    <s v="United States"/>
    <s v="Houston"/>
    <x v="5"/>
    <n v="77041"/>
    <x v="2"/>
    <s v="FUR-CH-10004063"/>
    <x v="0"/>
    <x v="1"/>
    <x v="120"/>
    <x v="121"/>
    <n v="3"/>
    <n v="0.3"/>
    <n v="-8.5794000000000779"/>
  </r>
  <r>
    <n v="126"/>
    <s v="US-2011-134614"/>
    <x v="2"/>
    <x v="59"/>
    <d v="2011-09-25T00:00:00"/>
    <x v="1"/>
    <s v="PF-19165"/>
    <x v="58"/>
    <x v="0"/>
    <s v="United States"/>
    <s v="Bloomington"/>
    <x v="10"/>
    <n v="61701"/>
    <x v="2"/>
    <s v="FUR-TA-10004534"/>
    <x v="0"/>
    <x v="3"/>
    <x v="121"/>
    <x v="122"/>
    <n v="6"/>
    <n v="0.5"/>
    <n v="-407.68200000000013"/>
  </r>
  <r>
    <n v="127"/>
    <s v="US-2014-107272"/>
    <x v="3"/>
    <x v="60"/>
    <d v="2014-11-13T00:00:00"/>
    <x v="1"/>
    <s v="TS-21610"/>
    <x v="59"/>
    <x v="0"/>
    <s v="United States"/>
    <s v="Phoenix"/>
    <x v="16"/>
    <n v="85023"/>
    <x v="1"/>
    <s v="OFF-BI-10003274"/>
    <x v="1"/>
    <x v="8"/>
    <x v="122"/>
    <x v="123"/>
    <n v="2"/>
    <n v="0.7"/>
    <n v="-1.8308"/>
  </r>
  <r>
    <n v="128"/>
    <s v="US-2014-107272"/>
    <x v="3"/>
    <x v="60"/>
    <d v="2014-11-13T00:00:00"/>
    <x v="1"/>
    <s v="TS-21610"/>
    <x v="59"/>
    <x v="0"/>
    <s v="United States"/>
    <s v="Phoenix"/>
    <x v="16"/>
    <n v="85023"/>
    <x v="1"/>
    <s v="OFF-ST-10002974"/>
    <x v="1"/>
    <x v="4"/>
    <x v="123"/>
    <x v="124"/>
    <n v="7"/>
    <n v="0.2"/>
    <n v="30.498999999999981"/>
  </r>
  <r>
    <n v="129"/>
    <s v="US-2013-125969"/>
    <x v="0"/>
    <x v="61"/>
    <d v="2013-11-11T00:00:00"/>
    <x v="0"/>
    <s v="LS-16975"/>
    <x v="60"/>
    <x v="2"/>
    <s v="United States"/>
    <s v="Los Angeles"/>
    <x v="1"/>
    <n v="90004"/>
    <x v="1"/>
    <s v="FUR-CH-10001146"/>
    <x v="0"/>
    <x v="1"/>
    <x v="124"/>
    <x v="125"/>
    <n v="2"/>
    <n v="0.2"/>
    <n v="-9.1601999999999961"/>
  </r>
  <r>
    <n v="130"/>
    <s v="US-2013-125969"/>
    <x v="0"/>
    <x v="61"/>
    <d v="2013-11-11T00:00:00"/>
    <x v="0"/>
    <s v="LS-16975"/>
    <x v="60"/>
    <x v="2"/>
    <s v="United States"/>
    <s v="Los Angeles"/>
    <x v="1"/>
    <n v="90004"/>
    <x v="1"/>
    <s v="FUR-FU-10003773"/>
    <x v="0"/>
    <x v="5"/>
    <x v="125"/>
    <x v="126"/>
    <n v="3"/>
    <n v="0"/>
    <n v="26.241599999999977"/>
  </r>
  <r>
    <n v="131"/>
    <s v="US-2014-164147"/>
    <x v="3"/>
    <x v="62"/>
    <d v="2014-02-06T00:00:00"/>
    <x v="2"/>
    <s v="DW-13585"/>
    <x v="61"/>
    <x v="1"/>
    <s v="United States"/>
    <s v="Columbus"/>
    <x v="24"/>
    <n v="43229"/>
    <x v="3"/>
    <s v="TEC-PH-10002293"/>
    <x v="2"/>
    <x v="7"/>
    <x v="126"/>
    <x v="127"/>
    <n v="5"/>
    <n v="0.4"/>
    <n v="-11.993999999999993"/>
  </r>
  <r>
    <n v="132"/>
    <s v="US-2014-164147"/>
    <x v="3"/>
    <x v="62"/>
    <d v="2014-02-06T00:00:00"/>
    <x v="2"/>
    <s v="DW-13585"/>
    <x v="61"/>
    <x v="1"/>
    <s v="United States"/>
    <s v="Columbus"/>
    <x v="24"/>
    <n v="43229"/>
    <x v="3"/>
    <s v="OFF-PA-10002377"/>
    <x v="1"/>
    <x v="10"/>
    <x v="127"/>
    <x v="128"/>
    <n v="2"/>
    <n v="0.2"/>
    <n v="29.363999999999997"/>
  </r>
  <r>
    <n v="133"/>
    <s v="US-2014-164147"/>
    <x v="3"/>
    <x v="62"/>
    <d v="2014-02-06T00:00:00"/>
    <x v="2"/>
    <s v="DW-13585"/>
    <x v="61"/>
    <x v="1"/>
    <s v="United States"/>
    <s v="Columbus"/>
    <x v="24"/>
    <n v="43229"/>
    <x v="3"/>
    <s v="OFF-FA-10002780"/>
    <x v="1"/>
    <x v="13"/>
    <x v="33"/>
    <x v="129"/>
    <n v="9"/>
    <n v="0.2"/>
    <n v="6.9731999999999976"/>
  </r>
  <r>
    <n v="134"/>
    <s v="CA-2013-145583"/>
    <x v="0"/>
    <x v="63"/>
    <d v="2013-10-20T00:00:00"/>
    <x v="1"/>
    <s v="LC-16885"/>
    <x v="62"/>
    <x v="0"/>
    <s v="United States"/>
    <s v="Roseville"/>
    <x v="1"/>
    <n v="95661"/>
    <x v="1"/>
    <s v="OFF-PA-10001804"/>
    <x v="1"/>
    <x v="10"/>
    <x v="128"/>
    <x v="130"/>
    <n v="3"/>
    <n v="0"/>
    <n v="9.6191999999999993"/>
  </r>
  <r>
    <n v="135"/>
    <s v="CA-2013-145583"/>
    <x v="0"/>
    <x v="63"/>
    <d v="2013-10-20T00:00:00"/>
    <x v="1"/>
    <s v="LC-16885"/>
    <x v="62"/>
    <x v="0"/>
    <s v="United States"/>
    <s v="Roseville"/>
    <x v="1"/>
    <n v="95661"/>
    <x v="1"/>
    <s v="OFF-PA-10001736"/>
    <x v="1"/>
    <x v="10"/>
    <x v="129"/>
    <x v="131"/>
    <n v="1"/>
    <n v="0"/>
    <n v="16.656799999999997"/>
  </r>
  <r>
    <n v="136"/>
    <s v="CA-2013-145583"/>
    <x v="0"/>
    <x v="63"/>
    <d v="2013-10-20T00:00:00"/>
    <x v="1"/>
    <s v="LC-16885"/>
    <x v="62"/>
    <x v="0"/>
    <s v="United States"/>
    <s v="Roseville"/>
    <x v="1"/>
    <n v="95661"/>
    <x v="1"/>
    <s v="OFF-AR-10001149"/>
    <x v="1"/>
    <x v="6"/>
    <x v="130"/>
    <x v="132"/>
    <n v="4"/>
    <n v="0"/>
    <n v="3.4559999999999995"/>
  </r>
  <r>
    <n v="137"/>
    <s v="CA-2013-145583"/>
    <x v="0"/>
    <x v="63"/>
    <d v="2013-10-20T00:00:00"/>
    <x v="1"/>
    <s v="LC-16885"/>
    <x v="62"/>
    <x v="0"/>
    <s v="United States"/>
    <s v="Roseville"/>
    <x v="1"/>
    <n v="95661"/>
    <x v="1"/>
    <s v="OFF-FA-10002988"/>
    <x v="1"/>
    <x v="13"/>
    <x v="131"/>
    <x v="133"/>
    <n v="2"/>
    <n v="0"/>
    <n v="1.9697999999999998"/>
  </r>
  <r>
    <n v="138"/>
    <s v="CA-2013-145583"/>
    <x v="0"/>
    <x v="63"/>
    <d v="2013-10-20T00:00:00"/>
    <x v="1"/>
    <s v="LC-16885"/>
    <x v="62"/>
    <x v="0"/>
    <s v="United States"/>
    <s v="Roseville"/>
    <x v="1"/>
    <n v="95661"/>
    <x v="1"/>
    <s v="OFF-BI-10004781"/>
    <x v="1"/>
    <x v="8"/>
    <x v="132"/>
    <x v="134"/>
    <n v="3"/>
    <n v="0.2"/>
    <n v="26.661599999999996"/>
  </r>
  <r>
    <n v="139"/>
    <s v="CA-2013-145583"/>
    <x v="0"/>
    <x v="63"/>
    <d v="2013-10-20T00:00:00"/>
    <x v="1"/>
    <s v="LC-16885"/>
    <x v="62"/>
    <x v="0"/>
    <s v="United States"/>
    <s v="Roseville"/>
    <x v="1"/>
    <n v="95661"/>
    <x v="1"/>
    <s v="OFF-SU-10001218"/>
    <x v="1"/>
    <x v="14"/>
    <x v="133"/>
    <x v="135"/>
    <n v="6"/>
    <n v="0"/>
    <n v="18.446400000000004"/>
  </r>
  <r>
    <n v="140"/>
    <s v="CA-2013-145583"/>
    <x v="0"/>
    <x v="63"/>
    <d v="2013-10-20T00:00:00"/>
    <x v="1"/>
    <s v="LC-16885"/>
    <x v="62"/>
    <x v="0"/>
    <s v="United States"/>
    <s v="Roseville"/>
    <x v="1"/>
    <n v="95661"/>
    <x v="1"/>
    <s v="FUR-FU-10001706"/>
    <x v="0"/>
    <x v="5"/>
    <x v="50"/>
    <x v="136"/>
    <n v="14"/>
    <n v="0"/>
    <n v="20.697599999999998"/>
  </r>
  <r>
    <n v="141"/>
    <s v="CA-2013-110366"/>
    <x v="0"/>
    <x v="64"/>
    <d v="2013-09-08T00:00:00"/>
    <x v="0"/>
    <s v="JD-15895"/>
    <x v="63"/>
    <x v="1"/>
    <s v="United States"/>
    <s v="Philadelphia"/>
    <x v="9"/>
    <n v="19140"/>
    <x v="3"/>
    <s v="FUR-FU-10004848"/>
    <x v="0"/>
    <x v="5"/>
    <x v="28"/>
    <x v="137"/>
    <n v="2"/>
    <n v="0.2"/>
    <n v="10.349999999999994"/>
  </r>
  <r>
    <n v="142"/>
    <s v="CA-2014-106180"/>
    <x v="3"/>
    <x v="65"/>
    <d v="2014-09-24T00:00:00"/>
    <x v="1"/>
    <s v="SH-19975"/>
    <x v="64"/>
    <x v="1"/>
    <s v="United States"/>
    <s v="San Francisco"/>
    <x v="1"/>
    <n v="94122"/>
    <x v="1"/>
    <s v="OFF-AR-10000940"/>
    <x v="1"/>
    <x v="6"/>
    <x v="134"/>
    <x v="138"/>
    <n v="3"/>
    <n v="0"/>
    <n v="2.3814000000000002"/>
  </r>
  <r>
    <n v="143"/>
    <s v="CA-2014-106180"/>
    <x v="3"/>
    <x v="65"/>
    <d v="2014-09-24T00:00:00"/>
    <x v="1"/>
    <s v="SH-19975"/>
    <x v="64"/>
    <x v="1"/>
    <s v="United States"/>
    <s v="San Francisco"/>
    <x v="1"/>
    <n v="94122"/>
    <x v="1"/>
    <s v="OFF-EN-10004030"/>
    <x v="1"/>
    <x v="12"/>
    <x v="135"/>
    <x v="139"/>
    <n v="3"/>
    <n v="0"/>
    <n v="5.1042000000000005"/>
  </r>
  <r>
    <n v="144"/>
    <s v="CA-2014-106180"/>
    <x v="3"/>
    <x v="65"/>
    <d v="2014-09-24T00:00:00"/>
    <x v="1"/>
    <s v="SH-19975"/>
    <x v="64"/>
    <x v="1"/>
    <s v="United States"/>
    <s v="San Francisco"/>
    <x v="1"/>
    <n v="94122"/>
    <x v="1"/>
    <s v="OFF-PA-10004327"/>
    <x v="1"/>
    <x v="10"/>
    <x v="136"/>
    <x v="140"/>
    <n v="3"/>
    <n v="0"/>
    <n v="68.975999999999999"/>
  </r>
  <r>
    <n v="145"/>
    <s v="CA-2014-155376"/>
    <x v="3"/>
    <x v="66"/>
    <d v="2014-12-28T00:00:00"/>
    <x v="1"/>
    <s v="SG-20080"/>
    <x v="65"/>
    <x v="0"/>
    <s v="United States"/>
    <s v="Independence"/>
    <x v="25"/>
    <n v="64055"/>
    <x v="2"/>
    <s v="OFF-AP-10001058"/>
    <x v="1"/>
    <x v="9"/>
    <x v="137"/>
    <x v="141"/>
    <n v="3"/>
    <n v="0"/>
    <n v="218.25179999999997"/>
  </r>
  <r>
    <n v="146"/>
    <s v="CA-2012-110744"/>
    <x v="1"/>
    <x v="67"/>
    <d v="2012-09-12T00:00:00"/>
    <x v="1"/>
    <s v="HA-14920"/>
    <x v="66"/>
    <x v="0"/>
    <s v="United States"/>
    <s v="Pasadena"/>
    <x v="1"/>
    <n v="91104"/>
    <x v="1"/>
    <s v="OFF-ST-10003656"/>
    <x v="1"/>
    <x v="4"/>
    <x v="82"/>
    <x v="142"/>
    <n v="7"/>
    <n v="0"/>
    <n v="20.157899999999998"/>
  </r>
  <r>
    <n v="147"/>
    <s v="CA-2011-110072"/>
    <x v="2"/>
    <x v="68"/>
    <d v="2011-10-28T00:00:00"/>
    <x v="1"/>
    <s v="MG-17680"/>
    <x v="67"/>
    <x v="2"/>
    <s v="United States"/>
    <s v="Newark"/>
    <x v="24"/>
    <n v="43055"/>
    <x v="3"/>
    <s v="FUR-FU-10000521"/>
    <x v="0"/>
    <x v="5"/>
    <x v="138"/>
    <x v="143"/>
    <n v="4"/>
    <n v="0.2"/>
    <n v="12.90959999999999"/>
  </r>
  <r>
    <n v="148"/>
    <s v="CA-2013-114489"/>
    <x v="0"/>
    <x v="5"/>
    <d v="2013-12-10T00:00:00"/>
    <x v="1"/>
    <s v="JE-16165"/>
    <x v="68"/>
    <x v="1"/>
    <s v="United States"/>
    <s v="Franklin"/>
    <x v="6"/>
    <n v="53132"/>
    <x v="2"/>
    <s v="TEC-PH-10000215"/>
    <x v="2"/>
    <x v="7"/>
    <x v="139"/>
    <x v="144"/>
    <n v="11"/>
    <n v="0"/>
    <n v="103.80150000000003"/>
  </r>
  <r>
    <n v="149"/>
    <s v="CA-2013-114489"/>
    <x v="0"/>
    <x v="5"/>
    <d v="2013-12-10T00:00:00"/>
    <x v="1"/>
    <s v="JE-16165"/>
    <x v="68"/>
    <x v="1"/>
    <s v="United States"/>
    <s v="Franklin"/>
    <x v="6"/>
    <n v="53132"/>
    <x v="2"/>
    <s v="TEC-PH-10001448"/>
    <x v="2"/>
    <x v="7"/>
    <x v="140"/>
    <x v="145"/>
    <n v="3"/>
    <n v="0"/>
    <n v="5.9987999999999815"/>
  </r>
  <r>
    <n v="150"/>
    <s v="CA-2013-114489"/>
    <x v="0"/>
    <x v="5"/>
    <d v="2013-12-10T00:00:00"/>
    <x v="1"/>
    <s v="JE-16165"/>
    <x v="68"/>
    <x v="1"/>
    <s v="United States"/>
    <s v="Franklin"/>
    <x v="6"/>
    <n v="53132"/>
    <x v="2"/>
    <s v="FUR-CH-10000454"/>
    <x v="0"/>
    <x v="1"/>
    <x v="1"/>
    <x v="146"/>
    <n v="8"/>
    <n v="0"/>
    <n v="585.55199999999991"/>
  </r>
  <r>
    <n v="151"/>
    <s v="CA-2013-114489"/>
    <x v="0"/>
    <x v="5"/>
    <d v="2013-12-10T00:00:00"/>
    <x v="1"/>
    <s v="JE-16165"/>
    <x v="68"/>
    <x v="1"/>
    <s v="United States"/>
    <s v="Franklin"/>
    <x v="6"/>
    <n v="53132"/>
    <x v="2"/>
    <s v="OFF-BI-10002735"/>
    <x v="1"/>
    <x v="8"/>
    <x v="141"/>
    <x v="147"/>
    <n v="5"/>
    <n v="0"/>
    <n v="80.628500000000003"/>
  </r>
  <r>
    <n v="152"/>
    <s v="CA-2013-158834"/>
    <x v="0"/>
    <x v="69"/>
    <d v="2013-03-17T00:00:00"/>
    <x v="2"/>
    <s v="TW-21025"/>
    <x v="69"/>
    <x v="2"/>
    <s v="United States"/>
    <s v="Scottsdale"/>
    <x v="16"/>
    <n v="85254"/>
    <x v="1"/>
    <s v="OFF-AP-10000326"/>
    <x v="1"/>
    <x v="9"/>
    <x v="142"/>
    <x v="148"/>
    <n v="5"/>
    <n v="0.2"/>
    <n v="17.765999999999991"/>
  </r>
  <r>
    <n v="153"/>
    <s v="CA-2013-158834"/>
    <x v="0"/>
    <x v="69"/>
    <d v="2013-03-17T00:00:00"/>
    <x v="2"/>
    <s v="TW-21025"/>
    <x v="69"/>
    <x v="2"/>
    <s v="United States"/>
    <s v="Scottsdale"/>
    <x v="16"/>
    <n v="85254"/>
    <x v="1"/>
    <s v="TEC-PH-10001254"/>
    <x v="2"/>
    <x v="7"/>
    <x v="143"/>
    <x v="149"/>
    <n v="2"/>
    <n v="0.2"/>
    <n v="15.238799999999991"/>
  </r>
  <r>
    <n v="154"/>
    <s v="CA-2012-124919"/>
    <x v="1"/>
    <x v="70"/>
    <d v="2012-06-02T00:00:00"/>
    <x v="2"/>
    <s v="SP-20650"/>
    <x v="70"/>
    <x v="1"/>
    <s v="United States"/>
    <s v="San Jose"/>
    <x v="1"/>
    <n v="95123"/>
    <x v="1"/>
    <s v="OFF-PA-10001950"/>
    <x v="1"/>
    <x v="10"/>
    <x v="144"/>
    <x v="150"/>
    <n v="7"/>
    <n v="0"/>
    <n v="26.270999999999994"/>
  </r>
  <r>
    <n v="155"/>
    <s v="CA-2012-124919"/>
    <x v="1"/>
    <x v="70"/>
    <d v="2012-06-02T00:00:00"/>
    <x v="2"/>
    <s v="SP-20650"/>
    <x v="70"/>
    <x v="1"/>
    <s v="United States"/>
    <s v="San Jose"/>
    <x v="1"/>
    <n v="95123"/>
    <x v="1"/>
    <s v="OFF-PA-10002254"/>
    <x v="1"/>
    <x v="10"/>
    <x v="145"/>
    <x v="151"/>
    <n v="4"/>
    <n v="0"/>
    <n v="48.539199999999994"/>
  </r>
  <r>
    <n v="156"/>
    <s v="CA-2012-124919"/>
    <x v="1"/>
    <x v="70"/>
    <d v="2012-06-02T00:00:00"/>
    <x v="2"/>
    <s v="SP-20650"/>
    <x v="70"/>
    <x v="1"/>
    <s v="United States"/>
    <s v="San Jose"/>
    <x v="1"/>
    <n v="95123"/>
    <x v="1"/>
    <s v="OFF-ST-10001590"/>
    <x v="1"/>
    <x v="4"/>
    <x v="146"/>
    <x v="152"/>
    <n v="6"/>
    <n v="0"/>
    <n v="21.028799999999997"/>
  </r>
  <r>
    <n v="157"/>
    <s v="CA-2012-118948"/>
    <x v="1"/>
    <x v="71"/>
    <d v="2012-06-03T00:00:00"/>
    <x v="1"/>
    <s v="NK-18490"/>
    <x v="71"/>
    <x v="2"/>
    <s v="United States"/>
    <s v="Seattle"/>
    <x v="4"/>
    <n v="98105"/>
    <x v="1"/>
    <s v="OFF-AR-10001547"/>
    <x v="1"/>
    <x v="6"/>
    <x v="147"/>
    <x v="153"/>
    <n v="3"/>
    <n v="0"/>
    <n v="1.7901"/>
  </r>
  <r>
    <n v="158"/>
    <s v="CA-2011-104269"/>
    <x v="2"/>
    <x v="72"/>
    <d v="2011-03-06T00:00:00"/>
    <x v="0"/>
    <s v="DB-13060"/>
    <x v="72"/>
    <x v="0"/>
    <s v="United States"/>
    <s v="Seattle"/>
    <x v="4"/>
    <n v="98115"/>
    <x v="1"/>
    <s v="FUR-CH-10004063"/>
    <x v="0"/>
    <x v="1"/>
    <x v="120"/>
    <x v="154"/>
    <n v="2"/>
    <n v="0.2"/>
    <n v="51.476399999999941"/>
  </r>
  <r>
    <n v="159"/>
    <s v="CA-2013-114104"/>
    <x v="0"/>
    <x v="73"/>
    <d v="2013-11-25T00:00:00"/>
    <x v="1"/>
    <s v="NP-18670"/>
    <x v="73"/>
    <x v="0"/>
    <s v="United States"/>
    <s v="Edmond"/>
    <x v="26"/>
    <n v="73034"/>
    <x v="2"/>
    <s v="OFF-LA-10002475"/>
    <x v="1"/>
    <x v="2"/>
    <x v="148"/>
    <x v="2"/>
    <n v="2"/>
    <n v="0"/>
    <n v="6.8713999999999995"/>
  </r>
  <r>
    <n v="160"/>
    <s v="CA-2013-114104"/>
    <x v="0"/>
    <x v="73"/>
    <d v="2013-11-25T00:00:00"/>
    <x v="1"/>
    <s v="NP-18670"/>
    <x v="73"/>
    <x v="0"/>
    <s v="United States"/>
    <s v="Edmond"/>
    <x v="26"/>
    <n v="73034"/>
    <x v="2"/>
    <s v="TEC-PH-10004536"/>
    <x v="2"/>
    <x v="7"/>
    <x v="149"/>
    <x v="155"/>
    <n v="7"/>
    <n v="0"/>
    <n v="236.23250000000002"/>
  </r>
  <r>
    <n v="161"/>
    <s v="CA-2013-162733"/>
    <x v="0"/>
    <x v="74"/>
    <d v="2013-05-13T00:00:00"/>
    <x v="2"/>
    <s v="TT-21070"/>
    <x v="74"/>
    <x v="0"/>
    <s v="United States"/>
    <s v="Los Angeles"/>
    <x v="1"/>
    <n v="90045"/>
    <x v="1"/>
    <s v="OFF-PA-10002751"/>
    <x v="1"/>
    <x v="10"/>
    <x v="150"/>
    <x v="156"/>
    <n v="1"/>
    <n v="0"/>
    <n v="2.6909999999999998"/>
  </r>
  <r>
    <n v="162"/>
    <s v="CA-2012-119697"/>
    <x v="1"/>
    <x v="75"/>
    <d v="2012-12-31T00:00:00"/>
    <x v="0"/>
    <s v="EM-13960"/>
    <x v="75"/>
    <x v="0"/>
    <s v="United States"/>
    <s v="Philadelphia"/>
    <x v="9"/>
    <n v="19134"/>
    <x v="3"/>
    <s v="TEC-AC-10003657"/>
    <x v="2"/>
    <x v="11"/>
    <x v="151"/>
    <x v="157"/>
    <n v="2"/>
    <n v="0.2"/>
    <n v="1.359599999999995"/>
  </r>
  <r>
    <n v="163"/>
    <s v="CA-2013-154508"/>
    <x v="0"/>
    <x v="76"/>
    <d v="2013-11-21T00:00:00"/>
    <x v="1"/>
    <s v="RD-19900"/>
    <x v="76"/>
    <x v="0"/>
    <s v="United States"/>
    <s v="Carlsbad"/>
    <x v="27"/>
    <n v="88220"/>
    <x v="1"/>
    <s v="OFF-EN-10001990"/>
    <x v="1"/>
    <x v="12"/>
    <x v="33"/>
    <x v="158"/>
    <n v="5"/>
    <n v="0"/>
    <n v="13.347999999999997"/>
  </r>
  <r>
    <n v="164"/>
    <s v="CA-2013-113817"/>
    <x v="0"/>
    <x v="77"/>
    <d v="2013-11-12T00:00:00"/>
    <x v="1"/>
    <s v="MJ-17740"/>
    <x v="77"/>
    <x v="0"/>
    <s v="United States"/>
    <s v="Seattle"/>
    <x v="4"/>
    <n v="98115"/>
    <x v="1"/>
    <s v="OFF-BI-10004002"/>
    <x v="1"/>
    <x v="8"/>
    <x v="152"/>
    <x v="159"/>
    <n v="2"/>
    <n v="0.2"/>
    <n v="9.6879999999999988"/>
  </r>
  <r>
    <n v="165"/>
    <s v="CA-2011-139892"/>
    <x v="2"/>
    <x v="78"/>
    <d v="2011-09-12T00:00:00"/>
    <x v="1"/>
    <s v="BM-11140"/>
    <x v="78"/>
    <x v="0"/>
    <s v="United States"/>
    <s v="San Antonio"/>
    <x v="5"/>
    <n v="78207"/>
    <x v="2"/>
    <s v="OFF-AR-10004441"/>
    <x v="1"/>
    <x v="6"/>
    <x v="153"/>
    <x v="160"/>
    <n v="3"/>
    <n v="0.2"/>
    <n v="2.7324000000000002"/>
  </r>
  <r>
    <n v="166"/>
    <s v="CA-2011-139892"/>
    <x v="2"/>
    <x v="78"/>
    <d v="2011-09-12T00:00:00"/>
    <x v="1"/>
    <s v="BM-11140"/>
    <x v="78"/>
    <x v="0"/>
    <s v="United States"/>
    <s v="San Antonio"/>
    <x v="5"/>
    <n v="78207"/>
    <x v="2"/>
    <s v="TEC-MA-10000822"/>
    <x v="2"/>
    <x v="15"/>
    <x v="154"/>
    <x v="161"/>
    <n v="8"/>
    <n v="0.4"/>
    <n v="-1359.992000000002"/>
  </r>
  <r>
    <n v="167"/>
    <s v="CA-2011-139892"/>
    <x v="2"/>
    <x v="78"/>
    <d v="2011-09-12T00:00:00"/>
    <x v="1"/>
    <s v="BM-11140"/>
    <x v="78"/>
    <x v="0"/>
    <s v="United States"/>
    <s v="San Antonio"/>
    <x v="5"/>
    <n v="78207"/>
    <x v="2"/>
    <s v="OFF-ST-10000991"/>
    <x v="1"/>
    <x v="4"/>
    <x v="155"/>
    <x v="162"/>
    <n v="3"/>
    <n v="0.2"/>
    <n v="-58.634699999999995"/>
  </r>
  <r>
    <n v="168"/>
    <s v="CA-2011-139892"/>
    <x v="2"/>
    <x v="78"/>
    <d v="2011-09-12T00:00:00"/>
    <x v="1"/>
    <s v="BM-11140"/>
    <x v="78"/>
    <x v="0"/>
    <s v="United States"/>
    <s v="San Antonio"/>
    <x v="5"/>
    <n v="78207"/>
    <x v="2"/>
    <s v="FUR-CH-10004287"/>
    <x v="0"/>
    <x v="1"/>
    <x v="156"/>
    <x v="163"/>
    <n v="9"/>
    <n v="0.3"/>
    <n v="-24.858000000000175"/>
  </r>
  <r>
    <n v="169"/>
    <s v="CA-2011-139892"/>
    <x v="2"/>
    <x v="78"/>
    <d v="2011-09-12T00:00:00"/>
    <x v="1"/>
    <s v="BM-11140"/>
    <x v="78"/>
    <x v="0"/>
    <s v="United States"/>
    <s v="San Antonio"/>
    <x v="5"/>
    <n v="78207"/>
    <x v="2"/>
    <s v="OFF-AR-10002656"/>
    <x v="1"/>
    <x v="6"/>
    <x v="157"/>
    <x v="164"/>
    <n v="6"/>
    <n v="0.2"/>
    <n v="6.8135999999999974"/>
  </r>
  <r>
    <n v="170"/>
    <s v="CA-2011-139892"/>
    <x v="2"/>
    <x v="78"/>
    <d v="2011-09-12T00:00:00"/>
    <x v="1"/>
    <s v="BM-11140"/>
    <x v="78"/>
    <x v="0"/>
    <s v="United States"/>
    <s v="San Antonio"/>
    <x v="5"/>
    <n v="78207"/>
    <x v="2"/>
    <s v="OFF-AP-10002518"/>
    <x v="1"/>
    <x v="9"/>
    <x v="158"/>
    <x v="165"/>
    <n v="5"/>
    <n v="0.8"/>
    <n v="-453.84900000000005"/>
  </r>
  <r>
    <n v="171"/>
    <s v="CA-2011-139892"/>
    <x v="2"/>
    <x v="78"/>
    <d v="2011-09-12T00:00:00"/>
    <x v="1"/>
    <s v="BM-11140"/>
    <x v="78"/>
    <x v="0"/>
    <s v="United States"/>
    <s v="San Antonio"/>
    <x v="5"/>
    <n v="78207"/>
    <x v="2"/>
    <s v="TEC-PH-10003931"/>
    <x v="2"/>
    <x v="7"/>
    <x v="159"/>
    <x v="166"/>
    <n v="3"/>
    <n v="0.2"/>
    <n v="8.998500000000007"/>
  </r>
  <r>
    <n v="172"/>
    <s v="CA-2011-118962"/>
    <x v="2"/>
    <x v="79"/>
    <d v="2011-08-09T00:00:00"/>
    <x v="1"/>
    <s v="CS-12130"/>
    <x v="79"/>
    <x v="0"/>
    <s v="United States"/>
    <s v="Los Angeles"/>
    <x v="1"/>
    <n v="90004"/>
    <x v="1"/>
    <s v="OFF-PA-10000659"/>
    <x v="1"/>
    <x v="10"/>
    <x v="160"/>
    <x v="167"/>
    <n v="3"/>
    <n v="0"/>
    <n v="9.841800000000001"/>
  </r>
  <r>
    <n v="173"/>
    <s v="CA-2011-118962"/>
    <x v="2"/>
    <x v="79"/>
    <d v="2011-08-09T00:00:00"/>
    <x v="1"/>
    <s v="CS-12130"/>
    <x v="79"/>
    <x v="0"/>
    <s v="United States"/>
    <s v="Los Angeles"/>
    <x v="1"/>
    <n v="90004"/>
    <x v="1"/>
    <s v="OFF-PA-10001144"/>
    <x v="1"/>
    <x v="10"/>
    <x v="161"/>
    <x v="168"/>
    <n v="2"/>
    <n v="0"/>
    <n v="53.260799999999996"/>
  </r>
  <r>
    <n v="174"/>
    <s v="CA-2011-118962"/>
    <x v="2"/>
    <x v="79"/>
    <d v="2011-08-09T00:00:00"/>
    <x v="1"/>
    <s v="CS-12130"/>
    <x v="79"/>
    <x v="0"/>
    <s v="United States"/>
    <s v="Los Angeles"/>
    <x v="1"/>
    <n v="90004"/>
    <x v="1"/>
    <s v="FUR-CH-10003817"/>
    <x v="0"/>
    <x v="1"/>
    <x v="162"/>
    <x v="169"/>
    <n v="7"/>
    <n v="0.2"/>
    <n v="21.259"/>
  </r>
  <r>
    <n v="175"/>
    <s v="US-2011-100853"/>
    <x v="2"/>
    <x v="80"/>
    <d v="2011-09-19T00:00:00"/>
    <x v="1"/>
    <s v="JB-15400"/>
    <x v="80"/>
    <x v="1"/>
    <s v="United States"/>
    <s v="Chicago"/>
    <x v="10"/>
    <n v="60623"/>
    <x v="2"/>
    <s v="OFF-AP-10000891"/>
    <x v="1"/>
    <x v="9"/>
    <x v="163"/>
    <x v="170"/>
    <n v="2"/>
    <n v="0.8"/>
    <n v="-131.12000000000003"/>
  </r>
  <r>
    <n v="176"/>
    <s v="US-2011-100853"/>
    <x v="2"/>
    <x v="80"/>
    <d v="2011-09-19T00:00:00"/>
    <x v="1"/>
    <s v="JB-15400"/>
    <x v="80"/>
    <x v="1"/>
    <s v="United States"/>
    <s v="Chicago"/>
    <x v="10"/>
    <n v="60623"/>
    <x v="2"/>
    <s v="OFF-LA-10003148"/>
    <x v="1"/>
    <x v="2"/>
    <x v="164"/>
    <x v="171"/>
    <n v="4"/>
    <n v="0.2"/>
    <n v="6.5519999999999987"/>
  </r>
  <r>
    <n v="177"/>
    <s v="US-2014-152366"/>
    <x v="3"/>
    <x v="81"/>
    <d v="2014-04-26T00:00:00"/>
    <x v="0"/>
    <s v="SJ-20500"/>
    <x v="81"/>
    <x v="0"/>
    <s v="United States"/>
    <s v="Houston"/>
    <x v="5"/>
    <n v="77036"/>
    <x v="2"/>
    <s v="OFF-AP-10002684"/>
    <x v="1"/>
    <x v="9"/>
    <x v="165"/>
    <x v="172"/>
    <n v="4"/>
    <n v="0.8"/>
    <n v="-243.16000000000008"/>
  </r>
  <r>
    <n v="178"/>
    <s v="US-2012-101511"/>
    <x v="1"/>
    <x v="82"/>
    <d v="2012-11-23T00:00:00"/>
    <x v="0"/>
    <s v="JE-15745"/>
    <x v="32"/>
    <x v="0"/>
    <s v="United States"/>
    <s v="Newark"/>
    <x v="24"/>
    <n v="43055"/>
    <x v="3"/>
    <s v="FUR-CH-10004698"/>
    <x v="0"/>
    <x v="1"/>
    <x v="166"/>
    <x v="173"/>
    <n v="7"/>
    <n v="0.3"/>
    <n v="-11.337199999999939"/>
  </r>
  <r>
    <n v="179"/>
    <s v="US-2012-101511"/>
    <x v="1"/>
    <x v="82"/>
    <d v="2012-11-23T00:00:00"/>
    <x v="0"/>
    <s v="JE-15745"/>
    <x v="32"/>
    <x v="0"/>
    <s v="United States"/>
    <s v="Newark"/>
    <x v="24"/>
    <n v="43055"/>
    <x v="3"/>
    <s v="OFF-SU-10002189"/>
    <x v="1"/>
    <x v="14"/>
    <x v="167"/>
    <x v="174"/>
    <n v="5"/>
    <n v="0.2"/>
    <n v="-3.771500000000001"/>
  </r>
  <r>
    <n v="180"/>
    <s v="CA-2012-137225"/>
    <x v="1"/>
    <x v="83"/>
    <d v="2012-12-19T00:00:00"/>
    <x v="1"/>
    <s v="JK-15640"/>
    <x v="82"/>
    <x v="2"/>
    <s v="United States"/>
    <s v="New York City"/>
    <x v="15"/>
    <n v="10009"/>
    <x v="3"/>
    <s v="OFF-AR-10001940"/>
    <x v="1"/>
    <x v="6"/>
    <x v="168"/>
    <x v="175"/>
    <n v="1"/>
    <n v="0"/>
    <n v="1.4104000000000001"/>
  </r>
  <r>
    <n v="181"/>
    <s v="CA-2011-166191"/>
    <x v="2"/>
    <x v="29"/>
    <d v="2011-12-09T00:00:00"/>
    <x v="0"/>
    <s v="DK-13150"/>
    <x v="83"/>
    <x v="1"/>
    <s v="United States"/>
    <s v="Decatur"/>
    <x v="10"/>
    <n v="62521"/>
    <x v="2"/>
    <s v="OFF-ST-10003455"/>
    <x v="1"/>
    <x v="4"/>
    <x v="169"/>
    <x v="176"/>
    <n v="2"/>
    <n v="0.2"/>
    <n v="1.8612000000000002"/>
  </r>
  <r>
    <n v="182"/>
    <s v="CA-2011-166191"/>
    <x v="2"/>
    <x v="29"/>
    <d v="2011-12-09T00:00:00"/>
    <x v="0"/>
    <s v="DK-13150"/>
    <x v="83"/>
    <x v="1"/>
    <s v="United States"/>
    <s v="Decatur"/>
    <x v="10"/>
    <n v="62521"/>
    <x v="2"/>
    <s v="TEC-AC-10004659"/>
    <x v="2"/>
    <x v="11"/>
    <x v="170"/>
    <x v="177"/>
    <n v="7"/>
    <n v="0.2"/>
    <n v="76.639499999999984"/>
  </r>
  <r>
    <n v="183"/>
    <s v="CA-2011-158274"/>
    <x v="2"/>
    <x v="84"/>
    <d v="2011-11-24T00:00:00"/>
    <x v="0"/>
    <s v="RM-19675"/>
    <x v="84"/>
    <x v="2"/>
    <s v="United States"/>
    <s v="Monroe"/>
    <x v="28"/>
    <n v="71203"/>
    <x v="0"/>
    <s v="TEC-PH-10003273"/>
    <x v="2"/>
    <x v="7"/>
    <x v="171"/>
    <x v="178"/>
    <n v="4"/>
    <n v="0"/>
    <n v="131.02960000000002"/>
  </r>
  <r>
    <n v="184"/>
    <s v="CA-2011-158274"/>
    <x v="2"/>
    <x v="84"/>
    <d v="2011-11-24T00:00:00"/>
    <x v="0"/>
    <s v="RM-19675"/>
    <x v="84"/>
    <x v="2"/>
    <s v="United States"/>
    <s v="Monroe"/>
    <x v="28"/>
    <n v="71203"/>
    <x v="0"/>
    <s v="TEC-PH-10004896"/>
    <x v="2"/>
    <x v="7"/>
    <x v="172"/>
    <x v="179"/>
    <n v="5"/>
    <n v="0"/>
    <n v="41.986000000000004"/>
  </r>
  <r>
    <n v="185"/>
    <s v="CA-2011-158274"/>
    <x v="2"/>
    <x v="84"/>
    <d v="2011-11-24T00:00:00"/>
    <x v="0"/>
    <s v="RM-19675"/>
    <x v="84"/>
    <x v="2"/>
    <s v="United States"/>
    <s v="Monroe"/>
    <x v="28"/>
    <n v="71203"/>
    <x v="0"/>
    <s v="TEC-AC-10002345"/>
    <x v="2"/>
    <x v="11"/>
    <x v="173"/>
    <x v="180"/>
    <n v="2"/>
    <n v="0"/>
    <n v="7.25"/>
  </r>
  <r>
    <n v="186"/>
    <s v="CA-2013-105018"/>
    <x v="0"/>
    <x v="85"/>
    <d v="2013-12-03T00:00:00"/>
    <x v="1"/>
    <s v="SK-19990"/>
    <x v="85"/>
    <x v="0"/>
    <s v="United States"/>
    <s v="Fairfield"/>
    <x v="29"/>
    <n v="6824"/>
    <x v="3"/>
    <s v="OFF-BI-10001890"/>
    <x v="1"/>
    <x v="8"/>
    <x v="174"/>
    <x v="181"/>
    <n v="2"/>
    <n v="0"/>
    <n v="3.4367999999999999"/>
  </r>
  <r>
    <n v="187"/>
    <s v="CA-2011-123260"/>
    <x v="2"/>
    <x v="86"/>
    <d v="2011-08-30T00:00:00"/>
    <x v="1"/>
    <s v="FM-14290"/>
    <x v="86"/>
    <x v="2"/>
    <s v="United States"/>
    <s v="Los Angeles"/>
    <x v="1"/>
    <n v="90032"/>
    <x v="1"/>
    <s v="TEC-AC-10002323"/>
    <x v="2"/>
    <x v="11"/>
    <x v="175"/>
    <x v="182"/>
    <n v="8"/>
    <n v="0"/>
    <n v="22.984000000000009"/>
  </r>
  <r>
    <n v="188"/>
    <s v="CA-2013-157000"/>
    <x v="0"/>
    <x v="87"/>
    <d v="2013-07-23T00:00:00"/>
    <x v="1"/>
    <s v="AM-10360"/>
    <x v="87"/>
    <x v="1"/>
    <s v="United States"/>
    <s v="Grand Prairie"/>
    <x v="5"/>
    <n v="75051"/>
    <x v="2"/>
    <s v="OFF-ST-10001328"/>
    <x v="1"/>
    <x v="4"/>
    <x v="176"/>
    <x v="183"/>
    <n v="3"/>
    <n v="0.2"/>
    <n v="3.7224000000000004"/>
  </r>
  <r>
    <n v="189"/>
    <s v="CA-2013-157000"/>
    <x v="0"/>
    <x v="87"/>
    <d v="2013-07-23T00:00:00"/>
    <x v="1"/>
    <s v="AM-10360"/>
    <x v="87"/>
    <x v="1"/>
    <s v="United States"/>
    <s v="Grand Prairie"/>
    <x v="5"/>
    <n v="75051"/>
    <x v="2"/>
    <s v="OFF-PA-10001950"/>
    <x v="1"/>
    <x v="10"/>
    <x v="144"/>
    <x v="184"/>
    <n v="3"/>
    <n v="0.2"/>
    <n v="6.2549999999999963"/>
  </r>
  <r>
    <n v="190"/>
    <s v="CA-2012-102281"/>
    <x v="1"/>
    <x v="88"/>
    <d v="2012-10-14T00:00:00"/>
    <x v="2"/>
    <s v="MP-17470"/>
    <x v="88"/>
    <x v="2"/>
    <s v="United States"/>
    <s v="New York City"/>
    <x v="15"/>
    <n v="10035"/>
    <x v="3"/>
    <s v="FUR-BO-10002613"/>
    <x v="0"/>
    <x v="0"/>
    <x v="177"/>
    <x v="185"/>
    <n v="4"/>
    <n v="0.2"/>
    <n v="112.39199999999991"/>
  </r>
  <r>
    <n v="191"/>
    <s v="CA-2012-102281"/>
    <x v="1"/>
    <x v="88"/>
    <d v="2012-10-14T00:00:00"/>
    <x v="2"/>
    <s v="MP-17470"/>
    <x v="88"/>
    <x v="2"/>
    <s v="United States"/>
    <s v="New York City"/>
    <x v="15"/>
    <n v="10035"/>
    <x v="3"/>
    <s v="TEC-PH-10001552"/>
    <x v="2"/>
    <x v="7"/>
    <x v="178"/>
    <x v="186"/>
    <n v="6"/>
    <n v="0"/>
    <n v="20.092800000000004"/>
  </r>
  <r>
    <n v="192"/>
    <s v="CA-2012-102281"/>
    <x v="1"/>
    <x v="88"/>
    <d v="2012-10-14T00:00:00"/>
    <x v="2"/>
    <s v="MP-17470"/>
    <x v="88"/>
    <x v="2"/>
    <s v="United States"/>
    <s v="New York City"/>
    <x v="15"/>
    <n v="10035"/>
    <x v="3"/>
    <s v="OFF-PA-10000061"/>
    <x v="1"/>
    <x v="10"/>
    <x v="179"/>
    <x v="187"/>
    <n v="8"/>
    <n v="0"/>
    <n v="24.883200000000002"/>
  </r>
  <r>
    <n v="193"/>
    <s v="CA-2012-102281"/>
    <x v="1"/>
    <x v="88"/>
    <d v="2012-10-14T00:00:00"/>
    <x v="2"/>
    <s v="MP-17470"/>
    <x v="88"/>
    <x v="2"/>
    <s v="United States"/>
    <s v="New York City"/>
    <x v="15"/>
    <n v="10035"/>
    <x v="3"/>
    <s v="FUR-BO-10002545"/>
    <x v="0"/>
    <x v="0"/>
    <x v="37"/>
    <x v="188"/>
    <n v="3"/>
    <n v="0.2"/>
    <n v="46.976400000000012"/>
  </r>
  <r>
    <n v="194"/>
    <s v="CA-2012-102281"/>
    <x v="1"/>
    <x v="88"/>
    <d v="2012-10-14T00:00:00"/>
    <x v="2"/>
    <s v="MP-17470"/>
    <x v="88"/>
    <x v="2"/>
    <s v="United States"/>
    <s v="New York City"/>
    <x v="15"/>
    <n v="10035"/>
    <x v="3"/>
    <s v="OFF-AR-10003514"/>
    <x v="1"/>
    <x v="6"/>
    <x v="180"/>
    <x v="189"/>
    <n v="5"/>
    <n v="0"/>
    <n v="6.5669999999999984"/>
  </r>
  <r>
    <n v="195"/>
    <s v="CA-2012-131457"/>
    <x v="1"/>
    <x v="89"/>
    <d v="2012-11-06T00:00:00"/>
    <x v="1"/>
    <s v="MZ-17515"/>
    <x v="89"/>
    <x v="1"/>
    <s v="United States"/>
    <s v="Redlands"/>
    <x v="1"/>
    <n v="92374"/>
    <x v="1"/>
    <s v="OFF-EN-10001509"/>
    <x v="1"/>
    <x v="12"/>
    <x v="29"/>
    <x v="190"/>
    <n v="7"/>
    <n v="0"/>
    <n v="6.7115999999999989"/>
  </r>
  <r>
    <n v="196"/>
    <s v="CA-2011-140004"/>
    <x v="2"/>
    <x v="90"/>
    <d v="2011-03-25T00:00:00"/>
    <x v="1"/>
    <s v="CB-12025"/>
    <x v="90"/>
    <x v="0"/>
    <s v="United States"/>
    <s v="Hamilton"/>
    <x v="24"/>
    <n v="45011"/>
    <x v="3"/>
    <s v="OFF-AR-10004685"/>
    <x v="1"/>
    <x v="6"/>
    <x v="181"/>
    <x v="191"/>
    <n v="2"/>
    <n v="0.2"/>
    <n v="1.2037999999999995"/>
  </r>
  <r>
    <n v="197"/>
    <s v="CA-2011-140004"/>
    <x v="2"/>
    <x v="90"/>
    <d v="2011-03-25T00:00:00"/>
    <x v="1"/>
    <s v="CB-12025"/>
    <x v="90"/>
    <x v="0"/>
    <s v="United States"/>
    <s v="Hamilton"/>
    <x v="24"/>
    <n v="45011"/>
    <x v="3"/>
    <s v="OFF-AR-10004027"/>
    <x v="1"/>
    <x v="6"/>
    <x v="182"/>
    <x v="192"/>
    <n v="3"/>
    <n v="0.2"/>
    <n v="1.5876000000000006"/>
  </r>
  <r>
    <n v="198"/>
    <s v="CA-2014-107720"/>
    <x v="3"/>
    <x v="44"/>
    <d v="2014-11-14T00:00:00"/>
    <x v="1"/>
    <s v="VM-21685"/>
    <x v="91"/>
    <x v="2"/>
    <s v="United States"/>
    <s v="Westfield"/>
    <x v="30"/>
    <n v="7090"/>
    <x v="3"/>
    <s v="OFF-ST-10001414"/>
    <x v="1"/>
    <x v="4"/>
    <x v="183"/>
    <x v="193"/>
    <n v="3"/>
    <n v="0"/>
    <n v="12.0276"/>
  </r>
  <r>
    <n v="199"/>
    <s v="US-2014-124303"/>
    <x v="3"/>
    <x v="91"/>
    <d v="2014-07-14T00:00:00"/>
    <x v="1"/>
    <s v="FH-14365"/>
    <x v="92"/>
    <x v="1"/>
    <s v="United States"/>
    <s v="Philadelphia"/>
    <x v="9"/>
    <n v="19120"/>
    <x v="3"/>
    <s v="OFF-BI-10000343"/>
    <x v="1"/>
    <x v="8"/>
    <x v="184"/>
    <x v="194"/>
    <n v="2"/>
    <n v="0.7"/>
    <n v="-2.2585999999999995"/>
  </r>
  <r>
    <n v="200"/>
    <s v="US-2014-124303"/>
    <x v="3"/>
    <x v="91"/>
    <d v="2014-07-14T00:00:00"/>
    <x v="1"/>
    <s v="FH-14365"/>
    <x v="92"/>
    <x v="1"/>
    <s v="United States"/>
    <s v="Philadelphia"/>
    <x v="9"/>
    <n v="19120"/>
    <x v="3"/>
    <s v="OFF-PA-10002749"/>
    <x v="1"/>
    <x v="10"/>
    <x v="185"/>
    <x v="195"/>
    <n v="3"/>
    <n v="0.2"/>
    <n v="5.8203000000000005"/>
  </r>
  <r>
    <n v="201"/>
    <s v="CA-2014-105074"/>
    <x v="3"/>
    <x v="92"/>
    <d v="2014-06-30T00:00:00"/>
    <x v="1"/>
    <s v="MB-17305"/>
    <x v="93"/>
    <x v="0"/>
    <s v="United States"/>
    <s v="Akron"/>
    <x v="24"/>
    <n v="44312"/>
    <x v="3"/>
    <s v="OFF-PA-10002666"/>
    <x v="1"/>
    <x v="10"/>
    <x v="186"/>
    <x v="196"/>
    <n v="3"/>
    <n v="0.2"/>
    <n v="6.794999999999999"/>
  </r>
  <r>
    <n v="202"/>
    <s v="CA-2011-133690"/>
    <x v="2"/>
    <x v="93"/>
    <d v="2011-08-05T00:00:00"/>
    <x v="2"/>
    <s v="BS-11755"/>
    <x v="94"/>
    <x v="0"/>
    <s v="United States"/>
    <s v="Denver"/>
    <x v="22"/>
    <n v="80219"/>
    <x v="1"/>
    <s v="FUR-TA-10004289"/>
    <x v="0"/>
    <x v="3"/>
    <x v="187"/>
    <x v="197"/>
    <n v="2"/>
    <n v="0.5"/>
    <n v="-161.875"/>
  </r>
  <r>
    <n v="203"/>
    <s v="CA-2011-133690"/>
    <x v="2"/>
    <x v="93"/>
    <d v="2011-08-05T00:00:00"/>
    <x v="2"/>
    <s v="BS-11755"/>
    <x v="94"/>
    <x v="0"/>
    <s v="United States"/>
    <s v="Denver"/>
    <x v="22"/>
    <n v="80219"/>
    <x v="1"/>
    <s v="OFF-AP-10003622"/>
    <x v="1"/>
    <x v="9"/>
    <x v="188"/>
    <x v="198"/>
    <n v="1"/>
    <n v="0.2"/>
    <n v="0.29249999999999987"/>
  </r>
  <r>
    <n v="204"/>
    <s v="US-2014-116701"/>
    <x v="3"/>
    <x v="94"/>
    <d v="2014-12-22T00:00:00"/>
    <x v="0"/>
    <s v="LC-17140"/>
    <x v="95"/>
    <x v="0"/>
    <s v="United States"/>
    <s v="Dallas"/>
    <x v="5"/>
    <n v="75220"/>
    <x v="2"/>
    <s v="OFF-AP-10003217"/>
    <x v="1"/>
    <x v="9"/>
    <x v="189"/>
    <x v="199"/>
    <n v="2"/>
    <n v="0.8"/>
    <n v="-178.96680000000001"/>
  </r>
  <r>
    <n v="205"/>
    <s v="CA-2014-126382"/>
    <x v="3"/>
    <x v="95"/>
    <d v="2014-06-08T00:00:00"/>
    <x v="1"/>
    <s v="HK-14890"/>
    <x v="96"/>
    <x v="1"/>
    <s v="United States"/>
    <s v="Franklin"/>
    <x v="18"/>
    <n v="37064"/>
    <x v="0"/>
    <s v="FUR-FU-10002960"/>
    <x v="0"/>
    <x v="5"/>
    <x v="190"/>
    <x v="200"/>
    <n v="7"/>
    <n v="0.2"/>
    <n v="9.6712000000000025"/>
  </r>
  <r>
    <n v="206"/>
    <s v="CA-2014-108329"/>
    <x v="3"/>
    <x v="34"/>
    <d v="2014-12-15T00:00:00"/>
    <x v="1"/>
    <s v="LE-16810"/>
    <x v="97"/>
    <x v="0"/>
    <s v="United States"/>
    <s v="Whittier"/>
    <x v="1"/>
    <n v="90604"/>
    <x v="1"/>
    <s v="TEC-PH-10001918"/>
    <x v="2"/>
    <x v="7"/>
    <x v="191"/>
    <x v="201"/>
    <n v="4"/>
    <n v="0.2"/>
    <n v="44.476800000000026"/>
  </r>
  <r>
    <n v="207"/>
    <s v="CA-2014-135860"/>
    <x v="3"/>
    <x v="96"/>
    <d v="2014-12-08T00:00:00"/>
    <x v="1"/>
    <s v="JH-15985"/>
    <x v="98"/>
    <x v="0"/>
    <s v="United States"/>
    <s v="Saginaw"/>
    <x v="12"/>
    <n v="48601"/>
    <x v="2"/>
    <s v="OFF-ST-10000642"/>
    <x v="1"/>
    <x v="4"/>
    <x v="192"/>
    <x v="202"/>
    <n v="4"/>
    <n v="0"/>
    <n v="5.8743999999999943"/>
  </r>
  <r>
    <n v="208"/>
    <s v="CA-2014-135860"/>
    <x v="3"/>
    <x v="96"/>
    <d v="2014-12-08T00:00:00"/>
    <x v="1"/>
    <s v="JH-15985"/>
    <x v="98"/>
    <x v="0"/>
    <s v="United States"/>
    <s v="Saginaw"/>
    <x v="12"/>
    <n v="48601"/>
    <x v="2"/>
    <s v="TEC-PH-10001700"/>
    <x v="2"/>
    <x v="7"/>
    <x v="193"/>
    <x v="203"/>
    <n v="2"/>
    <n v="0"/>
    <n v="35.634600000000006"/>
  </r>
  <r>
    <n v="209"/>
    <s v="CA-2014-135860"/>
    <x v="3"/>
    <x v="96"/>
    <d v="2014-12-08T00:00:00"/>
    <x v="1"/>
    <s v="JH-15985"/>
    <x v="98"/>
    <x v="0"/>
    <s v="United States"/>
    <s v="Saginaw"/>
    <x v="12"/>
    <n v="48601"/>
    <x v="2"/>
    <s v="OFF-BI-10003274"/>
    <x v="1"/>
    <x v="8"/>
    <x v="122"/>
    <x v="204"/>
    <n v="4"/>
    <n v="0"/>
    <n v="7.4824000000000002"/>
  </r>
  <r>
    <n v="210"/>
    <s v="CA-2014-135860"/>
    <x v="3"/>
    <x v="96"/>
    <d v="2014-12-08T00:00:00"/>
    <x v="1"/>
    <s v="JH-15985"/>
    <x v="98"/>
    <x v="0"/>
    <s v="United States"/>
    <s v="Saginaw"/>
    <x v="12"/>
    <n v="48601"/>
    <x v="2"/>
    <s v="OFF-FA-10000134"/>
    <x v="1"/>
    <x v="13"/>
    <x v="194"/>
    <x v="205"/>
    <n v="9"/>
    <n v="0"/>
    <n v="16.209899999999998"/>
  </r>
  <r>
    <n v="211"/>
    <s v="CA-2014-135860"/>
    <x v="3"/>
    <x v="96"/>
    <d v="2014-12-08T00:00:00"/>
    <x v="1"/>
    <s v="JH-15985"/>
    <x v="98"/>
    <x v="0"/>
    <s v="United States"/>
    <s v="Saginaw"/>
    <x v="12"/>
    <n v="48601"/>
    <x v="2"/>
    <s v="OFF-ST-10001522"/>
    <x v="1"/>
    <x v="4"/>
    <x v="195"/>
    <x v="206"/>
    <n v="1"/>
    <n v="0"/>
    <n v="3.6795999999999935"/>
  </r>
  <r>
    <n v="212"/>
    <s v="CA-2012-101007"/>
    <x v="1"/>
    <x v="97"/>
    <d v="2012-02-13T00:00:00"/>
    <x v="0"/>
    <s v="MS-17980"/>
    <x v="99"/>
    <x v="1"/>
    <s v="United States"/>
    <s v="Dallas"/>
    <x v="5"/>
    <n v="75220"/>
    <x v="2"/>
    <s v="TEC-AC-10001266"/>
    <x v="2"/>
    <x v="11"/>
    <x v="196"/>
    <x v="207"/>
    <n v="2"/>
    <n v="0.2"/>
    <n v="6.4999999999999991"/>
  </r>
  <r>
    <n v="213"/>
    <s v="CA-2012-146262"/>
    <x v="1"/>
    <x v="98"/>
    <d v="2012-01-09T00:00:00"/>
    <x v="1"/>
    <s v="VW-21775"/>
    <x v="100"/>
    <x v="1"/>
    <s v="United States"/>
    <s v="Medina"/>
    <x v="24"/>
    <n v="44256"/>
    <x v="3"/>
    <s v="OFF-LA-10004544"/>
    <x v="1"/>
    <x v="2"/>
    <x v="197"/>
    <x v="208"/>
    <n v="2"/>
    <n v="0.2"/>
    <n v="8.879999999999999"/>
  </r>
  <r>
    <n v="214"/>
    <s v="CA-2012-146262"/>
    <x v="1"/>
    <x v="98"/>
    <d v="2012-01-09T00:00:00"/>
    <x v="1"/>
    <s v="VW-21775"/>
    <x v="100"/>
    <x v="1"/>
    <s v="United States"/>
    <s v="Medina"/>
    <x v="24"/>
    <n v="44256"/>
    <x v="3"/>
    <s v="FUR-BO-10004695"/>
    <x v="0"/>
    <x v="0"/>
    <x v="198"/>
    <x v="209"/>
    <n v="5"/>
    <n v="0.5"/>
    <n v="-244.32300000000006"/>
  </r>
  <r>
    <n v="215"/>
    <s v="CA-2012-146262"/>
    <x v="1"/>
    <x v="98"/>
    <d v="2012-01-09T00:00:00"/>
    <x v="1"/>
    <s v="VW-21775"/>
    <x v="100"/>
    <x v="1"/>
    <s v="United States"/>
    <s v="Medina"/>
    <x v="24"/>
    <n v="44256"/>
    <x v="3"/>
    <s v="TEC-PH-10002844"/>
    <x v="2"/>
    <x v="7"/>
    <x v="104"/>
    <x v="210"/>
    <n v="3"/>
    <n v="0.4"/>
    <n v="-14.695800000000006"/>
  </r>
  <r>
    <n v="216"/>
    <s v="CA-2012-146262"/>
    <x v="1"/>
    <x v="98"/>
    <d v="2012-01-09T00:00:00"/>
    <x v="1"/>
    <s v="VW-21775"/>
    <x v="100"/>
    <x v="1"/>
    <s v="United States"/>
    <s v="Medina"/>
    <x v="24"/>
    <n v="44256"/>
    <x v="3"/>
    <s v="TEC-MA-10000864"/>
    <x v="2"/>
    <x v="15"/>
    <x v="199"/>
    <x v="211"/>
    <n v="9"/>
    <n v="0.7"/>
    <n v="-950.40000000000009"/>
  </r>
  <r>
    <n v="217"/>
    <s v="CA-2012-146262"/>
    <x v="1"/>
    <x v="98"/>
    <d v="2012-01-09T00:00:00"/>
    <x v="1"/>
    <s v="VW-21775"/>
    <x v="100"/>
    <x v="1"/>
    <s v="United States"/>
    <s v="Medina"/>
    <x v="24"/>
    <n v="44256"/>
    <x v="3"/>
    <s v="TEC-AC-10000109"/>
    <x v="2"/>
    <x v="11"/>
    <x v="200"/>
    <x v="212"/>
    <n v="2"/>
    <n v="0.2"/>
    <n v="4.4792000000000058"/>
  </r>
  <r>
    <n v="218"/>
    <s v="CA-2013-130162"/>
    <x v="0"/>
    <x v="99"/>
    <d v="2013-11-02T00:00:00"/>
    <x v="1"/>
    <s v="JH-15910"/>
    <x v="101"/>
    <x v="0"/>
    <s v="United States"/>
    <s v="Los Angeles"/>
    <x v="1"/>
    <n v="90032"/>
    <x v="1"/>
    <s v="OFF-ST-10001328"/>
    <x v="1"/>
    <x v="4"/>
    <x v="176"/>
    <x v="213"/>
    <n v="6"/>
    <n v="0"/>
    <n v="26.056800000000003"/>
  </r>
  <r>
    <n v="219"/>
    <s v="CA-2013-130162"/>
    <x v="0"/>
    <x v="99"/>
    <d v="2013-11-02T00:00:00"/>
    <x v="1"/>
    <s v="JH-15910"/>
    <x v="101"/>
    <x v="0"/>
    <s v="United States"/>
    <s v="Los Angeles"/>
    <x v="1"/>
    <n v="90032"/>
    <x v="1"/>
    <s v="TEC-PH-10002563"/>
    <x v="2"/>
    <x v="7"/>
    <x v="201"/>
    <x v="214"/>
    <n v="3"/>
    <n v="0.2"/>
    <n v="22.678200000000018"/>
  </r>
  <r>
    <n v="220"/>
    <s v="CA-2012-169397"/>
    <x v="1"/>
    <x v="100"/>
    <d v="2012-12-27T00:00:00"/>
    <x v="2"/>
    <s v="JB-15925"/>
    <x v="102"/>
    <x v="0"/>
    <s v="United States"/>
    <s v="Dublin"/>
    <x v="24"/>
    <n v="43017"/>
    <x v="3"/>
    <s v="OFF-FA-10000585"/>
    <x v="1"/>
    <x v="13"/>
    <x v="202"/>
    <x v="215"/>
    <n v="2"/>
    <n v="0.2"/>
    <n v="1.8147999999999997"/>
  </r>
  <r>
    <n v="221"/>
    <s v="CA-2012-169397"/>
    <x v="1"/>
    <x v="100"/>
    <d v="2012-12-27T00:00:00"/>
    <x v="2"/>
    <s v="JB-15925"/>
    <x v="102"/>
    <x v="0"/>
    <s v="United States"/>
    <s v="Dublin"/>
    <x v="24"/>
    <n v="43017"/>
    <x v="3"/>
    <s v="OFF-PA-10004000"/>
    <x v="1"/>
    <x v="10"/>
    <x v="203"/>
    <x v="216"/>
    <n v="6"/>
    <n v="0.2"/>
    <n v="8.2302"/>
  </r>
  <r>
    <n v="222"/>
    <s v="CA-2012-169397"/>
    <x v="1"/>
    <x v="100"/>
    <d v="2012-12-27T00:00:00"/>
    <x v="2"/>
    <s v="JB-15925"/>
    <x v="102"/>
    <x v="0"/>
    <s v="United States"/>
    <s v="Dublin"/>
    <x v="24"/>
    <n v="43017"/>
    <x v="3"/>
    <s v="OFF-BI-10002852"/>
    <x v="1"/>
    <x v="8"/>
    <x v="91"/>
    <x v="217"/>
    <n v="4"/>
    <n v="0.7"/>
    <n v="-13.843199999999996"/>
  </r>
  <r>
    <n v="223"/>
    <s v="CA-2012-169397"/>
    <x v="1"/>
    <x v="100"/>
    <d v="2012-12-27T00:00:00"/>
    <x v="2"/>
    <s v="JB-15925"/>
    <x v="102"/>
    <x v="0"/>
    <s v="United States"/>
    <s v="Dublin"/>
    <x v="24"/>
    <n v="43017"/>
    <x v="3"/>
    <s v="FUR-FU-10000087"/>
    <x v="0"/>
    <x v="5"/>
    <x v="204"/>
    <x v="218"/>
    <n v="4"/>
    <n v="0.2"/>
    <n v="19.084800000000005"/>
  </r>
  <r>
    <n v="224"/>
    <s v="CA-2012-169397"/>
    <x v="1"/>
    <x v="100"/>
    <d v="2012-12-27T00:00:00"/>
    <x v="2"/>
    <s v="JB-15925"/>
    <x v="102"/>
    <x v="0"/>
    <s v="United States"/>
    <s v="Dublin"/>
    <x v="24"/>
    <n v="43017"/>
    <x v="3"/>
    <s v="TEC-MA-10001148"/>
    <x v="2"/>
    <x v="15"/>
    <x v="205"/>
    <x v="219"/>
    <n v="4"/>
    <n v="0.7"/>
    <n v="-383.99040000000002"/>
  </r>
  <r>
    <n v="225"/>
    <s v="CA-2012-169397"/>
    <x v="1"/>
    <x v="100"/>
    <d v="2012-12-27T00:00:00"/>
    <x v="2"/>
    <s v="JB-15925"/>
    <x v="102"/>
    <x v="0"/>
    <s v="United States"/>
    <s v="Dublin"/>
    <x v="24"/>
    <n v="43017"/>
    <x v="3"/>
    <s v="OFF-AR-10001958"/>
    <x v="1"/>
    <x v="6"/>
    <x v="206"/>
    <x v="220"/>
    <n v="2"/>
    <n v="0.2"/>
    <n v="2.7168000000000001"/>
  </r>
  <r>
    <n v="226"/>
    <s v="CA-2012-163055"/>
    <x v="1"/>
    <x v="101"/>
    <d v="2012-08-16T00:00:00"/>
    <x v="1"/>
    <s v="DS-13180"/>
    <x v="103"/>
    <x v="1"/>
    <s v="United States"/>
    <s v="Detroit"/>
    <x v="12"/>
    <n v="48227"/>
    <x v="2"/>
    <s v="OFF-AR-10001026"/>
    <x v="1"/>
    <x v="6"/>
    <x v="207"/>
    <x v="221"/>
    <n v="1"/>
    <n v="0"/>
    <n v="0.96800000000000019"/>
  </r>
  <r>
    <n v="227"/>
    <s v="CA-2012-163055"/>
    <x v="1"/>
    <x v="101"/>
    <d v="2012-08-16T00:00:00"/>
    <x v="1"/>
    <s v="DS-13180"/>
    <x v="103"/>
    <x v="1"/>
    <s v="United States"/>
    <s v="Detroit"/>
    <x v="12"/>
    <n v="48227"/>
    <x v="2"/>
    <s v="FUR-TA-10003748"/>
    <x v="0"/>
    <x v="3"/>
    <x v="208"/>
    <x v="222"/>
    <n v="5"/>
    <n v="0"/>
    <n v="136.93899999999999"/>
  </r>
  <r>
    <n v="228"/>
    <s v="CA-2012-163055"/>
    <x v="1"/>
    <x v="101"/>
    <d v="2012-08-16T00:00:00"/>
    <x v="1"/>
    <s v="DS-13180"/>
    <x v="103"/>
    <x v="1"/>
    <s v="United States"/>
    <s v="Detroit"/>
    <x v="12"/>
    <n v="48227"/>
    <x v="2"/>
    <s v="OFF-ST-10002485"/>
    <x v="1"/>
    <x v="4"/>
    <x v="209"/>
    <x v="223"/>
    <n v="1"/>
    <n v="0"/>
    <n v="0.21979999999999933"/>
  </r>
  <r>
    <n v="229"/>
    <s v="US-2012-145436"/>
    <x v="1"/>
    <x v="102"/>
    <d v="2012-03-04T00:00:00"/>
    <x v="1"/>
    <s v="VD-21670"/>
    <x v="104"/>
    <x v="0"/>
    <s v="United States"/>
    <s v="Columbia"/>
    <x v="18"/>
    <n v="38401"/>
    <x v="0"/>
    <s v="FUR-CH-10004860"/>
    <x v="0"/>
    <x v="1"/>
    <x v="210"/>
    <x v="224"/>
    <n v="2"/>
    <n v="0.2"/>
    <n v="-28.274400000000021"/>
  </r>
  <r>
    <n v="230"/>
    <s v="US-2012-145436"/>
    <x v="1"/>
    <x v="102"/>
    <d v="2012-03-04T00:00:00"/>
    <x v="1"/>
    <s v="VD-21670"/>
    <x v="104"/>
    <x v="0"/>
    <s v="United States"/>
    <s v="Columbia"/>
    <x v="18"/>
    <n v="38401"/>
    <x v="0"/>
    <s v="FUR-CH-10004477"/>
    <x v="0"/>
    <x v="1"/>
    <x v="211"/>
    <x v="225"/>
    <n v="8"/>
    <n v="0.2"/>
    <n v="43.840799999999973"/>
  </r>
  <r>
    <n v="231"/>
    <s v="US-2011-156216"/>
    <x v="2"/>
    <x v="103"/>
    <d v="2011-09-17T00:00:00"/>
    <x v="1"/>
    <s v="EA-14035"/>
    <x v="105"/>
    <x v="1"/>
    <s v="United States"/>
    <s v="Charlotte"/>
    <x v="3"/>
    <n v="28205"/>
    <x v="0"/>
    <s v="OFF-BI-10001679"/>
    <x v="1"/>
    <x v="8"/>
    <x v="212"/>
    <x v="226"/>
    <n v="7"/>
    <n v="0.7"/>
    <n v="-12.431999999999999"/>
  </r>
  <r>
    <n v="232"/>
    <s v="US-2014-100930"/>
    <x v="3"/>
    <x v="104"/>
    <d v="2014-04-13T00:00:00"/>
    <x v="1"/>
    <s v="CS-12400"/>
    <x v="37"/>
    <x v="2"/>
    <s v="United States"/>
    <s v="Tampa"/>
    <x v="2"/>
    <n v="33614"/>
    <x v="0"/>
    <s v="FUR-TA-10001705"/>
    <x v="0"/>
    <x v="3"/>
    <x v="213"/>
    <x v="227"/>
    <n v="2"/>
    <n v="0.45"/>
    <n v="-102.04800000000003"/>
  </r>
  <r>
    <n v="233"/>
    <s v="US-2014-100930"/>
    <x v="3"/>
    <x v="104"/>
    <d v="2014-04-13T00:00:00"/>
    <x v="1"/>
    <s v="CS-12400"/>
    <x v="37"/>
    <x v="2"/>
    <s v="United States"/>
    <s v="Tampa"/>
    <x v="2"/>
    <n v="33614"/>
    <x v="0"/>
    <s v="FUR-TA-10003473"/>
    <x v="0"/>
    <x v="3"/>
    <x v="214"/>
    <x v="228"/>
    <n v="3"/>
    <n v="0.45"/>
    <n v="-248.24579999999992"/>
  </r>
  <r>
    <n v="234"/>
    <s v="US-2014-100930"/>
    <x v="3"/>
    <x v="104"/>
    <d v="2014-04-13T00:00:00"/>
    <x v="1"/>
    <s v="CS-12400"/>
    <x v="37"/>
    <x v="2"/>
    <s v="United States"/>
    <s v="Tampa"/>
    <x v="2"/>
    <n v="33614"/>
    <x v="0"/>
    <s v="OFF-BI-10001679"/>
    <x v="1"/>
    <x v="8"/>
    <x v="212"/>
    <x v="229"/>
    <n v="2"/>
    <n v="0.7"/>
    <n v="-3.5519999999999996"/>
  </r>
  <r>
    <n v="235"/>
    <s v="US-2014-100930"/>
    <x v="3"/>
    <x v="104"/>
    <d v="2014-04-13T00:00:00"/>
    <x v="1"/>
    <s v="CS-12400"/>
    <x v="37"/>
    <x v="2"/>
    <s v="United States"/>
    <s v="Tampa"/>
    <x v="2"/>
    <n v="33614"/>
    <x v="0"/>
    <s v="FUR-FU-10004017"/>
    <x v="0"/>
    <x v="5"/>
    <x v="215"/>
    <x v="230"/>
    <n v="3"/>
    <n v="0.2"/>
    <n v="0"/>
  </r>
  <r>
    <n v="236"/>
    <s v="US-2014-100930"/>
    <x v="3"/>
    <x v="104"/>
    <d v="2014-04-13T00:00:00"/>
    <x v="1"/>
    <s v="CS-12400"/>
    <x v="37"/>
    <x v="2"/>
    <s v="United States"/>
    <s v="Tampa"/>
    <x v="2"/>
    <n v="33614"/>
    <x v="0"/>
    <s v="TEC-AC-10003832"/>
    <x v="2"/>
    <x v="11"/>
    <x v="216"/>
    <x v="231"/>
    <n v="3"/>
    <n v="0.2"/>
    <n v="-7.724700000000098"/>
  </r>
  <r>
    <n v="237"/>
    <s v="CA-2014-160514"/>
    <x v="3"/>
    <x v="105"/>
    <d v="2014-11-17T00:00:00"/>
    <x v="1"/>
    <s v="DB-13120"/>
    <x v="106"/>
    <x v="1"/>
    <s v="United States"/>
    <s v="Santa Clara"/>
    <x v="1"/>
    <n v="95051"/>
    <x v="1"/>
    <s v="OFF-PA-10002479"/>
    <x v="1"/>
    <x v="10"/>
    <x v="217"/>
    <x v="232"/>
    <n v="2"/>
    <n v="0"/>
    <n v="4.7519999999999998"/>
  </r>
  <r>
    <n v="238"/>
    <s v="CA-2013-157749"/>
    <x v="0"/>
    <x v="30"/>
    <d v="2013-06-10T00:00:00"/>
    <x v="0"/>
    <s v="KL-16645"/>
    <x v="107"/>
    <x v="0"/>
    <s v="United States"/>
    <s v="Chicago"/>
    <x v="10"/>
    <n v="60610"/>
    <x v="2"/>
    <s v="OFF-PA-10003349"/>
    <x v="1"/>
    <x v="10"/>
    <x v="218"/>
    <x v="233"/>
    <n v="5"/>
    <n v="0.2"/>
    <n v="9.3960000000000008"/>
  </r>
  <r>
    <n v="239"/>
    <s v="CA-2013-157749"/>
    <x v="0"/>
    <x v="30"/>
    <d v="2013-06-10T00:00:00"/>
    <x v="0"/>
    <s v="KL-16645"/>
    <x v="107"/>
    <x v="0"/>
    <s v="United States"/>
    <s v="Chicago"/>
    <x v="10"/>
    <n v="60610"/>
    <x v="2"/>
    <s v="FUR-FU-10000576"/>
    <x v="0"/>
    <x v="5"/>
    <x v="219"/>
    <x v="234"/>
    <n v="5"/>
    <n v="0.6"/>
    <n v="-356.72799999999995"/>
  </r>
  <r>
    <n v="240"/>
    <s v="CA-2013-157749"/>
    <x v="0"/>
    <x v="30"/>
    <d v="2013-06-10T00:00:00"/>
    <x v="0"/>
    <s v="KL-16645"/>
    <x v="107"/>
    <x v="0"/>
    <s v="United States"/>
    <s v="Chicago"/>
    <x v="10"/>
    <n v="60610"/>
    <x v="2"/>
    <s v="FUR-FU-10004351"/>
    <x v="0"/>
    <x v="5"/>
    <x v="33"/>
    <x v="235"/>
    <n v="3"/>
    <n v="0.6"/>
    <n v="-4.6751999999999985"/>
  </r>
  <r>
    <n v="241"/>
    <s v="CA-2013-157749"/>
    <x v="0"/>
    <x v="30"/>
    <d v="2013-06-10T00:00:00"/>
    <x v="0"/>
    <s v="KL-16645"/>
    <x v="107"/>
    <x v="0"/>
    <s v="United States"/>
    <s v="Chicago"/>
    <x v="10"/>
    <n v="60610"/>
    <x v="2"/>
    <s v="TEC-PH-10000011"/>
    <x v="2"/>
    <x v="7"/>
    <x v="220"/>
    <x v="236"/>
    <n v="2"/>
    <n v="0.2"/>
    <n v="11.194399999999998"/>
  </r>
  <r>
    <n v="242"/>
    <s v="CA-2013-157749"/>
    <x v="0"/>
    <x v="30"/>
    <d v="2013-06-10T00:00:00"/>
    <x v="0"/>
    <s v="KL-16645"/>
    <x v="107"/>
    <x v="0"/>
    <s v="United States"/>
    <s v="Chicago"/>
    <x v="10"/>
    <n v="60610"/>
    <x v="2"/>
    <s v="FUR-TA-10002607"/>
    <x v="0"/>
    <x v="3"/>
    <x v="221"/>
    <x v="237"/>
    <n v="5"/>
    <n v="0.5"/>
    <n v="-120.51299999999998"/>
  </r>
  <r>
    <n v="243"/>
    <s v="CA-2013-157749"/>
    <x v="0"/>
    <x v="30"/>
    <d v="2013-06-10T00:00:00"/>
    <x v="0"/>
    <s v="KL-16645"/>
    <x v="107"/>
    <x v="0"/>
    <s v="United States"/>
    <s v="Chicago"/>
    <x v="10"/>
    <n v="60610"/>
    <x v="2"/>
    <s v="FUR-FU-10002505"/>
    <x v="0"/>
    <x v="5"/>
    <x v="222"/>
    <x v="238"/>
    <n v="3"/>
    <n v="0.6"/>
    <n v="-2.8307999999999995"/>
  </r>
  <r>
    <n v="244"/>
    <s v="CA-2013-157749"/>
    <x v="0"/>
    <x v="30"/>
    <d v="2013-06-10T00:00:00"/>
    <x v="0"/>
    <s v="KL-16645"/>
    <x v="107"/>
    <x v="0"/>
    <s v="United States"/>
    <s v="Chicago"/>
    <x v="10"/>
    <n v="60610"/>
    <x v="2"/>
    <s v="OFF-AR-10004685"/>
    <x v="1"/>
    <x v="6"/>
    <x v="181"/>
    <x v="191"/>
    <n v="2"/>
    <n v="0.2"/>
    <n v="1.2037999999999995"/>
  </r>
  <r>
    <n v="245"/>
    <s v="CA-2011-131926"/>
    <x v="2"/>
    <x v="106"/>
    <d v="2011-06-06T00:00:00"/>
    <x v="0"/>
    <s v="DW-13480"/>
    <x v="108"/>
    <x v="2"/>
    <s v="United States"/>
    <s v="Lakeville"/>
    <x v="11"/>
    <n v="55044"/>
    <x v="2"/>
    <s v="FUR-CH-10004063"/>
    <x v="0"/>
    <x v="1"/>
    <x v="120"/>
    <x v="239"/>
    <n v="7"/>
    <n v="0"/>
    <n v="580.53939999999989"/>
  </r>
  <r>
    <n v="246"/>
    <s v="CA-2011-131926"/>
    <x v="2"/>
    <x v="106"/>
    <d v="2011-06-06T00:00:00"/>
    <x v="0"/>
    <s v="DW-13480"/>
    <x v="108"/>
    <x v="2"/>
    <s v="United States"/>
    <s v="Lakeville"/>
    <x v="11"/>
    <n v="55044"/>
    <x v="2"/>
    <s v="OFF-ST-10002276"/>
    <x v="1"/>
    <x v="4"/>
    <x v="223"/>
    <x v="240"/>
    <n v="2"/>
    <n v="0"/>
    <n v="41.680000000000007"/>
  </r>
  <r>
    <n v="247"/>
    <s v="CA-2011-131926"/>
    <x v="2"/>
    <x v="106"/>
    <d v="2011-06-06T00:00:00"/>
    <x v="0"/>
    <s v="DW-13480"/>
    <x v="108"/>
    <x v="2"/>
    <s v="United States"/>
    <s v="Lakeville"/>
    <x v="11"/>
    <n v="55044"/>
    <x v="2"/>
    <s v="OFF-PA-10004082"/>
    <x v="1"/>
    <x v="10"/>
    <x v="224"/>
    <x v="241"/>
    <n v="6"/>
    <n v="0"/>
    <n v="23.94"/>
  </r>
  <r>
    <n v="248"/>
    <s v="CA-2011-131926"/>
    <x v="2"/>
    <x v="106"/>
    <d v="2011-06-06T00:00:00"/>
    <x v="0"/>
    <s v="DW-13480"/>
    <x v="108"/>
    <x v="2"/>
    <s v="United States"/>
    <s v="Lakeville"/>
    <x v="11"/>
    <n v="55044"/>
    <x v="2"/>
    <s v="OFF-AP-10002945"/>
    <x v="1"/>
    <x v="9"/>
    <x v="225"/>
    <x v="242"/>
    <n v="5"/>
    <n v="0"/>
    <n v="496.07249999999993"/>
  </r>
  <r>
    <n v="249"/>
    <s v="CA-2011-131926"/>
    <x v="2"/>
    <x v="106"/>
    <d v="2011-06-06T00:00:00"/>
    <x v="0"/>
    <s v="DW-13480"/>
    <x v="108"/>
    <x v="2"/>
    <s v="United States"/>
    <s v="Lakeville"/>
    <x v="11"/>
    <n v="55044"/>
    <x v="2"/>
    <s v="OFF-PA-10000061"/>
    <x v="1"/>
    <x v="10"/>
    <x v="179"/>
    <x v="243"/>
    <n v="4"/>
    <n v="0"/>
    <n v="12.441600000000001"/>
  </r>
  <r>
    <n v="250"/>
    <s v="CA-2013-154739"/>
    <x v="0"/>
    <x v="107"/>
    <d v="2013-12-16T00:00:00"/>
    <x v="0"/>
    <s v="LH-17155"/>
    <x v="109"/>
    <x v="0"/>
    <s v="United States"/>
    <s v="San Francisco"/>
    <x v="1"/>
    <n v="94109"/>
    <x v="1"/>
    <s v="FUR-CH-10002965"/>
    <x v="0"/>
    <x v="1"/>
    <x v="226"/>
    <x v="244"/>
    <n v="2"/>
    <n v="0.2"/>
    <n v="28.137200000000007"/>
  </r>
  <r>
    <n v="251"/>
    <s v="CA-2013-145625"/>
    <x v="0"/>
    <x v="108"/>
    <d v="2013-09-18T00:00:00"/>
    <x v="1"/>
    <s v="KC-16540"/>
    <x v="110"/>
    <x v="0"/>
    <s v="United States"/>
    <s v="San Diego"/>
    <x v="1"/>
    <n v="92037"/>
    <x v="1"/>
    <s v="OFF-PA-10004569"/>
    <x v="1"/>
    <x v="10"/>
    <x v="227"/>
    <x v="245"/>
    <n v="1"/>
    <n v="0"/>
    <n v="3.5766999999999998"/>
  </r>
  <r>
    <n v="252"/>
    <s v="CA-2013-145625"/>
    <x v="0"/>
    <x v="108"/>
    <d v="2013-09-18T00:00:00"/>
    <x v="1"/>
    <s v="KC-16540"/>
    <x v="110"/>
    <x v="0"/>
    <s v="United States"/>
    <s v="San Diego"/>
    <x v="1"/>
    <n v="92037"/>
    <x v="1"/>
    <s v="TEC-AC-10003832"/>
    <x v="2"/>
    <x v="11"/>
    <x v="216"/>
    <x v="246"/>
    <n v="13"/>
    <n v="0"/>
    <n v="636.0002999999997"/>
  </r>
  <r>
    <n v="253"/>
    <s v="CA-2013-146941"/>
    <x v="0"/>
    <x v="107"/>
    <d v="2013-12-14T00:00:00"/>
    <x v="2"/>
    <s v="DL-13315"/>
    <x v="111"/>
    <x v="0"/>
    <s v="United States"/>
    <s v="New York City"/>
    <x v="15"/>
    <n v="10024"/>
    <x v="3"/>
    <s v="OFF-ST-10001228"/>
    <x v="1"/>
    <x v="4"/>
    <x v="228"/>
    <x v="247"/>
    <n v="6"/>
    <n v="0"/>
    <n v="22.562400000000004"/>
  </r>
  <r>
    <n v="254"/>
    <s v="CA-2013-146941"/>
    <x v="0"/>
    <x v="107"/>
    <d v="2013-12-14T00:00:00"/>
    <x v="2"/>
    <s v="DL-13315"/>
    <x v="111"/>
    <x v="0"/>
    <s v="United States"/>
    <s v="New York City"/>
    <x v="15"/>
    <n v="10024"/>
    <x v="3"/>
    <s v="OFF-EN-10003296"/>
    <x v="1"/>
    <x v="12"/>
    <x v="229"/>
    <x v="248"/>
    <n v="4"/>
    <n v="0"/>
    <n v="162.864"/>
  </r>
  <r>
    <n v="255"/>
    <s v="US-2012-159982"/>
    <x v="1"/>
    <x v="109"/>
    <d v="2012-12-04T00:00:00"/>
    <x v="1"/>
    <s v="DR-12880"/>
    <x v="112"/>
    <x v="1"/>
    <s v="United States"/>
    <s v="Chicago"/>
    <x v="10"/>
    <n v="60623"/>
    <x v="2"/>
    <s v="FUR-FU-10002505"/>
    <x v="0"/>
    <x v="5"/>
    <x v="222"/>
    <x v="249"/>
    <n v="9"/>
    <n v="0.6"/>
    <n v="-8.4923999999999982"/>
  </r>
  <r>
    <n v="256"/>
    <s v="US-2012-159982"/>
    <x v="1"/>
    <x v="109"/>
    <d v="2012-12-04T00:00:00"/>
    <x v="1"/>
    <s v="DR-12880"/>
    <x v="112"/>
    <x v="1"/>
    <s v="United States"/>
    <s v="Chicago"/>
    <x v="10"/>
    <n v="60623"/>
    <x v="2"/>
    <s v="OFF-ST-10004804"/>
    <x v="1"/>
    <x v="4"/>
    <x v="230"/>
    <x v="250"/>
    <n v="2"/>
    <n v="0.2"/>
    <n v="-19.562399999999997"/>
  </r>
  <r>
    <n v="257"/>
    <s v="US-2012-159982"/>
    <x v="1"/>
    <x v="109"/>
    <d v="2012-12-04T00:00:00"/>
    <x v="1"/>
    <s v="DR-12880"/>
    <x v="112"/>
    <x v="1"/>
    <s v="United States"/>
    <s v="Chicago"/>
    <x v="10"/>
    <n v="60623"/>
    <x v="2"/>
    <s v="OFF-ST-10001590"/>
    <x v="1"/>
    <x v="4"/>
    <x v="146"/>
    <x v="251"/>
    <n v="5"/>
    <n v="0.2"/>
    <n v="4.0439999999999969"/>
  </r>
  <r>
    <n v="258"/>
    <s v="US-2012-159982"/>
    <x v="1"/>
    <x v="109"/>
    <d v="2012-12-04T00:00:00"/>
    <x v="1"/>
    <s v="DR-12880"/>
    <x v="112"/>
    <x v="1"/>
    <s v="United States"/>
    <s v="Chicago"/>
    <x v="10"/>
    <n v="60623"/>
    <x v="2"/>
    <s v="TEC-PH-10001580"/>
    <x v="2"/>
    <x v="7"/>
    <x v="231"/>
    <x v="252"/>
    <n v="6"/>
    <n v="0.2"/>
    <n v="56.691599999999966"/>
  </r>
  <r>
    <n v="259"/>
    <s v="CA-2014-163139"/>
    <x v="3"/>
    <x v="96"/>
    <d v="2014-12-04T00:00:00"/>
    <x v="0"/>
    <s v="CC-12670"/>
    <x v="113"/>
    <x v="0"/>
    <s v="United States"/>
    <s v="New York City"/>
    <x v="15"/>
    <n v="10009"/>
    <x v="3"/>
    <s v="TEC-AC-10000290"/>
    <x v="2"/>
    <x v="11"/>
    <x v="232"/>
    <x v="253"/>
    <n v="3"/>
    <n v="0"/>
    <n v="6.9258000000000006"/>
  </r>
  <r>
    <n v="260"/>
    <s v="CA-2014-163139"/>
    <x v="3"/>
    <x v="96"/>
    <d v="2014-12-04T00:00:00"/>
    <x v="0"/>
    <s v="CC-12670"/>
    <x v="113"/>
    <x v="0"/>
    <s v="United States"/>
    <s v="New York City"/>
    <x v="15"/>
    <n v="10009"/>
    <x v="3"/>
    <s v="OFF-ST-10002790"/>
    <x v="1"/>
    <x v="4"/>
    <x v="233"/>
    <x v="254"/>
    <n v="3"/>
    <n v="0"/>
    <n v="6.6465000000000174"/>
  </r>
  <r>
    <n v="261"/>
    <s v="CA-2014-163139"/>
    <x v="3"/>
    <x v="96"/>
    <d v="2014-12-04T00:00:00"/>
    <x v="0"/>
    <s v="CC-12670"/>
    <x v="113"/>
    <x v="0"/>
    <s v="United States"/>
    <s v="New York City"/>
    <x v="15"/>
    <n v="10009"/>
    <x v="3"/>
    <s v="OFF-BI-10003460"/>
    <x v="1"/>
    <x v="8"/>
    <x v="234"/>
    <x v="255"/>
    <n v="5"/>
    <n v="0.2"/>
    <n v="6.1319999999999988"/>
  </r>
  <r>
    <n v="262"/>
    <s v="US-2014-155299"/>
    <x v="3"/>
    <x v="110"/>
    <d v="2014-06-13T00:00:00"/>
    <x v="1"/>
    <s v="Dl-13600"/>
    <x v="114"/>
    <x v="1"/>
    <s v="United States"/>
    <s v="Pasadena"/>
    <x v="5"/>
    <n v="77506"/>
    <x v="2"/>
    <s v="OFF-AP-10002203"/>
    <x v="1"/>
    <x v="9"/>
    <x v="235"/>
    <x v="256"/>
    <n v="2"/>
    <n v="0.8"/>
    <n v="-4.4660000000000002"/>
  </r>
  <r>
    <n v="263"/>
    <s v="US-2011-106992"/>
    <x v="2"/>
    <x v="111"/>
    <d v="2011-09-21T00:00:00"/>
    <x v="0"/>
    <s v="SB-20290"/>
    <x v="115"/>
    <x v="1"/>
    <s v="United States"/>
    <s v="Houston"/>
    <x v="5"/>
    <n v="77036"/>
    <x v="2"/>
    <s v="TEC-MA-10000822"/>
    <x v="2"/>
    <x v="15"/>
    <x v="154"/>
    <x v="257"/>
    <n v="3"/>
    <n v="0.4"/>
    <n v="-509.99700000000075"/>
  </r>
  <r>
    <n v="264"/>
    <s v="US-2011-106992"/>
    <x v="2"/>
    <x v="111"/>
    <d v="2011-09-21T00:00:00"/>
    <x v="0"/>
    <s v="SB-20290"/>
    <x v="115"/>
    <x v="1"/>
    <s v="United States"/>
    <s v="Houston"/>
    <x v="5"/>
    <n v="77036"/>
    <x v="2"/>
    <s v="TEC-MA-10003353"/>
    <x v="2"/>
    <x v="15"/>
    <x v="236"/>
    <x v="258"/>
    <n v="7"/>
    <n v="0.4"/>
    <n v="-251.99579999999992"/>
  </r>
  <r>
    <n v="265"/>
    <s v="CA-2013-125318"/>
    <x v="0"/>
    <x v="112"/>
    <d v="2013-06-14T00:00:00"/>
    <x v="1"/>
    <s v="RC-19825"/>
    <x v="116"/>
    <x v="0"/>
    <s v="United States"/>
    <s v="Chicago"/>
    <x v="10"/>
    <n v="60610"/>
    <x v="2"/>
    <s v="TEC-PH-10001433"/>
    <x v="2"/>
    <x v="7"/>
    <x v="237"/>
    <x v="259"/>
    <n v="4"/>
    <n v="0.2"/>
    <n v="28.7196"/>
  </r>
  <r>
    <n v="266"/>
    <s v="CA-2012-155040"/>
    <x v="1"/>
    <x v="113"/>
    <d v="2012-11-15T00:00:00"/>
    <x v="1"/>
    <s v="AH-10210"/>
    <x v="117"/>
    <x v="0"/>
    <s v="United States"/>
    <s v="Brentwood"/>
    <x v="1"/>
    <n v="94513"/>
    <x v="1"/>
    <s v="TEC-AC-10004469"/>
    <x v="2"/>
    <x v="11"/>
    <x v="238"/>
    <x v="260"/>
    <n v="2"/>
    <n v="0"/>
    <n v="35.156000000000006"/>
  </r>
  <r>
    <n v="267"/>
    <s v="CA-2014-136826"/>
    <x v="3"/>
    <x v="114"/>
    <d v="2014-06-21T00:00:00"/>
    <x v="1"/>
    <s v="CB-12535"/>
    <x v="118"/>
    <x v="1"/>
    <s v="United States"/>
    <s v="Chapel Hill"/>
    <x v="3"/>
    <n v="27514"/>
    <x v="0"/>
    <s v="OFF-AR-10003602"/>
    <x v="1"/>
    <x v="6"/>
    <x v="239"/>
    <x v="261"/>
    <n v="3"/>
    <n v="0.2"/>
    <n v="4.7303999999999995"/>
  </r>
  <r>
    <n v="268"/>
    <s v="CA-2013-111010"/>
    <x v="0"/>
    <x v="115"/>
    <d v="2013-01-28T00:00:00"/>
    <x v="1"/>
    <s v="PG-18895"/>
    <x v="38"/>
    <x v="0"/>
    <s v="United States"/>
    <s v="Morristown"/>
    <x v="30"/>
    <n v="7960"/>
    <x v="3"/>
    <s v="OFF-FA-10003472"/>
    <x v="1"/>
    <x v="13"/>
    <x v="240"/>
    <x v="262"/>
    <n v="6"/>
    <n v="0"/>
    <n v="0.3024"/>
  </r>
  <r>
    <n v="269"/>
    <s v="US-2014-145366"/>
    <x v="3"/>
    <x v="34"/>
    <d v="2014-12-14T00:00:00"/>
    <x v="1"/>
    <s v="CA-12310"/>
    <x v="119"/>
    <x v="1"/>
    <s v="United States"/>
    <s v="Cincinnati"/>
    <x v="24"/>
    <n v="45231"/>
    <x v="3"/>
    <s v="OFF-ST-10004180"/>
    <x v="1"/>
    <x v="4"/>
    <x v="241"/>
    <x v="263"/>
    <n v="1"/>
    <n v="0.2"/>
    <n v="-7.4416000000000011"/>
  </r>
  <r>
    <n v="270"/>
    <s v="US-2014-145366"/>
    <x v="3"/>
    <x v="34"/>
    <d v="2014-12-14T00:00:00"/>
    <x v="1"/>
    <s v="CA-12310"/>
    <x v="119"/>
    <x v="1"/>
    <s v="United States"/>
    <s v="Cincinnati"/>
    <x v="24"/>
    <n v="45231"/>
    <x v="3"/>
    <s v="OFF-EN-10004386"/>
    <x v="1"/>
    <x v="12"/>
    <x v="242"/>
    <x v="264"/>
    <n v="3"/>
    <n v="0.2"/>
    <n v="21.591000000000001"/>
  </r>
  <r>
    <n v="271"/>
    <s v="CA-2014-163979"/>
    <x v="3"/>
    <x v="116"/>
    <d v="2015-01-03T00:00:00"/>
    <x v="0"/>
    <s v="KH-16690"/>
    <x v="120"/>
    <x v="1"/>
    <s v="United States"/>
    <s v="San Francisco"/>
    <x v="1"/>
    <n v="94110"/>
    <x v="1"/>
    <s v="OFF-ST-10003208"/>
    <x v="1"/>
    <x v="4"/>
    <x v="243"/>
    <x v="265"/>
    <n v="4"/>
    <n v="0"/>
    <n v="210.4935999999999"/>
  </r>
  <r>
    <n v="272"/>
    <s v="CA-2012-155334"/>
    <x v="1"/>
    <x v="117"/>
    <d v="2012-07-31T00:00:00"/>
    <x v="2"/>
    <s v="HA-14920"/>
    <x v="66"/>
    <x v="0"/>
    <s v="United States"/>
    <s v="San Francisco"/>
    <x v="1"/>
    <n v="94109"/>
    <x v="1"/>
    <s v="TEC-AC-10003628"/>
    <x v="2"/>
    <x v="11"/>
    <x v="244"/>
    <x v="266"/>
    <n v="7"/>
    <n v="0"/>
    <n v="92.369200000000021"/>
  </r>
  <r>
    <n v="273"/>
    <s v="CA-2012-155334"/>
    <x v="1"/>
    <x v="117"/>
    <d v="2012-07-31T00:00:00"/>
    <x v="2"/>
    <s v="HA-14920"/>
    <x v="66"/>
    <x v="0"/>
    <s v="United States"/>
    <s v="San Francisco"/>
    <x v="1"/>
    <n v="94109"/>
    <x v="1"/>
    <s v="FUR-FU-10003274"/>
    <x v="0"/>
    <x v="5"/>
    <x v="245"/>
    <x v="267"/>
    <n v="3"/>
    <n v="0"/>
    <n v="2.3232000000000004"/>
  </r>
  <r>
    <n v="274"/>
    <s v="CA-2012-155334"/>
    <x v="1"/>
    <x v="117"/>
    <d v="2012-07-31T00:00:00"/>
    <x v="2"/>
    <s v="HA-14920"/>
    <x v="66"/>
    <x v="0"/>
    <s v="United States"/>
    <s v="San Francisco"/>
    <x v="1"/>
    <n v="94109"/>
    <x v="1"/>
    <s v="OFF-BI-10002557"/>
    <x v="1"/>
    <x v="8"/>
    <x v="246"/>
    <x v="268"/>
    <n v="3"/>
    <n v="0.2"/>
    <n v="4.0949999999999989"/>
  </r>
  <r>
    <n v="275"/>
    <s v="CA-2014-118136"/>
    <x v="3"/>
    <x v="118"/>
    <d v="2014-09-18T00:00:00"/>
    <x v="2"/>
    <s v="BB-10990"/>
    <x v="121"/>
    <x v="1"/>
    <s v="United States"/>
    <s v="Inglewood"/>
    <x v="1"/>
    <n v="90301"/>
    <x v="1"/>
    <s v="OFF-PA-10002615"/>
    <x v="1"/>
    <x v="10"/>
    <x v="247"/>
    <x v="138"/>
    <n v="2"/>
    <n v="0"/>
    <n v="4.0571999999999999"/>
  </r>
  <r>
    <n v="276"/>
    <s v="CA-2014-118136"/>
    <x v="3"/>
    <x v="118"/>
    <d v="2014-09-18T00:00:00"/>
    <x v="2"/>
    <s v="BB-10990"/>
    <x v="121"/>
    <x v="1"/>
    <s v="United States"/>
    <s v="Inglewood"/>
    <x v="1"/>
    <n v="90301"/>
    <x v="1"/>
    <s v="OFF-AR-10001427"/>
    <x v="1"/>
    <x v="6"/>
    <x v="248"/>
    <x v="156"/>
    <n v="1"/>
    <n v="0"/>
    <n v="1.5548000000000002"/>
  </r>
  <r>
    <n v="277"/>
    <s v="CA-2014-132976"/>
    <x v="3"/>
    <x v="119"/>
    <d v="2014-10-18T00:00:00"/>
    <x v="1"/>
    <s v="AG-10495"/>
    <x v="122"/>
    <x v="1"/>
    <s v="United States"/>
    <s v="Philadelphia"/>
    <x v="9"/>
    <n v="19140"/>
    <x v="3"/>
    <s v="OFF-PA-10000673"/>
    <x v="1"/>
    <x v="10"/>
    <x v="249"/>
    <x v="25"/>
    <n v="2"/>
    <n v="0.2"/>
    <n v="4.0768000000000004"/>
  </r>
  <r>
    <n v="278"/>
    <s v="CA-2014-132976"/>
    <x v="3"/>
    <x v="119"/>
    <d v="2014-10-18T00:00:00"/>
    <x v="1"/>
    <s v="AG-10495"/>
    <x v="122"/>
    <x v="1"/>
    <s v="United States"/>
    <s v="Philadelphia"/>
    <x v="9"/>
    <n v="19140"/>
    <x v="3"/>
    <s v="OFF-PA-10004470"/>
    <x v="1"/>
    <x v="10"/>
    <x v="250"/>
    <x v="269"/>
    <n v="4"/>
    <n v="0.2"/>
    <n v="5.9071999999999987"/>
  </r>
  <r>
    <n v="279"/>
    <s v="CA-2014-132976"/>
    <x v="3"/>
    <x v="119"/>
    <d v="2014-10-18T00:00:00"/>
    <x v="1"/>
    <s v="AG-10495"/>
    <x v="122"/>
    <x v="1"/>
    <s v="United States"/>
    <s v="Philadelphia"/>
    <x v="9"/>
    <n v="19140"/>
    <x v="3"/>
    <s v="OFF-ST-10000876"/>
    <x v="1"/>
    <x v="4"/>
    <x v="251"/>
    <x v="270"/>
    <n v="6"/>
    <n v="0.2"/>
    <n v="5.9711999999999996"/>
  </r>
  <r>
    <n v="280"/>
    <s v="CA-2014-132976"/>
    <x v="3"/>
    <x v="119"/>
    <d v="2014-10-18T00:00:00"/>
    <x v="1"/>
    <s v="AG-10495"/>
    <x v="122"/>
    <x v="1"/>
    <s v="United States"/>
    <s v="Philadelphia"/>
    <x v="9"/>
    <n v="19140"/>
    <x v="3"/>
    <s v="OFF-LA-10002043"/>
    <x v="1"/>
    <x v="2"/>
    <x v="252"/>
    <x v="271"/>
    <n v="3"/>
    <n v="0.2"/>
    <n v="8.6940000000000008"/>
  </r>
  <r>
    <n v="281"/>
    <s v="US-2012-161991"/>
    <x v="1"/>
    <x v="120"/>
    <d v="2012-09-28T00:00:00"/>
    <x v="0"/>
    <s v="SC-20725"/>
    <x v="56"/>
    <x v="0"/>
    <s v="United States"/>
    <s v="Houston"/>
    <x v="5"/>
    <n v="77070"/>
    <x v="2"/>
    <s v="OFF-BI-10004967"/>
    <x v="1"/>
    <x v="8"/>
    <x v="253"/>
    <x v="272"/>
    <n v="5"/>
    <n v="0.8"/>
    <n v="-3.4320000000000004"/>
  </r>
  <r>
    <n v="282"/>
    <s v="US-2012-161991"/>
    <x v="1"/>
    <x v="120"/>
    <d v="2012-09-28T00:00:00"/>
    <x v="0"/>
    <s v="SC-20725"/>
    <x v="56"/>
    <x v="0"/>
    <s v="United States"/>
    <s v="Houston"/>
    <x v="5"/>
    <n v="77070"/>
    <x v="2"/>
    <s v="TEC-PH-10001760"/>
    <x v="2"/>
    <x v="7"/>
    <x v="254"/>
    <x v="273"/>
    <n v="7"/>
    <n v="0.2"/>
    <n v="376.11"/>
  </r>
  <r>
    <n v="283"/>
    <s v="CA-2012-130890"/>
    <x v="1"/>
    <x v="121"/>
    <d v="2012-11-06T00:00:00"/>
    <x v="1"/>
    <s v="JO-15280"/>
    <x v="123"/>
    <x v="0"/>
    <s v="United States"/>
    <s v="Los Angeles"/>
    <x v="1"/>
    <n v="90004"/>
    <x v="1"/>
    <s v="FUR-TA-10002903"/>
    <x v="0"/>
    <x v="3"/>
    <x v="255"/>
    <x v="274"/>
    <n v="5"/>
    <n v="0.2"/>
    <n v="51.942000000000007"/>
  </r>
  <r>
    <n v="284"/>
    <s v="CA-2012-130883"/>
    <x v="1"/>
    <x v="120"/>
    <d v="2012-10-02T00:00:00"/>
    <x v="1"/>
    <s v="TB-21520"/>
    <x v="14"/>
    <x v="0"/>
    <s v="United States"/>
    <s v="Portland"/>
    <x v="21"/>
    <n v="97206"/>
    <x v="1"/>
    <s v="OFF-PA-10000474"/>
    <x v="1"/>
    <x v="10"/>
    <x v="33"/>
    <x v="275"/>
    <n v="5"/>
    <n v="0.2"/>
    <n v="47.843999999999994"/>
  </r>
  <r>
    <n v="285"/>
    <s v="CA-2012-130883"/>
    <x v="1"/>
    <x v="120"/>
    <d v="2012-10-02T00:00:00"/>
    <x v="1"/>
    <s v="TB-21520"/>
    <x v="14"/>
    <x v="0"/>
    <s v="United States"/>
    <s v="Portland"/>
    <x v="21"/>
    <n v="97206"/>
    <x v="1"/>
    <s v="TEC-AC-10001956"/>
    <x v="2"/>
    <x v="11"/>
    <x v="256"/>
    <x v="276"/>
    <n v="5"/>
    <n v="0.2"/>
    <n v="47.959999999999987"/>
  </r>
  <r>
    <n v="286"/>
    <s v="CA-2012-130883"/>
    <x v="1"/>
    <x v="120"/>
    <d v="2012-10-02T00:00:00"/>
    <x v="1"/>
    <s v="TB-21520"/>
    <x v="14"/>
    <x v="0"/>
    <s v="United States"/>
    <s v="Portland"/>
    <x v="21"/>
    <n v="97206"/>
    <x v="1"/>
    <s v="OFF-PA-10004100"/>
    <x v="1"/>
    <x v="10"/>
    <x v="257"/>
    <x v="277"/>
    <n v="6"/>
    <n v="0.2"/>
    <n v="10.8864"/>
  </r>
  <r>
    <n v="287"/>
    <s v="CA-2013-112697"/>
    <x v="0"/>
    <x v="122"/>
    <d v="2013-12-21T00:00:00"/>
    <x v="0"/>
    <s v="AH-10195"/>
    <x v="124"/>
    <x v="1"/>
    <s v="United States"/>
    <s v="Tamarac"/>
    <x v="2"/>
    <n v="33319"/>
    <x v="0"/>
    <s v="OFF-BI-10000778"/>
    <x v="1"/>
    <x v="8"/>
    <x v="258"/>
    <x v="278"/>
    <n v="7"/>
    <n v="0.7"/>
    <n v="-169.3719999999999"/>
  </r>
  <r>
    <n v="288"/>
    <s v="CA-2013-112697"/>
    <x v="0"/>
    <x v="122"/>
    <d v="2013-12-21T00:00:00"/>
    <x v="0"/>
    <s v="AH-10195"/>
    <x v="124"/>
    <x v="1"/>
    <s v="United States"/>
    <s v="Tamarac"/>
    <x v="2"/>
    <n v="33319"/>
    <x v="0"/>
    <s v="OFF-AP-10002684"/>
    <x v="1"/>
    <x v="9"/>
    <x v="165"/>
    <x v="279"/>
    <n v="2"/>
    <n v="0.2"/>
    <n v="24.315999999999974"/>
  </r>
  <r>
    <n v="289"/>
    <s v="CA-2013-112697"/>
    <x v="0"/>
    <x v="122"/>
    <d v="2013-12-21T00:00:00"/>
    <x v="0"/>
    <s v="AH-10195"/>
    <x v="124"/>
    <x v="1"/>
    <s v="United States"/>
    <s v="Tamarac"/>
    <x v="2"/>
    <n v="33319"/>
    <x v="0"/>
    <s v="OFF-SU-10000646"/>
    <x v="1"/>
    <x v="14"/>
    <x v="259"/>
    <x v="280"/>
    <n v="5"/>
    <n v="0.2"/>
    <n v="-204.31449999999995"/>
  </r>
  <r>
    <n v="290"/>
    <s v="CA-2013-110772"/>
    <x v="0"/>
    <x v="73"/>
    <d v="2013-11-25T00:00:00"/>
    <x v="0"/>
    <s v="NZ-18565"/>
    <x v="125"/>
    <x v="2"/>
    <s v="United States"/>
    <s v="Columbus"/>
    <x v="24"/>
    <n v="43229"/>
    <x v="3"/>
    <s v="OFF-FA-10002983"/>
    <x v="1"/>
    <x v="13"/>
    <x v="260"/>
    <x v="281"/>
    <n v="7"/>
    <n v="0.2"/>
    <n v="6.6835999999999993"/>
  </r>
  <r>
    <n v="291"/>
    <s v="CA-2013-110772"/>
    <x v="0"/>
    <x v="73"/>
    <d v="2013-11-25T00:00:00"/>
    <x v="0"/>
    <s v="NZ-18565"/>
    <x v="125"/>
    <x v="2"/>
    <s v="United States"/>
    <s v="Columbus"/>
    <x v="24"/>
    <n v="43229"/>
    <x v="3"/>
    <s v="OFF-LA-10004689"/>
    <x v="1"/>
    <x v="2"/>
    <x v="261"/>
    <x v="282"/>
    <n v="8"/>
    <n v="0.2"/>
    <n v="6.2423999999999999"/>
  </r>
  <r>
    <n v="292"/>
    <s v="CA-2013-110772"/>
    <x v="0"/>
    <x v="73"/>
    <d v="2013-11-25T00:00:00"/>
    <x v="0"/>
    <s v="NZ-18565"/>
    <x v="125"/>
    <x v="2"/>
    <s v="United States"/>
    <s v="Columbus"/>
    <x v="24"/>
    <n v="43229"/>
    <x v="3"/>
    <s v="TEC-AC-10002001"/>
    <x v="2"/>
    <x v="11"/>
    <x v="262"/>
    <x v="283"/>
    <n v="2"/>
    <n v="0.2"/>
    <n v="54.396600000000007"/>
  </r>
  <r>
    <n v="293"/>
    <s v="CA-2013-110772"/>
    <x v="0"/>
    <x v="73"/>
    <d v="2013-11-25T00:00:00"/>
    <x v="0"/>
    <s v="NZ-18565"/>
    <x v="125"/>
    <x v="2"/>
    <s v="United States"/>
    <s v="Columbus"/>
    <x v="24"/>
    <n v="43229"/>
    <x v="3"/>
    <s v="FUR-BO-10004709"/>
    <x v="0"/>
    <x v="0"/>
    <x v="263"/>
    <x v="284"/>
    <n v="3"/>
    <n v="0.5"/>
    <n v="-48.703199999999995"/>
  </r>
  <r>
    <n v="294"/>
    <s v="CA-2011-111451"/>
    <x v="2"/>
    <x v="58"/>
    <d v="2011-12-28T00:00:00"/>
    <x v="2"/>
    <s v="KL-16555"/>
    <x v="126"/>
    <x v="1"/>
    <s v="United States"/>
    <s v="Colorado Springs"/>
    <x v="22"/>
    <n v="80906"/>
    <x v="1"/>
    <s v="FUR-FU-10004091"/>
    <x v="0"/>
    <x v="5"/>
    <x v="264"/>
    <x v="285"/>
    <n v="8"/>
    <n v="0.2"/>
    <n v="78.859200000000001"/>
  </r>
  <r>
    <n v="295"/>
    <s v="CA-2011-111451"/>
    <x v="2"/>
    <x v="58"/>
    <d v="2011-12-28T00:00:00"/>
    <x v="2"/>
    <s v="KL-16555"/>
    <x v="126"/>
    <x v="1"/>
    <s v="United States"/>
    <s v="Colorado Springs"/>
    <x v="22"/>
    <n v="80906"/>
    <x v="1"/>
    <s v="FUR-CH-10001891"/>
    <x v="0"/>
    <x v="1"/>
    <x v="265"/>
    <x v="286"/>
    <n v="3"/>
    <n v="0.2"/>
    <n v="20.155800000000013"/>
  </r>
  <r>
    <n v="296"/>
    <s v="CA-2011-111451"/>
    <x v="2"/>
    <x v="58"/>
    <d v="2011-12-28T00:00:00"/>
    <x v="2"/>
    <s v="KL-16555"/>
    <x v="126"/>
    <x v="1"/>
    <s v="United States"/>
    <s v="Colorado Springs"/>
    <x v="22"/>
    <n v="80906"/>
    <x v="1"/>
    <s v="FUR-FU-10002918"/>
    <x v="0"/>
    <x v="5"/>
    <x v="266"/>
    <x v="287"/>
    <n v="3"/>
    <n v="0.2"/>
    <n v="-24.564599999999999"/>
  </r>
  <r>
    <n v="297"/>
    <s v="CA-2011-111451"/>
    <x v="2"/>
    <x v="58"/>
    <d v="2011-12-28T00:00:00"/>
    <x v="2"/>
    <s v="KL-16555"/>
    <x v="126"/>
    <x v="1"/>
    <s v="United States"/>
    <s v="Colorado Springs"/>
    <x v="22"/>
    <n v="80906"/>
    <x v="1"/>
    <s v="OFF-BI-10004593"/>
    <x v="1"/>
    <x v="8"/>
    <x v="267"/>
    <x v="288"/>
    <n v="5"/>
    <n v="0.7"/>
    <n v="-62.88000000000001"/>
  </r>
  <r>
    <n v="298"/>
    <s v="CA-2011-111451"/>
    <x v="2"/>
    <x v="58"/>
    <d v="2011-12-28T00:00:00"/>
    <x v="2"/>
    <s v="KL-16555"/>
    <x v="126"/>
    <x v="1"/>
    <s v="United States"/>
    <s v="Colorado Springs"/>
    <x v="22"/>
    <n v="80906"/>
    <x v="1"/>
    <s v="OFF-FA-10004854"/>
    <x v="1"/>
    <x v="13"/>
    <x v="268"/>
    <x v="289"/>
    <n v="3"/>
    <n v="0.2"/>
    <n v="9.2987999999999964"/>
  </r>
  <r>
    <n v="299"/>
    <s v="CA-2013-142545"/>
    <x v="0"/>
    <x v="99"/>
    <d v="2013-11-04T00:00:00"/>
    <x v="1"/>
    <s v="JD-15895"/>
    <x v="63"/>
    <x v="1"/>
    <s v="United States"/>
    <s v="Belleville"/>
    <x v="30"/>
    <n v="7109"/>
    <x v="3"/>
    <s v="OFF-PA-10002105"/>
    <x v="1"/>
    <x v="10"/>
    <x v="269"/>
    <x v="56"/>
    <n v="5"/>
    <n v="0"/>
    <n v="15.552000000000001"/>
  </r>
  <r>
    <n v="300"/>
    <s v="CA-2013-142545"/>
    <x v="0"/>
    <x v="99"/>
    <d v="2013-11-04T00:00:00"/>
    <x v="1"/>
    <s v="JD-15895"/>
    <x v="63"/>
    <x v="1"/>
    <s v="United States"/>
    <s v="Belleville"/>
    <x v="30"/>
    <n v="7109"/>
    <x v="3"/>
    <s v="OFF-ST-10002756"/>
    <x v="1"/>
    <x v="4"/>
    <x v="270"/>
    <x v="290"/>
    <n v="8"/>
    <n v="0"/>
    <n v="10.824800000000096"/>
  </r>
  <r>
    <n v="301"/>
    <s v="CA-2013-142545"/>
    <x v="0"/>
    <x v="99"/>
    <d v="2013-11-04T00:00:00"/>
    <x v="1"/>
    <s v="JD-15895"/>
    <x v="63"/>
    <x v="1"/>
    <s v="United States"/>
    <s v="Belleville"/>
    <x v="30"/>
    <n v="7109"/>
    <x v="3"/>
    <s v="OFF-PA-10004243"/>
    <x v="1"/>
    <x v="10"/>
    <x v="271"/>
    <x v="291"/>
    <n v="3"/>
    <n v="0"/>
    <n v="27.316799999999997"/>
  </r>
  <r>
    <n v="302"/>
    <s v="CA-2013-142545"/>
    <x v="0"/>
    <x v="99"/>
    <d v="2013-11-04T00:00:00"/>
    <x v="1"/>
    <s v="JD-15895"/>
    <x v="63"/>
    <x v="1"/>
    <s v="United States"/>
    <s v="Belleville"/>
    <x v="30"/>
    <n v="7109"/>
    <x v="3"/>
    <s v="FUR-FU-10001861"/>
    <x v="0"/>
    <x v="5"/>
    <x v="272"/>
    <x v="292"/>
    <n v="4"/>
    <n v="0"/>
    <n v="38.023999999999994"/>
  </r>
  <r>
    <n v="303"/>
    <s v="CA-2013-142545"/>
    <x v="0"/>
    <x v="99"/>
    <d v="2013-11-04T00:00:00"/>
    <x v="1"/>
    <s v="JD-15895"/>
    <x v="63"/>
    <x v="1"/>
    <s v="United States"/>
    <s v="Belleville"/>
    <x v="30"/>
    <n v="7109"/>
    <x v="3"/>
    <s v="OFF-BI-10002706"/>
    <x v="1"/>
    <x v="8"/>
    <x v="273"/>
    <x v="293"/>
    <n v="1"/>
    <n v="0"/>
    <n v="6.5687999999999995"/>
  </r>
  <r>
    <n v="304"/>
    <s v="US-2014-152380"/>
    <x v="3"/>
    <x v="123"/>
    <d v="2014-11-24T00:00:00"/>
    <x v="1"/>
    <s v="JH-15910"/>
    <x v="101"/>
    <x v="0"/>
    <s v="United States"/>
    <s v="Chicago"/>
    <x v="10"/>
    <n v="60623"/>
    <x v="2"/>
    <s v="FUR-TA-10002533"/>
    <x v="0"/>
    <x v="3"/>
    <x v="274"/>
    <x v="294"/>
    <n v="3"/>
    <n v="0.5"/>
    <n v="-131.44500000000005"/>
  </r>
  <r>
    <n v="305"/>
    <s v="CA-2012-144253"/>
    <x v="1"/>
    <x v="124"/>
    <d v="2012-05-09T00:00:00"/>
    <x v="0"/>
    <s v="AS-10225"/>
    <x v="127"/>
    <x v="1"/>
    <s v="United States"/>
    <s v="New York City"/>
    <x v="15"/>
    <n v="10024"/>
    <x v="3"/>
    <s v="FUR-FU-10002671"/>
    <x v="0"/>
    <x v="5"/>
    <x v="275"/>
    <x v="295"/>
    <n v="2"/>
    <n v="0"/>
    <n v="12.863999999999999"/>
  </r>
  <r>
    <n v="306"/>
    <s v="CA-2011-130960"/>
    <x v="2"/>
    <x v="125"/>
    <d v="2012-01-04T00:00:00"/>
    <x v="1"/>
    <s v="KB-16600"/>
    <x v="33"/>
    <x v="1"/>
    <s v="United States"/>
    <s v="Taylor"/>
    <x v="12"/>
    <n v="48180"/>
    <x v="2"/>
    <s v="OFF-AR-10003651"/>
    <x v="1"/>
    <x v="6"/>
    <x v="276"/>
    <x v="296"/>
    <n v="3"/>
    <n v="0"/>
    <n v="2.8535999999999988"/>
  </r>
  <r>
    <n v="307"/>
    <s v="CA-2011-111003"/>
    <x v="2"/>
    <x v="106"/>
    <d v="2011-06-06T00:00:00"/>
    <x v="1"/>
    <s v="CR-12625"/>
    <x v="128"/>
    <x v="2"/>
    <s v="United States"/>
    <s v="Lakewood"/>
    <x v="30"/>
    <n v="8701"/>
    <x v="3"/>
    <s v="OFF-BI-10001072"/>
    <x v="1"/>
    <x v="8"/>
    <x v="277"/>
    <x v="297"/>
    <n v="3"/>
    <n v="0"/>
    <n v="20.9208"/>
  </r>
  <r>
    <n v="308"/>
    <s v="CA-2011-111003"/>
    <x v="2"/>
    <x v="106"/>
    <d v="2011-06-06T00:00:00"/>
    <x v="1"/>
    <s v="CR-12625"/>
    <x v="128"/>
    <x v="2"/>
    <s v="United States"/>
    <s v="Lakewood"/>
    <x v="30"/>
    <n v="8701"/>
    <x v="3"/>
    <s v="OFF-AR-10002135"/>
    <x v="1"/>
    <x v="6"/>
    <x v="278"/>
    <x v="298"/>
    <n v="6"/>
    <n v="0"/>
    <n v="83.867999999999967"/>
  </r>
  <r>
    <n v="309"/>
    <s v="CA-2014-126774"/>
    <x v="3"/>
    <x v="4"/>
    <d v="2014-04-18T00:00:00"/>
    <x v="2"/>
    <s v="SH-20395"/>
    <x v="129"/>
    <x v="0"/>
    <s v="United States"/>
    <s v="Arlington"/>
    <x v="17"/>
    <n v="22204"/>
    <x v="0"/>
    <s v="OFF-AR-10002804"/>
    <x v="1"/>
    <x v="6"/>
    <x v="279"/>
    <x v="299"/>
    <n v="1"/>
    <n v="0"/>
    <n v="2.0049000000000001"/>
  </r>
  <r>
    <n v="310"/>
    <s v="CA-2013-142902"/>
    <x v="0"/>
    <x v="126"/>
    <d v="2013-09-15T00:00:00"/>
    <x v="0"/>
    <s v="BP-11185"/>
    <x v="130"/>
    <x v="1"/>
    <s v="United States"/>
    <s v="Arvada"/>
    <x v="22"/>
    <n v="80004"/>
    <x v="1"/>
    <s v="FUR-FU-10001918"/>
    <x v="0"/>
    <x v="5"/>
    <x v="280"/>
    <x v="300"/>
    <n v="4"/>
    <n v="0.2"/>
    <n v="3.5948000000000011"/>
  </r>
  <r>
    <n v="311"/>
    <s v="CA-2013-142902"/>
    <x v="0"/>
    <x v="126"/>
    <d v="2013-09-15T00:00:00"/>
    <x v="0"/>
    <s v="BP-11185"/>
    <x v="130"/>
    <x v="1"/>
    <s v="United States"/>
    <s v="Arvada"/>
    <x v="22"/>
    <n v="80004"/>
    <x v="1"/>
    <s v="FUR-CH-10004086"/>
    <x v="0"/>
    <x v="1"/>
    <x v="281"/>
    <x v="301"/>
    <n v="2"/>
    <n v="0.2"/>
    <n v="52.511399999999981"/>
  </r>
  <r>
    <n v="312"/>
    <s v="CA-2013-142902"/>
    <x v="0"/>
    <x v="126"/>
    <d v="2013-09-15T00:00:00"/>
    <x v="0"/>
    <s v="BP-11185"/>
    <x v="130"/>
    <x v="1"/>
    <s v="United States"/>
    <s v="Arvada"/>
    <x v="22"/>
    <n v="80004"/>
    <x v="1"/>
    <s v="FUR-FU-10001756"/>
    <x v="0"/>
    <x v="5"/>
    <x v="282"/>
    <x v="302"/>
    <n v="1"/>
    <n v="0.2"/>
    <n v="1.7135999999999978"/>
  </r>
  <r>
    <n v="313"/>
    <s v="CA-2013-142902"/>
    <x v="0"/>
    <x v="126"/>
    <d v="2013-09-15T00:00:00"/>
    <x v="0"/>
    <s v="BP-11185"/>
    <x v="130"/>
    <x v="1"/>
    <s v="United States"/>
    <s v="Arvada"/>
    <x v="22"/>
    <n v="80004"/>
    <x v="1"/>
    <s v="OFF-LA-10000634"/>
    <x v="1"/>
    <x v="2"/>
    <x v="283"/>
    <x v="303"/>
    <n v="3"/>
    <n v="0.2"/>
    <n v="2.0358000000000001"/>
  </r>
  <r>
    <n v="314"/>
    <s v="CA-2011-120887"/>
    <x v="2"/>
    <x v="127"/>
    <d v="2011-10-03T00:00:00"/>
    <x v="1"/>
    <s v="TS-21205"/>
    <x v="131"/>
    <x v="1"/>
    <s v="United States"/>
    <s v="Hackensack"/>
    <x v="30"/>
    <n v="7601"/>
    <x v="3"/>
    <s v="FUR-FU-10001588"/>
    <x v="0"/>
    <x v="5"/>
    <x v="284"/>
    <x v="304"/>
    <n v="3"/>
    <n v="0"/>
    <n v="37.642200000000003"/>
  </r>
  <r>
    <n v="315"/>
    <s v="CA-2011-167850"/>
    <x v="2"/>
    <x v="128"/>
    <d v="2011-08-16T00:00:00"/>
    <x v="1"/>
    <s v="AG-10525"/>
    <x v="132"/>
    <x v="1"/>
    <s v="United States"/>
    <s v="Saint Petersburg"/>
    <x v="2"/>
    <n v="33710"/>
    <x v="0"/>
    <s v="TEC-PH-10002398"/>
    <x v="2"/>
    <x v="7"/>
    <x v="285"/>
    <x v="305"/>
    <n v="2"/>
    <n v="0.2"/>
    <n v="22.297999999999973"/>
  </r>
  <r>
    <n v="316"/>
    <s v="CA-2011-167850"/>
    <x v="2"/>
    <x v="128"/>
    <d v="2011-08-16T00:00:00"/>
    <x v="1"/>
    <s v="AG-10525"/>
    <x v="132"/>
    <x v="1"/>
    <s v="United States"/>
    <s v="Saint Petersburg"/>
    <x v="2"/>
    <n v="33710"/>
    <x v="0"/>
    <s v="OFF-PA-10001937"/>
    <x v="1"/>
    <x v="10"/>
    <x v="286"/>
    <x v="12"/>
    <n v="3"/>
    <n v="0.2"/>
    <n v="5.4432"/>
  </r>
  <r>
    <n v="317"/>
    <s v="CA-2011-164259"/>
    <x v="2"/>
    <x v="129"/>
    <d v="2011-12-30T00:00:00"/>
    <x v="2"/>
    <s v="SP-20860"/>
    <x v="133"/>
    <x v="1"/>
    <s v="United States"/>
    <s v="Philadelphia"/>
    <x v="9"/>
    <n v="19143"/>
    <x v="3"/>
    <s v="OFF-AR-10003373"/>
    <x v="1"/>
    <x v="6"/>
    <x v="287"/>
    <x v="306"/>
    <n v="4"/>
    <n v="0.2"/>
    <n v="8.674399999999995"/>
  </r>
  <r>
    <n v="318"/>
    <s v="CA-2011-164973"/>
    <x v="2"/>
    <x v="130"/>
    <d v="2011-11-09T00:00:00"/>
    <x v="1"/>
    <s v="NM-18445"/>
    <x v="134"/>
    <x v="2"/>
    <s v="United States"/>
    <s v="New York City"/>
    <x v="15"/>
    <n v="10024"/>
    <x v="3"/>
    <s v="FUR-CH-10002602"/>
    <x v="0"/>
    <x v="1"/>
    <x v="288"/>
    <x v="307"/>
    <n v="1"/>
    <n v="0.1"/>
    <n v="24.156800000000004"/>
  </r>
  <r>
    <n v="319"/>
    <s v="CA-2011-164973"/>
    <x v="2"/>
    <x v="130"/>
    <d v="2011-11-09T00:00:00"/>
    <x v="1"/>
    <s v="NM-18445"/>
    <x v="134"/>
    <x v="2"/>
    <s v="United States"/>
    <s v="New York City"/>
    <x v="15"/>
    <n v="10024"/>
    <x v="3"/>
    <s v="TEC-MA-10002927"/>
    <x v="2"/>
    <x v="15"/>
    <x v="289"/>
    <x v="308"/>
    <n v="2"/>
    <n v="0"/>
    <n v="1995.99"/>
  </r>
  <r>
    <n v="320"/>
    <s v="CA-2011-164973"/>
    <x v="2"/>
    <x v="130"/>
    <d v="2011-11-09T00:00:00"/>
    <x v="1"/>
    <s v="NM-18445"/>
    <x v="134"/>
    <x v="2"/>
    <s v="United States"/>
    <s v="New York City"/>
    <x v="15"/>
    <n v="10024"/>
    <x v="3"/>
    <s v="TEC-PH-10004093"/>
    <x v="2"/>
    <x v="7"/>
    <x v="40"/>
    <x v="309"/>
    <n v="6"/>
    <n v="0"/>
    <n v="80.022599999999997"/>
  </r>
  <r>
    <n v="321"/>
    <s v="CA-2011-164973"/>
    <x v="2"/>
    <x v="130"/>
    <d v="2011-11-09T00:00:00"/>
    <x v="1"/>
    <s v="NM-18445"/>
    <x v="134"/>
    <x v="2"/>
    <s v="United States"/>
    <s v="New York City"/>
    <x v="15"/>
    <n v="10024"/>
    <x v="3"/>
    <s v="TEC-AC-10000892"/>
    <x v="2"/>
    <x v="11"/>
    <x v="290"/>
    <x v="310"/>
    <n v="4"/>
    <n v="0"/>
    <n v="129.6"/>
  </r>
  <r>
    <n v="322"/>
    <s v="CA-2011-164973"/>
    <x v="2"/>
    <x v="130"/>
    <d v="2011-11-09T00:00:00"/>
    <x v="1"/>
    <s v="NM-18445"/>
    <x v="134"/>
    <x v="2"/>
    <s v="United States"/>
    <s v="New York City"/>
    <x v="15"/>
    <n v="10024"/>
    <x v="3"/>
    <s v="OFF-ST-10002974"/>
    <x v="1"/>
    <x v="4"/>
    <x v="123"/>
    <x v="311"/>
    <n v="1"/>
    <n v="0"/>
    <n v="13.070999999999998"/>
  </r>
  <r>
    <n v="323"/>
    <s v="CA-2011-156601"/>
    <x v="2"/>
    <x v="111"/>
    <d v="2011-09-24T00:00:00"/>
    <x v="1"/>
    <s v="FA-14230"/>
    <x v="135"/>
    <x v="1"/>
    <s v="United States"/>
    <s v="Long Beach"/>
    <x v="1"/>
    <n v="90805"/>
    <x v="1"/>
    <s v="OFF-FA-10000624"/>
    <x v="1"/>
    <x v="13"/>
    <x v="291"/>
    <x v="181"/>
    <n v="2"/>
    <n v="0"/>
    <n v="3.58"/>
  </r>
  <r>
    <n v="324"/>
    <s v="CA-2013-162138"/>
    <x v="0"/>
    <x v="131"/>
    <d v="2013-04-28T00:00:00"/>
    <x v="1"/>
    <s v="GK-14620"/>
    <x v="136"/>
    <x v="1"/>
    <s v="United States"/>
    <s v="Hesperia"/>
    <x v="1"/>
    <n v="92345"/>
    <x v="1"/>
    <s v="OFF-BI-10004593"/>
    <x v="1"/>
    <x v="8"/>
    <x v="267"/>
    <x v="312"/>
    <n v="6"/>
    <n v="0.2"/>
    <n v="81.744"/>
  </r>
  <r>
    <n v="325"/>
    <s v="CA-2013-162138"/>
    <x v="0"/>
    <x v="131"/>
    <d v="2013-04-28T00:00:00"/>
    <x v="1"/>
    <s v="GK-14620"/>
    <x v="136"/>
    <x v="1"/>
    <s v="United States"/>
    <s v="Hesperia"/>
    <x v="1"/>
    <n v="92345"/>
    <x v="1"/>
    <s v="TEC-AC-10001908"/>
    <x v="2"/>
    <x v="11"/>
    <x v="292"/>
    <x v="313"/>
    <n v="1"/>
    <n v="0"/>
    <n v="34.996499999999997"/>
  </r>
  <r>
    <n v="326"/>
    <s v="CA-2014-153339"/>
    <x v="3"/>
    <x v="132"/>
    <d v="2014-11-06T00:00:00"/>
    <x v="0"/>
    <s v="DJ-13510"/>
    <x v="137"/>
    <x v="1"/>
    <s v="United States"/>
    <s v="Murfreesboro"/>
    <x v="18"/>
    <n v="37130"/>
    <x v="0"/>
    <s v="FUR-FU-10001967"/>
    <x v="0"/>
    <x v="5"/>
    <x v="293"/>
    <x v="314"/>
    <n v="1"/>
    <n v="0.2"/>
    <n v="0.99949999999999894"/>
  </r>
  <r>
    <n v="327"/>
    <s v="US-2013-141544"/>
    <x v="0"/>
    <x v="133"/>
    <d v="2013-09-02T00:00:00"/>
    <x v="2"/>
    <s v="PO-18850"/>
    <x v="138"/>
    <x v="0"/>
    <s v="United States"/>
    <s v="Philadelphia"/>
    <x v="9"/>
    <n v="19143"/>
    <x v="3"/>
    <s v="TEC-PH-10003645"/>
    <x v="2"/>
    <x v="7"/>
    <x v="294"/>
    <x v="315"/>
    <n v="3"/>
    <n v="0.4"/>
    <n v="-67.876199999999997"/>
  </r>
  <r>
    <n v="328"/>
    <s v="US-2013-141544"/>
    <x v="0"/>
    <x v="133"/>
    <d v="2013-09-02T00:00:00"/>
    <x v="2"/>
    <s v="PO-18850"/>
    <x v="138"/>
    <x v="0"/>
    <s v="United States"/>
    <s v="Philadelphia"/>
    <x v="9"/>
    <n v="19143"/>
    <x v="3"/>
    <s v="OFF-ST-10000675"/>
    <x v="1"/>
    <x v="4"/>
    <x v="295"/>
    <x v="316"/>
    <n v="2"/>
    <n v="0.2"/>
    <n v="3.3889999999999993"/>
  </r>
  <r>
    <n v="329"/>
    <s v="US-2013-141544"/>
    <x v="0"/>
    <x v="133"/>
    <d v="2013-09-02T00:00:00"/>
    <x v="2"/>
    <s v="PO-18850"/>
    <x v="138"/>
    <x v="0"/>
    <s v="United States"/>
    <s v="Philadelphia"/>
    <x v="9"/>
    <n v="19143"/>
    <x v="3"/>
    <s v="FUR-CH-10003312"/>
    <x v="0"/>
    <x v="1"/>
    <x v="296"/>
    <x v="317"/>
    <n v="4"/>
    <n v="0.3"/>
    <n v="-258.50160000000011"/>
  </r>
  <r>
    <n v="330"/>
    <s v="US-2013-141544"/>
    <x v="0"/>
    <x v="133"/>
    <d v="2013-09-02T00:00:00"/>
    <x v="2"/>
    <s v="PO-18850"/>
    <x v="138"/>
    <x v="0"/>
    <s v="United States"/>
    <s v="Philadelphia"/>
    <x v="9"/>
    <n v="19143"/>
    <x v="3"/>
    <s v="OFF-LA-10001074"/>
    <x v="1"/>
    <x v="2"/>
    <x v="297"/>
    <x v="318"/>
    <n v="10"/>
    <n v="0.2"/>
    <n v="33.830999999999989"/>
  </r>
  <r>
    <n v="331"/>
    <s v="US-2013-141544"/>
    <x v="0"/>
    <x v="133"/>
    <d v="2013-09-02T00:00:00"/>
    <x v="2"/>
    <s v="PO-18850"/>
    <x v="138"/>
    <x v="0"/>
    <s v="United States"/>
    <s v="Philadelphia"/>
    <x v="9"/>
    <n v="19143"/>
    <x v="3"/>
    <s v="OFF-BI-10001524"/>
    <x v="1"/>
    <x v="8"/>
    <x v="298"/>
    <x v="319"/>
    <n v="6"/>
    <n v="0.7"/>
    <n v="-27.693600000000004"/>
  </r>
  <r>
    <n v="332"/>
    <s v="US-2013-150147"/>
    <x v="0"/>
    <x v="134"/>
    <d v="2013-04-30T00:00:00"/>
    <x v="0"/>
    <s v="JL-15850"/>
    <x v="139"/>
    <x v="0"/>
    <s v="United States"/>
    <s v="Philadelphia"/>
    <x v="9"/>
    <n v="19134"/>
    <x v="3"/>
    <s v="TEC-PH-10004614"/>
    <x v="2"/>
    <x v="7"/>
    <x v="299"/>
    <x v="320"/>
    <n v="2"/>
    <n v="0.4"/>
    <n v="-20.700000000000003"/>
  </r>
  <r>
    <n v="333"/>
    <s v="US-2013-150147"/>
    <x v="0"/>
    <x v="134"/>
    <d v="2013-04-30T00:00:00"/>
    <x v="0"/>
    <s v="JL-15850"/>
    <x v="139"/>
    <x v="0"/>
    <s v="United States"/>
    <s v="Philadelphia"/>
    <x v="9"/>
    <n v="19134"/>
    <x v="3"/>
    <s v="OFF-BI-10001153"/>
    <x v="1"/>
    <x v="8"/>
    <x v="300"/>
    <x v="321"/>
    <n v="2"/>
    <n v="0.7"/>
    <n v="-13.815999999999995"/>
  </r>
  <r>
    <n v="334"/>
    <s v="US-2013-150147"/>
    <x v="0"/>
    <x v="134"/>
    <d v="2013-04-30T00:00:00"/>
    <x v="0"/>
    <s v="JL-15850"/>
    <x v="139"/>
    <x v="0"/>
    <s v="United States"/>
    <s v="Philadelphia"/>
    <x v="9"/>
    <n v="19134"/>
    <x v="3"/>
    <s v="OFF-BI-10001982"/>
    <x v="1"/>
    <x v="8"/>
    <x v="301"/>
    <x v="322"/>
    <n v="3"/>
    <n v="0.7"/>
    <n v="-3.4271999999999991"/>
  </r>
  <r>
    <n v="335"/>
    <s v="CA-2012-137946"/>
    <x v="1"/>
    <x v="135"/>
    <d v="2012-09-04T00:00:00"/>
    <x v="0"/>
    <s v="DB-13615"/>
    <x v="140"/>
    <x v="0"/>
    <s v="United States"/>
    <s v="Los Angeles"/>
    <x v="1"/>
    <n v="90045"/>
    <x v="1"/>
    <s v="OFF-BI-10001922"/>
    <x v="1"/>
    <x v="8"/>
    <x v="302"/>
    <x v="323"/>
    <n v="1"/>
    <n v="0.2"/>
    <n v="1.6037999999999997"/>
  </r>
  <r>
    <n v="336"/>
    <s v="CA-2012-137946"/>
    <x v="1"/>
    <x v="135"/>
    <d v="2012-09-04T00:00:00"/>
    <x v="0"/>
    <s v="DB-13615"/>
    <x v="140"/>
    <x v="0"/>
    <s v="United States"/>
    <s v="Los Angeles"/>
    <x v="1"/>
    <n v="90045"/>
    <x v="1"/>
    <s v="TEC-CO-10001449"/>
    <x v="2"/>
    <x v="16"/>
    <x v="303"/>
    <x v="324"/>
    <n v="2"/>
    <n v="0.2"/>
    <n v="335.99440000000004"/>
  </r>
  <r>
    <n v="337"/>
    <s v="CA-2012-137946"/>
    <x v="1"/>
    <x v="135"/>
    <d v="2012-09-04T00:00:00"/>
    <x v="0"/>
    <s v="DB-13615"/>
    <x v="140"/>
    <x v="0"/>
    <s v="United States"/>
    <s v="Los Angeles"/>
    <x v="1"/>
    <n v="90045"/>
    <x v="1"/>
    <s v="OFF-BI-10004140"/>
    <x v="1"/>
    <x v="8"/>
    <x v="304"/>
    <x v="325"/>
    <n v="4"/>
    <n v="0.2"/>
    <n v="4.4899999999999984"/>
  </r>
  <r>
    <n v="338"/>
    <s v="CA-2011-129924"/>
    <x v="2"/>
    <x v="136"/>
    <d v="2011-07-17T00:00:00"/>
    <x v="1"/>
    <s v="AC-10420"/>
    <x v="141"/>
    <x v="1"/>
    <s v="United States"/>
    <s v="San Francisco"/>
    <x v="1"/>
    <n v="94122"/>
    <x v="1"/>
    <s v="OFF-BI-10003314"/>
    <x v="1"/>
    <x v="8"/>
    <x v="305"/>
    <x v="326"/>
    <n v="2"/>
    <n v="0.2"/>
    <n v="2.7956000000000003"/>
  </r>
  <r>
    <n v="339"/>
    <s v="CA-2011-129924"/>
    <x v="2"/>
    <x v="136"/>
    <d v="2011-07-17T00:00:00"/>
    <x v="1"/>
    <s v="AC-10420"/>
    <x v="141"/>
    <x v="1"/>
    <s v="United States"/>
    <s v="San Francisco"/>
    <x v="1"/>
    <n v="94122"/>
    <x v="1"/>
    <s v="FUR-TA-10004575"/>
    <x v="0"/>
    <x v="3"/>
    <x v="306"/>
    <x v="327"/>
    <n v="3"/>
    <n v="0.2"/>
    <n v="-17.458800000000053"/>
  </r>
  <r>
    <n v="340"/>
    <s v="CA-2012-128167"/>
    <x v="1"/>
    <x v="137"/>
    <d v="2012-06-26T00:00:00"/>
    <x v="0"/>
    <s v="KL-16645"/>
    <x v="107"/>
    <x v="0"/>
    <s v="United States"/>
    <s v="Layton"/>
    <x v="7"/>
    <n v="84041"/>
    <x v="1"/>
    <s v="OFF-FA-10000490"/>
    <x v="1"/>
    <x v="13"/>
    <x v="307"/>
    <x v="328"/>
    <n v="4"/>
    <n v="0"/>
    <n v="2.3311999999999999"/>
  </r>
  <r>
    <n v="341"/>
    <s v="CA-2011-122336"/>
    <x v="2"/>
    <x v="138"/>
    <d v="2011-04-17T00:00:00"/>
    <x v="0"/>
    <s v="JD-15895"/>
    <x v="63"/>
    <x v="1"/>
    <s v="United States"/>
    <s v="Philadelphia"/>
    <x v="9"/>
    <n v="19140"/>
    <x v="3"/>
    <s v="OFF-AR-10000122"/>
    <x v="1"/>
    <x v="6"/>
    <x v="308"/>
    <x v="329"/>
    <n v="4"/>
    <n v="0.2"/>
    <n v="1.1159999999999979"/>
  </r>
  <r>
    <n v="342"/>
    <s v="CA-2011-122336"/>
    <x v="2"/>
    <x v="138"/>
    <d v="2011-04-17T00:00:00"/>
    <x v="0"/>
    <s v="JD-15895"/>
    <x v="63"/>
    <x v="1"/>
    <s v="United States"/>
    <s v="Philadelphia"/>
    <x v="9"/>
    <n v="19140"/>
    <x v="3"/>
    <s v="OFF-BI-10003656"/>
    <x v="1"/>
    <x v="8"/>
    <x v="13"/>
    <x v="330"/>
    <n v="10"/>
    <n v="0.7"/>
    <n v="-407.97599999999989"/>
  </r>
  <r>
    <n v="343"/>
    <s v="CA-2011-122336"/>
    <x v="2"/>
    <x v="138"/>
    <d v="2011-04-17T00:00:00"/>
    <x v="0"/>
    <s v="JD-15895"/>
    <x v="63"/>
    <x v="1"/>
    <s v="United States"/>
    <s v="Philadelphia"/>
    <x v="9"/>
    <n v="19140"/>
    <x v="3"/>
    <s v="OFF-FA-10002780"/>
    <x v="1"/>
    <x v="13"/>
    <x v="33"/>
    <x v="331"/>
    <n v="13"/>
    <n v="0.2"/>
    <n v="10.072399999999996"/>
  </r>
  <r>
    <n v="344"/>
    <s v="CA-2011-122336"/>
    <x v="2"/>
    <x v="138"/>
    <d v="2011-04-17T00:00:00"/>
    <x v="0"/>
    <s v="JD-15895"/>
    <x v="63"/>
    <x v="1"/>
    <s v="United States"/>
    <s v="Philadelphia"/>
    <x v="9"/>
    <n v="19140"/>
    <x v="3"/>
    <s v="TEC-PH-10000702"/>
    <x v="2"/>
    <x v="7"/>
    <x v="309"/>
    <x v="332"/>
    <n v="12"/>
    <n v="0.4"/>
    <n v="8.3915999999999897"/>
  </r>
  <r>
    <n v="345"/>
    <s v="US-2012-120712"/>
    <x v="1"/>
    <x v="139"/>
    <d v="2012-12-24T00:00:00"/>
    <x v="1"/>
    <s v="CS-12130"/>
    <x v="79"/>
    <x v="0"/>
    <s v="United States"/>
    <s v="Austin"/>
    <x v="5"/>
    <n v="78745"/>
    <x v="2"/>
    <s v="OFF-ST-10000107"/>
    <x v="1"/>
    <x v="4"/>
    <x v="17"/>
    <x v="333"/>
    <n v="4"/>
    <n v="0.2"/>
    <n v="-2.2200000000000131"/>
  </r>
  <r>
    <n v="346"/>
    <s v="CA-2014-169901"/>
    <x v="3"/>
    <x v="140"/>
    <d v="2014-06-20T00:00:00"/>
    <x v="1"/>
    <s v="CC-12550"/>
    <x v="142"/>
    <x v="0"/>
    <s v="United States"/>
    <s v="San Francisco"/>
    <x v="1"/>
    <n v="94122"/>
    <x v="1"/>
    <s v="TEC-PH-10002293"/>
    <x v="2"/>
    <x v="7"/>
    <x v="126"/>
    <x v="334"/>
    <n v="3"/>
    <n v="0.2"/>
    <n v="4.7976000000000028"/>
  </r>
  <r>
    <n v="347"/>
    <s v="CA-2014-134306"/>
    <x v="3"/>
    <x v="141"/>
    <d v="2014-07-13T00:00:00"/>
    <x v="1"/>
    <s v="TD-20995"/>
    <x v="143"/>
    <x v="0"/>
    <s v="United States"/>
    <s v="Lowell"/>
    <x v="31"/>
    <n v="1852"/>
    <x v="3"/>
    <s v="OFF-AR-10004027"/>
    <x v="1"/>
    <x v="6"/>
    <x v="182"/>
    <x v="262"/>
    <n v="3"/>
    <n v="0"/>
    <n v="3.0996000000000006"/>
  </r>
  <r>
    <n v="348"/>
    <s v="CA-2014-134306"/>
    <x v="3"/>
    <x v="141"/>
    <d v="2014-07-13T00:00:00"/>
    <x v="1"/>
    <s v="TD-20995"/>
    <x v="143"/>
    <x v="0"/>
    <s v="United States"/>
    <s v="Lowell"/>
    <x v="31"/>
    <n v="1852"/>
    <x v="3"/>
    <s v="OFF-PA-10000249"/>
    <x v="1"/>
    <x v="10"/>
    <x v="33"/>
    <x v="335"/>
    <n v="2"/>
    <n v="0"/>
    <n v="11.543199999999999"/>
  </r>
  <r>
    <n v="349"/>
    <s v="CA-2014-134306"/>
    <x v="3"/>
    <x v="141"/>
    <d v="2014-07-13T00:00:00"/>
    <x v="1"/>
    <s v="TD-20995"/>
    <x v="143"/>
    <x v="0"/>
    <s v="United States"/>
    <s v="Lowell"/>
    <x v="31"/>
    <n v="1852"/>
    <x v="3"/>
    <s v="OFF-AR-10001374"/>
    <x v="1"/>
    <x v="6"/>
    <x v="310"/>
    <x v="91"/>
    <n v="2"/>
    <n v="0"/>
    <n v="4.1471999999999998"/>
  </r>
  <r>
    <n v="350"/>
    <s v="CA-2013-129714"/>
    <x v="0"/>
    <x v="142"/>
    <d v="2013-09-04T00:00:00"/>
    <x v="2"/>
    <s v="AB-10060"/>
    <x v="144"/>
    <x v="2"/>
    <s v="United States"/>
    <s v="New York City"/>
    <x v="15"/>
    <n v="10009"/>
    <x v="3"/>
    <s v="TEC-AC-10000290"/>
    <x v="2"/>
    <x v="11"/>
    <x v="232"/>
    <x v="336"/>
    <n v="1"/>
    <n v="0"/>
    <n v="2.3086000000000002"/>
  </r>
  <r>
    <n v="351"/>
    <s v="CA-2013-129714"/>
    <x v="0"/>
    <x v="142"/>
    <d v="2013-09-04T00:00:00"/>
    <x v="2"/>
    <s v="AB-10060"/>
    <x v="144"/>
    <x v="2"/>
    <s v="United States"/>
    <s v="New York City"/>
    <x v="15"/>
    <n v="10009"/>
    <x v="3"/>
    <s v="OFF-PA-10001970"/>
    <x v="1"/>
    <x v="10"/>
    <x v="311"/>
    <x v="335"/>
    <n v="2"/>
    <n v="0"/>
    <n v="11.543199999999999"/>
  </r>
  <r>
    <n v="352"/>
    <s v="CA-2013-129714"/>
    <x v="0"/>
    <x v="142"/>
    <d v="2013-09-04T00:00:00"/>
    <x v="2"/>
    <s v="AB-10060"/>
    <x v="144"/>
    <x v="2"/>
    <s v="United States"/>
    <s v="New York City"/>
    <x v="15"/>
    <n v="10009"/>
    <x v="3"/>
    <s v="OFF-BI-10002160"/>
    <x v="1"/>
    <x v="8"/>
    <x v="312"/>
    <x v="337"/>
    <n v="1"/>
    <n v="0.2"/>
    <n v="1.0668"/>
  </r>
  <r>
    <n v="353"/>
    <s v="CA-2013-129714"/>
    <x v="0"/>
    <x v="142"/>
    <d v="2013-09-04T00:00:00"/>
    <x v="2"/>
    <s v="AB-10060"/>
    <x v="144"/>
    <x v="2"/>
    <s v="United States"/>
    <s v="New York City"/>
    <x v="15"/>
    <n v="10009"/>
    <x v="3"/>
    <s v="OFF-PA-10001970"/>
    <x v="1"/>
    <x v="10"/>
    <x v="311"/>
    <x v="338"/>
    <n v="4"/>
    <n v="0"/>
    <n v="23.086399999999998"/>
  </r>
  <r>
    <n v="354"/>
    <s v="CA-2013-129714"/>
    <x v="0"/>
    <x v="142"/>
    <d v="2013-09-04T00:00:00"/>
    <x v="2"/>
    <s v="AB-10060"/>
    <x v="144"/>
    <x v="2"/>
    <s v="United States"/>
    <s v="New York City"/>
    <x v="15"/>
    <n v="10009"/>
    <x v="3"/>
    <s v="OFF-BI-10004995"/>
    <x v="1"/>
    <x v="8"/>
    <x v="313"/>
    <x v="339"/>
    <n v="4"/>
    <n v="0.2"/>
    <n v="1415.4295999999997"/>
  </r>
  <r>
    <n v="355"/>
    <s v="CA-2013-138520"/>
    <x v="0"/>
    <x v="143"/>
    <d v="2013-04-14T00:00:00"/>
    <x v="1"/>
    <s v="JL-15505"/>
    <x v="145"/>
    <x v="0"/>
    <s v="United States"/>
    <s v="New York City"/>
    <x v="15"/>
    <n v="10035"/>
    <x v="3"/>
    <s v="FUR-BO-10002268"/>
    <x v="0"/>
    <x v="0"/>
    <x v="314"/>
    <x v="340"/>
    <n v="6"/>
    <n v="0.2"/>
    <n v="-4.8588000000000022"/>
  </r>
  <r>
    <n v="356"/>
    <s v="CA-2013-138520"/>
    <x v="0"/>
    <x v="143"/>
    <d v="2013-04-14T00:00:00"/>
    <x v="1"/>
    <s v="JL-15505"/>
    <x v="145"/>
    <x v="0"/>
    <s v="United States"/>
    <s v="New York City"/>
    <x v="15"/>
    <n v="10035"/>
    <x v="3"/>
    <s v="OFF-EN-10001137"/>
    <x v="1"/>
    <x v="12"/>
    <x v="315"/>
    <x v="341"/>
    <n v="2"/>
    <n v="0"/>
    <n v="3.7995999999999999"/>
  </r>
  <r>
    <n v="357"/>
    <s v="CA-2013-138520"/>
    <x v="0"/>
    <x v="143"/>
    <d v="2013-04-14T00:00:00"/>
    <x v="1"/>
    <s v="JL-15505"/>
    <x v="145"/>
    <x v="0"/>
    <s v="United States"/>
    <s v="New York City"/>
    <x v="15"/>
    <n v="10035"/>
    <x v="3"/>
    <s v="OFF-AR-10002399"/>
    <x v="1"/>
    <x v="6"/>
    <x v="316"/>
    <x v="342"/>
    <n v="4"/>
    <n v="0"/>
    <n v="6.9863999999999997"/>
  </r>
  <r>
    <n v="358"/>
    <s v="CA-2013-138520"/>
    <x v="0"/>
    <x v="143"/>
    <d v="2013-04-14T00:00:00"/>
    <x v="1"/>
    <s v="JL-15505"/>
    <x v="145"/>
    <x v="0"/>
    <s v="United States"/>
    <s v="New York City"/>
    <x v="15"/>
    <n v="10035"/>
    <x v="3"/>
    <s v="OFF-PA-10002713"/>
    <x v="1"/>
    <x v="10"/>
    <x v="317"/>
    <x v="343"/>
    <n v="5"/>
    <n v="0"/>
    <n v="15.823999999999998"/>
  </r>
  <r>
    <n v="359"/>
    <s v="CA-2013-130001"/>
    <x v="0"/>
    <x v="131"/>
    <d v="2013-04-29T00:00:00"/>
    <x v="1"/>
    <s v="HK-14890"/>
    <x v="96"/>
    <x v="1"/>
    <s v="United States"/>
    <s v="Charlotte"/>
    <x v="3"/>
    <n v="28205"/>
    <x v="0"/>
    <s v="OFF-PA-10002666"/>
    <x v="1"/>
    <x v="10"/>
    <x v="186"/>
    <x v="344"/>
    <n v="5"/>
    <n v="0.2"/>
    <n v="11.324999999999996"/>
  </r>
  <r>
    <n v="360"/>
    <s v="CA-2014-155698"/>
    <x v="3"/>
    <x v="144"/>
    <d v="2014-03-12T00:00:00"/>
    <x v="2"/>
    <s v="VB-21745"/>
    <x v="146"/>
    <x v="1"/>
    <s v="United States"/>
    <s v="Columbus"/>
    <x v="32"/>
    <n v="31907"/>
    <x v="0"/>
    <s v="OFF-AP-10001124"/>
    <x v="1"/>
    <x v="9"/>
    <x v="318"/>
    <x v="345"/>
    <n v="8"/>
    <n v="0"/>
    <n v="168.4384"/>
  </r>
  <r>
    <n v="361"/>
    <s v="CA-2014-155698"/>
    <x v="3"/>
    <x v="144"/>
    <d v="2014-03-12T00:00:00"/>
    <x v="2"/>
    <s v="VB-21745"/>
    <x v="146"/>
    <x v="1"/>
    <s v="United States"/>
    <s v="Columbus"/>
    <x v="32"/>
    <n v="31907"/>
    <x v="0"/>
    <s v="OFF-LA-10001158"/>
    <x v="1"/>
    <x v="2"/>
    <x v="319"/>
    <x v="346"/>
    <n v="2"/>
    <n v="0"/>
    <n v="9.9359999999999999"/>
  </r>
  <r>
    <n v="362"/>
    <s v="CA-2014-144904"/>
    <x v="3"/>
    <x v="145"/>
    <d v="2014-10-02T00:00:00"/>
    <x v="1"/>
    <s v="KW-16435"/>
    <x v="147"/>
    <x v="0"/>
    <s v="United States"/>
    <s v="New York City"/>
    <x v="15"/>
    <n v="10009"/>
    <x v="3"/>
    <s v="OFF-LA-10001158"/>
    <x v="1"/>
    <x v="2"/>
    <x v="319"/>
    <x v="346"/>
    <n v="2"/>
    <n v="0"/>
    <n v="9.9359999999999999"/>
  </r>
  <r>
    <n v="363"/>
    <s v="CA-2014-144904"/>
    <x v="3"/>
    <x v="145"/>
    <d v="2014-10-02T00:00:00"/>
    <x v="1"/>
    <s v="KW-16435"/>
    <x v="147"/>
    <x v="0"/>
    <s v="United States"/>
    <s v="New York City"/>
    <x v="15"/>
    <n v="10009"/>
    <x v="3"/>
    <s v="FUR-CH-10000785"/>
    <x v="0"/>
    <x v="1"/>
    <x v="320"/>
    <x v="347"/>
    <n v="3"/>
    <n v="0.1"/>
    <n v="86.870400000000004"/>
  </r>
  <r>
    <n v="364"/>
    <s v="CA-2014-144904"/>
    <x v="3"/>
    <x v="145"/>
    <d v="2014-10-02T00:00:00"/>
    <x v="1"/>
    <s v="KW-16435"/>
    <x v="147"/>
    <x v="0"/>
    <s v="United States"/>
    <s v="New York City"/>
    <x v="15"/>
    <n v="10009"/>
    <x v="3"/>
    <s v="OFF-AR-10003732"/>
    <x v="1"/>
    <x v="6"/>
    <x v="321"/>
    <x v="348"/>
    <n v="2"/>
    <n v="0"/>
    <n v="1.4455999999999998"/>
  </r>
  <r>
    <n v="365"/>
    <s v="CA-2014-144904"/>
    <x v="3"/>
    <x v="145"/>
    <d v="2014-10-02T00:00:00"/>
    <x v="1"/>
    <s v="KW-16435"/>
    <x v="147"/>
    <x v="0"/>
    <s v="United States"/>
    <s v="New York City"/>
    <x v="15"/>
    <n v="10009"/>
    <x v="3"/>
    <s v="FUR-FU-10000023"/>
    <x v="0"/>
    <x v="5"/>
    <x v="322"/>
    <x v="349"/>
    <n v="8"/>
    <n v="0"/>
    <n v="20.732800000000001"/>
  </r>
  <r>
    <n v="366"/>
    <s v="CA-2011-123344"/>
    <x v="2"/>
    <x v="146"/>
    <d v="2011-09-29T00:00:00"/>
    <x v="1"/>
    <s v="JD-16060"/>
    <x v="148"/>
    <x v="0"/>
    <s v="United States"/>
    <s v="San Francisco"/>
    <x v="1"/>
    <n v="94109"/>
    <x v="1"/>
    <s v="OFF-ST-10001713"/>
    <x v="1"/>
    <x v="4"/>
    <x v="45"/>
    <x v="46"/>
    <n v="4"/>
    <n v="0"/>
    <n v="8.4783999999999935"/>
  </r>
  <r>
    <n v="367"/>
    <s v="CA-2013-155516"/>
    <x v="0"/>
    <x v="147"/>
    <d v="2013-10-22T00:00:00"/>
    <x v="3"/>
    <s v="MK-17905"/>
    <x v="149"/>
    <x v="1"/>
    <s v="United States"/>
    <s v="Manchester"/>
    <x v="29"/>
    <n v="6040"/>
    <x v="3"/>
    <s v="OFF-BI-10002412"/>
    <x v="1"/>
    <x v="8"/>
    <x v="323"/>
    <x v="350"/>
    <n v="4"/>
    <n v="0"/>
    <n v="10.44"/>
  </r>
  <r>
    <n v="368"/>
    <s v="CA-2013-155516"/>
    <x v="0"/>
    <x v="147"/>
    <d v="2013-10-22T00:00:00"/>
    <x v="3"/>
    <s v="MK-17905"/>
    <x v="149"/>
    <x v="1"/>
    <s v="United States"/>
    <s v="Manchester"/>
    <x v="29"/>
    <n v="6040"/>
    <x v="3"/>
    <s v="OFF-SU-10001225"/>
    <x v="1"/>
    <x v="14"/>
    <x v="33"/>
    <x v="351"/>
    <n v="2"/>
    <n v="0"/>
    <n v="0.14719999999999978"/>
  </r>
  <r>
    <n v="369"/>
    <s v="CA-2013-155516"/>
    <x v="0"/>
    <x v="147"/>
    <d v="2013-10-22T00:00:00"/>
    <x v="3"/>
    <s v="MK-17905"/>
    <x v="149"/>
    <x v="1"/>
    <s v="United States"/>
    <s v="Manchester"/>
    <x v="29"/>
    <n v="6040"/>
    <x v="3"/>
    <s v="OFF-ST-10002406"/>
    <x v="1"/>
    <x v="4"/>
    <x v="324"/>
    <x v="352"/>
    <n v="7"/>
    <n v="0"/>
    <n v="29.341200000000008"/>
  </r>
  <r>
    <n v="370"/>
    <s v="CA-2013-155516"/>
    <x v="0"/>
    <x v="147"/>
    <d v="2013-10-22T00:00:00"/>
    <x v="3"/>
    <s v="MK-17905"/>
    <x v="149"/>
    <x v="1"/>
    <s v="United States"/>
    <s v="Manchester"/>
    <x v="29"/>
    <n v="6040"/>
    <x v="3"/>
    <s v="FUR-BO-10002545"/>
    <x v="0"/>
    <x v="0"/>
    <x v="37"/>
    <x v="353"/>
    <n v="4"/>
    <n v="0"/>
    <n v="271.41920000000005"/>
  </r>
  <r>
    <n v="371"/>
    <s v="CA-2014-104745"/>
    <x v="3"/>
    <x v="148"/>
    <d v="2014-06-05T00:00:00"/>
    <x v="1"/>
    <s v="GT-14755"/>
    <x v="150"/>
    <x v="0"/>
    <s v="United States"/>
    <s v="Harlingen"/>
    <x v="5"/>
    <n v="78550"/>
    <x v="2"/>
    <s v="OFF-PA-10002036"/>
    <x v="1"/>
    <x v="10"/>
    <x v="325"/>
    <x v="233"/>
    <n v="5"/>
    <n v="0.2"/>
    <n v="9.3960000000000008"/>
  </r>
  <r>
    <n v="372"/>
    <s v="CA-2014-104745"/>
    <x v="3"/>
    <x v="148"/>
    <d v="2014-06-05T00:00:00"/>
    <x v="1"/>
    <s v="GT-14755"/>
    <x v="150"/>
    <x v="0"/>
    <s v="United States"/>
    <s v="Harlingen"/>
    <x v="5"/>
    <n v="78550"/>
    <x v="2"/>
    <s v="OFF-ST-10002205"/>
    <x v="1"/>
    <x v="4"/>
    <x v="326"/>
    <x v="354"/>
    <n v="3"/>
    <n v="0.2"/>
    <n v="4.6746000000000016"/>
  </r>
  <r>
    <n v="373"/>
    <s v="US-2011-119137"/>
    <x v="2"/>
    <x v="149"/>
    <d v="2011-07-27T00:00:00"/>
    <x v="1"/>
    <s v="AG-10900"/>
    <x v="151"/>
    <x v="0"/>
    <s v="United States"/>
    <s v="Tucson"/>
    <x v="16"/>
    <n v="85705"/>
    <x v="1"/>
    <s v="OFF-BI-10001982"/>
    <x v="1"/>
    <x v="8"/>
    <x v="301"/>
    <x v="355"/>
    <n v="5"/>
    <n v="0.7"/>
    <n v="-5.7119999999999997"/>
  </r>
  <r>
    <n v="374"/>
    <s v="US-2011-119137"/>
    <x v="2"/>
    <x v="149"/>
    <d v="2011-07-27T00:00:00"/>
    <x v="1"/>
    <s v="AG-10900"/>
    <x v="151"/>
    <x v="0"/>
    <s v="United States"/>
    <s v="Tucson"/>
    <x v="16"/>
    <n v="85705"/>
    <x v="1"/>
    <s v="TEC-AC-10003911"/>
    <x v="2"/>
    <x v="11"/>
    <x v="327"/>
    <x v="356"/>
    <n v="8"/>
    <n v="0.2"/>
    <n v="179.1887999999999"/>
  </r>
  <r>
    <n v="375"/>
    <s v="US-2011-119137"/>
    <x v="2"/>
    <x v="149"/>
    <d v="2011-07-27T00:00:00"/>
    <x v="1"/>
    <s v="AG-10900"/>
    <x v="151"/>
    <x v="0"/>
    <s v="United States"/>
    <s v="Tucson"/>
    <x v="16"/>
    <n v="85705"/>
    <x v="1"/>
    <s v="OFF-AR-10000658"/>
    <x v="1"/>
    <x v="6"/>
    <x v="328"/>
    <x v="357"/>
    <n v="1"/>
    <n v="0.2"/>
    <n v="0.92399999999999993"/>
  </r>
  <r>
    <n v="376"/>
    <s v="US-2011-119137"/>
    <x v="2"/>
    <x v="149"/>
    <d v="2011-07-27T00:00:00"/>
    <x v="1"/>
    <s v="AG-10900"/>
    <x v="151"/>
    <x v="0"/>
    <s v="United States"/>
    <s v="Tucson"/>
    <x v="16"/>
    <n v="85705"/>
    <x v="1"/>
    <s v="TEC-AC-10002076"/>
    <x v="2"/>
    <x v="11"/>
    <x v="329"/>
    <x v="358"/>
    <n v="10"/>
    <n v="0.2"/>
    <n v="-29.940000000000012"/>
  </r>
  <r>
    <n v="377"/>
    <s v="US-2013-134656"/>
    <x v="0"/>
    <x v="150"/>
    <d v="2013-10-02T00:00:00"/>
    <x v="2"/>
    <s v="MM-18280"/>
    <x v="152"/>
    <x v="1"/>
    <s v="United States"/>
    <s v="Quincy"/>
    <x v="10"/>
    <n v="62301"/>
    <x v="2"/>
    <s v="OFF-PA-10003039"/>
    <x v="1"/>
    <x v="10"/>
    <x v="330"/>
    <x v="306"/>
    <n v="4"/>
    <n v="0.2"/>
    <n v="30.979999999999993"/>
  </r>
  <r>
    <n v="378"/>
    <s v="US-2014-134481"/>
    <x v="3"/>
    <x v="151"/>
    <d v="2014-09-02T00:00:00"/>
    <x v="1"/>
    <s v="AR-10405"/>
    <x v="153"/>
    <x v="1"/>
    <s v="United States"/>
    <s v="Franklin"/>
    <x v="31"/>
    <n v="2038"/>
    <x v="3"/>
    <s v="FUR-TA-10004915"/>
    <x v="0"/>
    <x v="3"/>
    <x v="331"/>
    <x v="359"/>
    <n v="7"/>
    <n v="0.3"/>
    <n v="-297.68479999999983"/>
  </r>
  <r>
    <n v="379"/>
    <s v="CA-2012-130792"/>
    <x v="1"/>
    <x v="152"/>
    <d v="2012-05-05T00:00:00"/>
    <x v="1"/>
    <s v="RA-19915"/>
    <x v="154"/>
    <x v="0"/>
    <s v="United States"/>
    <s v="Houston"/>
    <x v="5"/>
    <n v="77095"/>
    <x v="2"/>
    <s v="OFF-AP-10000696"/>
    <x v="1"/>
    <x v="9"/>
    <x v="332"/>
    <x v="360"/>
    <n v="3"/>
    <n v="0.8"/>
    <n v="-20.332200000000007"/>
  </r>
  <r>
    <n v="380"/>
    <s v="CA-2012-130792"/>
    <x v="1"/>
    <x v="152"/>
    <d v="2012-05-05T00:00:00"/>
    <x v="1"/>
    <s v="RA-19915"/>
    <x v="154"/>
    <x v="0"/>
    <s v="United States"/>
    <s v="Houston"/>
    <x v="5"/>
    <n v="77095"/>
    <x v="2"/>
    <s v="OFF-ST-10003327"/>
    <x v="1"/>
    <x v="4"/>
    <x v="333"/>
    <x v="361"/>
    <n v="3"/>
    <n v="0.2"/>
    <n v="2.6810999999999954"/>
  </r>
  <r>
    <n v="381"/>
    <s v="CA-2012-130792"/>
    <x v="1"/>
    <x v="152"/>
    <d v="2012-05-05T00:00:00"/>
    <x v="1"/>
    <s v="RA-19915"/>
    <x v="154"/>
    <x v="0"/>
    <s v="United States"/>
    <s v="Houston"/>
    <x v="5"/>
    <n v="77095"/>
    <x v="2"/>
    <s v="OFF-BI-10000309"/>
    <x v="1"/>
    <x v="8"/>
    <x v="334"/>
    <x v="362"/>
    <n v="4"/>
    <n v="0.8"/>
    <n v="-18.872800000000009"/>
  </r>
  <r>
    <n v="382"/>
    <s v="CA-2013-134775"/>
    <x v="0"/>
    <x v="99"/>
    <d v="2013-10-30T00:00:00"/>
    <x v="2"/>
    <s v="AS-10285"/>
    <x v="155"/>
    <x v="1"/>
    <s v="United States"/>
    <s v="San Francisco"/>
    <x v="1"/>
    <n v="94109"/>
    <x v="1"/>
    <s v="OFF-PA-10004734"/>
    <x v="1"/>
    <x v="10"/>
    <x v="335"/>
    <x v="363"/>
    <n v="7"/>
    <n v="0"/>
    <n v="25.48"/>
  </r>
  <r>
    <n v="383"/>
    <s v="CA-2013-134775"/>
    <x v="0"/>
    <x v="99"/>
    <d v="2013-10-30T00:00:00"/>
    <x v="2"/>
    <s v="AS-10285"/>
    <x v="155"/>
    <x v="1"/>
    <s v="United States"/>
    <s v="San Francisco"/>
    <x v="1"/>
    <n v="94109"/>
    <x v="1"/>
    <s v="OFF-BI-10002225"/>
    <x v="1"/>
    <x v="8"/>
    <x v="336"/>
    <x v="364"/>
    <n v="3"/>
    <n v="0.2"/>
    <n v="17.337599999999998"/>
  </r>
  <r>
    <n v="384"/>
    <s v="CA-2012-125395"/>
    <x v="1"/>
    <x v="153"/>
    <d v="2012-06-29T00:00:00"/>
    <x v="0"/>
    <s v="LA-16780"/>
    <x v="156"/>
    <x v="1"/>
    <s v="United States"/>
    <s v="Taylor"/>
    <x v="12"/>
    <n v="48180"/>
    <x v="2"/>
    <s v="TEC-AC-10004708"/>
    <x v="2"/>
    <x v="11"/>
    <x v="337"/>
    <x v="365"/>
    <n v="2"/>
    <n v="0"/>
    <n v="8.7989999999999995"/>
  </r>
  <r>
    <n v="385"/>
    <s v="US-2012-168935"/>
    <x v="1"/>
    <x v="154"/>
    <d v="2012-12-02T00:00:00"/>
    <x v="1"/>
    <s v="DO-13435"/>
    <x v="157"/>
    <x v="0"/>
    <s v="United States"/>
    <s v="Pembroke Pines"/>
    <x v="2"/>
    <n v="33024"/>
    <x v="0"/>
    <s v="FUR-TA-10000617"/>
    <x v="0"/>
    <x v="3"/>
    <x v="338"/>
    <x v="366"/>
    <n v="3"/>
    <n v="0.45"/>
    <n v="-157.00949999999997"/>
  </r>
  <r>
    <n v="386"/>
    <s v="US-2012-168935"/>
    <x v="1"/>
    <x v="154"/>
    <d v="2012-12-02T00:00:00"/>
    <x v="1"/>
    <s v="DO-13435"/>
    <x v="157"/>
    <x v="0"/>
    <s v="United States"/>
    <s v="Pembroke Pines"/>
    <x v="2"/>
    <n v="33024"/>
    <x v="0"/>
    <s v="TEC-AC-10002335"/>
    <x v="2"/>
    <x v="11"/>
    <x v="339"/>
    <x v="367"/>
    <n v="3"/>
    <n v="0.2"/>
    <n v="-1.049700000000005"/>
  </r>
  <r>
    <n v="387"/>
    <s v="CA-2012-122756"/>
    <x v="1"/>
    <x v="155"/>
    <d v="2012-12-07T00:00:00"/>
    <x v="1"/>
    <s v="DK-13225"/>
    <x v="158"/>
    <x v="1"/>
    <s v="United States"/>
    <s v="Philadelphia"/>
    <x v="9"/>
    <n v="19140"/>
    <x v="3"/>
    <s v="TEC-MA-10001681"/>
    <x v="2"/>
    <x v="15"/>
    <x v="340"/>
    <x v="368"/>
    <n v="4"/>
    <n v="0.7"/>
    <n v="-337.63799999999981"/>
  </r>
  <r>
    <n v="388"/>
    <s v="CA-2012-122756"/>
    <x v="1"/>
    <x v="155"/>
    <d v="2012-12-07T00:00:00"/>
    <x v="1"/>
    <s v="DK-13225"/>
    <x v="158"/>
    <x v="1"/>
    <s v="United States"/>
    <s v="Philadelphia"/>
    <x v="9"/>
    <n v="19140"/>
    <x v="3"/>
    <s v="FUR-FU-10001935"/>
    <x v="0"/>
    <x v="5"/>
    <x v="341"/>
    <x v="369"/>
    <n v="1"/>
    <n v="0.2"/>
    <n v="0.77700000000000025"/>
  </r>
  <r>
    <n v="389"/>
    <s v="CA-2011-115973"/>
    <x v="2"/>
    <x v="156"/>
    <d v="2011-11-26T00:00:00"/>
    <x v="2"/>
    <s v="NG-18430"/>
    <x v="159"/>
    <x v="0"/>
    <s v="United States"/>
    <s v="Cincinnati"/>
    <x v="24"/>
    <n v="45231"/>
    <x v="3"/>
    <s v="OFF-AR-10004757"/>
    <x v="1"/>
    <x v="6"/>
    <x v="342"/>
    <x v="370"/>
    <n v="1"/>
    <n v="0.2"/>
    <n v="0.42639999999999978"/>
  </r>
  <r>
    <n v="390"/>
    <s v="CA-2014-101798"/>
    <x v="3"/>
    <x v="157"/>
    <d v="2014-12-16T00:00:00"/>
    <x v="1"/>
    <s v="MV-18190"/>
    <x v="160"/>
    <x v="0"/>
    <s v="United States"/>
    <s v="New York City"/>
    <x v="15"/>
    <n v="10009"/>
    <x v="3"/>
    <s v="OFF-BI-10000050"/>
    <x v="1"/>
    <x v="8"/>
    <x v="343"/>
    <x v="371"/>
    <n v="4"/>
    <n v="0.2"/>
    <n v="7.8839999999999986"/>
  </r>
  <r>
    <n v="391"/>
    <s v="CA-2014-101798"/>
    <x v="3"/>
    <x v="157"/>
    <d v="2014-12-16T00:00:00"/>
    <x v="1"/>
    <s v="MV-18190"/>
    <x v="160"/>
    <x v="0"/>
    <s v="United States"/>
    <s v="New York City"/>
    <x v="15"/>
    <n v="10009"/>
    <x v="3"/>
    <s v="TEC-AC-10001998"/>
    <x v="2"/>
    <x v="11"/>
    <x v="84"/>
    <x v="372"/>
    <n v="2"/>
    <n v="0"/>
    <n v="13.593199999999996"/>
  </r>
  <r>
    <n v="392"/>
    <s v="US-2011-135972"/>
    <x v="2"/>
    <x v="158"/>
    <d v="2011-09-23T00:00:00"/>
    <x v="0"/>
    <s v="JG-15115"/>
    <x v="161"/>
    <x v="0"/>
    <s v="United States"/>
    <s v="Des Moines"/>
    <x v="4"/>
    <n v="98198"/>
    <x v="1"/>
    <s v="TEC-PH-10003012"/>
    <x v="2"/>
    <x v="7"/>
    <x v="344"/>
    <x v="373"/>
    <n v="2"/>
    <n v="0.2"/>
    <n v="27.718199999999968"/>
  </r>
  <r>
    <n v="393"/>
    <s v="US-2011-135972"/>
    <x v="2"/>
    <x v="158"/>
    <d v="2011-09-23T00:00:00"/>
    <x v="0"/>
    <s v="JG-15115"/>
    <x v="161"/>
    <x v="0"/>
    <s v="United States"/>
    <s v="Des Moines"/>
    <x v="4"/>
    <n v="98198"/>
    <x v="1"/>
    <s v="TEC-CO-10002313"/>
    <x v="2"/>
    <x v="16"/>
    <x v="345"/>
    <x v="374"/>
    <n v="3"/>
    <n v="0"/>
    <n v="701.98829999999998"/>
  </r>
  <r>
    <n v="394"/>
    <s v="US-2011-134971"/>
    <x v="2"/>
    <x v="159"/>
    <d v="2011-06-10T00:00:00"/>
    <x v="0"/>
    <s v="BP-11095"/>
    <x v="162"/>
    <x v="1"/>
    <s v="United States"/>
    <s v="Peoria"/>
    <x v="10"/>
    <n v="61604"/>
    <x v="2"/>
    <s v="OFF-BI-10003982"/>
    <x v="1"/>
    <x v="8"/>
    <x v="346"/>
    <x v="375"/>
    <n v="3"/>
    <n v="0.8"/>
    <n v="-20.5623"/>
  </r>
  <r>
    <n v="395"/>
    <s v="CA-2014-102946"/>
    <x v="3"/>
    <x v="160"/>
    <d v="2014-07-06T00:00:00"/>
    <x v="1"/>
    <s v="VP-21730"/>
    <x v="163"/>
    <x v="2"/>
    <s v="United States"/>
    <s v="Las Vegas"/>
    <x v="33"/>
    <n v="89115"/>
    <x v="1"/>
    <s v="OFF-BI-10004492"/>
    <x v="1"/>
    <x v="8"/>
    <x v="347"/>
    <x v="376"/>
    <n v="3"/>
    <n v="0.2"/>
    <n v="25.579799999999992"/>
  </r>
  <r>
    <n v="396"/>
    <s v="CA-2014-165603"/>
    <x v="3"/>
    <x v="161"/>
    <d v="2014-10-20T00:00:00"/>
    <x v="0"/>
    <s v="SS-20140"/>
    <x v="164"/>
    <x v="1"/>
    <s v="United States"/>
    <s v="Warwick"/>
    <x v="34"/>
    <n v="2886"/>
    <x v="3"/>
    <s v="OFF-ST-10000798"/>
    <x v="1"/>
    <x v="4"/>
    <x v="348"/>
    <x v="377"/>
    <n v="2"/>
    <n v="0"/>
    <n v="9.4923999999999964"/>
  </r>
  <r>
    <n v="397"/>
    <s v="CA-2014-165603"/>
    <x v="3"/>
    <x v="161"/>
    <d v="2014-10-20T00:00:00"/>
    <x v="0"/>
    <s v="SS-20140"/>
    <x v="164"/>
    <x v="1"/>
    <s v="United States"/>
    <s v="Warwick"/>
    <x v="34"/>
    <n v="2886"/>
    <x v="3"/>
    <s v="OFF-PA-10002552"/>
    <x v="1"/>
    <x v="10"/>
    <x v="349"/>
    <x v="91"/>
    <n v="2"/>
    <n v="0"/>
    <n v="6.2208000000000006"/>
  </r>
  <r>
    <n v="398"/>
    <s v="CA-2012-122259"/>
    <x v="1"/>
    <x v="89"/>
    <d v="2012-11-04T00:00:00"/>
    <x v="1"/>
    <s v="HP-14815"/>
    <x v="6"/>
    <x v="2"/>
    <s v="United States"/>
    <s v="Jackson"/>
    <x v="12"/>
    <n v="49201"/>
    <x v="2"/>
    <s v="OFF-SU-10002573"/>
    <x v="1"/>
    <x v="14"/>
    <x v="350"/>
    <x v="378"/>
    <n v="4"/>
    <n v="0"/>
    <n v="21.035999999999994"/>
  </r>
  <r>
    <n v="399"/>
    <s v="CA-2013-108987"/>
    <x v="0"/>
    <x v="162"/>
    <d v="2013-09-11T00:00:00"/>
    <x v="0"/>
    <s v="AG-10675"/>
    <x v="165"/>
    <x v="0"/>
    <s v="United States"/>
    <s v="Houston"/>
    <x v="5"/>
    <n v="77036"/>
    <x v="2"/>
    <s v="OFF-ST-10001580"/>
    <x v="1"/>
    <x v="4"/>
    <x v="351"/>
    <x v="379"/>
    <n v="3"/>
    <n v="0.2"/>
    <n v="3.5951999999999984"/>
  </r>
  <r>
    <n v="400"/>
    <s v="CA-2013-108987"/>
    <x v="0"/>
    <x v="162"/>
    <d v="2013-09-11T00:00:00"/>
    <x v="0"/>
    <s v="AG-10675"/>
    <x v="165"/>
    <x v="0"/>
    <s v="United States"/>
    <s v="Houston"/>
    <x v="5"/>
    <n v="77036"/>
    <x v="2"/>
    <s v="FUR-BO-10004834"/>
    <x v="0"/>
    <x v="0"/>
    <x v="26"/>
    <x v="380"/>
    <n v="4"/>
    <n v="0.32"/>
    <n v="-317.15280000000007"/>
  </r>
  <r>
    <n v="401"/>
    <s v="CA-2013-108987"/>
    <x v="0"/>
    <x v="162"/>
    <d v="2013-09-11T00:00:00"/>
    <x v="0"/>
    <s v="AG-10675"/>
    <x v="165"/>
    <x v="0"/>
    <s v="United States"/>
    <s v="Houston"/>
    <x v="5"/>
    <n v="77036"/>
    <x v="2"/>
    <s v="OFF-ST-10000934"/>
    <x v="1"/>
    <x v="4"/>
    <x v="352"/>
    <x v="381"/>
    <n v="4"/>
    <n v="0.2"/>
    <n v="-32.783999999999999"/>
  </r>
  <r>
    <n v="402"/>
    <s v="CA-2013-108987"/>
    <x v="0"/>
    <x v="162"/>
    <d v="2013-09-11T00:00:00"/>
    <x v="0"/>
    <s v="AG-10675"/>
    <x v="165"/>
    <x v="0"/>
    <s v="United States"/>
    <s v="Houston"/>
    <x v="5"/>
    <n v="77036"/>
    <x v="2"/>
    <s v="TEC-AC-10000158"/>
    <x v="2"/>
    <x v="11"/>
    <x v="353"/>
    <x v="382"/>
    <n v="2"/>
    <n v="0.2"/>
    <n v="0.71979999999999933"/>
  </r>
  <r>
    <n v="403"/>
    <s v="CA-2011-113166"/>
    <x v="2"/>
    <x v="163"/>
    <d v="2011-12-26T00:00:00"/>
    <x v="2"/>
    <s v="LF-17185"/>
    <x v="166"/>
    <x v="0"/>
    <s v="United States"/>
    <s v="Miami"/>
    <x v="2"/>
    <n v="33180"/>
    <x v="0"/>
    <s v="OFF-PA-10001947"/>
    <x v="1"/>
    <x v="10"/>
    <x v="354"/>
    <x v="383"/>
    <n v="2"/>
    <n v="0.2"/>
    <n v="3.4683999999999999"/>
  </r>
  <r>
    <n v="404"/>
    <s v="CA-2011-155208"/>
    <x v="2"/>
    <x v="164"/>
    <d v="2011-04-20T00:00:00"/>
    <x v="1"/>
    <s v="SP-20650"/>
    <x v="70"/>
    <x v="1"/>
    <s v="United States"/>
    <s v="Wilmington"/>
    <x v="3"/>
    <n v="28403"/>
    <x v="0"/>
    <s v="OFF-AR-10003478"/>
    <x v="1"/>
    <x v="6"/>
    <x v="355"/>
    <x v="384"/>
    <n v="6"/>
    <n v="0.2"/>
    <n v="9.7680000000000007"/>
  </r>
  <r>
    <n v="405"/>
    <s v="CA-2014-117933"/>
    <x v="3"/>
    <x v="165"/>
    <d v="2014-12-30T00:00:00"/>
    <x v="1"/>
    <s v="RF-19840"/>
    <x v="167"/>
    <x v="0"/>
    <s v="United States"/>
    <s v="New York City"/>
    <x v="15"/>
    <n v="10024"/>
    <x v="3"/>
    <s v="OFF-AP-10004249"/>
    <x v="1"/>
    <x v="9"/>
    <x v="33"/>
    <x v="385"/>
    <n v="3"/>
    <n v="0"/>
    <n v="9.6956999999999987"/>
  </r>
  <r>
    <n v="406"/>
    <s v="CA-2014-117457"/>
    <x v="3"/>
    <x v="166"/>
    <d v="2014-12-13T00:00:00"/>
    <x v="1"/>
    <s v="KH-16510"/>
    <x v="168"/>
    <x v="0"/>
    <s v="United States"/>
    <s v="San Francisco"/>
    <x v="1"/>
    <n v="94110"/>
    <x v="1"/>
    <s v="TEC-AC-10000158"/>
    <x v="2"/>
    <x v="11"/>
    <x v="353"/>
    <x v="386"/>
    <n v="5"/>
    <n v="0"/>
    <n v="37.789500000000004"/>
  </r>
  <r>
    <n v="407"/>
    <s v="CA-2014-117457"/>
    <x v="3"/>
    <x v="166"/>
    <d v="2014-12-13T00:00:00"/>
    <x v="1"/>
    <s v="KH-16510"/>
    <x v="168"/>
    <x v="0"/>
    <s v="United States"/>
    <s v="San Francisco"/>
    <x v="1"/>
    <n v="94110"/>
    <x v="1"/>
    <s v="TEC-CO-10004115"/>
    <x v="2"/>
    <x v="16"/>
    <x v="356"/>
    <x v="387"/>
    <n v="3"/>
    <n v="0.2"/>
    <n v="434.99130000000002"/>
  </r>
  <r>
    <n v="408"/>
    <s v="CA-2014-117457"/>
    <x v="3"/>
    <x v="166"/>
    <d v="2014-12-13T00:00:00"/>
    <x v="1"/>
    <s v="KH-16510"/>
    <x v="168"/>
    <x v="0"/>
    <s v="United States"/>
    <s v="San Francisco"/>
    <x v="1"/>
    <n v="94110"/>
    <x v="1"/>
    <s v="OFF-PA-10003724"/>
    <x v="1"/>
    <x v="10"/>
    <x v="357"/>
    <x v="388"/>
    <n v="5"/>
    <n v="0"/>
    <n v="13.3035"/>
  </r>
  <r>
    <n v="409"/>
    <s v="CA-2014-117457"/>
    <x v="3"/>
    <x v="166"/>
    <d v="2014-12-13T00:00:00"/>
    <x v="1"/>
    <s v="KH-16510"/>
    <x v="168"/>
    <x v="0"/>
    <s v="United States"/>
    <s v="San Francisco"/>
    <x v="1"/>
    <n v="94110"/>
    <x v="1"/>
    <s v="FUR-TA-10002041"/>
    <x v="0"/>
    <x v="3"/>
    <x v="358"/>
    <x v="389"/>
    <n v="7"/>
    <n v="0.2"/>
    <n v="-112.95269999999994"/>
  </r>
  <r>
    <n v="410"/>
    <s v="CA-2014-117457"/>
    <x v="3"/>
    <x v="166"/>
    <d v="2014-12-13T00:00:00"/>
    <x v="1"/>
    <s v="KH-16510"/>
    <x v="168"/>
    <x v="0"/>
    <s v="United States"/>
    <s v="San Francisco"/>
    <x v="1"/>
    <n v="94110"/>
    <x v="1"/>
    <s v="OFF-PA-10002893"/>
    <x v="1"/>
    <x v="10"/>
    <x v="359"/>
    <x v="390"/>
    <n v="1"/>
    <n v="0"/>
    <n v="4.6463999999999999"/>
  </r>
  <r>
    <n v="411"/>
    <s v="CA-2014-117457"/>
    <x v="3"/>
    <x v="166"/>
    <d v="2014-12-13T00:00:00"/>
    <x v="1"/>
    <s v="KH-16510"/>
    <x v="168"/>
    <x v="0"/>
    <s v="United States"/>
    <s v="San Francisco"/>
    <x v="1"/>
    <n v="94110"/>
    <x v="1"/>
    <s v="OFF-LA-10003766"/>
    <x v="1"/>
    <x v="2"/>
    <x v="360"/>
    <x v="391"/>
    <n v="9"/>
    <n v="0"/>
    <n v="13.608000000000001"/>
  </r>
  <r>
    <n v="412"/>
    <s v="CA-2014-117457"/>
    <x v="3"/>
    <x v="166"/>
    <d v="2014-12-13T00:00:00"/>
    <x v="1"/>
    <s v="KH-16510"/>
    <x v="168"/>
    <x v="0"/>
    <s v="United States"/>
    <s v="San Francisco"/>
    <x v="1"/>
    <n v="94110"/>
    <x v="1"/>
    <s v="OFF-PA-10001970"/>
    <x v="1"/>
    <x v="10"/>
    <x v="361"/>
    <x v="392"/>
    <n v="1"/>
    <n v="0"/>
    <n v="27.430199999999999"/>
  </r>
  <r>
    <n v="413"/>
    <s v="CA-2014-117457"/>
    <x v="3"/>
    <x v="166"/>
    <d v="2014-12-13T00:00:00"/>
    <x v="1"/>
    <s v="KH-16510"/>
    <x v="168"/>
    <x v="0"/>
    <s v="United States"/>
    <s v="San Francisco"/>
    <x v="1"/>
    <n v="94110"/>
    <x v="1"/>
    <s v="FUR-BO-10001972"/>
    <x v="0"/>
    <x v="0"/>
    <x v="362"/>
    <x v="393"/>
    <n v="13"/>
    <n v="0.15"/>
    <n v="31.454799999999949"/>
  </r>
  <r>
    <n v="414"/>
    <s v="CA-2014-117457"/>
    <x v="3"/>
    <x v="166"/>
    <d v="2014-12-13T00:00:00"/>
    <x v="1"/>
    <s v="KH-16510"/>
    <x v="168"/>
    <x v="0"/>
    <s v="United States"/>
    <s v="San Francisco"/>
    <x v="1"/>
    <n v="94110"/>
    <x v="1"/>
    <s v="FUR-CH-10003956"/>
    <x v="0"/>
    <x v="1"/>
    <x v="363"/>
    <x v="394"/>
    <n v="2"/>
    <n v="0.2"/>
    <n v="-18.454800000000013"/>
  </r>
  <r>
    <n v="415"/>
    <s v="CA-2014-142636"/>
    <x v="3"/>
    <x v="132"/>
    <d v="2014-11-08T00:00:00"/>
    <x v="1"/>
    <s v="KC-16675"/>
    <x v="169"/>
    <x v="1"/>
    <s v="United States"/>
    <s v="Seattle"/>
    <x v="4"/>
    <n v="98105"/>
    <x v="1"/>
    <s v="OFF-PA-10000157"/>
    <x v="1"/>
    <x v="10"/>
    <x v="364"/>
    <x v="395"/>
    <n v="7"/>
    <n v="0"/>
    <n v="65.734199999999987"/>
  </r>
  <r>
    <n v="416"/>
    <s v="CA-2014-142636"/>
    <x v="3"/>
    <x v="132"/>
    <d v="2014-11-08T00:00:00"/>
    <x v="1"/>
    <s v="KC-16675"/>
    <x v="169"/>
    <x v="1"/>
    <s v="United States"/>
    <s v="Seattle"/>
    <x v="4"/>
    <n v="98105"/>
    <x v="1"/>
    <s v="FUR-CH-10001891"/>
    <x v="0"/>
    <x v="1"/>
    <x v="265"/>
    <x v="396"/>
    <n v="4"/>
    <n v="0.2"/>
    <n v="26.874400000000023"/>
  </r>
  <r>
    <n v="417"/>
    <s v="CA-2014-122105"/>
    <x v="3"/>
    <x v="92"/>
    <d v="2014-06-29T00:00:00"/>
    <x v="1"/>
    <s v="CJ-12010"/>
    <x v="170"/>
    <x v="0"/>
    <s v="United States"/>
    <s v="Huntington Beach"/>
    <x v="1"/>
    <n v="92646"/>
    <x v="1"/>
    <s v="OFF-AR-10004344"/>
    <x v="1"/>
    <x v="6"/>
    <x v="365"/>
    <x v="397"/>
    <n v="8"/>
    <n v="0"/>
    <n v="25.898399999999995"/>
  </r>
  <r>
    <n v="418"/>
    <s v="CA-2013-148796"/>
    <x v="0"/>
    <x v="167"/>
    <d v="2013-04-19T00:00:00"/>
    <x v="1"/>
    <s v="PB-19150"/>
    <x v="171"/>
    <x v="0"/>
    <s v="United States"/>
    <s v="Los Angeles"/>
    <x v="1"/>
    <n v="90004"/>
    <x v="1"/>
    <s v="FUR-CH-10004886"/>
    <x v="0"/>
    <x v="1"/>
    <x v="366"/>
    <x v="398"/>
    <n v="5"/>
    <n v="0.2"/>
    <n v="38.379999999999981"/>
  </r>
  <r>
    <n v="419"/>
    <s v="CA-2014-154816"/>
    <x v="3"/>
    <x v="44"/>
    <d v="2014-11-11T00:00:00"/>
    <x v="1"/>
    <s v="VB-21745"/>
    <x v="146"/>
    <x v="1"/>
    <s v="United States"/>
    <s v="Richmond"/>
    <x v="0"/>
    <n v="40475"/>
    <x v="0"/>
    <s v="OFF-PA-10003845"/>
    <x v="1"/>
    <x v="10"/>
    <x v="367"/>
    <x v="399"/>
    <n v="1"/>
    <n v="0"/>
    <n v="2.8322000000000003"/>
  </r>
  <r>
    <n v="420"/>
    <s v="CA-2014-110478"/>
    <x v="3"/>
    <x v="168"/>
    <d v="2014-03-10T00:00:00"/>
    <x v="1"/>
    <s v="SP-20860"/>
    <x v="133"/>
    <x v="1"/>
    <s v="United States"/>
    <s v="Los Angeles"/>
    <x v="1"/>
    <n v="90045"/>
    <x v="1"/>
    <s v="OFF-AR-10001573"/>
    <x v="1"/>
    <x v="6"/>
    <x v="368"/>
    <x v="400"/>
    <n v="4"/>
    <n v="0"/>
    <n v="2.702799999999999"/>
  </r>
  <r>
    <n v="421"/>
    <s v="CA-2014-110478"/>
    <x v="3"/>
    <x v="168"/>
    <d v="2014-03-10T00:00:00"/>
    <x v="1"/>
    <s v="SP-20860"/>
    <x v="133"/>
    <x v="1"/>
    <s v="United States"/>
    <s v="Los Angeles"/>
    <x v="1"/>
    <n v="90045"/>
    <x v="1"/>
    <s v="OFF-EN-10000483"/>
    <x v="1"/>
    <x v="12"/>
    <x v="369"/>
    <x v="401"/>
    <n v="1"/>
    <n v="0"/>
    <n v="7.0149999999999988"/>
  </r>
  <r>
    <n v="422"/>
    <s v="CA-2011-142048"/>
    <x v="2"/>
    <x v="169"/>
    <d v="2011-06-25T00:00:00"/>
    <x v="2"/>
    <s v="JE-15745"/>
    <x v="32"/>
    <x v="0"/>
    <s v="United States"/>
    <s v="Louisville"/>
    <x v="22"/>
    <n v="80027"/>
    <x v="1"/>
    <s v="TEC-AC-10004114"/>
    <x v="2"/>
    <x v="11"/>
    <x v="370"/>
    <x v="402"/>
    <n v="6"/>
    <n v="0.2"/>
    <n v="56.566200000000009"/>
  </r>
  <r>
    <n v="423"/>
    <s v="CA-2014-125388"/>
    <x v="3"/>
    <x v="15"/>
    <d v="2014-10-24T00:00:00"/>
    <x v="1"/>
    <s v="MP-17965"/>
    <x v="172"/>
    <x v="1"/>
    <s v="United States"/>
    <s v="Lawrence"/>
    <x v="31"/>
    <n v="1841"/>
    <x v="3"/>
    <s v="FUR-FU-10004712"/>
    <x v="0"/>
    <x v="5"/>
    <x v="371"/>
    <x v="403"/>
    <n v="4"/>
    <n v="0"/>
    <n v="14.705600000000004"/>
  </r>
  <r>
    <n v="424"/>
    <s v="CA-2014-125388"/>
    <x v="3"/>
    <x v="15"/>
    <d v="2014-10-24T00:00:00"/>
    <x v="1"/>
    <s v="MP-17965"/>
    <x v="172"/>
    <x v="1"/>
    <s v="United States"/>
    <s v="Lawrence"/>
    <x v="31"/>
    <n v="1841"/>
    <x v="3"/>
    <s v="OFF-ST-10000918"/>
    <x v="1"/>
    <x v="4"/>
    <x v="372"/>
    <x v="404"/>
    <n v="3"/>
    <n v="0"/>
    <n v="8.5019999999999989"/>
  </r>
  <r>
    <n v="425"/>
    <s v="CA-2014-155705"/>
    <x v="3"/>
    <x v="170"/>
    <d v="2014-08-24T00:00:00"/>
    <x v="0"/>
    <s v="NF-18385"/>
    <x v="173"/>
    <x v="0"/>
    <s v="United States"/>
    <s v="Jackson"/>
    <x v="35"/>
    <n v="39212"/>
    <x v="0"/>
    <s v="FUR-CH-10000015"/>
    <x v="0"/>
    <x v="1"/>
    <x v="373"/>
    <x v="405"/>
    <n v="4"/>
    <n v="0"/>
    <n v="225.26400000000001"/>
  </r>
  <r>
    <n v="426"/>
    <s v="CA-2014-149160"/>
    <x v="3"/>
    <x v="51"/>
    <d v="2014-11-27T00:00:00"/>
    <x v="0"/>
    <s v="JM-15265"/>
    <x v="25"/>
    <x v="1"/>
    <s v="United States"/>
    <s v="Canton"/>
    <x v="12"/>
    <n v="48187"/>
    <x v="2"/>
    <s v="FUR-FU-10003347"/>
    <x v="0"/>
    <x v="5"/>
    <x v="374"/>
    <x v="158"/>
    <n v="2"/>
    <n v="0"/>
    <n v="11.076000000000001"/>
  </r>
  <r>
    <n v="427"/>
    <s v="CA-2014-149160"/>
    <x v="3"/>
    <x v="51"/>
    <d v="2014-11-27T00:00:00"/>
    <x v="0"/>
    <s v="JM-15265"/>
    <x v="25"/>
    <x v="1"/>
    <s v="United States"/>
    <s v="Canton"/>
    <x v="12"/>
    <n v="48187"/>
    <x v="2"/>
    <s v="OFF-BI-10001543"/>
    <x v="1"/>
    <x v="8"/>
    <x v="375"/>
    <x v="406"/>
    <n v="8"/>
    <n v="0"/>
    <n v="138.20160000000001"/>
  </r>
  <r>
    <n v="428"/>
    <s v="CA-2011-101476"/>
    <x v="2"/>
    <x v="171"/>
    <d v="2011-09-13T00:00:00"/>
    <x v="2"/>
    <s v="SD-20485"/>
    <x v="174"/>
    <x v="2"/>
    <s v="United States"/>
    <s v="New Rochelle"/>
    <x v="15"/>
    <n v="10801"/>
    <x v="3"/>
    <s v="TEC-MA-10000029"/>
    <x v="2"/>
    <x v="15"/>
    <x v="376"/>
    <x v="407"/>
    <n v="1"/>
    <n v="0"/>
    <n v="30.095700000000001"/>
  </r>
  <r>
    <n v="429"/>
    <s v="CA-2014-152275"/>
    <x v="3"/>
    <x v="172"/>
    <d v="2014-10-09T00:00:00"/>
    <x v="1"/>
    <s v="KH-16630"/>
    <x v="175"/>
    <x v="1"/>
    <s v="United States"/>
    <s v="San Antonio"/>
    <x v="5"/>
    <n v="78207"/>
    <x v="2"/>
    <s v="OFF-AR-10000369"/>
    <x v="1"/>
    <x v="6"/>
    <x v="377"/>
    <x v="408"/>
    <n v="6"/>
    <n v="0.2"/>
    <n v="0.50039999999999996"/>
  </r>
  <r>
    <n v="430"/>
    <s v="US-2013-123750"/>
    <x v="0"/>
    <x v="173"/>
    <d v="2013-04-22T00:00:00"/>
    <x v="1"/>
    <s v="RB-19795"/>
    <x v="176"/>
    <x v="2"/>
    <s v="United States"/>
    <s v="Gastonia"/>
    <x v="3"/>
    <n v="28052"/>
    <x v="0"/>
    <s v="OFF-BI-10004584"/>
    <x v="1"/>
    <x v="8"/>
    <x v="378"/>
    <x v="409"/>
    <n v="2"/>
    <n v="0.7"/>
    <n v="-145.35079999999999"/>
  </r>
  <r>
    <n v="431"/>
    <s v="US-2013-123750"/>
    <x v="0"/>
    <x v="173"/>
    <d v="2013-04-22T00:00:00"/>
    <x v="1"/>
    <s v="RB-19795"/>
    <x v="176"/>
    <x v="2"/>
    <s v="United States"/>
    <s v="Gastonia"/>
    <x v="3"/>
    <n v="28052"/>
    <x v="0"/>
    <s v="TEC-AC-10004659"/>
    <x v="2"/>
    <x v="11"/>
    <x v="170"/>
    <x v="177"/>
    <n v="7"/>
    <n v="0.2"/>
    <n v="76.639499999999984"/>
  </r>
  <r>
    <n v="432"/>
    <s v="US-2013-123750"/>
    <x v="0"/>
    <x v="173"/>
    <d v="2013-04-22T00:00:00"/>
    <x v="1"/>
    <s v="RB-19795"/>
    <x v="176"/>
    <x v="2"/>
    <s v="United States"/>
    <s v="Gastonia"/>
    <x v="3"/>
    <n v="28052"/>
    <x v="0"/>
    <s v="TEC-AC-10004659"/>
    <x v="2"/>
    <x v="11"/>
    <x v="170"/>
    <x v="410"/>
    <n v="5"/>
    <n v="0.2"/>
    <n v="54.742499999999978"/>
  </r>
  <r>
    <n v="433"/>
    <s v="US-2013-123750"/>
    <x v="0"/>
    <x v="173"/>
    <d v="2013-04-22T00:00:00"/>
    <x v="1"/>
    <s v="RB-19795"/>
    <x v="176"/>
    <x v="2"/>
    <s v="United States"/>
    <s v="Gastonia"/>
    <x v="3"/>
    <n v="28052"/>
    <x v="0"/>
    <s v="OFF-ST-10000617"/>
    <x v="1"/>
    <x v="4"/>
    <x v="379"/>
    <x v="411"/>
    <n v="2"/>
    <n v="0.2"/>
    <n v="-0.7748000000000006"/>
  </r>
  <r>
    <n v="434"/>
    <s v="CA-2013-127369"/>
    <x v="0"/>
    <x v="112"/>
    <d v="2013-06-08T00:00:00"/>
    <x v="2"/>
    <s v="DB-13060"/>
    <x v="72"/>
    <x v="0"/>
    <s v="United States"/>
    <s v="Lowell"/>
    <x v="31"/>
    <n v="1852"/>
    <x v="3"/>
    <s v="OFF-ST-10003306"/>
    <x v="1"/>
    <x v="4"/>
    <x v="380"/>
    <x v="412"/>
    <n v="5"/>
    <n v="0"/>
    <n v="207.14699999999993"/>
  </r>
  <r>
    <n v="435"/>
    <s v="US-2011-150574"/>
    <x v="2"/>
    <x v="174"/>
    <d v="2011-12-25T00:00:00"/>
    <x v="1"/>
    <s v="MK-18160"/>
    <x v="177"/>
    <x v="0"/>
    <s v="United States"/>
    <s v="Jacksonville"/>
    <x v="2"/>
    <n v="32216"/>
    <x v="0"/>
    <s v="OFF-BI-10000773"/>
    <x v="1"/>
    <x v="8"/>
    <x v="381"/>
    <x v="413"/>
    <n v="2"/>
    <n v="0.7"/>
    <n v="-3.6891999999999996"/>
  </r>
  <r>
    <n v="436"/>
    <s v="US-2011-150574"/>
    <x v="2"/>
    <x v="174"/>
    <d v="2011-12-25T00:00:00"/>
    <x v="1"/>
    <s v="MK-18160"/>
    <x v="177"/>
    <x v="0"/>
    <s v="United States"/>
    <s v="Jacksonville"/>
    <x v="2"/>
    <n v="32216"/>
    <x v="0"/>
    <s v="TEC-AC-10002600"/>
    <x v="2"/>
    <x v="11"/>
    <x v="382"/>
    <x v="414"/>
    <n v="5"/>
    <n v="0.2"/>
    <n v="-18.584999999999994"/>
  </r>
  <r>
    <n v="437"/>
    <s v="CA-2013-147375"/>
    <x v="0"/>
    <x v="1"/>
    <d v="2013-06-15T00:00:00"/>
    <x v="0"/>
    <s v="PO-19180"/>
    <x v="178"/>
    <x v="2"/>
    <s v="United States"/>
    <s v="Chicago"/>
    <x v="10"/>
    <n v="60623"/>
    <x v="2"/>
    <s v="TEC-MA-10002937"/>
    <x v="2"/>
    <x v="15"/>
    <x v="383"/>
    <x v="415"/>
    <n v="3"/>
    <n v="0.3"/>
    <n v="43.199100000000044"/>
  </r>
  <r>
    <n v="438"/>
    <s v="CA-2013-147375"/>
    <x v="0"/>
    <x v="1"/>
    <d v="2013-06-15T00:00:00"/>
    <x v="0"/>
    <s v="PO-19180"/>
    <x v="178"/>
    <x v="2"/>
    <s v="United States"/>
    <s v="Chicago"/>
    <x v="10"/>
    <n v="60623"/>
    <x v="2"/>
    <s v="OFF-PA-10001970"/>
    <x v="1"/>
    <x v="10"/>
    <x v="361"/>
    <x v="416"/>
    <n v="7"/>
    <n v="0.2"/>
    <n v="113.63939999999998"/>
  </r>
  <r>
    <n v="439"/>
    <s v="CA-2014-130043"/>
    <x v="3"/>
    <x v="175"/>
    <d v="2014-09-20T00:00:00"/>
    <x v="1"/>
    <s v="BB-11545"/>
    <x v="179"/>
    <x v="1"/>
    <s v="United States"/>
    <s v="Houston"/>
    <x v="5"/>
    <n v="77070"/>
    <x v="2"/>
    <s v="OFF-PA-10002230"/>
    <x v="1"/>
    <x v="10"/>
    <x v="384"/>
    <x v="417"/>
    <n v="8"/>
    <n v="0.2"/>
    <n v="11.553600000000003"/>
  </r>
  <r>
    <n v="440"/>
    <s v="CA-2014-157252"/>
    <x v="3"/>
    <x v="176"/>
    <d v="2014-01-24T00:00:00"/>
    <x v="0"/>
    <s v="CV-12805"/>
    <x v="51"/>
    <x v="1"/>
    <s v="United States"/>
    <s v="New York City"/>
    <x v="15"/>
    <n v="10024"/>
    <x v="3"/>
    <s v="FUR-CH-10003396"/>
    <x v="0"/>
    <x v="1"/>
    <x v="385"/>
    <x v="418"/>
    <n v="3"/>
    <n v="0.1"/>
    <n v="2.3093999999999895"/>
  </r>
  <r>
    <n v="441"/>
    <s v="CA-2013-115756"/>
    <x v="0"/>
    <x v="64"/>
    <d v="2013-09-08T00:00:00"/>
    <x v="0"/>
    <s v="PK-19075"/>
    <x v="7"/>
    <x v="0"/>
    <s v="United States"/>
    <s v="Detroit"/>
    <x v="12"/>
    <n v="48227"/>
    <x v="2"/>
    <s v="FUR-FU-10000246"/>
    <x v="0"/>
    <x v="5"/>
    <x v="386"/>
    <x v="419"/>
    <n v="1"/>
    <n v="0"/>
    <n v="3.6659999999999986"/>
  </r>
  <r>
    <n v="442"/>
    <s v="CA-2013-115756"/>
    <x v="0"/>
    <x v="64"/>
    <d v="2013-09-08T00:00:00"/>
    <x v="0"/>
    <s v="PK-19075"/>
    <x v="7"/>
    <x v="0"/>
    <s v="United States"/>
    <s v="Detroit"/>
    <x v="12"/>
    <n v="48227"/>
    <x v="2"/>
    <s v="OFF-ST-10000060"/>
    <x v="1"/>
    <x v="4"/>
    <x v="387"/>
    <x v="420"/>
    <n v="3"/>
    <n v="0"/>
    <n v="23.392800000000008"/>
  </r>
  <r>
    <n v="443"/>
    <s v="CA-2013-115756"/>
    <x v="0"/>
    <x v="64"/>
    <d v="2013-09-08T00:00:00"/>
    <x v="0"/>
    <s v="PK-19075"/>
    <x v="7"/>
    <x v="0"/>
    <s v="United States"/>
    <s v="Detroit"/>
    <x v="12"/>
    <n v="48227"/>
    <x v="2"/>
    <s v="OFF-ST-10003058"/>
    <x v="1"/>
    <x v="4"/>
    <x v="388"/>
    <x v="421"/>
    <n v="3"/>
    <n v="0"/>
    <n v="20.575499999999998"/>
  </r>
  <r>
    <n v="444"/>
    <s v="CA-2013-115756"/>
    <x v="0"/>
    <x v="64"/>
    <d v="2013-09-08T00:00:00"/>
    <x v="0"/>
    <s v="PK-19075"/>
    <x v="7"/>
    <x v="0"/>
    <s v="United States"/>
    <s v="Detroit"/>
    <x v="12"/>
    <n v="48227"/>
    <x v="2"/>
    <s v="OFF-PA-10002222"/>
    <x v="1"/>
    <x v="10"/>
    <x v="389"/>
    <x v="422"/>
    <n v="4"/>
    <n v="0"/>
    <n v="42.025599999999997"/>
  </r>
  <r>
    <n v="445"/>
    <s v="CA-2013-115756"/>
    <x v="0"/>
    <x v="64"/>
    <d v="2013-09-08T00:00:00"/>
    <x v="0"/>
    <s v="PK-19075"/>
    <x v="7"/>
    <x v="0"/>
    <s v="United States"/>
    <s v="Detroit"/>
    <x v="12"/>
    <n v="48227"/>
    <x v="2"/>
    <s v="FUR-CH-10002372"/>
    <x v="0"/>
    <x v="1"/>
    <x v="390"/>
    <x v="423"/>
    <n v="3"/>
    <n v="0"/>
    <n v="29.152800000000013"/>
  </r>
  <r>
    <n v="446"/>
    <s v="CA-2013-115756"/>
    <x v="0"/>
    <x v="64"/>
    <d v="2013-09-08T00:00:00"/>
    <x v="0"/>
    <s v="PK-19075"/>
    <x v="7"/>
    <x v="0"/>
    <s v="United States"/>
    <s v="Detroit"/>
    <x v="12"/>
    <n v="48227"/>
    <x v="2"/>
    <s v="OFF-LA-10001317"/>
    <x v="1"/>
    <x v="2"/>
    <x v="391"/>
    <x v="424"/>
    <n v="7"/>
    <n v="0"/>
    <n v="10.584"/>
  </r>
  <r>
    <n v="447"/>
    <s v="CA-2014-154214"/>
    <x v="3"/>
    <x v="177"/>
    <d v="2014-03-26T00:00:00"/>
    <x v="0"/>
    <s v="TB-21595"/>
    <x v="180"/>
    <x v="0"/>
    <s v="United States"/>
    <s v="Columbus"/>
    <x v="14"/>
    <n v="47201"/>
    <x v="2"/>
    <s v="FUR-FU-10000206"/>
    <x v="0"/>
    <x v="5"/>
    <x v="392"/>
    <x v="425"/>
    <n v="1"/>
    <n v="0"/>
    <n v="1.3676999999999999"/>
  </r>
  <r>
    <n v="448"/>
    <s v="CA-2013-166674"/>
    <x v="0"/>
    <x v="178"/>
    <d v="2013-04-04T00:00:00"/>
    <x v="0"/>
    <s v="RB-19360"/>
    <x v="181"/>
    <x v="0"/>
    <s v="United States"/>
    <s v="Auburn"/>
    <x v="15"/>
    <n v="13021"/>
    <x v="3"/>
    <s v="OFF-AR-10000588"/>
    <x v="1"/>
    <x v="6"/>
    <x v="393"/>
    <x v="426"/>
    <n v="3"/>
    <n v="0"/>
    <n v="15.475200000000001"/>
  </r>
  <r>
    <n v="449"/>
    <s v="CA-2013-166674"/>
    <x v="0"/>
    <x v="178"/>
    <d v="2013-04-04T00:00:00"/>
    <x v="0"/>
    <s v="RB-19360"/>
    <x v="181"/>
    <x v="0"/>
    <s v="United States"/>
    <s v="Auburn"/>
    <x v="15"/>
    <n v="13021"/>
    <x v="3"/>
    <s v="OFF-ST-10001469"/>
    <x v="1"/>
    <x v="4"/>
    <x v="394"/>
    <x v="427"/>
    <n v="3"/>
    <n v="0"/>
    <n v="9.716399999999993"/>
  </r>
  <r>
    <n v="450"/>
    <s v="CA-2013-166674"/>
    <x v="0"/>
    <x v="178"/>
    <d v="2013-04-04T00:00:00"/>
    <x v="0"/>
    <s v="RB-19360"/>
    <x v="181"/>
    <x v="0"/>
    <s v="United States"/>
    <s v="Auburn"/>
    <x v="15"/>
    <n v="13021"/>
    <x v="3"/>
    <s v="OFF-AR-10001953"/>
    <x v="1"/>
    <x v="6"/>
    <x v="395"/>
    <x v="428"/>
    <n v="6"/>
    <n v="0"/>
    <n v="71.247600000000006"/>
  </r>
  <r>
    <n v="451"/>
    <s v="CA-2013-166674"/>
    <x v="0"/>
    <x v="178"/>
    <d v="2013-04-04T00:00:00"/>
    <x v="0"/>
    <s v="RB-19360"/>
    <x v="181"/>
    <x v="0"/>
    <s v="United States"/>
    <s v="Auburn"/>
    <x v="15"/>
    <n v="13021"/>
    <x v="3"/>
    <s v="OFF-AR-10003156"/>
    <x v="1"/>
    <x v="6"/>
    <x v="396"/>
    <x v="429"/>
    <n v="3"/>
    <n v="0"/>
    <n v="7.9248000000000012"/>
  </r>
  <r>
    <n v="452"/>
    <s v="CA-2013-166674"/>
    <x v="0"/>
    <x v="178"/>
    <d v="2013-04-04T00:00:00"/>
    <x v="0"/>
    <s v="RB-19360"/>
    <x v="181"/>
    <x v="0"/>
    <s v="United States"/>
    <s v="Auburn"/>
    <x v="15"/>
    <n v="13021"/>
    <x v="3"/>
    <s v="OFF-AR-10004974"/>
    <x v="1"/>
    <x v="6"/>
    <x v="397"/>
    <x v="296"/>
    <n v="3"/>
    <n v="0"/>
    <n v="2.8535999999999988"/>
  </r>
  <r>
    <n v="453"/>
    <s v="CA-2013-166674"/>
    <x v="0"/>
    <x v="178"/>
    <d v="2013-04-04T00:00:00"/>
    <x v="0"/>
    <s v="RB-19360"/>
    <x v="181"/>
    <x v="0"/>
    <s v="United States"/>
    <s v="Auburn"/>
    <x v="15"/>
    <n v="13021"/>
    <x v="3"/>
    <s v="TEC-PH-10002365"/>
    <x v="2"/>
    <x v="7"/>
    <x v="398"/>
    <x v="430"/>
    <n v="4"/>
    <n v="0"/>
    <n v="9.1311999999999998"/>
  </r>
  <r>
    <n v="454"/>
    <s v="CA-2014-147277"/>
    <x v="3"/>
    <x v="179"/>
    <d v="2014-10-25T00:00:00"/>
    <x v="1"/>
    <s v="EB-13705"/>
    <x v="182"/>
    <x v="1"/>
    <s v="United States"/>
    <s v="Akron"/>
    <x v="24"/>
    <n v="44312"/>
    <x v="3"/>
    <s v="FUR-TA-10001539"/>
    <x v="0"/>
    <x v="3"/>
    <x v="10"/>
    <x v="431"/>
    <n v="2"/>
    <n v="0.4"/>
    <n v="-75.830400000000054"/>
  </r>
  <r>
    <n v="455"/>
    <s v="CA-2014-147277"/>
    <x v="3"/>
    <x v="179"/>
    <d v="2014-10-25T00:00:00"/>
    <x v="1"/>
    <s v="EB-13705"/>
    <x v="182"/>
    <x v="1"/>
    <s v="United States"/>
    <s v="Akron"/>
    <x v="24"/>
    <n v="44312"/>
    <x v="3"/>
    <s v="OFF-ST-10000142"/>
    <x v="1"/>
    <x v="4"/>
    <x v="399"/>
    <x v="432"/>
    <n v="2"/>
    <n v="0.2"/>
    <n v="66.540799999999962"/>
  </r>
  <r>
    <n v="456"/>
    <s v="CA-2013-100153"/>
    <x v="0"/>
    <x v="180"/>
    <d v="2013-12-18T00:00:00"/>
    <x v="1"/>
    <s v="KH-16630"/>
    <x v="175"/>
    <x v="1"/>
    <s v="United States"/>
    <s v="Norman"/>
    <x v="26"/>
    <n v="73071"/>
    <x v="2"/>
    <s v="TEC-AC-10001772"/>
    <x v="2"/>
    <x v="11"/>
    <x v="400"/>
    <x v="433"/>
    <n v="4"/>
    <n v="0"/>
    <n v="24.913200000000003"/>
  </r>
  <r>
    <n v="457"/>
    <s v="US-2011-110674"/>
    <x v="2"/>
    <x v="181"/>
    <d v="2011-02-19T00:00:00"/>
    <x v="1"/>
    <s v="SC-20095"/>
    <x v="183"/>
    <x v="0"/>
    <s v="United States"/>
    <s v="Concord"/>
    <x v="1"/>
    <n v="94521"/>
    <x v="1"/>
    <s v="FUR-CH-10000225"/>
    <x v="0"/>
    <x v="1"/>
    <x v="401"/>
    <x v="434"/>
    <n v="2"/>
    <n v="0.2"/>
    <n v="-24.294000000000018"/>
  </r>
  <r>
    <n v="458"/>
    <s v="US-2013-157945"/>
    <x v="0"/>
    <x v="182"/>
    <d v="2013-10-02T00:00:00"/>
    <x v="1"/>
    <s v="NF-18385"/>
    <x v="173"/>
    <x v="0"/>
    <s v="United States"/>
    <s v="Decatur"/>
    <x v="10"/>
    <n v="62521"/>
    <x v="2"/>
    <s v="FUR-CH-10002331"/>
    <x v="0"/>
    <x v="1"/>
    <x v="402"/>
    <x v="435"/>
    <n v="3"/>
    <n v="0.3"/>
    <n v="-96.11460000000011"/>
  </r>
  <r>
    <n v="459"/>
    <s v="US-2013-157945"/>
    <x v="0"/>
    <x v="182"/>
    <d v="2013-10-02T00:00:00"/>
    <x v="1"/>
    <s v="NF-18385"/>
    <x v="173"/>
    <x v="0"/>
    <s v="United States"/>
    <s v="Decatur"/>
    <x v="10"/>
    <n v="62521"/>
    <x v="2"/>
    <s v="OFF-EN-10001415"/>
    <x v="1"/>
    <x v="12"/>
    <x v="33"/>
    <x v="436"/>
    <n v="2"/>
    <n v="0.2"/>
    <n v="3.3479999999999999"/>
  </r>
  <r>
    <n v="460"/>
    <s v="CA-2012-109638"/>
    <x v="1"/>
    <x v="83"/>
    <d v="2012-12-22T00:00:00"/>
    <x v="1"/>
    <s v="JH-15985"/>
    <x v="98"/>
    <x v="0"/>
    <s v="United States"/>
    <s v="Seattle"/>
    <x v="4"/>
    <n v="98115"/>
    <x v="1"/>
    <s v="OFF-AP-10002472"/>
    <x v="1"/>
    <x v="9"/>
    <x v="403"/>
    <x v="437"/>
    <n v="4"/>
    <n v="0"/>
    <n v="36.372"/>
  </r>
  <r>
    <n v="461"/>
    <s v="CA-2012-109638"/>
    <x v="1"/>
    <x v="83"/>
    <d v="2012-12-22T00:00:00"/>
    <x v="1"/>
    <s v="JH-15985"/>
    <x v="98"/>
    <x v="0"/>
    <s v="United States"/>
    <s v="Seattle"/>
    <x v="4"/>
    <n v="98115"/>
    <x v="1"/>
    <s v="TEC-AC-10004571"/>
    <x v="2"/>
    <x v="11"/>
    <x v="404"/>
    <x v="438"/>
    <n v="9"/>
    <n v="0"/>
    <n v="377.96220000000005"/>
  </r>
  <r>
    <n v="462"/>
    <s v="CA-2012-109638"/>
    <x v="1"/>
    <x v="83"/>
    <d v="2012-12-22T00:00:00"/>
    <x v="1"/>
    <s v="JH-15985"/>
    <x v="98"/>
    <x v="0"/>
    <s v="United States"/>
    <s v="Seattle"/>
    <x v="4"/>
    <n v="98115"/>
    <x v="1"/>
    <s v="OFF-BI-10001098"/>
    <x v="1"/>
    <x v="8"/>
    <x v="405"/>
    <x v="96"/>
    <n v="3"/>
    <n v="0.2"/>
    <n v="18.600599999999996"/>
  </r>
  <r>
    <n v="463"/>
    <s v="CA-2013-109869"/>
    <x v="0"/>
    <x v="183"/>
    <d v="2013-04-30T00:00:00"/>
    <x v="1"/>
    <s v="TN-21040"/>
    <x v="184"/>
    <x v="2"/>
    <s v="United States"/>
    <s v="Phoenix"/>
    <x v="16"/>
    <n v="85023"/>
    <x v="1"/>
    <s v="FUR-FU-10000023"/>
    <x v="0"/>
    <x v="5"/>
    <x v="322"/>
    <x v="439"/>
    <n v="5"/>
    <n v="0.2"/>
    <n v="7.0680000000000005"/>
  </r>
  <r>
    <n v="464"/>
    <s v="CA-2013-109869"/>
    <x v="0"/>
    <x v="183"/>
    <d v="2013-04-30T00:00:00"/>
    <x v="1"/>
    <s v="TN-21040"/>
    <x v="184"/>
    <x v="2"/>
    <s v="United States"/>
    <s v="Phoenix"/>
    <x v="16"/>
    <n v="85023"/>
    <x v="1"/>
    <s v="FUR-TA-10001889"/>
    <x v="0"/>
    <x v="3"/>
    <x v="406"/>
    <x v="440"/>
    <n v="6"/>
    <n v="0.5"/>
    <n v="-814.4831999999999"/>
  </r>
  <r>
    <n v="465"/>
    <s v="CA-2013-109869"/>
    <x v="0"/>
    <x v="183"/>
    <d v="2013-04-30T00:00:00"/>
    <x v="1"/>
    <s v="TN-21040"/>
    <x v="184"/>
    <x v="2"/>
    <s v="United States"/>
    <s v="Phoenix"/>
    <x v="16"/>
    <n v="85023"/>
    <x v="1"/>
    <s v="OFF-BI-10000315"/>
    <x v="1"/>
    <x v="8"/>
    <x v="407"/>
    <x v="441"/>
    <n v="5"/>
    <n v="0.7"/>
    <n v="-20.888999999999989"/>
  </r>
  <r>
    <n v="466"/>
    <s v="CA-2013-109869"/>
    <x v="0"/>
    <x v="183"/>
    <d v="2013-04-30T00:00:00"/>
    <x v="1"/>
    <s v="TN-21040"/>
    <x v="184"/>
    <x v="2"/>
    <s v="United States"/>
    <s v="Phoenix"/>
    <x v="16"/>
    <n v="85023"/>
    <x v="1"/>
    <s v="OFF-SU-10003505"/>
    <x v="1"/>
    <x v="14"/>
    <x v="408"/>
    <x v="442"/>
    <n v="2"/>
    <n v="0.2"/>
    <n v="-34.758000000000017"/>
  </r>
  <r>
    <n v="467"/>
    <s v="CA-2013-109869"/>
    <x v="0"/>
    <x v="183"/>
    <d v="2013-04-30T00:00:00"/>
    <x v="1"/>
    <s v="TN-21040"/>
    <x v="184"/>
    <x v="2"/>
    <s v="United States"/>
    <s v="Phoenix"/>
    <x v="16"/>
    <n v="85023"/>
    <x v="1"/>
    <s v="OFF-AP-10002578"/>
    <x v="1"/>
    <x v="9"/>
    <x v="409"/>
    <x v="443"/>
    <n v="2"/>
    <n v="0.2"/>
    <n v="5.8704000000000001"/>
  </r>
  <r>
    <n v="468"/>
    <s v="US-2012-101399"/>
    <x v="1"/>
    <x v="184"/>
    <d v="2012-01-24T00:00:00"/>
    <x v="1"/>
    <s v="JS-15940"/>
    <x v="185"/>
    <x v="2"/>
    <s v="United States"/>
    <s v="Park Ridge"/>
    <x v="10"/>
    <n v="60068"/>
    <x v="2"/>
    <s v="FUR-FU-10002918"/>
    <x v="0"/>
    <x v="5"/>
    <x v="266"/>
    <x v="444"/>
    <n v="7"/>
    <n v="0.6"/>
    <n v="-312.06139999999994"/>
  </r>
  <r>
    <n v="469"/>
    <s v="CA-2014-154907"/>
    <x v="3"/>
    <x v="185"/>
    <d v="2014-04-05T00:00:00"/>
    <x v="1"/>
    <s v="DS-13180"/>
    <x v="103"/>
    <x v="1"/>
    <s v="United States"/>
    <s v="Amarillo"/>
    <x v="5"/>
    <n v="79109"/>
    <x v="2"/>
    <s v="FUR-BO-10002824"/>
    <x v="0"/>
    <x v="0"/>
    <x v="410"/>
    <x v="445"/>
    <n v="2"/>
    <n v="0.32"/>
    <n v="-36.235200000000006"/>
  </r>
  <r>
    <n v="470"/>
    <s v="US-2013-100419"/>
    <x v="0"/>
    <x v="186"/>
    <d v="2013-12-21T00:00:00"/>
    <x v="0"/>
    <s v="CC-12670"/>
    <x v="113"/>
    <x v="0"/>
    <s v="United States"/>
    <s v="Chicago"/>
    <x v="10"/>
    <n v="60610"/>
    <x v="2"/>
    <s v="OFF-BI-10002194"/>
    <x v="1"/>
    <x v="8"/>
    <x v="411"/>
    <x v="446"/>
    <n v="3"/>
    <n v="0.8"/>
    <n v="-7.9001999999999999"/>
  </r>
  <r>
    <n v="471"/>
    <s v="CA-2012-154144"/>
    <x v="1"/>
    <x v="139"/>
    <d v="2012-12-24T00:00:00"/>
    <x v="1"/>
    <s v="MH-17785"/>
    <x v="186"/>
    <x v="1"/>
    <s v="United States"/>
    <s v="Lindenhurst"/>
    <x v="15"/>
    <n v="11757"/>
    <x v="3"/>
    <s v="OFF-PA-10004071"/>
    <x v="1"/>
    <x v="10"/>
    <x v="412"/>
    <x v="447"/>
    <n v="1"/>
    <n v="0"/>
    <n v="26.630399999999998"/>
  </r>
  <r>
    <n v="472"/>
    <s v="CA-2011-144666"/>
    <x v="2"/>
    <x v="187"/>
    <d v="2011-11-11T00:00:00"/>
    <x v="0"/>
    <s v="JP-15520"/>
    <x v="187"/>
    <x v="0"/>
    <s v="United States"/>
    <s v="San Francisco"/>
    <x v="1"/>
    <n v="94110"/>
    <x v="1"/>
    <s v="OFF-ST-10002743"/>
    <x v="1"/>
    <x v="4"/>
    <x v="413"/>
    <x v="448"/>
    <n v="3"/>
    <n v="0"/>
    <n v="3.4091999999999842"/>
  </r>
  <r>
    <n v="473"/>
    <s v="CA-2011-144666"/>
    <x v="2"/>
    <x v="187"/>
    <d v="2011-11-11T00:00:00"/>
    <x v="0"/>
    <s v="JP-15520"/>
    <x v="187"/>
    <x v="0"/>
    <s v="United States"/>
    <s v="San Francisco"/>
    <x v="1"/>
    <n v="94110"/>
    <x v="1"/>
    <s v="FUR-BO-10001601"/>
    <x v="0"/>
    <x v="0"/>
    <x v="414"/>
    <x v="449"/>
    <n v="2"/>
    <n v="0.15"/>
    <n v="10.478399999999979"/>
  </r>
  <r>
    <n v="474"/>
    <s v="CA-2011-144666"/>
    <x v="2"/>
    <x v="187"/>
    <d v="2011-11-11T00:00:00"/>
    <x v="0"/>
    <s v="JP-15520"/>
    <x v="187"/>
    <x v="0"/>
    <s v="United States"/>
    <s v="San Francisco"/>
    <x v="1"/>
    <n v="94110"/>
    <x v="1"/>
    <s v="TEC-PH-10002680"/>
    <x v="2"/>
    <x v="7"/>
    <x v="415"/>
    <x v="450"/>
    <n v="4"/>
    <n v="0.2"/>
    <n v="87.995999999999924"/>
  </r>
  <r>
    <n v="475"/>
    <s v="CA-2011-144666"/>
    <x v="2"/>
    <x v="187"/>
    <d v="2011-11-11T00:00:00"/>
    <x v="0"/>
    <s v="JP-15520"/>
    <x v="187"/>
    <x v="0"/>
    <s v="United States"/>
    <s v="San Francisco"/>
    <x v="1"/>
    <n v="94110"/>
    <x v="1"/>
    <s v="OFF-ST-10001321"/>
    <x v="1"/>
    <x v="4"/>
    <x v="416"/>
    <x v="451"/>
    <n v="6"/>
    <n v="0"/>
    <n v="24.980400000000007"/>
  </r>
  <r>
    <n v="476"/>
    <s v="CA-2011-144666"/>
    <x v="2"/>
    <x v="187"/>
    <d v="2011-11-11T00:00:00"/>
    <x v="0"/>
    <s v="JP-15520"/>
    <x v="187"/>
    <x v="0"/>
    <s v="United States"/>
    <s v="San Francisco"/>
    <x v="1"/>
    <n v="94110"/>
    <x v="1"/>
    <s v="OFF-PA-10001509"/>
    <x v="1"/>
    <x v="10"/>
    <x v="417"/>
    <x v="452"/>
    <n v="7"/>
    <n v="0"/>
    <n v="28.818999999999996"/>
  </r>
  <r>
    <n v="477"/>
    <s v="CA-2011-144666"/>
    <x v="2"/>
    <x v="187"/>
    <d v="2011-11-11T00:00:00"/>
    <x v="0"/>
    <s v="JP-15520"/>
    <x v="187"/>
    <x v="0"/>
    <s v="United States"/>
    <s v="San Francisco"/>
    <x v="1"/>
    <n v="94110"/>
    <x v="1"/>
    <s v="OFF-PA-10003465"/>
    <x v="1"/>
    <x v="10"/>
    <x v="418"/>
    <x v="453"/>
    <n v="5"/>
    <n v="0"/>
    <n v="45.527999999999992"/>
  </r>
  <r>
    <n v="478"/>
    <s v="CA-2013-103891"/>
    <x v="0"/>
    <x v="188"/>
    <d v="2013-07-20T00:00:00"/>
    <x v="1"/>
    <s v="KH-16690"/>
    <x v="120"/>
    <x v="1"/>
    <s v="United States"/>
    <s v="Los Angeles"/>
    <x v="1"/>
    <n v="90008"/>
    <x v="1"/>
    <s v="TEC-PH-10000149"/>
    <x v="2"/>
    <x v="7"/>
    <x v="419"/>
    <x v="454"/>
    <n v="6"/>
    <n v="0.2"/>
    <n v="7.1819999999999951"/>
  </r>
  <r>
    <n v="479"/>
    <s v="CA-2013-152632"/>
    <x v="0"/>
    <x v="189"/>
    <d v="2013-11-03T00:00:00"/>
    <x v="1"/>
    <s v="JE-15475"/>
    <x v="188"/>
    <x v="0"/>
    <s v="United States"/>
    <s v="Troy"/>
    <x v="15"/>
    <n v="12180"/>
    <x v="3"/>
    <s v="FUR-FU-10002671"/>
    <x v="0"/>
    <x v="5"/>
    <x v="275"/>
    <x v="455"/>
    <n v="3"/>
    <n v="0"/>
    <n v="19.295999999999999"/>
  </r>
  <r>
    <n v="480"/>
    <s v="CA-2013-100790"/>
    <x v="0"/>
    <x v="190"/>
    <d v="2013-07-03T00:00:00"/>
    <x v="1"/>
    <s v="JG-15805"/>
    <x v="189"/>
    <x v="1"/>
    <s v="United States"/>
    <s v="New York City"/>
    <x v="15"/>
    <n v="10024"/>
    <x v="3"/>
    <s v="OFF-AR-10003045"/>
    <x v="1"/>
    <x v="6"/>
    <x v="420"/>
    <x v="456"/>
    <n v="5"/>
    <n v="0"/>
    <n v="6.6150000000000002"/>
  </r>
  <r>
    <n v="481"/>
    <s v="CA-2013-100790"/>
    <x v="0"/>
    <x v="190"/>
    <d v="2013-07-03T00:00:00"/>
    <x v="1"/>
    <s v="JG-15805"/>
    <x v="189"/>
    <x v="1"/>
    <s v="United States"/>
    <s v="New York City"/>
    <x v="15"/>
    <n v="10024"/>
    <x v="3"/>
    <s v="OFF-ST-10000689"/>
    <x v="1"/>
    <x v="4"/>
    <x v="421"/>
    <x v="457"/>
    <n v="5"/>
    <n v="0"/>
    <n v="84.51"/>
  </r>
  <r>
    <n v="482"/>
    <s v="CA-2011-134677"/>
    <x v="2"/>
    <x v="191"/>
    <d v="2011-10-10T00:00:00"/>
    <x v="1"/>
    <s v="XP-21865"/>
    <x v="190"/>
    <x v="0"/>
    <s v="United States"/>
    <s v="San Diego"/>
    <x v="1"/>
    <n v="92024"/>
    <x v="1"/>
    <s v="TEC-AC-10001445"/>
    <x v="2"/>
    <x v="11"/>
    <x v="422"/>
    <x v="458"/>
    <n v="3"/>
    <n v="0"/>
    <n v="1.9088999999999996"/>
  </r>
  <r>
    <n v="483"/>
    <s v="CA-2011-127691"/>
    <x v="2"/>
    <x v="192"/>
    <d v="2011-07-27T00:00:00"/>
    <x v="1"/>
    <s v="EM-14065"/>
    <x v="191"/>
    <x v="0"/>
    <s v="United States"/>
    <s v="New York City"/>
    <x v="15"/>
    <n v="10024"/>
    <x v="3"/>
    <s v="OFF-AR-10002053"/>
    <x v="1"/>
    <x v="6"/>
    <x v="79"/>
    <x v="459"/>
    <n v="2"/>
    <n v="0"/>
    <n v="1.6688000000000001"/>
  </r>
  <r>
    <n v="484"/>
    <s v="CA-2011-127691"/>
    <x v="2"/>
    <x v="192"/>
    <d v="2011-07-27T00:00:00"/>
    <x v="1"/>
    <s v="EM-14065"/>
    <x v="191"/>
    <x v="0"/>
    <s v="United States"/>
    <s v="New York City"/>
    <x v="15"/>
    <n v="10024"/>
    <x v="3"/>
    <s v="TEC-AC-10002567"/>
    <x v="2"/>
    <x v="11"/>
    <x v="423"/>
    <x v="460"/>
    <n v="2"/>
    <n v="0"/>
    <n v="57.592799999999997"/>
  </r>
  <r>
    <n v="485"/>
    <s v="CA-2014-140963"/>
    <x v="3"/>
    <x v="193"/>
    <d v="2014-06-14T00:00:00"/>
    <x v="2"/>
    <s v="MT-18070"/>
    <x v="192"/>
    <x v="2"/>
    <s v="United States"/>
    <s v="Los Angeles"/>
    <x v="1"/>
    <n v="90045"/>
    <x v="1"/>
    <s v="OFF-LA-10003923"/>
    <x v="1"/>
    <x v="2"/>
    <x v="424"/>
    <x v="461"/>
    <n v="2"/>
    <n v="0"/>
    <n v="14.8"/>
  </r>
  <r>
    <n v="486"/>
    <s v="CA-2014-140963"/>
    <x v="3"/>
    <x v="193"/>
    <d v="2014-06-14T00:00:00"/>
    <x v="2"/>
    <s v="MT-18070"/>
    <x v="192"/>
    <x v="2"/>
    <s v="United States"/>
    <s v="Los Angeles"/>
    <x v="1"/>
    <n v="90045"/>
    <x v="1"/>
    <s v="FUR-BO-10001337"/>
    <x v="0"/>
    <x v="0"/>
    <x v="425"/>
    <x v="462"/>
    <n v="5"/>
    <n v="0.15"/>
    <n v="-30.24499999999999"/>
  </r>
  <r>
    <n v="487"/>
    <s v="CA-2014-140963"/>
    <x v="3"/>
    <x v="193"/>
    <d v="2014-06-14T00:00:00"/>
    <x v="2"/>
    <s v="MT-18070"/>
    <x v="192"/>
    <x v="2"/>
    <s v="United States"/>
    <s v="Los Angeles"/>
    <x v="1"/>
    <n v="90045"/>
    <x v="1"/>
    <s v="TEC-PH-10001924"/>
    <x v="2"/>
    <x v="7"/>
    <x v="426"/>
    <x v="463"/>
    <n v="5"/>
    <n v="0.2"/>
    <n v="17.497500000000016"/>
  </r>
  <r>
    <n v="488"/>
    <s v="CA-2011-154627"/>
    <x v="2"/>
    <x v="194"/>
    <d v="2011-10-31T00:00:00"/>
    <x v="2"/>
    <s v="SA-20830"/>
    <x v="193"/>
    <x v="0"/>
    <s v="United States"/>
    <s v="Chicago"/>
    <x v="10"/>
    <n v="60610"/>
    <x v="2"/>
    <s v="TEC-PH-10001363"/>
    <x v="2"/>
    <x v="7"/>
    <x v="427"/>
    <x v="464"/>
    <n v="6"/>
    <n v="0.2"/>
    <n v="341.99399999999969"/>
  </r>
  <r>
    <n v="489"/>
    <s v="CA-2011-133753"/>
    <x v="2"/>
    <x v="3"/>
    <d v="2011-06-13T00:00:00"/>
    <x v="0"/>
    <s v="CW-11905"/>
    <x v="194"/>
    <x v="2"/>
    <s v="United States"/>
    <s v="Huntsville"/>
    <x v="5"/>
    <n v="77340"/>
    <x v="2"/>
    <s v="TEC-PH-10000376"/>
    <x v="2"/>
    <x v="7"/>
    <x v="428"/>
    <x v="465"/>
    <n v="1"/>
    <n v="0.2"/>
    <n v="0.59940000000000015"/>
  </r>
  <r>
    <n v="490"/>
    <s v="CA-2011-133753"/>
    <x v="2"/>
    <x v="3"/>
    <d v="2011-06-13T00:00:00"/>
    <x v="0"/>
    <s v="CW-11905"/>
    <x v="194"/>
    <x v="2"/>
    <s v="United States"/>
    <s v="Huntsville"/>
    <x v="5"/>
    <n v="77340"/>
    <x v="2"/>
    <s v="TEC-AC-10000303"/>
    <x v="2"/>
    <x v="11"/>
    <x v="429"/>
    <x v="466"/>
    <n v="2"/>
    <n v="0.2"/>
    <n v="10.397399999999998"/>
  </r>
  <r>
    <n v="491"/>
    <s v="CA-2011-133753"/>
    <x v="2"/>
    <x v="3"/>
    <d v="2011-06-13T00:00:00"/>
    <x v="0"/>
    <s v="CW-11905"/>
    <x v="194"/>
    <x v="2"/>
    <s v="United States"/>
    <s v="Huntsville"/>
    <x v="5"/>
    <n v="77340"/>
    <x v="2"/>
    <s v="OFF-AR-10001953"/>
    <x v="1"/>
    <x v="6"/>
    <x v="395"/>
    <x v="467"/>
    <n v="2"/>
    <n v="0.2"/>
    <n v="6.1572000000000031"/>
  </r>
  <r>
    <n v="492"/>
    <s v="CA-2011-113362"/>
    <x v="2"/>
    <x v="80"/>
    <d v="2011-09-19T00:00:00"/>
    <x v="1"/>
    <s v="AJ-10960"/>
    <x v="195"/>
    <x v="0"/>
    <s v="United States"/>
    <s v="Rochester"/>
    <x v="15"/>
    <n v="14609"/>
    <x v="3"/>
    <s v="OFF-ST-10001809"/>
    <x v="1"/>
    <x v="4"/>
    <x v="430"/>
    <x v="468"/>
    <n v="5"/>
    <n v="0"/>
    <n v="8.9829999999999899"/>
  </r>
  <r>
    <n v="493"/>
    <s v="CA-2011-113362"/>
    <x v="2"/>
    <x v="80"/>
    <d v="2011-09-19T00:00:00"/>
    <x v="1"/>
    <s v="AJ-10960"/>
    <x v="195"/>
    <x v="0"/>
    <s v="United States"/>
    <s v="Rochester"/>
    <x v="15"/>
    <n v="14609"/>
    <x v="3"/>
    <s v="OFF-EN-10003845"/>
    <x v="1"/>
    <x v="12"/>
    <x v="431"/>
    <x v="469"/>
    <n v="3"/>
    <n v="0"/>
    <n v="5.0921999999999992"/>
  </r>
  <r>
    <n v="494"/>
    <s v="CA-2013-169166"/>
    <x v="0"/>
    <x v="195"/>
    <d v="2013-05-15T00:00:00"/>
    <x v="1"/>
    <s v="SS-20590"/>
    <x v="196"/>
    <x v="0"/>
    <s v="United States"/>
    <s v="Seattle"/>
    <x v="4"/>
    <n v="98115"/>
    <x v="1"/>
    <s v="TEC-AC-10000991"/>
    <x v="2"/>
    <x v="11"/>
    <x v="432"/>
    <x v="470"/>
    <n v="2"/>
    <n v="0"/>
    <n v="13.157200000000003"/>
  </r>
  <r>
    <n v="495"/>
    <s v="US-2013-120929"/>
    <x v="0"/>
    <x v="196"/>
    <d v="2013-03-22T00:00:00"/>
    <x v="0"/>
    <s v="RO-19780"/>
    <x v="197"/>
    <x v="0"/>
    <s v="United States"/>
    <s v="Memphis"/>
    <x v="18"/>
    <n v="38109"/>
    <x v="0"/>
    <s v="FUR-TA-10001857"/>
    <x v="0"/>
    <x v="3"/>
    <x v="433"/>
    <x v="471"/>
    <n v="3"/>
    <n v="0.4"/>
    <n v="-94.941000000000017"/>
  </r>
  <r>
    <n v="496"/>
    <s v="CA-2012-134782"/>
    <x v="1"/>
    <x v="17"/>
    <d v="2012-12-31T00:00:00"/>
    <x v="1"/>
    <s v="MD-17350"/>
    <x v="198"/>
    <x v="0"/>
    <s v="United States"/>
    <s v="Fayetteville"/>
    <x v="36"/>
    <n v="72701"/>
    <x v="0"/>
    <s v="OFF-EN-10001434"/>
    <x v="1"/>
    <x v="12"/>
    <x v="434"/>
    <x v="472"/>
    <n v="2"/>
    <n v="0"/>
    <n v="51.655799999999999"/>
  </r>
  <r>
    <n v="497"/>
    <s v="CA-2013-126158"/>
    <x v="0"/>
    <x v="197"/>
    <d v="2013-08-01T00:00:00"/>
    <x v="1"/>
    <s v="SC-20095"/>
    <x v="183"/>
    <x v="0"/>
    <s v="United States"/>
    <s v="Costa Mesa"/>
    <x v="1"/>
    <n v="92627"/>
    <x v="1"/>
    <s v="OFF-BI-10002498"/>
    <x v="1"/>
    <x v="8"/>
    <x v="435"/>
    <x v="473"/>
    <n v="8"/>
    <n v="0.2"/>
    <n v="40.370399999999997"/>
  </r>
  <r>
    <n v="498"/>
    <s v="CA-2013-126158"/>
    <x v="0"/>
    <x v="197"/>
    <d v="2013-08-01T00:00:00"/>
    <x v="1"/>
    <s v="SC-20095"/>
    <x v="183"/>
    <x v="0"/>
    <s v="United States"/>
    <s v="Costa Mesa"/>
    <x v="1"/>
    <n v="92627"/>
    <x v="1"/>
    <s v="FUR-FU-10004864"/>
    <x v="0"/>
    <x v="5"/>
    <x v="436"/>
    <x v="474"/>
    <n v="4"/>
    <n v="0"/>
    <n v="81.843199999999996"/>
  </r>
  <r>
    <n v="499"/>
    <s v="CA-2013-126158"/>
    <x v="0"/>
    <x v="197"/>
    <d v="2013-08-01T00:00:00"/>
    <x v="1"/>
    <s v="SC-20095"/>
    <x v="183"/>
    <x v="0"/>
    <s v="United States"/>
    <s v="Costa Mesa"/>
    <x v="1"/>
    <n v="92627"/>
    <x v="1"/>
    <s v="FUR-CH-10002602"/>
    <x v="0"/>
    <x v="1"/>
    <x v="288"/>
    <x v="475"/>
    <n v="2"/>
    <n v="0.2"/>
    <n v="18.11760000000001"/>
  </r>
  <r>
    <n v="500"/>
    <s v="CA-2013-126158"/>
    <x v="0"/>
    <x v="197"/>
    <d v="2013-08-01T00:00:00"/>
    <x v="1"/>
    <s v="SC-20095"/>
    <x v="183"/>
    <x v="0"/>
    <s v="United States"/>
    <s v="Costa Mesa"/>
    <x v="1"/>
    <n v="92627"/>
    <x v="1"/>
    <s v="FUR-FU-10000073"/>
    <x v="0"/>
    <x v="5"/>
    <x v="437"/>
    <x v="476"/>
    <n v="9"/>
    <n v="0"/>
    <n v="22.868999999999996"/>
  </r>
  <r>
    <n v="501"/>
    <s v="US-2013-105578"/>
    <x v="0"/>
    <x v="198"/>
    <d v="2013-06-05T00:00:00"/>
    <x v="1"/>
    <s v="MY-17380"/>
    <x v="199"/>
    <x v="1"/>
    <s v="United States"/>
    <s v="Parker"/>
    <x v="22"/>
    <n v="80134"/>
    <x v="1"/>
    <s v="OFF-BI-10001670"/>
    <x v="1"/>
    <x v="8"/>
    <x v="438"/>
    <x v="477"/>
    <n v="2"/>
    <n v="0.7"/>
    <n v="-15.079999999999998"/>
  </r>
  <r>
    <n v="502"/>
    <s v="US-2013-105578"/>
    <x v="0"/>
    <x v="198"/>
    <d v="2013-06-05T00:00:00"/>
    <x v="1"/>
    <s v="MY-17380"/>
    <x v="199"/>
    <x v="1"/>
    <s v="United States"/>
    <s v="Parker"/>
    <x v="22"/>
    <n v="80134"/>
    <x v="1"/>
    <s v="OFF-BI-10001658"/>
    <x v="1"/>
    <x v="8"/>
    <x v="439"/>
    <x v="478"/>
    <n v="2"/>
    <n v="0.7"/>
    <n v="-11.961599999999997"/>
  </r>
  <r>
    <n v="503"/>
    <s v="US-2013-105578"/>
    <x v="0"/>
    <x v="198"/>
    <d v="2013-06-05T00:00:00"/>
    <x v="1"/>
    <s v="MY-17380"/>
    <x v="199"/>
    <x v="1"/>
    <s v="United States"/>
    <s v="Parker"/>
    <x v="22"/>
    <n v="80134"/>
    <x v="1"/>
    <s v="FUR-CH-10001215"/>
    <x v="0"/>
    <x v="1"/>
    <x v="440"/>
    <x v="479"/>
    <n v="2"/>
    <n v="0.2"/>
    <n v="50.097999999999985"/>
  </r>
  <r>
    <n v="504"/>
    <s v="US-2013-105578"/>
    <x v="0"/>
    <x v="198"/>
    <d v="2013-06-05T00:00:00"/>
    <x v="1"/>
    <s v="MY-17380"/>
    <x v="199"/>
    <x v="1"/>
    <s v="United States"/>
    <s v="Parker"/>
    <x v="22"/>
    <n v="80134"/>
    <x v="1"/>
    <s v="OFF-BI-10000831"/>
    <x v="1"/>
    <x v="8"/>
    <x v="441"/>
    <x v="480"/>
    <n v="3"/>
    <n v="0.7"/>
    <n v="-1.9007999999999998"/>
  </r>
  <r>
    <n v="505"/>
    <s v="US-2013-105578"/>
    <x v="0"/>
    <x v="198"/>
    <d v="2013-06-05T00:00:00"/>
    <x v="1"/>
    <s v="MY-17380"/>
    <x v="199"/>
    <x v="1"/>
    <s v="United States"/>
    <s v="Parker"/>
    <x v="22"/>
    <n v="80134"/>
    <x v="1"/>
    <s v="OFF-PA-10000357"/>
    <x v="1"/>
    <x v="10"/>
    <x v="442"/>
    <x v="481"/>
    <n v="1"/>
    <n v="0.2"/>
    <n v="11.8871"/>
  </r>
  <r>
    <n v="506"/>
    <s v="CA-2014-134978"/>
    <x v="3"/>
    <x v="105"/>
    <d v="2014-11-16T00:00:00"/>
    <x v="0"/>
    <s v="EB-13705"/>
    <x v="182"/>
    <x v="1"/>
    <s v="United States"/>
    <s v="New York City"/>
    <x v="15"/>
    <n v="10024"/>
    <x v="3"/>
    <s v="OFF-BI-10003274"/>
    <x v="1"/>
    <x v="8"/>
    <x v="122"/>
    <x v="482"/>
    <n v="5"/>
    <n v="0.2"/>
    <n v="5.3729999999999993"/>
  </r>
  <r>
    <n v="507"/>
    <s v="CA-2012-145352"/>
    <x v="1"/>
    <x v="199"/>
    <d v="2012-03-22T00:00:00"/>
    <x v="1"/>
    <s v="CM-12385"/>
    <x v="200"/>
    <x v="0"/>
    <s v="United States"/>
    <s v="Atlanta"/>
    <x v="32"/>
    <n v="30318"/>
    <x v="0"/>
    <s v="OFF-AR-10001662"/>
    <x v="1"/>
    <x v="6"/>
    <x v="443"/>
    <x v="483"/>
    <n v="1"/>
    <n v="0"/>
    <n v="0.73980000000000024"/>
  </r>
  <r>
    <n v="508"/>
    <s v="CA-2012-145352"/>
    <x v="1"/>
    <x v="199"/>
    <d v="2012-03-22T00:00:00"/>
    <x v="1"/>
    <s v="CM-12385"/>
    <x v="200"/>
    <x v="0"/>
    <s v="United States"/>
    <s v="Atlanta"/>
    <x v="32"/>
    <n v="30318"/>
    <x v="0"/>
    <s v="OFF-AR-10003856"/>
    <x v="1"/>
    <x v="6"/>
    <x v="444"/>
    <x v="484"/>
    <n v="3"/>
    <n v="0"/>
    <n v="2.1683999999999997"/>
  </r>
  <r>
    <n v="509"/>
    <s v="CA-2012-145352"/>
    <x v="1"/>
    <x v="199"/>
    <d v="2012-03-22T00:00:00"/>
    <x v="1"/>
    <s v="CM-12385"/>
    <x v="200"/>
    <x v="0"/>
    <s v="United States"/>
    <s v="Atlanta"/>
    <x v="32"/>
    <n v="30318"/>
    <x v="0"/>
    <s v="OFF-ST-10001228"/>
    <x v="1"/>
    <x v="4"/>
    <x v="445"/>
    <x v="485"/>
    <n v="3"/>
    <n v="0"/>
    <n v="11.684999999999999"/>
  </r>
  <r>
    <n v="510"/>
    <s v="CA-2012-145352"/>
    <x v="1"/>
    <x v="199"/>
    <d v="2012-03-22T00:00:00"/>
    <x v="1"/>
    <s v="CM-12385"/>
    <x v="200"/>
    <x v="0"/>
    <s v="United States"/>
    <s v="Atlanta"/>
    <x v="32"/>
    <n v="30318"/>
    <x v="0"/>
    <s v="OFF-BI-10003527"/>
    <x v="1"/>
    <x v="8"/>
    <x v="446"/>
    <x v="486"/>
    <n v="5"/>
    <n v="0"/>
    <n v="3177.4749999999999"/>
  </r>
  <r>
    <n v="511"/>
    <s v="CA-2014-135307"/>
    <x v="3"/>
    <x v="200"/>
    <d v="2014-11-28T00:00:00"/>
    <x v="2"/>
    <s v="LS-17245"/>
    <x v="201"/>
    <x v="0"/>
    <s v="United States"/>
    <s v="Gladstone"/>
    <x v="25"/>
    <n v="64118"/>
    <x v="2"/>
    <s v="FUR-FU-10001290"/>
    <x v="0"/>
    <x v="5"/>
    <x v="447"/>
    <x v="487"/>
    <n v="3"/>
    <n v="0"/>
    <n v="40.415999999999997"/>
  </r>
  <r>
    <n v="512"/>
    <s v="CA-2014-135307"/>
    <x v="3"/>
    <x v="200"/>
    <d v="2014-11-28T00:00:00"/>
    <x v="2"/>
    <s v="LS-17245"/>
    <x v="201"/>
    <x v="0"/>
    <s v="United States"/>
    <s v="Gladstone"/>
    <x v="25"/>
    <n v="64118"/>
    <x v="2"/>
    <s v="TEC-AC-10002399"/>
    <x v="2"/>
    <x v="11"/>
    <x v="448"/>
    <x v="488"/>
    <n v="2"/>
    <n v="0"/>
    <n v="12.172799999999999"/>
  </r>
  <r>
    <n v="513"/>
    <s v="CA-2013-106341"/>
    <x v="0"/>
    <x v="201"/>
    <d v="2013-10-24T00:00:00"/>
    <x v="2"/>
    <s v="LF-17185"/>
    <x v="166"/>
    <x v="0"/>
    <s v="United States"/>
    <s v="Newark"/>
    <x v="24"/>
    <n v="43055"/>
    <x v="3"/>
    <s v="OFF-AR-10002053"/>
    <x v="1"/>
    <x v="6"/>
    <x v="79"/>
    <x v="489"/>
    <n v="3"/>
    <n v="0.2"/>
    <n v="0.71520000000000028"/>
  </r>
  <r>
    <n v="514"/>
    <s v="CA-2014-163405"/>
    <x v="3"/>
    <x v="202"/>
    <d v="2014-12-26T00:00:00"/>
    <x v="1"/>
    <s v="BN-11515"/>
    <x v="202"/>
    <x v="0"/>
    <s v="United States"/>
    <s v="Los Angeles"/>
    <x v="1"/>
    <n v="90049"/>
    <x v="1"/>
    <s v="OFF-AR-10003811"/>
    <x v="1"/>
    <x v="6"/>
    <x v="449"/>
    <x v="153"/>
    <n v="3"/>
    <n v="0"/>
    <n v="1.7901"/>
  </r>
  <r>
    <n v="515"/>
    <s v="CA-2014-163405"/>
    <x v="3"/>
    <x v="202"/>
    <d v="2014-12-26T00:00:00"/>
    <x v="1"/>
    <s v="BN-11515"/>
    <x v="202"/>
    <x v="0"/>
    <s v="United States"/>
    <s v="Los Angeles"/>
    <x v="1"/>
    <n v="90049"/>
    <x v="1"/>
    <s v="OFF-AR-10001246"/>
    <x v="1"/>
    <x v="6"/>
    <x v="450"/>
    <x v="490"/>
    <n v="2"/>
    <n v="0"/>
    <n v="1.7051999999999996"/>
  </r>
  <r>
    <n v="516"/>
    <s v="CA-2014-127432"/>
    <x v="3"/>
    <x v="203"/>
    <d v="2014-01-28T00:00:00"/>
    <x v="1"/>
    <s v="AD-10180"/>
    <x v="57"/>
    <x v="2"/>
    <s v="United States"/>
    <s v="Great Falls"/>
    <x v="37"/>
    <n v="59405"/>
    <x v="1"/>
    <s v="TEC-CO-10003236"/>
    <x v="2"/>
    <x v="16"/>
    <x v="451"/>
    <x v="491"/>
    <n v="5"/>
    <n v="0"/>
    <n v="1379.9769999999999"/>
  </r>
  <r>
    <n v="517"/>
    <s v="CA-2014-127432"/>
    <x v="3"/>
    <x v="203"/>
    <d v="2014-01-28T00:00:00"/>
    <x v="1"/>
    <s v="AD-10180"/>
    <x v="57"/>
    <x v="2"/>
    <s v="United States"/>
    <s v="Great Falls"/>
    <x v="37"/>
    <n v="59405"/>
    <x v="1"/>
    <s v="OFF-ST-10004507"/>
    <x v="1"/>
    <x v="4"/>
    <x v="452"/>
    <x v="492"/>
    <n v="3"/>
    <n v="0"/>
    <n v="13.891499999999999"/>
  </r>
  <r>
    <n v="518"/>
    <s v="CA-2014-127432"/>
    <x v="3"/>
    <x v="203"/>
    <d v="2014-01-28T00:00:00"/>
    <x v="1"/>
    <s v="AD-10180"/>
    <x v="57"/>
    <x v="2"/>
    <s v="United States"/>
    <s v="Great Falls"/>
    <x v="37"/>
    <n v="59405"/>
    <x v="1"/>
    <s v="OFF-PA-10001667"/>
    <x v="1"/>
    <x v="10"/>
    <x v="453"/>
    <x v="493"/>
    <n v="2"/>
    <n v="0"/>
    <n v="5.3819999999999997"/>
  </r>
  <r>
    <n v="519"/>
    <s v="CA-2014-127432"/>
    <x v="3"/>
    <x v="203"/>
    <d v="2014-01-28T00:00:00"/>
    <x v="1"/>
    <s v="AD-10180"/>
    <x v="57"/>
    <x v="2"/>
    <s v="United States"/>
    <s v="Great Falls"/>
    <x v="37"/>
    <n v="59405"/>
    <x v="1"/>
    <s v="OFF-ST-10004459"/>
    <x v="1"/>
    <x v="4"/>
    <x v="454"/>
    <x v="494"/>
    <n v="3"/>
    <n v="0"/>
    <n v="56.300999999999988"/>
  </r>
  <r>
    <n v="520"/>
    <s v="CA-2012-157812"/>
    <x v="1"/>
    <x v="204"/>
    <d v="2012-03-26T00:00:00"/>
    <x v="1"/>
    <s v="DB-13210"/>
    <x v="203"/>
    <x v="0"/>
    <s v="United States"/>
    <s v="Houston"/>
    <x v="5"/>
    <n v="77041"/>
    <x v="2"/>
    <s v="TEC-AC-10000171"/>
    <x v="2"/>
    <x v="11"/>
    <x v="43"/>
    <x v="495"/>
    <n v="1"/>
    <n v="0.2"/>
    <n v="5.2877000000000001"/>
  </r>
  <r>
    <n v="521"/>
    <s v="CA-2012-157812"/>
    <x v="1"/>
    <x v="204"/>
    <d v="2012-03-26T00:00:00"/>
    <x v="1"/>
    <s v="DB-13210"/>
    <x v="203"/>
    <x v="0"/>
    <s v="United States"/>
    <s v="Houston"/>
    <x v="5"/>
    <n v="77041"/>
    <x v="2"/>
    <s v="OFF-ST-10000736"/>
    <x v="1"/>
    <x v="4"/>
    <x v="455"/>
    <x v="434"/>
    <n v="2"/>
    <n v="0.2"/>
    <n v="-25.91360000000001"/>
  </r>
  <r>
    <n v="522"/>
    <s v="CA-2012-157812"/>
    <x v="1"/>
    <x v="204"/>
    <d v="2012-03-26T00:00:00"/>
    <x v="1"/>
    <s v="DB-13210"/>
    <x v="203"/>
    <x v="0"/>
    <s v="United States"/>
    <s v="Houston"/>
    <x v="5"/>
    <n v="77041"/>
    <x v="2"/>
    <s v="OFF-BI-10000285"/>
    <x v="1"/>
    <x v="8"/>
    <x v="456"/>
    <x v="496"/>
    <n v="9"/>
    <n v="0.8"/>
    <n v="-21.167999999999999"/>
  </r>
  <r>
    <n v="523"/>
    <s v="CA-2014-145142"/>
    <x v="3"/>
    <x v="205"/>
    <d v="2014-01-26T00:00:00"/>
    <x v="2"/>
    <s v="MC-17605"/>
    <x v="204"/>
    <x v="1"/>
    <s v="United States"/>
    <s v="Detroit"/>
    <x v="12"/>
    <n v="48234"/>
    <x v="2"/>
    <s v="FUR-TA-10001857"/>
    <x v="0"/>
    <x v="3"/>
    <x v="433"/>
    <x v="497"/>
    <n v="2"/>
    <n v="0"/>
    <n v="21.097999999999985"/>
  </r>
  <r>
    <n v="524"/>
    <s v="US-2013-139486"/>
    <x v="0"/>
    <x v="206"/>
    <d v="2013-05-24T00:00:00"/>
    <x v="2"/>
    <s v="LH-17155"/>
    <x v="109"/>
    <x v="0"/>
    <s v="United States"/>
    <s v="Los Angeles"/>
    <x v="1"/>
    <n v="90032"/>
    <x v="1"/>
    <s v="TEC-PH-10003555"/>
    <x v="2"/>
    <x v="7"/>
    <x v="457"/>
    <x v="498"/>
    <n v="3"/>
    <n v="0.2"/>
    <n v="-12.414599999999997"/>
  </r>
  <r>
    <n v="525"/>
    <s v="US-2013-139486"/>
    <x v="0"/>
    <x v="206"/>
    <d v="2013-05-24T00:00:00"/>
    <x v="2"/>
    <s v="LH-17155"/>
    <x v="109"/>
    <x v="0"/>
    <s v="United States"/>
    <s v="Los Angeles"/>
    <x v="1"/>
    <n v="90032"/>
    <x v="1"/>
    <s v="TEC-AC-10003832"/>
    <x v="2"/>
    <x v="11"/>
    <x v="458"/>
    <x v="499"/>
    <n v="2"/>
    <n v="0"/>
    <n v="27.166600000000003"/>
  </r>
  <r>
    <n v="526"/>
    <s v="CA-2012-158792"/>
    <x v="1"/>
    <x v="207"/>
    <d v="2013-01-02T00:00:00"/>
    <x v="1"/>
    <s v="BD-11605"/>
    <x v="205"/>
    <x v="0"/>
    <s v="United States"/>
    <s v="Lawrence"/>
    <x v="31"/>
    <n v="1841"/>
    <x v="3"/>
    <s v="OFF-FA-10002815"/>
    <x v="1"/>
    <x v="13"/>
    <x v="33"/>
    <x v="500"/>
    <n v="5"/>
    <n v="0"/>
    <n v="10.434000000000001"/>
  </r>
  <r>
    <n v="527"/>
    <s v="CA-2014-113558"/>
    <x v="3"/>
    <x v="208"/>
    <d v="2014-10-27T00:00:00"/>
    <x v="1"/>
    <s v="PH-18790"/>
    <x v="206"/>
    <x v="2"/>
    <s v="United States"/>
    <s v="Lakeland"/>
    <x v="2"/>
    <n v="33801"/>
    <x v="0"/>
    <s v="FUR-CH-10003379"/>
    <x v="0"/>
    <x v="1"/>
    <x v="459"/>
    <x v="501"/>
    <n v="3"/>
    <n v="0.2"/>
    <n v="42.746999999999986"/>
  </r>
  <r>
    <n v="528"/>
    <s v="CA-2014-113558"/>
    <x v="3"/>
    <x v="208"/>
    <d v="2014-10-27T00:00:00"/>
    <x v="1"/>
    <s v="PH-18790"/>
    <x v="206"/>
    <x v="2"/>
    <s v="United States"/>
    <s v="Lakeland"/>
    <x v="2"/>
    <n v="33801"/>
    <x v="0"/>
    <s v="FUR-FU-10001756"/>
    <x v="0"/>
    <x v="5"/>
    <x v="282"/>
    <x v="502"/>
    <n v="3"/>
    <n v="0.2"/>
    <n v="5.1407999999999916"/>
  </r>
  <r>
    <n v="529"/>
    <s v="US-2012-138303"/>
    <x v="1"/>
    <x v="37"/>
    <d v="2012-09-07T00:00:00"/>
    <x v="1"/>
    <s v="MG-18145"/>
    <x v="207"/>
    <x v="0"/>
    <s v="United States"/>
    <s v="Philadelphia"/>
    <x v="9"/>
    <n v="19134"/>
    <x v="3"/>
    <s v="OFF-ST-10004963"/>
    <x v="1"/>
    <x v="4"/>
    <x v="460"/>
    <x v="503"/>
    <n v="3"/>
    <n v="0.2"/>
    <n v="-7.2672000000000043"/>
  </r>
  <r>
    <n v="530"/>
    <s v="US-2012-138303"/>
    <x v="1"/>
    <x v="37"/>
    <d v="2012-09-07T00:00:00"/>
    <x v="1"/>
    <s v="MG-18145"/>
    <x v="207"/>
    <x v="0"/>
    <s v="United States"/>
    <s v="Philadelphia"/>
    <x v="9"/>
    <n v="19134"/>
    <x v="3"/>
    <s v="OFF-SU-10002881"/>
    <x v="1"/>
    <x v="14"/>
    <x v="461"/>
    <x v="504"/>
    <n v="1"/>
    <n v="0.2"/>
    <n v="-149.9058"/>
  </r>
  <r>
    <n v="531"/>
    <s v="US-2012-138303"/>
    <x v="1"/>
    <x v="37"/>
    <d v="2012-09-07T00:00:00"/>
    <x v="1"/>
    <s v="MG-18145"/>
    <x v="207"/>
    <x v="0"/>
    <s v="United States"/>
    <s v="Philadelphia"/>
    <x v="9"/>
    <n v="19134"/>
    <x v="3"/>
    <s v="OFF-EN-10001335"/>
    <x v="1"/>
    <x v="12"/>
    <x v="462"/>
    <x v="505"/>
    <n v="6"/>
    <n v="0.2"/>
    <n v="19.692"/>
  </r>
  <r>
    <n v="532"/>
    <s v="CA-2012-102848"/>
    <x v="1"/>
    <x v="209"/>
    <d v="2012-11-09T00:00:00"/>
    <x v="0"/>
    <s v="KB-16240"/>
    <x v="208"/>
    <x v="1"/>
    <s v="United States"/>
    <s v="Los Angeles"/>
    <x v="1"/>
    <n v="90036"/>
    <x v="1"/>
    <s v="FUR-CH-10000595"/>
    <x v="0"/>
    <x v="1"/>
    <x v="463"/>
    <x v="506"/>
    <n v="1"/>
    <n v="0.2"/>
    <n v="11.919999999999987"/>
  </r>
  <r>
    <n v="533"/>
    <s v="US-2014-129441"/>
    <x v="3"/>
    <x v="210"/>
    <d v="2014-09-12T00:00:00"/>
    <x v="1"/>
    <s v="JC-15340"/>
    <x v="209"/>
    <x v="0"/>
    <s v="United States"/>
    <s v="Los Angeles"/>
    <x v="1"/>
    <n v="90032"/>
    <x v="1"/>
    <s v="FUR-FU-10000448"/>
    <x v="0"/>
    <x v="5"/>
    <x v="464"/>
    <x v="507"/>
    <n v="3"/>
    <n v="0"/>
    <n v="2.3969999999999985"/>
  </r>
  <r>
    <n v="534"/>
    <s v="CA-2013-168753"/>
    <x v="0"/>
    <x v="211"/>
    <d v="2013-06-02T00:00:00"/>
    <x v="0"/>
    <s v="RL-19615"/>
    <x v="210"/>
    <x v="0"/>
    <s v="United States"/>
    <s v="Montgomery"/>
    <x v="19"/>
    <n v="36116"/>
    <x v="0"/>
    <s v="TEC-PH-10000984"/>
    <x v="2"/>
    <x v="7"/>
    <x v="465"/>
    <x v="508"/>
    <n v="5"/>
    <n v="0"/>
    <n v="274.38600000000008"/>
  </r>
  <r>
    <n v="535"/>
    <s v="CA-2013-168753"/>
    <x v="0"/>
    <x v="211"/>
    <d v="2013-06-02T00:00:00"/>
    <x v="0"/>
    <s v="RL-19615"/>
    <x v="210"/>
    <x v="0"/>
    <s v="United States"/>
    <s v="Montgomery"/>
    <x v="19"/>
    <n v="36116"/>
    <x v="0"/>
    <s v="OFF-BI-10002557"/>
    <x v="1"/>
    <x v="8"/>
    <x v="246"/>
    <x v="509"/>
    <n v="5"/>
    <n v="0"/>
    <n v="11.375"/>
  </r>
  <r>
    <n v="536"/>
    <s v="CA-2013-126613"/>
    <x v="0"/>
    <x v="212"/>
    <d v="2013-07-17T00:00:00"/>
    <x v="1"/>
    <s v="AA-10375"/>
    <x v="211"/>
    <x v="0"/>
    <s v="United States"/>
    <s v="Mesa"/>
    <x v="16"/>
    <n v="85204"/>
    <x v="1"/>
    <s v="OFF-ST-10001325"/>
    <x v="1"/>
    <x v="4"/>
    <x v="466"/>
    <x v="510"/>
    <n v="2"/>
    <n v="0.2"/>
    <n v="1.4672000000000001"/>
  </r>
  <r>
    <n v="537"/>
    <s v="US-2014-122637"/>
    <x v="3"/>
    <x v="213"/>
    <d v="2014-09-09T00:00:00"/>
    <x v="0"/>
    <s v="EP-13915"/>
    <x v="212"/>
    <x v="0"/>
    <s v="United States"/>
    <s v="Chicago"/>
    <x v="10"/>
    <n v="60653"/>
    <x v="2"/>
    <s v="OFF-BI-10002429"/>
    <x v="1"/>
    <x v="8"/>
    <x v="467"/>
    <x v="511"/>
    <n v="7"/>
    <n v="0.8"/>
    <n v="-68.185600000000022"/>
  </r>
  <r>
    <n v="538"/>
    <s v="CA-2012-147851"/>
    <x v="1"/>
    <x v="155"/>
    <d v="2012-12-08T00:00:00"/>
    <x v="1"/>
    <s v="MP-17470"/>
    <x v="88"/>
    <x v="2"/>
    <s v="United States"/>
    <s v="New York City"/>
    <x v="15"/>
    <n v="10009"/>
    <x v="3"/>
    <s v="OFF-BI-10004528"/>
    <x v="1"/>
    <x v="8"/>
    <x v="468"/>
    <x v="512"/>
    <n v="4"/>
    <n v="0.2"/>
    <n v="3.359999999999999"/>
  </r>
  <r>
    <n v="539"/>
    <s v="CA-2012-134894"/>
    <x v="1"/>
    <x v="214"/>
    <d v="2012-12-11T00:00:00"/>
    <x v="1"/>
    <s v="DK-12985"/>
    <x v="213"/>
    <x v="0"/>
    <s v="United States"/>
    <s v="Henderson"/>
    <x v="0"/>
    <n v="42420"/>
    <x v="0"/>
    <s v="OFF-AP-10001271"/>
    <x v="1"/>
    <x v="9"/>
    <x v="469"/>
    <x v="513"/>
    <n v="3"/>
    <n v="0"/>
    <n v="41.293800000000005"/>
  </r>
  <r>
    <n v="540"/>
    <s v="CA-2012-134894"/>
    <x v="1"/>
    <x v="214"/>
    <d v="2012-12-11T00:00:00"/>
    <x v="1"/>
    <s v="DK-12985"/>
    <x v="213"/>
    <x v="0"/>
    <s v="United States"/>
    <s v="Henderson"/>
    <x v="0"/>
    <n v="42420"/>
    <x v="0"/>
    <s v="FUR-CH-10002647"/>
    <x v="0"/>
    <x v="1"/>
    <x v="470"/>
    <x v="514"/>
    <n v="4"/>
    <n v="0"/>
    <n v="70.980000000000018"/>
  </r>
  <r>
    <n v="541"/>
    <s v="CA-2011-140795"/>
    <x v="2"/>
    <x v="215"/>
    <d v="2011-02-04T00:00:00"/>
    <x v="2"/>
    <s v="BD-11500"/>
    <x v="214"/>
    <x v="0"/>
    <s v="United States"/>
    <s v="Green Bay"/>
    <x v="6"/>
    <n v="54302"/>
    <x v="2"/>
    <s v="TEC-AC-10001432"/>
    <x v="2"/>
    <x v="11"/>
    <x v="471"/>
    <x v="515"/>
    <n v="6"/>
    <n v="0"/>
    <n v="206.31600000000006"/>
  </r>
  <r>
    <n v="542"/>
    <s v="CA-2013-136924"/>
    <x v="0"/>
    <x v="216"/>
    <d v="2013-07-18T00:00:00"/>
    <x v="2"/>
    <s v="ES-14080"/>
    <x v="20"/>
    <x v="1"/>
    <s v="United States"/>
    <s v="Tucson"/>
    <x v="16"/>
    <n v="85705"/>
    <x v="1"/>
    <s v="TEC-PH-10002262"/>
    <x v="2"/>
    <x v="7"/>
    <x v="472"/>
    <x v="516"/>
    <n v="8"/>
    <n v="0.2"/>
    <n v="38.086400000000026"/>
  </r>
  <r>
    <n v="543"/>
    <s v="US-2012-120131"/>
    <x v="1"/>
    <x v="217"/>
    <d v="2012-12-23T00:00:00"/>
    <x v="1"/>
    <s v="LM-17065"/>
    <x v="215"/>
    <x v="0"/>
    <s v="United States"/>
    <s v="Springfield"/>
    <x v="24"/>
    <n v="45503"/>
    <x v="3"/>
    <s v="OFF-ST-10001809"/>
    <x v="1"/>
    <x v="4"/>
    <x v="430"/>
    <x v="517"/>
    <n v="9"/>
    <n v="0.2"/>
    <n v="-145.52460000000002"/>
  </r>
  <r>
    <n v="544"/>
    <s v="CA-2011-103849"/>
    <x v="2"/>
    <x v="218"/>
    <d v="2011-05-16T00:00:00"/>
    <x v="1"/>
    <s v="PG-18895"/>
    <x v="38"/>
    <x v="0"/>
    <s v="United States"/>
    <s v="Fort Worth"/>
    <x v="5"/>
    <n v="76106"/>
    <x v="2"/>
    <s v="TEC-AC-10001465"/>
    <x v="2"/>
    <x v="11"/>
    <x v="473"/>
    <x v="518"/>
    <n v="2"/>
    <n v="0.2"/>
    <n v="7.263999999999994"/>
  </r>
  <r>
    <n v="545"/>
    <s v="CA-2011-103849"/>
    <x v="2"/>
    <x v="218"/>
    <d v="2011-05-16T00:00:00"/>
    <x v="1"/>
    <s v="PG-18895"/>
    <x v="38"/>
    <x v="0"/>
    <s v="United States"/>
    <s v="Fort Worth"/>
    <x v="5"/>
    <n v="76106"/>
    <x v="2"/>
    <s v="TEC-PH-10002597"/>
    <x v="2"/>
    <x v="7"/>
    <x v="474"/>
    <x v="519"/>
    <n v="1"/>
    <n v="0.2"/>
    <n v="6.2995000000000019"/>
  </r>
  <r>
    <n v="546"/>
    <s v="CA-2011-103849"/>
    <x v="2"/>
    <x v="218"/>
    <d v="2011-05-16T00:00:00"/>
    <x v="1"/>
    <s v="PG-18895"/>
    <x v="38"/>
    <x v="0"/>
    <s v="United States"/>
    <s v="Fort Worth"/>
    <x v="5"/>
    <n v="76106"/>
    <x v="2"/>
    <s v="FUR-FU-10000723"/>
    <x v="0"/>
    <x v="5"/>
    <x v="475"/>
    <x v="520"/>
    <n v="4"/>
    <n v="0.6"/>
    <n v="-84.292799999999986"/>
  </r>
  <r>
    <n v="547"/>
    <s v="CA-2014-162929"/>
    <x v="3"/>
    <x v="123"/>
    <d v="2014-11-23T00:00:00"/>
    <x v="2"/>
    <s v="AS-10135"/>
    <x v="216"/>
    <x v="2"/>
    <s v="United States"/>
    <s v="New York City"/>
    <x v="15"/>
    <n v="10035"/>
    <x v="3"/>
    <s v="OFF-BI-10000404"/>
    <x v="1"/>
    <x v="8"/>
    <x v="476"/>
    <x v="521"/>
    <n v="6"/>
    <n v="0.2"/>
    <n v="13.931999999999999"/>
  </r>
  <r>
    <n v="548"/>
    <s v="CA-2014-162929"/>
    <x v="3"/>
    <x v="123"/>
    <d v="2014-11-23T00:00:00"/>
    <x v="2"/>
    <s v="AS-10135"/>
    <x v="216"/>
    <x v="2"/>
    <s v="United States"/>
    <s v="New York City"/>
    <x v="15"/>
    <n v="10035"/>
    <x v="3"/>
    <s v="OFF-PA-10002986"/>
    <x v="1"/>
    <x v="10"/>
    <x v="477"/>
    <x v="522"/>
    <n v="2"/>
    <n v="0"/>
    <n v="6.4127999999999998"/>
  </r>
  <r>
    <n v="549"/>
    <s v="CA-2012-113173"/>
    <x v="1"/>
    <x v="219"/>
    <d v="2012-11-17T00:00:00"/>
    <x v="0"/>
    <s v="DK-13225"/>
    <x v="158"/>
    <x v="1"/>
    <s v="United States"/>
    <s v="Chicago"/>
    <x v="10"/>
    <n v="60653"/>
    <x v="2"/>
    <s v="OFF-ST-10000604"/>
    <x v="1"/>
    <x v="4"/>
    <x v="54"/>
    <x v="523"/>
    <n v="9"/>
    <n v="0.2"/>
    <n v="15.641999999999982"/>
  </r>
  <r>
    <n v="550"/>
    <s v="CA-2012-113173"/>
    <x v="1"/>
    <x v="219"/>
    <d v="2012-11-17T00:00:00"/>
    <x v="0"/>
    <s v="DK-13225"/>
    <x v="158"/>
    <x v="1"/>
    <s v="United States"/>
    <s v="Chicago"/>
    <x v="10"/>
    <n v="60653"/>
    <x v="2"/>
    <s v="OFF-BI-10004738"/>
    <x v="1"/>
    <x v="8"/>
    <x v="92"/>
    <x v="524"/>
    <n v="3"/>
    <n v="0.8"/>
    <n v="-17.045999999999999"/>
  </r>
  <r>
    <n v="551"/>
    <s v="CA-2012-113173"/>
    <x v="1"/>
    <x v="219"/>
    <d v="2012-11-17T00:00:00"/>
    <x v="0"/>
    <s v="DK-13225"/>
    <x v="158"/>
    <x v="1"/>
    <s v="United States"/>
    <s v="Chicago"/>
    <x v="10"/>
    <n v="60653"/>
    <x v="2"/>
    <s v="OFF-SU-10001935"/>
    <x v="1"/>
    <x v="14"/>
    <x v="33"/>
    <x v="525"/>
    <n v="5"/>
    <n v="0.2"/>
    <n v="-1.7440000000000015"/>
  </r>
  <r>
    <n v="552"/>
    <s v="CA-2013-136406"/>
    <x v="0"/>
    <x v="173"/>
    <d v="2013-04-18T00:00:00"/>
    <x v="0"/>
    <s v="BD-11320"/>
    <x v="217"/>
    <x v="0"/>
    <s v="United States"/>
    <s v="San Francisco"/>
    <x v="1"/>
    <n v="94110"/>
    <x v="1"/>
    <s v="FUR-CH-10002024"/>
    <x v="0"/>
    <x v="1"/>
    <x v="478"/>
    <x v="526"/>
    <n v="2"/>
    <n v="0.2"/>
    <n v="0"/>
  </r>
  <r>
    <n v="553"/>
    <s v="CA-2014-112774"/>
    <x v="3"/>
    <x v="220"/>
    <d v="2014-09-13T00:00:00"/>
    <x v="2"/>
    <s v="RC-19960"/>
    <x v="53"/>
    <x v="0"/>
    <s v="United States"/>
    <s v="Jacksonville"/>
    <x v="2"/>
    <n v="32216"/>
    <x v="0"/>
    <s v="FUR-FU-10003039"/>
    <x v="0"/>
    <x v="5"/>
    <x v="479"/>
    <x v="527"/>
    <n v="1"/>
    <n v="0.2"/>
    <n v="6.0381999999999998"/>
  </r>
  <r>
    <n v="554"/>
    <s v="CA-2014-101945"/>
    <x v="3"/>
    <x v="221"/>
    <d v="2014-11-29T00:00:00"/>
    <x v="1"/>
    <s v="GT-14710"/>
    <x v="218"/>
    <x v="0"/>
    <s v="United States"/>
    <s v="Houston"/>
    <x v="5"/>
    <n v="77070"/>
    <x v="2"/>
    <s v="OFF-FA-10004248"/>
    <x v="1"/>
    <x v="13"/>
    <x v="480"/>
    <x v="528"/>
    <n v="3"/>
    <n v="0.2"/>
    <n v="2.5707"/>
  </r>
  <r>
    <n v="555"/>
    <s v="CA-2014-100650"/>
    <x v="3"/>
    <x v="222"/>
    <d v="2014-07-04T00:00:00"/>
    <x v="0"/>
    <s v="DK-13225"/>
    <x v="158"/>
    <x v="1"/>
    <s v="United States"/>
    <s v="Anaheim"/>
    <x v="1"/>
    <n v="92804"/>
    <x v="1"/>
    <s v="OFF-ST-10001780"/>
    <x v="1"/>
    <x v="4"/>
    <x v="481"/>
    <x v="529"/>
    <n v="2"/>
    <n v="0"/>
    <n v="310.98720000000003"/>
  </r>
  <r>
    <n v="556"/>
    <s v="CA-2011-155852"/>
    <x v="2"/>
    <x v="223"/>
    <d v="2011-03-07T00:00:00"/>
    <x v="0"/>
    <s v="AJ-10945"/>
    <x v="219"/>
    <x v="0"/>
    <s v="United States"/>
    <s v="Wilmington"/>
    <x v="3"/>
    <n v="28403"/>
    <x v="0"/>
    <s v="OFF-AR-10003560"/>
    <x v="1"/>
    <x v="6"/>
    <x v="482"/>
    <x v="530"/>
    <n v="4"/>
    <n v="0.2"/>
    <n v="3.4047999999999981"/>
  </r>
  <r>
    <n v="557"/>
    <s v="CA-2013-113243"/>
    <x v="0"/>
    <x v="224"/>
    <d v="2013-06-16T00:00:00"/>
    <x v="1"/>
    <s v="OT-18730"/>
    <x v="220"/>
    <x v="0"/>
    <s v="United States"/>
    <s v="Los Angeles"/>
    <x v="1"/>
    <n v="90045"/>
    <x v="1"/>
    <s v="OFF-LA-10001297"/>
    <x v="1"/>
    <x v="2"/>
    <x v="483"/>
    <x v="346"/>
    <n v="2"/>
    <n v="0"/>
    <n v="9.9359999999999999"/>
  </r>
  <r>
    <n v="558"/>
    <s v="CA-2013-113243"/>
    <x v="0"/>
    <x v="224"/>
    <d v="2013-06-16T00:00:00"/>
    <x v="1"/>
    <s v="OT-18730"/>
    <x v="220"/>
    <x v="0"/>
    <s v="United States"/>
    <s v="Los Angeles"/>
    <x v="1"/>
    <n v="90045"/>
    <x v="1"/>
    <s v="FUR-TA-10004256"/>
    <x v="0"/>
    <x v="3"/>
    <x v="484"/>
    <x v="531"/>
    <n v="4"/>
    <n v="0.2"/>
    <n v="-217.04800000000017"/>
  </r>
  <r>
    <n v="559"/>
    <s v="CA-2013-113243"/>
    <x v="0"/>
    <x v="224"/>
    <d v="2013-06-16T00:00:00"/>
    <x v="1"/>
    <s v="OT-18730"/>
    <x v="220"/>
    <x v="0"/>
    <s v="United States"/>
    <s v="Los Angeles"/>
    <x v="1"/>
    <n v="90045"/>
    <x v="1"/>
    <s v="OFF-PA-10003441"/>
    <x v="1"/>
    <x v="10"/>
    <x v="485"/>
    <x v="56"/>
    <n v="5"/>
    <n v="0"/>
    <n v="15.552000000000001"/>
  </r>
  <r>
    <n v="560"/>
    <s v="CA-2014-118731"/>
    <x v="3"/>
    <x v="225"/>
    <d v="2014-11-23T00:00:00"/>
    <x v="0"/>
    <s v="LP-17080"/>
    <x v="221"/>
    <x v="0"/>
    <s v="United States"/>
    <s v="San Francisco"/>
    <x v="1"/>
    <n v="94110"/>
    <x v="1"/>
    <s v="FUR-FU-10003347"/>
    <x v="0"/>
    <x v="5"/>
    <x v="374"/>
    <x v="532"/>
    <n v="3"/>
    <n v="0"/>
    <n v="16.614000000000001"/>
  </r>
  <r>
    <n v="561"/>
    <s v="CA-2014-118731"/>
    <x v="3"/>
    <x v="225"/>
    <d v="2014-11-23T00:00:00"/>
    <x v="0"/>
    <s v="LP-17080"/>
    <x v="221"/>
    <x v="0"/>
    <s v="United States"/>
    <s v="San Francisco"/>
    <x v="1"/>
    <n v="94110"/>
    <x v="1"/>
    <s v="OFF-BI-10000069"/>
    <x v="1"/>
    <x v="8"/>
    <x v="486"/>
    <x v="533"/>
    <n v="7"/>
    <n v="0.2"/>
    <n v="27.318199999999983"/>
  </r>
  <r>
    <n v="562"/>
    <s v="CA-2011-145576"/>
    <x v="2"/>
    <x v="80"/>
    <d v="2011-09-18T00:00:00"/>
    <x v="0"/>
    <s v="CA-12775"/>
    <x v="222"/>
    <x v="0"/>
    <s v="United States"/>
    <s v="Tampa"/>
    <x v="2"/>
    <n v="33614"/>
    <x v="0"/>
    <s v="OFF-AP-10003914"/>
    <x v="1"/>
    <x v="9"/>
    <x v="487"/>
    <x v="534"/>
    <n v="5"/>
    <n v="0.2"/>
    <n v="1.3000000000000007"/>
  </r>
  <r>
    <n v="563"/>
    <s v="CA-2011-145576"/>
    <x v="2"/>
    <x v="80"/>
    <d v="2011-09-18T00:00:00"/>
    <x v="0"/>
    <s v="CA-12775"/>
    <x v="222"/>
    <x v="0"/>
    <s v="United States"/>
    <s v="Tampa"/>
    <x v="2"/>
    <n v="33614"/>
    <x v="0"/>
    <s v="FUR-FU-10004020"/>
    <x v="0"/>
    <x v="5"/>
    <x v="488"/>
    <x v="535"/>
    <n v="3"/>
    <n v="0.2"/>
    <n v="3.7743000000000002"/>
  </r>
  <r>
    <n v="564"/>
    <s v="CA-2012-130736"/>
    <x v="1"/>
    <x v="214"/>
    <d v="2012-12-09T00:00:00"/>
    <x v="2"/>
    <s v="JF-15490"/>
    <x v="223"/>
    <x v="0"/>
    <s v="United States"/>
    <s v="Seattle"/>
    <x v="4"/>
    <n v="98105"/>
    <x v="1"/>
    <s v="OFF-FA-10003467"/>
    <x v="1"/>
    <x v="13"/>
    <x v="489"/>
    <x v="536"/>
    <n v="2"/>
    <n v="0"/>
    <n v="0"/>
  </r>
  <r>
    <n v="565"/>
    <s v="CA-2012-130736"/>
    <x v="1"/>
    <x v="214"/>
    <d v="2012-12-09T00:00:00"/>
    <x v="2"/>
    <s v="JF-15490"/>
    <x v="223"/>
    <x v="0"/>
    <s v="United States"/>
    <s v="Seattle"/>
    <x v="4"/>
    <n v="98105"/>
    <x v="1"/>
    <s v="OFF-LA-10000634"/>
    <x v="1"/>
    <x v="2"/>
    <x v="283"/>
    <x v="537"/>
    <n v="1"/>
    <n v="0"/>
    <n v="1.2005999999999999"/>
  </r>
  <r>
    <n v="566"/>
    <s v="CA-2014-137099"/>
    <x v="3"/>
    <x v="226"/>
    <d v="2014-12-11T00:00:00"/>
    <x v="2"/>
    <s v="FP-14320"/>
    <x v="224"/>
    <x v="0"/>
    <s v="United States"/>
    <s v="Los Angeles"/>
    <x v="1"/>
    <n v="90008"/>
    <x v="1"/>
    <s v="TEC-PH-10002496"/>
    <x v="2"/>
    <x v="7"/>
    <x v="490"/>
    <x v="538"/>
    <n v="3"/>
    <n v="0.2"/>
    <n v="46.796999999999983"/>
  </r>
  <r>
    <n v="567"/>
    <s v="CA-2014-156951"/>
    <x v="3"/>
    <x v="172"/>
    <d v="2014-10-09T00:00:00"/>
    <x v="1"/>
    <s v="EB-13840"/>
    <x v="225"/>
    <x v="1"/>
    <s v="United States"/>
    <s v="Seattle"/>
    <x v="4"/>
    <n v="98105"/>
    <x v="1"/>
    <s v="OFF-PA-10004530"/>
    <x v="1"/>
    <x v="10"/>
    <x v="491"/>
    <x v="539"/>
    <n v="8"/>
    <n v="0"/>
    <n v="45.001600000000003"/>
  </r>
  <r>
    <n v="568"/>
    <s v="CA-2014-156951"/>
    <x v="3"/>
    <x v="172"/>
    <d v="2014-10-09T00:00:00"/>
    <x v="1"/>
    <s v="EB-13840"/>
    <x v="225"/>
    <x v="1"/>
    <s v="United States"/>
    <s v="Seattle"/>
    <x v="4"/>
    <n v="98105"/>
    <x v="1"/>
    <s v="OFF-BI-10001107"/>
    <x v="1"/>
    <x v="8"/>
    <x v="492"/>
    <x v="540"/>
    <n v="7"/>
    <n v="0.2"/>
    <n v="27.3672"/>
  </r>
  <r>
    <n v="569"/>
    <s v="CA-2014-156951"/>
    <x v="3"/>
    <x v="172"/>
    <d v="2014-10-09T00:00:00"/>
    <x v="1"/>
    <s v="EB-13840"/>
    <x v="225"/>
    <x v="1"/>
    <s v="United States"/>
    <s v="Seattle"/>
    <x v="4"/>
    <n v="98105"/>
    <x v="1"/>
    <s v="OFF-PA-10004451"/>
    <x v="1"/>
    <x v="10"/>
    <x v="493"/>
    <x v="541"/>
    <n v="3"/>
    <n v="0"/>
    <n v="9.3312000000000008"/>
  </r>
  <r>
    <n v="570"/>
    <s v="CA-2014-156951"/>
    <x v="3"/>
    <x v="172"/>
    <d v="2014-10-09T00:00:00"/>
    <x v="1"/>
    <s v="EB-13840"/>
    <x v="225"/>
    <x v="1"/>
    <s v="United States"/>
    <s v="Seattle"/>
    <x v="4"/>
    <n v="98105"/>
    <x v="1"/>
    <s v="FUR-CH-10004997"/>
    <x v="0"/>
    <x v="1"/>
    <x v="494"/>
    <x v="542"/>
    <n v="3"/>
    <n v="0.2"/>
    <n v="0"/>
  </r>
  <r>
    <n v="571"/>
    <s v="CA-2014-164826"/>
    <x v="3"/>
    <x v="116"/>
    <d v="2015-01-05T00:00:00"/>
    <x v="1"/>
    <s v="JF-15415"/>
    <x v="226"/>
    <x v="0"/>
    <s v="United States"/>
    <s v="New York City"/>
    <x v="15"/>
    <n v="10024"/>
    <x v="3"/>
    <s v="OFF-LA-10001297"/>
    <x v="1"/>
    <x v="2"/>
    <x v="483"/>
    <x v="543"/>
    <n v="7"/>
    <n v="0"/>
    <n v="34.775999999999996"/>
  </r>
  <r>
    <n v="572"/>
    <s v="CA-2014-164826"/>
    <x v="3"/>
    <x v="116"/>
    <d v="2015-01-05T00:00:00"/>
    <x v="1"/>
    <s v="JF-15415"/>
    <x v="226"/>
    <x v="0"/>
    <s v="United States"/>
    <s v="New York City"/>
    <x v="15"/>
    <n v="10024"/>
    <x v="3"/>
    <s v="OFF-FA-10000585"/>
    <x v="1"/>
    <x v="13"/>
    <x v="202"/>
    <x v="544"/>
    <n v="4"/>
    <n v="0"/>
    <n v="6.4215999999999998"/>
  </r>
  <r>
    <n v="573"/>
    <s v="CA-2014-164826"/>
    <x v="3"/>
    <x v="116"/>
    <d v="2015-01-05T00:00:00"/>
    <x v="1"/>
    <s v="JF-15415"/>
    <x v="226"/>
    <x v="0"/>
    <s v="United States"/>
    <s v="New York City"/>
    <x v="15"/>
    <n v="10024"/>
    <x v="3"/>
    <s v="OFF-BI-10001922"/>
    <x v="1"/>
    <x v="8"/>
    <x v="302"/>
    <x v="545"/>
    <n v="7"/>
    <n v="0.2"/>
    <n v="11.226599999999999"/>
  </r>
  <r>
    <n v="574"/>
    <s v="CA-2014-164826"/>
    <x v="3"/>
    <x v="116"/>
    <d v="2015-01-05T00:00:00"/>
    <x v="1"/>
    <s v="JF-15415"/>
    <x v="226"/>
    <x v="0"/>
    <s v="United States"/>
    <s v="New York City"/>
    <x v="15"/>
    <n v="10024"/>
    <x v="3"/>
    <s v="TEC-PH-10000347"/>
    <x v="2"/>
    <x v="7"/>
    <x v="495"/>
    <x v="546"/>
    <n v="3"/>
    <n v="0"/>
    <n v="4.0095000000000001"/>
  </r>
  <r>
    <n v="575"/>
    <s v="CA-2013-127250"/>
    <x v="0"/>
    <x v="54"/>
    <d v="2013-11-08T00:00:00"/>
    <x v="1"/>
    <s v="SF-20200"/>
    <x v="227"/>
    <x v="0"/>
    <s v="United States"/>
    <s v="Marysville"/>
    <x v="4"/>
    <n v="98270"/>
    <x v="1"/>
    <s v="OFF-AR-10003394"/>
    <x v="1"/>
    <x v="6"/>
    <x v="496"/>
    <x v="138"/>
    <n v="3"/>
    <n v="0"/>
    <n v="2.3814000000000002"/>
  </r>
  <r>
    <n v="576"/>
    <s v="CA-2012-149713"/>
    <x v="1"/>
    <x v="227"/>
    <d v="2012-09-22T00:00:00"/>
    <x v="0"/>
    <s v="TG-21640"/>
    <x v="228"/>
    <x v="0"/>
    <s v="United States"/>
    <s v="Long Beach"/>
    <x v="1"/>
    <n v="90805"/>
    <x v="1"/>
    <s v="OFF-PA-10004530"/>
    <x v="1"/>
    <x v="10"/>
    <x v="491"/>
    <x v="547"/>
    <n v="14"/>
    <n v="0"/>
    <n v="78.752800000000008"/>
  </r>
  <r>
    <n v="577"/>
    <s v="CA-2012-149713"/>
    <x v="1"/>
    <x v="227"/>
    <d v="2012-09-22T00:00:00"/>
    <x v="0"/>
    <s v="TG-21640"/>
    <x v="228"/>
    <x v="0"/>
    <s v="United States"/>
    <s v="Long Beach"/>
    <x v="1"/>
    <n v="90805"/>
    <x v="1"/>
    <s v="OFF-PA-10001450"/>
    <x v="1"/>
    <x v="10"/>
    <x v="497"/>
    <x v="548"/>
    <n v="4"/>
    <n v="0"/>
    <n v="9.7608000000000015"/>
  </r>
  <r>
    <n v="578"/>
    <s v="CA-2012-149713"/>
    <x v="1"/>
    <x v="227"/>
    <d v="2012-09-22T00:00:00"/>
    <x v="0"/>
    <s v="TG-21640"/>
    <x v="228"/>
    <x v="0"/>
    <s v="United States"/>
    <s v="Long Beach"/>
    <x v="1"/>
    <n v="90805"/>
    <x v="1"/>
    <s v="OFF-SU-10001574"/>
    <x v="1"/>
    <x v="14"/>
    <x v="498"/>
    <x v="549"/>
    <n v="2"/>
    <n v="0"/>
    <n v="2.1899999999999995"/>
  </r>
  <r>
    <n v="579"/>
    <s v="CA-2014-118640"/>
    <x v="3"/>
    <x v="228"/>
    <d v="2014-07-27T00:00:00"/>
    <x v="1"/>
    <s v="CS-11950"/>
    <x v="229"/>
    <x v="0"/>
    <s v="United States"/>
    <s v="Chicago"/>
    <x v="10"/>
    <n v="60610"/>
    <x v="2"/>
    <s v="OFF-ST-10002974"/>
    <x v="1"/>
    <x v="4"/>
    <x v="123"/>
    <x v="550"/>
    <n v="2"/>
    <n v="0.2"/>
    <n v="8.7139999999999951"/>
  </r>
  <r>
    <n v="580"/>
    <s v="CA-2014-118640"/>
    <x v="3"/>
    <x v="228"/>
    <d v="2014-07-27T00:00:00"/>
    <x v="1"/>
    <s v="CS-11950"/>
    <x v="229"/>
    <x v="0"/>
    <s v="United States"/>
    <s v="Chicago"/>
    <x v="10"/>
    <n v="60610"/>
    <x v="2"/>
    <s v="FUR-FU-10001475"/>
    <x v="0"/>
    <x v="5"/>
    <x v="499"/>
    <x v="551"/>
    <n v="1"/>
    <n v="0.6"/>
    <n v="-5.7148000000000003"/>
  </r>
  <r>
    <n v="581"/>
    <s v="CA-2012-132906"/>
    <x v="1"/>
    <x v="229"/>
    <d v="2012-09-14T00:00:00"/>
    <x v="1"/>
    <s v="CC-12145"/>
    <x v="230"/>
    <x v="0"/>
    <s v="United States"/>
    <s v="Los Angeles"/>
    <x v="1"/>
    <n v="90004"/>
    <x v="1"/>
    <s v="OFF-SU-10004498"/>
    <x v="1"/>
    <x v="14"/>
    <x v="500"/>
    <x v="552"/>
    <n v="4"/>
    <n v="0"/>
    <n v="1.5456000000000003"/>
  </r>
  <r>
    <n v="582"/>
    <s v="CA-2014-145233"/>
    <x v="3"/>
    <x v="96"/>
    <d v="2014-12-06T00:00:00"/>
    <x v="1"/>
    <s v="DV-13465"/>
    <x v="231"/>
    <x v="0"/>
    <s v="United States"/>
    <s v="Denver"/>
    <x v="22"/>
    <n v="80219"/>
    <x v="1"/>
    <s v="TEC-PH-10004977"/>
    <x v="2"/>
    <x v="7"/>
    <x v="34"/>
    <x v="553"/>
    <n v="3"/>
    <n v="0.2"/>
    <n v="52.917299999999955"/>
  </r>
  <r>
    <n v="583"/>
    <s v="CA-2014-145233"/>
    <x v="3"/>
    <x v="96"/>
    <d v="2014-12-06T00:00:00"/>
    <x v="1"/>
    <s v="DV-13465"/>
    <x v="231"/>
    <x v="0"/>
    <s v="United States"/>
    <s v="Denver"/>
    <x v="22"/>
    <n v="80219"/>
    <x v="1"/>
    <s v="TEC-PH-10000586"/>
    <x v="2"/>
    <x v="7"/>
    <x v="501"/>
    <x v="554"/>
    <n v="2"/>
    <n v="0.2"/>
    <n v="9.2386000000000053"/>
  </r>
  <r>
    <n v="584"/>
    <s v="CA-2014-145233"/>
    <x v="3"/>
    <x v="96"/>
    <d v="2014-12-06T00:00:00"/>
    <x v="1"/>
    <s v="DV-13465"/>
    <x v="231"/>
    <x v="0"/>
    <s v="United States"/>
    <s v="Denver"/>
    <x v="22"/>
    <n v="80219"/>
    <x v="1"/>
    <s v="OFF-AP-10000358"/>
    <x v="1"/>
    <x v="9"/>
    <x v="95"/>
    <x v="555"/>
    <n v="3"/>
    <n v="0.2"/>
    <n v="3.5045999999999964"/>
  </r>
  <r>
    <n v="585"/>
    <s v="CA-2014-145233"/>
    <x v="3"/>
    <x v="96"/>
    <d v="2014-12-06T00:00:00"/>
    <x v="1"/>
    <s v="DV-13465"/>
    <x v="231"/>
    <x v="0"/>
    <s v="United States"/>
    <s v="Denver"/>
    <x v="22"/>
    <n v="80219"/>
    <x v="1"/>
    <s v="OFF-BI-10002764"/>
    <x v="1"/>
    <x v="8"/>
    <x v="502"/>
    <x v="556"/>
    <n v="7"/>
    <n v="0.7"/>
    <n v="-4.7480999999999973"/>
  </r>
  <r>
    <n v="586"/>
    <s v="CA-2014-145233"/>
    <x v="3"/>
    <x v="96"/>
    <d v="2014-12-06T00:00:00"/>
    <x v="1"/>
    <s v="DV-13465"/>
    <x v="231"/>
    <x v="0"/>
    <s v="United States"/>
    <s v="Denver"/>
    <x v="22"/>
    <n v="80219"/>
    <x v="1"/>
    <s v="TEC-PH-10001254"/>
    <x v="2"/>
    <x v="7"/>
    <x v="143"/>
    <x v="557"/>
    <n v="4"/>
    <n v="0.2"/>
    <n v="30.477599999999981"/>
  </r>
  <r>
    <n v="587"/>
    <s v="CA-2012-128139"/>
    <x v="1"/>
    <x v="230"/>
    <d v="2012-07-09T00:00:00"/>
    <x v="1"/>
    <s v="BD-11725"/>
    <x v="232"/>
    <x v="0"/>
    <s v="United States"/>
    <s v="Richmond"/>
    <x v="0"/>
    <n v="40475"/>
    <x v="0"/>
    <s v="FUR-CH-10003956"/>
    <x v="0"/>
    <x v="1"/>
    <x v="363"/>
    <x v="558"/>
    <n v="1"/>
    <n v="0"/>
    <n v="4.968599999999995"/>
  </r>
  <r>
    <n v="588"/>
    <s v="CA-2012-128139"/>
    <x v="1"/>
    <x v="230"/>
    <d v="2012-07-09T00:00:00"/>
    <x v="1"/>
    <s v="BD-11725"/>
    <x v="232"/>
    <x v="0"/>
    <s v="United States"/>
    <s v="Richmond"/>
    <x v="0"/>
    <n v="40475"/>
    <x v="0"/>
    <s v="OFF-LA-10003930"/>
    <x v="1"/>
    <x v="2"/>
    <x v="503"/>
    <x v="559"/>
    <n v="3"/>
    <n v="0"/>
    <n v="144.51570000000001"/>
  </r>
  <r>
    <n v="589"/>
    <s v="US-2013-156986"/>
    <x v="0"/>
    <x v="231"/>
    <d v="2013-03-25T00:00:00"/>
    <x v="1"/>
    <s v="ZC-21910"/>
    <x v="233"/>
    <x v="0"/>
    <s v="United States"/>
    <s v="Salem"/>
    <x v="21"/>
    <n v="97301"/>
    <x v="1"/>
    <s v="TEC-PH-10003800"/>
    <x v="2"/>
    <x v="7"/>
    <x v="504"/>
    <x v="560"/>
    <n v="2"/>
    <n v="0.2"/>
    <n v="-20.136200000000006"/>
  </r>
  <r>
    <n v="590"/>
    <s v="US-2013-156986"/>
    <x v="0"/>
    <x v="231"/>
    <d v="2013-03-25T00:00:00"/>
    <x v="1"/>
    <s v="ZC-21910"/>
    <x v="233"/>
    <x v="0"/>
    <s v="United States"/>
    <s v="Salem"/>
    <x v="21"/>
    <n v="97301"/>
    <x v="1"/>
    <s v="OFF-PA-10002005"/>
    <x v="1"/>
    <x v="10"/>
    <x v="505"/>
    <x v="561"/>
    <n v="4"/>
    <n v="0.2"/>
    <n v="7.2576000000000001"/>
  </r>
  <r>
    <n v="591"/>
    <s v="US-2013-156986"/>
    <x v="0"/>
    <x v="231"/>
    <d v="2013-03-25T00:00:00"/>
    <x v="1"/>
    <s v="ZC-21910"/>
    <x v="233"/>
    <x v="0"/>
    <s v="United States"/>
    <s v="Salem"/>
    <x v="21"/>
    <n v="97301"/>
    <x v="1"/>
    <s v="OFF-BI-10002498"/>
    <x v="1"/>
    <x v="8"/>
    <x v="435"/>
    <x v="562"/>
    <n v="3"/>
    <n v="0.7"/>
    <n v="-12.896100000000004"/>
  </r>
  <r>
    <n v="592"/>
    <s v="US-2013-156986"/>
    <x v="0"/>
    <x v="231"/>
    <d v="2013-03-25T00:00:00"/>
    <x v="1"/>
    <s v="ZC-21910"/>
    <x v="233"/>
    <x v="0"/>
    <s v="United States"/>
    <s v="Salem"/>
    <x v="21"/>
    <n v="97301"/>
    <x v="1"/>
    <s v="OFF-PA-10004101"/>
    <x v="1"/>
    <x v="10"/>
    <x v="506"/>
    <x v="563"/>
    <n v="2"/>
    <n v="0.2"/>
    <n v="3.6288"/>
  </r>
  <r>
    <n v="593"/>
    <s v="CA-2011-135405"/>
    <x v="2"/>
    <x v="232"/>
    <d v="2011-01-14T00:00:00"/>
    <x v="1"/>
    <s v="MS-17830"/>
    <x v="234"/>
    <x v="0"/>
    <s v="United States"/>
    <s v="Laredo"/>
    <x v="5"/>
    <n v="78041"/>
    <x v="2"/>
    <s v="OFF-AR-10004078"/>
    <x v="1"/>
    <x v="6"/>
    <x v="507"/>
    <x v="564"/>
    <n v="2"/>
    <n v="0.2"/>
    <n v="1.1679999999999997"/>
  </r>
  <r>
    <n v="594"/>
    <s v="CA-2011-135405"/>
    <x v="2"/>
    <x v="232"/>
    <d v="2011-01-14T00:00:00"/>
    <x v="1"/>
    <s v="MS-17830"/>
    <x v="234"/>
    <x v="0"/>
    <s v="United States"/>
    <s v="Laredo"/>
    <x v="5"/>
    <n v="78041"/>
    <x v="2"/>
    <s v="TEC-AC-10001266"/>
    <x v="2"/>
    <x v="11"/>
    <x v="196"/>
    <x v="565"/>
    <n v="3"/>
    <n v="0.2"/>
    <n v="9.7499999999999964"/>
  </r>
  <r>
    <n v="595"/>
    <s v="CA-2011-131450"/>
    <x v="2"/>
    <x v="233"/>
    <d v="2011-08-15T00:00:00"/>
    <x v="1"/>
    <s v="LR-16915"/>
    <x v="235"/>
    <x v="0"/>
    <s v="United States"/>
    <s v="San Diego"/>
    <x v="1"/>
    <n v="92024"/>
    <x v="1"/>
    <s v="OFF-AP-10004708"/>
    <x v="1"/>
    <x v="9"/>
    <x v="508"/>
    <x v="566"/>
    <n v="2"/>
    <n v="0"/>
    <n v="22.074799999999996"/>
  </r>
  <r>
    <n v="596"/>
    <s v="CA-2011-131450"/>
    <x v="2"/>
    <x v="233"/>
    <d v="2011-08-15T00:00:00"/>
    <x v="1"/>
    <s v="LR-16915"/>
    <x v="235"/>
    <x v="0"/>
    <s v="United States"/>
    <s v="San Diego"/>
    <x v="1"/>
    <n v="92024"/>
    <x v="1"/>
    <s v="TEC-CO-10004115"/>
    <x v="2"/>
    <x v="16"/>
    <x v="356"/>
    <x v="387"/>
    <n v="3"/>
    <n v="0.2"/>
    <n v="434.99130000000002"/>
  </r>
  <r>
    <n v="597"/>
    <s v="CA-2011-131450"/>
    <x v="2"/>
    <x v="233"/>
    <d v="2011-08-15T00:00:00"/>
    <x v="1"/>
    <s v="LR-16915"/>
    <x v="235"/>
    <x v="0"/>
    <s v="United States"/>
    <s v="San Diego"/>
    <x v="1"/>
    <n v="92024"/>
    <x v="1"/>
    <s v="TEC-PH-10002398"/>
    <x v="2"/>
    <x v="7"/>
    <x v="285"/>
    <x v="567"/>
    <n v="5"/>
    <n v="0.2"/>
    <n v="55.744999999999948"/>
  </r>
  <r>
    <n v="598"/>
    <s v="CA-2011-131450"/>
    <x v="2"/>
    <x v="233"/>
    <d v="2011-08-15T00:00:00"/>
    <x v="1"/>
    <s v="LR-16915"/>
    <x v="235"/>
    <x v="0"/>
    <s v="United States"/>
    <s v="San Diego"/>
    <x v="1"/>
    <n v="92024"/>
    <x v="1"/>
    <s v="FUR-FU-10001979"/>
    <x v="0"/>
    <x v="5"/>
    <x v="509"/>
    <x v="568"/>
    <n v="8"/>
    <n v="0"/>
    <n v="91.772800000000018"/>
  </r>
  <r>
    <n v="599"/>
    <s v="CA-2013-120180"/>
    <x v="0"/>
    <x v="216"/>
    <d v="2013-07-17T00:00:00"/>
    <x v="2"/>
    <s v="TP-21130"/>
    <x v="236"/>
    <x v="0"/>
    <s v="United States"/>
    <s v="Philadelphia"/>
    <x v="9"/>
    <n v="19134"/>
    <x v="3"/>
    <s v="OFF-SU-10004115"/>
    <x v="1"/>
    <x v="14"/>
    <x v="510"/>
    <x v="569"/>
    <n v="2"/>
    <n v="0.2"/>
    <n v="1.0178000000000007"/>
  </r>
  <r>
    <n v="600"/>
    <s v="US-2013-100720"/>
    <x v="0"/>
    <x v="87"/>
    <d v="2013-07-22T00:00:00"/>
    <x v="1"/>
    <s v="CK-12205"/>
    <x v="237"/>
    <x v="0"/>
    <s v="United States"/>
    <s v="Philadelphia"/>
    <x v="9"/>
    <n v="19120"/>
    <x v="3"/>
    <s v="TEC-PH-10001425"/>
    <x v="2"/>
    <x v="7"/>
    <x v="511"/>
    <x v="570"/>
    <n v="3"/>
    <n v="0.4"/>
    <n v="-28.796400000000006"/>
  </r>
  <r>
    <n v="601"/>
    <s v="US-2013-100720"/>
    <x v="0"/>
    <x v="87"/>
    <d v="2013-07-22T00:00:00"/>
    <x v="1"/>
    <s v="CK-12205"/>
    <x v="237"/>
    <x v="0"/>
    <s v="United States"/>
    <s v="Philadelphia"/>
    <x v="9"/>
    <n v="19120"/>
    <x v="3"/>
    <s v="TEC-PH-10003963"/>
    <x v="2"/>
    <x v="7"/>
    <x v="512"/>
    <x v="571"/>
    <n v="4"/>
    <n v="0.4"/>
    <n v="-115.35440000000006"/>
  </r>
  <r>
    <n v="602"/>
    <s v="US-2013-100720"/>
    <x v="0"/>
    <x v="87"/>
    <d v="2013-07-22T00:00:00"/>
    <x v="1"/>
    <s v="CK-12205"/>
    <x v="237"/>
    <x v="0"/>
    <s v="United States"/>
    <s v="Philadelphia"/>
    <x v="9"/>
    <n v="19120"/>
    <x v="3"/>
    <s v="OFF-SU-10001574"/>
    <x v="1"/>
    <x v="14"/>
    <x v="498"/>
    <x v="572"/>
    <n v="2"/>
    <n v="0.2"/>
    <n v="0.72999999999999954"/>
  </r>
  <r>
    <n v="603"/>
    <s v="CA-2011-149958"/>
    <x v="2"/>
    <x v="234"/>
    <d v="2011-03-19T00:00:00"/>
    <x v="1"/>
    <s v="AS-10240"/>
    <x v="238"/>
    <x v="0"/>
    <s v="United States"/>
    <s v="Tampa"/>
    <x v="2"/>
    <n v="33614"/>
    <x v="0"/>
    <s v="OFF-ST-10001490"/>
    <x v="1"/>
    <x v="4"/>
    <x v="513"/>
    <x v="573"/>
    <n v="1"/>
    <n v="0.2"/>
    <n v="17.84699999999998"/>
  </r>
  <r>
    <n v="604"/>
    <s v="CA-2011-149958"/>
    <x v="2"/>
    <x v="234"/>
    <d v="2011-03-19T00:00:00"/>
    <x v="1"/>
    <s v="AS-10240"/>
    <x v="238"/>
    <x v="0"/>
    <s v="United States"/>
    <s v="Tampa"/>
    <x v="2"/>
    <n v="33614"/>
    <x v="0"/>
    <s v="FUR-FU-10001756"/>
    <x v="0"/>
    <x v="5"/>
    <x v="282"/>
    <x v="502"/>
    <n v="3"/>
    <n v="0.2"/>
    <n v="5.1407999999999916"/>
  </r>
  <r>
    <n v="605"/>
    <s v="CA-2011-149958"/>
    <x v="2"/>
    <x v="234"/>
    <d v="2011-03-19T00:00:00"/>
    <x v="1"/>
    <s v="AS-10240"/>
    <x v="238"/>
    <x v="0"/>
    <s v="United States"/>
    <s v="Tampa"/>
    <x v="2"/>
    <n v="33614"/>
    <x v="0"/>
    <s v="OFF-BI-10000773"/>
    <x v="1"/>
    <x v="8"/>
    <x v="381"/>
    <x v="574"/>
    <n v="3"/>
    <n v="0.7"/>
    <n v="-5.5338000000000012"/>
  </r>
  <r>
    <n v="606"/>
    <s v="CA-2011-149958"/>
    <x v="2"/>
    <x v="234"/>
    <d v="2011-03-19T00:00:00"/>
    <x v="1"/>
    <s v="AS-10240"/>
    <x v="238"/>
    <x v="0"/>
    <s v="United States"/>
    <s v="Tampa"/>
    <x v="2"/>
    <n v="33614"/>
    <x v="0"/>
    <s v="OFF-BI-10001543"/>
    <x v="1"/>
    <x v="8"/>
    <x v="375"/>
    <x v="575"/>
    <n v="4"/>
    <n v="0.7"/>
    <n v="-31.671199999999999"/>
  </r>
  <r>
    <n v="607"/>
    <s v="CA-2011-149958"/>
    <x v="2"/>
    <x v="234"/>
    <d v="2011-03-19T00:00:00"/>
    <x v="1"/>
    <s v="AS-10240"/>
    <x v="238"/>
    <x v="0"/>
    <s v="United States"/>
    <s v="Tampa"/>
    <x v="2"/>
    <n v="33614"/>
    <x v="0"/>
    <s v="OFF-PA-10002120"/>
    <x v="1"/>
    <x v="10"/>
    <x v="514"/>
    <x v="576"/>
    <n v="3"/>
    <n v="0.2"/>
    <n v="47.815200000000004"/>
  </r>
  <r>
    <n v="608"/>
    <s v="US-2011-105767"/>
    <x v="2"/>
    <x v="235"/>
    <d v="2011-05-27T00:00:00"/>
    <x v="1"/>
    <s v="AR-10510"/>
    <x v="239"/>
    <x v="0"/>
    <s v="United States"/>
    <s v="Philadelphia"/>
    <x v="9"/>
    <n v="19134"/>
    <x v="3"/>
    <s v="OFF-BI-10000848"/>
    <x v="1"/>
    <x v="8"/>
    <x v="515"/>
    <x v="577"/>
    <n v="2"/>
    <n v="0.7"/>
    <n v="-2.6256000000000004"/>
  </r>
  <r>
    <n v="609"/>
    <s v="US-2011-105767"/>
    <x v="2"/>
    <x v="235"/>
    <d v="2011-05-27T00:00:00"/>
    <x v="1"/>
    <s v="AR-10510"/>
    <x v="239"/>
    <x v="0"/>
    <s v="United States"/>
    <s v="Philadelphia"/>
    <x v="9"/>
    <n v="19134"/>
    <x v="3"/>
    <s v="OFF-AR-10001246"/>
    <x v="1"/>
    <x v="6"/>
    <x v="450"/>
    <x v="578"/>
    <n v="9"/>
    <n v="0.2"/>
    <n v="2.3813999999999984"/>
  </r>
  <r>
    <n v="610"/>
    <s v="US-2011-105767"/>
    <x v="2"/>
    <x v="235"/>
    <d v="2011-05-27T00:00:00"/>
    <x v="1"/>
    <s v="AR-10510"/>
    <x v="239"/>
    <x v="0"/>
    <s v="United States"/>
    <s v="Philadelphia"/>
    <x v="9"/>
    <n v="19134"/>
    <x v="3"/>
    <s v="TEC-PH-10003092"/>
    <x v="2"/>
    <x v="7"/>
    <x v="516"/>
    <x v="579"/>
    <n v="2"/>
    <n v="0.4"/>
    <n v="-10.117800000000003"/>
  </r>
  <r>
    <n v="611"/>
    <s v="CA-2013-161816"/>
    <x v="0"/>
    <x v="236"/>
    <d v="2013-05-02T00:00:00"/>
    <x v="2"/>
    <s v="NB-18655"/>
    <x v="240"/>
    <x v="1"/>
    <s v="United States"/>
    <s v="Dallas"/>
    <x v="5"/>
    <n v="75217"/>
    <x v="2"/>
    <s v="TEC-PH-10003012"/>
    <x v="2"/>
    <x v="7"/>
    <x v="344"/>
    <x v="580"/>
    <n v="3"/>
    <n v="0.2"/>
    <n v="41.577299999999951"/>
  </r>
  <r>
    <n v="612"/>
    <s v="CA-2013-161816"/>
    <x v="0"/>
    <x v="236"/>
    <d v="2013-05-02T00:00:00"/>
    <x v="2"/>
    <s v="NB-18655"/>
    <x v="240"/>
    <x v="1"/>
    <s v="United States"/>
    <s v="Dallas"/>
    <x v="5"/>
    <n v="75217"/>
    <x v="2"/>
    <s v="OFF-LA-10004345"/>
    <x v="1"/>
    <x v="2"/>
    <x v="517"/>
    <x v="581"/>
    <n v="4"/>
    <n v="0.2"/>
    <n v="5.6955999999999989"/>
  </r>
  <r>
    <n v="613"/>
    <s v="CA-2013-121223"/>
    <x v="0"/>
    <x v="108"/>
    <d v="2013-09-14T00:00:00"/>
    <x v="0"/>
    <s v="GD-14590"/>
    <x v="241"/>
    <x v="1"/>
    <s v="United States"/>
    <s v="Philadelphia"/>
    <x v="9"/>
    <n v="19143"/>
    <x v="3"/>
    <s v="OFF-PA-10001204"/>
    <x v="1"/>
    <x v="10"/>
    <x v="518"/>
    <x v="582"/>
    <n v="2"/>
    <n v="0.2"/>
    <n v="2.6399999999999997"/>
  </r>
  <r>
    <n v="614"/>
    <s v="CA-2013-121223"/>
    <x v="0"/>
    <x v="108"/>
    <d v="2013-09-14T00:00:00"/>
    <x v="0"/>
    <s v="GD-14590"/>
    <x v="241"/>
    <x v="1"/>
    <s v="United States"/>
    <s v="Philadelphia"/>
    <x v="9"/>
    <n v="19143"/>
    <x v="3"/>
    <s v="TEC-PH-10004667"/>
    <x v="2"/>
    <x v="7"/>
    <x v="519"/>
    <x v="583"/>
    <n v="9"/>
    <n v="0.4"/>
    <n v="-157.93830000000008"/>
  </r>
  <r>
    <n v="615"/>
    <s v="CA-2014-138611"/>
    <x v="3"/>
    <x v="237"/>
    <d v="2014-11-18T00:00:00"/>
    <x v="0"/>
    <s v="CK-12595"/>
    <x v="242"/>
    <x v="0"/>
    <s v="United States"/>
    <s v="Grove City"/>
    <x v="24"/>
    <n v="43123"/>
    <x v="3"/>
    <s v="TEC-PH-10000011"/>
    <x v="2"/>
    <x v="7"/>
    <x v="220"/>
    <x v="584"/>
    <n v="10"/>
    <n v="0.4"/>
    <n v="15.99199999999999"/>
  </r>
  <r>
    <n v="616"/>
    <s v="CA-2014-138611"/>
    <x v="3"/>
    <x v="237"/>
    <d v="2014-11-18T00:00:00"/>
    <x v="0"/>
    <s v="CK-12595"/>
    <x v="242"/>
    <x v="0"/>
    <s v="United States"/>
    <s v="Grove City"/>
    <x v="24"/>
    <n v="43123"/>
    <x v="3"/>
    <s v="OFF-BI-10002949"/>
    <x v="1"/>
    <x v="8"/>
    <x v="520"/>
    <x v="585"/>
    <n v="2"/>
    <n v="0.7"/>
    <n v="-2.7967999999999993"/>
  </r>
  <r>
    <n v="617"/>
    <s v="CA-2014-117947"/>
    <x v="3"/>
    <x v="238"/>
    <d v="2014-08-24T00:00:00"/>
    <x v="0"/>
    <s v="NG-18355"/>
    <x v="243"/>
    <x v="1"/>
    <s v="United States"/>
    <s v="New York City"/>
    <x v="15"/>
    <n v="10011"/>
    <x v="3"/>
    <s v="FUR-FU-10003849"/>
    <x v="0"/>
    <x v="5"/>
    <x v="521"/>
    <x v="586"/>
    <n v="2"/>
    <n v="0"/>
    <n v="15.787199999999999"/>
  </r>
  <r>
    <n v="618"/>
    <s v="CA-2014-117947"/>
    <x v="3"/>
    <x v="238"/>
    <d v="2014-08-24T00:00:00"/>
    <x v="0"/>
    <s v="NG-18355"/>
    <x v="243"/>
    <x v="1"/>
    <s v="United States"/>
    <s v="New York City"/>
    <x v="15"/>
    <n v="10011"/>
    <x v="3"/>
    <s v="FUR-FU-10000010"/>
    <x v="0"/>
    <x v="5"/>
    <x v="522"/>
    <x v="587"/>
    <n v="2"/>
    <n v="0"/>
    <n v="3.0813999999999995"/>
  </r>
  <r>
    <n v="619"/>
    <s v="CA-2014-117947"/>
    <x v="3"/>
    <x v="238"/>
    <d v="2014-08-24T00:00:00"/>
    <x v="0"/>
    <s v="NG-18355"/>
    <x v="243"/>
    <x v="1"/>
    <s v="United States"/>
    <s v="New York City"/>
    <x v="15"/>
    <n v="10011"/>
    <x v="3"/>
    <s v="OFF-BI-10002824"/>
    <x v="1"/>
    <x v="8"/>
    <x v="523"/>
    <x v="588"/>
    <n v="9"/>
    <n v="0.2"/>
    <n v="33.569999999999986"/>
  </r>
  <r>
    <n v="620"/>
    <s v="CA-2014-117947"/>
    <x v="3"/>
    <x v="238"/>
    <d v="2014-08-24T00:00:00"/>
    <x v="0"/>
    <s v="NG-18355"/>
    <x v="243"/>
    <x v="1"/>
    <s v="United States"/>
    <s v="New York City"/>
    <x v="15"/>
    <n v="10011"/>
    <x v="3"/>
    <s v="TEC-PH-10002538"/>
    <x v="2"/>
    <x v="7"/>
    <x v="524"/>
    <x v="589"/>
    <n v="1"/>
    <n v="0"/>
    <n v="10.993899999999996"/>
  </r>
  <r>
    <n v="621"/>
    <s v="CA-2014-117947"/>
    <x v="3"/>
    <x v="238"/>
    <d v="2014-08-24T00:00:00"/>
    <x v="0"/>
    <s v="NG-18355"/>
    <x v="243"/>
    <x v="1"/>
    <s v="United States"/>
    <s v="New York City"/>
    <x v="15"/>
    <n v="10011"/>
    <x v="3"/>
    <s v="FUR-FU-10000521"/>
    <x v="0"/>
    <x v="5"/>
    <x v="138"/>
    <x v="590"/>
    <n v="3"/>
    <n v="0"/>
    <n v="27.286199999999994"/>
  </r>
  <r>
    <n v="622"/>
    <s v="US-2011-111171"/>
    <x v="2"/>
    <x v="58"/>
    <d v="2011-12-31T00:00:00"/>
    <x v="1"/>
    <s v="CA-12265"/>
    <x v="244"/>
    <x v="0"/>
    <s v="United States"/>
    <s v="Chicago"/>
    <x v="10"/>
    <n v="60610"/>
    <x v="2"/>
    <s v="OFF-BI-10002103"/>
    <x v="1"/>
    <x v="8"/>
    <x v="525"/>
    <x v="591"/>
    <n v="5"/>
    <n v="0.8"/>
    <n v="-14.773"/>
  </r>
  <r>
    <n v="623"/>
    <s v="CA-2012-138009"/>
    <x v="1"/>
    <x v="239"/>
    <d v="2012-12-03T00:00:00"/>
    <x v="1"/>
    <s v="SF-20965"/>
    <x v="245"/>
    <x v="1"/>
    <s v="United States"/>
    <s v="Dearborn"/>
    <x v="12"/>
    <n v="48126"/>
    <x v="2"/>
    <s v="FUR-CH-10004853"/>
    <x v="0"/>
    <x v="1"/>
    <x v="526"/>
    <x v="85"/>
    <n v="2"/>
    <n v="0"/>
    <n v="87.568399999999968"/>
  </r>
  <r>
    <n v="624"/>
    <s v="CA-2012-138009"/>
    <x v="1"/>
    <x v="239"/>
    <d v="2012-12-03T00:00:00"/>
    <x v="1"/>
    <s v="SF-20965"/>
    <x v="245"/>
    <x v="1"/>
    <s v="United States"/>
    <s v="Dearborn"/>
    <x v="12"/>
    <n v="48126"/>
    <x v="2"/>
    <s v="OFF-AP-10000179"/>
    <x v="1"/>
    <x v="9"/>
    <x v="527"/>
    <x v="592"/>
    <n v="5"/>
    <n v="0.1"/>
    <n v="178.90100000000001"/>
  </r>
  <r>
    <n v="625"/>
    <s v="CA-2012-138009"/>
    <x v="1"/>
    <x v="239"/>
    <d v="2012-12-03T00:00:00"/>
    <x v="1"/>
    <s v="SF-20965"/>
    <x v="245"/>
    <x v="1"/>
    <s v="United States"/>
    <s v="Dearborn"/>
    <x v="12"/>
    <n v="48126"/>
    <x v="2"/>
    <s v="OFF-ST-10001272"/>
    <x v="1"/>
    <x v="4"/>
    <x v="528"/>
    <x v="593"/>
    <n v="4"/>
    <n v="0"/>
    <n v="130.87"/>
  </r>
  <r>
    <n v="626"/>
    <s v="CA-2012-138009"/>
    <x v="1"/>
    <x v="239"/>
    <d v="2012-12-03T00:00:00"/>
    <x v="1"/>
    <s v="SF-20965"/>
    <x v="245"/>
    <x v="1"/>
    <s v="United States"/>
    <s v="Dearborn"/>
    <x v="12"/>
    <n v="48126"/>
    <x v="2"/>
    <s v="OFF-AR-10004042"/>
    <x v="1"/>
    <x v="6"/>
    <x v="30"/>
    <x v="594"/>
    <n v="9"/>
    <n v="0"/>
    <n v="46.927799999999984"/>
  </r>
  <r>
    <n v="627"/>
    <s v="CA-2014-163020"/>
    <x v="3"/>
    <x v="175"/>
    <d v="2014-09-20T00:00:00"/>
    <x v="1"/>
    <s v="MO-17800"/>
    <x v="246"/>
    <x v="2"/>
    <s v="United States"/>
    <s v="New York City"/>
    <x v="15"/>
    <n v="10009"/>
    <x v="3"/>
    <s v="FUR-FU-10000221"/>
    <x v="0"/>
    <x v="5"/>
    <x v="529"/>
    <x v="595"/>
    <n v="7"/>
    <n v="0"/>
    <n v="12.090399999999999"/>
  </r>
  <r>
    <n v="628"/>
    <s v="CA-2014-153787"/>
    <x v="3"/>
    <x v="240"/>
    <d v="2014-05-24T00:00:00"/>
    <x v="1"/>
    <s v="AT-10735"/>
    <x v="247"/>
    <x v="0"/>
    <s v="United States"/>
    <s v="Seattle"/>
    <x v="4"/>
    <n v="98115"/>
    <x v="1"/>
    <s v="OFF-AP-10001563"/>
    <x v="1"/>
    <x v="9"/>
    <x v="530"/>
    <x v="596"/>
    <n v="2"/>
    <n v="0"/>
    <n v="28.176399999999987"/>
  </r>
  <r>
    <n v="629"/>
    <s v="CA-2014-133431"/>
    <x v="3"/>
    <x v="94"/>
    <d v="2014-12-22T00:00:00"/>
    <x v="1"/>
    <s v="LC-17140"/>
    <x v="95"/>
    <x v="0"/>
    <s v="United States"/>
    <s v="San Francisco"/>
    <x v="1"/>
    <n v="94122"/>
    <x v="1"/>
    <s v="OFF-BI-10000605"/>
    <x v="1"/>
    <x v="8"/>
    <x v="531"/>
    <x v="597"/>
    <n v="5"/>
    <n v="0.2"/>
    <n v="5.1434999999999977"/>
  </r>
  <r>
    <n v="630"/>
    <s v="CA-2014-133431"/>
    <x v="3"/>
    <x v="94"/>
    <d v="2014-12-22T00:00:00"/>
    <x v="1"/>
    <s v="LC-17140"/>
    <x v="95"/>
    <x v="0"/>
    <s v="United States"/>
    <s v="San Francisco"/>
    <x v="1"/>
    <n v="94122"/>
    <x v="1"/>
    <s v="OFF-PA-10002615"/>
    <x v="1"/>
    <x v="10"/>
    <x v="247"/>
    <x v="598"/>
    <n v="3"/>
    <n v="0"/>
    <n v="6.0857999999999999"/>
  </r>
  <r>
    <n v="631"/>
    <s v="US-2013-135720"/>
    <x v="0"/>
    <x v="25"/>
    <d v="2013-12-14T00:00:00"/>
    <x v="0"/>
    <s v="FM-14380"/>
    <x v="248"/>
    <x v="0"/>
    <s v="United States"/>
    <s v="Aurora"/>
    <x v="22"/>
    <n v="80013"/>
    <x v="1"/>
    <s v="OFF-ST-10001963"/>
    <x v="1"/>
    <x v="4"/>
    <x v="532"/>
    <x v="599"/>
    <n v="3"/>
    <n v="0.2"/>
    <n v="-51.719100000000012"/>
  </r>
  <r>
    <n v="632"/>
    <s v="US-2013-135720"/>
    <x v="0"/>
    <x v="25"/>
    <d v="2013-12-14T00:00:00"/>
    <x v="0"/>
    <s v="FM-14380"/>
    <x v="248"/>
    <x v="0"/>
    <s v="United States"/>
    <s v="Aurora"/>
    <x v="22"/>
    <n v="80013"/>
    <x v="1"/>
    <s v="TEC-AC-10001267"/>
    <x v="2"/>
    <x v="11"/>
    <x v="533"/>
    <x v="600"/>
    <n v="5"/>
    <n v="0.2"/>
    <n v="29.950000000000003"/>
  </r>
  <r>
    <n v="633"/>
    <s v="US-2013-135720"/>
    <x v="0"/>
    <x v="25"/>
    <d v="2013-12-14T00:00:00"/>
    <x v="0"/>
    <s v="FM-14380"/>
    <x v="248"/>
    <x v="0"/>
    <s v="United States"/>
    <s v="Aurora"/>
    <x v="22"/>
    <n v="80013"/>
    <x v="1"/>
    <s v="TEC-PH-10002103"/>
    <x v="2"/>
    <x v="7"/>
    <x v="534"/>
    <x v="601"/>
    <n v="4"/>
    <n v="0.2"/>
    <n v="30.076800000000006"/>
  </r>
  <r>
    <n v="634"/>
    <s v="CA-2014-144694"/>
    <x v="3"/>
    <x v="241"/>
    <d v="2014-09-27T00:00:00"/>
    <x v="0"/>
    <s v="BD-11605"/>
    <x v="205"/>
    <x v="0"/>
    <s v="United States"/>
    <s v="Miami"/>
    <x v="2"/>
    <n v="33180"/>
    <x v="0"/>
    <s v="TEC-AC-10002857"/>
    <x v="2"/>
    <x v="11"/>
    <x v="535"/>
    <x v="602"/>
    <n v="3"/>
    <n v="0.2"/>
    <n v="2.458499999999999"/>
  </r>
  <r>
    <n v="635"/>
    <s v="CA-2014-144694"/>
    <x v="3"/>
    <x v="241"/>
    <d v="2014-09-27T00:00:00"/>
    <x v="0"/>
    <s v="BD-11605"/>
    <x v="205"/>
    <x v="0"/>
    <s v="United States"/>
    <s v="Miami"/>
    <x v="2"/>
    <n v="33180"/>
    <x v="0"/>
    <s v="OFF-LA-10003930"/>
    <x v="1"/>
    <x v="2"/>
    <x v="503"/>
    <x v="603"/>
    <n v="3"/>
    <n v="0.2"/>
    <n v="85.529700000000005"/>
  </r>
  <r>
    <n v="636"/>
    <s v="CA-2012-168004"/>
    <x v="1"/>
    <x v="242"/>
    <d v="2012-10-09T00:00:00"/>
    <x v="0"/>
    <s v="DJ-13420"/>
    <x v="249"/>
    <x v="1"/>
    <s v="United States"/>
    <s v="Warner Robins"/>
    <x v="32"/>
    <n v="31088"/>
    <x v="0"/>
    <s v="FUR-CH-10001482"/>
    <x v="0"/>
    <x v="1"/>
    <x v="536"/>
    <x v="604"/>
    <n v="3"/>
    <n v="0"/>
    <n v="43.223399999999984"/>
  </r>
  <r>
    <n v="637"/>
    <s v="US-2013-123470"/>
    <x v="0"/>
    <x v="243"/>
    <d v="2013-08-22T00:00:00"/>
    <x v="1"/>
    <s v="ME-17725"/>
    <x v="250"/>
    <x v="0"/>
    <s v="United States"/>
    <s v="Aurora"/>
    <x v="22"/>
    <n v="80013"/>
    <x v="1"/>
    <s v="OFF-BI-10001989"/>
    <x v="1"/>
    <x v="8"/>
    <x v="537"/>
    <x v="605"/>
    <n v="3"/>
    <n v="0.7"/>
    <n v="-13.846800000000002"/>
  </r>
  <r>
    <n v="638"/>
    <s v="US-2013-123470"/>
    <x v="0"/>
    <x v="243"/>
    <d v="2013-08-22T00:00:00"/>
    <x v="1"/>
    <s v="ME-17725"/>
    <x v="250"/>
    <x v="0"/>
    <s v="United States"/>
    <s v="Aurora"/>
    <x v="22"/>
    <n v="80013"/>
    <x v="1"/>
    <s v="OFF-AP-10003287"/>
    <x v="1"/>
    <x v="9"/>
    <x v="538"/>
    <x v="606"/>
    <n v="3"/>
    <n v="0.2"/>
    <n v="12.232799999999997"/>
  </r>
  <r>
    <n v="639"/>
    <s v="CA-2013-115917"/>
    <x v="0"/>
    <x v="244"/>
    <d v="2013-05-26T00:00:00"/>
    <x v="1"/>
    <s v="RB-19465"/>
    <x v="46"/>
    <x v="2"/>
    <s v="United States"/>
    <s v="Vallejo"/>
    <x v="1"/>
    <n v="94591"/>
    <x v="1"/>
    <s v="FUR-FU-10000576"/>
    <x v="0"/>
    <x v="5"/>
    <x v="219"/>
    <x v="607"/>
    <n v="5"/>
    <n v="0"/>
    <n v="272.79200000000003"/>
  </r>
  <r>
    <n v="640"/>
    <s v="CA-2013-115917"/>
    <x v="0"/>
    <x v="244"/>
    <d v="2013-05-26T00:00:00"/>
    <x v="1"/>
    <s v="RB-19465"/>
    <x v="46"/>
    <x v="2"/>
    <s v="United States"/>
    <s v="Vallejo"/>
    <x v="1"/>
    <n v="94591"/>
    <x v="1"/>
    <s v="OFF-BI-10004728"/>
    <x v="1"/>
    <x v="8"/>
    <x v="539"/>
    <x v="608"/>
    <n v="4"/>
    <n v="0.2"/>
    <n v="5.0128000000000004"/>
  </r>
  <r>
    <n v="641"/>
    <s v="CA-2013-147067"/>
    <x v="0"/>
    <x v="122"/>
    <d v="2013-12-23T00:00:00"/>
    <x v="1"/>
    <s v="JD-16150"/>
    <x v="251"/>
    <x v="1"/>
    <s v="United States"/>
    <s v="Minneapolis"/>
    <x v="11"/>
    <n v="55407"/>
    <x v="2"/>
    <s v="FUR-FU-10000732"/>
    <x v="0"/>
    <x v="5"/>
    <x v="540"/>
    <x v="609"/>
    <n v="3"/>
    <n v="0"/>
    <n v="6.0287999999999995"/>
  </r>
  <r>
    <n v="642"/>
    <s v="CA-2014-167913"/>
    <x v="3"/>
    <x v="245"/>
    <d v="2014-08-04T00:00:00"/>
    <x v="0"/>
    <s v="JL-15835"/>
    <x v="252"/>
    <x v="0"/>
    <s v="United States"/>
    <s v="Mission Viejo"/>
    <x v="1"/>
    <n v="92691"/>
    <x v="1"/>
    <s v="OFF-ST-10000585"/>
    <x v="1"/>
    <x v="4"/>
    <x v="541"/>
    <x v="610"/>
    <n v="2"/>
    <n v="0"/>
    <n v="85.903999999999996"/>
  </r>
  <r>
    <n v="643"/>
    <s v="CA-2014-167913"/>
    <x v="3"/>
    <x v="245"/>
    <d v="2014-08-04T00:00:00"/>
    <x v="0"/>
    <s v="JL-15835"/>
    <x v="252"/>
    <x v="0"/>
    <s v="United States"/>
    <s v="Mission Viejo"/>
    <x v="1"/>
    <n v="92691"/>
    <x v="1"/>
    <s v="OFF-LA-10002787"/>
    <x v="1"/>
    <x v="2"/>
    <x v="542"/>
    <x v="611"/>
    <n v="7"/>
    <n v="0"/>
    <n v="12.599999999999998"/>
  </r>
  <r>
    <n v="644"/>
    <s v="CA-2014-106103"/>
    <x v="3"/>
    <x v="193"/>
    <d v="2014-06-16T00:00:00"/>
    <x v="1"/>
    <s v="SC-20305"/>
    <x v="253"/>
    <x v="0"/>
    <s v="United States"/>
    <s v="Rochester Hills"/>
    <x v="12"/>
    <n v="48307"/>
    <x v="2"/>
    <s v="TEC-AC-10003832"/>
    <x v="2"/>
    <x v="11"/>
    <x v="458"/>
    <x v="612"/>
    <n v="4"/>
    <n v="0"/>
    <n v="54.333200000000005"/>
  </r>
  <r>
    <n v="645"/>
    <s v="US-2014-127719"/>
    <x v="3"/>
    <x v="246"/>
    <d v="2014-07-26T00:00:00"/>
    <x v="1"/>
    <s v="TW-21025"/>
    <x v="69"/>
    <x v="2"/>
    <s v="United States"/>
    <s v="Plainfield"/>
    <x v="30"/>
    <n v="7060"/>
    <x v="3"/>
    <s v="OFF-PA-10001934"/>
    <x v="1"/>
    <x v="10"/>
    <x v="543"/>
    <x v="90"/>
    <n v="1"/>
    <n v="0"/>
    <n v="3.1752000000000002"/>
  </r>
  <r>
    <n v="646"/>
    <s v="CA-2014-126221"/>
    <x v="3"/>
    <x v="247"/>
    <d v="2015-01-06T00:00:00"/>
    <x v="1"/>
    <s v="CC-12430"/>
    <x v="254"/>
    <x v="2"/>
    <s v="United States"/>
    <s v="Columbus"/>
    <x v="14"/>
    <n v="47201"/>
    <x v="2"/>
    <s v="OFF-AP-10002457"/>
    <x v="1"/>
    <x v="9"/>
    <x v="544"/>
    <x v="613"/>
    <n v="2"/>
    <n v="0"/>
    <n v="56.510999999999996"/>
  </r>
  <r>
    <n v="647"/>
    <s v="CA-2013-103947"/>
    <x v="0"/>
    <x v="178"/>
    <d v="2013-04-09T00:00:00"/>
    <x v="1"/>
    <s v="BB-10990"/>
    <x v="121"/>
    <x v="1"/>
    <s v="United States"/>
    <s v="Sierra Vista"/>
    <x v="16"/>
    <n v="85635"/>
    <x v="1"/>
    <s v="OFF-FA-10003112"/>
    <x v="1"/>
    <x v="13"/>
    <x v="33"/>
    <x v="614"/>
    <n v="5"/>
    <n v="0.2"/>
    <n v="9.8624999999999972"/>
  </r>
  <r>
    <n v="648"/>
    <s v="CA-2013-103947"/>
    <x v="0"/>
    <x v="178"/>
    <d v="2013-04-09T00:00:00"/>
    <x v="1"/>
    <s v="BB-10990"/>
    <x v="121"/>
    <x v="1"/>
    <s v="United States"/>
    <s v="Sierra Vista"/>
    <x v="16"/>
    <n v="85635"/>
    <x v="1"/>
    <s v="OFF-AP-10002350"/>
    <x v="1"/>
    <x v="9"/>
    <x v="545"/>
    <x v="615"/>
    <n v="2"/>
    <n v="0.2"/>
    <n v="3.0143999999999993"/>
  </r>
  <r>
    <n v="649"/>
    <s v="CA-2013-160745"/>
    <x v="0"/>
    <x v="25"/>
    <d v="2013-12-17T00:00:00"/>
    <x v="0"/>
    <s v="AR-10825"/>
    <x v="255"/>
    <x v="1"/>
    <s v="United States"/>
    <s v="Vancouver"/>
    <x v="4"/>
    <n v="98661"/>
    <x v="1"/>
    <s v="FUR-FU-10001935"/>
    <x v="0"/>
    <x v="5"/>
    <x v="341"/>
    <x v="616"/>
    <n v="4"/>
    <n v="0"/>
    <n v="6.0680000000000014"/>
  </r>
  <r>
    <n v="650"/>
    <s v="CA-2013-160745"/>
    <x v="0"/>
    <x v="25"/>
    <d v="2013-12-17T00:00:00"/>
    <x v="0"/>
    <s v="AR-10825"/>
    <x v="255"/>
    <x v="1"/>
    <s v="United States"/>
    <s v="Vancouver"/>
    <x v="4"/>
    <n v="98661"/>
    <x v="1"/>
    <s v="TEC-PH-10003273"/>
    <x v="2"/>
    <x v="7"/>
    <x v="171"/>
    <x v="214"/>
    <n v="3"/>
    <n v="0.2"/>
    <n v="22.678200000000018"/>
  </r>
  <r>
    <n v="651"/>
    <s v="CA-2013-160745"/>
    <x v="0"/>
    <x v="25"/>
    <d v="2013-12-17T00:00:00"/>
    <x v="0"/>
    <s v="AR-10825"/>
    <x v="255"/>
    <x v="1"/>
    <s v="United States"/>
    <s v="Vancouver"/>
    <x v="4"/>
    <n v="98661"/>
    <x v="1"/>
    <s v="TEC-AC-10001142"/>
    <x v="2"/>
    <x v="11"/>
    <x v="546"/>
    <x v="617"/>
    <n v="4"/>
    <n v="0"/>
    <n v="31.599999999999966"/>
  </r>
  <r>
    <n v="652"/>
    <s v="CA-2013-132661"/>
    <x v="0"/>
    <x v="248"/>
    <d v="2013-10-30T00:00:00"/>
    <x v="1"/>
    <s v="SR-20740"/>
    <x v="256"/>
    <x v="2"/>
    <s v="United States"/>
    <s v="New York City"/>
    <x v="15"/>
    <n v="10024"/>
    <x v="3"/>
    <s v="OFF-PA-10000482"/>
    <x v="1"/>
    <x v="10"/>
    <x v="67"/>
    <x v="618"/>
    <n v="10"/>
    <n v="0"/>
    <n v="178.31799999999998"/>
  </r>
  <r>
    <n v="653"/>
    <s v="CA-2014-140844"/>
    <x v="3"/>
    <x v="249"/>
    <d v="2014-06-24T00:00:00"/>
    <x v="1"/>
    <s v="AR-10405"/>
    <x v="153"/>
    <x v="1"/>
    <s v="United States"/>
    <s v="New York City"/>
    <x v="15"/>
    <n v="10035"/>
    <x v="3"/>
    <s v="OFF-PA-10003892"/>
    <x v="1"/>
    <x v="10"/>
    <x v="62"/>
    <x v="619"/>
    <n v="2"/>
    <n v="0"/>
    <n v="45.975399999999993"/>
  </r>
  <r>
    <n v="654"/>
    <s v="CA-2014-140844"/>
    <x v="3"/>
    <x v="249"/>
    <d v="2014-06-24T00:00:00"/>
    <x v="1"/>
    <s v="AR-10405"/>
    <x v="153"/>
    <x v="1"/>
    <s v="United States"/>
    <s v="New York City"/>
    <x v="15"/>
    <n v="10035"/>
    <x v="3"/>
    <s v="TEC-AC-10001101"/>
    <x v="2"/>
    <x v="11"/>
    <x v="547"/>
    <x v="620"/>
    <n v="8"/>
    <n v="0"/>
    <n v="10.311999999999998"/>
  </r>
  <r>
    <n v="655"/>
    <s v="CA-2013-137239"/>
    <x v="0"/>
    <x v="250"/>
    <d v="2013-08-29T00:00:00"/>
    <x v="1"/>
    <s v="CR-12730"/>
    <x v="257"/>
    <x v="0"/>
    <s v="United States"/>
    <s v="Columbus"/>
    <x v="24"/>
    <n v="43229"/>
    <x v="3"/>
    <s v="OFF-AP-10002439"/>
    <x v="1"/>
    <x v="9"/>
    <x v="548"/>
    <x v="621"/>
    <n v="2"/>
    <n v="0.2"/>
    <n v="8.5163999999999938"/>
  </r>
  <r>
    <n v="656"/>
    <s v="CA-2013-137239"/>
    <x v="0"/>
    <x v="250"/>
    <d v="2013-08-29T00:00:00"/>
    <x v="1"/>
    <s v="CR-12730"/>
    <x v="257"/>
    <x v="0"/>
    <s v="United States"/>
    <s v="Columbus"/>
    <x v="24"/>
    <n v="43229"/>
    <x v="3"/>
    <s v="OFF-BI-10002827"/>
    <x v="1"/>
    <x v="8"/>
    <x v="549"/>
    <x v="622"/>
    <n v="2"/>
    <n v="0.7"/>
    <n v="-2.6543999999999999"/>
  </r>
  <r>
    <n v="657"/>
    <s v="CA-2013-137239"/>
    <x v="0"/>
    <x v="250"/>
    <d v="2013-08-29T00:00:00"/>
    <x v="1"/>
    <s v="CR-12730"/>
    <x v="257"/>
    <x v="0"/>
    <s v="United States"/>
    <s v="Columbus"/>
    <x v="24"/>
    <n v="43229"/>
    <x v="3"/>
    <s v="OFF-EN-10002230"/>
    <x v="1"/>
    <x v="12"/>
    <x v="550"/>
    <x v="623"/>
    <n v="2"/>
    <n v="0.2"/>
    <n v="45.322199999999995"/>
  </r>
  <r>
    <n v="658"/>
    <s v="US-2013-156097"/>
    <x v="0"/>
    <x v="251"/>
    <d v="2013-09-20T00:00:00"/>
    <x v="3"/>
    <s v="EH-14125"/>
    <x v="258"/>
    <x v="2"/>
    <s v="United States"/>
    <s v="Aurora"/>
    <x v="10"/>
    <n v="60505"/>
    <x v="2"/>
    <s v="FUR-CH-10001215"/>
    <x v="0"/>
    <x v="1"/>
    <x v="440"/>
    <x v="624"/>
    <n v="2"/>
    <n v="0.3"/>
    <n v="-50.098000000000013"/>
  </r>
  <r>
    <n v="659"/>
    <s v="US-2013-156097"/>
    <x v="0"/>
    <x v="251"/>
    <d v="2013-09-20T00:00:00"/>
    <x v="3"/>
    <s v="EH-14125"/>
    <x v="258"/>
    <x v="2"/>
    <s v="United States"/>
    <s v="Aurora"/>
    <x v="10"/>
    <n v="60505"/>
    <x v="2"/>
    <s v="OFF-BI-10004654"/>
    <x v="1"/>
    <x v="8"/>
    <x v="68"/>
    <x v="625"/>
    <n v="2"/>
    <n v="0.8"/>
    <n v="-3.4619999999999997"/>
  </r>
  <r>
    <n v="660"/>
    <s v="CA-2012-146563"/>
    <x v="1"/>
    <x v="252"/>
    <d v="2012-08-28T00:00:00"/>
    <x v="1"/>
    <s v="CB-12025"/>
    <x v="90"/>
    <x v="0"/>
    <s v="United States"/>
    <s v="Arlington"/>
    <x v="5"/>
    <n v="76017"/>
    <x v="2"/>
    <s v="OFF-ST-10001490"/>
    <x v="1"/>
    <x v="4"/>
    <x v="513"/>
    <x v="626"/>
    <n v="7"/>
    <n v="0.2"/>
    <n v="124.92899999999986"/>
  </r>
  <r>
    <n v="661"/>
    <s v="CA-2012-146563"/>
    <x v="1"/>
    <x v="252"/>
    <d v="2012-08-28T00:00:00"/>
    <x v="1"/>
    <s v="CB-12025"/>
    <x v="90"/>
    <x v="0"/>
    <s v="United States"/>
    <s v="Arlington"/>
    <x v="5"/>
    <n v="76017"/>
    <x v="2"/>
    <s v="OFF-ST-10001511"/>
    <x v="1"/>
    <x v="4"/>
    <x v="551"/>
    <x v="627"/>
    <n v="14"/>
    <n v="0.2"/>
    <n v="-135.7650000000001"/>
  </r>
  <r>
    <n v="662"/>
    <s v="CA-2012-146563"/>
    <x v="1"/>
    <x v="252"/>
    <d v="2012-08-28T00:00:00"/>
    <x v="1"/>
    <s v="CB-12025"/>
    <x v="90"/>
    <x v="0"/>
    <s v="United States"/>
    <s v="Arlington"/>
    <x v="5"/>
    <n v="76017"/>
    <x v="2"/>
    <s v="FUR-TA-10001768"/>
    <x v="0"/>
    <x v="3"/>
    <x v="114"/>
    <x v="628"/>
    <n v="5"/>
    <n v="0.3"/>
    <n v="-118.12950000000006"/>
  </r>
  <r>
    <n v="663"/>
    <s v="CA-2012-146563"/>
    <x v="1"/>
    <x v="252"/>
    <d v="2012-08-28T00:00:00"/>
    <x v="1"/>
    <s v="CB-12025"/>
    <x v="90"/>
    <x v="0"/>
    <s v="United States"/>
    <s v="Arlington"/>
    <x v="5"/>
    <n v="76017"/>
    <x v="2"/>
    <s v="OFF-BI-10003981"/>
    <x v="1"/>
    <x v="8"/>
    <x v="109"/>
    <x v="629"/>
    <n v="3"/>
    <n v="0.8"/>
    <n v="-4.2222000000000008"/>
  </r>
  <r>
    <n v="664"/>
    <s v="CA-2013-123666"/>
    <x v="0"/>
    <x v="253"/>
    <d v="2013-03-31T00:00:00"/>
    <x v="1"/>
    <s v="SP-20545"/>
    <x v="259"/>
    <x v="1"/>
    <s v="United States"/>
    <s v="New York City"/>
    <x v="15"/>
    <n v="10011"/>
    <x v="3"/>
    <s v="OFF-ST-10001522"/>
    <x v="1"/>
    <x v="4"/>
    <x v="195"/>
    <x v="630"/>
    <n v="5"/>
    <n v="0"/>
    <n v="18.397999999999968"/>
  </r>
  <r>
    <n v="665"/>
    <s v="CA-2013-143308"/>
    <x v="0"/>
    <x v="254"/>
    <d v="2013-11-05T00:00:00"/>
    <x v="3"/>
    <s v="RC-19825"/>
    <x v="116"/>
    <x v="0"/>
    <s v="United States"/>
    <s v="Louisville"/>
    <x v="0"/>
    <n v="40214"/>
    <x v="0"/>
    <s v="OFF-FA-10000621"/>
    <x v="1"/>
    <x v="13"/>
    <x v="110"/>
    <x v="631"/>
    <n v="3"/>
    <n v="0"/>
    <n v="5.2625999999999999"/>
  </r>
  <r>
    <n v="666"/>
    <s v="CA-2014-132682"/>
    <x v="3"/>
    <x v="110"/>
    <d v="2014-06-11T00:00:00"/>
    <x v="0"/>
    <s v="TH-21235"/>
    <x v="260"/>
    <x v="1"/>
    <s v="United States"/>
    <s v="Dallas"/>
    <x v="5"/>
    <n v="75081"/>
    <x v="2"/>
    <s v="OFF-SU-10004231"/>
    <x v="1"/>
    <x v="14"/>
    <x v="552"/>
    <x v="632"/>
    <n v="3"/>
    <n v="0.2"/>
    <n v="2.0789999999999997"/>
  </r>
  <r>
    <n v="667"/>
    <s v="CA-2014-132682"/>
    <x v="3"/>
    <x v="110"/>
    <d v="2014-06-11T00:00:00"/>
    <x v="0"/>
    <s v="TH-21235"/>
    <x v="260"/>
    <x v="1"/>
    <s v="United States"/>
    <s v="Dallas"/>
    <x v="5"/>
    <n v="75081"/>
    <x v="2"/>
    <s v="OFF-PA-10000474"/>
    <x v="1"/>
    <x v="10"/>
    <x v="33"/>
    <x v="633"/>
    <n v="3"/>
    <n v="0.2"/>
    <n v="28.706399999999991"/>
  </r>
  <r>
    <n v="668"/>
    <s v="CA-2014-132682"/>
    <x v="3"/>
    <x v="110"/>
    <d v="2014-06-11T00:00:00"/>
    <x v="0"/>
    <s v="TH-21235"/>
    <x v="260"/>
    <x v="1"/>
    <s v="United States"/>
    <s v="Dallas"/>
    <x v="5"/>
    <n v="75081"/>
    <x v="2"/>
    <s v="TEC-PH-10004042"/>
    <x v="2"/>
    <x v="7"/>
    <x v="553"/>
    <x v="634"/>
    <n v="3"/>
    <n v="0.2"/>
    <n v="28.618200000000002"/>
  </r>
  <r>
    <n v="669"/>
    <s v="CA-2011-156314"/>
    <x v="2"/>
    <x v="163"/>
    <d v="2011-12-26T00:00:00"/>
    <x v="2"/>
    <s v="RP-19390"/>
    <x v="261"/>
    <x v="0"/>
    <s v="United States"/>
    <s v="Cleveland"/>
    <x v="24"/>
    <n v="44105"/>
    <x v="3"/>
    <s v="FUR-FU-10003096"/>
    <x v="0"/>
    <x v="5"/>
    <x v="554"/>
    <x v="635"/>
    <n v="5"/>
    <n v="0.2"/>
    <n v="8.7285000000000004"/>
  </r>
  <r>
    <n v="670"/>
    <s v="US-2014-106663"/>
    <x v="3"/>
    <x v="255"/>
    <d v="2014-06-14T00:00:00"/>
    <x v="1"/>
    <s v="MO-17800"/>
    <x v="246"/>
    <x v="2"/>
    <s v="United States"/>
    <s v="Chicago"/>
    <x v="10"/>
    <n v="60653"/>
    <x v="2"/>
    <s v="FUR-FU-10002759"/>
    <x v="0"/>
    <x v="5"/>
    <x v="555"/>
    <x v="112"/>
    <n v="3"/>
    <n v="0.6"/>
    <n v="-14.385599999999997"/>
  </r>
  <r>
    <n v="671"/>
    <s v="US-2014-106663"/>
    <x v="3"/>
    <x v="255"/>
    <d v="2014-06-14T00:00:00"/>
    <x v="1"/>
    <s v="MO-17800"/>
    <x v="246"/>
    <x v="2"/>
    <s v="United States"/>
    <s v="Chicago"/>
    <x v="10"/>
    <n v="60653"/>
    <x v="2"/>
    <s v="FUR-TA-10000688"/>
    <x v="0"/>
    <x v="3"/>
    <x v="556"/>
    <x v="636"/>
    <n v="1"/>
    <n v="0.5"/>
    <n v="-71.890500000000017"/>
  </r>
  <r>
    <n v="672"/>
    <s v="US-2014-106663"/>
    <x v="3"/>
    <x v="255"/>
    <d v="2014-06-14T00:00:00"/>
    <x v="1"/>
    <s v="MO-17800"/>
    <x v="246"/>
    <x v="2"/>
    <s v="United States"/>
    <s v="Chicago"/>
    <x v="10"/>
    <n v="60653"/>
    <x v="2"/>
    <s v="OFF-PA-10002377"/>
    <x v="1"/>
    <x v="10"/>
    <x v="557"/>
    <x v="637"/>
    <n v="8"/>
    <n v="0.2"/>
    <n v="11.359999999999998"/>
  </r>
  <r>
    <n v="673"/>
    <s v="CA-2014-111178"/>
    <x v="3"/>
    <x v="140"/>
    <d v="2014-06-23T00:00:00"/>
    <x v="1"/>
    <s v="TD-20995"/>
    <x v="143"/>
    <x v="0"/>
    <s v="United States"/>
    <s v="Quincy"/>
    <x v="10"/>
    <n v="62301"/>
    <x v="2"/>
    <s v="OFF-AR-10001954"/>
    <x v="1"/>
    <x v="6"/>
    <x v="558"/>
    <x v="638"/>
    <n v="5"/>
    <n v="0.2"/>
    <n v="1.7115"/>
  </r>
  <r>
    <n v="674"/>
    <s v="CA-2014-130351"/>
    <x v="3"/>
    <x v="256"/>
    <d v="2014-12-09T00:00:00"/>
    <x v="2"/>
    <s v="RB-19570"/>
    <x v="262"/>
    <x v="0"/>
    <s v="United States"/>
    <s v="Columbus"/>
    <x v="14"/>
    <n v="47201"/>
    <x v="2"/>
    <s v="OFF-AP-10004532"/>
    <x v="1"/>
    <x v="9"/>
    <x v="559"/>
    <x v="639"/>
    <n v="3"/>
    <n v="0"/>
    <n v="16.588799999999999"/>
  </r>
  <r>
    <n v="675"/>
    <s v="CA-2014-130351"/>
    <x v="3"/>
    <x v="256"/>
    <d v="2014-12-09T00:00:00"/>
    <x v="2"/>
    <s v="RB-19570"/>
    <x v="262"/>
    <x v="0"/>
    <s v="United States"/>
    <s v="Columbus"/>
    <x v="14"/>
    <n v="47201"/>
    <x v="2"/>
    <s v="OFF-PA-10002137"/>
    <x v="1"/>
    <x v="10"/>
    <x v="560"/>
    <x v="640"/>
    <n v="5"/>
    <n v="0"/>
    <n v="17.504999999999995"/>
  </r>
  <r>
    <n v="676"/>
    <s v="CA-2014-130351"/>
    <x v="3"/>
    <x v="256"/>
    <d v="2014-12-09T00:00:00"/>
    <x v="2"/>
    <s v="RB-19570"/>
    <x v="262"/>
    <x v="0"/>
    <s v="United States"/>
    <s v="Columbus"/>
    <x v="14"/>
    <n v="47201"/>
    <x v="2"/>
    <s v="TEC-AC-10003832"/>
    <x v="2"/>
    <x v="11"/>
    <x v="458"/>
    <x v="641"/>
    <n v="3"/>
    <n v="0"/>
    <n v="40.749900000000004"/>
  </r>
  <r>
    <n v="677"/>
    <s v="US-2014-119438"/>
    <x v="3"/>
    <x v="257"/>
    <d v="2014-03-24T00:00:00"/>
    <x v="1"/>
    <s v="CD-11980"/>
    <x v="263"/>
    <x v="0"/>
    <s v="United States"/>
    <s v="Tyler"/>
    <x v="5"/>
    <n v="75701"/>
    <x v="2"/>
    <s v="OFF-AP-10000804"/>
    <x v="1"/>
    <x v="9"/>
    <x v="561"/>
    <x v="642"/>
    <n v="3"/>
    <n v="0.8"/>
    <n v="-7.3920000000000021"/>
  </r>
  <r>
    <n v="678"/>
    <s v="US-2014-119438"/>
    <x v="3"/>
    <x v="257"/>
    <d v="2014-03-24T00:00:00"/>
    <x v="1"/>
    <s v="CD-11980"/>
    <x v="263"/>
    <x v="0"/>
    <s v="United States"/>
    <s v="Tyler"/>
    <x v="5"/>
    <n v="75701"/>
    <x v="2"/>
    <s v="TEC-AC-10003614"/>
    <x v="2"/>
    <x v="11"/>
    <x v="562"/>
    <x v="643"/>
    <n v="3"/>
    <n v="0.2"/>
    <n v="4.5200999999999958"/>
  </r>
  <r>
    <n v="679"/>
    <s v="US-2014-119438"/>
    <x v="3"/>
    <x v="257"/>
    <d v="2014-03-24T00:00:00"/>
    <x v="1"/>
    <s v="CD-11980"/>
    <x v="263"/>
    <x v="0"/>
    <s v="United States"/>
    <s v="Tyler"/>
    <x v="5"/>
    <n v="75701"/>
    <x v="2"/>
    <s v="FUR-FU-10003553"/>
    <x v="0"/>
    <x v="5"/>
    <x v="563"/>
    <x v="644"/>
    <n v="3"/>
    <n v="0.6"/>
    <n v="-41.261999999999972"/>
  </r>
  <r>
    <n v="680"/>
    <s v="US-2014-119438"/>
    <x v="3"/>
    <x v="257"/>
    <d v="2014-03-24T00:00:00"/>
    <x v="1"/>
    <s v="CD-11980"/>
    <x v="263"/>
    <x v="0"/>
    <s v="United States"/>
    <s v="Tyler"/>
    <x v="5"/>
    <n v="75701"/>
    <x v="2"/>
    <s v="OFF-BI-10004632"/>
    <x v="1"/>
    <x v="8"/>
    <x v="564"/>
    <x v="645"/>
    <n v="3"/>
    <n v="0.8"/>
    <n v="-320.23950000000013"/>
  </r>
  <r>
    <n v="681"/>
    <s v="CA-2013-164511"/>
    <x v="0"/>
    <x v="258"/>
    <d v="2013-11-25T00:00:00"/>
    <x v="1"/>
    <s v="DJ-13630"/>
    <x v="264"/>
    <x v="0"/>
    <s v="United States"/>
    <s v="New York City"/>
    <x v="15"/>
    <n v="10024"/>
    <x v="3"/>
    <s v="OFF-BI-10003305"/>
    <x v="1"/>
    <x v="8"/>
    <x v="565"/>
    <x v="646"/>
    <n v="3"/>
    <n v="0.2"/>
    <n v="4.6643999999999988"/>
  </r>
  <r>
    <n v="682"/>
    <s v="CA-2013-164511"/>
    <x v="0"/>
    <x v="258"/>
    <d v="2013-11-25T00:00:00"/>
    <x v="1"/>
    <s v="DJ-13630"/>
    <x v="264"/>
    <x v="0"/>
    <s v="United States"/>
    <s v="New York City"/>
    <x v="15"/>
    <n v="10024"/>
    <x v="3"/>
    <s v="OFF-ST-10002583"/>
    <x v="1"/>
    <x v="4"/>
    <x v="566"/>
    <x v="647"/>
    <n v="2"/>
    <n v="0"/>
    <n v="2.598399999999998"/>
  </r>
  <r>
    <n v="683"/>
    <s v="CA-2013-164511"/>
    <x v="0"/>
    <x v="258"/>
    <d v="2013-11-25T00:00:00"/>
    <x v="1"/>
    <s v="DJ-13630"/>
    <x v="264"/>
    <x v="0"/>
    <s v="United States"/>
    <s v="New York City"/>
    <x v="15"/>
    <n v="10024"/>
    <x v="3"/>
    <s v="OFF-ST-10004507"/>
    <x v="1"/>
    <x v="4"/>
    <x v="452"/>
    <x v="648"/>
    <n v="4"/>
    <n v="0"/>
    <n v="18.521999999999998"/>
  </r>
  <r>
    <n v="684"/>
    <s v="US-2014-168116"/>
    <x v="3"/>
    <x v="259"/>
    <d v="2014-11-05T00:00:00"/>
    <x v="3"/>
    <s v="GT-14635"/>
    <x v="265"/>
    <x v="1"/>
    <s v="United States"/>
    <s v="Burlington"/>
    <x v="3"/>
    <n v="27217"/>
    <x v="0"/>
    <s v="TEC-MA-10004125"/>
    <x v="2"/>
    <x v="15"/>
    <x v="567"/>
    <x v="649"/>
    <n v="4"/>
    <n v="0.5"/>
    <n v="-3839.9903999999988"/>
  </r>
  <r>
    <n v="685"/>
    <s v="US-2014-168116"/>
    <x v="3"/>
    <x v="259"/>
    <d v="2014-11-05T00:00:00"/>
    <x v="3"/>
    <s v="GT-14635"/>
    <x v="265"/>
    <x v="1"/>
    <s v="United States"/>
    <s v="Burlington"/>
    <x v="3"/>
    <n v="27217"/>
    <x v="0"/>
    <s v="OFF-AP-10002457"/>
    <x v="1"/>
    <x v="9"/>
    <x v="544"/>
    <x v="650"/>
    <n v="2"/>
    <n v="0.2"/>
    <n v="14.650999999999989"/>
  </r>
  <r>
    <n v="686"/>
    <s v="CA-2011-157784"/>
    <x v="2"/>
    <x v="260"/>
    <d v="2011-07-08T00:00:00"/>
    <x v="2"/>
    <s v="MC-17845"/>
    <x v="266"/>
    <x v="0"/>
    <s v="United States"/>
    <s v="Jackson"/>
    <x v="35"/>
    <n v="39212"/>
    <x v="0"/>
    <s v="TEC-AC-10003911"/>
    <x v="2"/>
    <x v="11"/>
    <x v="327"/>
    <x v="651"/>
    <n v="3"/>
    <n v="0"/>
    <n v="163.18979999999999"/>
  </r>
  <r>
    <n v="687"/>
    <s v="CA-2011-157784"/>
    <x v="2"/>
    <x v="260"/>
    <d v="2011-07-08T00:00:00"/>
    <x v="2"/>
    <s v="MC-17845"/>
    <x v="266"/>
    <x v="0"/>
    <s v="United States"/>
    <s v="Jackson"/>
    <x v="35"/>
    <n v="39212"/>
    <x v="0"/>
    <s v="OFF-LA-10001934"/>
    <x v="1"/>
    <x v="2"/>
    <x v="568"/>
    <x v="2"/>
    <n v="2"/>
    <n v="0"/>
    <n v="6.8713999999999995"/>
  </r>
  <r>
    <n v="688"/>
    <s v="CA-2011-157784"/>
    <x v="2"/>
    <x v="260"/>
    <d v="2011-07-08T00:00:00"/>
    <x v="2"/>
    <s v="MC-17845"/>
    <x v="266"/>
    <x v="0"/>
    <s v="United States"/>
    <s v="Jackson"/>
    <x v="35"/>
    <n v="39212"/>
    <x v="0"/>
    <s v="OFF-PA-10000304"/>
    <x v="1"/>
    <x v="10"/>
    <x v="88"/>
    <x v="541"/>
    <n v="3"/>
    <n v="0"/>
    <n v="9.3312000000000008"/>
  </r>
  <r>
    <n v="689"/>
    <s v="CA-2014-161480"/>
    <x v="3"/>
    <x v="53"/>
    <d v="2014-12-30T00:00:00"/>
    <x v="1"/>
    <s v="RA-19285"/>
    <x v="267"/>
    <x v="0"/>
    <s v="United States"/>
    <s v="New York City"/>
    <x v="15"/>
    <n v="10035"/>
    <x v="3"/>
    <s v="FUR-BO-10004015"/>
    <x v="0"/>
    <x v="0"/>
    <x v="569"/>
    <x v="652"/>
    <n v="2"/>
    <n v="0.2"/>
    <n v="4.7995999999999768"/>
  </r>
  <r>
    <n v="690"/>
    <s v="US-2011-117135"/>
    <x v="2"/>
    <x v="261"/>
    <d v="2011-06-23T00:00:00"/>
    <x v="0"/>
    <s v="NP-18325"/>
    <x v="268"/>
    <x v="0"/>
    <s v="United States"/>
    <s v="Waynesboro"/>
    <x v="17"/>
    <n v="22980"/>
    <x v="0"/>
    <s v="FUR-FU-10004071"/>
    <x v="0"/>
    <x v="5"/>
    <x v="570"/>
    <x v="653"/>
    <n v="1"/>
    <n v="0"/>
    <n v="14.561400000000006"/>
  </r>
  <r>
    <n v="691"/>
    <s v="US-2011-117135"/>
    <x v="2"/>
    <x v="261"/>
    <d v="2011-06-23T00:00:00"/>
    <x v="0"/>
    <s v="NP-18325"/>
    <x v="268"/>
    <x v="0"/>
    <s v="United States"/>
    <s v="Waynesboro"/>
    <x v="17"/>
    <n v="22980"/>
    <x v="0"/>
    <s v="TEC-PH-10002033"/>
    <x v="2"/>
    <x v="7"/>
    <x v="11"/>
    <x v="654"/>
    <n v="1"/>
    <n v="0"/>
    <n v="74.053200000000004"/>
  </r>
  <r>
    <n v="692"/>
    <s v="US-2011-117135"/>
    <x v="2"/>
    <x v="261"/>
    <d v="2011-06-23T00:00:00"/>
    <x v="0"/>
    <s v="NP-18325"/>
    <x v="268"/>
    <x v="0"/>
    <s v="United States"/>
    <s v="Waynesboro"/>
    <x v="17"/>
    <n v="22980"/>
    <x v="0"/>
    <s v="OFF-ST-10002444"/>
    <x v="1"/>
    <x v="4"/>
    <x v="571"/>
    <x v="655"/>
    <n v="3"/>
    <n v="0"/>
    <n v="10.315199999999999"/>
  </r>
  <r>
    <n v="693"/>
    <s v="CA-2012-131534"/>
    <x v="1"/>
    <x v="262"/>
    <d v="2012-04-02T00:00:00"/>
    <x v="1"/>
    <s v="AB-10165"/>
    <x v="269"/>
    <x v="0"/>
    <s v="United States"/>
    <s v="Los Angeles"/>
    <x v="1"/>
    <n v="90036"/>
    <x v="1"/>
    <s v="TEC-AC-10002253"/>
    <x v="2"/>
    <x v="11"/>
    <x v="572"/>
    <x v="656"/>
    <n v="1"/>
    <n v="0"/>
    <n v="24.936000000000007"/>
  </r>
  <r>
    <n v="694"/>
    <s v="CA-2012-131534"/>
    <x v="1"/>
    <x v="262"/>
    <d v="2012-04-02T00:00:00"/>
    <x v="1"/>
    <s v="AB-10165"/>
    <x v="269"/>
    <x v="0"/>
    <s v="United States"/>
    <s v="Los Angeles"/>
    <x v="1"/>
    <n v="90036"/>
    <x v="1"/>
    <s v="OFF-PA-10000743"/>
    <x v="1"/>
    <x v="10"/>
    <x v="573"/>
    <x v="657"/>
    <n v="5"/>
    <n v="0"/>
    <n v="16.032"/>
  </r>
  <r>
    <n v="695"/>
    <s v="CA-2012-119291"/>
    <x v="1"/>
    <x v="263"/>
    <d v="2012-05-17T00:00:00"/>
    <x v="2"/>
    <s v="JO-15550"/>
    <x v="270"/>
    <x v="2"/>
    <s v="United States"/>
    <s v="Chester"/>
    <x v="9"/>
    <n v="19013"/>
    <x v="3"/>
    <s v="OFF-AR-10003373"/>
    <x v="1"/>
    <x v="6"/>
    <x v="287"/>
    <x v="658"/>
    <n v="8"/>
    <n v="0.2"/>
    <n v="17.34879999999999"/>
  </r>
  <r>
    <n v="696"/>
    <s v="CA-2012-119291"/>
    <x v="1"/>
    <x v="263"/>
    <d v="2012-05-17T00:00:00"/>
    <x v="2"/>
    <s v="JO-15550"/>
    <x v="270"/>
    <x v="2"/>
    <s v="United States"/>
    <s v="Chester"/>
    <x v="9"/>
    <n v="19013"/>
    <x v="3"/>
    <s v="OFF-LA-10002312"/>
    <x v="1"/>
    <x v="2"/>
    <x v="574"/>
    <x v="659"/>
    <n v="4"/>
    <n v="0.2"/>
    <n v="17.759999999999998"/>
  </r>
  <r>
    <n v="697"/>
    <s v="CA-2012-119291"/>
    <x v="1"/>
    <x v="263"/>
    <d v="2012-05-17T00:00:00"/>
    <x v="2"/>
    <s v="JO-15550"/>
    <x v="270"/>
    <x v="2"/>
    <s v="United States"/>
    <s v="Chester"/>
    <x v="9"/>
    <n v="19013"/>
    <x v="3"/>
    <s v="OFF-EN-10000927"/>
    <x v="1"/>
    <x v="12"/>
    <x v="81"/>
    <x v="83"/>
    <n v="7"/>
    <n v="0.2"/>
    <n v="62.807499999999976"/>
  </r>
  <r>
    <n v="698"/>
    <s v="CA-2012-119291"/>
    <x v="1"/>
    <x v="263"/>
    <d v="2012-05-17T00:00:00"/>
    <x v="2"/>
    <s v="JO-15550"/>
    <x v="270"/>
    <x v="2"/>
    <s v="United States"/>
    <s v="Chester"/>
    <x v="9"/>
    <n v="19013"/>
    <x v="3"/>
    <s v="OFF-LA-10003510"/>
    <x v="1"/>
    <x v="2"/>
    <x v="575"/>
    <x v="660"/>
    <n v="4"/>
    <n v="0.2"/>
    <n v="31.751200000000001"/>
  </r>
  <r>
    <n v="699"/>
    <s v="CA-2012-119291"/>
    <x v="1"/>
    <x v="263"/>
    <d v="2012-05-17T00:00:00"/>
    <x v="2"/>
    <s v="JO-15550"/>
    <x v="270"/>
    <x v="2"/>
    <s v="United States"/>
    <s v="Chester"/>
    <x v="9"/>
    <n v="19013"/>
    <x v="3"/>
    <s v="OFF-AR-10001118"/>
    <x v="1"/>
    <x v="6"/>
    <x v="576"/>
    <x v="661"/>
    <n v="1"/>
    <n v="0.2"/>
    <n v="0.8088000000000003"/>
  </r>
  <r>
    <n v="700"/>
    <s v="CA-2012-119291"/>
    <x v="1"/>
    <x v="263"/>
    <d v="2012-05-17T00:00:00"/>
    <x v="2"/>
    <s v="JO-15550"/>
    <x v="270"/>
    <x v="2"/>
    <s v="United States"/>
    <s v="Chester"/>
    <x v="9"/>
    <n v="19013"/>
    <x v="3"/>
    <s v="OFF-BI-10001575"/>
    <x v="1"/>
    <x v="8"/>
    <x v="577"/>
    <x v="662"/>
    <n v="2"/>
    <n v="0.7"/>
    <n v="-13.6312"/>
  </r>
  <r>
    <n v="701"/>
    <s v="CA-2012-119291"/>
    <x v="1"/>
    <x v="263"/>
    <d v="2012-05-17T00:00:00"/>
    <x v="2"/>
    <s v="JO-15550"/>
    <x v="270"/>
    <x v="2"/>
    <s v="United States"/>
    <s v="Chester"/>
    <x v="9"/>
    <n v="19013"/>
    <x v="3"/>
    <s v="OFF-BI-10001982"/>
    <x v="1"/>
    <x v="8"/>
    <x v="301"/>
    <x v="322"/>
    <n v="3"/>
    <n v="0.7"/>
    <n v="-3.4271999999999991"/>
  </r>
  <r>
    <n v="702"/>
    <s v="CA-2014-114552"/>
    <x v="3"/>
    <x v="264"/>
    <d v="2014-09-09T00:00:00"/>
    <x v="1"/>
    <s v="Dl-13600"/>
    <x v="114"/>
    <x v="1"/>
    <s v="United States"/>
    <s v="Cleveland"/>
    <x v="24"/>
    <n v="44105"/>
    <x v="3"/>
    <s v="FUR-FU-10002960"/>
    <x v="0"/>
    <x v="5"/>
    <x v="190"/>
    <x v="663"/>
    <n v="3"/>
    <n v="0.2"/>
    <n v="4.1448"/>
  </r>
  <r>
    <n v="703"/>
    <s v="CA-2013-163755"/>
    <x v="0"/>
    <x v="254"/>
    <d v="2013-11-09T00:00:00"/>
    <x v="0"/>
    <s v="AS-10285"/>
    <x v="155"/>
    <x v="1"/>
    <s v="United States"/>
    <s v="Seattle"/>
    <x v="4"/>
    <n v="98103"/>
    <x v="1"/>
    <s v="FUR-FU-10003394"/>
    <x v="0"/>
    <x v="5"/>
    <x v="578"/>
    <x v="664"/>
    <n v="3"/>
    <n v="0"/>
    <n v="35.679599999999979"/>
  </r>
  <r>
    <n v="704"/>
    <s v="CA-2012-142027"/>
    <x v="1"/>
    <x v="265"/>
    <d v="2012-04-14T00:00:00"/>
    <x v="1"/>
    <s v="JK-15370"/>
    <x v="271"/>
    <x v="0"/>
    <s v="United States"/>
    <s v="Long Beach"/>
    <x v="1"/>
    <n v="90805"/>
    <x v="1"/>
    <s v="FUR-TA-10002774"/>
    <x v="0"/>
    <x v="3"/>
    <x v="579"/>
    <x v="665"/>
    <n v="3"/>
    <n v="0.2"/>
    <n v="-13.871700000000047"/>
  </r>
  <r>
    <n v="705"/>
    <s v="CA-2011-138527"/>
    <x v="2"/>
    <x v="171"/>
    <d v="2011-09-17T00:00:00"/>
    <x v="1"/>
    <s v="BN-11470"/>
    <x v="272"/>
    <x v="1"/>
    <s v="United States"/>
    <s v="Cary"/>
    <x v="3"/>
    <n v="27511"/>
    <x v="0"/>
    <s v="OFF-PA-10001800"/>
    <x v="1"/>
    <x v="10"/>
    <x v="580"/>
    <x v="563"/>
    <n v="2"/>
    <n v="0.2"/>
    <n v="3.6288"/>
  </r>
  <r>
    <n v="706"/>
    <s v="CA-2011-138527"/>
    <x v="2"/>
    <x v="171"/>
    <d v="2011-09-17T00:00:00"/>
    <x v="1"/>
    <s v="BN-11470"/>
    <x v="272"/>
    <x v="1"/>
    <s v="United States"/>
    <s v="Cary"/>
    <x v="3"/>
    <n v="27511"/>
    <x v="0"/>
    <s v="OFF-AP-10001469"/>
    <x v="1"/>
    <x v="9"/>
    <x v="581"/>
    <x v="666"/>
    <n v="5"/>
    <n v="0.2"/>
    <n v="18.769499999999987"/>
  </r>
  <r>
    <n v="707"/>
    <s v="CA-2011-138527"/>
    <x v="2"/>
    <x v="171"/>
    <d v="2011-09-17T00:00:00"/>
    <x v="1"/>
    <s v="BN-11470"/>
    <x v="272"/>
    <x v="1"/>
    <s v="United States"/>
    <s v="Cary"/>
    <x v="3"/>
    <n v="27511"/>
    <x v="0"/>
    <s v="TEC-AC-10002399"/>
    <x v="2"/>
    <x v="11"/>
    <x v="448"/>
    <x v="667"/>
    <n v="1"/>
    <n v="0.2"/>
    <n v="2.2823999999999991"/>
  </r>
  <r>
    <n v="708"/>
    <s v="CA-2011-112158"/>
    <x v="2"/>
    <x v="266"/>
    <d v="2011-12-04T00:00:00"/>
    <x v="2"/>
    <s v="DP-13165"/>
    <x v="273"/>
    <x v="0"/>
    <s v="United States"/>
    <s v="New York City"/>
    <x v="15"/>
    <n v="10035"/>
    <x v="3"/>
    <s v="TEC-AC-10003628"/>
    <x v="2"/>
    <x v="11"/>
    <x v="244"/>
    <x v="668"/>
    <n v="4"/>
    <n v="0"/>
    <n v="52.78240000000001"/>
  </r>
  <r>
    <n v="709"/>
    <s v="CA-2011-112158"/>
    <x v="2"/>
    <x v="266"/>
    <d v="2011-12-04T00:00:00"/>
    <x v="2"/>
    <s v="DP-13165"/>
    <x v="273"/>
    <x v="0"/>
    <s v="United States"/>
    <s v="New York City"/>
    <x v="15"/>
    <n v="10035"/>
    <x v="3"/>
    <s v="FUR-BO-10003272"/>
    <x v="0"/>
    <x v="0"/>
    <x v="582"/>
    <x v="669"/>
    <n v="5"/>
    <n v="0.2"/>
    <n v="-110.49000000000007"/>
  </r>
  <r>
    <n v="710"/>
    <s v="CA-2011-112158"/>
    <x v="2"/>
    <x v="266"/>
    <d v="2011-12-04T00:00:00"/>
    <x v="2"/>
    <s v="DP-13165"/>
    <x v="273"/>
    <x v="0"/>
    <s v="United States"/>
    <s v="New York City"/>
    <x v="15"/>
    <n v="10035"/>
    <x v="3"/>
    <s v="OFF-BI-10000050"/>
    <x v="1"/>
    <x v="8"/>
    <x v="343"/>
    <x v="670"/>
    <n v="8"/>
    <n v="0.2"/>
    <n v="15.767999999999997"/>
  </r>
  <r>
    <n v="711"/>
    <s v="CA-2011-113887"/>
    <x v="2"/>
    <x v="267"/>
    <d v="2011-04-07T00:00:00"/>
    <x v="2"/>
    <s v="TH-21550"/>
    <x v="274"/>
    <x v="2"/>
    <s v="United States"/>
    <s v="New York City"/>
    <x v="15"/>
    <n v="10035"/>
    <x v="3"/>
    <s v="OFF-PA-10004071"/>
    <x v="1"/>
    <x v="10"/>
    <x v="412"/>
    <x v="447"/>
    <n v="1"/>
    <n v="0"/>
    <n v="26.630399999999998"/>
  </r>
  <r>
    <n v="712"/>
    <s v="CA-2014-146136"/>
    <x v="3"/>
    <x v="213"/>
    <d v="2014-09-08T00:00:00"/>
    <x v="1"/>
    <s v="AP-10915"/>
    <x v="275"/>
    <x v="0"/>
    <s v="United States"/>
    <s v="Palm Coast"/>
    <x v="2"/>
    <n v="32137"/>
    <x v="0"/>
    <s v="OFF-EN-10001219"/>
    <x v="1"/>
    <x v="12"/>
    <x v="583"/>
    <x v="671"/>
    <n v="4"/>
    <n v="0.2"/>
    <n v="8.8623999999999992"/>
  </r>
  <r>
    <n v="713"/>
    <s v="US-2014-100048"/>
    <x v="3"/>
    <x v="240"/>
    <d v="2014-05-25T00:00:00"/>
    <x v="1"/>
    <s v="RS-19765"/>
    <x v="276"/>
    <x v="1"/>
    <s v="United States"/>
    <s v="Mount Vernon"/>
    <x v="15"/>
    <n v="10550"/>
    <x v="3"/>
    <s v="OFF-AP-10001154"/>
    <x v="1"/>
    <x v="9"/>
    <x v="584"/>
    <x v="672"/>
    <n v="6"/>
    <n v="0"/>
    <n v="109.72260000000001"/>
  </r>
  <r>
    <n v="714"/>
    <s v="US-2014-100048"/>
    <x v="3"/>
    <x v="240"/>
    <d v="2014-05-25T00:00:00"/>
    <x v="1"/>
    <s v="RS-19765"/>
    <x v="276"/>
    <x v="1"/>
    <s v="United States"/>
    <s v="Mount Vernon"/>
    <x v="15"/>
    <n v="10550"/>
    <x v="3"/>
    <s v="TEC-PH-10003012"/>
    <x v="2"/>
    <x v="7"/>
    <x v="344"/>
    <x v="673"/>
    <n v="2"/>
    <n v="0"/>
    <n v="89.314199999999971"/>
  </r>
  <r>
    <n v="715"/>
    <s v="US-2014-100048"/>
    <x v="3"/>
    <x v="240"/>
    <d v="2014-05-25T00:00:00"/>
    <x v="1"/>
    <s v="RS-19765"/>
    <x v="276"/>
    <x v="1"/>
    <s v="United States"/>
    <s v="Mount Vernon"/>
    <x v="15"/>
    <n v="10550"/>
    <x v="3"/>
    <s v="TEC-AC-10001606"/>
    <x v="2"/>
    <x v="11"/>
    <x v="585"/>
    <x v="674"/>
    <n v="3"/>
    <n v="0"/>
    <n v="113.98860000000001"/>
  </r>
  <r>
    <n v="716"/>
    <s v="CA-2011-153150"/>
    <x v="2"/>
    <x v="268"/>
    <d v="2011-07-06T00:00:00"/>
    <x v="0"/>
    <s v="Dl-13600"/>
    <x v="114"/>
    <x v="1"/>
    <s v="United States"/>
    <s v="Seattle"/>
    <x v="4"/>
    <n v="98105"/>
    <x v="1"/>
    <s v="OFF-BI-10003355"/>
    <x v="1"/>
    <x v="8"/>
    <x v="586"/>
    <x v="548"/>
    <n v="5"/>
    <n v="0.2"/>
    <n v="6.9719999999999995"/>
  </r>
  <r>
    <n v="717"/>
    <s v="CA-2011-130092"/>
    <x v="2"/>
    <x v="269"/>
    <d v="2011-01-15T00:00:00"/>
    <x v="2"/>
    <s v="SV-20365"/>
    <x v="277"/>
    <x v="0"/>
    <s v="United States"/>
    <s v="Dover"/>
    <x v="13"/>
    <n v="19901"/>
    <x v="3"/>
    <s v="FUR-FU-10000010"/>
    <x v="0"/>
    <x v="5"/>
    <x v="522"/>
    <x v="587"/>
    <n v="2"/>
    <n v="0"/>
    <n v="3.0813999999999995"/>
  </r>
  <r>
    <n v="718"/>
    <s v="CA-2014-108910"/>
    <x v="3"/>
    <x v="241"/>
    <d v="2014-09-30T00:00:00"/>
    <x v="1"/>
    <s v="KC-16540"/>
    <x v="110"/>
    <x v="0"/>
    <s v="United States"/>
    <s v="Newark"/>
    <x v="24"/>
    <n v="43055"/>
    <x v="3"/>
    <s v="FUR-FU-10002253"/>
    <x v="0"/>
    <x v="5"/>
    <x v="587"/>
    <x v="675"/>
    <n v="3"/>
    <n v="0.2"/>
    <n v="24.475800000000007"/>
  </r>
  <r>
    <n v="719"/>
    <s v="CA-2011-104472"/>
    <x v="2"/>
    <x v="270"/>
    <d v="2011-06-07T00:00:00"/>
    <x v="1"/>
    <s v="CK-12325"/>
    <x v="278"/>
    <x v="2"/>
    <s v="United States"/>
    <s v="Orem"/>
    <x v="7"/>
    <n v="84057"/>
    <x v="1"/>
    <s v="OFF-BI-10001658"/>
    <x v="1"/>
    <x v="8"/>
    <x v="439"/>
    <x v="676"/>
    <n v="3"/>
    <n v="0.2"/>
    <n v="19.4376"/>
  </r>
  <r>
    <n v="720"/>
    <s v="CA-2011-104472"/>
    <x v="2"/>
    <x v="270"/>
    <d v="2011-06-07T00:00:00"/>
    <x v="1"/>
    <s v="CK-12325"/>
    <x v="278"/>
    <x v="2"/>
    <s v="United States"/>
    <s v="Orem"/>
    <x v="7"/>
    <n v="84057"/>
    <x v="1"/>
    <s v="FUR-FU-10000246"/>
    <x v="0"/>
    <x v="5"/>
    <x v="386"/>
    <x v="677"/>
    <n v="6"/>
    <n v="0"/>
    <n v="21.995999999999992"/>
  </r>
  <r>
    <n v="721"/>
    <s v="CA-2013-112942"/>
    <x v="0"/>
    <x v="271"/>
    <d v="2013-02-18T00:00:00"/>
    <x v="1"/>
    <s v="RD-19810"/>
    <x v="279"/>
    <x v="2"/>
    <s v="United States"/>
    <s v="Los Angeles"/>
    <x v="1"/>
    <n v="90045"/>
    <x v="1"/>
    <s v="OFF-PA-10004092"/>
    <x v="1"/>
    <x v="10"/>
    <x v="588"/>
    <x v="678"/>
    <n v="3"/>
    <n v="0"/>
    <n v="73.41"/>
  </r>
  <r>
    <n v="722"/>
    <s v="CA-2013-142335"/>
    <x v="0"/>
    <x v="272"/>
    <d v="2013-12-20T00:00:00"/>
    <x v="1"/>
    <s v="MP-17965"/>
    <x v="172"/>
    <x v="1"/>
    <s v="United States"/>
    <s v="Detroit"/>
    <x v="12"/>
    <n v="48205"/>
    <x v="2"/>
    <s v="FUR-TA-10000198"/>
    <x v="0"/>
    <x v="3"/>
    <x v="589"/>
    <x v="679"/>
    <n v="3"/>
    <n v="0"/>
    <n v="231.41160000000002"/>
  </r>
  <r>
    <n v="723"/>
    <s v="CA-2013-142335"/>
    <x v="0"/>
    <x v="272"/>
    <d v="2013-12-20T00:00:00"/>
    <x v="1"/>
    <s v="MP-17965"/>
    <x v="172"/>
    <x v="1"/>
    <s v="United States"/>
    <s v="Detroit"/>
    <x v="12"/>
    <n v="48205"/>
    <x v="2"/>
    <s v="OFF-ST-10000036"/>
    <x v="1"/>
    <x v="4"/>
    <x v="590"/>
    <x v="680"/>
    <n v="3"/>
    <n v="0"/>
    <n v="80.019899999999993"/>
  </r>
  <r>
    <n v="724"/>
    <s v="CA-2011-117429"/>
    <x v="2"/>
    <x v="273"/>
    <d v="2011-10-13T00:00:00"/>
    <x v="1"/>
    <s v="MR-17545"/>
    <x v="280"/>
    <x v="2"/>
    <s v="United States"/>
    <s v="Philadelphia"/>
    <x v="9"/>
    <n v="19140"/>
    <x v="3"/>
    <s v="FUR-FU-10000222"/>
    <x v="0"/>
    <x v="5"/>
    <x v="591"/>
    <x v="681"/>
    <n v="5"/>
    <n v="0.2"/>
    <n v="21.112000000000002"/>
  </r>
  <r>
    <n v="725"/>
    <s v="CA-2013-114713"/>
    <x v="0"/>
    <x v="274"/>
    <d v="2013-07-13T00:00:00"/>
    <x v="1"/>
    <s v="SC-20695"/>
    <x v="281"/>
    <x v="1"/>
    <s v="United States"/>
    <s v="Hialeah"/>
    <x v="2"/>
    <n v="33012"/>
    <x v="0"/>
    <s v="OFF-SU-10004664"/>
    <x v="1"/>
    <x v="14"/>
    <x v="592"/>
    <x v="682"/>
    <n v="7"/>
    <n v="0.2"/>
    <n v="5.1281999999999996"/>
  </r>
  <r>
    <n v="726"/>
    <s v="CA-2014-144113"/>
    <x v="3"/>
    <x v="118"/>
    <d v="2014-09-21T00:00:00"/>
    <x v="1"/>
    <s v="JF-15355"/>
    <x v="282"/>
    <x v="0"/>
    <s v="United States"/>
    <s v="Austin"/>
    <x v="5"/>
    <n v="78745"/>
    <x v="2"/>
    <s v="OFF-EN-10001141"/>
    <x v="1"/>
    <x v="12"/>
    <x v="593"/>
    <x v="683"/>
    <n v="2"/>
    <n v="0.2"/>
    <n v="6.3684000000000003"/>
  </r>
  <r>
    <n v="727"/>
    <s v="CA-2014-144113"/>
    <x v="3"/>
    <x v="118"/>
    <d v="2014-09-21T00:00:00"/>
    <x v="1"/>
    <s v="JF-15355"/>
    <x v="282"/>
    <x v="0"/>
    <s v="United States"/>
    <s v="Austin"/>
    <x v="5"/>
    <n v="78745"/>
    <x v="2"/>
    <s v="TEC-PH-10002170"/>
    <x v="2"/>
    <x v="7"/>
    <x v="594"/>
    <x v="684"/>
    <n v="1"/>
    <n v="0.2"/>
    <n v="5.5992000000000015"/>
  </r>
  <r>
    <n v="728"/>
    <s v="US-2013-150861"/>
    <x v="0"/>
    <x v="275"/>
    <d v="2013-12-07T00:00:00"/>
    <x v="2"/>
    <s v="EG-13900"/>
    <x v="283"/>
    <x v="0"/>
    <s v="United States"/>
    <s v="Oceanside"/>
    <x v="15"/>
    <n v="11572"/>
    <x v="3"/>
    <s v="OFF-PA-10001954"/>
    <x v="1"/>
    <x v="10"/>
    <x v="595"/>
    <x v="685"/>
    <n v="8"/>
    <n v="0"/>
    <n v="84.051199999999994"/>
  </r>
  <r>
    <n v="729"/>
    <s v="US-2013-150861"/>
    <x v="0"/>
    <x v="275"/>
    <d v="2013-12-07T00:00:00"/>
    <x v="2"/>
    <s v="EG-13900"/>
    <x v="283"/>
    <x v="0"/>
    <s v="United States"/>
    <s v="Oceanside"/>
    <x v="15"/>
    <n v="11572"/>
    <x v="3"/>
    <s v="FUR-TA-10002228"/>
    <x v="0"/>
    <x v="3"/>
    <x v="596"/>
    <x v="686"/>
    <n v="2"/>
    <n v="0.4"/>
    <n v="-153.34560000000005"/>
  </r>
  <r>
    <n v="730"/>
    <s v="US-2013-150861"/>
    <x v="0"/>
    <x v="275"/>
    <d v="2013-12-07T00:00:00"/>
    <x v="2"/>
    <s v="EG-13900"/>
    <x v="283"/>
    <x v="0"/>
    <s v="United States"/>
    <s v="Oceanside"/>
    <x v="15"/>
    <n v="11572"/>
    <x v="3"/>
    <s v="OFF-ST-10004634"/>
    <x v="1"/>
    <x v="4"/>
    <x v="597"/>
    <x v="687"/>
    <n v="3"/>
    <n v="0"/>
    <n v="10.088999999999999"/>
  </r>
  <r>
    <n v="731"/>
    <s v="US-2013-150861"/>
    <x v="0"/>
    <x v="275"/>
    <d v="2013-12-07T00:00:00"/>
    <x v="2"/>
    <s v="EG-13900"/>
    <x v="283"/>
    <x v="0"/>
    <s v="United States"/>
    <s v="Oceanside"/>
    <x v="15"/>
    <n v="11572"/>
    <x v="3"/>
    <s v="FUR-CH-10002965"/>
    <x v="0"/>
    <x v="1"/>
    <x v="226"/>
    <x v="688"/>
    <n v="3"/>
    <n v="0.1"/>
    <n v="102.49980000000001"/>
  </r>
  <r>
    <n v="732"/>
    <s v="US-2013-150861"/>
    <x v="0"/>
    <x v="275"/>
    <d v="2013-12-07T00:00:00"/>
    <x v="2"/>
    <s v="EG-13900"/>
    <x v="283"/>
    <x v="0"/>
    <s v="United States"/>
    <s v="Oceanside"/>
    <x v="15"/>
    <n v="11572"/>
    <x v="3"/>
    <s v="OFF-LA-10001317"/>
    <x v="1"/>
    <x v="2"/>
    <x v="391"/>
    <x v="689"/>
    <n v="2"/>
    <n v="0"/>
    <n v="3.024"/>
  </r>
  <r>
    <n v="733"/>
    <s v="CA-2014-131954"/>
    <x v="3"/>
    <x v="276"/>
    <d v="2014-01-26T00:00:00"/>
    <x v="1"/>
    <s v="DS-13030"/>
    <x v="284"/>
    <x v="2"/>
    <s v="United States"/>
    <s v="Seattle"/>
    <x v="4"/>
    <n v="98115"/>
    <x v="1"/>
    <s v="OFF-ST-10000736"/>
    <x v="1"/>
    <x v="4"/>
    <x v="455"/>
    <x v="423"/>
    <n v="3"/>
    <n v="0"/>
    <n v="9.7175999999999902"/>
  </r>
  <r>
    <n v="734"/>
    <s v="CA-2014-131954"/>
    <x v="3"/>
    <x v="276"/>
    <d v="2014-01-26T00:00:00"/>
    <x v="1"/>
    <s v="DS-13030"/>
    <x v="284"/>
    <x v="2"/>
    <s v="United States"/>
    <s v="Seattle"/>
    <x v="4"/>
    <n v="98115"/>
    <x v="1"/>
    <s v="TEC-AC-10003610"/>
    <x v="2"/>
    <x v="11"/>
    <x v="598"/>
    <x v="690"/>
    <n v="3"/>
    <n v="0"/>
    <n v="86.385600000000011"/>
  </r>
  <r>
    <n v="735"/>
    <s v="CA-2014-131954"/>
    <x v="3"/>
    <x v="276"/>
    <d v="2014-01-26T00:00:00"/>
    <x v="1"/>
    <s v="DS-13030"/>
    <x v="284"/>
    <x v="2"/>
    <s v="United States"/>
    <s v="Seattle"/>
    <x v="4"/>
    <n v="98115"/>
    <x v="1"/>
    <s v="OFF-BI-10003982"/>
    <x v="1"/>
    <x v="8"/>
    <x v="346"/>
    <x v="691"/>
    <n v="6"/>
    <n v="0.2"/>
    <n v="33.647399999999998"/>
  </r>
  <r>
    <n v="736"/>
    <s v="CA-2014-131954"/>
    <x v="3"/>
    <x v="276"/>
    <d v="2014-01-26T00:00:00"/>
    <x v="1"/>
    <s v="DS-13030"/>
    <x v="284"/>
    <x v="2"/>
    <s v="United States"/>
    <s v="Seattle"/>
    <x v="4"/>
    <n v="98115"/>
    <x v="1"/>
    <s v="OFF-BI-10003291"/>
    <x v="1"/>
    <x v="8"/>
    <x v="44"/>
    <x v="692"/>
    <n v="4"/>
    <n v="0.2"/>
    <n v="9.4283999999999963"/>
  </r>
  <r>
    <n v="737"/>
    <s v="CA-2014-131954"/>
    <x v="3"/>
    <x v="276"/>
    <d v="2014-01-26T00:00:00"/>
    <x v="1"/>
    <s v="DS-13030"/>
    <x v="284"/>
    <x v="2"/>
    <s v="United States"/>
    <s v="Seattle"/>
    <x v="4"/>
    <n v="98115"/>
    <x v="1"/>
    <s v="FUR-BO-10001619"/>
    <x v="0"/>
    <x v="0"/>
    <x v="599"/>
    <x v="693"/>
    <n v="1"/>
    <n v="0"/>
    <n v="18.695599999999999"/>
  </r>
  <r>
    <n v="738"/>
    <s v="CA-2014-131954"/>
    <x v="3"/>
    <x v="276"/>
    <d v="2014-01-26T00:00:00"/>
    <x v="1"/>
    <s v="DS-13030"/>
    <x v="284"/>
    <x v="2"/>
    <s v="United States"/>
    <s v="Seattle"/>
    <x v="4"/>
    <n v="98115"/>
    <x v="1"/>
    <s v="OFF-BI-10000138"/>
    <x v="1"/>
    <x v="8"/>
    <x v="600"/>
    <x v="694"/>
    <n v="5"/>
    <n v="0.2"/>
    <n v="6.5519999999999996"/>
  </r>
  <r>
    <n v="739"/>
    <s v="CA-2011-132500"/>
    <x v="2"/>
    <x v="78"/>
    <d v="2011-09-12T00:00:00"/>
    <x v="1"/>
    <s v="GZ-14470"/>
    <x v="47"/>
    <x v="0"/>
    <s v="United States"/>
    <s v="San Francisco"/>
    <x v="1"/>
    <n v="94110"/>
    <x v="1"/>
    <s v="TEC-AC-10001383"/>
    <x v="2"/>
    <x v="11"/>
    <x v="601"/>
    <x v="695"/>
    <n v="2"/>
    <n v="0"/>
    <n v="8.4965999999999937"/>
  </r>
  <r>
    <n v="740"/>
    <s v="CA-2011-112326"/>
    <x v="2"/>
    <x v="277"/>
    <d v="2011-01-09T00:00:00"/>
    <x v="1"/>
    <s v="PO-19195"/>
    <x v="285"/>
    <x v="2"/>
    <s v="United States"/>
    <s v="Naperville"/>
    <x v="10"/>
    <n v="60540"/>
    <x v="2"/>
    <s v="OFF-LA-10003223"/>
    <x v="1"/>
    <x v="2"/>
    <x v="602"/>
    <x v="696"/>
    <n v="3"/>
    <n v="0.2"/>
    <n v="4.2716999999999992"/>
  </r>
  <r>
    <n v="741"/>
    <s v="CA-2011-112326"/>
    <x v="2"/>
    <x v="277"/>
    <d v="2011-01-09T00:00:00"/>
    <x v="1"/>
    <s v="PO-19195"/>
    <x v="285"/>
    <x v="2"/>
    <s v="United States"/>
    <s v="Naperville"/>
    <x v="10"/>
    <n v="60540"/>
    <x v="2"/>
    <s v="OFF-ST-10002743"/>
    <x v="1"/>
    <x v="4"/>
    <x v="413"/>
    <x v="697"/>
    <n v="3"/>
    <n v="0.2"/>
    <n v="-64.774800000000013"/>
  </r>
  <r>
    <n v="742"/>
    <s v="CA-2011-112326"/>
    <x v="2"/>
    <x v="277"/>
    <d v="2011-01-09T00:00:00"/>
    <x v="1"/>
    <s v="PO-19195"/>
    <x v="285"/>
    <x v="2"/>
    <s v="United States"/>
    <s v="Naperville"/>
    <x v="10"/>
    <n v="60540"/>
    <x v="2"/>
    <s v="OFF-BI-10004094"/>
    <x v="1"/>
    <x v="8"/>
    <x v="603"/>
    <x v="698"/>
    <n v="2"/>
    <n v="0.8"/>
    <n v="-5.4870000000000001"/>
  </r>
  <r>
    <n v="743"/>
    <s v="US-2013-146710"/>
    <x v="0"/>
    <x v="278"/>
    <d v="2013-09-02T00:00:00"/>
    <x v="1"/>
    <s v="SS-20875"/>
    <x v="286"/>
    <x v="0"/>
    <s v="United States"/>
    <s v="Dallas"/>
    <x v="5"/>
    <n v="75220"/>
    <x v="2"/>
    <s v="OFF-SU-10004498"/>
    <x v="1"/>
    <x v="14"/>
    <x v="500"/>
    <x v="699"/>
    <n v="5"/>
    <n v="0.2"/>
    <n v="-10.948000000000002"/>
  </r>
  <r>
    <n v="744"/>
    <s v="US-2013-146710"/>
    <x v="0"/>
    <x v="278"/>
    <d v="2013-09-02T00:00:00"/>
    <x v="1"/>
    <s v="SS-20875"/>
    <x v="286"/>
    <x v="0"/>
    <s v="United States"/>
    <s v="Dallas"/>
    <x v="5"/>
    <n v="75220"/>
    <x v="2"/>
    <s v="OFF-PA-10002615"/>
    <x v="1"/>
    <x v="10"/>
    <x v="247"/>
    <x v="700"/>
    <n v="1"/>
    <n v="0.2"/>
    <n v="1.1465999999999998"/>
  </r>
  <r>
    <n v="745"/>
    <s v="US-2013-146710"/>
    <x v="0"/>
    <x v="278"/>
    <d v="2013-09-02T00:00:00"/>
    <x v="1"/>
    <s v="SS-20875"/>
    <x v="286"/>
    <x v="0"/>
    <s v="United States"/>
    <s v="Dallas"/>
    <x v="5"/>
    <n v="75220"/>
    <x v="2"/>
    <s v="OFF-PA-10004971"/>
    <x v="1"/>
    <x v="10"/>
    <x v="604"/>
    <x v="701"/>
    <n v="1"/>
    <n v="0.2"/>
    <n v="1.6762000000000001"/>
  </r>
  <r>
    <n v="746"/>
    <s v="US-2013-146710"/>
    <x v="0"/>
    <x v="278"/>
    <d v="2013-09-02T00:00:00"/>
    <x v="1"/>
    <s v="SS-20875"/>
    <x v="286"/>
    <x v="0"/>
    <s v="United States"/>
    <s v="Dallas"/>
    <x v="5"/>
    <n v="75220"/>
    <x v="2"/>
    <s v="OFF-SU-10004261"/>
    <x v="1"/>
    <x v="14"/>
    <x v="605"/>
    <x v="702"/>
    <n v="4"/>
    <n v="0.2"/>
    <n v="6.2063999999999897"/>
  </r>
  <r>
    <n v="747"/>
    <s v="CA-2011-124429"/>
    <x v="2"/>
    <x v="279"/>
    <d v="2011-05-27T00:00:00"/>
    <x v="3"/>
    <s v="MH-17785"/>
    <x v="186"/>
    <x v="1"/>
    <s v="United States"/>
    <s v="San Diego"/>
    <x v="1"/>
    <n v="92105"/>
    <x v="1"/>
    <s v="FUR-TA-10002607"/>
    <x v="0"/>
    <x v="3"/>
    <x v="221"/>
    <x v="703"/>
    <n v="10"/>
    <n v="0.2"/>
    <n v="-28.355999999999952"/>
  </r>
  <r>
    <n v="748"/>
    <s v="CA-2011-124429"/>
    <x v="2"/>
    <x v="279"/>
    <d v="2011-05-27T00:00:00"/>
    <x v="3"/>
    <s v="MH-17785"/>
    <x v="186"/>
    <x v="1"/>
    <s v="United States"/>
    <s v="San Diego"/>
    <x v="1"/>
    <n v="92105"/>
    <x v="1"/>
    <s v="OFF-ST-10001809"/>
    <x v="1"/>
    <x v="4"/>
    <x v="430"/>
    <x v="704"/>
    <n v="4"/>
    <n v="0"/>
    <n v="7.1863999999999919"/>
  </r>
  <r>
    <n v="749"/>
    <s v="CA-2013-150889"/>
    <x v="0"/>
    <x v="231"/>
    <d v="2013-03-23T00:00:00"/>
    <x v="0"/>
    <s v="PB-19105"/>
    <x v="287"/>
    <x v="0"/>
    <s v="United States"/>
    <s v="Evanston"/>
    <x v="10"/>
    <n v="60201"/>
    <x v="2"/>
    <s v="TEC-PH-10000004"/>
    <x v="2"/>
    <x v="7"/>
    <x v="606"/>
    <x v="705"/>
    <n v="1"/>
    <n v="0.2"/>
    <n v="0.89939999999999909"/>
  </r>
  <r>
    <n v="750"/>
    <s v="CA-2014-126074"/>
    <x v="3"/>
    <x v="280"/>
    <d v="2014-10-07T00:00:00"/>
    <x v="1"/>
    <s v="RF-19735"/>
    <x v="288"/>
    <x v="0"/>
    <s v="United States"/>
    <s v="Trenton"/>
    <x v="12"/>
    <n v="48183"/>
    <x v="2"/>
    <s v="OFF-BI-10003638"/>
    <x v="1"/>
    <x v="8"/>
    <x v="607"/>
    <x v="706"/>
    <n v="3"/>
    <n v="0"/>
    <n v="26.702999999999999"/>
  </r>
  <r>
    <n v="751"/>
    <s v="CA-2014-126074"/>
    <x v="3"/>
    <x v="280"/>
    <d v="2014-10-07T00:00:00"/>
    <x v="1"/>
    <s v="RF-19735"/>
    <x v="288"/>
    <x v="0"/>
    <s v="United States"/>
    <s v="Trenton"/>
    <x v="12"/>
    <n v="48183"/>
    <x v="2"/>
    <s v="FUR-FU-10003577"/>
    <x v="0"/>
    <x v="5"/>
    <x v="608"/>
    <x v="707"/>
    <n v="11"/>
    <n v="0"/>
    <n v="56.7864"/>
  </r>
  <r>
    <n v="752"/>
    <s v="CA-2014-126074"/>
    <x v="3"/>
    <x v="280"/>
    <d v="2014-10-07T00:00:00"/>
    <x v="1"/>
    <s v="RF-19735"/>
    <x v="288"/>
    <x v="0"/>
    <s v="United States"/>
    <s v="Trenton"/>
    <x v="12"/>
    <n v="48183"/>
    <x v="2"/>
    <s v="OFF-AR-10003478"/>
    <x v="1"/>
    <x v="6"/>
    <x v="355"/>
    <x v="708"/>
    <n v="7"/>
    <n v="0"/>
    <n v="22.792000000000002"/>
  </r>
  <r>
    <n v="753"/>
    <s v="CA-2014-126074"/>
    <x v="3"/>
    <x v="280"/>
    <d v="2014-10-07T00:00:00"/>
    <x v="1"/>
    <s v="RF-19735"/>
    <x v="288"/>
    <x v="0"/>
    <s v="United States"/>
    <s v="Trenton"/>
    <x v="12"/>
    <n v="48183"/>
    <x v="2"/>
    <s v="OFF-BI-10000546"/>
    <x v="1"/>
    <x v="8"/>
    <x v="609"/>
    <x v="709"/>
    <n v="1"/>
    <n v="0"/>
    <n v="1.4112"/>
  </r>
  <r>
    <n v="754"/>
    <s v="CA-2013-110499"/>
    <x v="0"/>
    <x v="281"/>
    <d v="2013-04-10T00:00:00"/>
    <x v="2"/>
    <s v="YC-21895"/>
    <x v="289"/>
    <x v="1"/>
    <s v="United States"/>
    <s v="San Francisco"/>
    <x v="1"/>
    <n v="94110"/>
    <x v="1"/>
    <s v="TEC-CO-10002095"/>
    <x v="2"/>
    <x v="16"/>
    <x v="610"/>
    <x v="387"/>
    <n v="3"/>
    <n v="0.2"/>
    <n v="374.99249999999995"/>
  </r>
  <r>
    <n v="755"/>
    <s v="CA-2012-135272"/>
    <x v="1"/>
    <x v="214"/>
    <d v="2012-12-12T00:00:00"/>
    <x v="1"/>
    <s v="MS-17830"/>
    <x v="234"/>
    <x v="0"/>
    <s v="United States"/>
    <s v="Los Angeles"/>
    <x v="1"/>
    <n v="90036"/>
    <x v="1"/>
    <s v="FUR-FU-10002759"/>
    <x v="0"/>
    <x v="5"/>
    <x v="555"/>
    <x v="710"/>
    <n v="4"/>
    <n v="0"/>
    <n v="28.7712"/>
  </r>
  <r>
    <n v="756"/>
    <s v="CA-2013-140928"/>
    <x v="0"/>
    <x v="31"/>
    <d v="2013-09-23T00:00:00"/>
    <x v="1"/>
    <s v="NB-18655"/>
    <x v="240"/>
    <x v="1"/>
    <s v="United States"/>
    <s v="Jacksonville"/>
    <x v="2"/>
    <n v="32216"/>
    <x v="0"/>
    <s v="FUR-TA-10001095"/>
    <x v="0"/>
    <x v="3"/>
    <x v="611"/>
    <x v="711"/>
    <n v="4"/>
    <n v="0.45"/>
    <n v="-167.3184"/>
  </r>
  <r>
    <n v="757"/>
    <s v="CA-2011-106803"/>
    <x v="2"/>
    <x v="282"/>
    <d v="2012-01-02T00:00:00"/>
    <x v="1"/>
    <s v="DC-13285"/>
    <x v="290"/>
    <x v="0"/>
    <s v="United States"/>
    <s v="Cottage Grove"/>
    <x v="11"/>
    <n v="55016"/>
    <x v="2"/>
    <s v="OFF-ST-10002444"/>
    <x v="1"/>
    <x v="4"/>
    <x v="571"/>
    <x v="335"/>
    <n v="2"/>
    <n v="0"/>
    <n v="6.8767999999999994"/>
  </r>
  <r>
    <n v="758"/>
    <s v="CA-2011-106803"/>
    <x v="2"/>
    <x v="282"/>
    <d v="2012-01-02T00:00:00"/>
    <x v="1"/>
    <s v="DC-13285"/>
    <x v="290"/>
    <x v="0"/>
    <s v="United States"/>
    <s v="Cottage Grove"/>
    <x v="11"/>
    <n v="55016"/>
    <x v="2"/>
    <s v="TEC-AC-10001267"/>
    <x v="2"/>
    <x v="11"/>
    <x v="533"/>
    <x v="712"/>
    <n v="4"/>
    <n v="0"/>
    <n v="47.92"/>
  </r>
  <r>
    <n v="759"/>
    <s v="CA-2014-117240"/>
    <x v="3"/>
    <x v="283"/>
    <d v="2014-07-29T00:00:00"/>
    <x v="1"/>
    <s v="CP-12340"/>
    <x v="291"/>
    <x v="1"/>
    <s v="United States"/>
    <s v="New York City"/>
    <x v="15"/>
    <n v="10009"/>
    <x v="3"/>
    <s v="OFF-BI-10000848"/>
    <x v="1"/>
    <x v="8"/>
    <x v="515"/>
    <x v="535"/>
    <n v="3"/>
    <n v="0.2"/>
    <n v="4.2665999999999986"/>
  </r>
  <r>
    <n v="760"/>
    <s v="CA-2014-133333"/>
    <x v="3"/>
    <x v="65"/>
    <d v="2014-09-23T00:00:00"/>
    <x v="1"/>
    <s v="BF-11020"/>
    <x v="292"/>
    <x v="1"/>
    <s v="United States"/>
    <s v="Green Bay"/>
    <x v="6"/>
    <n v="54302"/>
    <x v="2"/>
    <s v="OFF-PA-10002377"/>
    <x v="1"/>
    <x v="10"/>
    <x v="557"/>
    <x v="20"/>
    <n v="4"/>
    <n v="0"/>
    <n v="10.223999999999998"/>
  </r>
  <r>
    <n v="761"/>
    <s v="CA-2012-112319"/>
    <x v="1"/>
    <x v="284"/>
    <d v="2012-09-05T00:00:00"/>
    <x v="1"/>
    <s v="AR-10510"/>
    <x v="239"/>
    <x v="0"/>
    <s v="United States"/>
    <s v="Los Angeles"/>
    <x v="1"/>
    <n v="90004"/>
    <x v="1"/>
    <s v="OFF-PA-10003441"/>
    <x v="1"/>
    <x v="10"/>
    <x v="485"/>
    <x v="713"/>
    <n v="9"/>
    <n v="0"/>
    <n v="27.993600000000001"/>
  </r>
  <r>
    <n v="762"/>
    <s v="CA-2014-126046"/>
    <x v="3"/>
    <x v="132"/>
    <d v="2014-11-08T00:00:00"/>
    <x v="1"/>
    <s v="JC-16105"/>
    <x v="36"/>
    <x v="1"/>
    <s v="United States"/>
    <s v="Atlanta"/>
    <x v="32"/>
    <n v="30318"/>
    <x v="0"/>
    <s v="OFF-LA-10004484"/>
    <x v="1"/>
    <x v="2"/>
    <x v="612"/>
    <x v="714"/>
    <n v="3"/>
    <n v="0"/>
    <n v="5.6993999999999998"/>
  </r>
  <r>
    <n v="763"/>
    <s v="CA-2012-114923"/>
    <x v="1"/>
    <x v="285"/>
    <d v="2012-02-13T00:00:00"/>
    <x v="1"/>
    <s v="LH-17020"/>
    <x v="293"/>
    <x v="0"/>
    <s v="United States"/>
    <s v="Columbus"/>
    <x v="24"/>
    <n v="43229"/>
    <x v="3"/>
    <s v="TEC-PH-10003931"/>
    <x v="2"/>
    <x v="7"/>
    <x v="159"/>
    <x v="715"/>
    <n v="3"/>
    <n v="0.4"/>
    <n v="-26.995499999999993"/>
  </r>
  <r>
    <n v="764"/>
    <s v="CA-2011-162775"/>
    <x v="2"/>
    <x v="286"/>
    <d v="2011-01-16T00:00:00"/>
    <x v="0"/>
    <s v="CS-12250"/>
    <x v="294"/>
    <x v="1"/>
    <s v="United States"/>
    <s v="Bossier City"/>
    <x v="28"/>
    <n v="71111"/>
    <x v="0"/>
    <s v="OFF-EN-10001990"/>
    <x v="1"/>
    <x v="12"/>
    <x v="33"/>
    <x v="716"/>
    <n v="2"/>
    <n v="0"/>
    <n v="5.3391999999999991"/>
  </r>
  <r>
    <n v="765"/>
    <s v="CA-2011-162775"/>
    <x v="2"/>
    <x v="286"/>
    <d v="2011-01-16T00:00:00"/>
    <x v="0"/>
    <s v="CS-12250"/>
    <x v="294"/>
    <x v="1"/>
    <s v="United States"/>
    <s v="Bossier City"/>
    <x v="28"/>
    <n v="71111"/>
    <x v="0"/>
    <s v="OFF-EN-10001532"/>
    <x v="1"/>
    <x v="12"/>
    <x v="613"/>
    <x v="717"/>
    <n v="3"/>
    <n v="0"/>
    <n v="25.47"/>
  </r>
  <r>
    <n v="766"/>
    <s v="CA-2011-162775"/>
    <x v="2"/>
    <x v="286"/>
    <d v="2011-01-16T00:00:00"/>
    <x v="0"/>
    <s v="CS-12250"/>
    <x v="294"/>
    <x v="1"/>
    <s v="United States"/>
    <s v="Bossier City"/>
    <x v="28"/>
    <n v="71111"/>
    <x v="0"/>
    <s v="TEC-AC-10003174"/>
    <x v="2"/>
    <x v="11"/>
    <x v="614"/>
    <x v="718"/>
    <n v="6"/>
    <n v="0"/>
    <n v="258.69600000000003"/>
  </r>
  <r>
    <n v="767"/>
    <s v="CA-2011-162775"/>
    <x v="2"/>
    <x v="286"/>
    <d v="2011-01-16T00:00:00"/>
    <x v="0"/>
    <s v="CS-12250"/>
    <x v="294"/>
    <x v="1"/>
    <s v="United States"/>
    <s v="Bossier City"/>
    <x v="28"/>
    <n v="71111"/>
    <x v="0"/>
    <s v="OFF-BI-10004187"/>
    <x v="1"/>
    <x v="8"/>
    <x v="33"/>
    <x v="719"/>
    <n v="3"/>
    <n v="0"/>
    <n v="2.7071999999999994"/>
  </r>
  <r>
    <n v="768"/>
    <s v="CA-2011-162775"/>
    <x v="2"/>
    <x v="286"/>
    <d v="2011-01-16T00:00:00"/>
    <x v="0"/>
    <s v="CS-12250"/>
    <x v="294"/>
    <x v="1"/>
    <s v="United States"/>
    <s v="Bossier City"/>
    <x v="28"/>
    <n v="71111"/>
    <x v="0"/>
    <s v="OFF-ST-10000025"/>
    <x v="1"/>
    <x v="4"/>
    <x v="615"/>
    <x v="720"/>
    <n v="6"/>
    <n v="0"/>
    <n v="34.354799999999955"/>
  </r>
  <r>
    <n v="769"/>
    <s v="CA-2011-106810"/>
    <x v="2"/>
    <x v="287"/>
    <d v="2011-05-20T00:00:00"/>
    <x v="1"/>
    <s v="AJ-10795"/>
    <x v="295"/>
    <x v="1"/>
    <s v="United States"/>
    <s v="Saint Petersburg"/>
    <x v="2"/>
    <n v="33710"/>
    <x v="0"/>
    <s v="FUR-FU-10004306"/>
    <x v="0"/>
    <x v="5"/>
    <x v="616"/>
    <x v="721"/>
    <n v="2"/>
    <n v="0.2"/>
    <n v="23.315999999999988"/>
  </r>
  <r>
    <n v="770"/>
    <s v="CA-2013-157245"/>
    <x v="0"/>
    <x v="288"/>
    <d v="2013-05-25T00:00:00"/>
    <x v="1"/>
    <s v="LE-16810"/>
    <x v="97"/>
    <x v="0"/>
    <s v="United States"/>
    <s v="Arlington"/>
    <x v="17"/>
    <n v="22204"/>
    <x v="0"/>
    <s v="FUR-CH-10003746"/>
    <x v="0"/>
    <x v="1"/>
    <x v="617"/>
    <x v="722"/>
    <n v="2"/>
    <n v="0"/>
    <n v="179.74880000000002"/>
  </r>
  <r>
    <n v="771"/>
    <s v="CA-2014-104220"/>
    <x v="3"/>
    <x v="289"/>
    <d v="2014-02-06T00:00:00"/>
    <x v="1"/>
    <s v="BV-11245"/>
    <x v="296"/>
    <x v="1"/>
    <s v="United States"/>
    <s v="Des Moines"/>
    <x v="23"/>
    <n v="50315"/>
    <x v="2"/>
    <s v="OFF-BI-10001036"/>
    <x v="1"/>
    <x v="8"/>
    <x v="618"/>
    <x v="723"/>
    <n v="2"/>
    <n v="0"/>
    <n v="9.14"/>
  </r>
  <r>
    <n v="772"/>
    <s v="CA-2014-104220"/>
    <x v="3"/>
    <x v="289"/>
    <d v="2014-02-06T00:00:00"/>
    <x v="1"/>
    <s v="BV-11245"/>
    <x v="296"/>
    <x v="1"/>
    <s v="United States"/>
    <s v="Des Moines"/>
    <x v="23"/>
    <n v="50315"/>
    <x v="2"/>
    <s v="TEC-PH-10004614"/>
    <x v="2"/>
    <x v="7"/>
    <x v="299"/>
    <x v="724"/>
    <n v="3"/>
    <n v="0"/>
    <n v="51.75"/>
  </r>
  <r>
    <n v="773"/>
    <s v="CA-2014-104220"/>
    <x v="3"/>
    <x v="289"/>
    <d v="2014-02-06T00:00:00"/>
    <x v="1"/>
    <s v="BV-11245"/>
    <x v="296"/>
    <x v="1"/>
    <s v="United States"/>
    <s v="Des Moines"/>
    <x v="23"/>
    <n v="50315"/>
    <x v="2"/>
    <s v="OFF-BI-10000301"/>
    <x v="1"/>
    <x v="8"/>
    <x v="619"/>
    <x v="725"/>
    <n v="5"/>
    <n v="0"/>
    <n v="16.175000000000001"/>
  </r>
  <r>
    <n v="774"/>
    <s v="CA-2014-104220"/>
    <x v="3"/>
    <x v="289"/>
    <d v="2014-02-06T00:00:00"/>
    <x v="1"/>
    <s v="BV-11245"/>
    <x v="296"/>
    <x v="1"/>
    <s v="United States"/>
    <s v="Des Moines"/>
    <x v="23"/>
    <n v="50315"/>
    <x v="2"/>
    <s v="OFF-BI-10003910"/>
    <x v="1"/>
    <x v="8"/>
    <x v="8"/>
    <x v="726"/>
    <n v="1"/>
    <n v="0"/>
    <n v="3.4695"/>
  </r>
  <r>
    <n v="775"/>
    <s v="CA-2014-104220"/>
    <x v="3"/>
    <x v="289"/>
    <d v="2014-02-06T00:00:00"/>
    <x v="1"/>
    <s v="BV-11245"/>
    <x v="296"/>
    <x v="1"/>
    <s v="United States"/>
    <s v="Des Moines"/>
    <x v="23"/>
    <n v="50315"/>
    <x v="2"/>
    <s v="OFF-AR-10004648"/>
    <x v="1"/>
    <x v="6"/>
    <x v="620"/>
    <x v="727"/>
    <n v="2"/>
    <n v="0"/>
    <n v="10.881"/>
  </r>
  <r>
    <n v="776"/>
    <s v="CA-2014-104220"/>
    <x v="3"/>
    <x v="289"/>
    <d v="2014-02-06T00:00:00"/>
    <x v="1"/>
    <s v="BV-11245"/>
    <x v="296"/>
    <x v="1"/>
    <s v="United States"/>
    <s v="Des Moines"/>
    <x v="23"/>
    <n v="50315"/>
    <x v="2"/>
    <s v="FUR-FU-10002597"/>
    <x v="0"/>
    <x v="5"/>
    <x v="621"/>
    <x v="728"/>
    <n v="7"/>
    <n v="0"/>
    <n v="14.523600000000002"/>
  </r>
  <r>
    <n v="777"/>
    <s v="CA-2011-165974"/>
    <x v="2"/>
    <x v="290"/>
    <d v="2011-07-06T00:00:00"/>
    <x v="1"/>
    <s v="DL-12865"/>
    <x v="297"/>
    <x v="0"/>
    <s v="United States"/>
    <s v="Cincinnati"/>
    <x v="24"/>
    <n v="45231"/>
    <x v="3"/>
    <s v="OFF-AR-10003405"/>
    <x v="1"/>
    <x v="6"/>
    <x v="622"/>
    <x v="729"/>
    <n v="7"/>
    <n v="0.2"/>
    <n v="3.6854999999999958"/>
  </r>
  <r>
    <n v="778"/>
    <s v="CA-2012-144267"/>
    <x v="1"/>
    <x v="291"/>
    <d v="2012-08-23T00:00:00"/>
    <x v="2"/>
    <s v="NZ-18565"/>
    <x v="125"/>
    <x v="2"/>
    <s v="United States"/>
    <s v="San Francisco"/>
    <x v="1"/>
    <n v="94110"/>
    <x v="1"/>
    <s v="FUR-CH-10002335"/>
    <x v="0"/>
    <x v="1"/>
    <x v="623"/>
    <x v="730"/>
    <n v="3"/>
    <n v="0.2"/>
    <n v="40.800600000000003"/>
  </r>
  <r>
    <n v="779"/>
    <s v="CA-2012-144267"/>
    <x v="1"/>
    <x v="291"/>
    <d v="2012-08-23T00:00:00"/>
    <x v="2"/>
    <s v="NZ-18565"/>
    <x v="125"/>
    <x v="2"/>
    <s v="United States"/>
    <s v="San Francisco"/>
    <x v="1"/>
    <n v="94110"/>
    <x v="1"/>
    <s v="OFF-PA-10000157"/>
    <x v="1"/>
    <x v="10"/>
    <x v="364"/>
    <x v="731"/>
    <n v="3"/>
    <n v="0"/>
    <n v="28.171799999999998"/>
  </r>
  <r>
    <n v="780"/>
    <s v="CA-2012-144267"/>
    <x v="1"/>
    <x v="291"/>
    <d v="2012-08-23T00:00:00"/>
    <x v="2"/>
    <s v="NZ-18565"/>
    <x v="125"/>
    <x v="2"/>
    <s v="United States"/>
    <s v="San Francisco"/>
    <x v="1"/>
    <n v="94110"/>
    <x v="1"/>
    <s v="OFF-PA-10001947"/>
    <x v="1"/>
    <x v="10"/>
    <x v="354"/>
    <x v="100"/>
    <n v="4"/>
    <n v="0"/>
    <n v="11.720800000000001"/>
  </r>
  <r>
    <n v="781"/>
    <s v="CA-2012-144267"/>
    <x v="1"/>
    <x v="291"/>
    <d v="2012-08-23T00:00:00"/>
    <x v="2"/>
    <s v="NZ-18565"/>
    <x v="125"/>
    <x v="2"/>
    <s v="United States"/>
    <s v="San Francisco"/>
    <x v="1"/>
    <n v="94110"/>
    <x v="1"/>
    <s v="OFF-PA-10003657"/>
    <x v="1"/>
    <x v="10"/>
    <x v="624"/>
    <x v="732"/>
    <n v="1"/>
    <n v="0"/>
    <n v="1.9259999999999997"/>
  </r>
  <r>
    <n v="782"/>
    <s v="US-2012-157014"/>
    <x v="1"/>
    <x v="292"/>
    <d v="2012-10-06T00:00:00"/>
    <x v="0"/>
    <s v="BM-11785"/>
    <x v="298"/>
    <x v="0"/>
    <s v="United States"/>
    <s v="Columbus"/>
    <x v="24"/>
    <n v="43229"/>
    <x v="3"/>
    <s v="OFF-BI-10001098"/>
    <x v="1"/>
    <x v="8"/>
    <x v="405"/>
    <x v="733"/>
    <n v="5"/>
    <n v="0.7"/>
    <n v="-22.448999999999991"/>
  </r>
  <r>
    <n v="783"/>
    <s v="US-2012-157014"/>
    <x v="1"/>
    <x v="292"/>
    <d v="2012-10-06T00:00:00"/>
    <x v="0"/>
    <s v="BM-11785"/>
    <x v="298"/>
    <x v="0"/>
    <s v="United States"/>
    <s v="Columbus"/>
    <x v="24"/>
    <n v="43229"/>
    <x v="3"/>
    <s v="TEC-AC-10002167"/>
    <x v="2"/>
    <x v="11"/>
    <x v="46"/>
    <x v="734"/>
    <n v="2"/>
    <n v="0.2"/>
    <n v="-2.6999999999999993"/>
  </r>
  <r>
    <n v="784"/>
    <s v="US-2012-157014"/>
    <x v="1"/>
    <x v="292"/>
    <d v="2012-10-06T00:00:00"/>
    <x v="0"/>
    <s v="BM-11785"/>
    <x v="298"/>
    <x v="0"/>
    <s v="United States"/>
    <s v="Columbus"/>
    <x v="24"/>
    <n v="43229"/>
    <x v="3"/>
    <s v="FUR-BO-10004409"/>
    <x v="0"/>
    <x v="0"/>
    <x v="625"/>
    <x v="735"/>
    <n v="1"/>
    <n v="0.5"/>
    <n v="-15.615600000000001"/>
  </r>
  <r>
    <n v="785"/>
    <s v="US-2012-157014"/>
    <x v="1"/>
    <x v="292"/>
    <d v="2012-10-06T00:00:00"/>
    <x v="0"/>
    <s v="BM-11785"/>
    <x v="298"/>
    <x v="0"/>
    <s v="United States"/>
    <s v="Columbus"/>
    <x v="24"/>
    <n v="43229"/>
    <x v="3"/>
    <s v="TEC-AC-10000057"/>
    <x v="2"/>
    <x v="11"/>
    <x v="626"/>
    <x v="736"/>
    <n v="2"/>
    <n v="0.2"/>
    <n v="0.59979999999999656"/>
  </r>
  <r>
    <n v="786"/>
    <s v="CA-2012-154921"/>
    <x v="1"/>
    <x v="293"/>
    <d v="2012-05-28T00:00:00"/>
    <x v="1"/>
    <s v="EA-14035"/>
    <x v="105"/>
    <x v="1"/>
    <s v="United States"/>
    <s v="Columbia"/>
    <x v="20"/>
    <n v="29203"/>
    <x v="0"/>
    <s v="OFF-EN-10000056"/>
    <x v="1"/>
    <x v="12"/>
    <x v="627"/>
    <x v="737"/>
    <n v="3"/>
    <n v="0"/>
    <n v="87.744299999999981"/>
  </r>
  <r>
    <n v="787"/>
    <s v="CA-2014-129567"/>
    <x v="3"/>
    <x v="294"/>
    <d v="2014-03-22T00:00:00"/>
    <x v="0"/>
    <s v="CL-12565"/>
    <x v="52"/>
    <x v="0"/>
    <s v="United States"/>
    <s v="Lancaster"/>
    <x v="1"/>
    <n v="93534"/>
    <x v="1"/>
    <s v="OFF-BI-10000014"/>
    <x v="1"/>
    <x v="8"/>
    <x v="628"/>
    <x v="738"/>
    <n v="2"/>
    <n v="0.2"/>
    <n v="5.8914"/>
  </r>
  <r>
    <n v="788"/>
    <s v="CA-2012-154620"/>
    <x v="1"/>
    <x v="295"/>
    <d v="2012-12-16T00:00:00"/>
    <x v="1"/>
    <s v="LT-17110"/>
    <x v="299"/>
    <x v="0"/>
    <s v="United States"/>
    <s v="Lancaster"/>
    <x v="1"/>
    <n v="93534"/>
    <x v="1"/>
    <s v="FUR-CH-10004675"/>
    <x v="0"/>
    <x v="1"/>
    <x v="629"/>
    <x v="739"/>
    <n v="2"/>
    <n v="0.2"/>
    <n v="34.89279999999998"/>
  </r>
  <r>
    <n v="789"/>
    <s v="CA-2012-115938"/>
    <x v="1"/>
    <x v="153"/>
    <d v="2012-06-30T00:00:00"/>
    <x v="1"/>
    <s v="SA-20830"/>
    <x v="193"/>
    <x v="0"/>
    <s v="United States"/>
    <s v="Richmond"/>
    <x v="17"/>
    <n v="23223"/>
    <x v="0"/>
    <s v="OFF-BI-10001543"/>
    <x v="1"/>
    <x v="8"/>
    <x v="375"/>
    <x v="740"/>
    <n v="4"/>
    <n v="0"/>
    <n v="69.100800000000007"/>
  </r>
  <r>
    <n v="790"/>
    <s v="CA-2012-115938"/>
    <x v="1"/>
    <x v="153"/>
    <d v="2012-06-30T00:00:00"/>
    <x v="1"/>
    <s v="SA-20830"/>
    <x v="193"/>
    <x v="0"/>
    <s v="United States"/>
    <s v="Richmond"/>
    <x v="17"/>
    <n v="23223"/>
    <x v="0"/>
    <s v="OFF-ST-10001321"/>
    <x v="1"/>
    <x v="4"/>
    <x v="416"/>
    <x v="741"/>
    <n v="1"/>
    <n v="0"/>
    <n v="4.1634000000000011"/>
  </r>
  <r>
    <n v="791"/>
    <s v="CA-2012-115938"/>
    <x v="1"/>
    <x v="153"/>
    <d v="2012-06-30T00:00:00"/>
    <x v="1"/>
    <s v="SA-20830"/>
    <x v="193"/>
    <x v="0"/>
    <s v="United States"/>
    <s v="Richmond"/>
    <x v="17"/>
    <n v="23223"/>
    <x v="0"/>
    <s v="OFF-BI-10001132"/>
    <x v="1"/>
    <x v="8"/>
    <x v="630"/>
    <x v="742"/>
    <n v="8"/>
    <n v="0"/>
    <n v="21.089600000000001"/>
  </r>
  <r>
    <n v="792"/>
    <s v="CA-2012-115938"/>
    <x v="1"/>
    <x v="153"/>
    <d v="2012-06-30T00:00:00"/>
    <x v="1"/>
    <s v="SA-20830"/>
    <x v="193"/>
    <x v="0"/>
    <s v="United States"/>
    <s v="Richmond"/>
    <x v="17"/>
    <n v="23223"/>
    <x v="0"/>
    <s v="FUR-CH-10003199"/>
    <x v="0"/>
    <x v="1"/>
    <x v="631"/>
    <x v="743"/>
    <n v="3"/>
    <n v="0"/>
    <n v="79.905599999999993"/>
  </r>
  <r>
    <n v="793"/>
    <s v="CA-2013-105256"/>
    <x v="0"/>
    <x v="244"/>
    <d v="2013-05-21T00:00:00"/>
    <x v="3"/>
    <s v="JK-15730"/>
    <x v="300"/>
    <x v="0"/>
    <s v="United States"/>
    <s v="Asheville"/>
    <x v="3"/>
    <n v="28806"/>
    <x v="0"/>
    <s v="TEC-PH-10001530"/>
    <x v="2"/>
    <x v="7"/>
    <x v="632"/>
    <x v="744"/>
    <n v="5"/>
    <n v="0.2"/>
    <n v="85.247500000000002"/>
  </r>
  <r>
    <n v="794"/>
    <s v="CA-2011-156433"/>
    <x v="2"/>
    <x v="59"/>
    <d v="2011-09-26T00:00:00"/>
    <x v="1"/>
    <s v="ES-14020"/>
    <x v="301"/>
    <x v="0"/>
    <s v="United States"/>
    <s v="San Francisco"/>
    <x v="1"/>
    <n v="94110"/>
    <x v="1"/>
    <s v="OFF-LA-10001569"/>
    <x v="1"/>
    <x v="2"/>
    <x v="633"/>
    <x v="745"/>
    <n v="2"/>
    <n v="0"/>
    <n v="4.5815999999999999"/>
  </r>
  <r>
    <n v="795"/>
    <s v="CA-2011-156433"/>
    <x v="2"/>
    <x v="59"/>
    <d v="2011-09-26T00:00:00"/>
    <x v="1"/>
    <s v="ES-14020"/>
    <x v="301"/>
    <x v="0"/>
    <s v="United States"/>
    <s v="San Francisco"/>
    <x v="1"/>
    <n v="94110"/>
    <x v="1"/>
    <s v="OFF-PA-10003724"/>
    <x v="1"/>
    <x v="10"/>
    <x v="357"/>
    <x v="746"/>
    <n v="4"/>
    <n v="0"/>
    <n v="10.642799999999999"/>
  </r>
  <r>
    <n v="796"/>
    <s v="CA-2014-151428"/>
    <x v="3"/>
    <x v="296"/>
    <d v="2014-09-27T00:00:00"/>
    <x v="1"/>
    <s v="RH-19495"/>
    <x v="302"/>
    <x v="0"/>
    <s v="United States"/>
    <s v="Rochester"/>
    <x v="11"/>
    <n v="55901"/>
    <x v="2"/>
    <s v="OFF-BI-10000546"/>
    <x v="1"/>
    <x v="8"/>
    <x v="609"/>
    <x v="171"/>
    <n v="7"/>
    <n v="0"/>
    <n v="9.8783999999999992"/>
  </r>
  <r>
    <n v="797"/>
    <s v="CA-2012-124653"/>
    <x v="1"/>
    <x v="100"/>
    <d v="2012-12-26T00:00:00"/>
    <x v="2"/>
    <s v="DB-13120"/>
    <x v="106"/>
    <x v="1"/>
    <s v="United States"/>
    <s v="Rochester"/>
    <x v="15"/>
    <n v="14609"/>
    <x v="3"/>
    <s v="OFF-PA-10000176"/>
    <x v="1"/>
    <x v="10"/>
    <x v="634"/>
    <x v="747"/>
    <n v="7"/>
    <n v="0"/>
    <n v="63.739199999999997"/>
  </r>
  <r>
    <n v="798"/>
    <s v="CA-2012-124653"/>
    <x v="1"/>
    <x v="100"/>
    <d v="2012-12-26T00:00:00"/>
    <x v="2"/>
    <s v="DB-13120"/>
    <x v="106"/>
    <x v="1"/>
    <s v="United States"/>
    <s v="Rochester"/>
    <x v="15"/>
    <n v="14609"/>
    <x v="3"/>
    <s v="OFF-PA-10002365"/>
    <x v="1"/>
    <x v="10"/>
    <x v="12"/>
    <x v="91"/>
    <n v="2"/>
    <n v="0"/>
    <n v="6.2208000000000006"/>
  </r>
  <r>
    <n v="799"/>
    <s v="CA-2012-124653"/>
    <x v="1"/>
    <x v="100"/>
    <d v="2012-12-26T00:00:00"/>
    <x v="2"/>
    <s v="DB-13120"/>
    <x v="106"/>
    <x v="1"/>
    <s v="United States"/>
    <s v="Rochester"/>
    <x v="15"/>
    <n v="14609"/>
    <x v="3"/>
    <s v="OFF-LA-10002271"/>
    <x v="1"/>
    <x v="2"/>
    <x v="635"/>
    <x v="748"/>
    <n v="7"/>
    <n v="0"/>
    <n v="10.348799999999999"/>
  </r>
  <r>
    <n v="800"/>
    <s v="CA-2012-101910"/>
    <x v="1"/>
    <x v="154"/>
    <d v="2012-12-03T00:00:00"/>
    <x v="1"/>
    <s v="CD-11920"/>
    <x v="303"/>
    <x v="0"/>
    <s v="United States"/>
    <s v="Lake Elsinore"/>
    <x v="1"/>
    <n v="92530"/>
    <x v="1"/>
    <s v="FUR-CH-10002647"/>
    <x v="0"/>
    <x v="1"/>
    <x v="470"/>
    <x v="514"/>
    <n v="5"/>
    <n v="0.2"/>
    <n v="17.745000000000019"/>
  </r>
  <r>
    <n v="801"/>
    <s v="CA-2014-105809"/>
    <x v="3"/>
    <x v="297"/>
    <d v="2014-02-24T00:00:00"/>
    <x v="2"/>
    <s v="HW-14935"/>
    <x v="304"/>
    <x v="1"/>
    <s v="United States"/>
    <s v="San Diego"/>
    <x v="1"/>
    <n v="92105"/>
    <x v="1"/>
    <s v="FUR-FU-10004090"/>
    <x v="0"/>
    <x v="5"/>
    <x v="636"/>
    <x v="749"/>
    <n v="1"/>
    <n v="0"/>
    <n v="7.3358999999999988"/>
  </r>
  <r>
    <n v="802"/>
    <s v="CA-2014-105809"/>
    <x v="3"/>
    <x v="297"/>
    <d v="2014-02-24T00:00:00"/>
    <x v="2"/>
    <s v="HW-14935"/>
    <x v="304"/>
    <x v="1"/>
    <s v="United States"/>
    <s v="San Diego"/>
    <x v="1"/>
    <n v="92105"/>
    <x v="1"/>
    <s v="TEC-PH-10001580"/>
    <x v="2"/>
    <x v="7"/>
    <x v="231"/>
    <x v="750"/>
    <n v="2"/>
    <n v="0.2"/>
    <n v="18.897199999999991"/>
  </r>
  <r>
    <n v="803"/>
    <s v="CA-2013-136133"/>
    <x v="0"/>
    <x v="298"/>
    <d v="2013-08-24T00:00:00"/>
    <x v="0"/>
    <s v="HW-14935"/>
    <x v="304"/>
    <x v="1"/>
    <s v="United States"/>
    <s v="New York City"/>
    <x v="15"/>
    <n v="10024"/>
    <x v="3"/>
    <s v="OFF-AP-10000576"/>
    <x v="1"/>
    <x v="9"/>
    <x v="637"/>
    <x v="751"/>
    <n v="9"/>
    <n v="0"/>
    <n v="99.48960000000001"/>
  </r>
  <r>
    <n v="804"/>
    <s v="CA-2013-115504"/>
    <x v="0"/>
    <x v="299"/>
    <d v="2013-03-18T00:00:00"/>
    <x v="1"/>
    <s v="MC-18130"/>
    <x v="305"/>
    <x v="1"/>
    <s v="United States"/>
    <s v="Monroe"/>
    <x v="28"/>
    <n v="71203"/>
    <x v="0"/>
    <s v="OFF-PA-10003953"/>
    <x v="1"/>
    <x v="10"/>
    <x v="638"/>
    <x v="91"/>
    <n v="2"/>
    <n v="0"/>
    <n v="6.2208000000000006"/>
  </r>
  <r>
    <n v="805"/>
    <s v="CA-2014-135783"/>
    <x v="3"/>
    <x v="300"/>
    <d v="2014-04-25T00:00:00"/>
    <x v="2"/>
    <s v="GM-14440"/>
    <x v="306"/>
    <x v="0"/>
    <s v="United States"/>
    <s v="San Francisco"/>
    <x v="1"/>
    <n v="94122"/>
    <x v="1"/>
    <s v="FUR-FU-10000794"/>
    <x v="0"/>
    <x v="5"/>
    <x v="639"/>
    <x v="723"/>
    <n v="2"/>
    <n v="0"/>
    <n v="6.2151999999999994"/>
  </r>
  <r>
    <n v="806"/>
    <s v="CA-2011-134313"/>
    <x v="2"/>
    <x v="301"/>
    <d v="2011-11-07T00:00:00"/>
    <x v="1"/>
    <s v="RA-19915"/>
    <x v="154"/>
    <x v="0"/>
    <s v="United States"/>
    <s v="Denver"/>
    <x v="22"/>
    <n v="80219"/>
    <x v="1"/>
    <s v="OFF-AR-10001897"/>
    <x v="1"/>
    <x v="6"/>
    <x v="640"/>
    <x v="752"/>
    <n v="3"/>
    <n v="0.2"/>
    <n v="4.3176000000000005"/>
  </r>
  <r>
    <n v="807"/>
    <s v="CA-2011-134313"/>
    <x v="2"/>
    <x v="301"/>
    <d v="2011-11-07T00:00:00"/>
    <x v="1"/>
    <s v="RA-19915"/>
    <x v="154"/>
    <x v="0"/>
    <s v="United States"/>
    <s v="Denver"/>
    <x v="22"/>
    <n v="80219"/>
    <x v="1"/>
    <s v="TEC-PH-10001795"/>
    <x v="2"/>
    <x v="7"/>
    <x v="641"/>
    <x v="753"/>
    <n v="4"/>
    <n v="0.2"/>
    <n v="247.99599999999981"/>
  </r>
  <r>
    <n v="808"/>
    <s v="CA-2012-140921"/>
    <x v="1"/>
    <x v="302"/>
    <d v="2012-02-05T00:00:00"/>
    <x v="2"/>
    <s v="AA-10375"/>
    <x v="211"/>
    <x v="0"/>
    <s v="United States"/>
    <s v="Omaha"/>
    <x v="8"/>
    <n v="68104"/>
    <x v="2"/>
    <s v="FUR-FU-10003347"/>
    <x v="0"/>
    <x v="5"/>
    <x v="374"/>
    <x v="158"/>
    <n v="2"/>
    <n v="0"/>
    <n v="11.076000000000001"/>
  </r>
  <r>
    <n v="809"/>
    <s v="CA-2012-140921"/>
    <x v="1"/>
    <x v="302"/>
    <d v="2012-02-05T00:00:00"/>
    <x v="2"/>
    <s v="AA-10375"/>
    <x v="211"/>
    <x v="0"/>
    <s v="United States"/>
    <s v="Omaha"/>
    <x v="8"/>
    <n v="68104"/>
    <x v="2"/>
    <s v="TEC-AC-10004901"/>
    <x v="2"/>
    <x v="11"/>
    <x v="642"/>
    <x v="145"/>
    <n v="3"/>
    <n v="0"/>
    <n v="50.989800000000002"/>
  </r>
  <r>
    <n v="810"/>
    <s v="CA-2011-151995"/>
    <x v="2"/>
    <x v="303"/>
    <d v="2011-10-15T00:00:00"/>
    <x v="2"/>
    <s v="ZC-21910"/>
    <x v="233"/>
    <x v="0"/>
    <s v="United States"/>
    <s v="Edmonds"/>
    <x v="4"/>
    <n v="98026"/>
    <x v="1"/>
    <s v="OFF-AR-10003190"/>
    <x v="1"/>
    <x v="6"/>
    <x v="643"/>
    <x v="132"/>
    <n v="4"/>
    <n v="0"/>
    <n v="3.2256"/>
  </r>
  <r>
    <n v="811"/>
    <s v="CA-2011-151995"/>
    <x v="2"/>
    <x v="303"/>
    <d v="2011-10-15T00:00:00"/>
    <x v="2"/>
    <s v="ZC-21910"/>
    <x v="233"/>
    <x v="0"/>
    <s v="United States"/>
    <s v="Edmonds"/>
    <x v="4"/>
    <n v="98026"/>
    <x v="1"/>
    <s v="FUR-TA-10002903"/>
    <x v="0"/>
    <x v="3"/>
    <x v="255"/>
    <x v="754"/>
    <n v="5"/>
    <n v="0"/>
    <n v="311.65199999999999"/>
  </r>
  <r>
    <n v="812"/>
    <s v="CA-2011-151995"/>
    <x v="2"/>
    <x v="303"/>
    <d v="2011-10-15T00:00:00"/>
    <x v="2"/>
    <s v="ZC-21910"/>
    <x v="233"/>
    <x v="0"/>
    <s v="United States"/>
    <s v="Edmonds"/>
    <x v="4"/>
    <n v="98026"/>
    <x v="1"/>
    <s v="OFF-AP-10000240"/>
    <x v="1"/>
    <x v="9"/>
    <x v="644"/>
    <x v="755"/>
    <n v="4"/>
    <n v="0"/>
    <n v="62.036799999999971"/>
  </r>
  <r>
    <n v="813"/>
    <s v="CA-2011-151995"/>
    <x v="2"/>
    <x v="303"/>
    <d v="2011-10-15T00:00:00"/>
    <x v="2"/>
    <s v="ZC-21910"/>
    <x v="233"/>
    <x v="0"/>
    <s v="United States"/>
    <s v="Edmonds"/>
    <x v="4"/>
    <n v="98026"/>
    <x v="1"/>
    <s v="TEC-AC-10001101"/>
    <x v="2"/>
    <x v="11"/>
    <x v="547"/>
    <x v="756"/>
    <n v="2"/>
    <n v="0"/>
    <n v="2.5779999999999994"/>
  </r>
  <r>
    <n v="814"/>
    <s v="CA-2014-143686"/>
    <x v="3"/>
    <x v="304"/>
    <d v="2014-05-15T00:00:00"/>
    <x v="3"/>
    <s v="PJ-19015"/>
    <x v="307"/>
    <x v="0"/>
    <s v="United States"/>
    <s v="Santa Ana"/>
    <x v="1"/>
    <n v="92704"/>
    <x v="1"/>
    <s v="FUR-FU-10000794"/>
    <x v="0"/>
    <x v="5"/>
    <x v="639"/>
    <x v="723"/>
    <n v="2"/>
    <n v="0"/>
    <n v="6.2151999999999994"/>
  </r>
  <r>
    <n v="815"/>
    <s v="CA-2014-143686"/>
    <x v="3"/>
    <x v="304"/>
    <d v="2014-05-15T00:00:00"/>
    <x v="3"/>
    <s v="PJ-19015"/>
    <x v="307"/>
    <x v="0"/>
    <s v="United States"/>
    <s v="Santa Ana"/>
    <x v="1"/>
    <n v="92704"/>
    <x v="1"/>
    <s v="TEC-AC-10001838"/>
    <x v="2"/>
    <x v="11"/>
    <x v="645"/>
    <x v="757"/>
    <n v="7"/>
    <n v="0"/>
    <n v="601.96990000000005"/>
  </r>
  <r>
    <n v="816"/>
    <s v="CA-2012-106565"/>
    <x v="1"/>
    <x v="305"/>
    <d v="2012-03-23T00:00:00"/>
    <x v="2"/>
    <s v="BW-11110"/>
    <x v="308"/>
    <x v="1"/>
    <s v="United States"/>
    <s v="Milwaukee"/>
    <x v="6"/>
    <n v="53209"/>
    <x v="2"/>
    <s v="OFF-PA-10000061"/>
    <x v="1"/>
    <x v="10"/>
    <x v="179"/>
    <x v="187"/>
    <n v="8"/>
    <n v="0"/>
    <n v="24.883200000000002"/>
  </r>
  <r>
    <n v="817"/>
    <s v="CA-2013-149370"/>
    <x v="0"/>
    <x v="306"/>
    <d v="2013-09-20T00:00:00"/>
    <x v="1"/>
    <s v="DB-13210"/>
    <x v="203"/>
    <x v="0"/>
    <s v="United States"/>
    <s v="Philadelphia"/>
    <x v="9"/>
    <n v="19140"/>
    <x v="3"/>
    <s v="OFF-PA-10003651"/>
    <x v="1"/>
    <x v="10"/>
    <x v="646"/>
    <x v="758"/>
    <n v="1"/>
    <n v="0.2"/>
    <n v="1.8703999999999998"/>
  </r>
  <r>
    <n v="818"/>
    <s v="CA-2011-140858"/>
    <x v="2"/>
    <x v="307"/>
    <d v="2011-07-02T00:00:00"/>
    <x v="1"/>
    <s v="CA-12775"/>
    <x v="222"/>
    <x v="0"/>
    <s v="United States"/>
    <s v="Philadelphia"/>
    <x v="9"/>
    <n v="19140"/>
    <x v="3"/>
    <s v="OFF-PA-10000304"/>
    <x v="1"/>
    <x v="10"/>
    <x v="88"/>
    <x v="759"/>
    <n v="8"/>
    <n v="0.2"/>
    <n v="14.5152"/>
  </r>
  <r>
    <n v="819"/>
    <s v="CA-2011-140858"/>
    <x v="2"/>
    <x v="307"/>
    <d v="2011-07-02T00:00:00"/>
    <x v="1"/>
    <s v="CA-12775"/>
    <x v="222"/>
    <x v="0"/>
    <s v="United States"/>
    <s v="Philadelphia"/>
    <x v="9"/>
    <n v="19140"/>
    <x v="3"/>
    <s v="OFF-BI-10003094"/>
    <x v="1"/>
    <x v="8"/>
    <x v="647"/>
    <x v="760"/>
    <n v="3"/>
    <n v="0.7"/>
    <n v="-2.4287999999999998"/>
  </r>
  <r>
    <n v="820"/>
    <s v="CA-2011-140858"/>
    <x v="2"/>
    <x v="307"/>
    <d v="2011-07-02T00:00:00"/>
    <x v="1"/>
    <s v="CA-12775"/>
    <x v="222"/>
    <x v="0"/>
    <s v="United States"/>
    <s v="Philadelphia"/>
    <x v="9"/>
    <n v="19140"/>
    <x v="3"/>
    <s v="FUR-CH-10001394"/>
    <x v="0"/>
    <x v="1"/>
    <x v="648"/>
    <x v="761"/>
    <n v="5"/>
    <n v="0.3"/>
    <n v="0"/>
  </r>
  <r>
    <n v="821"/>
    <s v="CA-2011-140858"/>
    <x v="2"/>
    <x v="307"/>
    <d v="2011-07-02T00:00:00"/>
    <x v="1"/>
    <s v="CA-12775"/>
    <x v="222"/>
    <x v="0"/>
    <s v="United States"/>
    <s v="Philadelphia"/>
    <x v="9"/>
    <n v="19140"/>
    <x v="3"/>
    <s v="OFF-BI-10004230"/>
    <x v="1"/>
    <x v="8"/>
    <x v="649"/>
    <x v="762"/>
    <n v="3"/>
    <n v="0.7"/>
    <n v="-22.796399999999991"/>
  </r>
  <r>
    <n v="822"/>
    <s v="CA-2011-140858"/>
    <x v="2"/>
    <x v="307"/>
    <d v="2011-07-02T00:00:00"/>
    <x v="1"/>
    <s v="CA-12775"/>
    <x v="222"/>
    <x v="0"/>
    <s v="United States"/>
    <s v="Philadelphia"/>
    <x v="9"/>
    <n v="19140"/>
    <x v="3"/>
    <s v="OFF-PA-10003395"/>
    <x v="1"/>
    <x v="10"/>
    <x v="650"/>
    <x v="763"/>
    <n v="4"/>
    <n v="0.2"/>
    <n v="117.43199999999999"/>
  </r>
  <r>
    <n v="823"/>
    <s v="CA-2014-101434"/>
    <x v="3"/>
    <x v="308"/>
    <d v="2014-06-28T00:00:00"/>
    <x v="1"/>
    <s v="TR-21325"/>
    <x v="309"/>
    <x v="0"/>
    <s v="United States"/>
    <s v="Belleville"/>
    <x v="30"/>
    <n v="7109"/>
    <x v="3"/>
    <s v="TEC-AC-10002402"/>
    <x v="2"/>
    <x v="11"/>
    <x v="651"/>
    <x v="764"/>
    <n v="3"/>
    <n v="0"/>
    <n v="71.990999999999985"/>
  </r>
  <r>
    <n v="824"/>
    <s v="CA-2014-101434"/>
    <x v="3"/>
    <x v="308"/>
    <d v="2014-06-28T00:00:00"/>
    <x v="1"/>
    <s v="TR-21325"/>
    <x v="309"/>
    <x v="0"/>
    <s v="United States"/>
    <s v="Belleville"/>
    <x v="30"/>
    <n v="7109"/>
    <x v="3"/>
    <s v="OFF-LA-10003223"/>
    <x v="1"/>
    <x v="2"/>
    <x v="602"/>
    <x v="765"/>
    <n v="2"/>
    <n v="0"/>
    <n v="4.8117999999999999"/>
  </r>
  <r>
    <n v="825"/>
    <s v="US-2011-102071"/>
    <x v="2"/>
    <x v="309"/>
    <d v="2011-05-15T00:00:00"/>
    <x v="1"/>
    <s v="PG-18820"/>
    <x v="310"/>
    <x v="0"/>
    <s v="United States"/>
    <s v="San Francisco"/>
    <x v="1"/>
    <n v="94110"/>
    <x v="1"/>
    <s v="TEC-AC-10003441"/>
    <x v="2"/>
    <x v="11"/>
    <x v="652"/>
    <x v="766"/>
    <n v="4"/>
    <n v="0"/>
    <n v="4.0679999999999978"/>
  </r>
  <r>
    <n v="826"/>
    <s v="US-2011-102071"/>
    <x v="2"/>
    <x v="309"/>
    <d v="2011-05-15T00:00:00"/>
    <x v="1"/>
    <s v="PG-18820"/>
    <x v="310"/>
    <x v="0"/>
    <s v="United States"/>
    <s v="San Francisco"/>
    <x v="1"/>
    <n v="94110"/>
    <x v="1"/>
    <s v="TEC-AC-10000109"/>
    <x v="2"/>
    <x v="11"/>
    <x v="200"/>
    <x v="767"/>
    <n v="3"/>
    <n v="0"/>
    <n v="40.31280000000001"/>
  </r>
  <r>
    <n v="827"/>
    <s v="CA-2014-126956"/>
    <x v="3"/>
    <x v="170"/>
    <d v="2014-08-29T00:00:00"/>
    <x v="1"/>
    <s v="GT-14710"/>
    <x v="218"/>
    <x v="0"/>
    <s v="United States"/>
    <s v="Lakeville"/>
    <x v="11"/>
    <n v="55044"/>
    <x v="2"/>
    <s v="OFF-FA-10002280"/>
    <x v="1"/>
    <x v="13"/>
    <x v="653"/>
    <x v="768"/>
    <n v="7"/>
    <n v="0"/>
    <n v="16.8"/>
  </r>
  <r>
    <n v="828"/>
    <s v="CA-2014-126956"/>
    <x v="3"/>
    <x v="170"/>
    <d v="2014-08-29T00:00:00"/>
    <x v="1"/>
    <s v="GT-14710"/>
    <x v="218"/>
    <x v="0"/>
    <s v="United States"/>
    <s v="Lakeville"/>
    <x v="11"/>
    <n v="55044"/>
    <x v="2"/>
    <s v="OFF-SU-10000381"/>
    <x v="1"/>
    <x v="14"/>
    <x v="654"/>
    <x v="769"/>
    <n v="4"/>
    <n v="0"/>
    <n v="10.799599999999998"/>
  </r>
  <r>
    <n v="829"/>
    <s v="CA-2014-126956"/>
    <x v="3"/>
    <x v="170"/>
    <d v="2014-08-29T00:00:00"/>
    <x v="1"/>
    <s v="GT-14710"/>
    <x v="218"/>
    <x v="0"/>
    <s v="United States"/>
    <s v="Lakeville"/>
    <x v="11"/>
    <n v="55044"/>
    <x v="2"/>
    <s v="OFF-EN-10004459"/>
    <x v="1"/>
    <x v="12"/>
    <x v="655"/>
    <x v="770"/>
    <n v="2"/>
    <n v="0"/>
    <n v="7.4871999999999996"/>
  </r>
  <r>
    <n v="830"/>
    <s v="CA-2014-129462"/>
    <x v="3"/>
    <x v="114"/>
    <d v="2014-06-22T00:00:00"/>
    <x v="0"/>
    <s v="JE-15745"/>
    <x v="32"/>
    <x v="0"/>
    <s v="United States"/>
    <s v="Florence"/>
    <x v="0"/>
    <n v="41042"/>
    <x v="0"/>
    <s v="FUR-CH-10000665"/>
    <x v="0"/>
    <x v="1"/>
    <x v="656"/>
    <x v="85"/>
    <n v="2"/>
    <n v="0"/>
    <n v="90.587999999999965"/>
  </r>
  <r>
    <n v="831"/>
    <s v="CA-2014-129462"/>
    <x v="3"/>
    <x v="114"/>
    <d v="2014-06-22T00:00:00"/>
    <x v="0"/>
    <s v="JE-15745"/>
    <x v="32"/>
    <x v="0"/>
    <s v="United States"/>
    <s v="Florence"/>
    <x v="0"/>
    <n v="41042"/>
    <x v="0"/>
    <s v="OFF-AP-10003884"/>
    <x v="1"/>
    <x v="9"/>
    <x v="657"/>
    <x v="771"/>
    <n v="3"/>
    <n v="0"/>
    <n v="50.584800000000008"/>
  </r>
  <r>
    <n v="832"/>
    <s v="CA-2014-129462"/>
    <x v="3"/>
    <x v="114"/>
    <d v="2014-06-22T00:00:00"/>
    <x v="0"/>
    <s v="JE-15745"/>
    <x v="32"/>
    <x v="0"/>
    <s v="United States"/>
    <s v="Florence"/>
    <x v="0"/>
    <n v="41042"/>
    <x v="0"/>
    <s v="TEC-PH-10001557"/>
    <x v="2"/>
    <x v="7"/>
    <x v="658"/>
    <x v="772"/>
    <n v="2"/>
    <n v="0"/>
    <n v="51.834599999999995"/>
  </r>
  <r>
    <n v="833"/>
    <s v="CA-2014-129462"/>
    <x v="3"/>
    <x v="114"/>
    <d v="2014-06-22T00:00:00"/>
    <x v="0"/>
    <s v="JE-15745"/>
    <x v="32"/>
    <x v="0"/>
    <s v="United States"/>
    <s v="Florence"/>
    <x v="0"/>
    <n v="41042"/>
    <x v="0"/>
    <s v="TEC-PH-10002085"/>
    <x v="2"/>
    <x v="7"/>
    <x v="659"/>
    <x v="773"/>
    <n v="1"/>
    <n v="0"/>
    <n v="17.157400000000003"/>
  </r>
  <r>
    <n v="834"/>
    <s v="CA-2013-165316"/>
    <x v="0"/>
    <x v="310"/>
    <d v="2013-07-28T00:00:00"/>
    <x v="1"/>
    <s v="JB-15400"/>
    <x v="80"/>
    <x v="1"/>
    <s v="United States"/>
    <s v="Tampa"/>
    <x v="2"/>
    <n v="33614"/>
    <x v="0"/>
    <s v="OFF-AR-10002956"/>
    <x v="1"/>
    <x v="6"/>
    <x v="660"/>
    <x v="774"/>
    <n v="2"/>
    <n v="0.2"/>
    <n v="2.6411999999999995"/>
  </r>
  <r>
    <n v="835"/>
    <s v="CA-2013-165316"/>
    <x v="0"/>
    <x v="310"/>
    <d v="2013-07-28T00:00:00"/>
    <x v="1"/>
    <s v="JB-15400"/>
    <x v="80"/>
    <x v="1"/>
    <s v="United States"/>
    <s v="Tampa"/>
    <x v="2"/>
    <n v="33614"/>
    <x v="0"/>
    <s v="OFF-AP-10003266"/>
    <x v="1"/>
    <x v="9"/>
    <x v="661"/>
    <x v="775"/>
    <n v="2"/>
    <n v="0.2"/>
    <n v="6.5164"/>
  </r>
  <r>
    <n v="836"/>
    <s v="CA-2013-165316"/>
    <x v="0"/>
    <x v="310"/>
    <d v="2013-07-28T00:00:00"/>
    <x v="1"/>
    <s v="JB-15400"/>
    <x v="80"/>
    <x v="1"/>
    <s v="United States"/>
    <s v="Tampa"/>
    <x v="2"/>
    <n v="33614"/>
    <x v="0"/>
    <s v="TEC-MA-10004002"/>
    <x v="2"/>
    <x v="15"/>
    <x v="662"/>
    <x v="776"/>
    <n v="1"/>
    <n v="0.5"/>
    <n v="-111.49950000000007"/>
  </r>
  <r>
    <n v="837"/>
    <s v="US-2011-115987"/>
    <x v="2"/>
    <x v="78"/>
    <d v="2011-09-13T00:00:00"/>
    <x v="0"/>
    <s v="LH-17020"/>
    <x v="293"/>
    <x v="0"/>
    <s v="United States"/>
    <s v="Tyler"/>
    <x v="5"/>
    <n v="75701"/>
    <x v="2"/>
    <s v="OFF-BI-10001071"/>
    <x v="1"/>
    <x v="8"/>
    <x v="663"/>
    <x v="777"/>
    <n v="4"/>
    <n v="0.8"/>
    <n v="-79.335199999999986"/>
  </r>
  <r>
    <n v="838"/>
    <s v="US-2014-156083"/>
    <x v="3"/>
    <x v="259"/>
    <d v="2014-11-12T00:00:00"/>
    <x v="1"/>
    <s v="JL-15175"/>
    <x v="311"/>
    <x v="2"/>
    <s v="United States"/>
    <s v="Columbia"/>
    <x v="18"/>
    <n v="38401"/>
    <x v="0"/>
    <s v="OFF-PA-10001560"/>
    <x v="1"/>
    <x v="10"/>
    <x v="664"/>
    <x v="778"/>
    <n v="2"/>
    <n v="0.2"/>
    <n v="3.2615999999999996"/>
  </r>
  <r>
    <n v="839"/>
    <s v="US-2013-137547"/>
    <x v="0"/>
    <x v="311"/>
    <d v="2013-03-13T00:00:00"/>
    <x v="1"/>
    <s v="EB-13705"/>
    <x v="182"/>
    <x v="1"/>
    <s v="United States"/>
    <s v="Fort Worth"/>
    <x v="5"/>
    <n v="76106"/>
    <x v="2"/>
    <s v="TEC-PH-10002365"/>
    <x v="2"/>
    <x v="7"/>
    <x v="398"/>
    <x v="779"/>
    <n v="3"/>
    <n v="0.2"/>
    <n v="1.5804"/>
  </r>
  <r>
    <n v="840"/>
    <s v="CA-2012-100454"/>
    <x v="1"/>
    <x v="312"/>
    <d v="2012-11-25T00:00:00"/>
    <x v="1"/>
    <s v="BM-11650"/>
    <x v="312"/>
    <x v="1"/>
    <s v="United States"/>
    <s v="New York City"/>
    <x v="15"/>
    <n v="10035"/>
    <x v="3"/>
    <s v="OFF-AR-10004648"/>
    <x v="1"/>
    <x v="6"/>
    <x v="620"/>
    <x v="780"/>
    <n v="3"/>
    <n v="0"/>
    <n v="16.3215"/>
  </r>
  <r>
    <n v="841"/>
    <s v="CA-2012-100454"/>
    <x v="1"/>
    <x v="312"/>
    <d v="2012-11-25T00:00:00"/>
    <x v="1"/>
    <s v="BM-11650"/>
    <x v="312"/>
    <x v="1"/>
    <s v="United States"/>
    <s v="New York City"/>
    <x v="15"/>
    <n v="10035"/>
    <x v="3"/>
    <s v="OFF-AR-10002578"/>
    <x v="1"/>
    <x v="6"/>
    <x v="665"/>
    <x v="132"/>
    <n v="4"/>
    <n v="0"/>
    <n v="3.3407999999999998"/>
  </r>
  <r>
    <n v="842"/>
    <s v="CA-2012-100454"/>
    <x v="1"/>
    <x v="312"/>
    <d v="2012-11-25T00:00:00"/>
    <x v="1"/>
    <s v="BM-11650"/>
    <x v="312"/>
    <x v="1"/>
    <s v="United States"/>
    <s v="New York City"/>
    <x v="15"/>
    <n v="10035"/>
    <x v="3"/>
    <s v="FUR-BO-10001519"/>
    <x v="0"/>
    <x v="0"/>
    <x v="666"/>
    <x v="781"/>
    <n v="4"/>
    <n v="0.2"/>
    <n v="9.3024000000000058"/>
  </r>
  <r>
    <n v="843"/>
    <s v="CA-2013-161669"/>
    <x v="0"/>
    <x v="77"/>
    <d v="2013-11-10T00:00:00"/>
    <x v="2"/>
    <s v="EM-14095"/>
    <x v="313"/>
    <x v="1"/>
    <s v="United States"/>
    <s v="Los Angeles"/>
    <x v="1"/>
    <n v="90036"/>
    <x v="1"/>
    <s v="OFF-BI-10001294"/>
    <x v="1"/>
    <x v="8"/>
    <x v="667"/>
    <x v="782"/>
    <n v="4"/>
    <n v="0.2"/>
    <n v="11.699999999999996"/>
  </r>
  <r>
    <n v="844"/>
    <s v="CA-2013-161669"/>
    <x v="0"/>
    <x v="77"/>
    <d v="2013-11-10T00:00:00"/>
    <x v="2"/>
    <s v="EM-14095"/>
    <x v="313"/>
    <x v="1"/>
    <s v="United States"/>
    <s v="Los Angeles"/>
    <x v="1"/>
    <n v="90036"/>
    <x v="1"/>
    <s v="OFF-BI-10001636"/>
    <x v="1"/>
    <x v="8"/>
    <x v="668"/>
    <x v="783"/>
    <n v="4"/>
    <n v="0.2"/>
    <n v="8.767199999999999"/>
  </r>
  <r>
    <n v="845"/>
    <s v="CA-2013-161669"/>
    <x v="0"/>
    <x v="77"/>
    <d v="2013-11-10T00:00:00"/>
    <x v="2"/>
    <s v="EM-14095"/>
    <x v="313"/>
    <x v="1"/>
    <s v="United States"/>
    <s v="Los Angeles"/>
    <x v="1"/>
    <n v="90036"/>
    <x v="1"/>
    <s v="OFF-SU-10002503"/>
    <x v="1"/>
    <x v="14"/>
    <x v="669"/>
    <x v="716"/>
    <n v="2"/>
    <n v="0"/>
    <n v="3.2943999999999996"/>
  </r>
  <r>
    <n v="846"/>
    <s v="CA-2013-161669"/>
    <x v="0"/>
    <x v="77"/>
    <d v="2013-11-10T00:00:00"/>
    <x v="2"/>
    <s v="EM-14095"/>
    <x v="313"/>
    <x v="1"/>
    <s v="United States"/>
    <s v="Los Angeles"/>
    <x v="1"/>
    <n v="90036"/>
    <x v="1"/>
    <s v="OFF-LA-10004093"/>
    <x v="1"/>
    <x v="2"/>
    <x v="670"/>
    <x v="2"/>
    <n v="2"/>
    <n v="0"/>
    <n v="6.8713999999999995"/>
  </r>
  <r>
    <n v="847"/>
    <s v="CA-2012-114300"/>
    <x v="1"/>
    <x v="313"/>
    <d v="2012-10-17T00:00:00"/>
    <x v="1"/>
    <s v="AF-10885"/>
    <x v="314"/>
    <x v="0"/>
    <s v="United States"/>
    <s v="Louisville"/>
    <x v="0"/>
    <n v="40214"/>
    <x v="0"/>
    <s v="TEC-PH-10001552"/>
    <x v="2"/>
    <x v="7"/>
    <x v="178"/>
    <x v="784"/>
    <n v="7"/>
    <n v="0"/>
    <n v="23.441600000000005"/>
  </r>
  <r>
    <n v="848"/>
    <s v="CA-2012-114300"/>
    <x v="1"/>
    <x v="313"/>
    <d v="2012-10-17T00:00:00"/>
    <x v="1"/>
    <s v="AF-10885"/>
    <x v="314"/>
    <x v="0"/>
    <s v="United States"/>
    <s v="Louisville"/>
    <x v="0"/>
    <n v="40214"/>
    <x v="0"/>
    <s v="FUR-CH-10001891"/>
    <x v="0"/>
    <x v="1"/>
    <x v="265"/>
    <x v="785"/>
    <n v="3"/>
    <n v="0"/>
    <n v="77.743800000000022"/>
  </r>
  <r>
    <n v="849"/>
    <s v="CA-2014-107503"/>
    <x v="3"/>
    <x v="314"/>
    <d v="2014-01-07T00:00:00"/>
    <x v="1"/>
    <s v="GA-14725"/>
    <x v="315"/>
    <x v="0"/>
    <s v="United States"/>
    <s v="Lorain"/>
    <x v="24"/>
    <n v="44052"/>
    <x v="3"/>
    <s v="FUR-FU-10003878"/>
    <x v="0"/>
    <x v="5"/>
    <x v="671"/>
    <x v="786"/>
    <n v="4"/>
    <n v="0.2"/>
    <n v="8.5567999999999991"/>
  </r>
  <r>
    <n v="850"/>
    <s v="CA-2011-107755"/>
    <x v="2"/>
    <x v="315"/>
    <d v="2011-02-13T00:00:00"/>
    <x v="1"/>
    <s v="CK-12760"/>
    <x v="316"/>
    <x v="1"/>
    <s v="United States"/>
    <s v="Linden"/>
    <x v="30"/>
    <n v="7036"/>
    <x v="3"/>
    <s v="TEC-AC-10000710"/>
    <x v="2"/>
    <x v="11"/>
    <x v="672"/>
    <x v="787"/>
    <n v="7"/>
    <n v="0"/>
    <n v="49.604800000000012"/>
  </r>
  <r>
    <n v="851"/>
    <s v="CA-2013-152534"/>
    <x v="0"/>
    <x v="23"/>
    <d v="2013-06-26T00:00:00"/>
    <x v="0"/>
    <s v="DP-13105"/>
    <x v="317"/>
    <x v="1"/>
    <s v="United States"/>
    <s v="Salinas"/>
    <x v="1"/>
    <n v="93905"/>
    <x v="1"/>
    <s v="OFF-AR-10002335"/>
    <x v="1"/>
    <x v="6"/>
    <x v="673"/>
    <x v="788"/>
    <n v="2"/>
    <n v="0"/>
    <n v="1.3416000000000001"/>
  </r>
  <r>
    <n v="852"/>
    <s v="CA-2013-152534"/>
    <x v="0"/>
    <x v="23"/>
    <d v="2013-06-26T00:00:00"/>
    <x v="0"/>
    <s v="DP-13105"/>
    <x v="317"/>
    <x v="1"/>
    <s v="United States"/>
    <s v="Salinas"/>
    <x v="1"/>
    <n v="93905"/>
    <x v="1"/>
    <s v="OFF-PA-10001870"/>
    <x v="1"/>
    <x v="10"/>
    <x v="674"/>
    <x v="789"/>
    <n v="6"/>
    <n v="0"/>
    <n v="18.662400000000002"/>
  </r>
  <r>
    <n v="853"/>
    <s v="CA-2013-113747"/>
    <x v="0"/>
    <x v="316"/>
    <d v="2013-06-05T00:00:00"/>
    <x v="1"/>
    <s v="VD-21670"/>
    <x v="104"/>
    <x v="0"/>
    <s v="United States"/>
    <s v="Jackson"/>
    <x v="35"/>
    <n v="39212"/>
    <x v="0"/>
    <s v="OFF-AR-10003373"/>
    <x v="1"/>
    <x v="6"/>
    <x v="287"/>
    <x v="790"/>
    <n v="6"/>
    <n v="0"/>
    <n v="50.187599999999996"/>
  </r>
  <r>
    <n v="854"/>
    <s v="CA-2013-123274"/>
    <x v="0"/>
    <x v="317"/>
    <d v="2013-02-24T00:00:00"/>
    <x v="1"/>
    <s v="GT-14710"/>
    <x v="218"/>
    <x v="0"/>
    <s v="United States"/>
    <s v="New York City"/>
    <x v="15"/>
    <n v="10035"/>
    <x v="3"/>
    <s v="FUR-FU-10004090"/>
    <x v="0"/>
    <x v="5"/>
    <x v="636"/>
    <x v="791"/>
    <n v="2"/>
    <n v="0"/>
    <n v="14.671799999999998"/>
  </r>
  <r>
    <n v="855"/>
    <s v="CA-2013-123274"/>
    <x v="0"/>
    <x v="317"/>
    <d v="2013-02-24T00:00:00"/>
    <x v="1"/>
    <s v="GT-14710"/>
    <x v="218"/>
    <x v="0"/>
    <s v="United States"/>
    <s v="New York City"/>
    <x v="15"/>
    <n v="10035"/>
    <x v="3"/>
    <s v="OFF-ST-10000736"/>
    <x v="1"/>
    <x v="4"/>
    <x v="455"/>
    <x v="423"/>
    <n v="3"/>
    <n v="0"/>
    <n v="9.7175999999999902"/>
  </r>
  <r>
    <n v="856"/>
    <s v="CA-2011-125612"/>
    <x v="2"/>
    <x v="93"/>
    <d v="2011-08-08T00:00:00"/>
    <x v="1"/>
    <s v="BK-11260"/>
    <x v="318"/>
    <x v="0"/>
    <s v="United States"/>
    <s v="New York City"/>
    <x v="15"/>
    <n v="10035"/>
    <x v="3"/>
    <s v="OFF-PA-10001019"/>
    <x v="1"/>
    <x v="10"/>
    <x v="675"/>
    <x v="792"/>
    <n v="2"/>
    <n v="0"/>
    <n v="18.781199999999998"/>
  </r>
  <r>
    <n v="857"/>
    <s v="CA-2011-125612"/>
    <x v="2"/>
    <x v="93"/>
    <d v="2011-08-08T00:00:00"/>
    <x v="1"/>
    <s v="BK-11260"/>
    <x v="318"/>
    <x v="0"/>
    <s v="United States"/>
    <s v="New York City"/>
    <x v="15"/>
    <n v="10035"/>
    <x v="3"/>
    <s v="OFF-SU-10002537"/>
    <x v="1"/>
    <x v="14"/>
    <x v="676"/>
    <x v="793"/>
    <n v="10"/>
    <n v="0"/>
    <n v="26.598000000000006"/>
  </r>
  <r>
    <n v="858"/>
    <s v="CA-2011-125612"/>
    <x v="2"/>
    <x v="93"/>
    <d v="2011-08-08T00:00:00"/>
    <x v="1"/>
    <s v="BK-11260"/>
    <x v="318"/>
    <x v="0"/>
    <s v="United States"/>
    <s v="New York City"/>
    <x v="15"/>
    <n v="10035"/>
    <x v="3"/>
    <s v="OFF-ST-10003221"/>
    <x v="1"/>
    <x v="4"/>
    <x v="33"/>
    <x v="794"/>
    <n v="2"/>
    <n v="0"/>
    <n v="5.7672000000000008"/>
  </r>
  <r>
    <n v="859"/>
    <s v="CA-2014-161984"/>
    <x v="3"/>
    <x v="318"/>
    <d v="2014-04-16T00:00:00"/>
    <x v="1"/>
    <s v="SJ-20125"/>
    <x v="319"/>
    <x v="2"/>
    <s v="United States"/>
    <s v="New Brunswick"/>
    <x v="30"/>
    <n v="8901"/>
    <x v="3"/>
    <s v="OFF-PA-10004569"/>
    <x v="1"/>
    <x v="10"/>
    <x v="227"/>
    <x v="245"/>
    <n v="1"/>
    <n v="0"/>
    <n v="3.5766999999999998"/>
  </r>
  <r>
    <n v="860"/>
    <s v="CA-2014-161984"/>
    <x v="3"/>
    <x v="318"/>
    <d v="2014-04-16T00:00:00"/>
    <x v="1"/>
    <s v="SJ-20125"/>
    <x v="319"/>
    <x v="2"/>
    <s v="United States"/>
    <s v="New Brunswick"/>
    <x v="30"/>
    <n v="8901"/>
    <x v="3"/>
    <s v="OFF-FA-10000624"/>
    <x v="1"/>
    <x v="13"/>
    <x v="291"/>
    <x v="181"/>
    <n v="2"/>
    <n v="0"/>
    <n v="3.58"/>
  </r>
  <r>
    <n v="861"/>
    <s v="CA-2011-133851"/>
    <x v="2"/>
    <x v="3"/>
    <d v="2011-06-16T00:00:00"/>
    <x v="1"/>
    <s v="CM-12445"/>
    <x v="320"/>
    <x v="0"/>
    <s v="United States"/>
    <s v="San Francisco"/>
    <x v="1"/>
    <n v="94122"/>
    <x v="1"/>
    <s v="OFF-SU-10001225"/>
    <x v="1"/>
    <x v="14"/>
    <x v="33"/>
    <x v="351"/>
    <n v="2"/>
    <n v="0"/>
    <n v="0.14719999999999978"/>
  </r>
  <r>
    <n v="862"/>
    <s v="CA-2011-133851"/>
    <x v="2"/>
    <x v="3"/>
    <d v="2011-06-16T00:00:00"/>
    <x v="1"/>
    <s v="CM-12445"/>
    <x v="320"/>
    <x v="0"/>
    <s v="United States"/>
    <s v="San Francisco"/>
    <x v="1"/>
    <n v="94122"/>
    <x v="1"/>
    <s v="OFF-AR-10003752"/>
    <x v="1"/>
    <x v="6"/>
    <x v="677"/>
    <x v="795"/>
    <n v="2"/>
    <n v="0"/>
    <n v="10.625999999999999"/>
  </r>
  <r>
    <n v="863"/>
    <s v="CA-2013-134474"/>
    <x v="0"/>
    <x v="319"/>
    <d v="2013-01-07T00:00:00"/>
    <x v="0"/>
    <s v="AJ-10795"/>
    <x v="295"/>
    <x v="1"/>
    <s v="United States"/>
    <s v="Jacksonville"/>
    <x v="2"/>
    <n v="32216"/>
    <x v="0"/>
    <s v="TEC-AC-10001714"/>
    <x v="2"/>
    <x v="11"/>
    <x v="678"/>
    <x v="796"/>
    <n v="6"/>
    <n v="0.2"/>
    <n v="40.687800000000003"/>
  </r>
  <r>
    <n v="864"/>
    <s v="CA-2013-134474"/>
    <x v="0"/>
    <x v="319"/>
    <d v="2013-01-07T00:00:00"/>
    <x v="0"/>
    <s v="AJ-10795"/>
    <x v="295"/>
    <x v="1"/>
    <s v="United States"/>
    <s v="Jacksonville"/>
    <x v="2"/>
    <n v="32216"/>
    <x v="0"/>
    <s v="OFF-AR-10003958"/>
    <x v="1"/>
    <x v="6"/>
    <x v="679"/>
    <x v="797"/>
    <n v="2"/>
    <n v="0.2"/>
    <n v="0.59039999999999915"/>
  </r>
  <r>
    <n v="865"/>
    <s v="CA-2013-134474"/>
    <x v="0"/>
    <x v="319"/>
    <d v="2013-01-07T00:00:00"/>
    <x v="0"/>
    <s v="AJ-10795"/>
    <x v="295"/>
    <x v="1"/>
    <s v="United States"/>
    <s v="Jacksonville"/>
    <x v="2"/>
    <n v="32216"/>
    <x v="0"/>
    <s v="TEC-PH-10002923"/>
    <x v="2"/>
    <x v="7"/>
    <x v="680"/>
    <x v="798"/>
    <n v="2"/>
    <n v="0.2"/>
    <n v="5.1786000000000012"/>
  </r>
  <r>
    <n v="866"/>
    <s v="CA-2011-149020"/>
    <x v="2"/>
    <x v="320"/>
    <d v="2011-01-16T00:00:00"/>
    <x v="1"/>
    <s v="AJ-10780"/>
    <x v="321"/>
    <x v="1"/>
    <s v="United States"/>
    <s v="Springfield"/>
    <x v="17"/>
    <n v="22153"/>
    <x v="0"/>
    <s v="OFF-LA-10004272"/>
    <x v="1"/>
    <x v="2"/>
    <x v="681"/>
    <x v="799"/>
    <n v="1"/>
    <n v="0"/>
    <n v="1.3583000000000001"/>
  </r>
  <r>
    <n v="867"/>
    <s v="CA-2011-149020"/>
    <x v="2"/>
    <x v="320"/>
    <d v="2011-01-16T00:00:00"/>
    <x v="1"/>
    <s v="AJ-10780"/>
    <x v="321"/>
    <x v="1"/>
    <s v="United States"/>
    <s v="Springfield"/>
    <x v="17"/>
    <n v="22153"/>
    <x v="0"/>
    <s v="FUR-FU-10000965"/>
    <x v="0"/>
    <x v="5"/>
    <x v="682"/>
    <x v="800"/>
    <n v="1"/>
    <n v="0"/>
    <n v="21.295400000000001"/>
  </r>
  <r>
    <n v="868"/>
    <s v="CA-2013-134362"/>
    <x v="0"/>
    <x v="321"/>
    <d v="2013-10-03T00:00:00"/>
    <x v="2"/>
    <s v="LS-16945"/>
    <x v="322"/>
    <x v="1"/>
    <s v="United States"/>
    <s v="Philadelphia"/>
    <x v="9"/>
    <n v="19140"/>
    <x v="3"/>
    <s v="OFF-LA-10004853"/>
    <x v="1"/>
    <x v="2"/>
    <x v="683"/>
    <x v="801"/>
    <n v="4"/>
    <n v="0.2"/>
    <n v="5.1791999999999998"/>
  </r>
  <r>
    <n v="869"/>
    <s v="CA-2011-136742"/>
    <x v="2"/>
    <x v="322"/>
    <d v="2011-04-10T00:00:00"/>
    <x v="1"/>
    <s v="GP-14740"/>
    <x v="323"/>
    <x v="1"/>
    <s v="United States"/>
    <s v="Lancaster"/>
    <x v="9"/>
    <n v="17602"/>
    <x v="3"/>
    <s v="OFF-BI-10003719"/>
    <x v="1"/>
    <x v="8"/>
    <x v="684"/>
    <x v="802"/>
    <n v="6"/>
    <n v="0.7"/>
    <n v="-35.927999999999997"/>
  </r>
  <r>
    <n v="870"/>
    <s v="CA-2013-158099"/>
    <x v="0"/>
    <x v="323"/>
    <d v="2013-09-06T00:00:00"/>
    <x v="2"/>
    <s v="PK-18910"/>
    <x v="324"/>
    <x v="2"/>
    <s v="United States"/>
    <s v="Philadelphia"/>
    <x v="9"/>
    <n v="19143"/>
    <x v="3"/>
    <s v="OFF-BI-10000545"/>
    <x v="1"/>
    <x v="8"/>
    <x v="685"/>
    <x v="803"/>
    <n v="5"/>
    <n v="0.7"/>
    <n v="-760.98000000000025"/>
  </r>
  <r>
    <n v="871"/>
    <s v="CA-2013-158099"/>
    <x v="0"/>
    <x v="323"/>
    <d v="2013-09-06T00:00:00"/>
    <x v="2"/>
    <s v="PK-18910"/>
    <x v="324"/>
    <x v="2"/>
    <s v="United States"/>
    <s v="Philadelphia"/>
    <x v="9"/>
    <n v="19143"/>
    <x v="3"/>
    <s v="TEC-PH-10002496"/>
    <x v="2"/>
    <x v="7"/>
    <x v="490"/>
    <x v="804"/>
    <n v="3"/>
    <n v="0.4"/>
    <n v="-46.797000000000025"/>
  </r>
  <r>
    <n v="872"/>
    <s v="CA-2012-131128"/>
    <x v="1"/>
    <x v="324"/>
    <d v="2012-10-20T00:00:00"/>
    <x v="2"/>
    <s v="TB-21520"/>
    <x v="14"/>
    <x v="0"/>
    <s v="United States"/>
    <s v="Concord"/>
    <x v="38"/>
    <n v="3301"/>
    <x v="3"/>
    <s v="OFF-PA-10003591"/>
    <x v="1"/>
    <x v="10"/>
    <x v="686"/>
    <x v="805"/>
    <n v="3"/>
    <n v="0"/>
    <n v="17.22"/>
  </r>
  <r>
    <n v="873"/>
    <s v="CA-2011-148488"/>
    <x v="2"/>
    <x v="325"/>
    <d v="2011-12-15T00:00:00"/>
    <x v="1"/>
    <s v="SM-20005"/>
    <x v="325"/>
    <x v="0"/>
    <s v="United States"/>
    <s v="New York City"/>
    <x v="15"/>
    <n v="10009"/>
    <x v="3"/>
    <s v="OFF-PA-10004470"/>
    <x v="1"/>
    <x v="10"/>
    <x v="250"/>
    <x v="716"/>
    <n v="2"/>
    <n v="0"/>
    <n v="5.2255999999999991"/>
  </r>
  <r>
    <n v="874"/>
    <s v="CA-2011-148488"/>
    <x v="2"/>
    <x v="325"/>
    <d v="2011-12-15T00:00:00"/>
    <x v="1"/>
    <s v="SM-20005"/>
    <x v="325"/>
    <x v="0"/>
    <s v="United States"/>
    <s v="New York City"/>
    <x v="15"/>
    <n v="10009"/>
    <x v="3"/>
    <s v="OFF-BI-10000315"/>
    <x v="1"/>
    <x v="8"/>
    <x v="407"/>
    <x v="806"/>
    <n v="7"/>
    <n v="0.2"/>
    <n v="37.220399999999998"/>
  </r>
  <r>
    <n v="875"/>
    <s v="CA-2014-114636"/>
    <x v="3"/>
    <x v="326"/>
    <d v="2014-08-30T00:00:00"/>
    <x v="1"/>
    <s v="GA-14725"/>
    <x v="315"/>
    <x v="0"/>
    <s v="United States"/>
    <s v="Charlotte"/>
    <x v="3"/>
    <n v="28205"/>
    <x v="0"/>
    <s v="OFF-PA-10001790"/>
    <x v="1"/>
    <x v="10"/>
    <x v="687"/>
    <x v="807"/>
    <n v="5"/>
    <n v="0.2"/>
    <n v="67.255999999999986"/>
  </r>
  <r>
    <n v="876"/>
    <s v="CA-2013-116736"/>
    <x v="0"/>
    <x v="327"/>
    <d v="2013-01-21T00:00:00"/>
    <x v="1"/>
    <s v="CC-12430"/>
    <x v="254"/>
    <x v="2"/>
    <s v="United States"/>
    <s v="Concord"/>
    <x v="38"/>
    <n v="3301"/>
    <x v="3"/>
    <s v="FUR-FU-10004017"/>
    <x v="0"/>
    <x v="5"/>
    <x v="215"/>
    <x v="808"/>
    <n v="3"/>
    <n v="0"/>
    <n v="64.518000000000001"/>
  </r>
  <r>
    <n v="877"/>
    <s v="CA-2013-116736"/>
    <x v="0"/>
    <x v="327"/>
    <d v="2013-01-21T00:00:00"/>
    <x v="1"/>
    <s v="CC-12430"/>
    <x v="254"/>
    <x v="2"/>
    <s v="United States"/>
    <s v="Concord"/>
    <x v="38"/>
    <n v="3301"/>
    <x v="3"/>
    <s v="TEC-AC-10003628"/>
    <x v="2"/>
    <x v="11"/>
    <x v="244"/>
    <x v="809"/>
    <n v="1"/>
    <n v="0"/>
    <n v="13.195600000000002"/>
  </r>
  <r>
    <n v="878"/>
    <s v="CA-2013-116736"/>
    <x v="0"/>
    <x v="327"/>
    <d v="2013-01-21T00:00:00"/>
    <x v="1"/>
    <s v="CC-12430"/>
    <x v="254"/>
    <x v="2"/>
    <s v="United States"/>
    <s v="Concord"/>
    <x v="38"/>
    <n v="3301"/>
    <x v="3"/>
    <s v="TEC-AC-10002049"/>
    <x v="2"/>
    <x v="11"/>
    <x v="688"/>
    <x v="810"/>
    <n v="3"/>
    <n v="0"/>
    <n v="66.954599999999971"/>
  </r>
  <r>
    <n v="879"/>
    <s v="US-2011-158638"/>
    <x v="2"/>
    <x v="328"/>
    <d v="2011-09-21T00:00:00"/>
    <x v="1"/>
    <s v="AG-10765"/>
    <x v="326"/>
    <x v="2"/>
    <s v="United States"/>
    <s v="Philadelphia"/>
    <x v="9"/>
    <n v="19120"/>
    <x v="3"/>
    <s v="OFF-BI-10003712"/>
    <x v="1"/>
    <x v="8"/>
    <x v="689"/>
    <x v="811"/>
    <n v="4"/>
    <n v="0.7"/>
    <n v="-4.1243999999999996"/>
  </r>
  <r>
    <n v="880"/>
    <s v="CA-2014-111689"/>
    <x v="3"/>
    <x v="329"/>
    <d v="2014-12-03T00:00:00"/>
    <x v="0"/>
    <s v="HP-14815"/>
    <x v="6"/>
    <x v="2"/>
    <s v="United States"/>
    <s v="New York City"/>
    <x v="15"/>
    <n v="10024"/>
    <x v="3"/>
    <s v="OFF-BI-10003984"/>
    <x v="1"/>
    <x v="8"/>
    <x v="690"/>
    <x v="812"/>
    <n v="3"/>
    <n v="0.2"/>
    <n v="23.109299999999998"/>
  </r>
  <r>
    <n v="881"/>
    <s v="CA-2014-111689"/>
    <x v="3"/>
    <x v="329"/>
    <d v="2014-12-03T00:00:00"/>
    <x v="0"/>
    <s v="HP-14815"/>
    <x v="6"/>
    <x v="2"/>
    <s v="United States"/>
    <s v="New York City"/>
    <x v="15"/>
    <n v="10024"/>
    <x v="3"/>
    <s v="FUR-CH-10004287"/>
    <x v="0"/>
    <x v="1"/>
    <x v="156"/>
    <x v="813"/>
    <n v="5"/>
    <n v="0.1"/>
    <n v="262.38999999999987"/>
  </r>
  <r>
    <n v="882"/>
    <s v="CA-2012-129098"/>
    <x v="1"/>
    <x v="330"/>
    <d v="2012-10-13T00:00:00"/>
    <x v="1"/>
    <s v="DK-13090"/>
    <x v="54"/>
    <x v="0"/>
    <s v="United States"/>
    <s v="Springfield"/>
    <x v="17"/>
    <n v="22153"/>
    <x v="0"/>
    <s v="OFF-ST-10001321"/>
    <x v="1"/>
    <x v="4"/>
    <x v="416"/>
    <x v="117"/>
    <n v="2"/>
    <n v="0"/>
    <n v="8.3268000000000022"/>
  </r>
  <r>
    <n v="883"/>
    <s v="US-2014-123463"/>
    <x v="3"/>
    <x v="331"/>
    <d v="2014-12-24T00:00:00"/>
    <x v="3"/>
    <s v="GZ-14470"/>
    <x v="47"/>
    <x v="0"/>
    <s v="United States"/>
    <s v="San Francisco"/>
    <x v="1"/>
    <n v="94109"/>
    <x v="1"/>
    <s v="OFF-AR-10001118"/>
    <x v="1"/>
    <x v="6"/>
    <x v="576"/>
    <x v="814"/>
    <n v="4"/>
    <n v="0"/>
    <n v="5.9312000000000014"/>
  </r>
  <r>
    <n v="884"/>
    <s v="CA-2013-165148"/>
    <x v="0"/>
    <x v="332"/>
    <d v="2013-10-25T00:00:00"/>
    <x v="2"/>
    <s v="PM-19135"/>
    <x v="327"/>
    <x v="2"/>
    <s v="United States"/>
    <s v="Detroit"/>
    <x v="12"/>
    <n v="48227"/>
    <x v="2"/>
    <s v="FUR-FU-10000732"/>
    <x v="0"/>
    <x v="5"/>
    <x v="540"/>
    <x v="815"/>
    <n v="5"/>
    <n v="0"/>
    <n v="10.047999999999998"/>
  </r>
  <r>
    <n v="885"/>
    <s v="CA-2011-134061"/>
    <x v="2"/>
    <x v="333"/>
    <d v="2011-05-04T00:00:00"/>
    <x v="1"/>
    <s v="LL-16840"/>
    <x v="328"/>
    <x v="0"/>
    <s v="United States"/>
    <s v="Rochester"/>
    <x v="15"/>
    <n v="14609"/>
    <x v="3"/>
    <s v="FUR-FU-10001424"/>
    <x v="0"/>
    <x v="5"/>
    <x v="691"/>
    <x v="45"/>
    <n v="2"/>
    <n v="0"/>
    <n v="5.936399999999999"/>
  </r>
  <r>
    <n v="886"/>
    <s v="CA-2012-143602"/>
    <x v="1"/>
    <x v="334"/>
    <d v="2012-04-28T00:00:00"/>
    <x v="0"/>
    <s v="JS-15595"/>
    <x v="329"/>
    <x v="1"/>
    <s v="United States"/>
    <s v="Los Angeles"/>
    <x v="1"/>
    <n v="90045"/>
    <x v="1"/>
    <s v="OFF-BI-10002071"/>
    <x v="1"/>
    <x v="8"/>
    <x v="692"/>
    <x v="816"/>
    <n v="3"/>
    <n v="0.2"/>
    <n v="4.5317999999999996"/>
  </r>
  <r>
    <n v="887"/>
    <s v="CA-2014-115364"/>
    <x v="3"/>
    <x v="335"/>
    <d v="2014-07-03T00:00:00"/>
    <x v="1"/>
    <s v="OT-18730"/>
    <x v="220"/>
    <x v="0"/>
    <s v="United States"/>
    <s v="San Diego"/>
    <x v="1"/>
    <n v="92105"/>
    <x v="1"/>
    <s v="OFF-ST-10002486"/>
    <x v="1"/>
    <x v="4"/>
    <x v="693"/>
    <x v="817"/>
    <n v="12"/>
    <n v="0"/>
    <n v="1.6751999999999967"/>
  </r>
  <r>
    <n v="888"/>
    <s v="CA-2014-150707"/>
    <x v="3"/>
    <x v="336"/>
    <d v="2014-10-20T00:00:00"/>
    <x v="1"/>
    <s v="EL-13735"/>
    <x v="330"/>
    <x v="2"/>
    <s v="United States"/>
    <s v="Columbia"/>
    <x v="39"/>
    <n v="21044"/>
    <x v="3"/>
    <s v="OFF-BI-10001078"/>
    <x v="1"/>
    <x v="8"/>
    <x v="61"/>
    <x v="818"/>
    <n v="7"/>
    <n v="0"/>
    <n v="18.453400000000002"/>
  </r>
  <r>
    <n v="889"/>
    <s v="CA-2011-104976"/>
    <x v="2"/>
    <x v="337"/>
    <d v="2011-12-16T00:00:00"/>
    <x v="1"/>
    <s v="CK-12760"/>
    <x v="316"/>
    <x v="1"/>
    <s v="United States"/>
    <s v="San Francisco"/>
    <x v="1"/>
    <n v="94122"/>
    <x v="1"/>
    <s v="OFF-PA-10003845"/>
    <x v="1"/>
    <x v="10"/>
    <x v="367"/>
    <x v="819"/>
    <n v="6"/>
    <n v="0"/>
    <n v="16.993200000000002"/>
  </r>
  <r>
    <n v="890"/>
    <s v="CA-2014-132934"/>
    <x v="3"/>
    <x v="308"/>
    <d v="2014-06-27T00:00:00"/>
    <x v="1"/>
    <s v="JE-15475"/>
    <x v="188"/>
    <x v="0"/>
    <s v="United States"/>
    <s v="New Rochelle"/>
    <x v="15"/>
    <n v="10801"/>
    <x v="3"/>
    <s v="TEC-AC-10000927"/>
    <x v="2"/>
    <x v="11"/>
    <x v="694"/>
    <x v="179"/>
    <n v="5"/>
    <n v="0"/>
    <n v="14.994999999999994"/>
  </r>
  <r>
    <n v="891"/>
    <s v="CA-2014-132934"/>
    <x v="3"/>
    <x v="308"/>
    <d v="2014-06-27T00:00:00"/>
    <x v="1"/>
    <s v="JE-15475"/>
    <x v="188"/>
    <x v="0"/>
    <s v="United States"/>
    <s v="New Rochelle"/>
    <x v="15"/>
    <n v="10801"/>
    <x v="3"/>
    <s v="OFF-BI-10001098"/>
    <x v="1"/>
    <x v="8"/>
    <x v="405"/>
    <x v="96"/>
    <n v="3"/>
    <n v="0.2"/>
    <n v="18.600599999999996"/>
  </r>
  <r>
    <n v="892"/>
    <s v="CA-2014-133256"/>
    <x v="3"/>
    <x v="335"/>
    <d v="2014-06-28T00:00:00"/>
    <x v="2"/>
    <s v="TH-21550"/>
    <x v="274"/>
    <x v="2"/>
    <s v="United States"/>
    <s v="Detroit"/>
    <x v="12"/>
    <n v="48227"/>
    <x v="2"/>
    <s v="OFF-PA-10001622"/>
    <x v="1"/>
    <x v="10"/>
    <x v="695"/>
    <x v="820"/>
    <n v="1"/>
    <n v="0"/>
    <n v="2.0429999999999997"/>
  </r>
  <r>
    <n v="893"/>
    <s v="CA-2014-133256"/>
    <x v="3"/>
    <x v="335"/>
    <d v="2014-06-28T00:00:00"/>
    <x v="2"/>
    <s v="TH-21550"/>
    <x v="274"/>
    <x v="2"/>
    <s v="United States"/>
    <s v="Detroit"/>
    <x v="12"/>
    <n v="48227"/>
    <x v="2"/>
    <s v="OFF-AR-10003158"/>
    <x v="1"/>
    <x v="6"/>
    <x v="696"/>
    <x v="204"/>
    <n v="4"/>
    <n v="0"/>
    <n v="5.4127999999999989"/>
  </r>
  <r>
    <n v="894"/>
    <s v="CA-2014-133256"/>
    <x v="3"/>
    <x v="335"/>
    <d v="2014-06-28T00:00:00"/>
    <x v="2"/>
    <s v="TH-21550"/>
    <x v="274"/>
    <x v="2"/>
    <s v="United States"/>
    <s v="Detroit"/>
    <x v="12"/>
    <n v="48227"/>
    <x v="2"/>
    <s v="TEC-PH-10002660"/>
    <x v="2"/>
    <x v="7"/>
    <x v="697"/>
    <x v="821"/>
    <n v="8"/>
    <n v="0"/>
    <n v="135.98000000000002"/>
  </r>
  <r>
    <n v="895"/>
    <s v="CA-2013-105494"/>
    <x v="0"/>
    <x v="338"/>
    <d v="2013-11-13T00:00:00"/>
    <x v="2"/>
    <s v="PC-18745"/>
    <x v="331"/>
    <x v="1"/>
    <s v="United States"/>
    <s v="San Francisco"/>
    <x v="1"/>
    <n v="94122"/>
    <x v="1"/>
    <s v="OFF-ST-10002205"/>
    <x v="1"/>
    <x v="4"/>
    <x v="326"/>
    <x v="822"/>
    <n v="7"/>
    <n v="0"/>
    <n v="42.071400000000011"/>
  </r>
  <r>
    <n v="896"/>
    <s v="CA-2013-105494"/>
    <x v="0"/>
    <x v="338"/>
    <d v="2013-11-13T00:00:00"/>
    <x v="2"/>
    <s v="PC-18745"/>
    <x v="331"/>
    <x v="1"/>
    <s v="United States"/>
    <s v="San Francisco"/>
    <x v="1"/>
    <n v="94122"/>
    <x v="1"/>
    <s v="OFF-BI-10003364"/>
    <x v="1"/>
    <x v="8"/>
    <x v="698"/>
    <x v="823"/>
    <n v="3"/>
    <n v="0.2"/>
    <n v="24.502800000000001"/>
  </r>
  <r>
    <n v="897"/>
    <s v="CA-2013-140634"/>
    <x v="0"/>
    <x v="339"/>
    <d v="2013-10-07T00:00:00"/>
    <x v="0"/>
    <s v="HL-15040"/>
    <x v="332"/>
    <x v="0"/>
    <s v="United States"/>
    <s v="Houston"/>
    <x v="5"/>
    <n v="77095"/>
    <x v="2"/>
    <s v="OFF-EN-10001099"/>
    <x v="1"/>
    <x v="12"/>
    <x v="33"/>
    <x v="824"/>
    <n v="2"/>
    <n v="0.2"/>
    <n v="5.0855999999999986"/>
  </r>
  <r>
    <n v="898"/>
    <s v="CA-2011-144407"/>
    <x v="2"/>
    <x v="340"/>
    <d v="2011-09-15T00:00:00"/>
    <x v="1"/>
    <s v="MS-17365"/>
    <x v="333"/>
    <x v="0"/>
    <s v="United States"/>
    <s v="Detroit"/>
    <x v="12"/>
    <n v="48227"/>
    <x v="2"/>
    <s v="OFF-LA-10003923"/>
    <x v="1"/>
    <x v="2"/>
    <x v="424"/>
    <x v="825"/>
    <n v="7"/>
    <n v="0"/>
    <n v="51.800000000000004"/>
  </r>
  <r>
    <n v="899"/>
    <s v="CA-2014-160983"/>
    <x v="3"/>
    <x v="341"/>
    <d v="2014-11-01T00:00:00"/>
    <x v="0"/>
    <s v="GB-14530"/>
    <x v="334"/>
    <x v="1"/>
    <s v="United States"/>
    <s v="Auburn"/>
    <x v="15"/>
    <n v="13021"/>
    <x v="3"/>
    <s v="OFF-PA-10002250"/>
    <x v="1"/>
    <x v="10"/>
    <x v="699"/>
    <x v="826"/>
    <n v="8"/>
    <n v="0"/>
    <n v="22.540800000000001"/>
  </r>
  <r>
    <n v="900"/>
    <s v="US-2013-114622"/>
    <x v="0"/>
    <x v="342"/>
    <d v="2013-04-13T00:00:00"/>
    <x v="2"/>
    <s v="JR-16210"/>
    <x v="335"/>
    <x v="1"/>
    <s v="United States"/>
    <s v="Springfield"/>
    <x v="24"/>
    <n v="45503"/>
    <x v="3"/>
    <s v="OFF-BI-10004716"/>
    <x v="1"/>
    <x v="8"/>
    <x v="700"/>
    <x v="827"/>
    <n v="2"/>
    <n v="0.7"/>
    <n v="-6.5296000000000003"/>
  </r>
  <r>
    <n v="901"/>
    <s v="CA-2014-150959"/>
    <x v="3"/>
    <x v="343"/>
    <d v="2014-11-14T00:00:00"/>
    <x v="2"/>
    <s v="TD-20995"/>
    <x v="143"/>
    <x v="0"/>
    <s v="United States"/>
    <s v="Garland"/>
    <x v="5"/>
    <n v="75043"/>
    <x v="2"/>
    <s v="OFF-LA-10001045"/>
    <x v="1"/>
    <x v="2"/>
    <x v="701"/>
    <x v="828"/>
    <n v="5"/>
    <n v="0.2"/>
    <n v="3.3929999999999989"/>
  </r>
  <r>
    <n v="902"/>
    <s v="CA-2014-150959"/>
    <x v="3"/>
    <x v="343"/>
    <d v="2014-11-14T00:00:00"/>
    <x v="2"/>
    <s v="TD-20995"/>
    <x v="143"/>
    <x v="0"/>
    <s v="United States"/>
    <s v="Garland"/>
    <x v="5"/>
    <n v="75043"/>
    <x v="2"/>
    <s v="OFF-BI-10001510"/>
    <x v="1"/>
    <x v="8"/>
    <x v="702"/>
    <x v="829"/>
    <n v="4"/>
    <n v="0.8"/>
    <n v="-32.088000000000008"/>
  </r>
  <r>
    <n v="903"/>
    <s v="CA-2014-132353"/>
    <x v="3"/>
    <x v="175"/>
    <d v="2014-09-18T00:00:00"/>
    <x v="2"/>
    <s v="DB-13060"/>
    <x v="72"/>
    <x v="0"/>
    <s v="United States"/>
    <s v="Chicago"/>
    <x v="10"/>
    <n v="60653"/>
    <x v="2"/>
    <s v="TEC-PH-10004536"/>
    <x v="2"/>
    <x v="7"/>
    <x v="149"/>
    <x v="830"/>
    <n v="3"/>
    <n v="0.2"/>
    <n v="20.248499999999993"/>
  </r>
  <r>
    <n v="904"/>
    <s v="CA-2013-130477"/>
    <x v="0"/>
    <x v="143"/>
    <d v="2013-04-13T00:00:00"/>
    <x v="1"/>
    <s v="LC-17140"/>
    <x v="95"/>
    <x v="0"/>
    <s v="United States"/>
    <s v="Los Angeles"/>
    <x v="1"/>
    <n v="90032"/>
    <x v="1"/>
    <s v="OFF-PA-10002947"/>
    <x v="1"/>
    <x v="10"/>
    <x v="703"/>
    <x v="130"/>
    <n v="3"/>
    <n v="0"/>
    <n v="9.6191999999999993"/>
  </r>
  <r>
    <n v="905"/>
    <s v="CA-2013-130477"/>
    <x v="0"/>
    <x v="143"/>
    <d v="2013-04-13T00:00:00"/>
    <x v="1"/>
    <s v="LC-17140"/>
    <x v="95"/>
    <x v="0"/>
    <s v="United States"/>
    <s v="Los Angeles"/>
    <x v="1"/>
    <n v="90032"/>
    <x v="1"/>
    <s v="OFF-ST-10002583"/>
    <x v="1"/>
    <x v="4"/>
    <x v="566"/>
    <x v="647"/>
    <n v="2"/>
    <n v="0"/>
    <n v="2.598399999999998"/>
  </r>
  <r>
    <n v="906"/>
    <s v="CA-2013-130477"/>
    <x v="0"/>
    <x v="143"/>
    <d v="2013-04-13T00:00:00"/>
    <x v="1"/>
    <s v="LC-17140"/>
    <x v="95"/>
    <x v="0"/>
    <s v="United States"/>
    <s v="Los Angeles"/>
    <x v="1"/>
    <n v="90032"/>
    <x v="1"/>
    <s v="OFF-PA-10000019"/>
    <x v="1"/>
    <x v="10"/>
    <x v="704"/>
    <x v="91"/>
    <n v="2"/>
    <n v="0"/>
    <n v="6.2208000000000006"/>
  </r>
  <r>
    <n v="907"/>
    <s v="CA-2014-143259"/>
    <x v="3"/>
    <x v="247"/>
    <d v="2015-01-04T00:00:00"/>
    <x v="1"/>
    <s v="PO-18865"/>
    <x v="22"/>
    <x v="0"/>
    <s v="United States"/>
    <s v="New York City"/>
    <x v="15"/>
    <n v="10009"/>
    <x v="3"/>
    <s v="FUR-BO-10003441"/>
    <x v="0"/>
    <x v="0"/>
    <x v="705"/>
    <x v="831"/>
    <n v="4"/>
    <n v="0.2"/>
    <n v="12.117599999999968"/>
  </r>
  <r>
    <n v="908"/>
    <s v="CA-2014-143259"/>
    <x v="3"/>
    <x v="247"/>
    <d v="2015-01-04T00:00:00"/>
    <x v="1"/>
    <s v="PO-18865"/>
    <x v="22"/>
    <x v="0"/>
    <s v="United States"/>
    <s v="New York City"/>
    <x v="15"/>
    <n v="10009"/>
    <x v="3"/>
    <s v="TEC-PH-10004774"/>
    <x v="2"/>
    <x v="7"/>
    <x v="706"/>
    <x v="832"/>
    <n v="7"/>
    <n v="0"/>
    <n v="2.7278999999999964"/>
  </r>
  <r>
    <n v="909"/>
    <s v="CA-2014-143259"/>
    <x v="3"/>
    <x v="247"/>
    <d v="2015-01-04T00:00:00"/>
    <x v="1"/>
    <s v="PO-18865"/>
    <x v="22"/>
    <x v="0"/>
    <s v="United States"/>
    <s v="New York City"/>
    <x v="15"/>
    <n v="10009"/>
    <x v="3"/>
    <s v="OFF-BI-10003684"/>
    <x v="1"/>
    <x v="8"/>
    <x v="707"/>
    <x v="833"/>
    <n v="3"/>
    <n v="0.2"/>
    <n v="19.791"/>
  </r>
  <r>
    <n v="910"/>
    <s v="CA-2014-137596"/>
    <x v="3"/>
    <x v="264"/>
    <d v="2014-09-08T00:00:00"/>
    <x v="1"/>
    <s v="BE-11335"/>
    <x v="336"/>
    <x v="2"/>
    <s v="United States"/>
    <s v="Jackson"/>
    <x v="12"/>
    <n v="49201"/>
    <x v="2"/>
    <s v="TEC-PH-10001494"/>
    <x v="2"/>
    <x v="7"/>
    <x v="708"/>
    <x v="834"/>
    <n v="4"/>
    <n v="0"/>
    <n v="323.94600000000003"/>
  </r>
  <r>
    <n v="911"/>
    <s v="CA-2014-137596"/>
    <x v="3"/>
    <x v="264"/>
    <d v="2014-09-08T00:00:00"/>
    <x v="1"/>
    <s v="BE-11335"/>
    <x v="336"/>
    <x v="2"/>
    <s v="United States"/>
    <s v="Jackson"/>
    <x v="12"/>
    <n v="49201"/>
    <x v="2"/>
    <s v="TEC-AC-10004666"/>
    <x v="2"/>
    <x v="11"/>
    <x v="709"/>
    <x v="835"/>
    <n v="7"/>
    <n v="0"/>
    <n v="829.37540000000024"/>
  </r>
  <r>
    <n v="912"/>
    <s v="CA-2014-137596"/>
    <x v="3"/>
    <x v="264"/>
    <d v="2014-09-08T00:00:00"/>
    <x v="1"/>
    <s v="BE-11335"/>
    <x v="336"/>
    <x v="2"/>
    <s v="United States"/>
    <s v="Jackson"/>
    <x v="12"/>
    <n v="49201"/>
    <x v="2"/>
    <s v="OFF-ST-10003816"/>
    <x v="1"/>
    <x v="4"/>
    <x v="710"/>
    <x v="836"/>
    <n v="2"/>
    <n v="0"/>
    <n v="81.047399999999982"/>
  </r>
  <r>
    <n v="913"/>
    <s v="CA-2012-133627"/>
    <x v="1"/>
    <x v="70"/>
    <d v="2012-06-07T00:00:00"/>
    <x v="1"/>
    <s v="SC-20050"/>
    <x v="337"/>
    <x v="2"/>
    <s v="United States"/>
    <s v="Norwich"/>
    <x v="29"/>
    <n v="6360"/>
    <x v="3"/>
    <s v="FUR-FU-10001935"/>
    <x v="0"/>
    <x v="5"/>
    <x v="341"/>
    <x v="500"/>
    <n v="6"/>
    <n v="0"/>
    <n v="9.1020000000000021"/>
  </r>
  <r>
    <n v="914"/>
    <s v="CA-2014-102519"/>
    <x v="3"/>
    <x v="344"/>
    <d v="2014-11-30T00:00:00"/>
    <x v="2"/>
    <s v="BM-11650"/>
    <x v="312"/>
    <x v="1"/>
    <s v="United States"/>
    <s v="Milwaukee"/>
    <x v="6"/>
    <n v="53209"/>
    <x v="2"/>
    <s v="FUR-FU-10004091"/>
    <x v="0"/>
    <x v="5"/>
    <x v="264"/>
    <x v="837"/>
    <n v="1"/>
    <n v="0"/>
    <n v="19.2454"/>
  </r>
  <r>
    <n v="915"/>
    <s v="CA-2014-102519"/>
    <x v="3"/>
    <x v="344"/>
    <d v="2014-11-30T00:00:00"/>
    <x v="2"/>
    <s v="BM-11650"/>
    <x v="312"/>
    <x v="1"/>
    <s v="United States"/>
    <s v="Milwaukee"/>
    <x v="6"/>
    <n v="53209"/>
    <x v="2"/>
    <s v="TEC-AC-10001772"/>
    <x v="2"/>
    <x v="11"/>
    <x v="400"/>
    <x v="838"/>
    <n v="9"/>
    <n v="0"/>
    <n v="56.054700000000011"/>
  </r>
  <r>
    <n v="916"/>
    <s v="US-2011-141215"/>
    <x v="2"/>
    <x v="345"/>
    <d v="2011-06-21T00:00:00"/>
    <x v="1"/>
    <s v="KL-16555"/>
    <x v="126"/>
    <x v="1"/>
    <s v="United States"/>
    <s v="San Antonio"/>
    <x v="5"/>
    <n v="78207"/>
    <x v="2"/>
    <s v="FUR-TA-10001520"/>
    <x v="0"/>
    <x v="3"/>
    <x v="711"/>
    <x v="839"/>
    <n v="2"/>
    <n v="0.3"/>
    <n v="-18.556200000000018"/>
  </r>
  <r>
    <n v="917"/>
    <s v="US-2011-141215"/>
    <x v="2"/>
    <x v="345"/>
    <d v="2011-06-21T00:00:00"/>
    <x v="1"/>
    <s v="KL-16555"/>
    <x v="126"/>
    <x v="1"/>
    <s v="United States"/>
    <s v="San Antonio"/>
    <x v="5"/>
    <n v="78207"/>
    <x v="2"/>
    <s v="FUR-CH-10003379"/>
    <x v="0"/>
    <x v="1"/>
    <x v="459"/>
    <x v="840"/>
    <n v="4"/>
    <n v="0.3"/>
    <n v="-56.995999999999981"/>
  </r>
  <r>
    <n v="918"/>
    <s v="US-2011-141215"/>
    <x v="2"/>
    <x v="345"/>
    <d v="2011-06-21T00:00:00"/>
    <x v="1"/>
    <s v="KL-16555"/>
    <x v="126"/>
    <x v="1"/>
    <s v="United States"/>
    <s v="San Antonio"/>
    <x v="5"/>
    <n v="78207"/>
    <x v="2"/>
    <s v="OFF-BI-10002706"/>
    <x v="1"/>
    <x v="8"/>
    <x v="273"/>
    <x v="841"/>
    <n v="3"/>
    <n v="0.8"/>
    <n v="-14.5656"/>
  </r>
  <r>
    <n v="919"/>
    <s v="CA-2013-165218"/>
    <x v="0"/>
    <x v="346"/>
    <d v="2013-03-12T00:00:00"/>
    <x v="1"/>
    <s v="RW-19630"/>
    <x v="338"/>
    <x v="1"/>
    <s v="United States"/>
    <s v="Dallas"/>
    <x v="5"/>
    <n v="75220"/>
    <x v="2"/>
    <s v="OFF-EN-10000056"/>
    <x v="1"/>
    <x v="12"/>
    <x v="627"/>
    <x v="842"/>
    <n v="3"/>
    <n v="0.2"/>
    <n v="50.40629999999998"/>
  </r>
  <r>
    <n v="920"/>
    <s v="CA-2013-165218"/>
    <x v="0"/>
    <x v="346"/>
    <d v="2013-03-12T00:00:00"/>
    <x v="1"/>
    <s v="RW-19630"/>
    <x v="338"/>
    <x v="1"/>
    <s v="United States"/>
    <s v="Dallas"/>
    <x v="5"/>
    <n v="75220"/>
    <x v="2"/>
    <s v="OFF-ST-10001558"/>
    <x v="1"/>
    <x v="4"/>
    <x v="712"/>
    <x v="843"/>
    <n v="1"/>
    <n v="0.2"/>
    <n v="-0.81199999999999983"/>
  </r>
  <r>
    <n v="921"/>
    <s v="CA-2011-138296"/>
    <x v="2"/>
    <x v="29"/>
    <d v="2011-12-12T00:00:00"/>
    <x v="1"/>
    <s v="RC-19825"/>
    <x v="116"/>
    <x v="0"/>
    <s v="United States"/>
    <s v="Alexandria"/>
    <x v="17"/>
    <n v="22304"/>
    <x v="0"/>
    <s v="OFF-ST-10002444"/>
    <x v="1"/>
    <x v="4"/>
    <x v="571"/>
    <x v="335"/>
    <n v="2"/>
    <n v="0"/>
    <n v="6.8767999999999994"/>
  </r>
  <r>
    <n v="922"/>
    <s v="CA-2012-111164"/>
    <x v="1"/>
    <x v="347"/>
    <d v="2012-04-15T00:00:00"/>
    <x v="1"/>
    <s v="SE-20110"/>
    <x v="339"/>
    <x v="0"/>
    <s v="United States"/>
    <s v="New York City"/>
    <x v="15"/>
    <n v="10009"/>
    <x v="3"/>
    <s v="TEC-AC-10002473"/>
    <x v="2"/>
    <x v="11"/>
    <x v="713"/>
    <x v="844"/>
    <n v="3"/>
    <n v="0"/>
    <n v="34.907399999999996"/>
  </r>
  <r>
    <n v="923"/>
    <s v="CA-2012-111164"/>
    <x v="1"/>
    <x v="347"/>
    <d v="2012-04-15T00:00:00"/>
    <x v="1"/>
    <s v="SE-20110"/>
    <x v="339"/>
    <x v="0"/>
    <s v="United States"/>
    <s v="New York City"/>
    <x v="15"/>
    <n v="10009"/>
    <x v="3"/>
    <s v="TEC-PH-10004531"/>
    <x v="2"/>
    <x v="7"/>
    <x v="714"/>
    <x v="845"/>
    <n v="1"/>
    <n v="0"/>
    <n v="10.555199999999999"/>
  </r>
  <r>
    <n v="924"/>
    <s v="CA-2012-111164"/>
    <x v="1"/>
    <x v="347"/>
    <d v="2012-04-15T00:00:00"/>
    <x v="1"/>
    <s v="SE-20110"/>
    <x v="339"/>
    <x v="0"/>
    <s v="United States"/>
    <s v="New York City"/>
    <x v="15"/>
    <n v="10009"/>
    <x v="3"/>
    <s v="OFF-AP-10004487"/>
    <x v="1"/>
    <x v="9"/>
    <x v="715"/>
    <x v="846"/>
    <n v="5"/>
    <n v="0"/>
    <n v="113.84799999999998"/>
  </r>
  <r>
    <n v="925"/>
    <s v="CA-2013-149797"/>
    <x v="0"/>
    <x v="306"/>
    <d v="2013-09-21T00:00:00"/>
    <x v="1"/>
    <s v="AH-10075"/>
    <x v="340"/>
    <x v="1"/>
    <s v="United States"/>
    <s v="New York City"/>
    <x v="15"/>
    <n v="10011"/>
    <x v="3"/>
    <s v="OFF-BI-10003650"/>
    <x v="1"/>
    <x v="8"/>
    <x v="115"/>
    <x v="847"/>
    <n v="2"/>
    <n v="0.2"/>
    <n v="294.54879999999991"/>
  </r>
  <r>
    <n v="926"/>
    <s v="CA-2011-132962"/>
    <x v="2"/>
    <x v="103"/>
    <d v="2011-09-16T00:00:00"/>
    <x v="2"/>
    <s v="JM-15535"/>
    <x v="341"/>
    <x v="0"/>
    <s v="United States"/>
    <s v="Philadelphia"/>
    <x v="9"/>
    <n v="19143"/>
    <x v="3"/>
    <s v="OFF-PA-10003543"/>
    <x v="1"/>
    <x v="10"/>
    <x v="716"/>
    <x v="12"/>
    <n v="3"/>
    <n v="0.2"/>
    <n v="5.4432"/>
  </r>
  <r>
    <n v="927"/>
    <s v="CA-2011-132962"/>
    <x v="2"/>
    <x v="103"/>
    <d v="2011-09-16T00:00:00"/>
    <x v="2"/>
    <s v="JM-15535"/>
    <x v="341"/>
    <x v="0"/>
    <s v="United States"/>
    <s v="Philadelphia"/>
    <x v="9"/>
    <n v="19143"/>
    <x v="3"/>
    <s v="TEC-AC-10004353"/>
    <x v="2"/>
    <x v="11"/>
    <x v="717"/>
    <x v="848"/>
    <n v="5"/>
    <n v="0.2"/>
    <n v="53.550000000000004"/>
  </r>
  <r>
    <n v="928"/>
    <s v="CA-2012-115091"/>
    <x v="1"/>
    <x v="348"/>
    <d v="2012-10-09T00:00:00"/>
    <x v="1"/>
    <s v="JJ-15760"/>
    <x v="342"/>
    <x v="2"/>
    <s v="United States"/>
    <s v="Springfield"/>
    <x v="17"/>
    <n v="22153"/>
    <x v="0"/>
    <s v="OFF-AR-10000658"/>
    <x v="1"/>
    <x v="6"/>
    <x v="328"/>
    <x v="849"/>
    <n v="4"/>
    <n v="0"/>
    <n v="12.936"/>
  </r>
  <r>
    <n v="929"/>
    <s v="CA-2012-115091"/>
    <x v="1"/>
    <x v="348"/>
    <d v="2012-10-09T00:00:00"/>
    <x v="1"/>
    <s v="JJ-15760"/>
    <x v="342"/>
    <x v="2"/>
    <s v="United States"/>
    <s v="Springfield"/>
    <x v="17"/>
    <n v="22153"/>
    <x v="0"/>
    <s v="OFF-AP-10000696"/>
    <x v="1"/>
    <x v="9"/>
    <x v="332"/>
    <x v="850"/>
    <n v="2"/>
    <n v="0"/>
    <n v="9.517199999999999"/>
  </r>
  <r>
    <n v="930"/>
    <s v="CA-2014-144932"/>
    <x v="3"/>
    <x v="349"/>
    <d v="2014-04-18T00:00:00"/>
    <x v="2"/>
    <s v="AB-10165"/>
    <x v="269"/>
    <x v="0"/>
    <s v="United States"/>
    <s v="Toledo"/>
    <x v="24"/>
    <n v="43615"/>
    <x v="3"/>
    <s v="OFF-AR-10003560"/>
    <x v="1"/>
    <x v="6"/>
    <x v="482"/>
    <x v="851"/>
    <n v="3"/>
    <n v="0.2"/>
    <n v="2.5535999999999985"/>
  </r>
  <r>
    <n v="931"/>
    <s v="CA-2014-144932"/>
    <x v="3"/>
    <x v="349"/>
    <d v="2014-04-18T00:00:00"/>
    <x v="2"/>
    <s v="AB-10165"/>
    <x v="269"/>
    <x v="0"/>
    <s v="United States"/>
    <s v="Toledo"/>
    <x v="24"/>
    <n v="43615"/>
    <x v="3"/>
    <s v="OFF-AR-10001468"/>
    <x v="1"/>
    <x v="6"/>
    <x v="718"/>
    <x v="852"/>
    <n v="3"/>
    <n v="0.2"/>
    <n v="21.340800000000002"/>
  </r>
  <r>
    <n v="932"/>
    <s v="CA-2014-144932"/>
    <x v="3"/>
    <x v="349"/>
    <d v="2014-04-18T00:00:00"/>
    <x v="2"/>
    <s v="AB-10165"/>
    <x v="269"/>
    <x v="0"/>
    <s v="United States"/>
    <s v="Toledo"/>
    <x v="24"/>
    <n v="43615"/>
    <x v="3"/>
    <s v="OFF-PA-10004971"/>
    <x v="1"/>
    <x v="10"/>
    <x v="604"/>
    <x v="853"/>
    <n v="3"/>
    <n v="0.2"/>
    <n v="5.0286000000000008"/>
  </r>
  <r>
    <n v="933"/>
    <s v="CA-2014-114216"/>
    <x v="3"/>
    <x v="264"/>
    <d v="2014-09-07T00:00:00"/>
    <x v="1"/>
    <s v="RK-19300"/>
    <x v="343"/>
    <x v="0"/>
    <s v="United States"/>
    <s v="Philadelphia"/>
    <x v="9"/>
    <n v="19140"/>
    <x v="3"/>
    <s v="OFF-PA-10002195"/>
    <x v="1"/>
    <x v="10"/>
    <x v="719"/>
    <x v="854"/>
    <n v="3"/>
    <n v="0.2"/>
    <n v="4.1147999999999998"/>
  </r>
  <r>
    <n v="934"/>
    <s v="CA-2013-140081"/>
    <x v="0"/>
    <x v="23"/>
    <d v="2013-06-25T00:00:00"/>
    <x v="1"/>
    <s v="CG-12040"/>
    <x v="344"/>
    <x v="2"/>
    <s v="United States"/>
    <s v="Philadelphia"/>
    <x v="9"/>
    <n v="19120"/>
    <x v="3"/>
    <s v="OFF-PA-10001745"/>
    <x v="1"/>
    <x v="10"/>
    <x v="720"/>
    <x v="855"/>
    <n v="8"/>
    <n v="0.2"/>
    <n v="15.206399999999997"/>
  </r>
  <r>
    <n v="935"/>
    <s v="CA-2013-140081"/>
    <x v="0"/>
    <x v="23"/>
    <d v="2013-06-25T00:00:00"/>
    <x v="1"/>
    <s v="CG-12040"/>
    <x v="344"/>
    <x v="2"/>
    <s v="United States"/>
    <s v="Philadelphia"/>
    <x v="9"/>
    <n v="19120"/>
    <x v="3"/>
    <s v="OFF-BI-10004826"/>
    <x v="1"/>
    <x v="8"/>
    <x v="721"/>
    <x v="856"/>
    <n v="6"/>
    <n v="0.7"/>
    <n v="-21.793199999999992"/>
  </r>
  <r>
    <n v="936"/>
    <s v="CA-2013-140081"/>
    <x v="0"/>
    <x v="23"/>
    <d v="2013-06-25T00:00:00"/>
    <x v="1"/>
    <s v="CG-12040"/>
    <x v="344"/>
    <x v="2"/>
    <s v="United States"/>
    <s v="Philadelphia"/>
    <x v="9"/>
    <n v="19120"/>
    <x v="3"/>
    <s v="OFF-PA-10001870"/>
    <x v="1"/>
    <x v="10"/>
    <x v="674"/>
    <x v="12"/>
    <n v="3"/>
    <n v="0.2"/>
    <n v="5.4432"/>
  </r>
  <r>
    <n v="937"/>
    <s v="CA-2013-140081"/>
    <x v="0"/>
    <x v="23"/>
    <d v="2013-06-25T00:00:00"/>
    <x v="1"/>
    <s v="CG-12040"/>
    <x v="344"/>
    <x v="2"/>
    <s v="United States"/>
    <s v="Philadelphia"/>
    <x v="9"/>
    <n v="19120"/>
    <x v="3"/>
    <s v="OFF-AP-10001058"/>
    <x v="1"/>
    <x v="9"/>
    <x v="137"/>
    <x v="857"/>
    <n v="2"/>
    <n v="0.2"/>
    <n v="33.577199999999976"/>
  </r>
  <r>
    <n v="938"/>
    <s v="US-2014-111745"/>
    <x v="3"/>
    <x v="60"/>
    <d v="2014-11-07T00:00:00"/>
    <x v="2"/>
    <s v="RA-19885"/>
    <x v="19"/>
    <x v="1"/>
    <s v="United States"/>
    <s v="Farmington"/>
    <x v="27"/>
    <n v="87401"/>
    <x v="1"/>
    <s v="TEC-AC-10003911"/>
    <x v="2"/>
    <x v="11"/>
    <x v="327"/>
    <x v="858"/>
    <n v="1"/>
    <n v="0"/>
    <n v="54.396599999999992"/>
  </r>
  <r>
    <n v="939"/>
    <s v="CA-2012-148250"/>
    <x v="1"/>
    <x v="350"/>
    <d v="2012-12-17T00:00:00"/>
    <x v="1"/>
    <s v="RP-19270"/>
    <x v="345"/>
    <x v="1"/>
    <s v="United States"/>
    <s v="Riverside"/>
    <x v="1"/>
    <n v="92503"/>
    <x v="1"/>
    <s v="OFF-PA-10000289"/>
    <x v="1"/>
    <x v="10"/>
    <x v="722"/>
    <x v="91"/>
    <n v="2"/>
    <n v="0"/>
    <n v="6.2208000000000006"/>
  </r>
  <r>
    <n v="940"/>
    <s v="CA-2012-148250"/>
    <x v="1"/>
    <x v="350"/>
    <d v="2012-12-17T00:00:00"/>
    <x v="1"/>
    <s v="RP-19270"/>
    <x v="345"/>
    <x v="1"/>
    <s v="United States"/>
    <s v="Riverside"/>
    <x v="1"/>
    <n v="92503"/>
    <x v="1"/>
    <s v="OFF-AP-10003040"/>
    <x v="1"/>
    <x v="9"/>
    <x v="723"/>
    <x v="859"/>
    <n v="4"/>
    <n v="0"/>
    <n v="34.964799999999997"/>
  </r>
  <r>
    <n v="941"/>
    <s v="CA-2013-105760"/>
    <x v="0"/>
    <x v="351"/>
    <d v="2013-06-21T00:00:00"/>
    <x v="2"/>
    <s v="KC-16255"/>
    <x v="346"/>
    <x v="1"/>
    <s v="United States"/>
    <s v="San Francisco"/>
    <x v="1"/>
    <n v="94110"/>
    <x v="1"/>
    <s v="OFF-PA-10000350"/>
    <x v="1"/>
    <x v="10"/>
    <x v="724"/>
    <x v="860"/>
    <n v="2"/>
    <n v="0"/>
    <n v="8.0464000000000002"/>
  </r>
  <r>
    <n v="942"/>
    <s v="CA-2013-142958"/>
    <x v="0"/>
    <x v="180"/>
    <d v="2013-12-21T00:00:00"/>
    <x v="1"/>
    <s v="RW-19630"/>
    <x v="338"/>
    <x v="1"/>
    <s v="United States"/>
    <s v="Torrance"/>
    <x v="1"/>
    <n v="90503"/>
    <x v="1"/>
    <s v="OFF-BI-10001759"/>
    <x v="1"/>
    <x v="8"/>
    <x v="725"/>
    <x v="861"/>
    <n v="2"/>
    <n v="0.2"/>
    <n v="2.2098"/>
  </r>
  <r>
    <n v="943"/>
    <s v="CA-2013-142958"/>
    <x v="0"/>
    <x v="180"/>
    <d v="2013-12-21T00:00:00"/>
    <x v="1"/>
    <s v="RW-19630"/>
    <x v="338"/>
    <x v="1"/>
    <s v="United States"/>
    <s v="Torrance"/>
    <x v="1"/>
    <n v="90503"/>
    <x v="1"/>
    <s v="FUR-TA-10000577"/>
    <x v="0"/>
    <x v="3"/>
    <x v="3"/>
    <x v="862"/>
    <n v="4"/>
    <n v="0.2"/>
    <n v="41.785200000000032"/>
  </r>
  <r>
    <n v="944"/>
    <s v="CA-2012-120880"/>
    <x v="1"/>
    <x v="352"/>
    <d v="2012-06-03T00:00:00"/>
    <x v="1"/>
    <s v="JL-15850"/>
    <x v="139"/>
    <x v="0"/>
    <s v="United States"/>
    <s v="Seattle"/>
    <x v="4"/>
    <n v="98105"/>
    <x v="1"/>
    <s v="OFF-PA-10004101"/>
    <x v="1"/>
    <x v="10"/>
    <x v="506"/>
    <x v="56"/>
    <n v="5"/>
    <n v="0"/>
    <n v="15.552000000000001"/>
  </r>
  <r>
    <n v="945"/>
    <s v="CA-2012-120880"/>
    <x v="1"/>
    <x v="352"/>
    <d v="2012-06-03T00:00:00"/>
    <x v="1"/>
    <s v="JL-15850"/>
    <x v="139"/>
    <x v="0"/>
    <s v="United States"/>
    <s v="Seattle"/>
    <x v="4"/>
    <n v="98105"/>
    <x v="1"/>
    <s v="OFF-ST-10001496"/>
    <x v="1"/>
    <x v="4"/>
    <x v="726"/>
    <x v="863"/>
    <n v="3"/>
    <n v="0"/>
    <n v="140.54820000000001"/>
  </r>
  <r>
    <n v="946"/>
    <s v="CA-2012-120880"/>
    <x v="1"/>
    <x v="352"/>
    <d v="2012-06-03T00:00:00"/>
    <x v="1"/>
    <s v="JL-15850"/>
    <x v="139"/>
    <x v="0"/>
    <s v="United States"/>
    <s v="Seattle"/>
    <x v="4"/>
    <n v="98105"/>
    <x v="1"/>
    <s v="OFF-BI-10002931"/>
    <x v="1"/>
    <x v="8"/>
    <x v="727"/>
    <x v="864"/>
    <n v="5"/>
    <n v="0.2"/>
    <n v="62.91"/>
  </r>
  <r>
    <n v="947"/>
    <s v="US-2012-140200"/>
    <x v="1"/>
    <x v="353"/>
    <d v="2012-07-28T00:00:00"/>
    <x v="2"/>
    <s v="CA-12775"/>
    <x v="222"/>
    <x v="0"/>
    <s v="United States"/>
    <s v="Mesa"/>
    <x v="16"/>
    <n v="85204"/>
    <x v="1"/>
    <s v="FUR-TA-10002356"/>
    <x v="0"/>
    <x v="3"/>
    <x v="728"/>
    <x v="865"/>
    <n v="3"/>
    <n v="0.5"/>
    <n v="-204.44580000000005"/>
  </r>
  <r>
    <n v="948"/>
    <s v="US-2014-110576"/>
    <x v="3"/>
    <x v="354"/>
    <d v="2014-12-03T00:00:00"/>
    <x v="1"/>
    <s v="RB-19795"/>
    <x v="176"/>
    <x v="2"/>
    <s v="United States"/>
    <s v="Philadelphia"/>
    <x v="9"/>
    <n v="19120"/>
    <x v="3"/>
    <s v="FUR-FU-10003601"/>
    <x v="0"/>
    <x v="5"/>
    <x v="729"/>
    <x v="866"/>
    <n v="7"/>
    <n v="0.2"/>
    <n v="-12.912200000000027"/>
  </r>
  <r>
    <n v="949"/>
    <s v="US-2014-110576"/>
    <x v="3"/>
    <x v="354"/>
    <d v="2014-12-03T00:00:00"/>
    <x v="1"/>
    <s v="RB-19795"/>
    <x v="176"/>
    <x v="2"/>
    <s v="United States"/>
    <s v="Philadelphia"/>
    <x v="9"/>
    <n v="19120"/>
    <x v="3"/>
    <s v="FUR-FU-10000576"/>
    <x v="0"/>
    <x v="5"/>
    <x v="219"/>
    <x v="867"/>
    <n v="6"/>
    <n v="0.2"/>
    <n v="75.542400000000015"/>
  </r>
  <r>
    <n v="950"/>
    <s v="US-2014-110576"/>
    <x v="3"/>
    <x v="354"/>
    <d v="2014-12-03T00:00:00"/>
    <x v="1"/>
    <s v="RB-19795"/>
    <x v="176"/>
    <x v="2"/>
    <s v="United States"/>
    <s v="Philadelphia"/>
    <x v="9"/>
    <n v="19120"/>
    <x v="3"/>
    <s v="FUR-TA-10004154"/>
    <x v="0"/>
    <x v="3"/>
    <x v="730"/>
    <x v="868"/>
    <n v="12"/>
    <n v="0.4"/>
    <n v="-619.59600000000012"/>
  </r>
  <r>
    <n v="951"/>
    <s v="US-2014-110576"/>
    <x v="3"/>
    <x v="354"/>
    <d v="2014-12-03T00:00:00"/>
    <x v="1"/>
    <s v="RB-19795"/>
    <x v="176"/>
    <x v="2"/>
    <s v="United States"/>
    <s v="Philadelphia"/>
    <x v="9"/>
    <n v="19120"/>
    <x v="3"/>
    <s v="OFF-PA-10000788"/>
    <x v="1"/>
    <x v="10"/>
    <x v="731"/>
    <x v="12"/>
    <n v="3"/>
    <n v="0.2"/>
    <n v="5.4432"/>
  </r>
  <r>
    <n v="952"/>
    <s v="US-2014-110576"/>
    <x v="3"/>
    <x v="354"/>
    <d v="2014-12-03T00:00:00"/>
    <x v="1"/>
    <s v="RB-19795"/>
    <x v="176"/>
    <x v="2"/>
    <s v="United States"/>
    <s v="Philadelphia"/>
    <x v="9"/>
    <n v="19120"/>
    <x v="3"/>
    <s v="OFF-PA-10002479"/>
    <x v="1"/>
    <x v="10"/>
    <x v="217"/>
    <x v="869"/>
    <n v="6"/>
    <n v="0.2"/>
    <n v="7.92"/>
  </r>
  <r>
    <n v="953"/>
    <s v="CA-2014-131156"/>
    <x v="3"/>
    <x v="355"/>
    <d v="2014-04-08T00:00:00"/>
    <x v="1"/>
    <s v="KH-16360"/>
    <x v="347"/>
    <x v="0"/>
    <s v="United States"/>
    <s v="Philadelphia"/>
    <x v="9"/>
    <n v="19143"/>
    <x v="3"/>
    <s v="FUR-FU-10001940"/>
    <x v="0"/>
    <x v="5"/>
    <x v="33"/>
    <x v="870"/>
    <n v="4"/>
    <n v="0.2"/>
    <n v="7.6416000000000022"/>
  </r>
  <r>
    <n v="954"/>
    <s v="CA-2014-136539"/>
    <x v="3"/>
    <x v="116"/>
    <d v="2015-01-02T00:00:00"/>
    <x v="1"/>
    <s v="GH-14665"/>
    <x v="348"/>
    <x v="0"/>
    <s v="United States"/>
    <s v="Round Rock"/>
    <x v="5"/>
    <n v="78664"/>
    <x v="2"/>
    <s v="OFF-AR-10001958"/>
    <x v="1"/>
    <x v="6"/>
    <x v="206"/>
    <x v="220"/>
    <n v="2"/>
    <n v="0.2"/>
    <n v="2.7168000000000001"/>
  </r>
  <r>
    <n v="955"/>
    <s v="CA-2014-136539"/>
    <x v="3"/>
    <x v="116"/>
    <d v="2015-01-02T00:00:00"/>
    <x v="1"/>
    <s v="GH-14665"/>
    <x v="348"/>
    <x v="0"/>
    <s v="United States"/>
    <s v="Round Rock"/>
    <x v="5"/>
    <n v="78664"/>
    <x v="2"/>
    <s v="FUR-BO-10004709"/>
    <x v="0"/>
    <x v="0"/>
    <x v="263"/>
    <x v="871"/>
    <n v="2"/>
    <n v="0.32"/>
    <n v="-11.595999999999997"/>
  </r>
  <r>
    <n v="956"/>
    <s v="CA-2014-119305"/>
    <x v="3"/>
    <x v="329"/>
    <d v="2014-12-05T00:00:00"/>
    <x v="1"/>
    <s v="SW-20275"/>
    <x v="349"/>
    <x v="0"/>
    <s v="United States"/>
    <s v="Jackson"/>
    <x v="35"/>
    <n v="39212"/>
    <x v="0"/>
    <s v="OFF-ST-10000604"/>
    <x v="1"/>
    <x v="4"/>
    <x v="54"/>
    <x v="872"/>
    <n v="5"/>
    <n v="0"/>
    <n v="43.449999999999989"/>
  </r>
  <r>
    <n v="957"/>
    <s v="CA-2014-102414"/>
    <x v="3"/>
    <x v="356"/>
    <d v="2014-05-19T00:00:00"/>
    <x v="0"/>
    <s v="JA-15970"/>
    <x v="350"/>
    <x v="0"/>
    <s v="United States"/>
    <s v="Phoenix"/>
    <x v="16"/>
    <n v="85023"/>
    <x v="1"/>
    <s v="TEC-PH-10002923"/>
    <x v="2"/>
    <x v="7"/>
    <x v="680"/>
    <x v="873"/>
    <n v="1"/>
    <n v="0.2"/>
    <n v="2.5893000000000006"/>
  </r>
  <r>
    <n v="958"/>
    <s v="CA-2014-102414"/>
    <x v="3"/>
    <x v="356"/>
    <d v="2014-05-19T00:00:00"/>
    <x v="0"/>
    <s v="JA-15970"/>
    <x v="350"/>
    <x v="0"/>
    <s v="United States"/>
    <s v="Phoenix"/>
    <x v="16"/>
    <n v="85023"/>
    <x v="1"/>
    <s v="OFF-BI-10004465"/>
    <x v="1"/>
    <x v="8"/>
    <x v="732"/>
    <x v="323"/>
    <n v="2"/>
    <n v="0.7"/>
    <n v="-3.1679999999999993"/>
  </r>
  <r>
    <n v="959"/>
    <s v="CA-2014-102414"/>
    <x v="3"/>
    <x v="356"/>
    <d v="2014-05-19T00:00:00"/>
    <x v="0"/>
    <s v="JA-15970"/>
    <x v="350"/>
    <x v="0"/>
    <s v="United States"/>
    <s v="Phoenix"/>
    <x v="16"/>
    <n v="85023"/>
    <x v="1"/>
    <s v="OFF-PA-10002333"/>
    <x v="1"/>
    <x v="10"/>
    <x v="733"/>
    <x v="12"/>
    <n v="3"/>
    <n v="0.2"/>
    <n v="5.6375999999999999"/>
  </r>
  <r>
    <n v="960"/>
    <s v="CA-2012-112571"/>
    <x v="1"/>
    <x v="357"/>
    <d v="2012-09-22T00:00:00"/>
    <x v="3"/>
    <s v="DL-12925"/>
    <x v="351"/>
    <x v="0"/>
    <s v="United States"/>
    <s v="Oceanside"/>
    <x v="1"/>
    <n v="92054"/>
    <x v="1"/>
    <s v="FUR-FU-10004188"/>
    <x v="0"/>
    <x v="5"/>
    <x v="734"/>
    <x v="874"/>
    <n v="2"/>
    <n v="0"/>
    <n v="53.195999999999998"/>
  </r>
  <r>
    <n v="961"/>
    <s v="CA-2014-152142"/>
    <x v="3"/>
    <x v="237"/>
    <d v="2014-11-20T00:00:00"/>
    <x v="1"/>
    <s v="LW-16990"/>
    <x v="352"/>
    <x v="1"/>
    <s v="United States"/>
    <s v="San Francisco"/>
    <x v="1"/>
    <n v="94110"/>
    <x v="1"/>
    <s v="FUR-CH-10002965"/>
    <x v="0"/>
    <x v="1"/>
    <x v="226"/>
    <x v="244"/>
    <n v="2"/>
    <n v="0.2"/>
    <n v="28.137200000000007"/>
  </r>
  <r>
    <n v="962"/>
    <s v="CA-2012-160059"/>
    <x v="1"/>
    <x v="154"/>
    <d v="2012-12-01T00:00:00"/>
    <x v="1"/>
    <s v="TB-21190"/>
    <x v="353"/>
    <x v="2"/>
    <s v="United States"/>
    <s v="Fayetteville"/>
    <x v="36"/>
    <n v="72701"/>
    <x v="0"/>
    <s v="OFF-BI-10000145"/>
    <x v="1"/>
    <x v="8"/>
    <x v="735"/>
    <x v="875"/>
    <n v="2"/>
    <n v="0"/>
    <n v="3.0575999999999999"/>
  </r>
  <r>
    <n v="963"/>
    <s v="CA-2013-120859"/>
    <x v="0"/>
    <x v="142"/>
    <d v="2013-09-05T00:00:00"/>
    <x v="2"/>
    <s v="CV-12805"/>
    <x v="51"/>
    <x v="1"/>
    <s v="United States"/>
    <s v="San Francisco"/>
    <x v="1"/>
    <n v="94110"/>
    <x v="1"/>
    <s v="OFF-EN-10001335"/>
    <x v="1"/>
    <x v="12"/>
    <x v="462"/>
    <x v="876"/>
    <n v="2"/>
    <n v="0"/>
    <n v="10.94"/>
  </r>
  <r>
    <n v="964"/>
    <s v="CA-2011-127488"/>
    <x v="2"/>
    <x v="358"/>
    <d v="2011-09-24T00:00:00"/>
    <x v="0"/>
    <s v="MS-17365"/>
    <x v="333"/>
    <x v="0"/>
    <s v="United States"/>
    <s v="Boca Raton"/>
    <x v="2"/>
    <n v="33433"/>
    <x v="0"/>
    <s v="OFF-LA-10001613"/>
    <x v="1"/>
    <x v="2"/>
    <x v="736"/>
    <x v="877"/>
    <n v="2"/>
    <n v="0.2"/>
    <n v="1.6704000000000001"/>
  </r>
  <r>
    <n v="965"/>
    <s v="CA-2014-135279"/>
    <x v="3"/>
    <x v="359"/>
    <d v="2014-04-12T00:00:00"/>
    <x v="2"/>
    <s v="BS-11800"/>
    <x v="354"/>
    <x v="2"/>
    <s v="United States"/>
    <s v="New York City"/>
    <x v="15"/>
    <n v="10011"/>
    <x v="3"/>
    <s v="OFF-LA-10004055"/>
    <x v="1"/>
    <x v="2"/>
    <x v="737"/>
    <x v="765"/>
    <n v="2"/>
    <n v="0"/>
    <n v="4.8117999999999999"/>
  </r>
  <r>
    <n v="966"/>
    <s v="CA-2014-135279"/>
    <x v="3"/>
    <x v="359"/>
    <d v="2014-04-12T00:00:00"/>
    <x v="2"/>
    <s v="BS-11800"/>
    <x v="354"/>
    <x v="2"/>
    <s v="United States"/>
    <s v="New York City"/>
    <x v="15"/>
    <n v="10011"/>
    <x v="3"/>
    <s v="OFF-AR-10004344"/>
    <x v="1"/>
    <x v="6"/>
    <x v="365"/>
    <x v="878"/>
    <n v="3"/>
    <n v="0"/>
    <n v="9.7118999999999982"/>
  </r>
  <r>
    <n v="967"/>
    <s v="CA-2014-135279"/>
    <x v="3"/>
    <x v="359"/>
    <d v="2014-04-12T00:00:00"/>
    <x v="2"/>
    <s v="BS-11800"/>
    <x v="354"/>
    <x v="2"/>
    <s v="United States"/>
    <s v="New York City"/>
    <x v="15"/>
    <n v="10011"/>
    <x v="3"/>
    <s v="OFF-PA-10004621"/>
    <x v="1"/>
    <x v="10"/>
    <x v="738"/>
    <x v="91"/>
    <n v="2"/>
    <n v="0"/>
    <n v="6.2208000000000006"/>
  </r>
  <r>
    <n v="968"/>
    <s v="CA-2014-135279"/>
    <x v="3"/>
    <x v="359"/>
    <d v="2014-04-12T00:00:00"/>
    <x v="2"/>
    <s v="BS-11800"/>
    <x v="354"/>
    <x v="2"/>
    <s v="United States"/>
    <s v="New York City"/>
    <x v="15"/>
    <n v="10011"/>
    <x v="3"/>
    <s v="OFF-PA-10001281"/>
    <x v="1"/>
    <x v="10"/>
    <x v="739"/>
    <x v="879"/>
    <n v="4"/>
    <n v="0"/>
    <n v="91.967999999999989"/>
  </r>
  <r>
    <n v="969"/>
    <s v="CA-2014-135279"/>
    <x v="3"/>
    <x v="359"/>
    <d v="2014-04-12T00:00:00"/>
    <x v="2"/>
    <s v="BS-11800"/>
    <x v="354"/>
    <x v="2"/>
    <s v="United States"/>
    <s v="New York City"/>
    <x v="15"/>
    <n v="10011"/>
    <x v="3"/>
    <s v="OFF-LA-10001613"/>
    <x v="1"/>
    <x v="2"/>
    <x v="736"/>
    <x v="880"/>
    <n v="3"/>
    <n v="0"/>
    <n v="4.2336"/>
  </r>
  <r>
    <n v="970"/>
    <s v="CA-2014-135279"/>
    <x v="3"/>
    <x v="359"/>
    <d v="2014-04-12T00:00:00"/>
    <x v="2"/>
    <s v="BS-11800"/>
    <x v="354"/>
    <x v="2"/>
    <s v="United States"/>
    <s v="New York City"/>
    <x v="15"/>
    <n v="10011"/>
    <x v="3"/>
    <s v="OFF-ST-10001097"/>
    <x v="1"/>
    <x v="4"/>
    <x v="740"/>
    <x v="881"/>
    <n v="3"/>
    <n v="0"/>
    <n v="0"/>
  </r>
  <r>
    <n v="971"/>
    <s v="CA-2011-115791"/>
    <x v="2"/>
    <x v="360"/>
    <d v="2011-01-19T00:00:00"/>
    <x v="0"/>
    <s v="DL-13315"/>
    <x v="111"/>
    <x v="0"/>
    <s v="United States"/>
    <s v="Philadelphia"/>
    <x v="9"/>
    <n v="19134"/>
    <x v="3"/>
    <s v="FUR-FU-10001095"/>
    <x v="0"/>
    <x v="5"/>
    <x v="741"/>
    <x v="882"/>
    <n v="6"/>
    <n v="0.2"/>
    <n v="28.598399999999998"/>
  </r>
  <r>
    <n v="972"/>
    <s v="CA-2011-115791"/>
    <x v="2"/>
    <x v="360"/>
    <d v="2011-01-19T00:00:00"/>
    <x v="0"/>
    <s v="DL-13315"/>
    <x v="111"/>
    <x v="0"/>
    <s v="United States"/>
    <s v="Philadelphia"/>
    <x v="9"/>
    <n v="19134"/>
    <x v="3"/>
    <s v="TEC-PH-10004614"/>
    <x v="2"/>
    <x v="7"/>
    <x v="299"/>
    <x v="883"/>
    <n v="3"/>
    <n v="0.4"/>
    <n v="-31.050000000000011"/>
  </r>
  <r>
    <n v="973"/>
    <s v="CA-2011-115791"/>
    <x v="2"/>
    <x v="360"/>
    <d v="2011-01-19T00:00:00"/>
    <x v="0"/>
    <s v="DL-13315"/>
    <x v="111"/>
    <x v="0"/>
    <s v="United States"/>
    <s v="Philadelphia"/>
    <x v="9"/>
    <n v="19134"/>
    <x v="3"/>
    <s v="OFF-BI-10001575"/>
    <x v="1"/>
    <x v="8"/>
    <x v="577"/>
    <x v="662"/>
    <n v="2"/>
    <n v="0.7"/>
    <n v="-13.6312"/>
  </r>
  <r>
    <n v="974"/>
    <s v="CA-2011-115791"/>
    <x v="2"/>
    <x v="360"/>
    <d v="2011-01-19T00:00:00"/>
    <x v="0"/>
    <s v="DL-13315"/>
    <x v="111"/>
    <x v="0"/>
    <s v="United States"/>
    <s v="Philadelphia"/>
    <x v="9"/>
    <n v="19134"/>
    <x v="3"/>
    <s v="OFF-LA-10001074"/>
    <x v="1"/>
    <x v="2"/>
    <x v="297"/>
    <x v="884"/>
    <n v="3"/>
    <n v="0.2"/>
    <n v="10.149299999999997"/>
  </r>
  <r>
    <n v="975"/>
    <s v="US-2014-103247"/>
    <x v="3"/>
    <x v="361"/>
    <d v="2014-10-09T00:00:00"/>
    <x v="0"/>
    <s v="PO-19195"/>
    <x v="285"/>
    <x v="2"/>
    <s v="United States"/>
    <s v="New York City"/>
    <x v="15"/>
    <n v="10011"/>
    <x v="3"/>
    <s v="TEC-PH-10003555"/>
    <x v="2"/>
    <x v="7"/>
    <x v="457"/>
    <x v="885"/>
    <n v="7"/>
    <n v="0"/>
    <n v="3.2186000000000092"/>
  </r>
  <r>
    <n v="976"/>
    <s v="US-2014-103247"/>
    <x v="3"/>
    <x v="361"/>
    <d v="2014-10-09T00:00:00"/>
    <x v="0"/>
    <s v="PO-19195"/>
    <x v="285"/>
    <x v="2"/>
    <s v="United States"/>
    <s v="New York City"/>
    <x v="15"/>
    <n v="10011"/>
    <x v="3"/>
    <s v="OFF-BI-10004492"/>
    <x v="1"/>
    <x v="8"/>
    <x v="347"/>
    <x v="376"/>
    <n v="3"/>
    <n v="0.2"/>
    <n v="25.579799999999992"/>
  </r>
  <r>
    <n v="977"/>
    <s v="US-2014-100209"/>
    <x v="3"/>
    <x v="362"/>
    <d v="2014-07-16T00:00:00"/>
    <x v="1"/>
    <s v="TD-20995"/>
    <x v="143"/>
    <x v="0"/>
    <s v="United States"/>
    <s v="Portland"/>
    <x v="21"/>
    <n v="97206"/>
    <x v="1"/>
    <s v="OFF-BI-10002012"/>
    <x v="1"/>
    <x v="8"/>
    <x v="742"/>
    <x v="886"/>
    <n v="2"/>
    <n v="0.7"/>
    <n v="-0.79200000000000004"/>
  </r>
  <r>
    <n v="978"/>
    <s v="CA-2014-159366"/>
    <x v="3"/>
    <x v="363"/>
    <d v="2014-01-11T00:00:00"/>
    <x v="2"/>
    <s v="BW-11110"/>
    <x v="308"/>
    <x v="1"/>
    <s v="United States"/>
    <s v="Detroit"/>
    <x v="12"/>
    <n v="48205"/>
    <x v="2"/>
    <s v="TEC-MA-10000822"/>
    <x v="2"/>
    <x v="15"/>
    <x v="154"/>
    <x v="257"/>
    <n v="2"/>
    <n v="0.1"/>
    <n v="679.99599999999964"/>
  </r>
  <r>
    <n v="979"/>
    <s v="CA-2013-145499"/>
    <x v="0"/>
    <x v="198"/>
    <d v="2013-06-01T00:00:00"/>
    <x v="2"/>
    <s v="RW-19690"/>
    <x v="355"/>
    <x v="0"/>
    <s v="United States"/>
    <s v="Wilmington"/>
    <x v="3"/>
    <n v="28403"/>
    <x v="0"/>
    <s v="OFF-BI-10000848"/>
    <x v="1"/>
    <x v="8"/>
    <x v="515"/>
    <x v="577"/>
    <n v="2"/>
    <n v="0.7"/>
    <n v="-2.6256000000000004"/>
  </r>
  <r>
    <n v="980"/>
    <s v="CA-2012-157035"/>
    <x v="1"/>
    <x v="364"/>
    <d v="2012-12-12T00:00:00"/>
    <x v="2"/>
    <s v="KB-16600"/>
    <x v="33"/>
    <x v="1"/>
    <s v="United States"/>
    <s v="Columbus"/>
    <x v="14"/>
    <n v="47201"/>
    <x v="2"/>
    <s v="OFF-PA-10004156"/>
    <x v="1"/>
    <x v="10"/>
    <x v="743"/>
    <x v="887"/>
    <n v="3"/>
    <n v="0"/>
    <n v="16.669799999999999"/>
  </r>
  <r>
    <n v="981"/>
    <s v="CA-2013-144939"/>
    <x v="0"/>
    <x v="339"/>
    <d v="2013-10-09T00:00:00"/>
    <x v="1"/>
    <s v="EB-13870"/>
    <x v="12"/>
    <x v="0"/>
    <s v="United States"/>
    <s v="New York City"/>
    <x v="15"/>
    <n v="10035"/>
    <x v="3"/>
    <s v="FUR-CH-10003199"/>
    <x v="0"/>
    <x v="1"/>
    <x v="631"/>
    <x v="888"/>
    <n v="6"/>
    <n v="0.1"/>
    <n v="93.223199999999977"/>
  </r>
  <r>
    <n v="982"/>
    <s v="CA-2011-163419"/>
    <x v="2"/>
    <x v="7"/>
    <d v="2011-11-14T00:00:00"/>
    <x v="0"/>
    <s v="TZ-21580"/>
    <x v="356"/>
    <x v="0"/>
    <s v="United States"/>
    <s v="Louisville"/>
    <x v="22"/>
    <n v="80027"/>
    <x v="1"/>
    <s v="OFF-AR-10000034"/>
    <x v="1"/>
    <x v="6"/>
    <x v="744"/>
    <x v="889"/>
    <n v="1"/>
    <n v="0.2"/>
    <n v="0.80559999999999987"/>
  </r>
  <r>
    <n v="983"/>
    <s v="CA-2011-163419"/>
    <x v="2"/>
    <x v="7"/>
    <d v="2011-11-14T00:00:00"/>
    <x v="0"/>
    <s v="TZ-21580"/>
    <x v="356"/>
    <x v="0"/>
    <s v="United States"/>
    <s v="Louisville"/>
    <x v="22"/>
    <n v="80027"/>
    <x v="1"/>
    <s v="TEC-PH-10000560"/>
    <x v="2"/>
    <x v="7"/>
    <x v="745"/>
    <x v="890"/>
    <n v="2"/>
    <n v="0.2"/>
    <n v="55.998400000000032"/>
  </r>
  <r>
    <n v="984"/>
    <s v="CA-2011-163419"/>
    <x v="2"/>
    <x v="7"/>
    <d v="2011-11-14T00:00:00"/>
    <x v="0"/>
    <s v="TZ-21580"/>
    <x v="356"/>
    <x v="0"/>
    <s v="United States"/>
    <s v="Louisville"/>
    <x v="22"/>
    <n v="80027"/>
    <x v="1"/>
    <s v="FUR-CH-10000665"/>
    <x v="0"/>
    <x v="1"/>
    <x v="656"/>
    <x v="891"/>
    <n v="5"/>
    <n v="0.2"/>
    <n v="75.489999999999924"/>
  </r>
  <r>
    <n v="985"/>
    <s v="CA-2014-100314"/>
    <x v="3"/>
    <x v="365"/>
    <d v="2014-10-06T00:00:00"/>
    <x v="1"/>
    <s v="AS-10630"/>
    <x v="357"/>
    <x v="2"/>
    <s v="United States"/>
    <s v="Pasadena"/>
    <x v="5"/>
    <n v="77506"/>
    <x v="2"/>
    <s v="OFF-LA-10001569"/>
    <x v="1"/>
    <x v="2"/>
    <x v="633"/>
    <x v="892"/>
    <n v="2"/>
    <n v="0.2"/>
    <n v="2.5895999999999999"/>
  </r>
  <r>
    <n v="986"/>
    <s v="CA-2014-100314"/>
    <x v="3"/>
    <x v="365"/>
    <d v="2014-10-06T00:00:00"/>
    <x v="1"/>
    <s v="AS-10630"/>
    <x v="357"/>
    <x v="2"/>
    <s v="United States"/>
    <s v="Pasadena"/>
    <x v="5"/>
    <n v="77506"/>
    <x v="2"/>
    <s v="OFF-EN-10000461"/>
    <x v="1"/>
    <x v="12"/>
    <x v="746"/>
    <x v="893"/>
    <n v="4"/>
    <n v="0.2"/>
    <n v="9.4391999999999996"/>
  </r>
  <r>
    <n v="987"/>
    <s v="CA-2014-100314"/>
    <x v="3"/>
    <x v="365"/>
    <d v="2014-10-06T00:00:00"/>
    <x v="1"/>
    <s v="AS-10630"/>
    <x v="357"/>
    <x v="2"/>
    <s v="United States"/>
    <s v="Pasadena"/>
    <x v="5"/>
    <n v="77506"/>
    <x v="2"/>
    <s v="TEC-MA-10003066"/>
    <x v="2"/>
    <x v="15"/>
    <x v="747"/>
    <x v="894"/>
    <n v="3"/>
    <n v="0.4"/>
    <n v="44.867999999999967"/>
  </r>
  <r>
    <n v="988"/>
    <s v="CA-2012-146829"/>
    <x v="1"/>
    <x v="366"/>
    <d v="2012-03-10T00:00:00"/>
    <x v="3"/>
    <s v="TS-21340"/>
    <x v="358"/>
    <x v="0"/>
    <s v="United States"/>
    <s v="Houston"/>
    <x v="5"/>
    <n v="77041"/>
    <x v="2"/>
    <s v="OFF-BI-10004022"/>
    <x v="1"/>
    <x v="8"/>
    <x v="748"/>
    <x v="895"/>
    <n v="2"/>
    <n v="0.8"/>
    <n v="-1.8904000000000001"/>
  </r>
  <r>
    <n v="989"/>
    <s v="CA-2014-167899"/>
    <x v="3"/>
    <x v="367"/>
    <d v="2014-05-27T00:00:00"/>
    <x v="1"/>
    <s v="JG-15805"/>
    <x v="189"/>
    <x v="1"/>
    <s v="United States"/>
    <s v="Auburn"/>
    <x v="15"/>
    <n v="13021"/>
    <x v="3"/>
    <s v="FUR-FU-10004071"/>
    <x v="0"/>
    <x v="5"/>
    <x v="570"/>
    <x v="896"/>
    <n v="5"/>
    <n v="0"/>
    <n v="72.807000000000031"/>
  </r>
  <r>
    <n v="990"/>
    <s v="CA-2014-167899"/>
    <x v="3"/>
    <x v="367"/>
    <d v="2014-05-27T00:00:00"/>
    <x v="1"/>
    <s v="JG-15805"/>
    <x v="189"/>
    <x v="1"/>
    <s v="United States"/>
    <s v="Auburn"/>
    <x v="15"/>
    <n v="13021"/>
    <x v="3"/>
    <s v="OFF-AR-10001988"/>
    <x v="1"/>
    <x v="6"/>
    <x v="749"/>
    <x v="897"/>
    <n v="3"/>
    <n v="0"/>
    <n v="5.2112999999999996"/>
  </r>
  <r>
    <n v="991"/>
    <s v="CA-2012-153549"/>
    <x v="1"/>
    <x v="368"/>
    <d v="2012-03-31T00:00:00"/>
    <x v="0"/>
    <s v="SL-20155"/>
    <x v="359"/>
    <x v="2"/>
    <s v="United States"/>
    <s v="Jacksonville"/>
    <x v="2"/>
    <n v="32216"/>
    <x v="0"/>
    <s v="FUR-CH-10004086"/>
    <x v="0"/>
    <x v="1"/>
    <x v="281"/>
    <x v="898"/>
    <n v="5"/>
    <n v="0.2"/>
    <n v="131.27849999999995"/>
  </r>
  <r>
    <n v="992"/>
    <s v="CA-2013-110023"/>
    <x v="0"/>
    <x v="369"/>
    <d v="2013-09-12T00:00:00"/>
    <x v="2"/>
    <s v="TS-21610"/>
    <x v="59"/>
    <x v="0"/>
    <s v="United States"/>
    <s v="New York City"/>
    <x v="15"/>
    <n v="10024"/>
    <x v="3"/>
    <s v="OFF-BI-10001036"/>
    <x v="1"/>
    <x v="8"/>
    <x v="618"/>
    <x v="899"/>
    <n v="2"/>
    <n v="0.2"/>
    <n v="5.484"/>
  </r>
  <r>
    <n v="993"/>
    <s v="CA-2013-105585"/>
    <x v="0"/>
    <x v="370"/>
    <d v="2013-08-28T00:00:00"/>
    <x v="2"/>
    <s v="RF-19735"/>
    <x v="288"/>
    <x v="0"/>
    <s v="United States"/>
    <s v="San Jose"/>
    <x v="1"/>
    <n v="95123"/>
    <x v="1"/>
    <s v="OFF-FA-10002983"/>
    <x v="1"/>
    <x v="13"/>
    <x v="260"/>
    <x v="900"/>
    <n v="3"/>
    <n v="0"/>
    <n v="4.9104000000000001"/>
  </r>
  <r>
    <n v="994"/>
    <s v="CA-2013-105585"/>
    <x v="0"/>
    <x v="370"/>
    <d v="2013-08-28T00:00:00"/>
    <x v="2"/>
    <s v="RF-19735"/>
    <x v="288"/>
    <x v="0"/>
    <s v="United States"/>
    <s v="San Jose"/>
    <x v="1"/>
    <n v="95123"/>
    <x v="1"/>
    <s v="OFF-PA-10003625"/>
    <x v="1"/>
    <x v="10"/>
    <x v="750"/>
    <x v="901"/>
    <n v="5"/>
    <n v="0"/>
    <n v="69.704999999999998"/>
  </r>
  <r>
    <n v="995"/>
    <s v="CA-2011-117639"/>
    <x v="2"/>
    <x v="371"/>
    <d v="2011-05-25T00:00:00"/>
    <x v="1"/>
    <s v="MW-18235"/>
    <x v="360"/>
    <x v="1"/>
    <s v="United States"/>
    <s v="Virginia Beach"/>
    <x v="17"/>
    <n v="23464"/>
    <x v="0"/>
    <s v="OFF-BI-10003925"/>
    <x v="1"/>
    <x v="8"/>
    <x v="751"/>
    <x v="902"/>
    <n v="7"/>
    <n v="0"/>
    <n v="1276.4871000000001"/>
  </r>
  <r>
    <n v="996"/>
    <s v="CA-2011-117639"/>
    <x v="2"/>
    <x v="371"/>
    <d v="2011-05-25T00:00:00"/>
    <x v="1"/>
    <s v="MW-18235"/>
    <x v="360"/>
    <x v="1"/>
    <s v="United States"/>
    <s v="Virginia Beach"/>
    <x v="17"/>
    <n v="23464"/>
    <x v="0"/>
    <s v="TEC-PH-10001530"/>
    <x v="2"/>
    <x v="7"/>
    <x v="752"/>
    <x v="903"/>
    <n v="3"/>
    <n v="0"/>
    <n v="173.0316"/>
  </r>
  <r>
    <n v="997"/>
    <s v="CA-2012-162537"/>
    <x v="1"/>
    <x v="372"/>
    <d v="2012-11-03T00:00:00"/>
    <x v="1"/>
    <s v="RD-19585"/>
    <x v="361"/>
    <x v="0"/>
    <s v="United States"/>
    <s v="Henderson"/>
    <x v="0"/>
    <n v="42420"/>
    <x v="0"/>
    <s v="OFF-EN-10003862"/>
    <x v="1"/>
    <x v="12"/>
    <x v="753"/>
    <x v="904"/>
    <n v="1"/>
    <n v="0"/>
    <n v="4.9081999999999999"/>
  </r>
  <r>
    <n v="998"/>
    <s v="CA-2012-162537"/>
    <x v="1"/>
    <x v="372"/>
    <d v="2012-11-03T00:00:00"/>
    <x v="1"/>
    <s v="RD-19585"/>
    <x v="361"/>
    <x v="0"/>
    <s v="United States"/>
    <s v="Henderson"/>
    <x v="0"/>
    <n v="42420"/>
    <x v="0"/>
    <s v="OFF-ST-10004258"/>
    <x v="1"/>
    <x v="4"/>
    <x v="754"/>
    <x v="905"/>
    <n v="3"/>
    <n v="0"/>
    <n v="9.8901000000000039"/>
  </r>
  <r>
    <n v="999"/>
    <s v="CA-2012-162537"/>
    <x v="1"/>
    <x v="372"/>
    <d v="2012-11-03T00:00:00"/>
    <x v="1"/>
    <s v="RD-19585"/>
    <x v="361"/>
    <x v="0"/>
    <s v="United States"/>
    <s v="Henderson"/>
    <x v="0"/>
    <n v="42420"/>
    <x v="0"/>
    <s v="FUR-FU-10002885"/>
    <x v="0"/>
    <x v="5"/>
    <x v="755"/>
    <x v="906"/>
    <n v="5"/>
    <n v="0"/>
    <n v="9.1580000000000013"/>
  </r>
  <r>
    <n v="1000"/>
    <s v="CA-2012-162537"/>
    <x v="1"/>
    <x v="372"/>
    <d v="2012-11-03T00:00:00"/>
    <x v="1"/>
    <s v="RD-19585"/>
    <x v="361"/>
    <x v="0"/>
    <s v="United States"/>
    <s v="Henderson"/>
    <x v="0"/>
    <n v="42420"/>
    <x v="0"/>
    <s v="FUR-FU-10001918"/>
    <x v="0"/>
    <x v="5"/>
    <x v="280"/>
    <x v="907"/>
    <n v="7"/>
    <n v="0"/>
    <n v="12.912900000000004"/>
  </r>
  <r>
    <n v="1001"/>
    <s v="CA-2013-155488"/>
    <x v="0"/>
    <x v="373"/>
    <d v="2013-11-18T00:00:00"/>
    <x v="1"/>
    <s v="FM-14290"/>
    <x v="86"/>
    <x v="2"/>
    <s v="United States"/>
    <s v="Vancouver"/>
    <x v="4"/>
    <n v="98661"/>
    <x v="1"/>
    <s v="OFF-AR-10002956"/>
    <x v="1"/>
    <x v="6"/>
    <x v="660"/>
    <x v="908"/>
    <n v="2"/>
    <n v="0"/>
    <n v="11.4452"/>
  </r>
  <r>
    <n v="1002"/>
    <s v="CA-2012-124891"/>
    <x v="1"/>
    <x v="374"/>
    <d v="2012-07-31T00:00:00"/>
    <x v="3"/>
    <s v="RH-19495"/>
    <x v="302"/>
    <x v="0"/>
    <s v="United States"/>
    <s v="New York City"/>
    <x v="15"/>
    <n v="10024"/>
    <x v="3"/>
    <s v="TEC-AC-10003033"/>
    <x v="2"/>
    <x v="11"/>
    <x v="756"/>
    <x v="909"/>
    <n v="7"/>
    <n v="0"/>
    <n v="762.18449999999984"/>
  </r>
  <r>
    <n v="1003"/>
    <s v="CA-2012-124891"/>
    <x v="1"/>
    <x v="374"/>
    <d v="2012-07-31T00:00:00"/>
    <x v="3"/>
    <s v="RH-19495"/>
    <x v="302"/>
    <x v="0"/>
    <s v="United States"/>
    <s v="New York City"/>
    <x v="15"/>
    <n v="10024"/>
    <x v="3"/>
    <s v="FUR-TA-10002903"/>
    <x v="0"/>
    <x v="3"/>
    <x v="255"/>
    <x v="910"/>
    <n v="7"/>
    <n v="0.4"/>
    <n v="-290.87520000000001"/>
  </r>
  <r>
    <n v="1004"/>
    <s v="CA-2012-124891"/>
    <x v="1"/>
    <x v="374"/>
    <d v="2012-07-31T00:00:00"/>
    <x v="3"/>
    <s v="RH-19495"/>
    <x v="302"/>
    <x v="0"/>
    <s v="United States"/>
    <s v="New York City"/>
    <x v="15"/>
    <n v="10024"/>
    <x v="3"/>
    <s v="OFF-PA-10004621"/>
    <x v="1"/>
    <x v="10"/>
    <x v="738"/>
    <x v="541"/>
    <n v="3"/>
    <n v="0"/>
    <n v="9.3312000000000008"/>
  </r>
  <r>
    <n v="1005"/>
    <s v="CA-2012-126445"/>
    <x v="1"/>
    <x v="375"/>
    <d v="2012-08-31T00:00:00"/>
    <x v="1"/>
    <s v="RA-19945"/>
    <x v="362"/>
    <x v="0"/>
    <s v="United States"/>
    <s v="Murrieta"/>
    <x v="1"/>
    <n v="92563"/>
    <x v="1"/>
    <s v="OFF-ST-10000046"/>
    <x v="1"/>
    <x v="4"/>
    <x v="757"/>
    <x v="911"/>
    <n v="3"/>
    <n v="0"/>
    <n v="92.083500000000015"/>
  </r>
  <r>
    <n v="1006"/>
    <s v="CA-2012-111199"/>
    <x v="1"/>
    <x v="50"/>
    <d v="2012-11-17T00:00:00"/>
    <x v="1"/>
    <s v="JK-15730"/>
    <x v="300"/>
    <x v="0"/>
    <s v="United States"/>
    <s v="Jacksonville"/>
    <x v="3"/>
    <n v="28540"/>
    <x v="0"/>
    <s v="OFF-PA-10001790"/>
    <x v="1"/>
    <x v="10"/>
    <x v="687"/>
    <x v="912"/>
    <n v="3"/>
    <n v="0.2"/>
    <n v="40.353599999999986"/>
  </r>
  <r>
    <n v="1007"/>
    <s v="CA-2012-105312"/>
    <x v="1"/>
    <x v="376"/>
    <d v="2012-11-09T00:00:00"/>
    <x v="2"/>
    <s v="MT-17815"/>
    <x v="363"/>
    <x v="0"/>
    <s v="United States"/>
    <s v="Scottsdale"/>
    <x v="16"/>
    <n v="85254"/>
    <x v="1"/>
    <s v="OFF-EN-10002600"/>
    <x v="1"/>
    <x v="12"/>
    <x v="111"/>
    <x v="913"/>
    <n v="3"/>
    <n v="0.2"/>
    <n v="2.4779999999999989"/>
  </r>
  <r>
    <n v="1008"/>
    <s v="CA-2012-105312"/>
    <x v="1"/>
    <x v="376"/>
    <d v="2012-11-09T00:00:00"/>
    <x v="2"/>
    <s v="MT-17815"/>
    <x v="363"/>
    <x v="0"/>
    <s v="United States"/>
    <s v="Scottsdale"/>
    <x v="16"/>
    <n v="85254"/>
    <x v="1"/>
    <s v="OFF-BI-10002049"/>
    <x v="1"/>
    <x v="8"/>
    <x v="758"/>
    <x v="914"/>
    <n v="3"/>
    <n v="0.7"/>
    <n v="-3.5207999999999995"/>
  </r>
  <r>
    <n v="1009"/>
    <s v="US-2014-106705"/>
    <x v="3"/>
    <x v="377"/>
    <d v="2015-01-02T00:00:00"/>
    <x v="1"/>
    <s v="PO-18850"/>
    <x v="138"/>
    <x v="0"/>
    <s v="United States"/>
    <s v="Burlington"/>
    <x v="23"/>
    <n v="52601"/>
    <x v="2"/>
    <s v="OFF-PA-10001509"/>
    <x v="1"/>
    <x v="10"/>
    <x v="417"/>
    <x v="915"/>
    <n v="5"/>
    <n v="0"/>
    <n v="20.584999999999994"/>
  </r>
  <r>
    <n v="1010"/>
    <s v="CA-2014-135034"/>
    <x v="3"/>
    <x v="378"/>
    <d v="2014-08-04T00:00:00"/>
    <x v="2"/>
    <s v="AT-10735"/>
    <x v="247"/>
    <x v="0"/>
    <s v="United States"/>
    <s v="Chicago"/>
    <x v="10"/>
    <n v="60653"/>
    <x v="2"/>
    <s v="TEC-PH-10003931"/>
    <x v="2"/>
    <x v="7"/>
    <x v="159"/>
    <x v="916"/>
    <n v="2"/>
    <n v="0.2"/>
    <n v="5.9990000000000023"/>
  </r>
  <r>
    <n v="1011"/>
    <s v="CA-2011-158540"/>
    <x v="2"/>
    <x v="156"/>
    <d v="2011-11-26T00:00:00"/>
    <x v="2"/>
    <s v="VG-21790"/>
    <x v="364"/>
    <x v="0"/>
    <s v="United States"/>
    <s v="San Diego"/>
    <x v="1"/>
    <n v="92037"/>
    <x v="1"/>
    <s v="FUR-FU-10001602"/>
    <x v="0"/>
    <x v="5"/>
    <x v="759"/>
    <x v="917"/>
    <n v="4"/>
    <n v="0"/>
    <n v="27.309599999999989"/>
  </r>
  <r>
    <n v="1012"/>
    <s v="CA-2014-118437"/>
    <x v="3"/>
    <x v="46"/>
    <d v="2014-06-22T00:00:00"/>
    <x v="0"/>
    <s v="PF-19165"/>
    <x v="58"/>
    <x v="0"/>
    <s v="United States"/>
    <s v="Olympia"/>
    <x v="4"/>
    <n v="98502"/>
    <x v="1"/>
    <s v="FUR-FU-10004848"/>
    <x v="0"/>
    <x v="5"/>
    <x v="28"/>
    <x v="918"/>
    <n v="3"/>
    <n v="0"/>
    <n v="46.574999999999996"/>
  </r>
  <r>
    <n v="1013"/>
    <s v="CA-2014-118437"/>
    <x v="3"/>
    <x v="46"/>
    <d v="2014-06-22T00:00:00"/>
    <x v="0"/>
    <s v="PF-19165"/>
    <x v="58"/>
    <x v="0"/>
    <s v="United States"/>
    <s v="Olympia"/>
    <x v="4"/>
    <n v="98502"/>
    <x v="1"/>
    <s v="OFF-ST-10003722"/>
    <x v="1"/>
    <x v="4"/>
    <x v="760"/>
    <x v="919"/>
    <n v="1"/>
    <n v="0"/>
    <n v="4.068699999999998"/>
  </r>
  <r>
    <n v="1014"/>
    <s v="US-2012-126214"/>
    <x v="1"/>
    <x v="379"/>
    <d v="2012-12-24T00:00:00"/>
    <x v="0"/>
    <s v="JS-15880"/>
    <x v="365"/>
    <x v="0"/>
    <s v="United States"/>
    <s v="Seattle"/>
    <x v="4"/>
    <n v="98103"/>
    <x v="1"/>
    <s v="FUR-TA-10003748"/>
    <x v="0"/>
    <x v="3"/>
    <x v="208"/>
    <x v="920"/>
    <n v="13"/>
    <n v="0"/>
    <n v="356.04139999999995"/>
  </r>
  <r>
    <n v="1015"/>
    <s v="US-2012-126214"/>
    <x v="1"/>
    <x v="379"/>
    <d v="2012-12-24T00:00:00"/>
    <x v="0"/>
    <s v="JS-15880"/>
    <x v="365"/>
    <x v="0"/>
    <s v="United States"/>
    <s v="Seattle"/>
    <x v="4"/>
    <n v="98103"/>
    <x v="1"/>
    <s v="TEC-AC-10003198"/>
    <x v="2"/>
    <x v="11"/>
    <x v="761"/>
    <x v="921"/>
    <n v="1"/>
    <n v="0"/>
    <n v="36.851999999999997"/>
  </r>
  <r>
    <n v="1016"/>
    <s v="CA-2012-133025"/>
    <x v="1"/>
    <x v="14"/>
    <d v="2012-09-19T00:00:00"/>
    <x v="0"/>
    <s v="MO-17800"/>
    <x v="246"/>
    <x v="2"/>
    <s v="United States"/>
    <s v="Los Angeles"/>
    <x v="1"/>
    <n v="90036"/>
    <x v="1"/>
    <s v="OFF-PA-10004100"/>
    <x v="1"/>
    <x v="10"/>
    <x v="257"/>
    <x v="56"/>
    <n v="5"/>
    <n v="0"/>
    <n v="15.552000000000001"/>
  </r>
  <r>
    <n v="1017"/>
    <s v="CA-2012-108665"/>
    <x v="1"/>
    <x v="380"/>
    <d v="2012-07-10T00:00:00"/>
    <x v="1"/>
    <s v="KM-16225"/>
    <x v="366"/>
    <x v="1"/>
    <s v="United States"/>
    <s v="New York City"/>
    <x v="15"/>
    <n v="10011"/>
    <x v="3"/>
    <s v="FUR-FU-10002191"/>
    <x v="0"/>
    <x v="5"/>
    <x v="762"/>
    <x v="544"/>
    <n v="2"/>
    <n v="0"/>
    <n v="6.7008000000000001"/>
  </r>
  <r>
    <n v="1018"/>
    <s v="CA-2012-108665"/>
    <x v="1"/>
    <x v="380"/>
    <d v="2012-07-10T00:00:00"/>
    <x v="1"/>
    <s v="KM-16225"/>
    <x v="366"/>
    <x v="1"/>
    <s v="United States"/>
    <s v="New York City"/>
    <x v="15"/>
    <n v="10011"/>
    <x v="3"/>
    <s v="FUR-FU-10000965"/>
    <x v="0"/>
    <x v="5"/>
    <x v="682"/>
    <x v="922"/>
    <n v="3"/>
    <n v="0"/>
    <n v="63.886200000000002"/>
  </r>
  <r>
    <n v="1019"/>
    <s v="CA-2012-108665"/>
    <x v="1"/>
    <x v="380"/>
    <d v="2012-07-10T00:00:00"/>
    <x v="1"/>
    <s v="KM-16225"/>
    <x v="366"/>
    <x v="1"/>
    <s v="United States"/>
    <s v="New York City"/>
    <x v="15"/>
    <n v="10011"/>
    <x v="3"/>
    <s v="TEC-PH-10004188"/>
    <x v="2"/>
    <x v="7"/>
    <x v="763"/>
    <x v="923"/>
    <n v="5"/>
    <n v="0"/>
    <n v="2.4990000000000023"/>
  </r>
  <r>
    <n v="1020"/>
    <s v="CA-2012-108665"/>
    <x v="1"/>
    <x v="380"/>
    <d v="2012-07-10T00:00:00"/>
    <x v="1"/>
    <s v="KM-16225"/>
    <x v="366"/>
    <x v="1"/>
    <s v="United States"/>
    <s v="New York City"/>
    <x v="15"/>
    <n v="10011"/>
    <x v="3"/>
    <s v="OFF-ST-10001526"/>
    <x v="1"/>
    <x v="4"/>
    <x v="764"/>
    <x v="924"/>
    <n v="5"/>
    <n v="0"/>
    <n v="156.42899999999997"/>
  </r>
  <r>
    <n v="1021"/>
    <s v="CA-2012-124450"/>
    <x v="1"/>
    <x v="381"/>
    <d v="2012-05-03T00:00:00"/>
    <x v="1"/>
    <s v="GT-14710"/>
    <x v="218"/>
    <x v="0"/>
    <s v="United States"/>
    <s v="Washington"/>
    <x v="40"/>
    <n v="20016"/>
    <x v="3"/>
    <s v="OFF-AR-10001166"/>
    <x v="1"/>
    <x v="6"/>
    <x v="33"/>
    <x v="925"/>
    <n v="3"/>
    <n v="0"/>
    <n v="8.8686000000000007"/>
  </r>
  <r>
    <n v="1022"/>
    <s v="CA-2012-124450"/>
    <x v="1"/>
    <x v="381"/>
    <d v="2012-05-03T00:00:00"/>
    <x v="1"/>
    <s v="GT-14710"/>
    <x v="218"/>
    <x v="0"/>
    <s v="United States"/>
    <s v="Washington"/>
    <x v="40"/>
    <n v="20016"/>
    <x v="3"/>
    <s v="FUR-CH-10000309"/>
    <x v="0"/>
    <x v="1"/>
    <x v="765"/>
    <x v="926"/>
    <n v="3"/>
    <n v="0"/>
    <n v="316.88249999999999"/>
  </r>
  <r>
    <n v="1023"/>
    <s v="CA-2012-124450"/>
    <x v="1"/>
    <x v="381"/>
    <d v="2012-05-03T00:00:00"/>
    <x v="1"/>
    <s v="GT-14710"/>
    <x v="218"/>
    <x v="0"/>
    <s v="United States"/>
    <s v="Washington"/>
    <x v="40"/>
    <n v="20016"/>
    <x v="3"/>
    <s v="TEC-MA-10004212"/>
    <x v="2"/>
    <x v="15"/>
    <x v="766"/>
    <x v="927"/>
    <n v="8"/>
    <n v="0"/>
    <n v="648.56240000000003"/>
  </r>
  <r>
    <n v="1024"/>
    <s v="CA-2012-167269"/>
    <x v="1"/>
    <x v="382"/>
    <d v="2012-06-20T00:00:00"/>
    <x v="1"/>
    <s v="PB-19150"/>
    <x v="171"/>
    <x v="0"/>
    <s v="United States"/>
    <s v="Philadelphia"/>
    <x v="9"/>
    <n v="19134"/>
    <x v="3"/>
    <s v="OFF-EN-10003072"/>
    <x v="1"/>
    <x v="12"/>
    <x v="767"/>
    <x v="928"/>
    <n v="2"/>
    <n v="0.2"/>
    <n v="2.1728000000000001"/>
  </r>
  <r>
    <n v="1025"/>
    <s v="CA-2014-106964"/>
    <x v="3"/>
    <x v="94"/>
    <d v="2014-12-21T00:00:00"/>
    <x v="2"/>
    <s v="HR-14770"/>
    <x v="367"/>
    <x v="2"/>
    <s v="United States"/>
    <s v="Los Angeles"/>
    <x v="1"/>
    <n v="90045"/>
    <x v="1"/>
    <s v="OFF-BI-10000320"/>
    <x v="1"/>
    <x v="8"/>
    <x v="768"/>
    <x v="929"/>
    <n v="2"/>
    <n v="0.2"/>
    <n v="4.2804000000000002"/>
  </r>
  <r>
    <n v="1026"/>
    <s v="CA-2013-126529"/>
    <x v="0"/>
    <x v="383"/>
    <d v="2013-01-13T00:00:00"/>
    <x v="0"/>
    <s v="DE-13255"/>
    <x v="368"/>
    <x v="2"/>
    <s v="United States"/>
    <s v="Springfield"/>
    <x v="24"/>
    <n v="45503"/>
    <x v="3"/>
    <s v="OFF-PA-10001166"/>
    <x v="1"/>
    <x v="10"/>
    <x v="769"/>
    <x v="12"/>
    <n v="3"/>
    <n v="0.2"/>
    <n v="5.4432"/>
  </r>
  <r>
    <n v="1027"/>
    <s v="CA-2013-126529"/>
    <x v="0"/>
    <x v="383"/>
    <d v="2013-01-13T00:00:00"/>
    <x v="0"/>
    <s v="DE-13255"/>
    <x v="368"/>
    <x v="2"/>
    <s v="United States"/>
    <s v="Springfield"/>
    <x v="24"/>
    <n v="45503"/>
    <x v="3"/>
    <s v="OFF-PA-10003656"/>
    <x v="1"/>
    <x v="10"/>
    <x v="770"/>
    <x v="930"/>
    <n v="3"/>
    <n v="0.2"/>
    <n v="20.576399999999996"/>
  </r>
  <r>
    <n v="1028"/>
    <s v="CA-2013-126529"/>
    <x v="0"/>
    <x v="383"/>
    <d v="2013-01-13T00:00:00"/>
    <x v="0"/>
    <s v="DE-13255"/>
    <x v="368"/>
    <x v="2"/>
    <s v="United States"/>
    <s v="Springfield"/>
    <x v="24"/>
    <n v="45503"/>
    <x v="3"/>
    <s v="TEC-PH-10000148"/>
    <x v="2"/>
    <x v="7"/>
    <x v="771"/>
    <x v="931"/>
    <n v="2"/>
    <n v="0.4"/>
    <n v="-9.8724000000000007"/>
  </r>
  <r>
    <n v="1029"/>
    <s v="CA-2011-163552"/>
    <x v="2"/>
    <x v="384"/>
    <d v="2011-07-15T00:00:00"/>
    <x v="1"/>
    <s v="LA-16780"/>
    <x v="156"/>
    <x v="1"/>
    <s v="United States"/>
    <s v="Hackensack"/>
    <x v="30"/>
    <n v="7601"/>
    <x v="3"/>
    <s v="OFF-PA-10000474"/>
    <x v="1"/>
    <x v="10"/>
    <x v="33"/>
    <x v="932"/>
    <n v="5"/>
    <n v="0"/>
    <n v="83.283999999999992"/>
  </r>
  <r>
    <n v="1030"/>
    <s v="CA-2011-163552"/>
    <x v="2"/>
    <x v="384"/>
    <d v="2011-07-15T00:00:00"/>
    <x v="1"/>
    <s v="LA-16780"/>
    <x v="156"/>
    <x v="1"/>
    <s v="United States"/>
    <s v="Hackensack"/>
    <x v="30"/>
    <n v="7601"/>
    <x v="3"/>
    <s v="TEC-PH-10003885"/>
    <x v="2"/>
    <x v="7"/>
    <x v="772"/>
    <x v="933"/>
    <n v="3"/>
    <n v="0"/>
    <n v="57.41129999999999"/>
  </r>
  <r>
    <n v="1031"/>
    <s v="CA-2011-163552"/>
    <x v="2"/>
    <x v="384"/>
    <d v="2011-07-15T00:00:00"/>
    <x v="1"/>
    <s v="LA-16780"/>
    <x v="156"/>
    <x v="1"/>
    <s v="United States"/>
    <s v="Hackensack"/>
    <x v="30"/>
    <n v="7601"/>
    <x v="3"/>
    <s v="FUR-CH-10003379"/>
    <x v="0"/>
    <x v="1"/>
    <x v="459"/>
    <x v="934"/>
    <n v="3"/>
    <n v="0"/>
    <n v="213.73500000000001"/>
  </r>
  <r>
    <n v="1032"/>
    <s v="CA-2011-163552"/>
    <x v="2"/>
    <x v="384"/>
    <d v="2011-07-15T00:00:00"/>
    <x v="1"/>
    <s v="LA-16780"/>
    <x v="156"/>
    <x v="1"/>
    <s v="United States"/>
    <s v="Hackensack"/>
    <x v="30"/>
    <n v="7601"/>
    <x v="3"/>
    <s v="FUR-FU-10000629"/>
    <x v="0"/>
    <x v="5"/>
    <x v="93"/>
    <x v="935"/>
    <n v="9"/>
    <n v="0"/>
    <n v="52.126200000000004"/>
  </r>
  <r>
    <n v="1033"/>
    <s v="CA-2011-163552"/>
    <x v="2"/>
    <x v="384"/>
    <d v="2011-07-15T00:00:00"/>
    <x v="1"/>
    <s v="LA-16780"/>
    <x v="156"/>
    <x v="1"/>
    <s v="United States"/>
    <s v="Hackensack"/>
    <x v="30"/>
    <n v="7601"/>
    <x v="3"/>
    <s v="OFF-LA-10001175"/>
    <x v="1"/>
    <x v="2"/>
    <x v="773"/>
    <x v="936"/>
    <n v="5"/>
    <n v="0"/>
    <n v="7.056"/>
  </r>
  <r>
    <n v="1034"/>
    <s v="CA-2013-109820"/>
    <x v="0"/>
    <x v="73"/>
    <d v="2013-11-23T00:00:00"/>
    <x v="2"/>
    <s v="AG-10390"/>
    <x v="369"/>
    <x v="0"/>
    <s v="United States"/>
    <s v="Cincinnati"/>
    <x v="24"/>
    <n v="45231"/>
    <x v="3"/>
    <s v="OFF-PA-10000955"/>
    <x v="1"/>
    <x v="10"/>
    <x v="774"/>
    <x v="937"/>
    <n v="3"/>
    <n v="0.2"/>
    <n v="5.1011999999999995"/>
  </r>
  <r>
    <n v="1035"/>
    <s v="CA-2013-109820"/>
    <x v="0"/>
    <x v="73"/>
    <d v="2013-11-23T00:00:00"/>
    <x v="2"/>
    <s v="AG-10390"/>
    <x v="369"/>
    <x v="0"/>
    <s v="United States"/>
    <s v="Cincinnati"/>
    <x v="24"/>
    <n v="45231"/>
    <x v="3"/>
    <s v="OFF-BI-10003460"/>
    <x v="1"/>
    <x v="8"/>
    <x v="234"/>
    <x v="938"/>
    <n v="2"/>
    <n v="0.7"/>
    <n v="-1.9272"/>
  </r>
  <r>
    <n v="1036"/>
    <s v="CA-2013-109820"/>
    <x v="0"/>
    <x v="73"/>
    <d v="2013-11-23T00:00:00"/>
    <x v="2"/>
    <s v="AG-10390"/>
    <x v="369"/>
    <x v="0"/>
    <s v="United States"/>
    <s v="Cincinnati"/>
    <x v="24"/>
    <n v="45231"/>
    <x v="3"/>
    <s v="OFF-BI-10000474"/>
    <x v="1"/>
    <x v="8"/>
    <x v="27"/>
    <x v="939"/>
    <n v="3"/>
    <n v="0.7"/>
    <n v="-10.579799999999999"/>
  </r>
  <r>
    <n v="1037"/>
    <s v="CA-2013-113061"/>
    <x v="0"/>
    <x v="183"/>
    <d v="2013-04-27T00:00:00"/>
    <x v="1"/>
    <s v="EL-13735"/>
    <x v="330"/>
    <x v="2"/>
    <s v="United States"/>
    <s v="Jefferson City"/>
    <x v="25"/>
    <n v="65109"/>
    <x v="2"/>
    <s v="FUR-FU-10003975"/>
    <x v="0"/>
    <x v="5"/>
    <x v="775"/>
    <x v="940"/>
    <n v="2"/>
    <n v="0"/>
    <n v="8.6619999999999919"/>
  </r>
  <r>
    <n v="1038"/>
    <s v="CA-2012-127418"/>
    <x v="1"/>
    <x v="385"/>
    <d v="2012-06-14T00:00:00"/>
    <x v="2"/>
    <s v="JJ-15445"/>
    <x v="370"/>
    <x v="0"/>
    <s v="United States"/>
    <s v="Los Angeles"/>
    <x v="1"/>
    <n v="90004"/>
    <x v="1"/>
    <s v="OFF-BI-10003707"/>
    <x v="1"/>
    <x v="8"/>
    <x v="776"/>
    <x v="941"/>
    <n v="3"/>
    <n v="0.2"/>
    <n v="13.734"/>
  </r>
  <r>
    <n v="1039"/>
    <s v="CA-2014-121818"/>
    <x v="3"/>
    <x v="225"/>
    <d v="2014-11-22T00:00:00"/>
    <x v="2"/>
    <s v="JH-15430"/>
    <x v="371"/>
    <x v="0"/>
    <s v="United States"/>
    <s v="Burlington"/>
    <x v="3"/>
    <n v="27217"/>
    <x v="0"/>
    <s v="OFF-AR-10000203"/>
    <x v="1"/>
    <x v="6"/>
    <x v="777"/>
    <x v="942"/>
    <n v="7"/>
    <n v="0.2"/>
    <n v="2.696399999999997"/>
  </r>
  <r>
    <n v="1040"/>
    <s v="CA-2014-121818"/>
    <x v="3"/>
    <x v="225"/>
    <d v="2014-11-22T00:00:00"/>
    <x v="2"/>
    <s v="JH-15430"/>
    <x v="371"/>
    <x v="0"/>
    <s v="United States"/>
    <s v="Burlington"/>
    <x v="3"/>
    <n v="27217"/>
    <x v="0"/>
    <s v="OFF-AR-10004790"/>
    <x v="1"/>
    <x v="6"/>
    <x v="33"/>
    <x v="943"/>
    <n v="3"/>
    <n v="0.2"/>
    <n v="1.7954999999999988"/>
  </r>
  <r>
    <n v="1041"/>
    <s v="CA-2013-127670"/>
    <x v="0"/>
    <x v="231"/>
    <d v="2013-03-25T00:00:00"/>
    <x v="1"/>
    <s v="RD-19660"/>
    <x v="372"/>
    <x v="2"/>
    <s v="United States"/>
    <s v="Saint Peters"/>
    <x v="25"/>
    <n v="63376"/>
    <x v="2"/>
    <s v="FUR-TA-10001095"/>
    <x v="0"/>
    <x v="3"/>
    <x v="611"/>
    <x v="944"/>
    <n v="4"/>
    <n v="0"/>
    <n v="146.40359999999998"/>
  </r>
  <r>
    <n v="1042"/>
    <s v="CA-2013-102981"/>
    <x v="0"/>
    <x v="47"/>
    <d v="2013-09-10T00:00:00"/>
    <x v="0"/>
    <s v="MO-17500"/>
    <x v="373"/>
    <x v="0"/>
    <s v="United States"/>
    <s v="New York City"/>
    <x v="15"/>
    <n v="10035"/>
    <x v="3"/>
    <s v="TEC-AC-10004761"/>
    <x v="2"/>
    <x v="11"/>
    <x v="778"/>
    <x v="945"/>
    <n v="2"/>
    <n v="0"/>
    <n v="11.151"/>
  </r>
  <r>
    <n v="1043"/>
    <s v="CA-2013-102981"/>
    <x v="0"/>
    <x v="47"/>
    <d v="2013-09-10T00:00:00"/>
    <x v="0"/>
    <s v="MO-17500"/>
    <x v="373"/>
    <x v="0"/>
    <s v="United States"/>
    <s v="New York City"/>
    <x v="15"/>
    <n v="10035"/>
    <x v="3"/>
    <s v="FUR-BO-10001811"/>
    <x v="0"/>
    <x v="0"/>
    <x v="779"/>
    <x v="946"/>
    <n v="3"/>
    <n v="0.2"/>
    <n v="90.293999999999926"/>
  </r>
  <r>
    <n v="1044"/>
    <s v="CA-2014-115651"/>
    <x v="3"/>
    <x v="362"/>
    <d v="2014-07-13T00:00:00"/>
    <x v="2"/>
    <s v="NS-18640"/>
    <x v="374"/>
    <x v="1"/>
    <s v="United States"/>
    <s v="Chicago"/>
    <x v="10"/>
    <n v="60610"/>
    <x v="2"/>
    <s v="OFF-AR-10001130"/>
    <x v="1"/>
    <x v="6"/>
    <x v="780"/>
    <x v="947"/>
    <n v="5"/>
    <n v="0.2"/>
    <n v="2.9835000000000003"/>
  </r>
  <r>
    <n v="1045"/>
    <s v="CA-2014-115651"/>
    <x v="3"/>
    <x v="362"/>
    <d v="2014-07-13T00:00:00"/>
    <x v="2"/>
    <s v="NS-18640"/>
    <x v="374"/>
    <x v="1"/>
    <s v="United States"/>
    <s v="Chicago"/>
    <x v="10"/>
    <n v="60610"/>
    <x v="2"/>
    <s v="OFF-AP-10000055"/>
    <x v="1"/>
    <x v="9"/>
    <x v="781"/>
    <x v="948"/>
    <n v="9"/>
    <n v="0.8"/>
    <n v="-146.16000000000003"/>
  </r>
  <r>
    <n v="1046"/>
    <s v="CA-2014-152702"/>
    <x v="3"/>
    <x v="386"/>
    <d v="2014-10-17T00:00:00"/>
    <x v="1"/>
    <s v="SN-20710"/>
    <x v="17"/>
    <x v="2"/>
    <s v="United States"/>
    <s v="Rockford"/>
    <x v="10"/>
    <n v="61107"/>
    <x v="2"/>
    <s v="FUR-CH-10002304"/>
    <x v="0"/>
    <x v="1"/>
    <x v="782"/>
    <x v="949"/>
    <n v="14"/>
    <n v="0.3"/>
    <n v="-18.185999999999993"/>
  </r>
  <r>
    <n v="1047"/>
    <s v="CA-2013-169103"/>
    <x v="0"/>
    <x v="387"/>
    <d v="2013-03-14T00:00:00"/>
    <x v="1"/>
    <s v="ZC-21910"/>
    <x v="233"/>
    <x v="0"/>
    <s v="United States"/>
    <s v="Miami"/>
    <x v="2"/>
    <n v="33142"/>
    <x v="0"/>
    <s v="TEC-PH-10001530"/>
    <x v="2"/>
    <x v="7"/>
    <x v="632"/>
    <x v="744"/>
    <n v="5"/>
    <n v="0.2"/>
    <n v="85.247500000000002"/>
  </r>
  <r>
    <n v="1048"/>
    <s v="CA-2013-169103"/>
    <x v="0"/>
    <x v="387"/>
    <d v="2013-03-14T00:00:00"/>
    <x v="1"/>
    <s v="ZC-21910"/>
    <x v="233"/>
    <x v="0"/>
    <s v="United States"/>
    <s v="Miami"/>
    <x v="2"/>
    <n v="33142"/>
    <x v="0"/>
    <s v="FUR-FU-10004006"/>
    <x v="0"/>
    <x v="5"/>
    <x v="101"/>
    <x v="102"/>
    <n v="3"/>
    <n v="0.2"/>
    <n v="-3.8385000000000105"/>
  </r>
  <r>
    <n v="1049"/>
    <s v="CA-2011-139192"/>
    <x v="2"/>
    <x v="279"/>
    <d v="2011-06-01T00:00:00"/>
    <x v="0"/>
    <s v="LC-16885"/>
    <x v="62"/>
    <x v="0"/>
    <s v="United States"/>
    <s v="San Francisco"/>
    <x v="1"/>
    <n v="94109"/>
    <x v="1"/>
    <s v="TEC-PH-10000486"/>
    <x v="2"/>
    <x v="7"/>
    <x v="39"/>
    <x v="950"/>
    <n v="12"/>
    <n v="0.2"/>
    <n v="125.2691999999999"/>
  </r>
  <r>
    <n v="1050"/>
    <s v="CA-2011-139192"/>
    <x v="2"/>
    <x v="279"/>
    <d v="2011-06-01T00:00:00"/>
    <x v="0"/>
    <s v="LC-16885"/>
    <x v="62"/>
    <x v="0"/>
    <s v="United States"/>
    <s v="San Francisco"/>
    <x v="1"/>
    <n v="94109"/>
    <x v="1"/>
    <s v="TEC-AC-10001606"/>
    <x v="2"/>
    <x v="11"/>
    <x v="585"/>
    <x v="313"/>
    <n v="1"/>
    <n v="0"/>
    <n v="37.996200000000002"/>
  </r>
  <r>
    <n v="1051"/>
    <s v="US-2012-153500"/>
    <x v="1"/>
    <x v="230"/>
    <d v="2012-07-05T00:00:00"/>
    <x v="2"/>
    <s v="DG-13300"/>
    <x v="375"/>
    <x v="1"/>
    <s v="United States"/>
    <s v="Philadelphia"/>
    <x v="9"/>
    <n v="19134"/>
    <x v="3"/>
    <s v="FUR-FU-10000293"/>
    <x v="0"/>
    <x v="5"/>
    <x v="783"/>
    <x v="951"/>
    <n v="2"/>
    <n v="0.2"/>
    <n v="-29.481200000000022"/>
  </r>
  <r>
    <n v="1052"/>
    <s v="US-2012-153500"/>
    <x v="1"/>
    <x v="230"/>
    <d v="2012-07-05T00:00:00"/>
    <x v="2"/>
    <s v="DG-13300"/>
    <x v="375"/>
    <x v="1"/>
    <s v="United States"/>
    <s v="Philadelphia"/>
    <x v="9"/>
    <n v="19134"/>
    <x v="3"/>
    <s v="OFF-PA-10001307"/>
    <x v="1"/>
    <x v="10"/>
    <x v="784"/>
    <x v="952"/>
    <n v="2"/>
    <n v="0.2"/>
    <n v="2.4359999999999995"/>
  </r>
  <r>
    <n v="1053"/>
    <s v="US-2012-153500"/>
    <x v="1"/>
    <x v="230"/>
    <d v="2012-07-05T00:00:00"/>
    <x v="2"/>
    <s v="DG-13300"/>
    <x v="375"/>
    <x v="1"/>
    <s v="United States"/>
    <s v="Philadelphia"/>
    <x v="9"/>
    <n v="19134"/>
    <x v="3"/>
    <s v="FUR-FU-10004460"/>
    <x v="0"/>
    <x v="5"/>
    <x v="785"/>
    <x v="953"/>
    <n v="9"/>
    <n v="0.2"/>
    <n v="56.577599999999961"/>
  </r>
  <r>
    <n v="1054"/>
    <s v="CA-2012-110667"/>
    <x v="1"/>
    <x v="388"/>
    <d v="2012-04-08T00:00:00"/>
    <x v="1"/>
    <s v="NF-18595"/>
    <x v="376"/>
    <x v="2"/>
    <s v="United States"/>
    <s v="New York City"/>
    <x v="15"/>
    <n v="10009"/>
    <x v="3"/>
    <s v="OFF-AR-10000716"/>
    <x v="1"/>
    <x v="6"/>
    <x v="786"/>
    <x v="954"/>
    <n v="2"/>
    <n v="0"/>
    <n v="4.3524000000000003"/>
  </r>
  <r>
    <n v="1055"/>
    <s v="CA-2012-110667"/>
    <x v="1"/>
    <x v="388"/>
    <d v="2012-04-08T00:00:00"/>
    <x v="1"/>
    <s v="NF-18595"/>
    <x v="376"/>
    <x v="2"/>
    <s v="United States"/>
    <s v="New York City"/>
    <x v="15"/>
    <n v="10009"/>
    <x v="3"/>
    <s v="FUR-FU-10004622"/>
    <x v="0"/>
    <x v="5"/>
    <x v="787"/>
    <x v="955"/>
    <n v="2"/>
    <n v="0"/>
    <n v="22.763999999999996"/>
  </r>
  <r>
    <n v="1056"/>
    <s v="CA-2012-110667"/>
    <x v="1"/>
    <x v="388"/>
    <d v="2012-04-08T00:00:00"/>
    <x v="1"/>
    <s v="NF-18595"/>
    <x v="376"/>
    <x v="2"/>
    <s v="United States"/>
    <s v="New York City"/>
    <x v="15"/>
    <n v="10009"/>
    <x v="3"/>
    <s v="OFF-BI-10002735"/>
    <x v="1"/>
    <x v="8"/>
    <x v="141"/>
    <x v="956"/>
    <n v="3"/>
    <n v="0.2"/>
    <n v="27.791100000000004"/>
  </r>
  <r>
    <n v="1057"/>
    <s v="CA-2012-110667"/>
    <x v="1"/>
    <x v="388"/>
    <d v="2012-04-08T00:00:00"/>
    <x v="1"/>
    <s v="NF-18595"/>
    <x v="376"/>
    <x v="2"/>
    <s v="United States"/>
    <s v="New York City"/>
    <x v="15"/>
    <n v="10009"/>
    <x v="3"/>
    <s v="OFF-BI-10003529"/>
    <x v="1"/>
    <x v="8"/>
    <x v="788"/>
    <x v="957"/>
    <n v="4"/>
    <n v="0.2"/>
    <n v="3.2944"/>
  </r>
  <r>
    <n v="1058"/>
    <s v="CA-2014-167150"/>
    <x v="3"/>
    <x v="389"/>
    <d v="2014-12-18T00:00:00"/>
    <x v="1"/>
    <s v="BP-11185"/>
    <x v="130"/>
    <x v="1"/>
    <s v="United States"/>
    <s v="San Diego"/>
    <x v="1"/>
    <n v="92037"/>
    <x v="1"/>
    <s v="OFF-BI-10001097"/>
    <x v="1"/>
    <x v="8"/>
    <x v="789"/>
    <x v="958"/>
    <n v="4"/>
    <n v="0.2"/>
    <n v="7.2267999999999999"/>
  </r>
  <r>
    <n v="1059"/>
    <s v="CA-2014-167150"/>
    <x v="3"/>
    <x v="389"/>
    <d v="2014-12-18T00:00:00"/>
    <x v="1"/>
    <s v="BP-11185"/>
    <x v="130"/>
    <x v="1"/>
    <s v="United States"/>
    <s v="San Diego"/>
    <x v="1"/>
    <n v="92037"/>
    <x v="1"/>
    <s v="OFF-BI-10001597"/>
    <x v="1"/>
    <x v="8"/>
    <x v="790"/>
    <x v="959"/>
    <n v="2"/>
    <n v="0.2"/>
    <n v="22.948799999999995"/>
  </r>
  <r>
    <n v="1060"/>
    <s v="CA-2013-105284"/>
    <x v="0"/>
    <x v="390"/>
    <d v="2013-12-02T00:00:00"/>
    <x v="1"/>
    <s v="MG-17650"/>
    <x v="377"/>
    <x v="2"/>
    <s v="United States"/>
    <s v="Philadelphia"/>
    <x v="9"/>
    <n v="19143"/>
    <x v="3"/>
    <s v="OFF-FA-10001754"/>
    <x v="1"/>
    <x v="13"/>
    <x v="791"/>
    <x v="960"/>
    <n v="3"/>
    <n v="0.2"/>
    <n v="1.6008"/>
  </r>
  <r>
    <n v="1061"/>
    <s v="US-2012-125374"/>
    <x v="1"/>
    <x v="391"/>
    <d v="2012-03-29T00:00:00"/>
    <x v="1"/>
    <s v="JD-16060"/>
    <x v="148"/>
    <x v="0"/>
    <s v="United States"/>
    <s v="Houston"/>
    <x v="5"/>
    <n v="77095"/>
    <x v="2"/>
    <s v="FUR-CH-10003396"/>
    <x v="0"/>
    <x v="1"/>
    <x v="385"/>
    <x v="961"/>
    <n v="2"/>
    <n v="0.3"/>
    <n v="-29.252400000000009"/>
  </r>
  <r>
    <n v="1062"/>
    <s v="CA-2012-161263"/>
    <x v="1"/>
    <x v="392"/>
    <d v="2012-04-21T00:00:00"/>
    <x v="1"/>
    <s v="TS-21160"/>
    <x v="378"/>
    <x v="1"/>
    <s v="United States"/>
    <s v="Toledo"/>
    <x v="24"/>
    <n v="43615"/>
    <x v="3"/>
    <s v="OFF-AP-10002350"/>
    <x v="1"/>
    <x v="9"/>
    <x v="545"/>
    <x v="962"/>
    <n v="3"/>
    <n v="0.2"/>
    <n v="4.5215999999999994"/>
  </r>
  <r>
    <n v="1063"/>
    <s v="CA-2012-161263"/>
    <x v="1"/>
    <x v="392"/>
    <d v="2012-04-21T00:00:00"/>
    <x v="1"/>
    <s v="TS-21160"/>
    <x v="378"/>
    <x v="1"/>
    <s v="United States"/>
    <s v="Toledo"/>
    <x v="24"/>
    <n v="43615"/>
    <x v="3"/>
    <s v="OFF-FA-10004838"/>
    <x v="1"/>
    <x v="13"/>
    <x v="792"/>
    <x v="963"/>
    <n v="7"/>
    <n v="0.2"/>
    <n v="-2.2134"/>
  </r>
  <r>
    <n v="1064"/>
    <s v="CA-2012-161263"/>
    <x v="1"/>
    <x v="392"/>
    <d v="2012-04-21T00:00:00"/>
    <x v="1"/>
    <s v="TS-21160"/>
    <x v="378"/>
    <x v="1"/>
    <s v="United States"/>
    <s v="Toledo"/>
    <x v="24"/>
    <n v="43615"/>
    <x v="3"/>
    <s v="OFF-AR-10004757"/>
    <x v="1"/>
    <x v="6"/>
    <x v="342"/>
    <x v="964"/>
    <n v="3"/>
    <n v="0.2"/>
    <n v="1.2791999999999994"/>
  </r>
  <r>
    <n v="1065"/>
    <s v="CA-2012-161263"/>
    <x v="1"/>
    <x v="392"/>
    <d v="2012-04-21T00:00:00"/>
    <x v="1"/>
    <s v="TS-21160"/>
    <x v="378"/>
    <x v="1"/>
    <s v="United States"/>
    <s v="Toledo"/>
    <x v="24"/>
    <n v="43615"/>
    <x v="3"/>
    <s v="TEC-PH-10002115"/>
    <x v="2"/>
    <x v="7"/>
    <x v="793"/>
    <x v="965"/>
    <n v="3"/>
    <n v="0.4"/>
    <n v="-27.715799999999994"/>
  </r>
  <r>
    <n v="1066"/>
    <s v="CA-2012-161263"/>
    <x v="1"/>
    <x v="392"/>
    <d v="2012-04-21T00:00:00"/>
    <x v="1"/>
    <s v="TS-21160"/>
    <x v="378"/>
    <x v="1"/>
    <s v="United States"/>
    <s v="Toledo"/>
    <x v="24"/>
    <n v="43615"/>
    <x v="3"/>
    <s v="OFF-FA-10003059"/>
    <x v="1"/>
    <x v="13"/>
    <x v="794"/>
    <x v="966"/>
    <n v="1"/>
    <n v="0.2"/>
    <n v="0.2352999999999999"/>
  </r>
  <r>
    <n v="1067"/>
    <s v="CA-2012-161263"/>
    <x v="1"/>
    <x v="392"/>
    <d v="2012-04-21T00:00:00"/>
    <x v="1"/>
    <s v="TS-21160"/>
    <x v="378"/>
    <x v="1"/>
    <s v="United States"/>
    <s v="Toledo"/>
    <x v="24"/>
    <n v="43615"/>
    <x v="3"/>
    <s v="OFF-BI-10004330"/>
    <x v="1"/>
    <x v="8"/>
    <x v="795"/>
    <x v="967"/>
    <n v="5"/>
    <n v="0.7"/>
    <n v="-46.224999999999994"/>
  </r>
  <r>
    <n v="1068"/>
    <s v="CA-2013-157686"/>
    <x v="0"/>
    <x v="393"/>
    <d v="2013-10-03T00:00:00"/>
    <x v="2"/>
    <s v="BD-11620"/>
    <x v="379"/>
    <x v="0"/>
    <s v="United States"/>
    <s v="San Francisco"/>
    <x v="1"/>
    <n v="94122"/>
    <x v="1"/>
    <s v="FUR-CH-10001146"/>
    <x v="0"/>
    <x v="1"/>
    <x v="64"/>
    <x v="968"/>
    <n v="4"/>
    <n v="0.2"/>
    <n v="12.177999999999983"/>
  </r>
  <r>
    <n v="1069"/>
    <s v="US-2014-139955"/>
    <x v="3"/>
    <x v="394"/>
    <d v="2014-10-01T00:00:00"/>
    <x v="0"/>
    <s v="CM-12160"/>
    <x v="380"/>
    <x v="0"/>
    <s v="United States"/>
    <s v="Brownsville"/>
    <x v="5"/>
    <n v="78521"/>
    <x v="2"/>
    <s v="OFF-SU-10001935"/>
    <x v="1"/>
    <x v="14"/>
    <x v="33"/>
    <x v="969"/>
    <n v="1"/>
    <n v="0.2"/>
    <n v="-0.34880000000000033"/>
  </r>
  <r>
    <n v="1070"/>
    <s v="US-2012-150161"/>
    <x v="1"/>
    <x v="395"/>
    <d v="2012-07-29T00:00:00"/>
    <x v="1"/>
    <s v="RB-19795"/>
    <x v="176"/>
    <x v="2"/>
    <s v="United States"/>
    <s v="Philadelphia"/>
    <x v="9"/>
    <n v="19143"/>
    <x v="3"/>
    <s v="OFF-BI-10001524"/>
    <x v="1"/>
    <x v="8"/>
    <x v="298"/>
    <x v="970"/>
    <n v="4"/>
    <n v="0.7"/>
    <n v="-18.462400000000002"/>
  </r>
  <r>
    <n v="1071"/>
    <s v="CA-2012-144652"/>
    <x v="1"/>
    <x v="312"/>
    <d v="2012-11-26T00:00:00"/>
    <x v="1"/>
    <s v="SN-20560"/>
    <x v="381"/>
    <x v="2"/>
    <s v="United States"/>
    <s v="Los Angeles"/>
    <x v="1"/>
    <n v="90008"/>
    <x v="1"/>
    <s v="OFF-AR-10003732"/>
    <x v="1"/>
    <x v="6"/>
    <x v="321"/>
    <x v="21"/>
    <n v="7"/>
    <n v="0"/>
    <n v="5.0595999999999997"/>
  </r>
  <r>
    <n v="1072"/>
    <s v="CA-2013-152814"/>
    <x v="0"/>
    <x v="236"/>
    <d v="2013-05-03T00:00:00"/>
    <x v="1"/>
    <s v="EH-14005"/>
    <x v="382"/>
    <x v="2"/>
    <s v="United States"/>
    <s v="Denver"/>
    <x v="22"/>
    <n v="80219"/>
    <x v="1"/>
    <s v="OFF-PA-10001970"/>
    <x v="1"/>
    <x v="10"/>
    <x v="311"/>
    <x v="34"/>
    <n v="3"/>
    <n v="0.2"/>
    <n v="9.9467999999999979"/>
  </r>
  <r>
    <n v="1073"/>
    <s v="CA-2014-106943"/>
    <x v="3"/>
    <x v="237"/>
    <d v="2014-11-20T00:00:00"/>
    <x v="1"/>
    <s v="FO-14305"/>
    <x v="383"/>
    <x v="0"/>
    <s v="United States"/>
    <s v="New York City"/>
    <x v="15"/>
    <n v="10035"/>
    <x v="3"/>
    <s v="OFF-BI-10003669"/>
    <x v="1"/>
    <x v="8"/>
    <x v="796"/>
    <x v="880"/>
    <n v="2"/>
    <n v="0.2"/>
    <n v="3.024"/>
  </r>
  <r>
    <n v="1074"/>
    <s v="CA-2013-134348"/>
    <x v="0"/>
    <x v="396"/>
    <d v="2013-11-20T00:00:00"/>
    <x v="1"/>
    <s v="MS-17710"/>
    <x v="384"/>
    <x v="0"/>
    <s v="United States"/>
    <s v="Mesa"/>
    <x v="16"/>
    <n v="85204"/>
    <x v="1"/>
    <s v="OFF-BI-10003727"/>
    <x v="1"/>
    <x v="8"/>
    <x v="797"/>
    <x v="971"/>
    <n v="5"/>
    <n v="0.7"/>
    <n v="-4.5980000000000008"/>
  </r>
  <r>
    <n v="1075"/>
    <s v="CA-2013-134348"/>
    <x v="0"/>
    <x v="396"/>
    <d v="2013-11-20T00:00:00"/>
    <x v="1"/>
    <s v="MS-17710"/>
    <x v="384"/>
    <x v="0"/>
    <s v="United States"/>
    <s v="Mesa"/>
    <x v="16"/>
    <n v="85204"/>
    <x v="1"/>
    <s v="OFF-BI-10004967"/>
    <x v="1"/>
    <x v="8"/>
    <x v="253"/>
    <x v="972"/>
    <n v="7"/>
    <n v="0.7"/>
    <n v="-3.3487999999999998"/>
  </r>
  <r>
    <n v="1076"/>
    <s v="CA-2013-134348"/>
    <x v="0"/>
    <x v="396"/>
    <d v="2013-11-20T00:00:00"/>
    <x v="1"/>
    <s v="MS-17710"/>
    <x v="384"/>
    <x v="0"/>
    <s v="United States"/>
    <s v="Mesa"/>
    <x v="16"/>
    <n v="85204"/>
    <x v="1"/>
    <s v="TEC-AC-10003447"/>
    <x v="2"/>
    <x v="11"/>
    <x v="798"/>
    <x v="236"/>
    <n v="2"/>
    <n v="0.2"/>
    <n v="1.9989999999999979"/>
  </r>
  <r>
    <n v="1077"/>
    <s v="CA-2013-161781"/>
    <x v="0"/>
    <x v="321"/>
    <d v="2013-10-01T00:00:00"/>
    <x v="2"/>
    <s v="CC-12100"/>
    <x v="385"/>
    <x v="2"/>
    <s v="United States"/>
    <s v="Columbus"/>
    <x v="14"/>
    <n v="47201"/>
    <x v="2"/>
    <s v="OFF-AR-10000255"/>
    <x v="1"/>
    <x v="6"/>
    <x v="799"/>
    <x v="973"/>
    <n v="7"/>
    <n v="0"/>
    <n v="10.628799999999998"/>
  </r>
  <r>
    <n v="1078"/>
    <s v="CA-2014-132521"/>
    <x v="3"/>
    <x v="397"/>
    <d v="2014-09-26T00:00:00"/>
    <x v="0"/>
    <s v="DW-13540"/>
    <x v="386"/>
    <x v="0"/>
    <s v="United States"/>
    <s v="Seattle"/>
    <x v="4"/>
    <n v="98105"/>
    <x v="1"/>
    <s v="OFF-AP-10002191"/>
    <x v="1"/>
    <x v="9"/>
    <x v="800"/>
    <x v="668"/>
    <n v="2"/>
    <n v="0"/>
    <n v="33.588800000000006"/>
  </r>
  <r>
    <n v="1079"/>
    <s v="CA-2014-132521"/>
    <x v="3"/>
    <x v="397"/>
    <d v="2014-09-26T00:00:00"/>
    <x v="0"/>
    <s v="DW-13540"/>
    <x v="386"/>
    <x v="0"/>
    <s v="United States"/>
    <s v="Seattle"/>
    <x v="4"/>
    <n v="98105"/>
    <x v="1"/>
    <s v="OFF-ST-10001325"/>
    <x v="1"/>
    <x v="4"/>
    <x v="466"/>
    <x v="974"/>
    <n v="3"/>
    <n v="0"/>
    <n v="8.4888000000000012"/>
  </r>
  <r>
    <n v="1080"/>
    <s v="CA-2014-132521"/>
    <x v="3"/>
    <x v="397"/>
    <d v="2014-09-26T00:00:00"/>
    <x v="0"/>
    <s v="DW-13540"/>
    <x v="386"/>
    <x v="0"/>
    <s v="United States"/>
    <s v="Seattle"/>
    <x v="4"/>
    <n v="98105"/>
    <x v="1"/>
    <s v="OFF-BI-10000404"/>
    <x v="1"/>
    <x v="8"/>
    <x v="476"/>
    <x v="975"/>
    <n v="1"/>
    <n v="0.2"/>
    <n v="2.3220000000000001"/>
  </r>
  <r>
    <n v="1081"/>
    <s v="CA-2012-110016"/>
    <x v="1"/>
    <x v="239"/>
    <d v="2012-12-04T00:00:00"/>
    <x v="1"/>
    <s v="BT-11395"/>
    <x v="387"/>
    <x v="1"/>
    <s v="United States"/>
    <s v="Detroit"/>
    <x v="12"/>
    <n v="48227"/>
    <x v="2"/>
    <s v="OFF-PA-10000349"/>
    <x v="1"/>
    <x v="10"/>
    <x v="33"/>
    <x v="548"/>
    <n v="4"/>
    <n v="0"/>
    <n v="9.3624000000000009"/>
  </r>
  <r>
    <n v="1082"/>
    <s v="CA-2012-110016"/>
    <x v="1"/>
    <x v="239"/>
    <d v="2012-12-04T00:00:00"/>
    <x v="1"/>
    <s v="BT-11395"/>
    <x v="387"/>
    <x v="1"/>
    <s v="United States"/>
    <s v="Detroit"/>
    <x v="12"/>
    <n v="48227"/>
    <x v="2"/>
    <s v="FUR-CH-10002880"/>
    <x v="0"/>
    <x v="1"/>
    <x v="801"/>
    <x v="976"/>
    <n v="9"/>
    <n v="0"/>
    <n v="121.76009999999994"/>
  </r>
  <r>
    <n v="1083"/>
    <s v="US-2013-143819"/>
    <x v="0"/>
    <x v="398"/>
    <d v="2013-03-06T00:00:00"/>
    <x v="1"/>
    <s v="KD-16270"/>
    <x v="30"/>
    <x v="0"/>
    <s v="United States"/>
    <s v="Yonkers"/>
    <x v="15"/>
    <n v="10701"/>
    <x v="3"/>
    <s v="FUR-TA-10001095"/>
    <x v="0"/>
    <x v="3"/>
    <x v="611"/>
    <x v="977"/>
    <n v="8"/>
    <n v="0.4"/>
    <n v="-264.92079999999999"/>
  </r>
  <r>
    <n v="1084"/>
    <s v="US-2013-143819"/>
    <x v="0"/>
    <x v="398"/>
    <d v="2013-03-06T00:00:00"/>
    <x v="1"/>
    <s v="KD-16270"/>
    <x v="30"/>
    <x v="0"/>
    <s v="United States"/>
    <s v="Yonkers"/>
    <x v="15"/>
    <n v="10701"/>
    <x v="3"/>
    <s v="OFF-PA-10003127"/>
    <x v="1"/>
    <x v="10"/>
    <x v="33"/>
    <x v="978"/>
    <n v="1"/>
    <n v="0"/>
    <n v="12.134799999999998"/>
  </r>
  <r>
    <n v="1085"/>
    <s v="US-2013-143819"/>
    <x v="0"/>
    <x v="398"/>
    <d v="2013-03-06T00:00:00"/>
    <x v="1"/>
    <s v="KD-16270"/>
    <x v="30"/>
    <x v="0"/>
    <s v="United States"/>
    <s v="Yonkers"/>
    <x v="15"/>
    <n v="10701"/>
    <x v="3"/>
    <s v="OFF-ST-10003208"/>
    <x v="1"/>
    <x v="4"/>
    <x v="243"/>
    <x v="979"/>
    <n v="2"/>
    <n v="0"/>
    <n v="105.24679999999995"/>
  </r>
  <r>
    <n v="1086"/>
    <s v="US-2013-143819"/>
    <x v="0"/>
    <x v="398"/>
    <d v="2013-03-06T00:00:00"/>
    <x v="1"/>
    <s v="KD-16270"/>
    <x v="30"/>
    <x v="0"/>
    <s v="United States"/>
    <s v="Yonkers"/>
    <x v="15"/>
    <n v="10701"/>
    <x v="3"/>
    <s v="TEC-MA-10003979"/>
    <x v="2"/>
    <x v="15"/>
    <x v="802"/>
    <x v="980"/>
    <n v="7"/>
    <n v="0"/>
    <n v="2400.9656999999997"/>
  </r>
  <r>
    <n v="1087"/>
    <s v="CA-2013-167584"/>
    <x v="0"/>
    <x v="399"/>
    <d v="2013-08-13T00:00:00"/>
    <x v="3"/>
    <s v="LC-16870"/>
    <x v="48"/>
    <x v="0"/>
    <s v="United States"/>
    <s v="Des Moines"/>
    <x v="23"/>
    <n v="50315"/>
    <x v="2"/>
    <s v="OFF-PA-10000029"/>
    <x v="1"/>
    <x v="10"/>
    <x v="803"/>
    <x v="90"/>
    <n v="1"/>
    <n v="0"/>
    <n v="3.1104000000000003"/>
  </r>
  <r>
    <n v="1088"/>
    <s v="CA-2013-166163"/>
    <x v="0"/>
    <x v="243"/>
    <d v="2013-08-21T00:00:00"/>
    <x v="0"/>
    <s v="CY-12745"/>
    <x v="388"/>
    <x v="1"/>
    <s v="United States"/>
    <s v="Oakland"/>
    <x v="1"/>
    <n v="94601"/>
    <x v="1"/>
    <s v="TEC-PH-10004896"/>
    <x v="2"/>
    <x v="7"/>
    <x v="172"/>
    <x v="981"/>
    <n v="3"/>
    <n v="0.2"/>
    <n v="7.1976000000000049"/>
  </r>
  <r>
    <n v="1089"/>
    <s v="CA-2013-166163"/>
    <x v="0"/>
    <x v="243"/>
    <d v="2013-08-21T00:00:00"/>
    <x v="0"/>
    <s v="CY-12745"/>
    <x v="388"/>
    <x v="1"/>
    <s v="United States"/>
    <s v="Oakland"/>
    <x v="1"/>
    <n v="94601"/>
    <x v="1"/>
    <s v="OFF-LA-10000452"/>
    <x v="1"/>
    <x v="2"/>
    <x v="804"/>
    <x v="982"/>
    <n v="1"/>
    <n v="0"/>
    <n v="1.512"/>
  </r>
  <r>
    <n v="1090"/>
    <s v="CA-2014-158407"/>
    <x v="3"/>
    <x v="400"/>
    <d v="2014-06-11T00:00:00"/>
    <x v="1"/>
    <s v="LW-16990"/>
    <x v="352"/>
    <x v="1"/>
    <s v="United States"/>
    <s v="Monroe"/>
    <x v="3"/>
    <n v="28110"/>
    <x v="0"/>
    <s v="FUR-FU-10001967"/>
    <x v="0"/>
    <x v="5"/>
    <x v="293"/>
    <x v="236"/>
    <n v="2"/>
    <n v="0.2"/>
    <n v="1.9989999999999979"/>
  </r>
  <r>
    <n v="1091"/>
    <s v="CA-2014-158407"/>
    <x v="3"/>
    <x v="400"/>
    <d v="2014-06-11T00:00:00"/>
    <x v="1"/>
    <s v="LW-16990"/>
    <x v="352"/>
    <x v="1"/>
    <s v="United States"/>
    <s v="Monroe"/>
    <x v="3"/>
    <n v="28110"/>
    <x v="0"/>
    <s v="TEC-PH-10001819"/>
    <x v="2"/>
    <x v="7"/>
    <x v="805"/>
    <x v="983"/>
    <n v="2"/>
    <n v="0.2"/>
    <n v="25.194399999999995"/>
  </r>
  <r>
    <n v="1092"/>
    <s v="CA-2012-143490"/>
    <x v="1"/>
    <x v="401"/>
    <d v="2012-12-13T00:00:00"/>
    <x v="1"/>
    <s v="NP-18325"/>
    <x v="268"/>
    <x v="0"/>
    <s v="United States"/>
    <s v="San Diego"/>
    <x v="1"/>
    <n v="92105"/>
    <x v="1"/>
    <s v="OFF-AR-10002952"/>
    <x v="1"/>
    <x v="6"/>
    <x v="806"/>
    <x v="984"/>
    <n v="9"/>
    <n v="0"/>
    <n v="33.641999999999996"/>
  </r>
  <r>
    <n v="1093"/>
    <s v="CA-2012-143490"/>
    <x v="1"/>
    <x v="401"/>
    <d v="2012-12-13T00:00:00"/>
    <x v="1"/>
    <s v="NP-18325"/>
    <x v="268"/>
    <x v="0"/>
    <s v="United States"/>
    <s v="San Diego"/>
    <x v="1"/>
    <n v="92105"/>
    <x v="1"/>
    <s v="TEC-PH-10000576"/>
    <x v="2"/>
    <x v="7"/>
    <x v="807"/>
    <x v="985"/>
    <n v="2"/>
    <n v="0.2"/>
    <n v="19.178600000000003"/>
  </r>
  <r>
    <n v="1094"/>
    <s v="CA-2012-165085"/>
    <x v="1"/>
    <x v="17"/>
    <d v="2012-12-31T00:00:00"/>
    <x v="1"/>
    <s v="BT-11485"/>
    <x v="389"/>
    <x v="2"/>
    <s v="United States"/>
    <s v="Clinton"/>
    <x v="39"/>
    <n v="20735"/>
    <x v="3"/>
    <s v="OFF-PA-10000605"/>
    <x v="1"/>
    <x v="10"/>
    <x v="808"/>
    <x v="986"/>
    <n v="5"/>
    <n v="0"/>
    <n v="14.161000000000001"/>
  </r>
  <r>
    <n v="1095"/>
    <s v="CA-2012-165085"/>
    <x v="1"/>
    <x v="17"/>
    <d v="2012-12-31T00:00:00"/>
    <x v="1"/>
    <s v="BT-11485"/>
    <x v="389"/>
    <x v="2"/>
    <s v="United States"/>
    <s v="Clinton"/>
    <x v="39"/>
    <n v="20735"/>
    <x v="3"/>
    <s v="OFF-AP-10002518"/>
    <x v="1"/>
    <x v="9"/>
    <x v="158"/>
    <x v="987"/>
    <n v="2"/>
    <n v="0"/>
    <n v="103.22839999999997"/>
  </r>
  <r>
    <n v="1096"/>
    <s v="CA-2014-160423"/>
    <x v="3"/>
    <x v="276"/>
    <d v="2014-01-27T00:00:00"/>
    <x v="1"/>
    <s v="PS-19045"/>
    <x v="390"/>
    <x v="2"/>
    <s v="United States"/>
    <s v="Charlotte"/>
    <x v="3"/>
    <n v="28205"/>
    <x v="0"/>
    <s v="OFF-ST-10004340"/>
    <x v="1"/>
    <x v="4"/>
    <x v="809"/>
    <x v="988"/>
    <n v="7"/>
    <n v="0.2"/>
    <n v="30.468200000000024"/>
  </r>
  <r>
    <n v="1097"/>
    <s v="CA-2014-160423"/>
    <x v="3"/>
    <x v="276"/>
    <d v="2014-01-27T00:00:00"/>
    <x v="1"/>
    <s v="PS-19045"/>
    <x v="390"/>
    <x v="2"/>
    <s v="United States"/>
    <s v="Charlotte"/>
    <x v="3"/>
    <n v="28205"/>
    <x v="0"/>
    <s v="OFF-BI-10004001"/>
    <x v="1"/>
    <x v="8"/>
    <x v="810"/>
    <x v="989"/>
    <n v="7"/>
    <n v="0.7"/>
    <n v="-28.627200000000009"/>
  </r>
  <r>
    <n v="1098"/>
    <s v="CA-2011-159338"/>
    <x v="2"/>
    <x v="402"/>
    <d v="2011-06-28T00:00:00"/>
    <x v="2"/>
    <s v="NS-18640"/>
    <x v="374"/>
    <x v="1"/>
    <s v="United States"/>
    <s v="Los Angeles"/>
    <x v="1"/>
    <n v="90049"/>
    <x v="1"/>
    <s v="FUR-TA-10004147"/>
    <x v="0"/>
    <x v="3"/>
    <x v="811"/>
    <x v="990"/>
    <n v="5"/>
    <n v="0.2"/>
    <n v="11.19599999999997"/>
  </r>
  <r>
    <n v="1099"/>
    <s v="CA-2013-107216"/>
    <x v="0"/>
    <x v="403"/>
    <d v="2013-06-18T00:00:00"/>
    <x v="2"/>
    <s v="PV-18985"/>
    <x v="391"/>
    <x v="2"/>
    <s v="United States"/>
    <s v="San Francisco"/>
    <x v="1"/>
    <n v="94122"/>
    <x v="1"/>
    <s v="OFF-AR-10001545"/>
    <x v="1"/>
    <x v="6"/>
    <x v="812"/>
    <x v="991"/>
    <n v="4"/>
    <n v="0"/>
    <n v="2.0415999999999999"/>
  </r>
  <r>
    <n v="1100"/>
    <s v="CA-2013-107216"/>
    <x v="0"/>
    <x v="403"/>
    <d v="2013-06-18T00:00:00"/>
    <x v="2"/>
    <s v="PV-18985"/>
    <x v="391"/>
    <x v="2"/>
    <s v="United States"/>
    <s v="San Francisco"/>
    <x v="1"/>
    <n v="94122"/>
    <x v="1"/>
    <s v="FUR-FU-10000206"/>
    <x v="0"/>
    <x v="5"/>
    <x v="392"/>
    <x v="992"/>
    <n v="3"/>
    <n v="0"/>
    <n v="4.1030999999999995"/>
  </r>
  <r>
    <n v="1101"/>
    <s v="CA-2013-107216"/>
    <x v="0"/>
    <x v="403"/>
    <d v="2013-06-18T00:00:00"/>
    <x v="2"/>
    <s v="PV-18985"/>
    <x v="391"/>
    <x v="2"/>
    <s v="United States"/>
    <s v="San Francisco"/>
    <x v="1"/>
    <n v="94122"/>
    <x v="1"/>
    <s v="TEC-AC-10001013"/>
    <x v="2"/>
    <x v="11"/>
    <x v="813"/>
    <x v="993"/>
    <n v="1"/>
    <n v="0"/>
    <n v="9.6656999999999975"/>
  </r>
  <r>
    <n v="1102"/>
    <s v="CA-2013-107216"/>
    <x v="0"/>
    <x v="403"/>
    <d v="2013-06-18T00:00:00"/>
    <x v="2"/>
    <s v="PV-18985"/>
    <x v="391"/>
    <x v="2"/>
    <s v="United States"/>
    <s v="San Francisco"/>
    <x v="1"/>
    <n v="94122"/>
    <x v="1"/>
    <s v="OFF-AR-10002255"/>
    <x v="1"/>
    <x v="6"/>
    <x v="814"/>
    <x v="880"/>
    <n v="3"/>
    <n v="0"/>
    <n v="2.5055999999999998"/>
  </r>
  <r>
    <n v="1103"/>
    <s v="US-2014-145863"/>
    <x v="3"/>
    <x v="81"/>
    <d v="2014-04-28T00:00:00"/>
    <x v="1"/>
    <s v="RP-19390"/>
    <x v="261"/>
    <x v="0"/>
    <s v="United States"/>
    <s v="Houston"/>
    <x v="5"/>
    <n v="77041"/>
    <x v="2"/>
    <s v="OFF-BI-10004140"/>
    <x v="1"/>
    <x v="8"/>
    <x v="304"/>
    <x v="994"/>
    <n v="3"/>
    <n v="0.8"/>
    <n v="-4.7145000000000028"/>
  </r>
  <r>
    <n v="1104"/>
    <s v="US-2014-145863"/>
    <x v="3"/>
    <x v="81"/>
    <d v="2014-04-28T00:00:00"/>
    <x v="1"/>
    <s v="RP-19390"/>
    <x v="261"/>
    <x v="0"/>
    <s v="United States"/>
    <s v="Houston"/>
    <x v="5"/>
    <n v="77041"/>
    <x v="2"/>
    <s v="OFF-BI-10002049"/>
    <x v="1"/>
    <x v="8"/>
    <x v="758"/>
    <x v="995"/>
    <n v="3"/>
    <n v="0.8"/>
    <n v="-4.9878000000000018"/>
  </r>
  <r>
    <n v="1105"/>
    <s v="CA-2013-112340"/>
    <x v="0"/>
    <x v="147"/>
    <d v="2013-10-28T00:00:00"/>
    <x v="1"/>
    <s v="NM-18520"/>
    <x v="392"/>
    <x v="0"/>
    <s v="United States"/>
    <s v="Riverside"/>
    <x v="1"/>
    <n v="92503"/>
    <x v="1"/>
    <s v="OFF-PA-10001892"/>
    <x v="1"/>
    <x v="10"/>
    <x v="815"/>
    <x v="996"/>
    <n v="3"/>
    <n v="0"/>
    <n v="11.230799999999999"/>
  </r>
  <r>
    <n v="1106"/>
    <s v="US-2013-110156"/>
    <x v="0"/>
    <x v="258"/>
    <d v="2013-11-25T00:00:00"/>
    <x v="1"/>
    <s v="EH-13945"/>
    <x v="13"/>
    <x v="0"/>
    <s v="United States"/>
    <s v="Houston"/>
    <x v="5"/>
    <n v="77041"/>
    <x v="2"/>
    <s v="OFF-ST-10000642"/>
    <x v="1"/>
    <x v="4"/>
    <x v="192"/>
    <x v="997"/>
    <n v="6"/>
    <n v="0.2"/>
    <n v="-16.36440000000001"/>
  </r>
  <r>
    <n v="1107"/>
    <s v="US-2013-110156"/>
    <x v="0"/>
    <x v="258"/>
    <d v="2013-11-25T00:00:00"/>
    <x v="1"/>
    <s v="EH-13945"/>
    <x v="13"/>
    <x v="0"/>
    <s v="United States"/>
    <s v="Houston"/>
    <x v="5"/>
    <n v="77041"/>
    <x v="2"/>
    <s v="FUR-FU-10000206"/>
    <x v="0"/>
    <x v="5"/>
    <x v="392"/>
    <x v="998"/>
    <n v="2"/>
    <n v="0.6"/>
    <n v="-0.75660000000000016"/>
  </r>
  <r>
    <n v="1108"/>
    <s v="US-2013-110156"/>
    <x v="0"/>
    <x v="258"/>
    <d v="2013-11-25T00:00:00"/>
    <x v="1"/>
    <s v="EH-13945"/>
    <x v="13"/>
    <x v="0"/>
    <s v="United States"/>
    <s v="Houston"/>
    <x v="5"/>
    <n v="77041"/>
    <x v="2"/>
    <s v="OFF-BI-10003676"/>
    <x v="1"/>
    <x v="8"/>
    <x v="816"/>
    <x v="999"/>
    <n v="5"/>
    <n v="0.8"/>
    <n v="-17.248000000000008"/>
  </r>
  <r>
    <n v="1109"/>
    <s v="US-2013-110156"/>
    <x v="0"/>
    <x v="258"/>
    <d v="2013-11-25T00:00:00"/>
    <x v="1"/>
    <s v="EH-13945"/>
    <x v="13"/>
    <x v="0"/>
    <s v="United States"/>
    <s v="Houston"/>
    <x v="5"/>
    <n v="77041"/>
    <x v="2"/>
    <s v="OFF-FA-10003495"/>
    <x v="1"/>
    <x v="13"/>
    <x v="33"/>
    <x v="1000"/>
    <n v="12"/>
    <n v="0.2"/>
    <n v="21.888000000000002"/>
  </r>
  <r>
    <n v="1110"/>
    <s v="US-2013-110156"/>
    <x v="0"/>
    <x v="258"/>
    <d v="2013-11-25T00:00:00"/>
    <x v="1"/>
    <s v="EH-13945"/>
    <x v="13"/>
    <x v="0"/>
    <s v="United States"/>
    <s v="Houston"/>
    <x v="5"/>
    <n v="77041"/>
    <x v="2"/>
    <s v="OFF-EN-10003798"/>
    <x v="1"/>
    <x v="12"/>
    <x v="817"/>
    <x v="1001"/>
    <n v="3"/>
    <n v="0.2"/>
    <n v="13.826699999999999"/>
  </r>
  <r>
    <n v="1111"/>
    <s v="US-2013-110156"/>
    <x v="0"/>
    <x v="258"/>
    <d v="2013-11-25T00:00:00"/>
    <x v="1"/>
    <s v="EH-13945"/>
    <x v="13"/>
    <x v="0"/>
    <s v="United States"/>
    <s v="Houston"/>
    <x v="5"/>
    <n v="77041"/>
    <x v="2"/>
    <s v="TEC-PH-10003589"/>
    <x v="2"/>
    <x v="7"/>
    <x v="818"/>
    <x v="1002"/>
    <n v="5"/>
    <n v="0.2"/>
    <n v="25.185999999999996"/>
  </r>
  <r>
    <n v="1112"/>
    <s v="US-2013-110156"/>
    <x v="0"/>
    <x v="258"/>
    <d v="2013-11-25T00:00:00"/>
    <x v="1"/>
    <s v="EH-13945"/>
    <x v="13"/>
    <x v="0"/>
    <s v="United States"/>
    <s v="Houston"/>
    <x v="5"/>
    <n v="77041"/>
    <x v="2"/>
    <s v="OFF-PA-10004735"/>
    <x v="1"/>
    <x v="10"/>
    <x v="819"/>
    <x v="563"/>
    <n v="2"/>
    <n v="0.2"/>
    <n v="3.6288"/>
  </r>
  <r>
    <n v="1113"/>
    <s v="US-2013-110156"/>
    <x v="0"/>
    <x v="258"/>
    <d v="2013-11-25T00:00:00"/>
    <x v="1"/>
    <s v="EH-13945"/>
    <x v="13"/>
    <x v="0"/>
    <s v="United States"/>
    <s v="Houston"/>
    <x v="5"/>
    <n v="77041"/>
    <x v="2"/>
    <s v="OFF-BI-10002609"/>
    <x v="1"/>
    <x v="8"/>
    <x v="98"/>
    <x v="1003"/>
    <n v="2"/>
    <n v="0.8"/>
    <n v="-2.0264000000000002"/>
  </r>
  <r>
    <n v="1114"/>
    <s v="CA-2014-140585"/>
    <x v="3"/>
    <x v="404"/>
    <d v="2014-12-24T00:00:00"/>
    <x v="0"/>
    <s v="RA-19915"/>
    <x v="154"/>
    <x v="0"/>
    <s v="United States"/>
    <s v="Encinitas"/>
    <x v="1"/>
    <n v="92024"/>
    <x v="1"/>
    <s v="OFF-BI-10003364"/>
    <x v="1"/>
    <x v="8"/>
    <x v="698"/>
    <x v="1004"/>
    <n v="2"/>
    <n v="0.2"/>
    <n v="16.3352"/>
  </r>
  <r>
    <n v="1115"/>
    <s v="CA-2014-140585"/>
    <x v="3"/>
    <x v="404"/>
    <d v="2014-12-24T00:00:00"/>
    <x v="0"/>
    <s v="RA-19915"/>
    <x v="154"/>
    <x v="0"/>
    <s v="United States"/>
    <s v="Encinitas"/>
    <x v="1"/>
    <n v="92024"/>
    <x v="1"/>
    <s v="FUR-BO-10002206"/>
    <x v="0"/>
    <x v="0"/>
    <x v="820"/>
    <x v="1005"/>
    <n v="1"/>
    <n v="0.15"/>
    <n v="-12.688200000000002"/>
  </r>
  <r>
    <n v="1116"/>
    <s v="CA-2014-140585"/>
    <x v="3"/>
    <x v="404"/>
    <d v="2014-12-24T00:00:00"/>
    <x v="0"/>
    <s v="RA-19915"/>
    <x v="154"/>
    <x v="0"/>
    <s v="United States"/>
    <s v="Encinitas"/>
    <x v="1"/>
    <n v="92024"/>
    <x v="1"/>
    <s v="TEC-AC-10003610"/>
    <x v="2"/>
    <x v="11"/>
    <x v="598"/>
    <x v="1006"/>
    <n v="2"/>
    <n v="0"/>
    <n v="57.590400000000002"/>
  </r>
  <r>
    <n v="1117"/>
    <s v="CA-2013-144855"/>
    <x v="0"/>
    <x v="405"/>
    <d v="2013-07-25T00:00:00"/>
    <x v="0"/>
    <s v="DL-13495"/>
    <x v="393"/>
    <x v="1"/>
    <s v="United States"/>
    <s v="San Francisco"/>
    <x v="1"/>
    <n v="94110"/>
    <x v="1"/>
    <s v="OFF-LA-10003766"/>
    <x v="1"/>
    <x v="2"/>
    <x v="360"/>
    <x v="689"/>
    <n v="2"/>
    <n v="0"/>
    <n v="3.024"/>
  </r>
  <r>
    <n v="1118"/>
    <s v="CA-2012-142755"/>
    <x v="1"/>
    <x v="406"/>
    <d v="2012-09-08T00:00:00"/>
    <x v="1"/>
    <s v="CS-12355"/>
    <x v="394"/>
    <x v="0"/>
    <s v="United States"/>
    <s v="Roswell"/>
    <x v="32"/>
    <n v="30076"/>
    <x v="0"/>
    <s v="OFF-PA-10001970"/>
    <x v="1"/>
    <x v="10"/>
    <x v="361"/>
    <x v="1007"/>
    <n v="5"/>
    <n v="0"/>
    <n v="137.15100000000001"/>
  </r>
  <r>
    <n v="1119"/>
    <s v="CA-2012-142755"/>
    <x v="1"/>
    <x v="406"/>
    <d v="2012-09-08T00:00:00"/>
    <x v="1"/>
    <s v="CS-12355"/>
    <x v="394"/>
    <x v="0"/>
    <s v="United States"/>
    <s v="Roswell"/>
    <x v="32"/>
    <n v="30076"/>
    <x v="0"/>
    <s v="TEC-AC-10002049"/>
    <x v="2"/>
    <x v="11"/>
    <x v="688"/>
    <x v="1008"/>
    <n v="5"/>
    <n v="0"/>
    <n v="111.59099999999995"/>
  </r>
  <r>
    <n v="1120"/>
    <s v="CA-2012-142755"/>
    <x v="1"/>
    <x v="406"/>
    <d v="2012-09-08T00:00:00"/>
    <x v="1"/>
    <s v="CS-12355"/>
    <x v="394"/>
    <x v="0"/>
    <s v="United States"/>
    <s v="Roswell"/>
    <x v="32"/>
    <n v="30076"/>
    <x v="0"/>
    <s v="OFF-PA-10000141"/>
    <x v="1"/>
    <x v="10"/>
    <x v="821"/>
    <x v="1009"/>
    <n v="2"/>
    <n v="0"/>
    <n v="2.0491999999999999"/>
  </r>
  <r>
    <n v="1121"/>
    <s v="CA-2012-142755"/>
    <x v="1"/>
    <x v="406"/>
    <d v="2012-09-08T00:00:00"/>
    <x v="1"/>
    <s v="CS-12355"/>
    <x v="394"/>
    <x v="0"/>
    <s v="United States"/>
    <s v="Roswell"/>
    <x v="32"/>
    <n v="30076"/>
    <x v="0"/>
    <s v="OFF-EN-10004459"/>
    <x v="1"/>
    <x v="12"/>
    <x v="655"/>
    <x v="770"/>
    <n v="2"/>
    <n v="0"/>
    <n v="7.4871999999999996"/>
  </r>
  <r>
    <n v="1122"/>
    <s v="US-2011-147627"/>
    <x v="2"/>
    <x v="407"/>
    <d v="2011-01-27T00:00:00"/>
    <x v="1"/>
    <s v="HL-15040"/>
    <x v="332"/>
    <x v="0"/>
    <s v="United States"/>
    <s v="Jonesboro"/>
    <x v="36"/>
    <n v="72401"/>
    <x v="0"/>
    <s v="TEC-PH-10001061"/>
    <x v="2"/>
    <x v="7"/>
    <x v="822"/>
    <x v="1010"/>
    <n v="7"/>
    <n v="0"/>
    <n v="181.98179999999999"/>
  </r>
  <r>
    <n v="1123"/>
    <s v="US-2011-147627"/>
    <x v="2"/>
    <x v="407"/>
    <d v="2011-01-27T00:00:00"/>
    <x v="1"/>
    <s v="HL-15040"/>
    <x v="332"/>
    <x v="0"/>
    <s v="United States"/>
    <s v="Jonesboro"/>
    <x v="36"/>
    <n v="72401"/>
    <x v="0"/>
    <s v="OFF-AR-10002375"/>
    <x v="1"/>
    <x v="6"/>
    <x v="823"/>
    <x v="1011"/>
    <n v="7"/>
    <n v="0"/>
    <n v="6.6583999999999968"/>
  </r>
  <r>
    <n v="1124"/>
    <s v="US-2011-147627"/>
    <x v="2"/>
    <x v="407"/>
    <d v="2011-01-27T00:00:00"/>
    <x v="1"/>
    <s v="HL-15040"/>
    <x v="332"/>
    <x v="0"/>
    <s v="United States"/>
    <s v="Jonesboro"/>
    <x v="36"/>
    <n v="72401"/>
    <x v="0"/>
    <s v="FUR-FU-10003194"/>
    <x v="0"/>
    <x v="5"/>
    <x v="76"/>
    <x v="1012"/>
    <n v="4"/>
    <n v="0"/>
    <n v="11.579999999999998"/>
  </r>
  <r>
    <n v="1125"/>
    <s v="US-2011-147627"/>
    <x v="2"/>
    <x v="407"/>
    <d v="2011-01-27T00:00:00"/>
    <x v="1"/>
    <s v="HL-15040"/>
    <x v="332"/>
    <x v="0"/>
    <s v="United States"/>
    <s v="Jonesboro"/>
    <x v="36"/>
    <n v="72401"/>
    <x v="0"/>
    <s v="OFF-AR-10003811"/>
    <x v="1"/>
    <x v="6"/>
    <x v="449"/>
    <x v="153"/>
    <n v="3"/>
    <n v="0"/>
    <n v="1.7901"/>
  </r>
  <r>
    <n v="1126"/>
    <s v="US-2011-147627"/>
    <x v="2"/>
    <x v="407"/>
    <d v="2011-01-27T00:00:00"/>
    <x v="1"/>
    <s v="HL-15040"/>
    <x v="332"/>
    <x v="0"/>
    <s v="United States"/>
    <s v="Jonesboro"/>
    <x v="36"/>
    <n v="72401"/>
    <x v="0"/>
    <s v="OFF-EN-10001539"/>
    <x v="1"/>
    <x v="12"/>
    <x v="33"/>
    <x v="1013"/>
    <n v="3"/>
    <n v="0"/>
    <n v="10.969799999999999"/>
  </r>
  <r>
    <n v="1127"/>
    <s v="US-2011-147627"/>
    <x v="2"/>
    <x v="407"/>
    <d v="2011-01-27T00:00:00"/>
    <x v="1"/>
    <s v="HL-15040"/>
    <x v="332"/>
    <x v="0"/>
    <s v="United States"/>
    <s v="Jonesboro"/>
    <x v="36"/>
    <n v="72401"/>
    <x v="0"/>
    <s v="FUR-CH-10002331"/>
    <x v="0"/>
    <x v="1"/>
    <x v="402"/>
    <x v="1014"/>
    <n v="3"/>
    <n v="0"/>
    <n v="224.2673999999999"/>
  </r>
  <r>
    <n v="1128"/>
    <s v="CA-2012-105970"/>
    <x v="1"/>
    <x v="56"/>
    <d v="2012-03-07T00:00:00"/>
    <x v="1"/>
    <s v="PA-19060"/>
    <x v="50"/>
    <x v="2"/>
    <s v="United States"/>
    <s v="Richmond"/>
    <x v="14"/>
    <n v="47374"/>
    <x v="2"/>
    <s v="OFF-AR-10003156"/>
    <x v="1"/>
    <x v="6"/>
    <x v="396"/>
    <x v="1015"/>
    <n v="1"/>
    <n v="0"/>
    <n v="2.6416000000000004"/>
  </r>
  <r>
    <n v="1129"/>
    <s v="CA-2012-105970"/>
    <x v="1"/>
    <x v="56"/>
    <d v="2012-03-07T00:00:00"/>
    <x v="1"/>
    <s v="PA-19060"/>
    <x v="50"/>
    <x v="2"/>
    <s v="United States"/>
    <s v="Richmond"/>
    <x v="14"/>
    <n v="47374"/>
    <x v="2"/>
    <s v="OFF-EN-10001532"/>
    <x v="1"/>
    <x v="12"/>
    <x v="613"/>
    <x v="1016"/>
    <n v="6"/>
    <n v="0"/>
    <n v="50.94"/>
  </r>
  <r>
    <n v="1130"/>
    <s v="CA-2013-112102"/>
    <x v="0"/>
    <x v="408"/>
    <d v="2013-04-17T00:00:00"/>
    <x v="1"/>
    <s v="BD-11605"/>
    <x v="205"/>
    <x v="0"/>
    <s v="United States"/>
    <s v="Springfield"/>
    <x v="17"/>
    <n v="22153"/>
    <x v="0"/>
    <s v="FUR-TA-10004086"/>
    <x v="0"/>
    <x v="3"/>
    <x v="824"/>
    <x v="1017"/>
    <n v="4"/>
    <n v="0"/>
    <n v="75.662399999999991"/>
  </r>
  <r>
    <n v="1131"/>
    <s v="CA-2013-112102"/>
    <x v="0"/>
    <x v="408"/>
    <d v="2013-04-17T00:00:00"/>
    <x v="1"/>
    <s v="BD-11605"/>
    <x v="205"/>
    <x v="0"/>
    <s v="United States"/>
    <s v="Springfield"/>
    <x v="17"/>
    <n v="22153"/>
    <x v="0"/>
    <s v="OFF-PA-10000100"/>
    <x v="1"/>
    <x v="10"/>
    <x v="825"/>
    <x v="1018"/>
    <n v="1"/>
    <n v="0"/>
    <n v="20.085100000000001"/>
  </r>
  <r>
    <n v="1132"/>
    <s v="CA-2013-112102"/>
    <x v="0"/>
    <x v="408"/>
    <d v="2013-04-17T00:00:00"/>
    <x v="1"/>
    <s v="BD-11605"/>
    <x v="205"/>
    <x v="0"/>
    <s v="United States"/>
    <s v="Springfield"/>
    <x v="17"/>
    <n v="22153"/>
    <x v="0"/>
    <s v="OFF-EN-10002500"/>
    <x v="1"/>
    <x v="12"/>
    <x v="118"/>
    <x v="1019"/>
    <n v="5"/>
    <n v="0"/>
    <n v="28.754999999999995"/>
  </r>
  <r>
    <n v="1133"/>
    <s v="US-2013-114776"/>
    <x v="0"/>
    <x v="409"/>
    <d v="2013-12-08T00:00:00"/>
    <x v="2"/>
    <s v="GG-14650"/>
    <x v="55"/>
    <x v="1"/>
    <s v="United States"/>
    <s v="Antioch"/>
    <x v="1"/>
    <n v="94509"/>
    <x v="1"/>
    <s v="OFF-PA-10004100"/>
    <x v="1"/>
    <x v="10"/>
    <x v="257"/>
    <x v="541"/>
    <n v="3"/>
    <n v="0"/>
    <n v="9.3312000000000008"/>
  </r>
  <r>
    <n v="1134"/>
    <s v="US-2013-134908"/>
    <x v="0"/>
    <x v="410"/>
    <d v="2013-06-10T00:00:00"/>
    <x v="1"/>
    <s v="JS-15940"/>
    <x v="185"/>
    <x v="2"/>
    <s v="United States"/>
    <s v="Philadelphia"/>
    <x v="9"/>
    <n v="19134"/>
    <x v="3"/>
    <s v="OFF-ST-10003479"/>
    <x v="1"/>
    <x v="4"/>
    <x v="41"/>
    <x v="1020"/>
    <n v="4"/>
    <n v="0.2"/>
    <n v="-23.364000000000019"/>
  </r>
  <r>
    <n v="1135"/>
    <s v="US-2013-134908"/>
    <x v="0"/>
    <x v="410"/>
    <d v="2013-06-10T00:00:00"/>
    <x v="1"/>
    <s v="JS-15940"/>
    <x v="185"/>
    <x v="2"/>
    <s v="United States"/>
    <s v="Philadelphia"/>
    <x v="9"/>
    <n v="19134"/>
    <x v="3"/>
    <s v="OFF-LA-10000973"/>
    <x v="1"/>
    <x v="2"/>
    <x v="826"/>
    <x v="262"/>
    <n v="3"/>
    <n v="0.2"/>
    <n v="2.6459999999999995"/>
  </r>
  <r>
    <n v="1136"/>
    <s v="US-2013-148803"/>
    <x v="0"/>
    <x v="25"/>
    <d v="2013-12-12T00:00:00"/>
    <x v="3"/>
    <s v="LR-16915"/>
    <x v="235"/>
    <x v="0"/>
    <s v="United States"/>
    <s v="Homestead"/>
    <x v="2"/>
    <n v="33030"/>
    <x v="0"/>
    <s v="OFF-ST-10001476"/>
    <x v="1"/>
    <x v="4"/>
    <x v="827"/>
    <x v="1021"/>
    <n v="3"/>
    <n v="0.2"/>
    <n v="7.4571000000000041"/>
  </r>
  <r>
    <n v="1137"/>
    <s v="CA-2013-152170"/>
    <x v="0"/>
    <x v="396"/>
    <d v="2013-11-16T00:00:00"/>
    <x v="0"/>
    <s v="FH-14275"/>
    <x v="395"/>
    <x v="1"/>
    <s v="United States"/>
    <s v="La Porte"/>
    <x v="14"/>
    <n v="46350"/>
    <x v="2"/>
    <s v="OFF-EN-10002831"/>
    <x v="1"/>
    <x v="12"/>
    <x v="828"/>
    <x v="1022"/>
    <n v="8"/>
    <n v="0"/>
    <n v="129.38399999999999"/>
  </r>
  <r>
    <n v="1138"/>
    <s v="CA-2013-152170"/>
    <x v="0"/>
    <x v="396"/>
    <d v="2013-11-16T00:00:00"/>
    <x v="0"/>
    <s v="FH-14275"/>
    <x v="395"/>
    <x v="1"/>
    <s v="United States"/>
    <s v="La Porte"/>
    <x v="14"/>
    <n v="46350"/>
    <x v="2"/>
    <s v="OFF-AP-10002350"/>
    <x v="1"/>
    <x v="9"/>
    <x v="545"/>
    <x v="1023"/>
    <n v="2"/>
    <n v="0"/>
    <n v="10.5504"/>
  </r>
  <r>
    <n v="1139"/>
    <s v="CA-2013-152170"/>
    <x v="0"/>
    <x v="396"/>
    <d v="2013-11-16T00:00:00"/>
    <x v="0"/>
    <s v="FH-14275"/>
    <x v="395"/>
    <x v="1"/>
    <s v="United States"/>
    <s v="La Porte"/>
    <x v="14"/>
    <n v="46350"/>
    <x v="2"/>
    <s v="OFF-PA-10001763"/>
    <x v="1"/>
    <x v="10"/>
    <x v="829"/>
    <x v="1024"/>
    <n v="2"/>
    <n v="0"/>
    <n v="8.9909999999999997"/>
  </r>
  <r>
    <n v="1140"/>
    <s v="CA-2013-152170"/>
    <x v="0"/>
    <x v="396"/>
    <d v="2013-11-16T00:00:00"/>
    <x v="0"/>
    <s v="FH-14275"/>
    <x v="395"/>
    <x v="1"/>
    <s v="United States"/>
    <s v="La Porte"/>
    <x v="14"/>
    <n v="46350"/>
    <x v="2"/>
    <s v="OFF-AR-10003394"/>
    <x v="1"/>
    <x v="6"/>
    <x v="496"/>
    <x v="1025"/>
    <n v="7"/>
    <n v="0"/>
    <n v="5.5566000000000004"/>
  </r>
  <r>
    <n v="1141"/>
    <s v="CA-2013-152170"/>
    <x v="0"/>
    <x v="396"/>
    <d v="2013-11-16T00:00:00"/>
    <x v="0"/>
    <s v="FH-14275"/>
    <x v="395"/>
    <x v="1"/>
    <s v="United States"/>
    <s v="La Porte"/>
    <x v="14"/>
    <n v="46350"/>
    <x v="2"/>
    <s v="OFF-BI-10002072"/>
    <x v="1"/>
    <x v="8"/>
    <x v="830"/>
    <x v="1026"/>
    <n v="2"/>
    <n v="0"/>
    <n v="8.69"/>
  </r>
  <r>
    <n v="1142"/>
    <s v="CA-2011-146969"/>
    <x v="2"/>
    <x v="411"/>
    <d v="2011-10-03T00:00:00"/>
    <x v="1"/>
    <s v="AP-10915"/>
    <x v="275"/>
    <x v="0"/>
    <s v="United States"/>
    <s v="Los Angeles"/>
    <x v="1"/>
    <n v="90045"/>
    <x v="1"/>
    <s v="FUR-FU-10004188"/>
    <x v="0"/>
    <x v="5"/>
    <x v="734"/>
    <x v="874"/>
    <n v="2"/>
    <n v="0"/>
    <n v="53.195999999999998"/>
  </r>
  <r>
    <n v="1143"/>
    <s v="CA-2011-146969"/>
    <x v="2"/>
    <x v="411"/>
    <d v="2011-10-03T00:00:00"/>
    <x v="1"/>
    <s v="AP-10915"/>
    <x v="275"/>
    <x v="0"/>
    <s v="United States"/>
    <s v="Los Angeles"/>
    <x v="1"/>
    <n v="90045"/>
    <x v="1"/>
    <s v="OFF-FA-10001561"/>
    <x v="1"/>
    <x v="13"/>
    <x v="831"/>
    <x v="525"/>
    <n v="4"/>
    <n v="0"/>
    <n v="2.8776000000000002"/>
  </r>
  <r>
    <n v="1144"/>
    <s v="CA-2011-146969"/>
    <x v="2"/>
    <x v="411"/>
    <d v="2011-10-03T00:00:00"/>
    <x v="1"/>
    <s v="AP-10915"/>
    <x v="275"/>
    <x v="0"/>
    <s v="United States"/>
    <s v="Los Angeles"/>
    <x v="1"/>
    <n v="90045"/>
    <x v="1"/>
    <s v="OFF-PA-10002105"/>
    <x v="1"/>
    <x v="10"/>
    <x v="269"/>
    <x v="90"/>
    <n v="1"/>
    <n v="0"/>
    <n v="3.1104000000000003"/>
  </r>
  <r>
    <n v="1145"/>
    <s v="CA-2011-146969"/>
    <x v="2"/>
    <x v="411"/>
    <d v="2011-10-03T00:00:00"/>
    <x v="1"/>
    <s v="AP-10915"/>
    <x v="275"/>
    <x v="0"/>
    <s v="United States"/>
    <s v="Los Angeles"/>
    <x v="1"/>
    <n v="90045"/>
    <x v="1"/>
    <s v="TEC-MA-10004241"/>
    <x v="2"/>
    <x v="15"/>
    <x v="832"/>
    <x v="1027"/>
    <n v="2"/>
    <n v="0.2"/>
    <n v="223.05399999999995"/>
  </r>
  <r>
    <n v="1146"/>
    <s v="CA-2011-146969"/>
    <x v="2"/>
    <x v="411"/>
    <d v="2011-10-03T00:00:00"/>
    <x v="1"/>
    <s v="AP-10915"/>
    <x v="275"/>
    <x v="0"/>
    <s v="United States"/>
    <s v="Los Angeles"/>
    <x v="1"/>
    <n v="90045"/>
    <x v="1"/>
    <s v="OFF-ST-10004340"/>
    <x v="1"/>
    <x v="4"/>
    <x v="809"/>
    <x v="1028"/>
    <n v="1"/>
    <n v="0"/>
    <n v="16.788600000000002"/>
  </r>
  <r>
    <n v="1147"/>
    <s v="CA-2012-112452"/>
    <x v="1"/>
    <x v="388"/>
    <d v="2012-04-04T00:00:00"/>
    <x v="3"/>
    <s v="NC-18340"/>
    <x v="396"/>
    <x v="0"/>
    <s v="United States"/>
    <s v="Lansing"/>
    <x v="12"/>
    <n v="48911"/>
    <x v="2"/>
    <s v="OFF-AP-10003849"/>
    <x v="1"/>
    <x v="9"/>
    <x v="833"/>
    <x v="1029"/>
    <n v="2"/>
    <n v="0.1"/>
    <n v="107.34599999999996"/>
  </r>
  <r>
    <n v="1148"/>
    <s v="CA-2012-112452"/>
    <x v="1"/>
    <x v="388"/>
    <d v="2012-04-04T00:00:00"/>
    <x v="3"/>
    <s v="NC-18340"/>
    <x v="396"/>
    <x v="0"/>
    <s v="United States"/>
    <s v="Lansing"/>
    <x v="12"/>
    <n v="48911"/>
    <x v="2"/>
    <s v="OFF-FA-10000735"/>
    <x v="1"/>
    <x v="13"/>
    <x v="33"/>
    <x v="572"/>
    <n v="2"/>
    <n v="0"/>
    <n v="2.6279999999999997"/>
  </r>
  <r>
    <n v="1149"/>
    <s v="CA-2012-112452"/>
    <x v="1"/>
    <x v="388"/>
    <d v="2012-04-04T00:00:00"/>
    <x v="3"/>
    <s v="NC-18340"/>
    <x v="396"/>
    <x v="0"/>
    <s v="United States"/>
    <s v="Lansing"/>
    <x v="12"/>
    <n v="48911"/>
    <x v="2"/>
    <s v="OFF-BI-10003350"/>
    <x v="1"/>
    <x v="8"/>
    <x v="834"/>
    <x v="1030"/>
    <n v="2"/>
    <n v="0"/>
    <n v="5.8695999999999993"/>
  </r>
  <r>
    <n v="1150"/>
    <s v="CA-2012-112452"/>
    <x v="1"/>
    <x v="388"/>
    <d v="2012-04-04T00:00:00"/>
    <x v="3"/>
    <s v="NC-18340"/>
    <x v="396"/>
    <x v="0"/>
    <s v="United States"/>
    <s v="Lansing"/>
    <x v="12"/>
    <n v="48911"/>
    <x v="2"/>
    <s v="TEC-PH-10000307"/>
    <x v="2"/>
    <x v="7"/>
    <x v="835"/>
    <x v="1031"/>
    <n v="1"/>
    <n v="0"/>
    <n v="0.43799999999999883"/>
  </r>
  <r>
    <n v="1151"/>
    <s v="CA-2012-112452"/>
    <x v="1"/>
    <x v="388"/>
    <d v="2012-04-04T00:00:00"/>
    <x v="3"/>
    <s v="NC-18340"/>
    <x v="396"/>
    <x v="0"/>
    <s v="United States"/>
    <s v="Lansing"/>
    <x v="12"/>
    <n v="48911"/>
    <x v="2"/>
    <s v="TEC-CO-10004202"/>
    <x v="2"/>
    <x v="16"/>
    <x v="836"/>
    <x v="1032"/>
    <n v="2"/>
    <n v="0"/>
    <n v="209.99299999999999"/>
  </r>
  <r>
    <n v="1152"/>
    <s v="CA-2012-113971"/>
    <x v="1"/>
    <x v="412"/>
    <d v="2012-05-14T00:00:00"/>
    <x v="1"/>
    <s v="CB-12535"/>
    <x v="118"/>
    <x v="1"/>
    <s v="United States"/>
    <s v="Cuyahoga Falls"/>
    <x v="24"/>
    <n v="44221"/>
    <x v="3"/>
    <s v="FUR-FU-10001852"/>
    <x v="0"/>
    <x v="5"/>
    <x v="837"/>
    <x v="1033"/>
    <n v="6"/>
    <n v="0.2"/>
    <n v="1.2527999999999997"/>
  </r>
  <r>
    <n v="1153"/>
    <s v="CA-2014-160395"/>
    <x v="3"/>
    <x v="413"/>
    <d v="2014-01-07T00:00:00"/>
    <x v="1"/>
    <s v="KL-16555"/>
    <x v="126"/>
    <x v="1"/>
    <s v="United States"/>
    <s v="Reno"/>
    <x v="33"/>
    <n v="89502"/>
    <x v="1"/>
    <s v="OFF-AR-10003759"/>
    <x v="1"/>
    <x v="6"/>
    <x v="838"/>
    <x v="1034"/>
    <n v="2"/>
    <n v="0"/>
    <n v="1.6379999999999999"/>
  </r>
  <r>
    <n v="1154"/>
    <s v="CA-2014-160395"/>
    <x v="3"/>
    <x v="413"/>
    <d v="2014-01-07T00:00:00"/>
    <x v="1"/>
    <s v="KL-16555"/>
    <x v="126"/>
    <x v="1"/>
    <s v="United States"/>
    <s v="Reno"/>
    <x v="33"/>
    <n v="89502"/>
    <x v="1"/>
    <s v="OFF-BI-10003984"/>
    <x v="1"/>
    <x v="8"/>
    <x v="690"/>
    <x v="1035"/>
    <n v="7"/>
    <n v="0.2"/>
    <n v="53.921700000000008"/>
  </r>
  <r>
    <n v="1155"/>
    <s v="CA-2011-136567"/>
    <x v="2"/>
    <x v="414"/>
    <d v="2011-12-21T00:00:00"/>
    <x v="2"/>
    <s v="PS-19045"/>
    <x v="390"/>
    <x v="2"/>
    <s v="United States"/>
    <s v="Harrisonburg"/>
    <x v="17"/>
    <n v="22801"/>
    <x v="0"/>
    <s v="OFF-ST-10004337"/>
    <x v="1"/>
    <x v="4"/>
    <x v="839"/>
    <x v="1036"/>
    <n v="2"/>
    <n v="0"/>
    <n v="0"/>
  </r>
  <r>
    <n v="1156"/>
    <s v="CA-2011-136567"/>
    <x v="2"/>
    <x v="414"/>
    <d v="2011-12-21T00:00:00"/>
    <x v="2"/>
    <s v="PS-19045"/>
    <x v="390"/>
    <x v="2"/>
    <s v="United States"/>
    <s v="Harrisonburg"/>
    <x v="17"/>
    <n v="22801"/>
    <x v="0"/>
    <s v="FUR-TA-10001932"/>
    <x v="0"/>
    <x v="3"/>
    <x v="840"/>
    <x v="1037"/>
    <n v="7"/>
    <n v="0"/>
    <n v="493.78559999999993"/>
  </r>
  <r>
    <n v="1157"/>
    <s v="CA-2011-136567"/>
    <x v="2"/>
    <x v="414"/>
    <d v="2011-12-21T00:00:00"/>
    <x v="2"/>
    <s v="PS-19045"/>
    <x v="390"/>
    <x v="2"/>
    <s v="United States"/>
    <s v="Harrisonburg"/>
    <x v="17"/>
    <n v="22801"/>
    <x v="0"/>
    <s v="OFF-BI-10003982"/>
    <x v="1"/>
    <x v="8"/>
    <x v="346"/>
    <x v="1038"/>
    <n v="3"/>
    <n v="0"/>
    <n v="29.285699999999999"/>
  </r>
  <r>
    <n v="1158"/>
    <s v="CA-2011-136567"/>
    <x v="2"/>
    <x v="414"/>
    <d v="2011-12-21T00:00:00"/>
    <x v="2"/>
    <s v="PS-19045"/>
    <x v="390"/>
    <x v="2"/>
    <s v="United States"/>
    <s v="Harrisonburg"/>
    <x v="17"/>
    <n v="22801"/>
    <x v="0"/>
    <s v="FUR-TA-10000617"/>
    <x v="0"/>
    <x v="3"/>
    <x v="338"/>
    <x v="1039"/>
    <n v="2"/>
    <n v="0"/>
    <n v="100.12200000000001"/>
  </r>
  <r>
    <n v="1159"/>
    <s v="CA-2013-149314"/>
    <x v="0"/>
    <x v="415"/>
    <d v="2013-07-08T00:00:00"/>
    <x v="0"/>
    <s v="GB-14530"/>
    <x v="334"/>
    <x v="1"/>
    <s v="United States"/>
    <s v="Los Angeles"/>
    <x v="1"/>
    <n v="90004"/>
    <x v="1"/>
    <s v="FUR-CH-10002126"/>
    <x v="0"/>
    <x v="1"/>
    <x v="841"/>
    <x v="1040"/>
    <n v="1"/>
    <n v="0.2"/>
    <n v="19.518400000000007"/>
  </r>
  <r>
    <n v="1160"/>
    <s v="CA-2014-147039"/>
    <x v="3"/>
    <x v="222"/>
    <d v="2014-07-05T00:00:00"/>
    <x v="1"/>
    <s v="AA-10315"/>
    <x v="397"/>
    <x v="0"/>
    <s v="United States"/>
    <s v="Minneapolis"/>
    <x v="11"/>
    <n v="55407"/>
    <x v="2"/>
    <s v="OFF-AP-10000576"/>
    <x v="1"/>
    <x v="9"/>
    <x v="842"/>
    <x v="1041"/>
    <n v="3"/>
    <n v="0"/>
    <n v="90.735000000000014"/>
  </r>
  <r>
    <n v="1161"/>
    <s v="CA-2014-147039"/>
    <x v="3"/>
    <x v="222"/>
    <d v="2014-07-05T00:00:00"/>
    <x v="1"/>
    <s v="AA-10315"/>
    <x v="397"/>
    <x v="0"/>
    <s v="United States"/>
    <s v="Minneapolis"/>
    <x v="11"/>
    <n v="55407"/>
    <x v="2"/>
    <s v="OFF-BI-10004654"/>
    <x v="1"/>
    <x v="8"/>
    <x v="68"/>
    <x v="1042"/>
    <n v="2"/>
    <n v="0"/>
    <n v="5.77"/>
  </r>
  <r>
    <n v="1162"/>
    <s v="CA-2011-126522"/>
    <x v="2"/>
    <x v="416"/>
    <d v="2011-09-05T00:00:00"/>
    <x v="0"/>
    <s v="LT-16765"/>
    <x v="398"/>
    <x v="0"/>
    <s v="United States"/>
    <s v="Escondido"/>
    <x v="1"/>
    <n v="92025"/>
    <x v="1"/>
    <s v="OFF-AR-10004042"/>
    <x v="1"/>
    <x v="6"/>
    <x v="30"/>
    <x v="1043"/>
    <n v="3"/>
    <n v="0"/>
    <n v="15.642599999999995"/>
  </r>
  <r>
    <n v="1163"/>
    <s v="CA-2011-127964"/>
    <x v="2"/>
    <x v="223"/>
    <d v="2011-03-08T00:00:00"/>
    <x v="1"/>
    <s v="AP-10720"/>
    <x v="399"/>
    <x v="2"/>
    <s v="United States"/>
    <s v="New York City"/>
    <x v="15"/>
    <n v="10035"/>
    <x v="3"/>
    <s v="TEC-PH-10004700"/>
    <x v="2"/>
    <x v="7"/>
    <x v="843"/>
    <x v="1044"/>
    <n v="1"/>
    <n v="0"/>
    <n v="4.5953999999999997"/>
  </r>
  <r>
    <n v="1164"/>
    <s v="CA-2011-127964"/>
    <x v="2"/>
    <x v="223"/>
    <d v="2011-03-08T00:00:00"/>
    <x v="1"/>
    <s v="AP-10720"/>
    <x v="399"/>
    <x v="2"/>
    <s v="United States"/>
    <s v="New York City"/>
    <x v="15"/>
    <n v="10035"/>
    <x v="3"/>
    <s v="OFF-BI-10004593"/>
    <x v="1"/>
    <x v="8"/>
    <x v="267"/>
    <x v="1045"/>
    <n v="3"/>
    <n v="0.2"/>
    <n v="40.872"/>
  </r>
  <r>
    <n v="1165"/>
    <s v="CA-2011-127964"/>
    <x v="2"/>
    <x v="223"/>
    <d v="2011-03-08T00:00:00"/>
    <x v="1"/>
    <s v="AP-10720"/>
    <x v="399"/>
    <x v="2"/>
    <s v="United States"/>
    <s v="New York City"/>
    <x v="15"/>
    <n v="10035"/>
    <x v="3"/>
    <s v="OFF-BI-10003429"/>
    <x v="1"/>
    <x v="8"/>
    <x v="844"/>
    <x v="1046"/>
    <n v="5"/>
    <n v="0.2"/>
    <n v="9.1785000000000014"/>
  </r>
  <r>
    <n v="1166"/>
    <s v="CA-2011-117709"/>
    <x v="2"/>
    <x v="417"/>
    <d v="2011-05-08T00:00:00"/>
    <x v="1"/>
    <s v="PM-18940"/>
    <x v="400"/>
    <x v="0"/>
    <s v="United States"/>
    <s v="Jackson"/>
    <x v="12"/>
    <n v="49201"/>
    <x v="2"/>
    <s v="OFF-BI-10001294"/>
    <x v="1"/>
    <x v="8"/>
    <x v="667"/>
    <x v="1047"/>
    <n v="4"/>
    <n v="0"/>
    <n v="21.059999999999995"/>
  </r>
  <r>
    <n v="1167"/>
    <s v="CA-2012-125416"/>
    <x v="1"/>
    <x v="121"/>
    <d v="2012-11-02T00:00:00"/>
    <x v="3"/>
    <s v="KC-16540"/>
    <x v="110"/>
    <x v="0"/>
    <s v="United States"/>
    <s v="Seattle"/>
    <x v="4"/>
    <n v="98115"/>
    <x v="1"/>
    <s v="TEC-AC-10001552"/>
    <x v="2"/>
    <x v="11"/>
    <x v="100"/>
    <x v="1048"/>
    <n v="9"/>
    <n v="0"/>
    <n v="49.272299999999987"/>
  </r>
  <r>
    <n v="1168"/>
    <s v="CA-2014-145226"/>
    <x v="3"/>
    <x v="166"/>
    <d v="2014-12-11T00:00:00"/>
    <x v="0"/>
    <s v="DL-13315"/>
    <x v="111"/>
    <x v="0"/>
    <s v="United States"/>
    <s v="New York City"/>
    <x v="15"/>
    <n v="10035"/>
    <x v="3"/>
    <s v="FUR-FU-10004952"/>
    <x v="0"/>
    <x v="5"/>
    <x v="845"/>
    <x v="1049"/>
    <n v="2"/>
    <n v="0"/>
    <n v="33.938800000000001"/>
  </r>
  <r>
    <n v="1169"/>
    <s v="CA-2014-145226"/>
    <x v="3"/>
    <x v="166"/>
    <d v="2014-12-11T00:00:00"/>
    <x v="0"/>
    <s v="DL-13315"/>
    <x v="111"/>
    <x v="0"/>
    <s v="United States"/>
    <s v="New York City"/>
    <x v="15"/>
    <n v="10035"/>
    <x v="3"/>
    <s v="OFF-ST-10004123"/>
    <x v="1"/>
    <x v="4"/>
    <x v="72"/>
    <x v="1050"/>
    <n v="3"/>
    <n v="0"/>
    <n v="0"/>
  </r>
  <r>
    <n v="1170"/>
    <s v="CA-2014-145226"/>
    <x v="3"/>
    <x v="166"/>
    <d v="2014-12-11T00:00:00"/>
    <x v="0"/>
    <s v="DL-13315"/>
    <x v="111"/>
    <x v="0"/>
    <s v="United States"/>
    <s v="New York City"/>
    <x v="15"/>
    <n v="10035"/>
    <x v="3"/>
    <s v="OFF-PA-10003172"/>
    <x v="1"/>
    <x v="10"/>
    <x v="846"/>
    <x v="541"/>
    <n v="3"/>
    <n v="0"/>
    <n v="9.3312000000000008"/>
  </r>
  <r>
    <n v="1171"/>
    <s v="CA-2014-145226"/>
    <x v="3"/>
    <x v="166"/>
    <d v="2014-12-11T00:00:00"/>
    <x v="0"/>
    <s v="DL-13315"/>
    <x v="111"/>
    <x v="0"/>
    <s v="United States"/>
    <s v="New York City"/>
    <x v="15"/>
    <n v="10035"/>
    <x v="3"/>
    <s v="OFF-ST-10002352"/>
    <x v="1"/>
    <x v="4"/>
    <x v="847"/>
    <x v="1051"/>
    <n v="4"/>
    <n v="0"/>
    <n v="8.299199999999999"/>
  </r>
  <r>
    <n v="1172"/>
    <s v="US-2011-100279"/>
    <x v="2"/>
    <x v="418"/>
    <d v="2011-03-14T00:00:00"/>
    <x v="1"/>
    <s v="SW-20275"/>
    <x v="349"/>
    <x v="0"/>
    <s v="United States"/>
    <s v="Royal Oak"/>
    <x v="12"/>
    <n v="48073"/>
    <x v="2"/>
    <s v="OFF-PA-10002259"/>
    <x v="1"/>
    <x v="10"/>
    <x v="848"/>
    <x v="1052"/>
    <n v="2"/>
    <n v="0"/>
    <n v="10.7424"/>
  </r>
  <r>
    <n v="1173"/>
    <s v="CA-2011-158064"/>
    <x v="2"/>
    <x v="419"/>
    <d v="2011-04-25T00:00:00"/>
    <x v="1"/>
    <s v="AA-10375"/>
    <x v="211"/>
    <x v="0"/>
    <s v="United States"/>
    <s v="Los Angeles"/>
    <x v="1"/>
    <n v="90008"/>
    <x v="1"/>
    <s v="OFF-BI-10002976"/>
    <x v="1"/>
    <x v="8"/>
    <x v="849"/>
    <x v="1053"/>
    <n v="5"/>
    <n v="0.2"/>
    <n v="5.5754999999999999"/>
  </r>
  <r>
    <n v="1174"/>
    <s v="US-2012-104430"/>
    <x v="1"/>
    <x v="420"/>
    <d v="2012-10-26T00:00:00"/>
    <x v="1"/>
    <s v="LT-17110"/>
    <x v="299"/>
    <x v="0"/>
    <s v="United States"/>
    <s v="Bloomington"/>
    <x v="10"/>
    <n v="61701"/>
    <x v="2"/>
    <s v="OFF-BI-10000301"/>
    <x v="1"/>
    <x v="8"/>
    <x v="619"/>
    <x v="1054"/>
    <n v="4"/>
    <n v="0.8"/>
    <n v="-7.7640000000000011"/>
  </r>
  <r>
    <n v="1175"/>
    <s v="CA-2012-132080"/>
    <x v="1"/>
    <x v="421"/>
    <d v="2012-08-25T00:00:00"/>
    <x v="2"/>
    <s v="DP-13105"/>
    <x v="317"/>
    <x v="1"/>
    <s v="United States"/>
    <s v="New York City"/>
    <x v="15"/>
    <n v="10035"/>
    <x v="3"/>
    <s v="OFF-BI-10003694"/>
    <x v="1"/>
    <x v="8"/>
    <x v="850"/>
    <x v="1055"/>
    <n v="6"/>
    <n v="0.2"/>
    <n v="16.2864"/>
  </r>
  <r>
    <n v="1176"/>
    <s v="CA-2013-161207"/>
    <x v="0"/>
    <x v="48"/>
    <d v="2013-09-04T00:00:00"/>
    <x v="1"/>
    <s v="AB-10060"/>
    <x v="144"/>
    <x v="2"/>
    <s v="United States"/>
    <s v="Concord"/>
    <x v="38"/>
    <n v="3301"/>
    <x v="3"/>
    <s v="OFF-SU-10000381"/>
    <x v="1"/>
    <x v="14"/>
    <x v="654"/>
    <x v="1056"/>
    <n v="3"/>
    <n v="0"/>
    <n v="8.0996999999999986"/>
  </r>
  <r>
    <n v="1177"/>
    <s v="CA-2011-120243"/>
    <x v="2"/>
    <x v="422"/>
    <d v="2011-12-30T00:00:00"/>
    <x v="0"/>
    <s v="AT-10435"/>
    <x v="401"/>
    <x v="2"/>
    <s v="United States"/>
    <s v="Los Angeles"/>
    <x v="1"/>
    <n v="90004"/>
    <x v="1"/>
    <s v="OFF-LA-10004425"/>
    <x v="1"/>
    <x v="2"/>
    <x v="33"/>
    <x v="1057"/>
    <n v="4"/>
    <n v="0"/>
    <n v="5.4332000000000003"/>
  </r>
  <r>
    <n v="1178"/>
    <s v="CA-2013-113621"/>
    <x v="0"/>
    <x v="49"/>
    <d v="2013-12-06T00:00:00"/>
    <x v="1"/>
    <s v="JE-15745"/>
    <x v="32"/>
    <x v="0"/>
    <s v="United States"/>
    <s v="Rockville"/>
    <x v="39"/>
    <n v="20852"/>
    <x v="3"/>
    <s v="FUR-CH-10001270"/>
    <x v="0"/>
    <x v="1"/>
    <x v="851"/>
    <x v="1058"/>
    <n v="2"/>
    <n v="0"/>
    <n v="51.749999999999986"/>
  </r>
  <r>
    <n v="1179"/>
    <s v="CA-2013-113621"/>
    <x v="0"/>
    <x v="49"/>
    <d v="2013-12-06T00:00:00"/>
    <x v="1"/>
    <s v="JE-15745"/>
    <x v="32"/>
    <x v="0"/>
    <s v="United States"/>
    <s v="Rockville"/>
    <x v="39"/>
    <n v="20852"/>
    <x v="3"/>
    <s v="TEC-PH-10003931"/>
    <x v="2"/>
    <x v="7"/>
    <x v="159"/>
    <x v="690"/>
    <n v="3"/>
    <n v="0"/>
    <n v="44.992500000000007"/>
  </r>
  <r>
    <n v="1180"/>
    <s v="CA-2013-168081"/>
    <x v="0"/>
    <x v="423"/>
    <d v="2013-04-28T00:00:00"/>
    <x v="0"/>
    <s v="CA-12055"/>
    <x v="402"/>
    <x v="2"/>
    <s v="United States"/>
    <s v="Houston"/>
    <x v="5"/>
    <n v="77070"/>
    <x v="2"/>
    <s v="TEC-AC-10003174"/>
    <x v="2"/>
    <x v="11"/>
    <x v="614"/>
    <x v="1059"/>
    <n v="3"/>
    <n v="0.2"/>
    <n v="64.674000000000007"/>
  </r>
  <r>
    <n v="1181"/>
    <s v="CA-2011-128146"/>
    <x v="2"/>
    <x v="261"/>
    <d v="2011-06-25T00:00:00"/>
    <x v="1"/>
    <s v="DB-13060"/>
    <x v="72"/>
    <x v="0"/>
    <s v="United States"/>
    <s v="Lakewood"/>
    <x v="30"/>
    <n v="8701"/>
    <x v="3"/>
    <s v="TEC-PH-10004539"/>
    <x v="2"/>
    <x v="7"/>
    <x v="852"/>
    <x v="1060"/>
    <n v="7"/>
    <n v="0"/>
    <n v="357.19110000000001"/>
  </r>
  <r>
    <n v="1182"/>
    <s v="CA-2011-128146"/>
    <x v="2"/>
    <x v="261"/>
    <d v="2011-06-25T00:00:00"/>
    <x v="1"/>
    <s v="DB-13060"/>
    <x v="72"/>
    <x v="0"/>
    <s v="United States"/>
    <s v="Lakewood"/>
    <x v="30"/>
    <n v="8701"/>
    <x v="3"/>
    <s v="OFF-AR-10001919"/>
    <x v="1"/>
    <x v="6"/>
    <x v="853"/>
    <x v="1061"/>
    <n v="2"/>
    <n v="0"/>
    <n v="1.0903999999999998"/>
  </r>
  <r>
    <n v="1183"/>
    <s v="CA-2014-138779"/>
    <x v="3"/>
    <x v="424"/>
    <d v="2014-01-16T00:00:00"/>
    <x v="2"/>
    <s v="RB-19570"/>
    <x v="262"/>
    <x v="0"/>
    <s v="United States"/>
    <s v="Jacksonville"/>
    <x v="3"/>
    <n v="28540"/>
    <x v="0"/>
    <s v="OFF-EN-10002504"/>
    <x v="1"/>
    <x v="12"/>
    <x v="113"/>
    <x v="1062"/>
    <n v="1"/>
    <n v="0.2"/>
    <n v="7.3385999999999996"/>
  </r>
  <r>
    <n v="1184"/>
    <s v="CA-2014-138779"/>
    <x v="3"/>
    <x v="424"/>
    <d v="2014-01-16T00:00:00"/>
    <x v="2"/>
    <s v="RB-19570"/>
    <x v="262"/>
    <x v="0"/>
    <s v="United States"/>
    <s v="Jacksonville"/>
    <x v="3"/>
    <n v="28540"/>
    <x v="0"/>
    <s v="TEC-PH-10003655"/>
    <x v="2"/>
    <x v="7"/>
    <x v="854"/>
    <x v="1063"/>
    <n v="5"/>
    <n v="0.2"/>
    <n v="0.69300000000000006"/>
  </r>
  <r>
    <n v="1185"/>
    <s v="CA-2011-127131"/>
    <x v="2"/>
    <x v="156"/>
    <d v="2011-11-30T00:00:00"/>
    <x v="1"/>
    <s v="HR-14830"/>
    <x v="403"/>
    <x v="1"/>
    <s v="United States"/>
    <s v="Seattle"/>
    <x v="4"/>
    <n v="98103"/>
    <x v="1"/>
    <s v="OFF-BI-10004656"/>
    <x v="1"/>
    <x v="8"/>
    <x v="855"/>
    <x v="1064"/>
    <n v="7"/>
    <n v="0.2"/>
    <n v="4.2335999999999991"/>
  </r>
  <r>
    <n v="1186"/>
    <s v="CA-2011-127131"/>
    <x v="2"/>
    <x v="156"/>
    <d v="2011-11-30T00:00:00"/>
    <x v="1"/>
    <s v="HR-14830"/>
    <x v="403"/>
    <x v="1"/>
    <s v="United States"/>
    <s v="Seattle"/>
    <x v="4"/>
    <n v="98103"/>
    <x v="1"/>
    <s v="OFF-ST-10002344"/>
    <x v="1"/>
    <x v="4"/>
    <x v="856"/>
    <x v="1065"/>
    <n v="6"/>
    <n v="0"/>
    <n v="9.7176000000000329"/>
  </r>
  <r>
    <n v="1187"/>
    <s v="CA-2011-127131"/>
    <x v="2"/>
    <x v="156"/>
    <d v="2011-11-30T00:00:00"/>
    <x v="1"/>
    <s v="HR-14830"/>
    <x v="403"/>
    <x v="1"/>
    <s v="United States"/>
    <s v="Seattle"/>
    <x v="4"/>
    <n v="98103"/>
    <x v="1"/>
    <s v="OFF-PA-10001800"/>
    <x v="1"/>
    <x v="10"/>
    <x v="580"/>
    <x v="243"/>
    <n v="4"/>
    <n v="0"/>
    <n v="12.441600000000001"/>
  </r>
  <r>
    <n v="1188"/>
    <s v="CA-2011-127131"/>
    <x v="2"/>
    <x v="156"/>
    <d v="2011-11-30T00:00:00"/>
    <x v="1"/>
    <s v="HR-14830"/>
    <x v="403"/>
    <x v="1"/>
    <s v="United States"/>
    <s v="Seattle"/>
    <x v="4"/>
    <n v="98103"/>
    <x v="1"/>
    <s v="OFF-ST-10000036"/>
    <x v="1"/>
    <x v="4"/>
    <x v="590"/>
    <x v="1066"/>
    <n v="2"/>
    <n v="0"/>
    <n v="53.346599999999995"/>
  </r>
  <r>
    <n v="1189"/>
    <s v="CA-2014-117212"/>
    <x v="3"/>
    <x v="425"/>
    <d v="2014-03-01T00:00:00"/>
    <x v="0"/>
    <s v="BT-11530"/>
    <x v="404"/>
    <x v="2"/>
    <s v="United States"/>
    <s v="Los Angeles"/>
    <x v="1"/>
    <n v="90036"/>
    <x v="1"/>
    <s v="OFF-AP-10004532"/>
    <x v="1"/>
    <x v="9"/>
    <x v="559"/>
    <x v="1067"/>
    <n v="4"/>
    <n v="0"/>
    <n v="22.118400000000001"/>
  </r>
  <r>
    <n v="1190"/>
    <s v="CA-2014-117212"/>
    <x v="3"/>
    <x v="425"/>
    <d v="2014-03-01T00:00:00"/>
    <x v="0"/>
    <s v="BT-11530"/>
    <x v="404"/>
    <x v="2"/>
    <s v="United States"/>
    <s v="Los Angeles"/>
    <x v="1"/>
    <n v="90036"/>
    <x v="1"/>
    <s v="TEC-PH-10004447"/>
    <x v="2"/>
    <x v="7"/>
    <x v="857"/>
    <x v="1068"/>
    <n v="8"/>
    <n v="0.2"/>
    <n v="66.715199999999982"/>
  </r>
  <r>
    <n v="1191"/>
    <s v="CA-2014-117212"/>
    <x v="3"/>
    <x v="425"/>
    <d v="2014-03-01T00:00:00"/>
    <x v="0"/>
    <s v="BT-11530"/>
    <x v="404"/>
    <x v="2"/>
    <s v="United States"/>
    <s v="Los Angeles"/>
    <x v="1"/>
    <n v="90036"/>
    <x v="1"/>
    <s v="FUR-CH-10003973"/>
    <x v="0"/>
    <x v="1"/>
    <x v="858"/>
    <x v="1069"/>
    <n v="3"/>
    <n v="0.2"/>
    <n v="89.222400000000022"/>
  </r>
  <r>
    <n v="1192"/>
    <s v="CA-2014-117212"/>
    <x v="3"/>
    <x v="425"/>
    <d v="2014-03-01T00:00:00"/>
    <x v="0"/>
    <s v="BT-11530"/>
    <x v="404"/>
    <x v="2"/>
    <s v="United States"/>
    <s v="Los Angeles"/>
    <x v="1"/>
    <n v="90036"/>
    <x v="1"/>
    <s v="OFF-PA-10001970"/>
    <x v="1"/>
    <x v="10"/>
    <x v="361"/>
    <x v="1070"/>
    <n v="4"/>
    <n v="0"/>
    <n v="109.7208"/>
  </r>
  <r>
    <n v="1193"/>
    <s v="CA-2014-117212"/>
    <x v="3"/>
    <x v="425"/>
    <d v="2014-03-01T00:00:00"/>
    <x v="0"/>
    <s v="BT-11530"/>
    <x v="404"/>
    <x v="2"/>
    <s v="United States"/>
    <s v="Los Angeles"/>
    <x v="1"/>
    <n v="90036"/>
    <x v="1"/>
    <s v="OFF-PA-10000682"/>
    <x v="1"/>
    <x v="10"/>
    <x v="859"/>
    <x v="1071"/>
    <n v="4"/>
    <n v="0"/>
    <n v="11.328800000000001"/>
  </r>
  <r>
    <n v="1194"/>
    <s v="US-2012-130519"/>
    <x v="1"/>
    <x v="426"/>
    <d v="2012-09-15T00:00:00"/>
    <x v="3"/>
    <s v="NG-18355"/>
    <x v="243"/>
    <x v="1"/>
    <s v="United States"/>
    <s v="Coral Springs"/>
    <x v="2"/>
    <n v="33065"/>
    <x v="0"/>
    <s v="OFF-PA-10001937"/>
    <x v="1"/>
    <x v="10"/>
    <x v="286"/>
    <x v="12"/>
    <n v="3"/>
    <n v="0.2"/>
    <n v="5.4432"/>
  </r>
  <r>
    <n v="1195"/>
    <s v="US-2012-130519"/>
    <x v="1"/>
    <x v="426"/>
    <d v="2012-09-15T00:00:00"/>
    <x v="3"/>
    <s v="NG-18355"/>
    <x v="243"/>
    <x v="1"/>
    <s v="United States"/>
    <s v="Coral Springs"/>
    <x v="2"/>
    <n v="33065"/>
    <x v="0"/>
    <s v="FUR-FU-10002268"/>
    <x v="0"/>
    <x v="5"/>
    <x v="860"/>
    <x v="581"/>
    <n v="4"/>
    <n v="0.2"/>
    <n v="2.553199999999999"/>
  </r>
  <r>
    <n v="1196"/>
    <s v="US-2012-130519"/>
    <x v="1"/>
    <x v="426"/>
    <d v="2012-09-15T00:00:00"/>
    <x v="3"/>
    <s v="NG-18355"/>
    <x v="243"/>
    <x v="1"/>
    <s v="United States"/>
    <s v="Coral Springs"/>
    <x v="2"/>
    <n v="33065"/>
    <x v="0"/>
    <s v="OFF-ST-10001321"/>
    <x v="1"/>
    <x v="4"/>
    <x v="416"/>
    <x v="1072"/>
    <n v="2"/>
    <n v="0.2"/>
    <n v="2.1588000000000021"/>
  </r>
  <r>
    <n v="1197"/>
    <s v="US-2012-130519"/>
    <x v="1"/>
    <x v="426"/>
    <d v="2012-09-15T00:00:00"/>
    <x v="3"/>
    <s v="NG-18355"/>
    <x v="243"/>
    <x v="1"/>
    <s v="United States"/>
    <s v="Coral Springs"/>
    <x v="2"/>
    <n v="33065"/>
    <x v="0"/>
    <s v="FUR-FU-10003394"/>
    <x v="0"/>
    <x v="5"/>
    <x v="578"/>
    <x v="1073"/>
    <n v="1"/>
    <n v="0.2"/>
    <n v="-2.098800000000006"/>
  </r>
  <r>
    <n v="1198"/>
    <s v="CA-2013-130946"/>
    <x v="0"/>
    <x v="143"/>
    <d v="2013-04-13T00:00:00"/>
    <x v="1"/>
    <s v="ZC-21910"/>
    <x v="233"/>
    <x v="0"/>
    <s v="United States"/>
    <s v="Houston"/>
    <x v="5"/>
    <n v="77041"/>
    <x v="2"/>
    <s v="TEC-AC-10001990"/>
    <x v="2"/>
    <x v="11"/>
    <x v="861"/>
    <x v="1074"/>
    <n v="9"/>
    <n v="0.2"/>
    <n v="64.789199999999951"/>
  </r>
  <r>
    <n v="1199"/>
    <s v="CA-2013-130946"/>
    <x v="0"/>
    <x v="143"/>
    <d v="2013-04-13T00:00:00"/>
    <x v="1"/>
    <s v="ZC-21910"/>
    <x v="233"/>
    <x v="0"/>
    <s v="United States"/>
    <s v="Houston"/>
    <x v="5"/>
    <n v="77041"/>
    <x v="2"/>
    <s v="FUR-CH-10004540"/>
    <x v="0"/>
    <x v="1"/>
    <x v="862"/>
    <x v="1075"/>
    <n v="4"/>
    <n v="0.3"/>
    <n v="-4.1135999999999981"/>
  </r>
  <r>
    <n v="1200"/>
    <s v="CA-2013-130946"/>
    <x v="0"/>
    <x v="143"/>
    <d v="2013-04-13T00:00:00"/>
    <x v="1"/>
    <s v="ZC-21910"/>
    <x v="233"/>
    <x v="0"/>
    <s v="United States"/>
    <s v="Houston"/>
    <x v="5"/>
    <n v="77041"/>
    <x v="2"/>
    <s v="OFF-BI-10004995"/>
    <x v="1"/>
    <x v="8"/>
    <x v="313"/>
    <x v="1076"/>
    <n v="4"/>
    <n v="0.8"/>
    <n v="-1850.9464000000007"/>
  </r>
  <r>
    <n v="1201"/>
    <s v="CA-2013-114727"/>
    <x v="0"/>
    <x v="427"/>
    <d v="2013-07-25T00:00:00"/>
    <x v="1"/>
    <s v="LS-16945"/>
    <x v="322"/>
    <x v="1"/>
    <s v="United States"/>
    <s v="Denver"/>
    <x v="22"/>
    <n v="80219"/>
    <x v="1"/>
    <s v="FUR-CH-10002335"/>
    <x v="0"/>
    <x v="1"/>
    <x v="623"/>
    <x v="730"/>
    <n v="3"/>
    <n v="0.2"/>
    <n v="40.800600000000003"/>
  </r>
  <r>
    <n v="1202"/>
    <s v="CA-2013-114727"/>
    <x v="0"/>
    <x v="427"/>
    <d v="2013-07-25T00:00:00"/>
    <x v="1"/>
    <s v="LS-16945"/>
    <x v="322"/>
    <x v="1"/>
    <s v="United States"/>
    <s v="Denver"/>
    <x v="22"/>
    <n v="80219"/>
    <x v="1"/>
    <s v="OFF-BI-10004967"/>
    <x v="1"/>
    <x v="8"/>
    <x v="253"/>
    <x v="1077"/>
    <n v="3"/>
    <n v="0.7"/>
    <n v="-1.4352"/>
  </r>
  <r>
    <n v="1203"/>
    <s v="CA-2013-114727"/>
    <x v="0"/>
    <x v="427"/>
    <d v="2013-07-25T00:00:00"/>
    <x v="1"/>
    <s v="LS-16945"/>
    <x v="322"/>
    <x v="1"/>
    <s v="United States"/>
    <s v="Denver"/>
    <x v="22"/>
    <n v="80219"/>
    <x v="1"/>
    <s v="FUR-CH-10002331"/>
    <x v="0"/>
    <x v="1"/>
    <x v="402"/>
    <x v="1078"/>
    <n v="3"/>
    <n v="0.2"/>
    <n v="10.679399999999873"/>
  </r>
  <r>
    <n v="1204"/>
    <s v="CA-2013-114727"/>
    <x v="0"/>
    <x v="427"/>
    <d v="2013-07-25T00:00:00"/>
    <x v="1"/>
    <s v="LS-16945"/>
    <x v="322"/>
    <x v="1"/>
    <s v="United States"/>
    <s v="Denver"/>
    <x v="22"/>
    <n v="80219"/>
    <x v="1"/>
    <s v="OFF-ST-10002292"/>
    <x v="1"/>
    <x v="4"/>
    <x v="863"/>
    <x v="1079"/>
    <n v="2"/>
    <n v="0.2"/>
    <n v="0"/>
  </r>
  <r>
    <n v="1205"/>
    <s v="CA-2013-114727"/>
    <x v="0"/>
    <x v="427"/>
    <d v="2013-07-25T00:00:00"/>
    <x v="1"/>
    <s v="LS-16945"/>
    <x v="322"/>
    <x v="1"/>
    <s v="United States"/>
    <s v="Denver"/>
    <x v="22"/>
    <n v="80219"/>
    <x v="1"/>
    <s v="OFF-ST-10000689"/>
    <x v="1"/>
    <x v="4"/>
    <x v="421"/>
    <x v="1080"/>
    <n v="3"/>
    <n v="0.2"/>
    <n v="-33.804000000000002"/>
  </r>
  <r>
    <n v="1206"/>
    <s v="CA-2014-133235"/>
    <x v="3"/>
    <x v="378"/>
    <d v="2014-08-05T00:00:00"/>
    <x v="2"/>
    <s v="LH-16750"/>
    <x v="405"/>
    <x v="0"/>
    <s v="United States"/>
    <s v="Charlotte"/>
    <x v="3"/>
    <n v="28205"/>
    <x v="0"/>
    <s v="TEC-PH-10002660"/>
    <x v="2"/>
    <x v="7"/>
    <x v="697"/>
    <x v="1081"/>
    <n v="5"/>
    <n v="0.2"/>
    <n v="16.997500000000016"/>
  </r>
  <r>
    <n v="1207"/>
    <s v="CA-2013-137050"/>
    <x v="0"/>
    <x v="216"/>
    <d v="2013-07-19T00:00:00"/>
    <x v="0"/>
    <s v="SW-20755"/>
    <x v="406"/>
    <x v="1"/>
    <s v="United States"/>
    <s v="New York City"/>
    <x v="15"/>
    <n v="10009"/>
    <x v="3"/>
    <s v="OFF-ST-10004634"/>
    <x v="1"/>
    <x v="4"/>
    <x v="597"/>
    <x v="1082"/>
    <n v="1"/>
    <n v="0"/>
    <n v="3.3629999999999995"/>
  </r>
  <r>
    <n v="1208"/>
    <s v="CA-2013-137050"/>
    <x v="0"/>
    <x v="216"/>
    <d v="2013-07-19T00:00:00"/>
    <x v="0"/>
    <s v="SW-20755"/>
    <x v="406"/>
    <x v="1"/>
    <s v="United States"/>
    <s v="New York City"/>
    <x v="15"/>
    <n v="10009"/>
    <x v="3"/>
    <s v="OFF-BI-10002160"/>
    <x v="1"/>
    <x v="8"/>
    <x v="312"/>
    <x v="1083"/>
    <n v="3"/>
    <n v="0.2"/>
    <n v="3.2003999999999997"/>
  </r>
  <r>
    <n v="1209"/>
    <s v="CA-2013-137050"/>
    <x v="0"/>
    <x v="216"/>
    <d v="2013-07-19T00:00:00"/>
    <x v="0"/>
    <s v="SW-20755"/>
    <x v="406"/>
    <x v="1"/>
    <s v="United States"/>
    <s v="New York City"/>
    <x v="15"/>
    <n v="10009"/>
    <x v="3"/>
    <s v="OFF-FA-10002988"/>
    <x v="1"/>
    <x v="13"/>
    <x v="131"/>
    <x v="1084"/>
    <n v="7"/>
    <n v="0"/>
    <n v="6.8942999999999994"/>
  </r>
  <r>
    <n v="1210"/>
    <s v="CA-2013-137050"/>
    <x v="0"/>
    <x v="216"/>
    <d v="2013-07-19T00:00:00"/>
    <x v="0"/>
    <s v="SW-20755"/>
    <x v="406"/>
    <x v="1"/>
    <s v="United States"/>
    <s v="New York City"/>
    <x v="15"/>
    <n v="10009"/>
    <x v="3"/>
    <s v="OFF-AR-10004999"/>
    <x v="1"/>
    <x v="6"/>
    <x v="864"/>
    <x v="1085"/>
    <n v="7"/>
    <n v="0"/>
    <n v="10.465"/>
  </r>
  <r>
    <n v="1211"/>
    <s v="CA-2013-137050"/>
    <x v="0"/>
    <x v="216"/>
    <d v="2013-07-19T00:00:00"/>
    <x v="0"/>
    <s v="SW-20755"/>
    <x v="406"/>
    <x v="1"/>
    <s v="United States"/>
    <s v="New York City"/>
    <x v="15"/>
    <n v="10009"/>
    <x v="3"/>
    <s v="OFF-BI-10001031"/>
    <x v="1"/>
    <x v="8"/>
    <x v="865"/>
    <x v="1086"/>
    <n v="2"/>
    <n v="0.2"/>
    <n v="2.8835999999999995"/>
  </r>
  <r>
    <n v="1212"/>
    <s v="CA-2013-137050"/>
    <x v="0"/>
    <x v="216"/>
    <d v="2013-07-19T00:00:00"/>
    <x v="0"/>
    <s v="SW-20755"/>
    <x v="406"/>
    <x v="1"/>
    <s v="United States"/>
    <s v="New York City"/>
    <x v="15"/>
    <n v="10009"/>
    <x v="3"/>
    <s v="FUR-BO-10004695"/>
    <x v="0"/>
    <x v="0"/>
    <x v="198"/>
    <x v="1087"/>
    <n v="4"/>
    <n v="0.2"/>
    <n v="21.717599999999948"/>
  </r>
  <r>
    <n v="1213"/>
    <s v="US-2014-118087"/>
    <x v="3"/>
    <x v="428"/>
    <d v="2014-09-14T00:00:00"/>
    <x v="1"/>
    <s v="SP-20620"/>
    <x v="407"/>
    <x v="1"/>
    <s v="United States"/>
    <s v="Philadelphia"/>
    <x v="9"/>
    <n v="19134"/>
    <x v="3"/>
    <s v="FUR-CH-10004860"/>
    <x v="0"/>
    <x v="1"/>
    <x v="210"/>
    <x v="1088"/>
    <n v="2"/>
    <n v="0.3"/>
    <n v="-48.470400000000019"/>
  </r>
  <r>
    <n v="1214"/>
    <s v="US-2014-118087"/>
    <x v="3"/>
    <x v="428"/>
    <d v="2014-09-14T00:00:00"/>
    <x v="1"/>
    <s v="SP-20620"/>
    <x v="407"/>
    <x v="1"/>
    <s v="United States"/>
    <s v="Philadelphia"/>
    <x v="9"/>
    <n v="19134"/>
    <x v="3"/>
    <s v="OFF-BI-10002432"/>
    <x v="1"/>
    <x v="8"/>
    <x v="866"/>
    <x v="1089"/>
    <n v="2"/>
    <n v="0.7"/>
    <n v="-2.3275999999999994"/>
  </r>
  <r>
    <n v="1215"/>
    <s v="US-2014-118087"/>
    <x v="3"/>
    <x v="428"/>
    <d v="2014-09-14T00:00:00"/>
    <x v="1"/>
    <s v="SP-20620"/>
    <x v="407"/>
    <x v="1"/>
    <s v="United States"/>
    <s v="Philadelphia"/>
    <x v="9"/>
    <n v="19134"/>
    <x v="3"/>
    <s v="OFF-BI-10000069"/>
    <x v="1"/>
    <x v="8"/>
    <x v="486"/>
    <x v="1090"/>
    <n v="1"/>
    <n v="0.7"/>
    <n v="-3.6024000000000012"/>
  </r>
  <r>
    <n v="1216"/>
    <s v="US-2014-118087"/>
    <x v="3"/>
    <x v="428"/>
    <d v="2014-09-14T00:00:00"/>
    <x v="1"/>
    <s v="SP-20620"/>
    <x v="407"/>
    <x v="1"/>
    <s v="United States"/>
    <s v="Philadelphia"/>
    <x v="9"/>
    <n v="19134"/>
    <x v="3"/>
    <s v="OFF-AR-10003602"/>
    <x v="1"/>
    <x v="6"/>
    <x v="239"/>
    <x v="1091"/>
    <n v="1"/>
    <n v="0.2"/>
    <n v="1.5767999999999998"/>
  </r>
  <r>
    <n v="1217"/>
    <s v="US-2014-118087"/>
    <x v="3"/>
    <x v="428"/>
    <d v="2014-09-14T00:00:00"/>
    <x v="1"/>
    <s v="SP-20620"/>
    <x v="407"/>
    <x v="1"/>
    <s v="United States"/>
    <s v="Philadelphia"/>
    <x v="9"/>
    <n v="19134"/>
    <x v="3"/>
    <s v="TEC-AC-10004469"/>
    <x v="2"/>
    <x v="11"/>
    <x v="238"/>
    <x v="1092"/>
    <n v="3"/>
    <n v="0.2"/>
    <n v="28.764000000000006"/>
  </r>
  <r>
    <n v="1218"/>
    <s v="US-2014-118087"/>
    <x v="3"/>
    <x v="428"/>
    <d v="2014-09-14T00:00:00"/>
    <x v="1"/>
    <s v="SP-20620"/>
    <x v="407"/>
    <x v="1"/>
    <s v="United States"/>
    <s v="Philadelphia"/>
    <x v="9"/>
    <n v="19134"/>
    <x v="3"/>
    <s v="FUR-FU-10001867"/>
    <x v="0"/>
    <x v="5"/>
    <x v="867"/>
    <x v="1093"/>
    <n v="2"/>
    <n v="0.2"/>
    <n v="1.7024000000000008"/>
  </r>
  <r>
    <n v="1219"/>
    <s v="US-2014-118087"/>
    <x v="3"/>
    <x v="428"/>
    <d v="2014-09-14T00:00:00"/>
    <x v="1"/>
    <s v="SP-20620"/>
    <x v="407"/>
    <x v="1"/>
    <s v="United States"/>
    <s v="Philadelphia"/>
    <x v="9"/>
    <n v="19134"/>
    <x v="3"/>
    <s v="TEC-AC-10003174"/>
    <x v="2"/>
    <x v="11"/>
    <x v="614"/>
    <x v="1059"/>
    <n v="3"/>
    <n v="0.2"/>
    <n v="64.674000000000007"/>
  </r>
  <r>
    <n v="1220"/>
    <s v="US-2014-118087"/>
    <x v="3"/>
    <x v="428"/>
    <d v="2014-09-14T00:00:00"/>
    <x v="1"/>
    <s v="SP-20620"/>
    <x v="407"/>
    <x v="1"/>
    <s v="United States"/>
    <s v="Philadelphia"/>
    <x v="9"/>
    <n v="19134"/>
    <x v="3"/>
    <s v="TEC-PH-10002200"/>
    <x v="2"/>
    <x v="7"/>
    <x v="868"/>
    <x v="1094"/>
    <n v="7"/>
    <n v="0.4"/>
    <n v="-386.3915999999997"/>
  </r>
  <r>
    <n v="1221"/>
    <s v="CA-2011-110184"/>
    <x v="2"/>
    <x v="136"/>
    <d v="2011-07-16T00:00:00"/>
    <x v="1"/>
    <s v="BF-11170"/>
    <x v="408"/>
    <x v="2"/>
    <s v="United States"/>
    <s v="Los Angeles"/>
    <x v="1"/>
    <n v="90036"/>
    <x v="1"/>
    <s v="OFF-ST-10000107"/>
    <x v="1"/>
    <x v="4"/>
    <x v="17"/>
    <x v="1095"/>
    <n v="9"/>
    <n v="0"/>
    <n v="44.954999999999977"/>
  </r>
  <r>
    <n v="1222"/>
    <s v="CA-2011-110184"/>
    <x v="2"/>
    <x v="136"/>
    <d v="2011-07-16T00:00:00"/>
    <x v="1"/>
    <s v="BF-11170"/>
    <x v="408"/>
    <x v="2"/>
    <s v="United States"/>
    <s v="Los Angeles"/>
    <x v="1"/>
    <n v="90036"/>
    <x v="1"/>
    <s v="TEC-PH-10000439"/>
    <x v="2"/>
    <x v="7"/>
    <x v="869"/>
    <x v="1096"/>
    <n v="8"/>
    <n v="0.2"/>
    <n v="28.792799999999971"/>
  </r>
  <r>
    <n v="1223"/>
    <s v="CA-2013-126004"/>
    <x v="0"/>
    <x v="429"/>
    <d v="2013-12-06T00:00:00"/>
    <x v="2"/>
    <s v="BM-11140"/>
    <x v="78"/>
    <x v="0"/>
    <s v="United States"/>
    <s v="New York City"/>
    <x v="15"/>
    <n v="10024"/>
    <x v="3"/>
    <s v="FUR-FU-10001602"/>
    <x v="0"/>
    <x v="5"/>
    <x v="759"/>
    <x v="1097"/>
    <n v="3"/>
    <n v="0"/>
    <n v="20.482199999999992"/>
  </r>
  <r>
    <n v="1224"/>
    <s v="CA-2013-126004"/>
    <x v="0"/>
    <x v="429"/>
    <d v="2013-12-06T00:00:00"/>
    <x v="2"/>
    <s v="BM-11140"/>
    <x v="78"/>
    <x v="0"/>
    <s v="United States"/>
    <s v="New York City"/>
    <x v="15"/>
    <n v="10024"/>
    <x v="3"/>
    <s v="TEC-AC-10001432"/>
    <x v="2"/>
    <x v="11"/>
    <x v="471"/>
    <x v="1098"/>
    <n v="1"/>
    <n v="0"/>
    <n v="34.38600000000001"/>
  </r>
  <r>
    <n v="1225"/>
    <s v="CA-2013-126004"/>
    <x v="0"/>
    <x v="429"/>
    <d v="2013-12-06T00:00:00"/>
    <x v="2"/>
    <s v="BM-11140"/>
    <x v="78"/>
    <x v="0"/>
    <s v="United States"/>
    <s v="New York City"/>
    <x v="15"/>
    <n v="10024"/>
    <x v="3"/>
    <s v="OFF-BI-10004656"/>
    <x v="1"/>
    <x v="8"/>
    <x v="855"/>
    <x v="1099"/>
    <n v="1"/>
    <n v="0.2"/>
    <n v="0.60479999999999989"/>
  </r>
  <r>
    <n v="1226"/>
    <s v="CA-2013-126004"/>
    <x v="0"/>
    <x v="429"/>
    <d v="2013-12-06T00:00:00"/>
    <x v="2"/>
    <s v="BM-11140"/>
    <x v="78"/>
    <x v="0"/>
    <s v="United States"/>
    <s v="New York City"/>
    <x v="15"/>
    <n v="10024"/>
    <x v="3"/>
    <s v="OFF-PA-10001685"/>
    <x v="1"/>
    <x v="10"/>
    <x v="33"/>
    <x v="1100"/>
    <n v="4"/>
    <n v="0"/>
    <n v="19.874400000000001"/>
  </r>
  <r>
    <n v="1227"/>
    <s v="CA-2013-126004"/>
    <x v="0"/>
    <x v="429"/>
    <d v="2013-12-06T00:00:00"/>
    <x v="2"/>
    <s v="BM-11140"/>
    <x v="78"/>
    <x v="0"/>
    <s v="United States"/>
    <s v="New York City"/>
    <x v="15"/>
    <n v="10024"/>
    <x v="3"/>
    <s v="OFF-ST-10001418"/>
    <x v="1"/>
    <x v="4"/>
    <x v="870"/>
    <x v="1101"/>
    <n v="3"/>
    <n v="0"/>
    <n v="3.6587999999999994"/>
  </r>
  <r>
    <n v="1228"/>
    <s v="CA-2013-126004"/>
    <x v="0"/>
    <x v="429"/>
    <d v="2013-12-06T00:00:00"/>
    <x v="2"/>
    <s v="BM-11140"/>
    <x v="78"/>
    <x v="0"/>
    <s v="United States"/>
    <s v="New York City"/>
    <x v="15"/>
    <n v="10024"/>
    <x v="3"/>
    <s v="OFF-ST-10000676"/>
    <x v="1"/>
    <x v="4"/>
    <x v="871"/>
    <x v="1102"/>
    <n v="2"/>
    <n v="0"/>
    <n v="11.631599999999992"/>
  </r>
  <r>
    <n v="1229"/>
    <s v="CA-2014-100013"/>
    <x v="3"/>
    <x v="44"/>
    <d v="2014-11-12T00:00:00"/>
    <x v="1"/>
    <s v="ZC-21910"/>
    <x v="233"/>
    <x v="0"/>
    <s v="United States"/>
    <s v="Los Angeles"/>
    <x v="1"/>
    <n v="90045"/>
    <x v="1"/>
    <s v="OFF-EN-10001219"/>
    <x v="1"/>
    <x v="12"/>
    <x v="583"/>
    <x v="770"/>
    <n v="2"/>
    <n v="0"/>
    <n v="7.4871999999999996"/>
  </r>
  <r>
    <n v="1230"/>
    <s v="CA-2014-100013"/>
    <x v="3"/>
    <x v="44"/>
    <d v="2014-11-12T00:00:00"/>
    <x v="1"/>
    <s v="ZC-21910"/>
    <x v="233"/>
    <x v="0"/>
    <s v="United States"/>
    <s v="Los Angeles"/>
    <x v="1"/>
    <n v="90045"/>
    <x v="1"/>
    <s v="FUR-FU-10001424"/>
    <x v="0"/>
    <x v="5"/>
    <x v="691"/>
    <x v="992"/>
    <n v="1"/>
    <n v="0"/>
    <n v="2.9681999999999995"/>
  </r>
  <r>
    <n v="1231"/>
    <s v="CA-2014-100013"/>
    <x v="3"/>
    <x v="44"/>
    <d v="2014-11-12T00:00:00"/>
    <x v="1"/>
    <s v="ZC-21910"/>
    <x v="233"/>
    <x v="0"/>
    <s v="United States"/>
    <s v="Los Angeles"/>
    <x v="1"/>
    <n v="90045"/>
    <x v="1"/>
    <s v="OFF-AR-10001022"/>
    <x v="1"/>
    <x v="6"/>
    <x v="872"/>
    <x v="1103"/>
    <n v="2"/>
    <n v="0"/>
    <n v="1.7607999999999997"/>
  </r>
  <r>
    <n v="1232"/>
    <s v="CA-2012-132570"/>
    <x v="1"/>
    <x v="89"/>
    <d v="2012-11-02T00:00:00"/>
    <x v="0"/>
    <s v="KT-16480"/>
    <x v="409"/>
    <x v="0"/>
    <s v="United States"/>
    <s v="Buffalo"/>
    <x v="15"/>
    <n v="14215"/>
    <x v="3"/>
    <s v="OFF-AR-10000369"/>
    <x v="1"/>
    <x v="6"/>
    <x v="377"/>
    <x v="1104"/>
    <n v="2"/>
    <n v="0"/>
    <n v="0.72279999999999989"/>
  </r>
  <r>
    <n v="1233"/>
    <s v="CA-2012-132570"/>
    <x v="1"/>
    <x v="89"/>
    <d v="2012-11-02T00:00:00"/>
    <x v="0"/>
    <s v="KT-16480"/>
    <x v="409"/>
    <x v="0"/>
    <s v="United States"/>
    <s v="Buffalo"/>
    <x v="15"/>
    <n v="14215"/>
    <x v="3"/>
    <s v="OFF-EN-10003055"/>
    <x v="1"/>
    <x v="12"/>
    <x v="873"/>
    <x v="1105"/>
    <n v="2"/>
    <n v="0"/>
    <n v="35.981999999999992"/>
  </r>
  <r>
    <n v="1234"/>
    <s v="CA-2013-153682"/>
    <x v="0"/>
    <x v="198"/>
    <d v="2013-06-02T00:00:00"/>
    <x v="2"/>
    <s v="BG-11695"/>
    <x v="410"/>
    <x v="1"/>
    <s v="United States"/>
    <s v="Cincinnati"/>
    <x v="24"/>
    <n v="45231"/>
    <x v="3"/>
    <s v="TEC-CO-10001046"/>
    <x v="2"/>
    <x v="16"/>
    <x v="874"/>
    <x v="1106"/>
    <n v="2"/>
    <n v="0.4"/>
    <n v="69.99899999999991"/>
  </r>
  <r>
    <n v="1235"/>
    <s v="CA-2013-144344"/>
    <x v="0"/>
    <x v="99"/>
    <d v="2013-10-29T00:00:00"/>
    <x v="3"/>
    <s v="PG-18820"/>
    <x v="310"/>
    <x v="0"/>
    <s v="United States"/>
    <s v="Boynton Beach"/>
    <x v="2"/>
    <n v="33437"/>
    <x v="0"/>
    <s v="FUR-FU-10000076"/>
    <x v="0"/>
    <x v="5"/>
    <x v="875"/>
    <x v="1107"/>
    <n v="3"/>
    <n v="0.2"/>
    <n v="13.786200000000006"/>
  </r>
  <r>
    <n v="1236"/>
    <s v="CA-2013-144344"/>
    <x v="0"/>
    <x v="99"/>
    <d v="2013-10-29T00:00:00"/>
    <x v="3"/>
    <s v="PG-18820"/>
    <x v="310"/>
    <x v="0"/>
    <s v="United States"/>
    <s v="Boynton Beach"/>
    <x v="2"/>
    <n v="33437"/>
    <x v="0"/>
    <s v="OFF-BI-10003719"/>
    <x v="1"/>
    <x v="8"/>
    <x v="684"/>
    <x v="1108"/>
    <n v="5"/>
    <n v="0.7"/>
    <n v="-29.940000000000012"/>
  </r>
  <r>
    <n v="1237"/>
    <s v="CA-2013-144344"/>
    <x v="0"/>
    <x v="99"/>
    <d v="2013-10-29T00:00:00"/>
    <x v="3"/>
    <s v="PG-18820"/>
    <x v="310"/>
    <x v="0"/>
    <s v="United States"/>
    <s v="Boynton Beach"/>
    <x v="2"/>
    <n v="33437"/>
    <x v="0"/>
    <s v="FUR-FU-10003268"/>
    <x v="0"/>
    <x v="5"/>
    <x v="876"/>
    <x v="1109"/>
    <n v="2"/>
    <n v="0.2"/>
    <n v="0"/>
  </r>
  <r>
    <n v="1238"/>
    <s v="CA-2013-144344"/>
    <x v="0"/>
    <x v="99"/>
    <d v="2013-10-29T00:00:00"/>
    <x v="3"/>
    <s v="PG-18820"/>
    <x v="310"/>
    <x v="0"/>
    <s v="United States"/>
    <s v="Boynton Beach"/>
    <x v="2"/>
    <n v="33437"/>
    <x v="0"/>
    <s v="FUR-FU-10003553"/>
    <x v="0"/>
    <x v="5"/>
    <x v="563"/>
    <x v="1110"/>
    <n v="3"/>
    <n v="0.2"/>
    <n v="41.262"/>
  </r>
  <r>
    <n v="1239"/>
    <s v="CA-2011-127012"/>
    <x v="2"/>
    <x v="430"/>
    <d v="2011-08-15T00:00:00"/>
    <x v="1"/>
    <s v="GM-14680"/>
    <x v="411"/>
    <x v="0"/>
    <s v="United States"/>
    <s v="Seattle"/>
    <x v="4"/>
    <n v="98105"/>
    <x v="1"/>
    <s v="FUR-FU-10003691"/>
    <x v="0"/>
    <x v="5"/>
    <x v="877"/>
    <x v="1111"/>
    <n v="1"/>
    <n v="0"/>
    <n v="5.4340000000000002"/>
  </r>
  <r>
    <n v="1240"/>
    <s v="CA-2011-127012"/>
    <x v="2"/>
    <x v="430"/>
    <d v="2011-08-15T00:00:00"/>
    <x v="1"/>
    <s v="GM-14680"/>
    <x v="411"/>
    <x v="0"/>
    <s v="United States"/>
    <s v="Seattle"/>
    <x v="4"/>
    <n v="98105"/>
    <x v="1"/>
    <s v="OFF-AR-10003903"/>
    <x v="1"/>
    <x v="6"/>
    <x v="878"/>
    <x v="1112"/>
    <n v="1"/>
    <n v="0"/>
    <n v="10.652200000000001"/>
  </r>
  <r>
    <n v="1241"/>
    <s v="CA-2011-127012"/>
    <x v="2"/>
    <x v="430"/>
    <d v="2011-08-15T00:00:00"/>
    <x v="1"/>
    <s v="GM-14680"/>
    <x v="411"/>
    <x v="0"/>
    <s v="United States"/>
    <s v="Seattle"/>
    <x v="4"/>
    <n v="98105"/>
    <x v="1"/>
    <s v="OFF-FA-10004854"/>
    <x v="1"/>
    <x v="13"/>
    <x v="268"/>
    <x v="1113"/>
    <n v="2"/>
    <n v="0"/>
    <n v="10.7912"/>
  </r>
  <r>
    <n v="1242"/>
    <s v="CA-2013-128727"/>
    <x v="0"/>
    <x v="48"/>
    <d v="2013-09-05T00:00:00"/>
    <x v="1"/>
    <s v="MO-17800"/>
    <x v="246"/>
    <x v="2"/>
    <s v="United States"/>
    <s v="New York City"/>
    <x v="15"/>
    <n v="10024"/>
    <x v="3"/>
    <s v="TEC-PH-10003442"/>
    <x v="2"/>
    <x v="7"/>
    <x v="879"/>
    <x v="1114"/>
    <n v="4"/>
    <n v="0"/>
    <n v="5.5"/>
  </r>
  <r>
    <n v="1243"/>
    <s v="US-2013-162859"/>
    <x v="0"/>
    <x v="431"/>
    <d v="2013-02-22T00:00:00"/>
    <x v="1"/>
    <s v="PG-18820"/>
    <x v="310"/>
    <x v="0"/>
    <s v="United States"/>
    <s v="New York City"/>
    <x v="15"/>
    <n v="10009"/>
    <x v="3"/>
    <s v="OFF-BI-10004519"/>
    <x v="1"/>
    <x v="8"/>
    <x v="880"/>
    <x v="1115"/>
    <n v="3"/>
    <n v="0.2"/>
    <n v="124.48499999999999"/>
  </r>
  <r>
    <n v="1244"/>
    <s v="US-2013-162859"/>
    <x v="0"/>
    <x v="431"/>
    <d v="2013-02-22T00:00:00"/>
    <x v="1"/>
    <s v="PG-18820"/>
    <x v="310"/>
    <x v="0"/>
    <s v="United States"/>
    <s v="New York City"/>
    <x v="15"/>
    <n v="10009"/>
    <x v="3"/>
    <s v="OFF-FA-10000304"/>
    <x v="1"/>
    <x v="13"/>
    <x v="52"/>
    <x v="525"/>
    <n v="4"/>
    <n v="0"/>
    <n v="3.5752000000000006"/>
  </r>
  <r>
    <n v="1245"/>
    <s v="CA-2014-133641"/>
    <x v="3"/>
    <x v="304"/>
    <d v="2014-05-22T00:00:00"/>
    <x v="1"/>
    <s v="EJ-14155"/>
    <x v="412"/>
    <x v="0"/>
    <s v="United States"/>
    <s v="Gulfport"/>
    <x v="35"/>
    <n v="39503"/>
    <x v="0"/>
    <s v="OFF-EN-10004955"/>
    <x v="1"/>
    <x v="12"/>
    <x v="881"/>
    <x v="1116"/>
    <n v="9"/>
    <n v="0"/>
    <n v="23.8581"/>
  </r>
  <r>
    <n v="1246"/>
    <s v="CA-2011-168494"/>
    <x v="2"/>
    <x v="432"/>
    <d v="2011-12-14T00:00:00"/>
    <x v="0"/>
    <s v="NP-18700"/>
    <x v="413"/>
    <x v="0"/>
    <s v="United States"/>
    <s v="Fresno"/>
    <x v="1"/>
    <n v="93727"/>
    <x v="1"/>
    <s v="FUR-TA-10004619"/>
    <x v="0"/>
    <x v="3"/>
    <x v="882"/>
    <x v="1117"/>
    <n v="6"/>
    <n v="0.2"/>
    <n v="95.585999999999899"/>
  </r>
  <r>
    <n v="1247"/>
    <s v="CA-2011-168494"/>
    <x v="2"/>
    <x v="432"/>
    <d v="2011-12-14T00:00:00"/>
    <x v="0"/>
    <s v="NP-18700"/>
    <x v="413"/>
    <x v="0"/>
    <s v="United States"/>
    <s v="Fresno"/>
    <x v="1"/>
    <n v="93727"/>
    <x v="1"/>
    <s v="FUR-TA-10003473"/>
    <x v="0"/>
    <x v="3"/>
    <x v="214"/>
    <x v="1118"/>
    <n v="12"/>
    <n v="0.2"/>
    <n v="135.4068000000002"/>
  </r>
  <r>
    <n v="1248"/>
    <s v="CA-2011-168494"/>
    <x v="2"/>
    <x v="432"/>
    <d v="2011-12-14T00:00:00"/>
    <x v="0"/>
    <s v="NP-18700"/>
    <x v="413"/>
    <x v="0"/>
    <s v="United States"/>
    <s v="Fresno"/>
    <x v="1"/>
    <n v="93727"/>
    <x v="1"/>
    <s v="FUR-BO-10004467"/>
    <x v="0"/>
    <x v="0"/>
    <x v="883"/>
    <x v="1119"/>
    <n v="3"/>
    <n v="0.15"/>
    <n v="11.998799999999989"/>
  </r>
  <r>
    <n v="1249"/>
    <s v="CA-2014-115602"/>
    <x v="3"/>
    <x v="404"/>
    <d v="2014-12-25T00:00:00"/>
    <x v="1"/>
    <s v="DJ-13630"/>
    <x v="264"/>
    <x v="0"/>
    <s v="United States"/>
    <s v="New York City"/>
    <x v="15"/>
    <n v="10009"/>
    <x v="3"/>
    <s v="OFF-AR-10002280"/>
    <x v="1"/>
    <x v="6"/>
    <x v="33"/>
    <x v="1120"/>
    <n v="6"/>
    <n v="0"/>
    <n v="17.468999999999998"/>
  </r>
  <r>
    <n v="1250"/>
    <s v="CA-2014-115602"/>
    <x v="3"/>
    <x v="404"/>
    <d v="2014-12-25T00:00:00"/>
    <x v="1"/>
    <s v="DJ-13630"/>
    <x v="264"/>
    <x v="0"/>
    <s v="United States"/>
    <s v="New York City"/>
    <x v="15"/>
    <n v="10009"/>
    <x v="3"/>
    <s v="FUR-CH-10001708"/>
    <x v="0"/>
    <x v="1"/>
    <x v="884"/>
    <x v="1121"/>
    <n v="9"/>
    <n v="0.1"/>
    <n v="139.57019999999989"/>
  </r>
  <r>
    <n v="1251"/>
    <s v="CA-2014-115602"/>
    <x v="3"/>
    <x v="404"/>
    <d v="2014-12-25T00:00:00"/>
    <x v="1"/>
    <s v="DJ-13630"/>
    <x v="264"/>
    <x v="0"/>
    <s v="United States"/>
    <s v="New York City"/>
    <x v="15"/>
    <n v="10009"/>
    <x v="3"/>
    <s v="OFF-AP-10000891"/>
    <x v="1"/>
    <x v="9"/>
    <x v="163"/>
    <x v="1122"/>
    <n v="13"/>
    <n v="0"/>
    <n v="511.36799999999999"/>
  </r>
  <r>
    <n v="1252"/>
    <s v="CA-2014-115602"/>
    <x v="3"/>
    <x v="404"/>
    <d v="2014-12-25T00:00:00"/>
    <x v="1"/>
    <s v="DJ-13630"/>
    <x v="264"/>
    <x v="0"/>
    <s v="United States"/>
    <s v="New York City"/>
    <x v="15"/>
    <n v="10009"/>
    <x v="3"/>
    <s v="OFF-AR-10000462"/>
    <x v="1"/>
    <x v="6"/>
    <x v="885"/>
    <x v="1123"/>
    <n v="2"/>
    <n v="0"/>
    <n v="1.3760000000000003"/>
  </r>
  <r>
    <n v="1253"/>
    <s v="CA-2012-154956"/>
    <x v="1"/>
    <x v="433"/>
    <d v="2012-07-09T00:00:00"/>
    <x v="1"/>
    <s v="IM-15070"/>
    <x v="5"/>
    <x v="0"/>
    <s v="United States"/>
    <s v="Milwaukee"/>
    <x v="6"/>
    <n v="53209"/>
    <x v="2"/>
    <s v="TEC-PH-10004165"/>
    <x v="2"/>
    <x v="7"/>
    <x v="886"/>
    <x v="1124"/>
    <n v="4"/>
    <n v="0"/>
    <n v="285.9896"/>
  </r>
  <r>
    <n v="1254"/>
    <s v="CA-2014-144638"/>
    <x v="3"/>
    <x v="434"/>
    <d v="2014-03-15T00:00:00"/>
    <x v="1"/>
    <s v="MH-18115"/>
    <x v="414"/>
    <x v="2"/>
    <s v="United States"/>
    <s v="Chester"/>
    <x v="9"/>
    <n v="19013"/>
    <x v="3"/>
    <s v="OFF-AR-10003958"/>
    <x v="1"/>
    <x v="6"/>
    <x v="679"/>
    <x v="797"/>
    <n v="2"/>
    <n v="0.2"/>
    <n v="0.59039999999999915"/>
  </r>
  <r>
    <n v="1255"/>
    <s v="CA-2014-144638"/>
    <x v="3"/>
    <x v="434"/>
    <d v="2014-03-15T00:00:00"/>
    <x v="1"/>
    <s v="MH-18115"/>
    <x v="414"/>
    <x v="2"/>
    <s v="United States"/>
    <s v="Chester"/>
    <x v="9"/>
    <n v="19013"/>
    <x v="3"/>
    <s v="TEC-PH-10000149"/>
    <x v="2"/>
    <x v="7"/>
    <x v="419"/>
    <x v="1125"/>
    <n v="3"/>
    <n v="0.4"/>
    <n v="-8.3790000000000031"/>
  </r>
  <r>
    <n v="1256"/>
    <s v="CA-2014-144638"/>
    <x v="3"/>
    <x v="434"/>
    <d v="2014-03-15T00:00:00"/>
    <x v="1"/>
    <s v="MH-18115"/>
    <x v="414"/>
    <x v="2"/>
    <s v="United States"/>
    <s v="Chester"/>
    <x v="9"/>
    <n v="19013"/>
    <x v="3"/>
    <s v="FUR-FU-10003724"/>
    <x v="0"/>
    <x v="5"/>
    <x v="887"/>
    <x v="1126"/>
    <n v="1"/>
    <n v="0.2"/>
    <n v="0.50219999999999976"/>
  </r>
  <r>
    <n v="1257"/>
    <s v="CA-2014-144638"/>
    <x v="3"/>
    <x v="434"/>
    <d v="2014-03-15T00:00:00"/>
    <x v="1"/>
    <s v="MH-18115"/>
    <x v="414"/>
    <x v="2"/>
    <s v="United States"/>
    <s v="Chester"/>
    <x v="9"/>
    <n v="19013"/>
    <x v="3"/>
    <s v="FUR-FU-10003535"/>
    <x v="0"/>
    <x v="5"/>
    <x v="888"/>
    <x v="1127"/>
    <n v="2"/>
    <n v="0.2"/>
    <n v="11.516399999999999"/>
  </r>
  <r>
    <n v="1258"/>
    <s v="US-2013-168620"/>
    <x v="0"/>
    <x v="435"/>
    <d v="2013-12-29T00:00:00"/>
    <x v="0"/>
    <s v="RB-19795"/>
    <x v="176"/>
    <x v="2"/>
    <s v="United States"/>
    <s v="Charlotte"/>
    <x v="3"/>
    <n v="28205"/>
    <x v="0"/>
    <s v="OFF-BI-10001575"/>
    <x v="1"/>
    <x v="8"/>
    <x v="577"/>
    <x v="1128"/>
    <n v="3"/>
    <n v="0.7"/>
    <n v="-20.446799999999996"/>
  </r>
  <r>
    <n v="1259"/>
    <s v="US-2013-168620"/>
    <x v="0"/>
    <x v="435"/>
    <d v="2013-12-29T00:00:00"/>
    <x v="0"/>
    <s v="RB-19795"/>
    <x v="176"/>
    <x v="2"/>
    <s v="United States"/>
    <s v="Charlotte"/>
    <x v="3"/>
    <n v="28205"/>
    <x v="0"/>
    <s v="OFF-ST-10003716"/>
    <x v="1"/>
    <x v="4"/>
    <x v="889"/>
    <x v="1129"/>
    <n v="3"/>
    <n v="0.2"/>
    <n v="-47.254199999999997"/>
  </r>
  <r>
    <n v="1260"/>
    <s v="US-2013-168620"/>
    <x v="0"/>
    <x v="435"/>
    <d v="2013-12-29T00:00:00"/>
    <x v="0"/>
    <s v="RB-19795"/>
    <x v="176"/>
    <x v="2"/>
    <s v="United States"/>
    <s v="Charlotte"/>
    <x v="3"/>
    <n v="28205"/>
    <x v="0"/>
    <s v="TEC-AC-10004469"/>
    <x v="2"/>
    <x v="11"/>
    <x v="238"/>
    <x v="1130"/>
    <n v="8"/>
    <n v="0.2"/>
    <n v="76.704000000000008"/>
  </r>
  <r>
    <n v="1261"/>
    <s v="CA-2014-117079"/>
    <x v="3"/>
    <x v="436"/>
    <d v="2014-10-28T00:00:00"/>
    <x v="1"/>
    <s v="JR-15700"/>
    <x v="415"/>
    <x v="0"/>
    <s v="United States"/>
    <s v="Jacksonville"/>
    <x v="2"/>
    <n v="32216"/>
    <x v="0"/>
    <s v="TEC-PH-10004586"/>
    <x v="2"/>
    <x v="7"/>
    <x v="890"/>
    <x v="1131"/>
    <n v="3"/>
    <n v="0.2"/>
    <n v="107.98499999999996"/>
  </r>
  <r>
    <n v="1262"/>
    <s v="US-2013-144393"/>
    <x v="0"/>
    <x v="99"/>
    <d v="2013-11-05T00:00:00"/>
    <x v="1"/>
    <s v="SM-20950"/>
    <x v="416"/>
    <x v="1"/>
    <s v="United States"/>
    <s v="Greenville"/>
    <x v="3"/>
    <n v="27834"/>
    <x v="0"/>
    <s v="OFF-BI-10004236"/>
    <x v="1"/>
    <x v="8"/>
    <x v="891"/>
    <x v="1132"/>
    <n v="4"/>
    <n v="0.7"/>
    <n v="-14.0928"/>
  </r>
  <r>
    <n v="1263"/>
    <s v="CA-2014-105053"/>
    <x v="3"/>
    <x v="437"/>
    <d v="2014-07-10T00:00:00"/>
    <x v="0"/>
    <s v="CS-12355"/>
    <x v="394"/>
    <x v="0"/>
    <s v="United States"/>
    <s v="Long Beach"/>
    <x v="15"/>
    <n v="11561"/>
    <x v="3"/>
    <s v="OFF-BI-10001634"/>
    <x v="1"/>
    <x v="8"/>
    <x v="24"/>
    <x v="1133"/>
    <n v="3"/>
    <n v="0.2"/>
    <n v="6.3336000000000006"/>
  </r>
  <r>
    <n v="1264"/>
    <s v="CA-2013-155992"/>
    <x v="0"/>
    <x v="393"/>
    <d v="2013-10-03T00:00:00"/>
    <x v="2"/>
    <s v="CC-12220"/>
    <x v="417"/>
    <x v="0"/>
    <s v="United States"/>
    <s v="La Porte"/>
    <x v="14"/>
    <n v="46350"/>
    <x v="2"/>
    <s v="TEC-PH-10000215"/>
    <x v="2"/>
    <x v="7"/>
    <x v="139"/>
    <x v="1134"/>
    <n v="2"/>
    <n v="0"/>
    <n v="18.873000000000005"/>
  </r>
  <r>
    <n v="1265"/>
    <s v="CA-2013-155992"/>
    <x v="0"/>
    <x v="393"/>
    <d v="2013-10-03T00:00:00"/>
    <x v="2"/>
    <s v="CC-12220"/>
    <x v="417"/>
    <x v="0"/>
    <s v="United States"/>
    <s v="La Porte"/>
    <x v="14"/>
    <n v="46350"/>
    <x v="2"/>
    <s v="FUR-FU-10003724"/>
    <x v="0"/>
    <x v="5"/>
    <x v="887"/>
    <x v="1135"/>
    <n v="5"/>
    <n v="0"/>
    <n v="10.880999999999998"/>
  </r>
  <r>
    <n v="1266"/>
    <s v="CA-2014-110380"/>
    <x v="3"/>
    <x v="264"/>
    <d v="2014-09-08T00:00:00"/>
    <x v="1"/>
    <s v="PF-19225"/>
    <x v="418"/>
    <x v="0"/>
    <s v="United States"/>
    <s v="San Francisco"/>
    <x v="1"/>
    <n v="94122"/>
    <x v="1"/>
    <s v="OFF-AR-10000422"/>
    <x v="1"/>
    <x v="6"/>
    <x v="892"/>
    <x v="1136"/>
    <n v="3"/>
    <n v="0"/>
    <n v="1.7738999999999998"/>
  </r>
  <r>
    <n v="1267"/>
    <s v="US-2011-167738"/>
    <x v="2"/>
    <x v="163"/>
    <d v="2011-12-29T00:00:00"/>
    <x v="1"/>
    <s v="JC-16105"/>
    <x v="36"/>
    <x v="1"/>
    <s v="United States"/>
    <s v="Los Angeles"/>
    <x v="1"/>
    <n v="90045"/>
    <x v="1"/>
    <s v="OFF-ST-10003306"/>
    <x v="1"/>
    <x v="4"/>
    <x v="380"/>
    <x v="1137"/>
    <n v="1"/>
    <n v="0"/>
    <n v="41.429399999999987"/>
  </r>
  <r>
    <n v="1268"/>
    <s v="US-2011-167738"/>
    <x v="2"/>
    <x v="163"/>
    <d v="2011-12-29T00:00:00"/>
    <x v="1"/>
    <s v="JC-16105"/>
    <x v="36"/>
    <x v="1"/>
    <s v="United States"/>
    <s v="Los Angeles"/>
    <x v="1"/>
    <n v="90045"/>
    <x v="1"/>
    <s v="FUR-CH-10001146"/>
    <x v="0"/>
    <x v="1"/>
    <x v="64"/>
    <x v="1138"/>
    <n v="6"/>
    <n v="0.2"/>
    <n v="18.266999999999967"/>
  </r>
  <r>
    <n v="1269"/>
    <s v="CA-2014-121412"/>
    <x v="3"/>
    <x v="397"/>
    <d v="2014-09-28T00:00:00"/>
    <x v="1"/>
    <s v="BG-11695"/>
    <x v="410"/>
    <x v="1"/>
    <s v="United States"/>
    <s v="Louisville"/>
    <x v="22"/>
    <n v="80027"/>
    <x v="1"/>
    <s v="FUR-FU-10000246"/>
    <x v="0"/>
    <x v="5"/>
    <x v="386"/>
    <x v="1139"/>
    <n v="3"/>
    <n v="0.2"/>
    <n v="3.665999999999995"/>
  </r>
  <r>
    <n v="1270"/>
    <s v="CA-2014-100426"/>
    <x v="3"/>
    <x v="400"/>
    <d v="2014-06-09T00:00:00"/>
    <x v="1"/>
    <s v="DC-12850"/>
    <x v="419"/>
    <x v="0"/>
    <s v="United States"/>
    <s v="Florence"/>
    <x v="19"/>
    <n v="35630"/>
    <x v="0"/>
    <s v="OFF-PA-10002870"/>
    <x v="1"/>
    <x v="10"/>
    <x v="893"/>
    <x v="1140"/>
    <n v="2"/>
    <n v="0"/>
    <n v="5.6159999999999997"/>
  </r>
  <r>
    <n v="1271"/>
    <s v="US-2013-103646"/>
    <x v="0"/>
    <x v="438"/>
    <d v="2013-04-27T00:00:00"/>
    <x v="1"/>
    <s v="SP-20545"/>
    <x v="259"/>
    <x v="1"/>
    <s v="United States"/>
    <s v="Chicago"/>
    <x v="10"/>
    <n v="60623"/>
    <x v="2"/>
    <s v="OFF-ST-10000563"/>
    <x v="1"/>
    <x v="4"/>
    <x v="894"/>
    <x v="1141"/>
    <n v="4"/>
    <n v="0.2"/>
    <n v="-12.792000000000002"/>
  </r>
  <r>
    <n v="1272"/>
    <s v="US-2013-103646"/>
    <x v="0"/>
    <x v="438"/>
    <d v="2013-04-27T00:00:00"/>
    <x v="1"/>
    <s v="SP-20545"/>
    <x v="259"/>
    <x v="1"/>
    <s v="United States"/>
    <s v="Chicago"/>
    <x v="10"/>
    <n v="60623"/>
    <x v="2"/>
    <s v="OFF-AP-10004487"/>
    <x v="1"/>
    <x v="9"/>
    <x v="715"/>
    <x v="1142"/>
    <n v="3"/>
    <n v="0.8"/>
    <n v="-126.85920000000002"/>
  </r>
  <r>
    <n v="1273"/>
    <s v="US-2013-103646"/>
    <x v="0"/>
    <x v="438"/>
    <d v="2013-04-27T00:00:00"/>
    <x v="1"/>
    <s v="SP-20545"/>
    <x v="259"/>
    <x v="1"/>
    <s v="United States"/>
    <s v="Chicago"/>
    <x v="10"/>
    <n v="60623"/>
    <x v="2"/>
    <s v="OFF-BI-10002854"/>
    <x v="1"/>
    <x v="8"/>
    <x v="895"/>
    <x v="1143"/>
    <n v="8"/>
    <n v="0.8"/>
    <n v="-67.27200000000002"/>
  </r>
  <r>
    <n v="1274"/>
    <s v="CA-2013-119186"/>
    <x v="0"/>
    <x v="439"/>
    <d v="2013-05-27T00:00:00"/>
    <x v="3"/>
    <s v="MS-17710"/>
    <x v="384"/>
    <x v="0"/>
    <s v="United States"/>
    <s v="Fort Worth"/>
    <x v="5"/>
    <n v="76106"/>
    <x v="2"/>
    <s v="OFF-PA-10004621"/>
    <x v="1"/>
    <x v="10"/>
    <x v="738"/>
    <x v="563"/>
    <n v="2"/>
    <n v="0.2"/>
    <n v="3.6288"/>
  </r>
  <r>
    <n v="1275"/>
    <s v="CA-2013-119186"/>
    <x v="0"/>
    <x v="439"/>
    <d v="2013-05-27T00:00:00"/>
    <x v="3"/>
    <s v="MS-17710"/>
    <x v="384"/>
    <x v="0"/>
    <s v="United States"/>
    <s v="Fort Worth"/>
    <x v="5"/>
    <n v="76106"/>
    <x v="2"/>
    <s v="FUR-CH-10001973"/>
    <x v="0"/>
    <x v="1"/>
    <x v="896"/>
    <x v="1144"/>
    <n v="5"/>
    <n v="0.3"/>
    <n v="-88.783999999999978"/>
  </r>
  <r>
    <n v="1276"/>
    <s v="CA-2013-119186"/>
    <x v="0"/>
    <x v="439"/>
    <d v="2013-05-27T00:00:00"/>
    <x v="3"/>
    <s v="MS-17710"/>
    <x v="384"/>
    <x v="0"/>
    <s v="United States"/>
    <s v="Fort Worth"/>
    <x v="5"/>
    <n v="76106"/>
    <x v="2"/>
    <s v="OFF-PA-10004040"/>
    <x v="1"/>
    <x v="10"/>
    <x v="99"/>
    <x v="646"/>
    <n v="3"/>
    <n v="0.2"/>
    <n v="5.2026000000000003"/>
  </r>
  <r>
    <n v="1277"/>
    <s v="CA-2013-119186"/>
    <x v="0"/>
    <x v="439"/>
    <d v="2013-05-27T00:00:00"/>
    <x v="3"/>
    <s v="MS-17710"/>
    <x v="384"/>
    <x v="0"/>
    <s v="United States"/>
    <s v="Fort Worth"/>
    <x v="5"/>
    <n v="76106"/>
    <x v="2"/>
    <s v="TEC-AC-10000580"/>
    <x v="2"/>
    <x v="11"/>
    <x v="897"/>
    <x v="1145"/>
    <n v="1"/>
    <n v="0.2"/>
    <n v="-7.1990999999999961"/>
  </r>
  <r>
    <n v="1278"/>
    <s v="CA-2013-148698"/>
    <x v="0"/>
    <x v="440"/>
    <d v="2013-05-08T00:00:00"/>
    <x v="1"/>
    <s v="BD-11770"/>
    <x v="420"/>
    <x v="0"/>
    <s v="United States"/>
    <s v="Houston"/>
    <x v="5"/>
    <n v="77070"/>
    <x v="2"/>
    <s v="OFF-AR-10004022"/>
    <x v="1"/>
    <x v="6"/>
    <x v="898"/>
    <x v="1146"/>
    <n v="3"/>
    <n v="0.2"/>
    <n v="5.3969999999999914"/>
  </r>
  <r>
    <n v="1279"/>
    <s v="CA-2011-163293"/>
    <x v="2"/>
    <x v="78"/>
    <d v="2011-09-11T00:00:00"/>
    <x v="2"/>
    <s v="KC-16255"/>
    <x v="346"/>
    <x v="1"/>
    <s v="United States"/>
    <s v="Macon"/>
    <x v="32"/>
    <n v="31204"/>
    <x v="0"/>
    <s v="TEC-AC-10004209"/>
    <x v="2"/>
    <x v="11"/>
    <x v="899"/>
    <x v="1147"/>
    <n v="3"/>
    <n v="0"/>
    <n v="12.8583"/>
  </r>
  <r>
    <n v="1280"/>
    <s v="CA-2011-163293"/>
    <x v="2"/>
    <x v="78"/>
    <d v="2011-09-11T00:00:00"/>
    <x v="2"/>
    <s v="KC-16255"/>
    <x v="346"/>
    <x v="1"/>
    <s v="United States"/>
    <s v="Macon"/>
    <x v="32"/>
    <n v="31204"/>
    <x v="0"/>
    <s v="TEC-AC-10000023"/>
    <x v="2"/>
    <x v="11"/>
    <x v="900"/>
    <x v="1148"/>
    <n v="4"/>
    <n v="0"/>
    <n v="30.196799999999996"/>
  </r>
  <r>
    <n v="1281"/>
    <s v="CA-2013-160815"/>
    <x v="0"/>
    <x v="64"/>
    <d v="2013-09-07T00:00:00"/>
    <x v="2"/>
    <s v="TR-21325"/>
    <x v="309"/>
    <x v="0"/>
    <s v="United States"/>
    <s v="Cedar Rapids"/>
    <x v="23"/>
    <n v="52402"/>
    <x v="2"/>
    <s v="TEC-PH-10003505"/>
    <x v="2"/>
    <x v="7"/>
    <x v="901"/>
    <x v="1149"/>
    <n v="3"/>
    <n v="0"/>
    <n v="80.735999999999976"/>
  </r>
  <r>
    <n v="1282"/>
    <s v="CA-2014-122154"/>
    <x v="3"/>
    <x v="359"/>
    <d v="2014-04-12T00:00:00"/>
    <x v="2"/>
    <s v="SA-20830"/>
    <x v="193"/>
    <x v="0"/>
    <s v="United States"/>
    <s v="Jacksonville"/>
    <x v="2"/>
    <n v="32216"/>
    <x v="0"/>
    <s v="OFF-LA-10000121"/>
    <x v="1"/>
    <x v="2"/>
    <x v="902"/>
    <x v="1150"/>
    <n v="3"/>
    <n v="0.2"/>
    <n v="4.9139999999999988"/>
  </r>
  <r>
    <n v="1283"/>
    <s v="CA-2014-122154"/>
    <x v="3"/>
    <x v="359"/>
    <d v="2014-04-12T00:00:00"/>
    <x v="2"/>
    <s v="SA-20830"/>
    <x v="193"/>
    <x v="0"/>
    <s v="United States"/>
    <s v="Jacksonville"/>
    <x v="2"/>
    <n v="32216"/>
    <x v="0"/>
    <s v="OFF-BI-10002026"/>
    <x v="1"/>
    <x v="8"/>
    <x v="903"/>
    <x v="1151"/>
    <n v="1"/>
    <n v="0.7"/>
    <n v="-13.363000000000003"/>
  </r>
  <r>
    <n v="1284"/>
    <s v="CA-2014-122154"/>
    <x v="3"/>
    <x v="359"/>
    <d v="2014-04-12T00:00:00"/>
    <x v="2"/>
    <s v="SA-20830"/>
    <x v="193"/>
    <x v="0"/>
    <s v="United States"/>
    <s v="Jacksonville"/>
    <x v="2"/>
    <n v="32216"/>
    <x v="0"/>
    <s v="OFF-PA-10000994"/>
    <x v="1"/>
    <x v="10"/>
    <x v="904"/>
    <x v="1152"/>
    <n v="3"/>
    <n v="0.2"/>
    <n v="88.073999999999984"/>
  </r>
  <r>
    <n v="1285"/>
    <s v="US-2012-149692"/>
    <x v="1"/>
    <x v="401"/>
    <d v="2012-12-12T00:00:00"/>
    <x v="1"/>
    <s v="KW-16435"/>
    <x v="147"/>
    <x v="0"/>
    <s v="United States"/>
    <s v="Austin"/>
    <x v="5"/>
    <n v="78745"/>
    <x v="2"/>
    <s v="OFF-BI-10002813"/>
    <x v="1"/>
    <x v="8"/>
    <x v="905"/>
    <x v="1153"/>
    <n v="7"/>
    <n v="0.8"/>
    <n v="-4.8510000000000009"/>
  </r>
  <r>
    <n v="1286"/>
    <s v="CA-2013-119445"/>
    <x v="0"/>
    <x v="190"/>
    <d v="2013-07-04T00:00:00"/>
    <x v="1"/>
    <s v="GM-14500"/>
    <x v="421"/>
    <x v="0"/>
    <s v="United States"/>
    <s v="Providence"/>
    <x v="34"/>
    <n v="2908"/>
    <x v="3"/>
    <s v="OFF-ST-10000617"/>
    <x v="1"/>
    <x v="4"/>
    <x v="379"/>
    <x v="81"/>
    <n v="5"/>
    <n v="0"/>
    <n v="1.0429999999999984"/>
  </r>
  <r>
    <n v="1287"/>
    <s v="CA-2012-124268"/>
    <x v="1"/>
    <x v="433"/>
    <d v="2012-07-08T00:00:00"/>
    <x v="1"/>
    <s v="AD-10180"/>
    <x v="57"/>
    <x v="2"/>
    <s v="United States"/>
    <s v="New York City"/>
    <x v="15"/>
    <n v="10035"/>
    <x v="3"/>
    <s v="OFF-AR-10004817"/>
    <x v="1"/>
    <x v="6"/>
    <x v="906"/>
    <x v="1154"/>
    <n v="3"/>
    <n v="0"/>
    <n v="4.4891999999999985"/>
  </r>
  <r>
    <n v="1288"/>
    <s v="CA-2013-154711"/>
    <x v="0"/>
    <x v="441"/>
    <d v="2013-11-27T00:00:00"/>
    <x v="1"/>
    <s v="TB-21355"/>
    <x v="422"/>
    <x v="1"/>
    <s v="United States"/>
    <s v="New York City"/>
    <x v="15"/>
    <n v="10009"/>
    <x v="3"/>
    <s v="FUR-FU-10000397"/>
    <x v="0"/>
    <x v="5"/>
    <x v="63"/>
    <x v="1155"/>
    <n v="2"/>
    <n v="0"/>
    <n v="11.166400000000003"/>
  </r>
  <r>
    <n v="1289"/>
    <s v="CA-2013-154711"/>
    <x v="0"/>
    <x v="441"/>
    <d v="2013-11-27T00:00:00"/>
    <x v="1"/>
    <s v="TB-21355"/>
    <x v="422"/>
    <x v="1"/>
    <s v="United States"/>
    <s v="New York City"/>
    <x v="15"/>
    <n v="10009"/>
    <x v="3"/>
    <s v="OFF-BI-10000605"/>
    <x v="1"/>
    <x v="8"/>
    <x v="531"/>
    <x v="854"/>
    <n v="4"/>
    <n v="0.2"/>
    <n v="4.1147999999999989"/>
  </r>
  <r>
    <n v="1290"/>
    <s v="CA-2013-154711"/>
    <x v="0"/>
    <x v="441"/>
    <d v="2013-11-27T00:00:00"/>
    <x v="1"/>
    <s v="TB-21355"/>
    <x v="422"/>
    <x v="1"/>
    <s v="United States"/>
    <s v="New York City"/>
    <x v="15"/>
    <n v="10009"/>
    <x v="3"/>
    <s v="OFF-AR-10001860"/>
    <x v="1"/>
    <x v="6"/>
    <x v="907"/>
    <x v="1156"/>
    <n v="3"/>
    <n v="0"/>
    <n v="7.4952000000000005"/>
  </r>
  <r>
    <n v="1291"/>
    <s v="CA-2013-163384"/>
    <x v="0"/>
    <x v="338"/>
    <d v="2013-11-13T00:00:00"/>
    <x v="2"/>
    <s v="CC-12430"/>
    <x v="254"/>
    <x v="2"/>
    <s v="United States"/>
    <s v="San Francisco"/>
    <x v="1"/>
    <n v="94122"/>
    <x v="1"/>
    <s v="OFF-BI-10004970"/>
    <x v="1"/>
    <x v="8"/>
    <x v="908"/>
    <x v="1157"/>
    <n v="4"/>
    <n v="0.2"/>
    <n v="4.4603999999999999"/>
  </r>
  <r>
    <n v="1292"/>
    <s v="CA-2013-163384"/>
    <x v="0"/>
    <x v="338"/>
    <d v="2013-11-13T00:00:00"/>
    <x v="2"/>
    <s v="CC-12430"/>
    <x v="254"/>
    <x v="2"/>
    <s v="United States"/>
    <s v="San Francisco"/>
    <x v="1"/>
    <n v="94122"/>
    <x v="1"/>
    <s v="OFF-PA-10003172"/>
    <x v="1"/>
    <x v="10"/>
    <x v="846"/>
    <x v="56"/>
    <n v="5"/>
    <n v="0"/>
    <n v="15.552000000000001"/>
  </r>
  <r>
    <n v="1293"/>
    <s v="CA-2012-101707"/>
    <x v="1"/>
    <x v="375"/>
    <d v="2012-09-01T00:00:00"/>
    <x v="1"/>
    <s v="PF-19165"/>
    <x v="58"/>
    <x v="0"/>
    <s v="United States"/>
    <s v="San Diego"/>
    <x v="1"/>
    <n v="92105"/>
    <x v="1"/>
    <s v="OFF-SU-10001218"/>
    <x v="1"/>
    <x v="14"/>
    <x v="133"/>
    <x v="1158"/>
    <n v="3"/>
    <n v="0"/>
    <n v="9.2232000000000021"/>
  </r>
  <r>
    <n v="1294"/>
    <s v="CA-2012-101707"/>
    <x v="1"/>
    <x v="375"/>
    <d v="2012-09-01T00:00:00"/>
    <x v="1"/>
    <s v="PF-19165"/>
    <x v="58"/>
    <x v="0"/>
    <s v="United States"/>
    <s v="San Diego"/>
    <x v="1"/>
    <n v="92105"/>
    <x v="1"/>
    <s v="OFF-PA-10002968"/>
    <x v="1"/>
    <x v="10"/>
    <x v="909"/>
    <x v="1159"/>
    <n v="5"/>
    <n v="0"/>
    <n v="52.531999999999996"/>
  </r>
  <r>
    <n v="1295"/>
    <s v="CA-2012-101707"/>
    <x v="1"/>
    <x v="375"/>
    <d v="2012-09-01T00:00:00"/>
    <x v="1"/>
    <s v="PF-19165"/>
    <x v="58"/>
    <x v="0"/>
    <s v="United States"/>
    <s v="San Diego"/>
    <x v="1"/>
    <n v="92105"/>
    <x v="1"/>
    <s v="OFF-LA-10000134"/>
    <x v="1"/>
    <x v="2"/>
    <x v="85"/>
    <x v="1160"/>
    <n v="1"/>
    <n v="0"/>
    <n v="1.4783999999999999"/>
  </r>
  <r>
    <n v="1296"/>
    <s v="CA-2012-138898"/>
    <x v="1"/>
    <x v="442"/>
    <d v="2012-05-29T00:00:00"/>
    <x v="1"/>
    <s v="JH-16180"/>
    <x v="423"/>
    <x v="0"/>
    <s v="United States"/>
    <s v="Pueblo"/>
    <x v="22"/>
    <n v="81001"/>
    <x v="1"/>
    <s v="OFF-AP-10004487"/>
    <x v="1"/>
    <x v="9"/>
    <x v="715"/>
    <x v="1161"/>
    <n v="13"/>
    <n v="0.2"/>
    <n v="84.572799999999944"/>
  </r>
  <r>
    <n v="1297"/>
    <s v="CA-2014-115427"/>
    <x v="3"/>
    <x v="247"/>
    <d v="2015-01-04T00:00:00"/>
    <x v="1"/>
    <s v="EB-13975"/>
    <x v="424"/>
    <x v="1"/>
    <s v="United States"/>
    <s v="Fairfield"/>
    <x v="1"/>
    <n v="94533"/>
    <x v="1"/>
    <s v="OFF-BI-10002103"/>
    <x v="1"/>
    <x v="8"/>
    <x v="525"/>
    <x v="1162"/>
    <n v="2"/>
    <n v="0.2"/>
    <n v="4.5187999999999997"/>
  </r>
  <r>
    <n v="1298"/>
    <s v="CA-2014-115427"/>
    <x v="3"/>
    <x v="247"/>
    <d v="2015-01-04T00:00:00"/>
    <x v="1"/>
    <s v="EB-13975"/>
    <x v="424"/>
    <x v="1"/>
    <s v="United States"/>
    <s v="Fairfield"/>
    <x v="1"/>
    <n v="94533"/>
    <x v="1"/>
    <s v="OFF-BI-10004632"/>
    <x v="1"/>
    <x v="8"/>
    <x v="910"/>
    <x v="1163"/>
    <n v="2"/>
    <n v="0.2"/>
    <n v="6.4749999999999979"/>
  </r>
  <r>
    <n v="1299"/>
    <s v="CA-2013-134425"/>
    <x v="0"/>
    <x v="16"/>
    <d v="2013-12-13T00:00:00"/>
    <x v="0"/>
    <s v="QJ-19255"/>
    <x v="425"/>
    <x v="1"/>
    <s v="United States"/>
    <s v="Saint Paul"/>
    <x v="11"/>
    <n v="55106"/>
    <x v="2"/>
    <s v="TEC-PH-10003555"/>
    <x v="2"/>
    <x v="7"/>
    <x v="457"/>
    <x v="1164"/>
    <n v="5"/>
    <n v="0"/>
    <n v="2.2990000000000066"/>
  </r>
  <r>
    <n v="1300"/>
    <s v="CA-2012-121391"/>
    <x v="1"/>
    <x v="242"/>
    <d v="2012-10-07T00:00:00"/>
    <x v="2"/>
    <s v="AA-10315"/>
    <x v="397"/>
    <x v="0"/>
    <s v="United States"/>
    <s v="San Francisco"/>
    <x v="1"/>
    <n v="94109"/>
    <x v="1"/>
    <s v="OFF-ST-10001590"/>
    <x v="1"/>
    <x v="4"/>
    <x v="146"/>
    <x v="1165"/>
    <n v="2"/>
    <n v="0"/>
    <n v="7.0095999999999989"/>
  </r>
  <r>
    <n v="1301"/>
    <s v="CA-2013-137043"/>
    <x v="0"/>
    <x v="443"/>
    <d v="2013-12-26T00:00:00"/>
    <x v="0"/>
    <s v="LC-17140"/>
    <x v="95"/>
    <x v="0"/>
    <s v="United States"/>
    <s v="Springfield"/>
    <x v="17"/>
    <n v="22153"/>
    <x v="0"/>
    <s v="FUR-FU-10003664"/>
    <x v="0"/>
    <x v="5"/>
    <x v="35"/>
    <x v="1166"/>
    <n v="6"/>
    <n v="0"/>
    <n v="166.10039999999995"/>
  </r>
  <r>
    <n v="1302"/>
    <s v="CA-2013-137043"/>
    <x v="0"/>
    <x v="443"/>
    <d v="2013-12-26T00:00:00"/>
    <x v="0"/>
    <s v="LC-17140"/>
    <x v="95"/>
    <x v="0"/>
    <s v="United States"/>
    <s v="Springfield"/>
    <x v="17"/>
    <n v="22153"/>
    <x v="0"/>
    <s v="FUR-FU-10003664"/>
    <x v="0"/>
    <x v="5"/>
    <x v="35"/>
    <x v="1167"/>
    <n v="3"/>
    <n v="0"/>
    <n v="83.050199999999975"/>
  </r>
  <r>
    <n v="1303"/>
    <s v="CA-2012-115847"/>
    <x v="1"/>
    <x v="444"/>
    <d v="2012-09-24T00:00:00"/>
    <x v="0"/>
    <s v="TC-21535"/>
    <x v="426"/>
    <x v="2"/>
    <s v="United States"/>
    <s v="Arlington"/>
    <x v="17"/>
    <n v="22204"/>
    <x v="0"/>
    <s v="FUR-BO-10003433"/>
    <x v="0"/>
    <x v="0"/>
    <x v="911"/>
    <x v="1168"/>
    <n v="2"/>
    <n v="0"/>
    <n v="4.3371999999999957"/>
  </r>
  <r>
    <n v="1304"/>
    <s v="US-2014-126179"/>
    <x v="3"/>
    <x v="445"/>
    <d v="2014-07-08T00:00:00"/>
    <x v="1"/>
    <s v="CS-12460"/>
    <x v="427"/>
    <x v="0"/>
    <s v="United States"/>
    <s v="Columbus"/>
    <x v="32"/>
    <n v="31907"/>
    <x v="0"/>
    <s v="FUR-FU-10002554"/>
    <x v="0"/>
    <x v="5"/>
    <x v="912"/>
    <x v="1169"/>
    <n v="1"/>
    <n v="0"/>
    <n v="5.5176999999999978"/>
  </r>
  <r>
    <n v="1305"/>
    <s v="US-2014-126179"/>
    <x v="3"/>
    <x v="445"/>
    <d v="2014-07-08T00:00:00"/>
    <x v="1"/>
    <s v="CS-12460"/>
    <x v="427"/>
    <x v="0"/>
    <s v="United States"/>
    <s v="Columbus"/>
    <x v="32"/>
    <n v="31907"/>
    <x v="0"/>
    <s v="TEC-PH-10001557"/>
    <x v="2"/>
    <x v="7"/>
    <x v="658"/>
    <x v="1170"/>
    <n v="3"/>
    <n v="0"/>
    <n v="77.751899999999992"/>
  </r>
  <r>
    <n v="1306"/>
    <s v="CA-2013-101966"/>
    <x v="0"/>
    <x v="216"/>
    <d v="2013-07-17T00:00:00"/>
    <x v="0"/>
    <s v="BM-11785"/>
    <x v="298"/>
    <x v="0"/>
    <s v="United States"/>
    <s v="Houston"/>
    <x v="5"/>
    <n v="77036"/>
    <x v="2"/>
    <s v="TEC-PH-10003437"/>
    <x v="2"/>
    <x v="7"/>
    <x v="913"/>
    <x v="1171"/>
    <n v="7"/>
    <n v="0.2"/>
    <n v="52.492999999999967"/>
  </r>
  <r>
    <n v="1307"/>
    <s v="CA-2013-141397"/>
    <x v="0"/>
    <x v="23"/>
    <d v="2013-06-22T00:00:00"/>
    <x v="2"/>
    <s v="RC-19825"/>
    <x v="116"/>
    <x v="0"/>
    <s v="United States"/>
    <s v="Pasadena"/>
    <x v="1"/>
    <n v="91104"/>
    <x v="1"/>
    <s v="OFF-PA-10002986"/>
    <x v="1"/>
    <x v="10"/>
    <x v="477"/>
    <x v="1172"/>
    <n v="7"/>
    <n v="0"/>
    <n v="22.444800000000001"/>
  </r>
  <r>
    <n v="1308"/>
    <s v="CA-2013-141397"/>
    <x v="0"/>
    <x v="23"/>
    <d v="2013-06-22T00:00:00"/>
    <x v="2"/>
    <s v="RC-19825"/>
    <x v="116"/>
    <x v="0"/>
    <s v="United States"/>
    <s v="Pasadena"/>
    <x v="1"/>
    <n v="91104"/>
    <x v="1"/>
    <s v="OFF-BI-10000320"/>
    <x v="1"/>
    <x v="8"/>
    <x v="768"/>
    <x v="1173"/>
    <n v="3"/>
    <n v="0.2"/>
    <n v="6.4206000000000012"/>
  </r>
  <r>
    <n v="1309"/>
    <s v="CA-2013-141397"/>
    <x v="0"/>
    <x v="23"/>
    <d v="2013-06-22T00:00:00"/>
    <x v="2"/>
    <s v="RC-19825"/>
    <x v="116"/>
    <x v="0"/>
    <s v="United States"/>
    <s v="Pasadena"/>
    <x v="1"/>
    <n v="91104"/>
    <x v="1"/>
    <s v="OFF-AP-10003971"/>
    <x v="1"/>
    <x v="9"/>
    <x v="914"/>
    <x v="1174"/>
    <n v="2"/>
    <n v="0"/>
    <n v="5.6628000000000007"/>
  </r>
  <r>
    <n v="1310"/>
    <s v="CA-2013-141397"/>
    <x v="0"/>
    <x v="23"/>
    <d v="2013-06-22T00:00:00"/>
    <x v="2"/>
    <s v="RC-19825"/>
    <x v="116"/>
    <x v="0"/>
    <s v="United States"/>
    <s v="Pasadena"/>
    <x v="1"/>
    <n v="91104"/>
    <x v="1"/>
    <s v="OFF-ST-10001469"/>
    <x v="1"/>
    <x v="4"/>
    <x v="394"/>
    <x v="427"/>
    <n v="3"/>
    <n v="0"/>
    <n v="9.716399999999993"/>
  </r>
  <r>
    <n v="1311"/>
    <s v="CA-2013-141397"/>
    <x v="0"/>
    <x v="23"/>
    <d v="2013-06-22T00:00:00"/>
    <x v="2"/>
    <s v="RC-19825"/>
    <x v="116"/>
    <x v="0"/>
    <s v="United States"/>
    <s v="Pasadena"/>
    <x v="1"/>
    <n v="91104"/>
    <x v="1"/>
    <s v="FUR-CH-10003846"/>
    <x v="0"/>
    <x v="1"/>
    <x v="915"/>
    <x v="224"/>
    <n v="2"/>
    <n v="0.2"/>
    <n v="-8.0783999999999949"/>
  </r>
  <r>
    <n v="1312"/>
    <s v="CA-2013-141082"/>
    <x v="0"/>
    <x v="10"/>
    <d v="2013-12-14T00:00:00"/>
    <x v="1"/>
    <s v="FM-14380"/>
    <x v="248"/>
    <x v="0"/>
    <s v="United States"/>
    <s v="Lawrence"/>
    <x v="31"/>
    <n v="1841"/>
    <x v="3"/>
    <s v="OFF-LA-10001404"/>
    <x v="1"/>
    <x v="2"/>
    <x v="916"/>
    <x v="1175"/>
    <n v="1"/>
    <n v="0"/>
    <n v="1.7343"/>
  </r>
  <r>
    <n v="1313"/>
    <s v="CA-2013-141082"/>
    <x v="0"/>
    <x v="10"/>
    <d v="2013-12-14T00:00:00"/>
    <x v="1"/>
    <s v="FM-14380"/>
    <x v="248"/>
    <x v="0"/>
    <s v="United States"/>
    <s v="Lawrence"/>
    <x v="31"/>
    <n v="1841"/>
    <x v="3"/>
    <s v="OFF-LA-10001474"/>
    <x v="1"/>
    <x v="2"/>
    <x v="917"/>
    <x v="1176"/>
    <n v="4"/>
    <n v="0"/>
    <n v="56.175200000000004"/>
  </r>
  <r>
    <n v="1314"/>
    <s v="US-2013-134488"/>
    <x v="0"/>
    <x v="446"/>
    <d v="2013-10-02T00:00:00"/>
    <x v="1"/>
    <s v="PK-19075"/>
    <x v="7"/>
    <x v="0"/>
    <s v="United States"/>
    <s v="Columbus"/>
    <x v="24"/>
    <n v="43229"/>
    <x v="3"/>
    <s v="FUR-CH-10003199"/>
    <x v="0"/>
    <x v="1"/>
    <x v="631"/>
    <x v="1177"/>
    <n v="2"/>
    <n v="0.3"/>
    <n v="-13.317599999999999"/>
  </r>
  <r>
    <n v="1315"/>
    <s v="CA-2013-145919"/>
    <x v="0"/>
    <x v="122"/>
    <d v="2013-12-24T00:00:00"/>
    <x v="1"/>
    <s v="HG-14965"/>
    <x v="428"/>
    <x v="1"/>
    <s v="United States"/>
    <s v="Los Angeles"/>
    <x v="1"/>
    <n v="90032"/>
    <x v="1"/>
    <s v="OFF-PA-10003072"/>
    <x v="1"/>
    <x v="10"/>
    <x v="918"/>
    <x v="789"/>
    <n v="6"/>
    <n v="0"/>
    <n v="18.662400000000002"/>
  </r>
  <r>
    <n v="1316"/>
    <s v="CA-2013-145919"/>
    <x v="0"/>
    <x v="122"/>
    <d v="2013-12-24T00:00:00"/>
    <x v="1"/>
    <s v="HG-14965"/>
    <x v="428"/>
    <x v="1"/>
    <s v="United States"/>
    <s v="Los Angeles"/>
    <x v="1"/>
    <n v="90032"/>
    <x v="1"/>
    <s v="FUR-FU-10004960"/>
    <x v="0"/>
    <x v="5"/>
    <x v="919"/>
    <x v="1178"/>
    <n v="8"/>
    <n v="0"/>
    <n v="62.505600000000001"/>
  </r>
  <r>
    <n v="1317"/>
    <s v="CA-2013-145919"/>
    <x v="0"/>
    <x v="122"/>
    <d v="2013-12-24T00:00:00"/>
    <x v="1"/>
    <s v="HG-14965"/>
    <x v="428"/>
    <x v="1"/>
    <s v="United States"/>
    <s v="Los Angeles"/>
    <x v="1"/>
    <n v="90032"/>
    <x v="1"/>
    <s v="OFF-SU-10003505"/>
    <x v="1"/>
    <x v="14"/>
    <x v="408"/>
    <x v="1179"/>
    <n v="5"/>
    <n v="0"/>
    <n v="28.964999999999961"/>
  </r>
  <r>
    <n v="1318"/>
    <s v="CA-2014-157651"/>
    <x v="3"/>
    <x v="389"/>
    <d v="2014-12-15T00:00:00"/>
    <x v="1"/>
    <s v="HA-14920"/>
    <x v="66"/>
    <x v="0"/>
    <s v="United States"/>
    <s v="Philadelphia"/>
    <x v="9"/>
    <n v="19120"/>
    <x v="3"/>
    <s v="TEC-AC-10003116"/>
    <x v="2"/>
    <x v="11"/>
    <x v="920"/>
    <x v="1180"/>
    <n v="1"/>
    <n v="0.2"/>
    <n v="3.3724999999999992"/>
  </r>
  <r>
    <n v="1319"/>
    <s v="CA-2011-160773"/>
    <x v="2"/>
    <x v="268"/>
    <d v="2011-07-05T00:00:00"/>
    <x v="1"/>
    <s v="LW-16825"/>
    <x v="429"/>
    <x v="1"/>
    <s v="United States"/>
    <s v="Deltona"/>
    <x v="2"/>
    <n v="32725"/>
    <x v="0"/>
    <s v="TEC-PH-10004586"/>
    <x v="2"/>
    <x v="7"/>
    <x v="890"/>
    <x v="1181"/>
    <n v="2"/>
    <n v="0.2"/>
    <n v="71.989999999999981"/>
  </r>
  <r>
    <n v="1320"/>
    <s v="CA-2011-160773"/>
    <x v="2"/>
    <x v="268"/>
    <d v="2011-07-05T00:00:00"/>
    <x v="1"/>
    <s v="LW-16825"/>
    <x v="429"/>
    <x v="1"/>
    <s v="United States"/>
    <s v="Deltona"/>
    <x v="2"/>
    <n v="32725"/>
    <x v="0"/>
    <s v="OFF-BI-10000546"/>
    <x v="1"/>
    <x v="8"/>
    <x v="609"/>
    <x v="1182"/>
    <n v="6"/>
    <n v="0.7"/>
    <n v="-3.6288"/>
  </r>
  <r>
    <n v="1321"/>
    <s v="CA-2014-167703"/>
    <x v="3"/>
    <x v="447"/>
    <d v="2014-02-09T00:00:00"/>
    <x v="1"/>
    <s v="MC-17575"/>
    <x v="430"/>
    <x v="0"/>
    <s v="United States"/>
    <s v="Cincinnati"/>
    <x v="24"/>
    <n v="45231"/>
    <x v="3"/>
    <s v="OFF-BI-10002071"/>
    <x v="1"/>
    <x v="8"/>
    <x v="692"/>
    <x v="1183"/>
    <n v="3"/>
    <n v="0.7"/>
    <n v="-4.1831999999999976"/>
  </r>
  <r>
    <n v="1322"/>
    <s v="CA-2014-167703"/>
    <x v="3"/>
    <x v="447"/>
    <d v="2014-02-09T00:00:00"/>
    <x v="1"/>
    <s v="MC-17575"/>
    <x v="430"/>
    <x v="0"/>
    <s v="United States"/>
    <s v="Cincinnati"/>
    <x v="24"/>
    <n v="45231"/>
    <x v="3"/>
    <s v="OFF-ST-10001490"/>
    <x v="1"/>
    <x v="4"/>
    <x v="513"/>
    <x v="1184"/>
    <n v="2"/>
    <n v="0.2"/>
    <n v="35.69399999999996"/>
  </r>
  <r>
    <n v="1323"/>
    <s v="CA-2014-121804"/>
    <x v="3"/>
    <x v="448"/>
    <d v="2014-03-09T00:00:00"/>
    <x v="1"/>
    <s v="LP-17095"/>
    <x v="431"/>
    <x v="0"/>
    <s v="United States"/>
    <s v="Murray"/>
    <x v="0"/>
    <n v="42071"/>
    <x v="0"/>
    <s v="OFF-AP-10004859"/>
    <x v="1"/>
    <x v="9"/>
    <x v="921"/>
    <x v="1185"/>
    <n v="5"/>
    <n v="0"/>
    <n v="19.656000000000002"/>
  </r>
  <r>
    <n v="1324"/>
    <s v="CA-2014-162635"/>
    <x v="3"/>
    <x v="449"/>
    <d v="2014-10-11T00:00:00"/>
    <x v="2"/>
    <s v="EB-14170"/>
    <x v="432"/>
    <x v="0"/>
    <s v="United States"/>
    <s v="Wilmington"/>
    <x v="3"/>
    <n v="28403"/>
    <x v="0"/>
    <s v="OFF-PA-10002659"/>
    <x v="1"/>
    <x v="10"/>
    <x v="922"/>
    <x v="1186"/>
    <n v="4"/>
    <n v="0.2"/>
    <n v="3.5151999999999988"/>
  </r>
  <r>
    <n v="1325"/>
    <s v="CA-2011-107153"/>
    <x v="2"/>
    <x v="450"/>
    <d v="2011-10-03T00:00:00"/>
    <x v="1"/>
    <s v="GZ-14545"/>
    <x v="433"/>
    <x v="1"/>
    <s v="United States"/>
    <s v="Lawrence"/>
    <x v="31"/>
    <n v="1841"/>
    <x v="3"/>
    <s v="OFF-ST-10001321"/>
    <x v="1"/>
    <x v="4"/>
    <x v="416"/>
    <x v="193"/>
    <n v="3"/>
    <n v="0"/>
    <n v="12.490200000000003"/>
  </r>
  <r>
    <n v="1326"/>
    <s v="US-2011-117058"/>
    <x v="2"/>
    <x v="279"/>
    <d v="2011-05-30T00:00:00"/>
    <x v="2"/>
    <s v="LE-16810"/>
    <x v="97"/>
    <x v="0"/>
    <s v="United States"/>
    <s v="Chicago"/>
    <x v="10"/>
    <n v="60653"/>
    <x v="2"/>
    <s v="OFF-BI-10004139"/>
    <x v="1"/>
    <x v="8"/>
    <x v="923"/>
    <x v="1187"/>
    <n v="6"/>
    <n v="0.8"/>
    <n v="-30.555000000000007"/>
  </r>
  <r>
    <n v="1327"/>
    <s v="CA-2012-120439"/>
    <x v="1"/>
    <x v="451"/>
    <d v="2012-06-18T00:00:00"/>
    <x v="1"/>
    <s v="AD-10180"/>
    <x v="57"/>
    <x v="2"/>
    <s v="United States"/>
    <s v="Philadelphia"/>
    <x v="9"/>
    <n v="19120"/>
    <x v="3"/>
    <s v="FUR-FU-10001867"/>
    <x v="0"/>
    <x v="5"/>
    <x v="867"/>
    <x v="1188"/>
    <n v="6"/>
    <n v="0.2"/>
    <n v="5.1072000000000024"/>
  </r>
  <r>
    <n v="1328"/>
    <s v="CA-2013-128258"/>
    <x v="0"/>
    <x v="452"/>
    <d v="2013-04-02T00:00:00"/>
    <x v="2"/>
    <s v="CP-12085"/>
    <x v="434"/>
    <x v="1"/>
    <s v="United States"/>
    <s v="Norwich"/>
    <x v="29"/>
    <n v="6360"/>
    <x v="3"/>
    <s v="OFF-PA-10004156"/>
    <x v="1"/>
    <x v="10"/>
    <x v="743"/>
    <x v="1189"/>
    <n v="1"/>
    <n v="0"/>
    <n v="5.5565999999999995"/>
  </r>
  <r>
    <n v="1329"/>
    <s v="CA-2014-106033"/>
    <x v="3"/>
    <x v="453"/>
    <d v="2014-10-19T00:00:00"/>
    <x v="0"/>
    <s v="FG-14260"/>
    <x v="435"/>
    <x v="2"/>
    <s v="United States"/>
    <s v="San Francisco"/>
    <x v="1"/>
    <n v="94110"/>
    <x v="1"/>
    <s v="OFF-AR-10002818"/>
    <x v="1"/>
    <x v="6"/>
    <x v="924"/>
    <x v="1190"/>
    <n v="4"/>
    <n v="0"/>
    <n v="26.375999999999998"/>
  </r>
  <r>
    <n v="1330"/>
    <s v="CA-2013-142762"/>
    <x v="0"/>
    <x v="454"/>
    <d v="2013-05-28T00:00:00"/>
    <x v="1"/>
    <s v="LD-17005"/>
    <x v="436"/>
    <x v="0"/>
    <s v="United States"/>
    <s v="San Francisco"/>
    <x v="1"/>
    <n v="94109"/>
    <x v="1"/>
    <s v="FUR-FU-10003691"/>
    <x v="0"/>
    <x v="5"/>
    <x v="877"/>
    <x v="1191"/>
    <n v="3"/>
    <n v="0"/>
    <n v="16.302"/>
  </r>
  <r>
    <n v="1331"/>
    <s v="CA-2014-127705"/>
    <x v="3"/>
    <x v="455"/>
    <d v="2014-06-07T00:00:00"/>
    <x v="1"/>
    <s v="AB-10255"/>
    <x v="437"/>
    <x v="2"/>
    <s v="United States"/>
    <s v="Lorain"/>
    <x v="24"/>
    <n v="44052"/>
    <x v="3"/>
    <s v="TEC-PH-10000347"/>
    <x v="2"/>
    <x v="7"/>
    <x v="495"/>
    <x v="1192"/>
    <n v="1"/>
    <n v="0.4"/>
    <n v="-0.64350000000000018"/>
  </r>
  <r>
    <n v="1332"/>
    <s v="CA-2014-127705"/>
    <x v="3"/>
    <x v="455"/>
    <d v="2014-06-07T00:00:00"/>
    <x v="1"/>
    <s v="AB-10255"/>
    <x v="437"/>
    <x v="2"/>
    <s v="United States"/>
    <s v="Lorain"/>
    <x v="24"/>
    <n v="44052"/>
    <x v="3"/>
    <s v="OFF-ST-10004507"/>
    <x v="1"/>
    <x v="4"/>
    <x v="452"/>
    <x v="1193"/>
    <n v="2"/>
    <n v="0.2"/>
    <n v="2.4009999999999998"/>
  </r>
  <r>
    <n v="1333"/>
    <s v="CA-2011-122567"/>
    <x v="2"/>
    <x v="456"/>
    <d v="2011-02-22T00:00:00"/>
    <x v="1"/>
    <s v="MN-17935"/>
    <x v="438"/>
    <x v="0"/>
    <s v="United States"/>
    <s v="Dallas"/>
    <x v="5"/>
    <n v="75220"/>
    <x v="2"/>
    <s v="OFF-BI-10002012"/>
    <x v="1"/>
    <x v="8"/>
    <x v="742"/>
    <x v="1194"/>
    <n v="3"/>
    <n v="0.8"/>
    <n v="-1.7280000000000002"/>
  </r>
  <r>
    <n v="1334"/>
    <s v="CA-2011-122567"/>
    <x v="2"/>
    <x v="456"/>
    <d v="2011-02-22T00:00:00"/>
    <x v="1"/>
    <s v="MN-17935"/>
    <x v="438"/>
    <x v="0"/>
    <s v="United States"/>
    <s v="Dallas"/>
    <x v="5"/>
    <n v="75220"/>
    <x v="2"/>
    <s v="OFF-AP-10001303"/>
    <x v="1"/>
    <x v="9"/>
    <x v="925"/>
    <x v="1195"/>
    <n v="2"/>
    <n v="0.8"/>
    <n v="-13.930000000000003"/>
  </r>
  <r>
    <n v="1335"/>
    <s v="CA-2011-121664"/>
    <x v="2"/>
    <x v="457"/>
    <d v="2011-05-10T00:00:00"/>
    <x v="1"/>
    <s v="HP-14815"/>
    <x v="6"/>
    <x v="2"/>
    <s v="United States"/>
    <s v="Los Angeles"/>
    <x v="1"/>
    <n v="90049"/>
    <x v="1"/>
    <s v="OFF-BI-10003684"/>
    <x v="1"/>
    <x v="8"/>
    <x v="707"/>
    <x v="1196"/>
    <n v="8"/>
    <n v="0.2"/>
    <n v="52.775999999999996"/>
  </r>
  <r>
    <n v="1336"/>
    <s v="CA-2013-122133"/>
    <x v="0"/>
    <x v="458"/>
    <d v="2013-05-24T00:00:00"/>
    <x v="1"/>
    <s v="JR-15670"/>
    <x v="439"/>
    <x v="0"/>
    <s v="United States"/>
    <s v="Middletown"/>
    <x v="29"/>
    <n v="6457"/>
    <x v="3"/>
    <s v="OFF-ST-10002574"/>
    <x v="1"/>
    <x v="4"/>
    <x v="926"/>
    <x v="1197"/>
    <n v="4"/>
    <n v="0"/>
    <n v="0"/>
  </r>
  <r>
    <n v="1337"/>
    <s v="US-2014-123281"/>
    <x v="3"/>
    <x v="459"/>
    <d v="2014-04-08T00:00:00"/>
    <x v="1"/>
    <s v="JF-15190"/>
    <x v="440"/>
    <x v="0"/>
    <s v="United States"/>
    <s v="Los Angeles"/>
    <x v="1"/>
    <n v="90008"/>
    <x v="1"/>
    <s v="FUR-FU-10003724"/>
    <x v="0"/>
    <x v="5"/>
    <x v="887"/>
    <x v="1198"/>
    <n v="3"/>
    <n v="0"/>
    <n v="6.5285999999999991"/>
  </r>
  <r>
    <n v="1338"/>
    <s v="CA-2014-100524"/>
    <x v="3"/>
    <x v="185"/>
    <d v="2014-04-03T00:00:00"/>
    <x v="0"/>
    <s v="CM-12115"/>
    <x v="441"/>
    <x v="0"/>
    <s v="United States"/>
    <s v="New York City"/>
    <x v="15"/>
    <n v="10011"/>
    <x v="3"/>
    <s v="FUR-FU-10004018"/>
    <x v="0"/>
    <x v="5"/>
    <x v="927"/>
    <x v="1199"/>
    <n v="2"/>
    <n v="0"/>
    <n v="8.0406000000000013"/>
  </r>
  <r>
    <n v="1339"/>
    <s v="CA-2014-100524"/>
    <x v="3"/>
    <x v="185"/>
    <d v="2014-04-03T00:00:00"/>
    <x v="0"/>
    <s v="CM-12115"/>
    <x v="441"/>
    <x v="0"/>
    <s v="United States"/>
    <s v="New York City"/>
    <x v="15"/>
    <n v="10011"/>
    <x v="3"/>
    <s v="TEC-PH-10002549"/>
    <x v="2"/>
    <x v="7"/>
    <x v="928"/>
    <x v="1200"/>
    <n v="3"/>
    <n v="0"/>
    <n v="176.17080000000001"/>
  </r>
  <r>
    <n v="1340"/>
    <s v="CA-2014-100524"/>
    <x v="3"/>
    <x v="185"/>
    <d v="2014-04-03T00:00:00"/>
    <x v="0"/>
    <s v="CM-12115"/>
    <x v="441"/>
    <x v="0"/>
    <s v="United States"/>
    <s v="New York City"/>
    <x v="15"/>
    <n v="10011"/>
    <x v="3"/>
    <s v="OFF-PA-10004911"/>
    <x v="1"/>
    <x v="10"/>
    <x v="929"/>
    <x v="1201"/>
    <n v="8"/>
    <n v="0"/>
    <n v="36.019200000000005"/>
  </r>
  <r>
    <n v="1341"/>
    <s v="CA-2014-113481"/>
    <x v="3"/>
    <x v="460"/>
    <d v="2014-01-05T00:00:00"/>
    <x v="2"/>
    <s v="AS-10045"/>
    <x v="442"/>
    <x v="1"/>
    <s v="United States"/>
    <s v="Jacksonville"/>
    <x v="3"/>
    <n v="28540"/>
    <x v="0"/>
    <s v="TEC-MA-10002178"/>
    <x v="2"/>
    <x v="15"/>
    <x v="930"/>
    <x v="1202"/>
    <n v="2"/>
    <n v="0.5"/>
    <n v="-27.827999999999975"/>
  </r>
  <r>
    <n v="1342"/>
    <s v="CA-2014-113481"/>
    <x v="3"/>
    <x v="460"/>
    <d v="2014-01-05T00:00:00"/>
    <x v="2"/>
    <s v="AS-10045"/>
    <x v="442"/>
    <x v="1"/>
    <s v="United States"/>
    <s v="Jacksonville"/>
    <x v="3"/>
    <n v="28540"/>
    <x v="0"/>
    <s v="OFF-BI-10003694"/>
    <x v="1"/>
    <x v="8"/>
    <x v="850"/>
    <x v="1203"/>
    <n v="5"/>
    <n v="0.7"/>
    <n v="-12.527999999999995"/>
  </r>
  <r>
    <n v="1343"/>
    <s v="CA-2014-113481"/>
    <x v="3"/>
    <x v="460"/>
    <d v="2014-01-05T00:00:00"/>
    <x v="2"/>
    <s v="AS-10045"/>
    <x v="442"/>
    <x v="1"/>
    <s v="United States"/>
    <s v="Jacksonville"/>
    <x v="3"/>
    <n v="28540"/>
    <x v="0"/>
    <s v="OFF-BI-10000474"/>
    <x v="1"/>
    <x v="8"/>
    <x v="27"/>
    <x v="1204"/>
    <n v="6"/>
    <n v="0.7"/>
    <n v="-21.159599999999998"/>
  </r>
  <r>
    <n v="1344"/>
    <s v="CA-2012-131758"/>
    <x v="1"/>
    <x v="71"/>
    <d v="2012-06-01T00:00:00"/>
    <x v="1"/>
    <s v="KB-16315"/>
    <x v="41"/>
    <x v="0"/>
    <s v="United States"/>
    <s v="Freeport"/>
    <x v="15"/>
    <n v="11520"/>
    <x v="3"/>
    <s v="OFF-AR-10000411"/>
    <x v="1"/>
    <x v="6"/>
    <x v="931"/>
    <x v="1205"/>
    <n v="3"/>
    <n v="0"/>
    <n v="14.345999999999995"/>
  </r>
  <r>
    <n v="1345"/>
    <s v="CA-2012-131758"/>
    <x v="1"/>
    <x v="71"/>
    <d v="2012-06-01T00:00:00"/>
    <x v="1"/>
    <s v="KB-16315"/>
    <x v="41"/>
    <x v="0"/>
    <s v="United States"/>
    <s v="Freeport"/>
    <x v="15"/>
    <n v="11520"/>
    <x v="3"/>
    <s v="OFF-LA-10000262"/>
    <x v="1"/>
    <x v="2"/>
    <x v="932"/>
    <x v="1206"/>
    <n v="5"/>
    <n v="0"/>
    <n v="6.0029999999999992"/>
  </r>
  <r>
    <n v="1346"/>
    <s v="CA-2011-118339"/>
    <x v="2"/>
    <x v="461"/>
    <d v="2011-03-24T00:00:00"/>
    <x v="1"/>
    <s v="BN-11515"/>
    <x v="202"/>
    <x v="0"/>
    <s v="United States"/>
    <s v="Lakeville"/>
    <x v="11"/>
    <n v="55044"/>
    <x v="2"/>
    <s v="OFF-AP-10001154"/>
    <x v="1"/>
    <x v="9"/>
    <x v="584"/>
    <x v="1207"/>
    <n v="2"/>
    <n v="0"/>
    <n v="36.574200000000005"/>
  </r>
  <r>
    <n v="1347"/>
    <s v="CA-2011-118339"/>
    <x v="2"/>
    <x v="461"/>
    <d v="2011-03-24T00:00:00"/>
    <x v="1"/>
    <s v="BN-11515"/>
    <x v="202"/>
    <x v="0"/>
    <s v="United States"/>
    <s v="Lakeville"/>
    <x v="11"/>
    <n v="55044"/>
    <x v="2"/>
    <s v="OFF-PA-10000466"/>
    <x v="1"/>
    <x v="10"/>
    <x v="933"/>
    <x v="1208"/>
    <n v="7"/>
    <n v="0"/>
    <n v="23.59"/>
  </r>
  <r>
    <n v="1348"/>
    <s v="CA-2011-118339"/>
    <x v="2"/>
    <x v="461"/>
    <d v="2011-03-24T00:00:00"/>
    <x v="1"/>
    <s v="BN-11515"/>
    <x v="202"/>
    <x v="0"/>
    <s v="United States"/>
    <s v="Lakeville"/>
    <x v="11"/>
    <n v="55044"/>
    <x v="2"/>
    <s v="OFF-AR-10003829"/>
    <x v="1"/>
    <x v="6"/>
    <x v="934"/>
    <x v="1209"/>
    <n v="6"/>
    <n v="0"/>
    <n v="5.7071999999999976"/>
  </r>
  <r>
    <n v="1349"/>
    <s v="CA-2011-118339"/>
    <x v="2"/>
    <x v="461"/>
    <d v="2011-03-24T00:00:00"/>
    <x v="1"/>
    <s v="BN-11515"/>
    <x v="202"/>
    <x v="0"/>
    <s v="United States"/>
    <s v="Lakeville"/>
    <x v="11"/>
    <n v="55044"/>
    <x v="2"/>
    <s v="OFF-BI-10001758"/>
    <x v="1"/>
    <x v="8"/>
    <x v="935"/>
    <x v="1210"/>
    <n v="10"/>
    <n v="0"/>
    <n v="25.097999999999999"/>
  </r>
  <r>
    <n v="1350"/>
    <s v="CA-2011-118339"/>
    <x v="2"/>
    <x v="461"/>
    <d v="2011-03-24T00:00:00"/>
    <x v="1"/>
    <s v="BN-11515"/>
    <x v="202"/>
    <x v="0"/>
    <s v="United States"/>
    <s v="Lakeville"/>
    <x v="11"/>
    <n v="55044"/>
    <x v="2"/>
    <s v="OFF-BI-10000136"/>
    <x v="1"/>
    <x v="8"/>
    <x v="936"/>
    <x v="1211"/>
    <n v="6"/>
    <n v="0"/>
    <n v="17.2224"/>
  </r>
  <r>
    <n v="1351"/>
    <s v="CA-2011-153976"/>
    <x v="2"/>
    <x v="462"/>
    <d v="2011-10-08T00:00:00"/>
    <x v="0"/>
    <s v="BP-11290"/>
    <x v="443"/>
    <x v="0"/>
    <s v="United States"/>
    <s v="Evanston"/>
    <x v="10"/>
    <n v="60201"/>
    <x v="2"/>
    <s v="FUR-CH-10002880"/>
    <x v="0"/>
    <x v="1"/>
    <x v="801"/>
    <x v="1212"/>
    <n v="3"/>
    <n v="0.3"/>
    <n v="-70.104300000000023"/>
  </r>
  <r>
    <n v="1352"/>
    <s v="CA-2013-162901"/>
    <x v="0"/>
    <x v="463"/>
    <d v="2013-04-01T00:00:00"/>
    <x v="2"/>
    <s v="AS-10045"/>
    <x v="442"/>
    <x v="1"/>
    <s v="United States"/>
    <s v="Arlington"/>
    <x v="17"/>
    <n v="22204"/>
    <x v="0"/>
    <s v="OFF-ST-10000649"/>
    <x v="1"/>
    <x v="4"/>
    <x v="937"/>
    <x v="1213"/>
    <n v="2"/>
    <n v="0"/>
    <n v="7.8500000000000014"/>
  </r>
  <r>
    <n v="1353"/>
    <s v="CA-2014-162978"/>
    <x v="3"/>
    <x v="464"/>
    <d v="2014-05-10T00:00:00"/>
    <x v="1"/>
    <s v="LW-16990"/>
    <x v="352"/>
    <x v="1"/>
    <s v="United States"/>
    <s v="San Francisco"/>
    <x v="1"/>
    <n v="94109"/>
    <x v="1"/>
    <s v="TEC-PH-10003092"/>
    <x v="2"/>
    <x v="7"/>
    <x v="516"/>
    <x v="1214"/>
    <n v="5"/>
    <n v="0.2"/>
    <n v="20.695499999999988"/>
  </r>
  <r>
    <n v="1354"/>
    <s v="CA-2014-162978"/>
    <x v="3"/>
    <x v="464"/>
    <d v="2014-05-10T00:00:00"/>
    <x v="1"/>
    <s v="LW-16990"/>
    <x v="352"/>
    <x v="1"/>
    <s v="United States"/>
    <s v="San Francisco"/>
    <x v="1"/>
    <n v="94109"/>
    <x v="1"/>
    <s v="OFF-PA-10002250"/>
    <x v="1"/>
    <x v="10"/>
    <x v="699"/>
    <x v="1215"/>
    <n v="3"/>
    <n v="0"/>
    <n v="8.4527999999999999"/>
  </r>
  <r>
    <n v="1355"/>
    <s v="CA-2014-162978"/>
    <x v="3"/>
    <x v="464"/>
    <d v="2014-05-10T00:00:00"/>
    <x v="1"/>
    <s v="LW-16990"/>
    <x v="352"/>
    <x v="1"/>
    <s v="United States"/>
    <s v="San Francisco"/>
    <x v="1"/>
    <n v="94109"/>
    <x v="1"/>
    <s v="FUR-TA-10003473"/>
    <x v="0"/>
    <x v="3"/>
    <x v="214"/>
    <x v="1216"/>
    <n v="1"/>
    <n v="0.2"/>
    <n v="11.283900000000017"/>
  </r>
  <r>
    <n v="1356"/>
    <s v="US-2011-160444"/>
    <x v="2"/>
    <x v="260"/>
    <d v="2011-07-05T00:00:00"/>
    <x v="3"/>
    <s v="DC-12850"/>
    <x v="419"/>
    <x v="0"/>
    <s v="United States"/>
    <s v="Houston"/>
    <x v="5"/>
    <n v="77036"/>
    <x v="2"/>
    <s v="OFF-ST-10001522"/>
    <x v="1"/>
    <x v="4"/>
    <x v="195"/>
    <x v="1217"/>
    <n v="3"/>
    <n v="0.2"/>
    <n v="-44.155200000000022"/>
  </r>
  <r>
    <n v="1357"/>
    <s v="US-2011-160444"/>
    <x v="2"/>
    <x v="260"/>
    <d v="2011-07-05T00:00:00"/>
    <x v="3"/>
    <s v="DC-12850"/>
    <x v="419"/>
    <x v="0"/>
    <s v="United States"/>
    <s v="Houston"/>
    <x v="5"/>
    <n v="77036"/>
    <x v="2"/>
    <s v="OFF-ST-10000563"/>
    <x v="1"/>
    <x v="4"/>
    <x v="894"/>
    <x v="1218"/>
    <n v="11"/>
    <n v="0.2"/>
    <n v="-35.178000000000004"/>
  </r>
  <r>
    <n v="1358"/>
    <s v="CA-2013-145247"/>
    <x v="0"/>
    <x v="465"/>
    <d v="2013-05-08T00:00:00"/>
    <x v="2"/>
    <s v="ND-18370"/>
    <x v="444"/>
    <x v="0"/>
    <s v="United States"/>
    <s v="Louisville"/>
    <x v="0"/>
    <n v="40214"/>
    <x v="0"/>
    <s v="OFF-PA-10003641"/>
    <x v="1"/>
    <x v="10"/>
    <x v="938"/>
    <x v="1219"/>
    <n v="3"/>
    <n v="0"/>
    <n v="36.404399999999995"/>
  </r>
  <r>
    <n v="1359"/>
    <s v="CA-2014-160045"/>
    <x v="3"/>
    <x v="466"/>
    <d v="2014-04-28T00:00:00"/>
    <x v="2"/>
    <s v="LB-16735"/>
    <x v="445"/>
    <x v="0"/>
    <s v="United States"/>
    <s v="Fort Worth"/>
    <x v="5"/>
    <n v="76106"/>
    <x v="2"/>
    <s v="FUR-FU-10000010"/>
    <x v="0"/>
    <x v="5"/>
    <x v="522"/>
    <x v="1220"/>
    <n v="1"/>
    <n v="0.6"/>
    <n v="-1.4413"/>
  </r>
  <r>
    <n v="1360"/>
    <s v="US-2011-151925"/>
    <x v="2"/>
    <x v="467"/>
    <d v="2011-10-01T00:00:00"/>
    <x v="0"/>
    <s v="KT-16465"/>
    <x v="446"/>
    <x v="0"/>
    <s v="United States"/>
    <s v="Los Angeles"/>
    <x v="1"/>
    <n v="90049"/>
    <x v="1"/>
    <s v="FUR-CH-10002961"/>
    <x v="0"/>
    <x v="1"/>
    <x v="939"/>
    <x v="1221"/>
    <n v="2"/>
    <n v="0.2"/>
    <n v="0"/>
  </r>
  <r>
    <n v="1361"/>
    <s v="CA-2014-125199"/>
    <x v="3"/>
    <x v="15"/>
    <d v="2014-10-26T00:00:00"/>
    <x v="1"/>
    <s v="HM-14860"/>
    <x v="447"/>
    <x v="1"/>
    <s v="United States"/>
    <s v="Philadelphia"/>
    <x v="9"/>
    <n v="19120"/>
    <x v="3"/>
    <s v="OFF-AR-10002956"/>
    <x v="1"/>
    <x v="6"/>
    <x v="660"/>
    <x v="1222"/>
    <n v="7"/>
    <n v="0.2"/>
    <n v="9.2441999999999993"/>
  </r>
  <r>
    <n v="1362"/>
    <s v="CA-2014-125199"/>
    <x v="3"/>
    <x v="15"/>
    <d v="2014-10-26T00:00:00"/>
    <x v="1"/>
    <s v="HM-14860"/>
    <x v="447"/>
    <x v="1"/>
    <s v="United States"/>
    <s v="Philadelphia"/>
    <x v="9"/>
    <n v="19120"/>
    <x v="3"/>
    <s v="OFF-PA-10004041"/>
    <x v="1"/>
    <x v="10"/>
    <x v="940"/>
    <x v="208"/>
    <n v="4"/>
    <n v="0.2"/>
    <n v="7.3999999999999995"/>
  </r>
  <r>
    <n v="1363"/>
    <s v="CA-2014-125199"/>
    <x v="3"/>
    <x v="15"/>
    <d v="2014-10-26T00:00:00"/>
    <x v="1"/>
    <s v="HM-14860"/>
    <x v="447"/>
    <x v="1"/>
    <s v="United States"/>
    <s v="Philadelphia"/>
    <x v="9"/>
    <n v="19120"/>
    <x v="3"/>
    <s v="TEC-PH-10001336"/>
    <x v="2"/>
    <x v="7"/>
    <x v="941"/>
    <x v="1223"/>
    <n v="4"/>
    <n v="0.4"/>
    <n v="-56.755600000000015"/>
  </r>
  <r>
    <n v="1364"/>
    <s v="US-2014-155425"/>
    <x v="3"/>
    <x v="468"/>
    <d v="2014-11-12T00:00:00"/>
    <x v="2"/>
    <s v="AB-10600"/>
    <x v="448"/>
    <x v="1"/>
    <s v="United States"/>
    <s v="Tucson"/>
    <x v="16"/>
    <n v="85705"/>
    <x v="1"/>
    <s v="OFF-BI-10001036"/>
    <x v="1"/>
    <x v="8"/>
    <x v="618"/>
    <x v="1224"/>
    <n v="14"/>
    <n v="0.7"/>
    <n v="-25.591999999999999"/>
  </r>
  <r>
    <n v="1365"/>
    <s v="US-2014-155425"/>
    <x v="3"/>
    <x v="468"/>
    <d v="2014-11-12T00:00:00"/>
    <x v="2"/>
    <s v="AB-10600"/>
    <x v="448"/>
    <x v="1"/>
    <s v="United States"/>
    <s v="Tucson"/>
    <x v="16"/>
    <n v="85705"/>
    <x v="1"/>
    <s v="TEC-MA-10003183"/>
    <x v="2"/>
    <x v="15"/>
    <x v="942"/>
    <x v="1225"/>
    <n v="2"/>
    <n v="0.7"/>
    <n v="-63.995999999999981"/>
  </r>
  <r>
    <n v="1366"/>
    <s v="US-2014-155425"/>
    <x v="3"/>
    <x v="468"/>
    <d v="2014-11-12T00:00:00"/>
    <x v="2"/>
    <s v="AB-10600"/>
    <x v="448"/>
    <x v="1"/>
    <s v="United States"/>
    <s v="Tucson"/>
    <x v="16"/>
    <n v="85705"/>
    <x v="1"/>
    <s v="TEC-AC-10001314"/>
    <x v="2"/>
    <x v="11"/>
    <x v="943"/>
    <x v="1226"/>
    <n v="6"/>
    <n v="0.2"/>
    <n v="-35.992800000000038"/>
  </r>
  <r>
    <n v="1367"/>
    <s v="US-2014-155425"/>
    <x v="3"/>
    <x v="468"/>
    <d v="2014-11-12T00:00:00"/>
    <x v="2"/>
    <s v="AB-10600"/>
    <x v="448"/>
    <x v="1"/>
    <s v="United States"/>
    <s v="Tucson"/>
    <x v="16"/>
    <n v="85705"/>
    <x v="1"/>
    <s v="TEC-PH-10002563"/>
    <x v="2"/>
    <x v="7"/>
    <x v="201"/>
    <x v="1227"/>
    <n v="2"/>
    <n v="0.2"/>
    <n v="15.118800000000007"/>
  </r>
  <r>
    <n v="1368"/>
    <s v="US-2014-155425"/>
    <x v="3"/>
    <x v="468"/>
    <d v="2014-11-12T00:00:00"/>
    <x v="2"/>
    <s v="AB-10600"/>
    <x v="448"/>
    <x v="1"/>
    <s v="United States"/>
    <s v="Tucson"/>
    <x v="16"/>
    <n v="85705"/>
    <x v="1"/>
    <s v="FUR-CH-10003312"/>
    <x v="0"/>
    <x v="1"/>
    <x v="296"/>
    <x v="185"/>
    <n v="4"/>
    <n v="0.2"/>
    <n v="-146.10960000000014"/>
  </r>
  <r>
    <n v="1369"/>
    <s v="CA-2014-133249"/>
    <x v="3"/>
    <x v="141"/>
    <d v="2014-07-12T00:00:00"/>
    <x v="2"/>
    <s v="SZ-20035"/>
    <x v="449"/>
    <x v="2"/>
    <s v="United States"/>
    <s v="Pico Rivera"/>
    <x v="1"/>
    <n v="90660"/>
    <x v="1"/>
    <s v="FUR-FU-10001588"/>
    <x v="0"/>
    <x v="5"/>
    <x v="284"/>
    <x v="1228"/>
    <n v="5"/>
    <n v="0"/>
    <n v="62.736999999999995"/>
  </r>
  <r>
    <n v="1370"/>
    <s v="US-2012-103471"/>
    <x v="1"/>
    <x v="100"/>
    <d v="2012-12-28T00:00:00"/>
    <x v="1"/>
    <s v="JR-15670"/>
    <x v="439"/>
    <x v="0"/>
    <s v="United States"/>
    <s v="Colorado Springs"/>
    <x v="22"/>
    <n v="80906"/>
    <x v="1"/>
    <s v="FUR-BO-10002613"/>
    <x v="0"/>
    <x v="0"/>
    <x v="177"/>
    <x v="1229"/>
    <n v="7"/>
    <n v="0.7"/>
    <n v="-786.74400000000026"/>
  </r>
  <r>
    <n v="1371"/>
    <s v="US-2012-103471"/>
    <x v="1"/>
    <x v="100"/>
    <d v="2012-12-28T00:00:00"/>
    <x v="1"/>
    <s v="JR-15670"/>
    <x v="439"/>
    <x v="0"/>
    <s v="United States"/>
    <s v="Colorado Springs"/>
    <x v="22"/>
    <n v="80906"/>
    <x v="1"/>
    <s v="OFF-AR-10003405"/>
    <x v="1"/>
    <x v="6"/>
    <x v="622"/>
    <x v="1230"/>
    <n v="3"/>
    <n v="0.2"/>
    <n v="1.5794999999999986"/>
  </r>
  <r>
    <n v="1372"/>
    <s v="CA-2014-136672"/>
    <x v="3"/>
    <x v="469"/>
    <d v="2014-03-13T00:00:00"/>
    <x v="1"/>
    <s v="MG-17890"/>
    <x v="450"/>
    <x v="2"/>
    <s v="United States"/>
    <s v="Clinton"/>
    <x v="39"/>
    <n v="20735"/>
    <x v="3"/>
    <s v="TEC-AC-10004510"/>
    <x v="2"/>
    <x v="11"/>
    <x v="944"/>
    <x v="1231"/>
    <n v="3"/>
    <n v="0"/>
    <n v="4.9079999999999977"/>
  </r>
  <r>
    <n v="1373"/>
    <s v="US-2011-157021"/>
    <x v="2"/>
    <x v="470"/>
    <d v="2011-04-06T00:00:00"/>
    <x v="0"/>
    <s v="KM-16720"/>
    <x v="27"/>
    <x v="0"/>
    <s v="United States"/>
    <s v="Vallejo"/>
    <x v="1"/>
    <n v="94591"/>
    <x v="1"/>
    <s v="OFF-LA-10002312"/>
    <x v="1"/>
    <x v="2"/>
    <x v="574"/>
    <x v="461"/>
    <n v="2"/>
    <n v="0"/>
    <n v="14.8"/>
  </r>
  <r>
    <n v="1374"/>
    <s v="US-2011-157021"/>
    <x v="2"/>
    <x v="470"/>
    <d v="2011-04-06T00:00:00"/>
    <x v="0"/>
    <s v="KM-16720"/>
    <x v="27"/>
    <x v="0"/>
    <s v="United States"/>
    <s v="Vallejo"/>
    <x v="1"/>
    <n v="94591"/>
    <x v="1"/>
    <s v="OFF-BI-10000042"/>
    <x v="1"/>
    <x v="8"/>
    <x v="945"/>
    <x v="1232"/>
    <n v="4"/>
    <n v="0.2"/>
    <n v="5.5535999999999994"/>
  </r>
  <r>
    <n v="1375"/>
    <s v="CA-2012-120362"/>
    <x v="1"/>
    <x v="471"/>
    <d v="2012-09-19T00:00:00"/>
    <x v="1"/>
    <s v="CA-12265"/>
    <x v="244"/>
    <x v="0"/>
    <s v="United States"/>
    <s v="Provo"/>
    <x v="7"/>
    <n v="84604"/>
    <x v="1"/>
    <s v="FUR-TA-10003008"/>
    <x v="0"/>
    <x v="3"/>
    <x v="946"/>
    <x v="1233"/>
    <n v="5"/>
    <n v="0"/>
    <n v="118.65750000000006"/>
  </r>
  <r>
    <n v="1376"/>
    <s v="CA-2011-126361"/>
    <x v="2"/>
    <x v="472"/>
    <d v="2011-08-09T00:00:00"/>
    <x v="0"/>
    <s v="VD-21670"/>
    <x v="104"/>
    <x v="0"/>
    <s v="United States"/>
    <s v="Pleasant Grove"/>
    <x v="7"/>
    <n v="84062"/>
    <x v="1"/>
    <s v="OFF-AP-10003590"/>
    <x v="1"/>
    <x v="9"/>
    <x v="947"/>
    <x v="1234"/>
    <n v="3"/>
    <n v="0"/>
    <n v="305.13000000000011"/>
  </r>
  <r>
    <n v="1377"/>
    <s v="CA-2011-126361"/>
    <x v="2"/>
    <x v="472"/>
    <d v="2011-08-09T00:00:00"/>
    <x v="0"/>
    <s v="VD-21670"/>
    <x v="104"/>
    <x v="0"/>
    <s v="United States"/>
    <s v="Pleasant Grove"/>
    <x v="7"/>
    <n v="84062"/>
    <x v="1"/>
    <s v="OFF-PA-10000806"/>
    <x v="1"/>
    <x v="10"/>
    <x v="948"/>
    <x v="990"/>
    <n v="8"/>
    <n v="0"/>
    <n v="219.44159999999999"/>
  </r>
  <r>
    <n v="1378"/>
    <s v="CA-2011-126361"/>
    <x v="2"/>
    <x v="472"/>
    <d v="2011-08-09T00:00:00"/>
    <x v="0"/>
    <s v="VD-21670"/>
    <x v="104"/>
    <x v="0"/>
    <s v="United States"/>
    <s v="Pleasant Grove"/>
    <x v="7"/>
    <n v="84062"/>
    <x v="1"/>
    <s v="OFF-AR-10000896"/>
    <x v="1"/>
    <x v="6"/>
    <x v="949"/>
    <x v="1235"/>
    <n v="5"/>
    <n v="0"/>
    <n v="4.2639999999999993"/>
  </r>
  <r>
    <n v="1379"/>
    <s v="CA-2011-126361"/>
    <x v="2"/>
    <x v="472"/>
    <d v="2011-08-09T00:00:00"/>
    <x v="0"/>
    <s v="VD-21670"/>
    <x v="104"/>
    <x v="0"/>
    <s v="United States"/>
    <s v="Pleasant Grove"/>
    <x v="7"/>
    <n v="84062"/>
    <x v="1"/>
    <s v="TEC-PH-10002310"/>
    <x v="2"/>
    <x v="7"/>
    <x v="950"/>
    <x v="1236"/>
    <n v="5"/>
    <n v="0.2"/>
    <n v="34.996499999999969"/>
  </r>
  <r>
    <n v="1380"/>
    <s v="CA-2011-126361"/>
    <x v="2"/>
    <x v="472"/>
    <d v="2011-08-09T00:00:00"/>
    <x v="0"/>
    <s v="VD-21670"/>
    <x v="104"/>
    <x v="0"/>
    <s v="United States"/>
    <s v="Pleasant Grove"/>
    <x v="7"/>
    <n v="84062"/>
    <x v="1"/>
    <s v="OFF-ST-10002289"/>
    <x v="1"/>
    <x v="4"/>
    <x v="951"/>
    <x v="1237"/>
    <n v="5"/>
    <n v="0"/>
    <n v="7.9449999999999932"/>
  </r>
  <r>
    <n v="1381"/>
    <s v="CA-2011-126361"/>
    <x v="2"/>
    <x v="472"/>
    <d v="2011-08-09T00:00:00"/>
    <x v="0"/>
    <s v="VD-21670"/>
    <x v="104"/>
    <x v="0"/>
    <s v="United States"/>
    <s v="Pleasant Grove"/>
    <x v="7"/>
    <n v="84062"/>
    <x v="1"/>
    <s v="OFF-BI-10002852"/>
    <x v="1"/>
    <x v="8"/>
    <x v="91"/>
    <x v="1238"/>
    <n v="1"/>
    <n v="0.2"/>
    <n v="4.7792000000000003"/>
  </r>
  <r>
    <n v="1382"/>
    <s v="US-2013-100566"/>
    <x v="0"/>
    <x v="323"/>
    <d v="2013-09-10T00:00:00"/>
    <x v="1"/>
    <s v="JK-16120"/>
    <x v="451"/>
    <x v="2"/>
    <s v="United States"/>
    <s v="Aurora"/>
    <x v="10"/>
    <n v="60505"/>
    <x v="2"/>
    <s v="FUR-FU-10003394"/>
    <x v="0"/>
    <x v="5"/>
    <x v="578"/>
    <x v="1239"/>
    <n v="3"/>
    <n v="0.6"/>
    <n v="-90.24839999999999"/>
  </r>
  <r>
    <n v="1383"/>
    <s v="US-2013-108504"/>
    <x v="0"/>
    <x v="473"/>
    <d v="2013-02-05T00:00:00"/>
    <x v="3"/>
    <s v="PP-18955"/>
    <x v="452"/>
    <x v="2"/>
    <s v="United States"/>
    <s v="Smyrna"/>
    <x v="32"/>
    <n v="30080"/>
    <x v="0"/>
    <s v="OFF-ST-10002344"/>
    <x v="1"/>
    <x v="4"/>
    <x v="856"/>
    <x v="1240"/>
    <n v="1"/>
    <n v="0"/>
    <n v="1.6196000000000055"/>
  </r>
  <r>
    <n v="1384"/>
    <s v="US-2013-108504"/>
    <x v="0"/>
    <x v="473"/>
    <d v="2013-02-05T00:00:00"/>
    <x v="3"/>
    <s v="PP-18955"/>
    <x v="452"/>
    <x v="2"/>
    <s v="United States"/>
    <s v="Smyrna"/>
    <x v="32"/>
    <n v="30080"/>
    <x v="0"/>
    <s v="OFF-PA-10001289"/>
    <x v="1"/>
    <x v="10"/>
    <x v="952"/>
    <x v="1241"/>
    <n v="9"/>
    <n v="0"/>
    <n v="170.9316"/>
  </r>
  <r>
    <n v="1385"/>
    <s v="US-2013-108504"/>
    <x v="0"/>
    <x v="473"/>
    <d v="2013-02-05T00:00:00"/>
    <x v="3"/>
    <s v="PP-18955"/>
    <x v="452"/>
    <x v="2"/>
    <s v="United States"/>
    <s v="Smyrna"/>
    <x v="32"/>
    <n v="30080"/>
    <x v="0"/>
    <s v="OFF-FA-10000053"/>
    <x v="1"/>
    <x v="13"/>
    <x v="953"/>
    <x v="1242"/>
    <n v="5"/>
    <n v="0"/>
    <n v="0.18900000000000028"/>
  </r>
  <r>
    <n v="1386"/>
    <s v="US-2013-108504"/>
    <x v="0"/>
    <x v="473"/>
    <d v="2013-02-05T00:00:00"/>
    <x v="3"/>
    <s v="PP-18955"/>
    <x v="452"/>
    <x v="2"/>
    <s v="United States"/>
    <s v="Smyrna"/>
    <x v="32"/>
    <n v="30080"/>
    <x v="0"/>
    <s v="FUR-FU-10004091"/>
    <x v="0"/>
    <x v="5"/>
    <x v="954"/>
    <x v="609"/>
    <n v="3"/>
    <n v="0"/>
    <n v="7.1592000000000002"/>
  </r>
  <r>
    <n v="1387"/>
    <s v="US-2013-108504"/>
    <x v="0"/>
    <x v="473"/>
    <d v="2013-02-05T00:00:00"/>
    <x v="3"/>
    <s v="PP-18955"/>
    <x v="452"/>
    <x v="2"/>
    <s v="United States"/>
    <s v="Smyrna"/>
    <x v="32"/>
    <n v="30080"/>
    <x v="0"/>
    <s v="FUR-BO-10004015"/>
    <x v="0"/>
    <x v="0"/>
    <x v="569"/>
    <x v="1243"/>
    <n v="2"/>
    <n v="0"/>
    <n v="52.795599999999979"/>
  </r>
  <r>
    <n v="1388"/>
    <s v="US-2013-108504"/>
    <x v="0"/>
    <x v="473"/>
    <d v="2013-02-05T00:00:00"/>
    <x v="3"/>
    <s v="PP-18955"/>
    <x v="452"/>
    <x v="2"/>
    <s v="United States"/>
    <s v="Smyrna"/>
    <x v="32"/>
    <n v="30080"/>
    <x v="0"/>
    <s v="OFF-EN-10003001"/>
    <x v="1"/>
    <x v="12"/>
    <x v="955"/>
    <x v="1244"/>
    <n v="2"/>
    <n v="0"/>
    <n v="78.941199999999995"/>
  </r>
  <r>
    <n v="1389"/>
    <s v="US-2013-108504"/>
    <x v="0"/>
    <x v="473"/>
    <d v="2013-02-05T00:00:00"/>
    <x v="3"/>
    <s v="PP-18955"/>
    <x v="452"/>
    <x v="2"/>
    <s v="United States"/>
    <s v="Smyrna"/>
    <x v="32"/>
    <n v="30080"/>
    <x v="0"/>
    <s v="TEC-PH-10000215"/>
    <x v="2"/>
    <x v="7"/>
    <x v="139"/>
    <x v="1245"/>
    <n v="3"/>
    <n v="0"/>
    <n v="28.309500000000007"/>
  </r>
  <r>
    <n v="1390"/>
    <s v="US-2013-108504"/>
    <x v="0"/>
    <x v="473"/>
    <d v="2013-02-05T00:00:00"/>
    <x v="3"/>
    <s v="PP-18955"/>
    <x v="452"/>
    <x v="2"/>
    <s v="United States"/>
    <s v="Smyrna"/>
    <x v="32"/>
    <n v="30080"/>
    <x v="0"/>
    <s v="TEC-PH-10003645"/>
    <x v="2"/>
    <x v="7"/>
    <x v="294"/>
    <x v="1246"/>
    <n v="3"/>
    <n v="0"/>
    <n v="126.05580000000002"/>
  </r>
  <r>
    <n v="1391"/>
    <s v="US-2013-108504"/>
    <x v="0"/>
    <x v="473"/>
    <d v="2013-02-05T00:00:00"/>
    <x v="3"/>
    <s v="PP-18955"/>
    <x v="452"/>
    <x v="2"/>
    <s v="United States"/>
    <s v="Smyrna"/>
    <x v="32"/>
    <n v="30080"/>
    <x v="0"/>
    <s v="OFF-PA-10000357"/>
    <x v="1"/>
    <x v="10"/>
    <x v="442"/>
    <x v="1247"/>
    <n v="3"/>
    <n v="0"/>
    <n v="60.255300000000005"/>
  </r>
  <r>
    <n v="1392"/>
    <s v="US-2013-108504"/>
    <x v="0"/>
    <x v="473"/>
    <d v="2013-02-05T00:00:00"/>
    <x v="3"/>
    <s v="PP-18955"/>
    <x v="452"/>
    <x v="2"/>
    <s v="United States"/>
    <s v="Smyrna"/>
    <x v="32"/>
    <n v="30080"/>
    <x v="0"/>
    <s v="OFF-ST-10004804"/>
    <x v="1"/>
    <x v="4"/>
    <x v="230"/>
    <x v="1248"/>
    <n v="3"/>
    <n v="0"/>
    <n v="1.5444000000000031"/>
  </r>
  <r>
    <n v="1393"/>
    <s v="US-2013-108504"/>
    <x v="0"/>
    <x v="473"/>
    <d v="2013-02-05T00:00:00"/>
    <x v="3"/>
    <s v="PP-18955"/>
    <x v="452"/>
    <x v="2"/>
    <s v="United States"/>
    <s v="Smyrna"/>
    <x v="32"/>
    <n v="30080"/>
    <x v="0"/>
    <s v="OFF-PA-10003892"/>
    <x v="1"/>
    <x v="10"/>
    <x v="62"/>
    <x v="1249"/>
    <n v="7"/>
    <n v="0"/>
    <n v="160.91389999999998"/>
  </r>
  <r>
    <n v="1394"/>
    <s v="CA-2014-124828"/>
    <x v="3"/>
    <x v="445"/>
    <d v="2014-07-05T00:00:00"/>
    <x v="2"/>
    <s v="YS-21880"/>
    <x v="453"/>
    <x v="1"/>
    <s v="United States"/>
    <s v="Burlington"/>
    <x v="3"/>
    <n v="27217"/>
    <x v="0"/>
    <s v="OFF-AR-10003514"/>
    <x v="1"/>
    <x v="6"/>
    <x v="180"/>
    <x v="1250"/>
    <n v="3"/>
    <n v="0.2"/>
    <n v="1.5521999999999991"/>
  </r>
  <r>
    <n v="1395"/>
    <s v="US-2014-117247"/>
    <x v="3"/>
    <x v="449"/>
    <d v="2014-10-15T00:00:00"/>
    <x v="1"/>
    <s v="CK-12760"/>
    <x v="316"/>
    <x v="1"/>
    <s v="United States"/>
    <s v="Aurora"/>
    <x v="10"/>
    <n v="60505"/>
    <x v="2"/>
    <s v="FUR-TA-10002958"/>
    <x v="0"/>
    <x v="3"/>
    <x v="956"/>
    <x v="1251"/>
    <n v="5"/>
    <n v="0.5"/>
    <n v="-430.61700000000019"/>
  </r>
  <r>
    <n v="1396"/>
    <s v="US-2014-117247"/>
    <x v="3"/>
    <x v="449"/>
    <d v="2014-10-15T00:00:00"/>
    <x v="1"/>
    <s v="CK-12760"/>
    <x v="316"/>
    <x v="1"/>
    <s v="United States"/>
    <s v="Aurora"/>
    <x v="10"/>
    <n v="60505"/>
    <x v="2"/>
    <s v="FUR-TA-10001676"/>
    <x v="0"/>
    <x v="3"/>
    <x v="957"/>
    <x v="1252"/>
    <n v="3"/>
    <n v="0.5"/>
    <n v="-42.652799999999999"/>
  </r>
  <r>
    <n v="1397"/>
    <s v="CA-2013-124485"/>
    <x v="0"/>
    <x v="390"/>
    <d v="2013-11-27T00:00:00"/>
    <x v="2"/>
    <s v="NC-18340"/>
    <x v="396"/>
    <x v="0"/>
    <s v="United States"/>
    <s v="New York City"/>
    <x v="15"/>
    <n v="10035"/>
    <x v="3"/>
    <s v="OFF-BI-10000822"/>
    <x v="1"/>
    <x v="8"/>
    <x v="958"/>
    <x v="1253"/>
    <n v="4"/>
    <n v="0.2"/>
    <n v="6.025599999999999"/>
  </r>
  <r>
    <n v="1398"/>
    <s v="CA-2013-124485"/>
    <x v="0"/>
    <x v="390"/>
    <d v="2013-11-27T00:00:00"/>
    <x v="2"/>
    <s v="NC-18340"/>
    <x v="396"/>
    <x v="0"/>
    <s v="United States"/>
    <s v="New York City"/>
    <x v="15"/>
    <n v="10035"/>
    <x v="3"/>
    <s v="OFF-PA-10004971"/>
    <x v="1"/>
    <x v="10"/>
    <x v="604"/>
    <x v="1057"/>
    <n v="2"/>
    <n v="0"/>
    <n v="5.6644000000000005"/>
  </r>
  <r>
    <n v="1399"/>
    <s v="CA-2013-124485"/>
    <x v="0"/>
    <x v="390"/>
    <d v="2013-11-27T00:00:00"/>
    <x v="2"/>
    <s v="NC-18340"/>
    <x v="396"/>
    <x v="0"/>
    <s v="United States"/>
    <s v="New York City"/>
    <x v="15"/>
    <n v="10035"/>
    <x v="3"/>
    <s v="TEC-AC-10002323"/>
    <x v="2"/>
    <x v="11"/>
    <x v="175"/>
    <x v="1254"/>
    <n v="4"/>
    <n v="0"/>
    <n v="11.492000000000004"/>
  </r>
  <r>
    <n v="1400"/>
    <s v="CA-2013-124485"/>
    <x v="0"/>
    <x v="390"/>
    <d v="2013-11-27T00:00:00"/>
    <x v="2"/>
    <s v="NC-18340"/>
    <x v="396"/>
    <x v="0"/>
    <s v="United States"/>
    <s v="New York City"/>
    <x v="15"/>
    <n v="10035"/>
    <x v="3"/>
    <s v="OFF-PA-10004888"/>
    <x v="1"/>
    <x v="10"/>
    <x v="959"/>
    <x v="90"/>
    <n v="1"/>
    <n v="0"/>
    <n v="3.1104000000000003"/>
  </r>
  <r>
    <n v="1401"/>
    <s v="CA-2013-159212"/>
    <x v="0"/>
    <x v="474"/>
    <d v="2013-11-06T00:00:00"/>
    <x v="1"/>
    <s v="KM-16375"/>
    <x v="454"/>
    <x v="2"/>
    <s v="United States"/>
    <s v="Salem"/>
    <x v="17"/>
    <n v="24153"/>
    <x v="0"/>
    <s v="TEC-PH-10003988"/>
    <x v="2"/>
    <x v="7"/>
    <x v="47"/>
    <x v="48"/>
    <n v="2"/>
    <n v="0"/>
    <n v="6.104000000000001"/>
  </r>
  <r>
    <n v="1402"/>
    <s v="CA-2013-159212"/>
    <x v="0"/>
    <x v="474"/>
    <d v="2013-11-06T00:00:00"/>
    <x v="1"/>
    <s v="KM-16375"/>
    <x v="454"/>
    <x v="2"/>
    <s v="United States"/>
    <s v="Salem"/>
    <x v="17"/>
    <n v="24153"/>
    <x v="0"/>
    <s v="OFF-EN-10002230"/>
    <x v="1"/>
    <x v="12"/>
    <x v="550"/>
    <x v="1255"/>
    <n v="3"/>
    <n v="0"/>
    <n v="118.34129999999999"/>
  </r>
  <r>
    <n v="1403"/>
    <s v="US-2013-161396"/>
    <x v="0"/>
    <x v="475"/>
    <d v="2013-04-26T00:00:00"/>
    <x v="1"/>
    <s v="GM-14455"/>
    <x v="39"/>
    <x v="2"/>
    <s v="United States"/>
    <s v="Columbus"/>
    <x v="24"/>
    <n v="43229"/>
    <x v="3"/>
    <s v="FUR-TA-10002622"/>
    <x v="0"/>
    <x v="3"/>
    <x v="960"/>
    <x v="1256"/>
    <n v="2"/>
    <n v="0.4"/>
    <n v="-58.133199999999988"/>
  </r>
  <r>
    <n v="1404"/>
    <s v="US-2013-161396"/>
    <x v="0"/>
    <x v="475"/>
    <d v="2013-04-26T00:00:00"/>
    <x v="1"/>
    <s v="GM-14455"/>
    <x v="39"/>
    <x v="2"/>
    <s v="United States"/>
    <s v="Columbus"/>
    <x v="24"/>
    <n v="43229"/>
    <x v="3"/>
    <s v="OFF-PA-10000418"/>
    <x v="1"/>
    <x v="10"/>
    <x v="961"/>
    <x v="1257"/>
    <n v="5"/>
    <n v="0.2"/>
    <n v="146.79"/>
  </r>
  <r>
    <n v="1405"/>
    <s v="US-2011-118486"/>
    <x v="2"/>
    <x v="322"/>
    <d v="2011-04-08T00:00:00"/>
    <x v="2"/>
    <s v="SD-20485"/>
    <x v="174"/>
    <x v="2"/>
    <s v="United States"/>
    <s v="Philadelphia"/>
    <x v="9"/>
    <n v="19143"/>
    <x v="3"/>
    <s v="OFF-SU-10004498"/>
    <x v="1"/>
    <x v="14"/>
    <x v="500"/>
    <x v="1258"/>
    <n v="1"/>
    <n v="0.2"/>
    <n v="-2.1896000000000004"/>
  </r>
  <r>
    <n v="1406"/>
    <s v="US-2011-118486"/>
    <x v="2"/>
    <x v="322"/>
    <d v="2011-04-08T00:00:00"/>
    <x v="2"/>
    <s v="SD-20485"/>
    <x v="174"/>
    <x v="2"/>
    <s v="United States"/>
    <s v="Philadelphia"/>
    <x v="9"/>
    <n v="19143"/>
    <x v="3"/>
    <s v="FUR-TA-10001039"/>
    <x v="0"/>
    <x v="3"/>
    <x v="824"/>
    <x v="1259"/>
    <n v="3"/>
    <n v="0.4"/>
    <n v="-36.11160000000001"/>
  </r>
  <r>
    <n v="1407"/>
    <s v="US-2011-118486"/>
    <x v="2"/>
    <x v="322"/>
    <d v="2011-04-08T00:00:00"/>
    <x v="2"/>
    <s v="SD-20485"/>
    <x v="174"/>
    <x v="2"/>
    <s v="United States"/>
    <s v="Philadelphia"/>
    <x v="9"/>
    <n v="19143"/>
    <x v="3"/>
    <s v="TEC-AC-10004659"/>
    <x v="2"/>
    <x v="11"/>
    <x v="170"/>
    <x v="1260"/>
    <n v="2"/>
    <n v="0.2"/>
    <n v="21.896999999999991"/>
  </r>
  <r>
    <n v="1408"/>
    <s v="CA-2013-130407"/>
    <x v="0"/>
    <x v="476"/>
    <d v="2013-09-07T00:00:00"/>
    <x v="1"/>
    <s v="KD-16270"/>
    <x v="30"/>
    <x v="0"/>
    <s v="United States"/>
    <s v="New York City"/>
    <x v="15"/>
    <n v="10024"/>
    <x v="3"/>
    <s v="OFF-AR-10002240"/>
    <x v="1"/>
    <x v="6"/>
    <x v="962"/>
    <x v="1261"/>
    <n v="2"/>
    <n v="0"/>
    <n v="19.6248"/>
  </r>
  <r>
    <n v="1409"/>
    <s v="CA-2013-130407"/>
    <x v="0"/>
    <x v="476"/>
    <d v="2013-09-07T00:00:00"/>
    <x v="1"/>
    <s v="KD-16270"/>
    <x v="30"/>
    <x v="0"/>
    <s v="United States"/>
    <s v="New York City"/>
    <x v="15"/>
    <n v="10024"/>
    <x v="3"/>
    <s v="FUR-FU-10001967"/>
    <x v="0"/>
    <x v="5"/>
    <x v="293"/>
    <x v="372"/>
    <n v="2"/>
    <n v="0"/>
    <n v="9.9949999999999974"/>
  </r>
  <r>
    <n v="1410"/>
    <s v="US-2013-122245"/>
    <x v="0"/>
    <x v="477"/>
    <d v="2013-10-01T00:00:00"/>
    <x v="1"/>
    <s v="AB-10105"/>
    <x v="455"/>
    <x v="0"/>
    <s v="United States"/>
    <s v="Phoenix"/>
    <x v="16"/>
    <n v="85023"/>
    <x v="1"/>
    <s v="FUR-TA-10002356"/>
    <x v="0"/>
    <x v="3"/>
    <x v="728"/>
    <x v="865"/>
    <n v="3"/>
    <n v="0.5"/>
    <n v="-204.44580000000005"/>
  </r>
  <r>
    <n v="1411"/>
    <s v="CA-2014-105144"/>
    <x v="3"/>
    <x v="259"/>
    <d v="2014-11-12T00:00:00"/>
    <x v="1"/>
    <s v="SZ-20035"/>
    <x v="449"/>
    <x v="2"/>
    <s v="United States"/>
    <s v="Grand Prairie"/>
    <x v="5"/>
    <n v="75051"/>
    <x v="2"/>
    <s v="OFF-LA-10003923"/>
    <x v="1"/>
    <x v="2"/>
    <x v="424"/>
    <x v="208"/>
    <n v="2"/>
    <n v="0.2"/>
    <n v="8.879999999999999"/>
  </r>
  <r>
    <n v="1412"/>
    <s v="CA-2013-136329"/>
    <x v="0"/>
    <x v="478"/>
    <d v="2013-07-14T00:00:00"/>
    <x v="1"/>
    <s v="JD-15895"/>
    <x v="63"/>
    <x v="1"/>
    <s v="United States"/>
    <s v="New York City"/>
    <x v="15"/>
    <n v="10035"/>
    <x v="3"/>
    <s v="FUR-CH-10002335"/>
    <x v="0"/>
    <x v="1"/>
    <x v="623"/>
    <x v="1262"/>
    <n v="2"/>
    <n v="0.1"/>
    <n v="72.534400000000005"/>
  </r>
  <r>
    <n v="1413"/>
    <s v="CA-2013-136329"/>
    <x v="0"/>
    <x v="478"/>
    <d v="2013-07-14T00:00:00"/>
    <x v="1"/>
    <s v="JD-15895"/>
    <x v="63"/>
    <x v="1"/>
    <s v="United States"/>
    <s v="New York City"/>
    <x v="15"/>
    <n v="10035"/>
    <x v="3"/>
    <s v="FUR-FU-10000723"/>
    <x v="0"/>
    <x v="5"/>
    <x v="475"/>
    <x v="1263"/>
    <n v="4"/>
    <n v="0"/>
    <n v="14.875200000000007"/>
  </r>
  <r>
    <n v="1414"/>
    <s v="CA-2011-146640"/>
    <x v="2"/>
    <x v="479"/>
    <d v="2011-07-05T00:00:00"/>
    <x v="1"/>
    <s v="HA-14905"/>
    <x v="456"/>
    <x v="0"/>
    <s v="United States"/>
    <s v="New York City"/>
    <x v="15"/>
    <n v="10024"/>
    <x v="3"/>
    <s v="OFF-BI-10002867"/>
    <x v="1"/>
    <x v="8"/>
    <x v="963"/>
    <x v="1264"/>
    <n v="7"/>
    <n v="0.2"/>
    <n v="108.79959999999997"/>
  </r>
  <r>
    <n v="1415"/>
    <s v="CA-2014-115994"/>
    <x v="3"/>
    <x v="480"/>
    <d v="2014-02-01T00:00:00"/>
    <x v="0"/>
    <s v="BT-11305"/>
    <x v="457"/>
    <x v="2"/>
    <s v="United States"/>
    <s v="Costa Mesa"/>
    <x v="1"/>
    <n v="92627"/>
    <x v="1"/>
    <s v="TEC-AC-10000580"/>
    <x v="2"/>
    <x v="11"/>
    <x v="897"/>
    <x v="764"/>
    <n v="3"/>
    <n v="0"/>
    <n v="26.39670000000001"/>
  </r>
  <r>
    <n v="1416"/>
    <s v="CA-2014-115994"/>
    <x v="3"/>
    <x v="480"/>
    <d v="2014-02-01T00:00:00"/>
    <x v="0"/>
    <s v="BT-11305"/>
    <x v="457"/>
    <x v="2"/>
    <s v="United States"/>
    <s v="Costa Mesa"/>
    <x v="1"/>
    <n v="92627"/>
    <x v="1"/>
    <s v="FUR-FU-10003976"/>
    <x v="0"/>
    <x v="5"/>
    <x v="964"/>
    <x v="1265"/>
    <n v="3"/>
    <n v="0"/>
    <n v="12.831599999999996"/>
  </r>
  <r>
    <n v="1417"/>
    <s v="CA-2012-126697"/>
    <x v="1"/>
    <x v="481"/>
    <d v="2012-09-24T00:00:00"/>
    <x v="2"/>
    <s v="SV-20815"/>
    <x v="458"/>
    <x v="1"/>
    <s v="United States"/>
    <s v="Houston"/>
    <x v="5"/>
    <n v="77041"/>
    <x v="2"/>
    <s v="TEC-PH-10002922"/>
    <x v="2"/>
    <x v="7"/>
    <x v="965"/>
    <x v="1266"/>
    <n v="7"/>
    <n v="0.2"/>
    <n v="118.29299999999989"/>
  </r>
  <r>
    <n v="1418"/>
    <s v="CA-2012-126697"/>
    <x v="1"/>
    <x v="481"/>
    <d v="2012-09-24T00:00:00"/>
    <x v="2"/>
    <s v="SV-20815"/>
    <x v="458"/>
    <x v="1"/>
    <s v="United States"/>
    <s v="Houston"/>
    <x v="5"/>
    <n v="77041"/>
    <x v="2"/>
    <s v="TEC-AC-10004353"/>
    <x v="2"/>
    <x v="11"/>
    <x v="717"/>
    <x v="1267"/>
    <n v="3"/>
    <n v="0.2"/>
    <n v="32.130000000000003"/>
  </r>
  <r>
    <n v="1419"/>
    <s v="CA-2012-126697"/>
    <x v="1"/>
    <x v="481"/>
    <d v="2012-09-24T00:00:00"/>
    <x v="2"/>
    <s v="SV-20815"/>
    <x v="458"/>
    <x v="1"/>
    <s v="United States"/>
    <s v="Houston"/>
    <x v="5"/>
    <n v="77041"/>
    <x v="2"/>
    <s v="FUR-FU-10001706"/>
    <x v="0"/>
    <x v="5"/>
    <x v="50"/>
    <x v="1268"/>
    <n v="4"/>
    <n v="0.6"/>
    <n v="-1.4783999999999997"/>
  </r>
  <r>
    <n v="1420"/>
    <s v="CA-2012-124800"/>
    <x v="1"/>
    <x v="120"/>
    <d v="2012-09-30T00:00:00"/>
    <x v="1"/>
    <s v="RW-19540"/>
    <x v="459"/>
    <x v="1"/>
    <s v="United States"/>
    <s v="Mesa"/>
    <x v="16"/>
    <n v="85204"/>
    <x v="1"/>
    <s v="OFF-PA-10000501"/>
    <x v="1"/>
    <x v="10"/>
    <x v="966"/>
    <x v="1269"/>
    <n v="4"/>
    <n v="0.2"/>
    <n v="31.273599999999998"/>
  </r>
  <r>
    <n v="1421"/>
    <s v="CA-2012-124800"/>
    <x v="1"/>
    <x v="120"/>
    <d v="2012-09-30T00:00:00"/>
    <x v="1"/>
    <s v="RW-19540"/>
    <x v="459"/>
    <x v="1"/>
    <s v="United States"/>
    <s v="Mesa"/>
    <x v="16"/>
    <n v="85204"/>
    <x v="1"/>
    <s v="OFF-BI-10000778"/>
    <x v="1"/>
    <x v="8"/>
    <x v="258"/>
    <x v="1270"/>
    <n v="2"/>
    <n v="0.7"/>
    <n v="-48.391999999999982"/>
  </r>
  <r>
    <n v="1422"/>
    <s v="CA-2012-124800"/>
    <x v="1"/>
    <x v="120"/>
    <d v="2012-09-30T00:00:00"/>
    <x v="1"/>
    <s v="RW-19540"/>
    <x v="459"/>
    <x v="1"/>
    <s v="United States"/>
    <s v="Mesa"/>
    <x v="16"/>
    <n v="85204"/>
    <x v="1"/>
    <s v="OFF-AP-10004980"/>
    <x v="1"/>
    <x v="9"/>
    <x v="967"/>
    <x v="1271"/>
    <n v="2"/>
    <n v="0.2"/>
    <n v="14.409600000000003"/>
  </r>
  <r>
    <n v="1423"/>
    <s v="CA-2012-124800"/>
    <x v="1"/>
    <x v="120"/>
    <d v="2012-09-30T00:00:00"/>
    <x v="1"/>
    <s v="RW-19540"/>
    <x v="459"/>
    <x v="1"/>
    <s v="United States"/>
    <s v="Mesa"/>
    <x v="16"/>
    <n v="85204"/>
    <x v="1"/>
    <s v="OFF-BI-10003984"/>
    <x v="1"/>
    <x v="8"/>
    <x v="690"/>
    <x v="1272"/>
    <n v="9"/>
    <n v="0.7"/>
    <n v="-59.057100000000005"/>
  </r>
  <r>
    <n v="1424"/>
    <s v="CA-2012-124800"/>
    <x v="1"/>
    <x v="120"/>
    <d v="2012-09-30T00:00:00"/>
    <x v="1"/>
    <s v="RW-19540"/>
    <x v="459"/>
    <x v="1"/>
    <s v="United States"/>
    <s v="Mesa"/>
    <x v="16"/>
    <n v="85204"/>
    <x v="1"/>
    <s v="OFF-ST-10000798"/>
    <x v="1"/>
    <x v="4"/>
    <x v="348"/>
    <x v="1273"/>
    <n v="6"/>
    <n v="0.2"/>
    <n v="-1.4988000000000135"/>
  </r>
  <r>
    <n v="1425"/>
    <s v="CA-2012-124800"/>
    <x v="1"/>
    <x v="120"/>
    <d v="2012-09-30T00:00:00"/>
    <x v="1"/>
    <s v="RW-19540"/>
    <x v="459"/>
    <x v="1"/>
    <s v="United States"/>
    <s v="Mesa"/>
    <x v="16"/>
    <n v="85204"/>
    <x v="1"/>
    <s v="TEC-PH-10001750"/>
    <x v="2"/>
    <x v="7"/>
    <x v="968"/>
    <x v="1274"/>
    <n v="5"/>
    <n v="0.2"/>
    <n v="23.096500000000006"/>
  </r>
  <r>
    <n v="1426"/>
    <s v="CA-2012-124800"/>
    <x v="1"/>
    <x v="120"/>
    <d v="2012-09-30T00:00:00"/>
    <x v="1"/>
    <s v="RW-19540"/>
    <x v="459"/>
    <x v="1"/>
    <s v="United States"/>
    <s v="Mesa"/>
    <x v="16"/>
    <n v="85204"/>
    <x v="1"/>
    <s v="OFF-ST-10002743"/>
    <x v="1"/>
    <x v="4"/>
    <x v="413"/>
    <x v="1275"/>
    <n v="4"/>
    <n v="0.2"/>
    <n v="-86.366400000000027"/>
  </r>
  <r>
    <n v="1427"/>
    <s v="US-2012-164448"/>
    <x v="1"/>
    <x v="89"/>
    <d v="2012-11-04T00:00:00"/>
    <x v="0"/>
    <s v="DK-12835"/>
    <x v="460"/>
    <x v="1"/>
    <s v="United States"/>
    <s v="Salinas"/>
    <x v="1"/>
    <n v="93905"/>
    <x v="1"/>
    <s v="OFF-BI-10002949"/>
    <x v="1"/>
    <x v="8"/>
    <x v="520"/>
    <x v="1276"/>
    <n v="2"/>
    <n v="0.2"/>
    <n v="3.283199999999999"/>
  </r>
  <r>
    <n v="1428"/>
    <s v="US-2012-164448"/>
    <x v="1"/>
    <x v="89"/>
    <d v="2012-11-04T00:00:00"/>
    <x v="0"/>
    <s v="DK-12835"/>
    <x v="460"/>
    <x v="1"/>
    <s v="United States"/>
    <s v="Salinas"/>
    <x v="1"/>
    <n v="93905"/>
    <x v="1"/>
    <s v="OFF-EN-10002600"/>
    <x v="1"/>
    <x v="12"/>
    <x v="111"/>
    <x v="1277"/>
    <n v="5"/>
    <n v="0"/>
    <n v="7.08"/>
  </r>
  <r>
    <n v="1429"/>
    <s v="US-2012-164448"/>
    <x v="1"/>
    <x v="89"/>
    <d v="2012-11-04T00:00:00"/>
    <x v="0"/>
    <s v="DK-12835"/>
    <x v="460"/>
    <x v="1"/>
    <s v="United States"/>
    <s v="Salinas"/>
    <x v="1"/>
    <n v="93905"/>
    <x v="1"/>
    <s v="OFF-BI-10003708"/>
    <x v="1"/>
    <x v="8"/>
    <x v="969"/>
    <x v="1278"/>
    <n v="5"/>
    <n v="0.2"/>
    <n v="9.3124999999999982"/>
  </r>
  <r>
    <n v="1430"/>
    <s v="US-2012-164448"/>
    <x v="1"/>
    <x v="89"/>
    <d v="2012-11-04T00:00:00"/>
    <x v="0"/>
    <s v="DK-12835"/>
    <x v="460"/>
    <x v="1"/>
    <s v="United States"/>
    <s v="Salinas"/>
    <x v="1"/>
    <n v="93905"/>
    <x v="1"/>
    <s v="OFF-LA-10003510"/>
    <x v="1"/>
    <x v="2"/>
    <x v="575"/>
    <x v="1279"/>
    <n v="14"/>
    <n v="0"/>
    <n v="196.61320000000001"/>
  </r>
  <r>
    <n v="1431"/>
    <s v="CA-2014-122700"/>
    <x v="3"/>
    <x v="200"/>
    <d v="2014-12-01T00:00:00"/>
    <x v="1"/>
    <s v="LT-17110"/>
    <x v="299"/>
    <x v="0"/>
    <s v="United States"/>
    <s v="Columbus"/>
    <x v="24"/>
    <n v="43229"/>
    <x v="3"/>
    <s v="TEC-PH-10003092"/>
    <x v="2"/>
    <x v="7"/>
    <x v="516"/>
    <x v="1280"/>
    <n v="8"/>
    <n v="0.4"/>
    <n v="-40.47120000000001"/>
  </r>
  <r>
    <n v="1432"/>
    <s v="CA-2011-120768"/>
    <x v="2"/>
    <x v="174"/>
    <d v="2011-12-21T00:00:00"/>
    <x v="0"/>
    <s v="IM-15070"/>
    <x v="5"/>
    <x v="0"/>
    <s v="United States"/>
    <s v="Florence"/>
    <x v="19"/>
    <n v="35630"/>
    <x v="0"/>
    <s v="OFF-BI-10001191"/>
    <x v="1"/>
    <x v="8"/>
    <x v="970"/>
    <x v="1281"/>
    <n v="6"/>
    <n v="0"/>
    <n v="74.852400000000003"/>
  </r>
  <r>
    <n v="1433"/>
    <s v="CA-2011-120768"/>
    <x v="2"/>
    <x v="174"/>
    <d v="2011-12-21T00:00:00"/>
    <x v="0"/>
    <s v="IM-15070"/>
    <x v="5"/>
    <x v="0"/>
    <s v="United States"/>
    <s v="Florence"/>
    <x v="19"/>
    <n v="35630"/>
    <x v="0"/>
    <s v="OFF-SU-10004115"/>
    <x v="1"/>
    <x v="14"/>
    <x v="510"/>
    <x v="1282"/>
    <n v="1"/>
    <n v="0"/>
    <n v="1.9629000000000003"/>
  </r>
  <r>
    <n v="1434"/>
    <s v="CA-2011-120768"/>
    <x v="2"/>
    <x v="174"/>
    <d v="2011-12-21T00:00:00"/>
    <x v="0"/>
    <s v="IM-15070"/>
    <x v="5"/>
    <x v="0"/>
    <s v="United States"/>
    <s v="Florence"/>
    <x v="19"/>
    <n v="35630"/>
    <x v="0"/>
    <s v="FUR-CH-10000513"/>
    <x v="0"/>
    <x v="1"/>
    <x v="70"/>
    <x v="1283"/>
    <n v="14"/>
    <n v="0"/>
    <n v="163.78740000000002"/>
  </r>
  <r>
    <n v="1435"/>
    <s v="US-2013-153129"/>
    <x v="0"/>
    <x v="482"/>
    <d v="2013-12-31T00:00:00"/>
    <x v="1"/>
    <s v="FP-14320"/>
    <x v="224"/>
    <x v="0"/>
    <s v="United States"/>
    <s v="Seattle"/>
    <x v="4"/>
    <n v="98105"/>
    <x v="1"/>
    <s v="OFF-PA-10003673"/>
    <x v="1"/>
    <x v="10"/>
    <x v="971"/>
    <x v="1284"/>
    <n v="5"/>
    <n v="0"/>
    <n v="15.593999999999999"/>
  </r>
  <r>
    <n v="1436"/>
    <s v="CA-2014-106852"/>
    <x v="3"/>
    <x v="308"/>
    <d v="2014-06-28T00:00:00"/>
    <x v="1"/>
    <s v="ST-20530"/>
    <x v="461"/>
    <x v="0"/>
    <s v="United States"/>
    <s v="Parma"/>
    <x v="24"/>
    <n v="44134"/>
    <x v="3"/>
    <s v="OFF-PA-10001639"/>
    <x v="1"/>
    <x v="10"/>
    <x v="972"/>
    <x v="277"/>
    <n v="6"/>
    <n v="0.2"/>
    <n v="10.8864"/>
  </r>
  <r>
    <n v="1437"/>
    <s v="CA-2014-106852"/>
    <x v="3"/>
    <x v="308"/>
    <d v="2014-06-28T00:00:00"/>
    <x v="1"/>
    <s v="ST-20530"/>
    <x v="461"/>
    <x v="0"/>
    <s v="United States"/>
    <s v="Parma"/>
    <x v="24"/>
    <n v="44134"/>
    <x v="3"/>
    <s v="OFF-AR-10003829"/>
    <x v="1"/>
    <x v="6"/>
    <x v="934"/>
    <x v="797"/>
    <n v="2"/>
    <n v="0.2"/>
    <n v="0.59039999999999915"/>
  </r>
  <r>
    <n v="1438"/>
    <s v="CA-2012-139731"/>
    <x v="1"/>
    <x v="52"/>
    <d v="2012-10-15T00:00:00"/>
    <x v="3"/>
    <s v="JE-15745"/>
    <x v="32"/>
    <x v="0"/>
    <s v="United States"/>
    <s v="Amarillo"/>
    <x v="5"/>
    <n v="79109"/>
    <x v="2"/>
    <s v="TEC-AC-10004975"/>
    <x v="2"/>
    <x v="11"/>
    <x v="973"/>
    <x v="428"/>
    <n v="3"/>
    <n v="0.2"/>
    <n v="42.880500000000012"/>
  </r>
  <r>
    <n v="1439"/>
    <s v="CA-2012-139731"/>
    <x v="1"/>
    <x v="52"/>
    <d v="2012-10-15T00:00:00"/>
    <x v="3"/>
    <s v="JE-15745"/>
    <x v="32"/>
    <x v="0"/>
    <s v="United States"/>
    <s v="Amarillo"/>
    <x v="5"/>
    <n v="79109"/>
    <x v="2"/>
    <s v="FUR-CH-10002024"/>
    <x v="0"/>
    <x v="1"/>
    <x v="478"/>
    <x v="1285"/>
    <n v="5"/>
    <n v="0.3"/>
    <n v="-350.4899999999999"/>
  </r>
  <r>
    <n v="1440"/>
    <s v="CA-2014-122735"/>
    <x v="3"/>
    <x v="483"/>
    <d v="2014-04-16T00:00:00"/>
    <x v="0"/>
    <s v="BD-11320"/>
    <x v="217"/>
    <x v="0"/>
    <s v="United States"/>
    <s v="Providence"/>
    <x v="34"/>
    <n v="2908"/>
    <x v="3"/>
    <s v="OFF-BI-10004364"/>
    <x v="1"/>
    <x v="8"/>
    <x v="302"/>
    <x v="1286"/>
    <n v="5"/>
    <n v="0"/>
    <n v="13.365"/>
  </r>
  <r>
    <n v="1441"/>
    <s v="CA-2014-122735"/>
    <x v="3"/>
    <x v="483"/>
    <d v="2014-04-16T00:00:00"/>
    <x v="0"/>
    <s v="BD-11320"/>
    <x v="217"/>
    <x v="0"/>
    <s v="United States"/>
    <s v="Providence"/>
    <x v="34"/>
    <n v="2908"/>
    <x v="3"/>
    <s v="OFF-PA-10001712"/>
    <x v="1"/>
    <x v="10"/>
    <x v="974"/>
    <x v="792"/>
    <n v="4"/>
    <n v="0"/>
    <n v="17.981999999999999"/>
  </r>
  <r>
    <n v="1442"/>
    <s v="CA-2014-128160"/>
    <x v="3"/>
    <x v="484"/>
    <d v="2014-12-25T00:00:00"/>
    <x v="0"/>
    <s v="MM-17920"/>
    <x v="462"/>
    <x v="0"/>
    <s v="United States"/>
    <s v="San Francisco"/>
    <x v="1"/>
    <n v="94110"/>
    <x v="1"/>
    <s v="OFF-BI-10001510"/>
    <x v="1"/>
    <x v="8"/>
    <x v="702"/>
    <x v="1287"/>
    <n v="2"/>
    <n v="0.2"/>
    <n v="11.459999999999999"/>
  </r>
  <r>
    <n v="1443"/>
    <s v="CA-2014-117695"/>
    <x v="3"/>
    <x v="485"/>
    <d v="2014-08-09T00:00:00"/>
    <x v="2"/>
    <s v="PW-19030"/>
    <x v="463"/>
    <x v="1"/>
    <s v="United States"/>
    <s v="Richmond"/>
    <x v="0"/>
    <n v="40475"/>
    <x v="0"/>
    <s v="OFF-PA-10002713"/>
    <x v="1"/>
    <x v="10"/>
    <x v="317"/>
    <x v="1288"/>
    <n v="2"/>
    <n v="0"/>
    <n v="6.3295999999999992"/>
  </r>
  <r>
    <n v="1444"/>
    <s v="CA-2012-166135"/>
    <x v="1"/>
    <x v="486"/>
    <d v="2012-10-06T00:00:00"/>
    <x v="1"/>
    <s v="SC-20440"/>
    <x v="464"/>
    <x v="1"/>
    <s v="United States"/>
    <s v="Aurora"/>
    <x v="22"/>
    <n v="80013"/>
    <x v="1"/>
    <s v="OFF-ST-10002974"/>
    <x v="1"/>
    <x v="4"/>
    <x v="123"/>
    <x v="1289"/>
    <n v="4"/>
    <n v="0.2"/>
    <n v="17.42799999999999"/>
  </r>
  <r>
    <n v="1445"/>
    <s v="CA-2013-133725"/>
    <x v="0"/>
    <x v="454"/>
    <d v="2013-05-29T00:00:00"/>
    <x v="1"/>
    <s v="KL-16645"/>
    <x v="107"/>
    <x v="0"/>
    <s v="United States"/>
    <s v="Chicago"/>
    <x v="10"/>
    <n v="60623"/>
    <x v="2"/>
    <s v="TEC-PH-10004165"/>
    <x v="2"/>
    <x v="7"/>
    <x v="886"/>
    <x v="1290"/>
    <n v="9"/>
    <n v="0.2"/>
    <n v="148.49459999999993"/>
  </r>
  <r>
    <n v="1446"/>
    <s v="CA-2014-102337"/>
    <x v="3"/>
    <x v="487"/>
    <d v="2014-06-17T00:00:00"/>
    <x v="2"/>
    <s v="SD-20485"/>
    <x v="174"/>
    <x v="2"/>
    <s v="United States"/>
    <s v="Chicago"/>
    <x v="10"/>
    <n v="60653"/>
    <x v="2"/>
    <s v="OFF-ST-10004804"/>
    <x v="1"/>
    <x v="4"/>
    <x v="230"/>
    <x v="1291"/>
    <n v="4"/>
    <n v="0.2"/>
    <n v="-39.124799999999993"/>
  </r>
  <r>
    <n v="1447"/>
    <s v="CA-2014-102337"/>
    <x v="3"/>
    <x v="487"/>
    <d v="2014-06-17T00:00:00"/>
    <x v="2"/>
    <s v="SD-20485"/>
    <x v="174"/>
    <x v="2"/>
    <s v="United States"/>
    <s v="Chicago"/>
    <x v="10"/>
    <n v="60653"/>
    <x v="2"/>
    <s v="FUR-CH-10004289"/>
    <x v="0"/>
    <x v="1"/>
    <x v="975"/>
    <x v="1292"/>
    <n v="7"/>
    <n v="0.3"/>
    <n v="-87.341800000000035"/>
  </r>
  <r>
    <n v="1448"/>
    <s v="CA-2014-102337"/>
    <x v="3"/>
    <x v="487"/>
    <d v="2014-06-17T00:00:00"/>
    <x v="2"/>
    <s v="SD-20485"/>
    <x v="174"/>
    <x v="2"/>
    <s v="United States"/>
    <s v="Chicago"/>
    <x v="10"/>
    <n v="60653"/>
    <x v="2"/>
    <s v="TEC-PH-10002564"/>
    <x v="2"/>
    <x v="7"/>
    <x v="976"/>
    <x v="736"/>
    <n v="2"/>
    <n v="0.2"/>
    <n v="5.9979999999999922"/>
  </r>
  <r>
    <n v="1449"/>
    <s v="US-2011-112564"/>
    <x v="2"/>
    <x v="488"/>
    <d v="2011-04-24T00:00:00"/>
    <x v="2"/>
    <s v="TS-21160"/>
    <x v="378"/>
    <x v="1"/>
    <s v="United States"/>
    <s v="Philadelphia"/>
    <x v="9"/>
    <n v="19134"/>
    <x v="3"/>
    <s v="OFF-BI-10004876"/>
    <x v="1"/>
    <x v="8"/>
    <x v="977"/>
    <x v="1293"/>
    <n v="3"/>
    <n v="0.7"/>
    <n v="-1.7513999999999994"/>
  </r>
  <r>
    <n v="1450"/>
    <s v="CA-2012-145821"/>
    <x v="1"/>
    <x v="489"/>
    <d v="2012-05-07T00:00:00"/>
    <x v="1"/>
    <s v="JB-15400"/>
    <x v="80"/>
    <x v="1"/>
    <s v="United States"/>
    <s v="Los Angeles"/>
    <x v="1"/>
    <n v="90008"/>
    <x v="1"/>
    <s v="TEC-PH-10004348"/>
    <x v="2"/>
    <x v="7"/>
    <x v="978"/>
    <x v="1294"/>
    <n v="3"/>
    <n v="0.2"/>
    <n v="11.093999999999998"/>
  </r>
  <r>
    <n v="1451"/>
    <s v="US-2012-160150"/>
    <x v="1"/>
    <x v="490"/>
    <d v="2012-07-20T00:00:00"/>
    <x v="2"/>
    <s v="TS-21085"/>
    <x v="465"/>
    <x v="0"/>
    <s v="United States"/>
    <s v="Phoenix"/>
    <x v="16"/>
    <n v="85023"/>
    <x v="1"/>
    <s v="OFF-BI-10004352"/>
    <x v="1"/>
    <x v="8"/>
    <x v="979"/>
    <x v="1295"/>
    <n v="1"/>
    <n v="0.7"/>
    <n v="-1.3499999999999996"/>
  </r>
  <r>
    <n v="1452"/>
    <s v="CA-2013-133711"/>
    <x v="0"/>
    <x v="491"/>
    <d v="2013-11-30T00:00:00"/>
    <x v="2"/>
    <s v="MC-17425"/>
    <x v="466"/>
    <x v="1"/>
    <s v="United States"/>
    <s v="Mobile"/>
    <x v="19"/>
    <n v="36608"/>
    <x v="0"/>
    <s v="OFF-PA-10001685"/>
    <x v="1"/>
    <x v="10"/>
    <x v="33"/>
    <x v="558"/>
    <n v="7"/>
    <n v="0"/>
    <n v="34.780200000000001"/>
  </r>
  <r>
    <n v="1453"/>
    <s v="CA-2013-133711"/>
    <x v="0"/>
    <x v="491"/>
    <d v="2013-11-30T00:00:00"/>
    <x v="2"/>
    <s v="MC-17425"/>
    <x v="466"/>
    <x v="1"/>
    <s v="United States"/>
    <s v="Mobile"/>
    <x v="19"/>
    <n v="36608"/>
    <x v="0"/>
    <s v="OFF-BI-10000666"/>
    <x v="1"/>
    <x v="8"/>
    <x v="980"/>
    <x v="1296"/>
    <n v="3"/>
    <n v="0"/>
    <n v="45.839999999999996"/>
  </r>
  <r>
    <n v="1454"/>
    <s v="CA-2013-133711"/>
    <x v="0"/>
    <x v="491"/>
    <d v="2013-11-30T00:00:00"/>
    <x v="2"/>
    <s v="MC-17425"/>
    <x v="466"/>
    <x v="1"/>
    <s v="United States"/>
    <s v="Mobile"/>
    <x v="19"/>
    <n v="36608"/>
    <x v="0"/>
    <s v="OFF-BI-10004352"/>
    <x v="1"/>
    <x v="8"/>
    <x v="979"/>
    <x v="1297"/>
    <n v="5"/>
    <n v="0"/>
    <n v="16.875"/>
  </r>
  <r>
    <n v="1455"/>
    <s v="CA-2013-133711"/>
    <x v="0"/>
    <x v="491"/>
    <d v="2013-11-30T00:00:00"/>
    <x v="2"/>
    <s v="MC-17425"/>
    <x v="466"/>
    <x v="1"/>
    <s v="United States"/>
    <s v="Mobile"/>
    <x v="19"/>
    <n v="36608"/>
    <x v="0"/>
    <s v="TEC-MA-10000010"/>
    <x v="2"/>
    <x v="15"/>
    <x v="981"/>
    <x v="1298"/>
    <n v="8"/>
    <n v="0"/>
    <n v="1459.2"/>
  </r>
  <r>
    <n v="1456"/>
    <s v="CA-2014-148474"/>
    <x v="3"/>
    <x v="492"/>
    <d v="2014-06-20T00:00:00"/>
    <x v="1"/>
    <s v="ME-17320"/>
    <x v="467"/>
    <x v="2"/>
    <s v="United States"/>
    <s v="Columbus"/>
    <x v="32"/>
    <n v="31907"/>
    <x v="0"/>
    <s v="OFF-BI-10000977"/>
    <x v="1"/>
    <x v="8"/>
    <x v="982"/>
    <x v="1299"/>
    <n v="3"/>
    <n v="0"/>
    <n v="41.951999999999998"/>
  </r>
  <r>
    <n v="1457"/>
    <s v="CA-2014-148474"/>
    <x v="3"/>
    <x v="492"/>
    <d v="2014-06-20T00:00:00"/>
    <x v="1"/>
    <s v="ME-17320"/>
    <x v="467"/>
    <x v="2"/>
    <s v="United States"/>
    <s v="Columbus"/>
    <x v="32"/>
    <n v="31907"/>
    <x v="0"/>
    <s v="FUR-TA-10002530"/>
    <x v="0"/>
    <x v="3"/>
    <x v="983"/>
    <x v="1300"/>
    <n v="3"/>
    <n v="0"/>
    <n v="67.940999999999974"/>
  </r>
  <r>
    <n v="1458"/>
    <s v="CA-2012-111297"/>
    <x v="1"/>
    <x v="493"/>
    <d v="2012-08-21T00:00:00"/>
    <x v="1"/>
    <s v="SC-20440"/>
    <x v="464"/>
    <x v="1"/>
    <s v="United States"/>
    <s v="New Bedford"/>
    <x v="31"/>
    <n v="2740"/>
    <x v="3"/>
    <s v="OFF-BI-10002412"/>
    <x v="1"/>
    <x v="8"/>
    <x v="323"/>
    <x v="1301"/>
    <n v="9"/>
    <n v="0"/>
    <n v="23.49"/>
  </r>
  <r>
    <n v="1459"/>
    <s v="CA-2013-123722"/>
    <x v="0"/>
    <x v="477"/>
    <d v="2013-10-02T00:00:00"/>
    <x v="1"/>
    <s v="NH-18610"/>
    <x v="468"/>
    <x v="1"/>
    <s v="United States"/>
    <s v="Irving"/>
    <x v="5"/>
    <n v="75061"/>
    <x v="2"/>
    <s v="OFF-LA-10001569"/>
    <x v="1"/>
    <x v="2"/>
    <x v="633"/>
    <x v="801"/>
    <n v="4"/>
    <n v="0.2"/>
    <n v="5.1791999999999998"/>
  </r>
  <r>
    <n v="1460"/>
    <s v="CA-2011-155271"/>
    <x v="2"/>
    <x v="417"/>
    <d v="2011-05-04T00:00:00"/>
    <x v="3"/>
    <s v="AA-10480"/>
    <x v="4"/>
    <x v="0"/>
    <s v="United States"/>
    <s v="Middletown"/>
    <x v="29"/>
    <n v="6457"/>
    <x v="3"/>
    <s v="FUR-FU-10001473"/>
    <x v="0"/>
    <x v="5"/>
    <x v="984"/>
    <x v="1302"/>
    <n v="2"/>
    <n v="0"/>
    <n v="9.8856000000000002"/>
  </r>
  <r>
    <n v="1461"/>
    <s v="CA-2012-119907"/>
    <x v="1"/>
    <x v="494"/>
    <d v="2012-12-08T00:00:00"/>
    <x v="1"/>
    <s v="LC-17140"/>
    <x v="95"/>
    <x v="0"/>
    <s v="United States"/>
    <s v="Seattle"/>
    <x v="4"/>
    <n v="98103"/>
    <x v="1"/>
    <s v="OFF-BI-10001765"/>
    <x v="1"/>
    <x v="8"/>
    <x v="985"/>
    <x v="1303"/>
    <n v="2"/>
    <n v="0.2"/>
    <n v="19.398399999999995"/>
  </r>
  <r>
    <n v="1462"/>
    <s v="US-2013-128902"/>
    <x v="0"/>
    <x v="21"/>
    <d v="2013-03-16T00:00:00"/>
    <x v="1"/>
    <s v="MB-18085"/>
    <x v="469"/>
    <x v="0"/>
    <s v="United States"/>
    <s v="Vineland"/>
    <x v="30"/>
    <n v="8360"/>
    <x v="3"/>
    <s v="FUR-TA-10001095"/>
    <x v="0"/>
    <x v="3"/>
    <x v="611"/>
    <x v="1304"/>
    <n v="2"/>
    <n v="0.3"/>
    <n v="-31.372200000000007"/>
  </r>
  <r>
    <n v="1463"/>
    <s v="CA-2013-152289"/>
    <x v="0"/>
    <x v="370"/>
    <d v="2013-08-29T00:00:00"/>
    <x v="2"/>
    <s v="LC-16930"/>
    <x v="18"/>
    <x v="1"/>
    <s v="United States"/>
    <s v="Pasadena"/>
    <x v="5"/>
    <n v="77506"/>
    <x v="2"/>
    <s v="TEC-AC-10004571"/>
    <x v="2"/>
    <x v="11"/>
    <x v="404"/>
    <x v="1305"/>
    <n v="2"/>
    <n v="0.2"/>
    <n v="43.995600000000003"/>
  </r>
  <r>
    <n v="1464"/>
    <s v="CA-2013-152289"/>
    <x v="0"/>
    <x v="370"/>
    <d v="2013-08-29T00:00:00"/>
    <x v="2"/>
    <s v="LC-16930"/>
    <x v="18"/>
    <x v="1"/>
    <s v="United States"/>
    <s v="Pasadena"/>
    <x v="5"/>
    <n v="77506"/>
    <x v="2"/>
    <s v="FUR-CH-10002126"/>
    <x v="0"/>
    <x v="1"/>
    <x v="841"/>
    <x v="1306"/>
    <n v="6"/>
    <n v="0.3"/>
    <n v="-29.277599999999893"/>
  </r>
  <r>
    <n v="1465"/>
    <s v="US-2013-104794"/>
    <x v="0"/>
    <x v="186"/>
    <d v="2013-12-20T00:00:00"/>
    <x v="2"/>
    <s v="KD-16495"/>
    <x v="470"/>
    <x v="1"/>
    <s v="United States"/>
    <s v="New York City"/>
    <x v="15"/>
    <n v="10009"/>
    <x v="3"/>
    <s v="OFF-FA-10001754"/>
    <x v="1"/>
    <x v="13"/>
    <x v="791"/>
    <x v="1307"/>
    <n v="2"/>
    <n v="0"/>
    <n v="1.8032000000000001"/>
  </r>
  <r>
    <n v="1466"/>
    <s v="CA-2011-151708"/>
    <x v="2"/>
    <x v="233"/>
    <d v="2011-08-14T00:00:00"/>
    <x v="1"/>
    <s v="MB-17305"/>
    <x v="93"/>
    <x v="0"/>
    <s v="United States"/>
    <s v="Glendale"/>
    <x v="16"/>
    <n v="85301"/>
    <x v="1"/>
    <s v="FUR-FU-10001602"/>
    <x v="0"/>
    <x v="5"/>
    <x v="759"/>
    <x v="1308"/>
    <n v="4"/>
    <n v="0.2"/>
    <n v="-3.0344000000000122"/>
  </r>
  <r>
    <n v="1467"/>
    <s v="CA-2011-151708"/>
    <x v="2"/>
    <x v="233"/>
    <d v="2011-08-14T00:00:00"/>
    <x v="1"/>
    <s v="MB-17305"/>
    <x v="93"/>
    <x v="0"/>
    <s v="United States"/>
    <s v="Glendale"/>
    <x v="16"/>
    <n v="85301"/>
    <x v="1"/>
    <s v="TEC-AC-10001767"/>
    <x v="2"/>
    <x v="11"/>
    <x v="97"/>
    <x v="98"/>
    <n v="3"/>
    <n v="0.2"/>
    <n v="-10.797300000000011"/>
  </r>
  <r>
    <n v="1468"/>
    <s v="CA-2012-100769"/>
    <x v="1"/>
    <x v="495"/>
    <d v="2012-05-16T00:00:00"/>
    <x v="3"/>
    <s v="TH-21550"/>
    <x v="274"/>
    <x v="2"/>
    <s v="United States"/>
    <s v="Jacksonville"/>
    <x v="2"/>
    <n v="32216"/>
    <x v="0"/>
    <s v="TEC-AC-10002402"/>
    <x v="2"/>
    <x v="11"/>
    <x v="651"/>
    <x v="1309"/>
    <n v="4"/>
    <n v="0.2"/>
    <n v="31.995999999999974"/>
  </r>
  <r>
    <n v="1469"/>
    <s v="CA-2014-139199"/>
    <x v="3"/>
    <x v="34"/>
    <d v="2014-12-14T00:00:00"/>
    <x v="1"/>
    <s v="DK-12835"/>
    <x v="460"/>
    <x v="1"/>
    <s v="United States"/>
    <s v="Detroit"/>
    <x v="12"/>
    <n v="48234"/>
    <x v="2"/>
    <s v="FUR-CH-10000847"/>
    <x v="0"/>
    <x v="1"/>
    <x v="986"/>
    <x v="1310"/>
    <n v="3"/>
    <n v="0"/>
    <n v="226.96439999999998"/>
  </r>
  <r>
    <n v="1470"/>
    <s v="CA-2014-139199"/>
    <x v="3"/>
    <x v="34"/>
    <d v="2014-12-14T00:00:00"/>
    <x v="1"/>
    <s v="DK-12835"/>
    <x v="460"/>
    <x v="1"/>
    <s v="United States"/>
    <s v="Detroit"/>
    <x v="12"/>
    <n v="48234"/>
    <x v="2"/>
    <s v="OFF-BI-10003982"/>
    <x v="1"/>
    <x v="8"/>
    <x v="346"/>
    <x v="1311"/>
    <n v="2"/>
    <n v="0"/>
    <n v="19.523799999999998"/>
  </r>
  <r>
    <n v="1471"/>
    <s v="CA-2014-139199"/>
    <x v="3"/>
    <x v="34"/>
    <d v="2014-12-14T00:00:00"/>
    <x v="1"/>
    <s v="DK-12835"/>
    <x v="460"/>
    <x v="1"/>
    <s v="United States"/>
    <s v="Detroit"/>
    <x v="12"/>
    <n v="48234"/>
    <x v="2"/>
    <s v="OFF-PA-10001293"/>
    <x v="1"/>
    <x v="10"/>
    <x v="987"/>
    <x v="91"/>
    <n v="2"/>
    <n v="0"/>
    <n v="6.2208000000000006"/>
  </r>
  <r>
    <n v="1472"/>
    <s v="US-2012-161466"/>
    <x v="1"/>
    <x v="496"/>
    <d v="2012-09-27T00:00:00"/>
    <x v="0"/>
    <s v="ON-18715"/>
    <x v="21"/>
    <x v="1"/>
    <s v="United States"/>
    <s v="Philadelphia"/>
    <x v="9"/>
    <n v="19120"/>
    <x v="3"/>
    <s v="OFF-AR-10000634"/>
    <x v="1"/>
    <x v="6"/>
    <x v="988"/>
    <x v="1312"/>
    <n v="2"/>
    <n v="0.2"/>
    <n v="0.59920000000000018"/>
  </r>
  <r>
    <n v="1473"/>
    <s v="CA-2014-164959"/>
    <x v="3"/>
    <x v="497"/>
    <d v="2014-07-16T00:00:00"/>
    <x v="1"/>
    <s v="KN-16390"/>
    <x v="471"/>
    <x v="1"/>
    <s v="United States"/>
    <s v="Los Angeles"/>
    <x v="1"/>
    <n v="90004"/>
    <x v="1"/>
    <s v="OFF-LA-10004272"/>
    <x v="1"/>
    <x v="2"/>
    <x v="681"/>
    <x v="1313"/>
    <n v="3"/>
    <n v="0"/>
    <n v="4.0749000000000004"/>
  </r>
  <r>
    <n v="1474"/>
    <s v="US-2012-105676"/>
    <x v="1"/>
    <x v="494"/>
    <d v="2012-12-02T00:00:00"/>
    <x v="3"/>
    <s v="NM-18520"/>
    <x v="392"/>
    <x v="0"/>
    <s v="United States"/>
    <s v="Houston"/>
    <x v="5"/>
    <n v="77036"/>
    <x v="2"/>
    <s v="FUR-FU-10004270"/>
    <x v="0"/>
    <x v="5"/>
    <x v="989"/>
    <x v="1314"/>
    <n v="4"/>
    <n v="0.6"/>
    <n v="-4.0127999999999986"/>
  </r>
  <r>
    <n v="1475"/>
    <s v="CA-2013-113138"/>
    <x v="0"/>
    <x v="258"/>
    <d v="2013-11-26T00:00:00"/>
    <x v="1"/>
    <s v="NP-18685"/>
    <x v="472"/>
    <x v="2"/>
    <s v="United States"/>
    <s v="Niagara Falls"/>
    <x v="15"/>
    <n v="14304"/>
    <x v="3"/>
    <s v="OFF-AR-10003770"/>
    <x v="1"/>
    <x v="6"/>
    <x v="990"/>
    <x v="1315"/>
    <n v="6"/>
    <n v="0"/>
    <n v="5.0111999999999997"/>
  </r>
  <r>
    <n v="1476"/>
    <s v="CA-2013-113138"/>
    <x v="0"/>
    <x v="258"/>
    <d v="2013-11-26T00:00:00"/>
    <x v="1"/>
    <s v="NP-18685"/>
    <x v="472"/>
    <x v="2"/>
    <s v="United States"/>
    <s v="Niagara Falls"/>
    <x v="15"/>
    <n v="14304"/>
    <x v="3"/>
    <s v="OFF-BI-10000320"/>
    <x v="1"/>
    <x v="8"/>
    <x v="768"/>
    <x v="1173"/>
    <n v="3"/>
    <n v="0.2"/>
    <n v="6.4206000000000012"/>
  </r>
  <r>
    <n v="1477"/>
    <s v="US-2014-104955"/>
    <x v="3"/>
    <x v="498"/>
    <d v="2014-03-25T00:00:00"/>
    <x v="1"/>
    <s v="CG-12040"/>
    <x v="344"/>
    <x v="2"/>
    <s v="United States"/>
    <s v="New York City"/>
    <x v="15"/>
    <n v="10024"/>
    <x v="3"/>
    <s v="OFF-LA-10003121"/>
    <x v="1"/>
    <x v="2"/>
    <x v="991"/>
    <x v="1316"/>
    <n v="7"/>
    <n v="0"/>
    <n v="13.2986"/>
  </r>
  <r>
    <n v="1478"/>
    <s v="CA-2013-121958"/>
    <x v="0"/>
    <x v="373"/>
    <d v="2013-11-18T00:00:00"/>
    <x v="1"/>
    <s v="CS-12505"/>
    <x v="473"/>
    <x v="0"/>
    <s v="United States"/>
    <s v="Thomasville"/>
    <x v="3"/>
    <n v="27360"/>
    <x v="0"/>
    <s v="OFF-SU-10000381"/>
    <x v="1"/>
    <x v="14"/>
    <x v="654"/>
    <x v="1317"/>
    <n v="7"/>
    <n v="0.2"/>
    <n v="5.865299999999996"/>
  </r>
  <r>
    <n v="1479"/>
    <s v="CA-2014-121468"/>
    <x v="3"/>
    <x v="123"/>
    <d v="2014-11-21T00:00:00"/>
    <x v="2"/>
    <s v="KD-16345"/>
    <x v="44"/>
    <x v="0"/>
    <s v="United States"/>
    <s v="Westminster"/>
    <x v="1"/>
    <n v="92683"/>
    <x v="1"/>
    <s v="TEC-PH-10000376"/>
    <x v="2"/>
    <x v="7"/>
    <x v="428"/>
    <x v="1318"/>
    <n v="4"/>
    <n v="0.2"/>
    <n v="2.3976000000000006"/>
  </r>
  <r>
    <n v="1480"/>
    <s v="US-2013-108455"/>
    <x v="0"/>
    <x v="499"/>
    <d v="2013-12-09T00:00:00"/>
    <x v="1"/>
    <s v="MK-18160"/>
    <x v="177"/>
    <x v="0"/>
    <s v="United States"/>
    <s v="San Francisco"/>
    <x v="1"/>
    <n v="94122"/>
    <x v="1"/>
    <s v="OFF-PA-10002262"/>
    <x v="1"/>
    <x v="10"/>
    <x v="992"/>
    <x v="243"/>
    <n v="4"/>
    <n v="0"/>
    <n v="12.441600000000001"/>
  </r>
  <r>
    <n v="1481"/>
    <s v="US-2013-108455"/>
    <x v="0"/>
    <x v="499"/>
    <d v="2013-12-09T00:00:00"/>
    <x v="1"/>
    <s v="MK-18160"/>
    <x v="177"/>
    <x v="0"/>
    <s v="United States"/>
    <s v="San Francisco"/>
    <x v="1"/>
    <n v="94122"/>
    <x v="1"/>
    <s v="OFF-PA-10002464"/>
    <x v="1"/>
    <x v="10"/>
    <x v="993"/>
    <x v="1319"/>
    <n v="7"/>
    <n v="0"/>
    <n v="19.825400000000002"/>
  </r>
  <r>
    <n v="1482"/>
    <s v="US-2013-108455"/>
    <x v="0"/>
    <x v="499"/>
    <d v="2013-12-09T00:00:00"/>
    <x v="1"/>
    <s v="MK-18160"/>
    <x v="177"/>
    <x v="0"/>
    <s v="United States"/>
    <s v="San Francisco"/>
    <x v="1"/>
    <n v="94122"/>
    <x v="1"/>
    <s v="OFF-ST-10002214"/>
    <x v="1"/>
    <x v="4"/>
    <x v="994"/>
    <x v="1320"/>
    <n v="3"/>
    <n v="0"/>
    <n v="8.8061999999999987"/>
  </r>
  <r>
    <n v="1483"/>
    <s v="CA-2014-101210"/>
    <x v="3"/>
    <x v="326"/>
    <d v="2014-08-29T00:00:00"/>
    <x v="0"/>
    <s v="DW-13540"/>
    <x v="386"/>
    <x v="0"/>
    <s v="United States"/>
    <s v="Jackson"/>
    <x v="18"/>
    <n v="38301"/>
    <x v="0"/>
    <s v="OFF-AR-10003560"/>
    <x v="1"/>
    <x v="6"/>
    <x v="482"/>
    <x v="1276"/>
    <n v="2"/>
    <n v="0.2"/>
    <n v="1.702399999999999"/>
  </r>
  <r>
    <n v="1484"/>
    <s v="CA-2014-101210"/>
    <x v="3"/>
    <x v="326"/>
    <d v="2014-08-29T00:00:00"/>
    <x v="0"/>
    <s v="DW-13540"/>
    <x v="386"/>
    <x v="0"/>
    <s v="United States"/>
    <s v="Jackson"/>
    <x v="18"/>
    <n v="38301"/>
    <x v="0"/>
    <s v="OFF-PA-10000130"/>
    <x v="1"/>
    <x v="10"/>
    <x v="995"/>
    <x v="1321"/>
    <n v="1"/>
    <n v="0.2"/>
    <n v="1.0699999999999996"/>
  </r>
  <r>
    <n v="1485"/>
    <s v="US-2013-108098"/>
    <x v="0"/>
    <x v="500"/>
    <d v="2013-10-19T00:00:00"/>
    <x v="1"/>
    <s v="CP-12340"/>
    <x v="291"/>
    <x v="1"/>
    <s v="United States"/>
    <s v="Seattle"/>
    <x v="4"/>
    <n v="98115"/>
    <x v="1"/>
    <s v="TEC-AC-10000865"/>
    <x v="2"/>
    <x v="11"/>
    <x v="996"/>
    <x v="1322"/>
    <n v="3"/>
    <n v="0"/>
    <n v="30.089999999999982"/>
  </r>
  <r>
    <n v="1486"/>
    <s v="CA-2011-119032"/>
    <x v="2"/>
    <x v="501"/>
    <d v="2011-12-03T00:00:00"/>
    <x v="1"/>
    <s v="MS-17770"/>
    <x v="474"/>
    <x v="0"/>
    <s v="United States"/>
    <s v="New York City"/>
    <x v="15"/>
    <n v="10035"/>
    <x v="3"/>
    <s v="OFF-FA-10003021"/>
    <x v="1"/>
    <x v="13"/>
    <x v="33"/>
    <x v="1061"/>
    <n v="2"/>
    <n v="0"/>
    <n v="1.3159999999999998"/>
  </r>
  <r>
    <n v="1487"/>
    <s v="CA-2012-140410"/>
    <x v="1"/>
    <x v="502"/>
    <d v="2012-11-07T00:00:00"/>
    <x v="1"/>
    <s v="CM-12655"/>
    <x v="475"/>
    <x v="2"/>
    <s v="United States"/>
    <s v="Los Angeles"/>
    <x v="1"/>
    <n v="90008"/>
    <x v="1"/>
    <s v="TEC-PH-10003580"/>
    <x v="2"/>
    <x v="7"/>
    <x v="997"/>
    <x v="1323"/>
    <n v="7"/>
    <n v="0.2"/>
    <n v="106.12420000000014"/>
  </r>
  <r>
    <n v="1488"/>
    <s v="CA-2012-140410"/>
    <x v="1"/>
    <x v="502"/>
    <d v="2012-11-07T00:00:00"/>
    <x v="1"/>
    <s v="CM-12655"/>
    <x v="475"/>
    <x v="2"/>
    <s v="United States"/>
    <s v="Los Angeles"/>
    <x v="1"/>
    <n v="90008"/>
    <x v="1"/>
    <s v="TEC-AC-10001109"/>
    <x v="2"/>
    <x v="11"/>
    <x v="998"/>
    <x v="1324"/>
    <n v="3"/>
    <n v="0"/>
    <n v="37.787400000000005"/>
  </r>
  <r>
    <n v="1489"/>
    <s v="CA-2012-140410"/>
    <x v="1"/>
    <x v="502"/>
    <d v="2012-11-07T00:00:00"/>
    <x v="1"/>
    <s v="CM-12655"/>
    <x v="475"/>
    <x v="2"/>
    <s v="United States"/>
    <s v="Los Angeles"/>
    <x v="1"/>
    <n v="90008"/>
    <x v="1"/>
    <s v="FUR-FU-10003347"/>
    <x v="0"/>
    <x v="5"/>
    <x v="374"/>
    <x v="532"/>
    <n v="3"/>
    <n v="0"/>
    <n v="16.614000000000001"/>
  </r>
  <r>
    <n v="1490"/>
    <s v="CA-2011-136280"/>
    <x v="2"/>
    <x v="503"/>
    <d v="2011-12-06T00:00:00"/>
    <x v="1"/>
    <s v="Co-12640"/>
    <x v="476"/>
    <x v="0"/>
    <s v="United States"/>
    <s v="Philadelphia"/>
    <x v="9"/>
    <n v="19143"/>
    <x v="3"/>
    <s v="OFF-LA-10000452"/>
    <x v="1"/>
    <x v="2"/>
    <x v="804"/>
    <x v="1325"/>
    <n v="2"/>
    <n v="0.2"/>
    <n v="1.764"/>
  </r>
  <r>
    <n v="1491"/>
    <s v="CA-2014-151911"/>
    <x v="3"/>
    <x v="504"/>
    <d v="2014-05-06T00:00:00"/>
    <x v="0"/>
    <s v="DL-13495"/>
    <x v="393"/>
    <x v="1"/>
    <s v="United States"/>
    <s v="New York City"/>
    <x v="15"/>
    <n v="10024"/>
    <x v="3"/>
    <s v="OFF-EN-10002986"/>
    <x v="1"/>
    <x v="12"/>
    <x v="36"/>
    <x v="1326"/>
    <n v="4"/>
    <n v="0"/>
    <n v="28.332000000000001"/>
  </r>
  <r>
    <n v="1492"/>
    <s v="CA-2014-166436"/>
    <x v="3"/>
    <x v="221"/>
    <d v="2014-11-29T00:00:00"/>
    <x v="1"/>
    <s v="TS-21370"/>
    <x v="477"/>
    <x v="1"/>
    <s v="United States"/>
    <s v="New York City"/>
    <x v="15"/>
    <n v="10035"/>
    <x v="3"/>
    <s v="OFF-PA-10001838"/>
    <x v="1"/>
    <x v="10"/>
    <x v="999"/>
    <x v="490"/>
    <n v="1"/>
    <n v="0"/>
    <n v="2.8811999999999998"/>
  </r>
  <r>
    <n v="1493"/>
    <s v="CA-2014-166436"/>
    <x v="3"/>
    <x v="221"/>
    <d v="2014-11-29T00:00:00"/>
    <x v="1"/>
    <s v="TS-21370"/>
    <x v="477"/>
    <x v="1"/>
    <s v="United States"/>
    <s v="New York City"/>
    <x v="15"/>
    <n v="10035"/>
    <x v="3"/>
    <s v="FUR-CH-10000785"/>
    <x v="0"/>
    <x v="1"/>
    <x v="320"/>
    <x v="1327"/>
    <n v="6"/>
    <n v="0.1"/>
    <n v="173.74080000000001"/>
  </r>
  <r>
    <n v="1494"/>
    <s v="CA-2014-139661"/>
    <x v="3"/>
    <x v="505"/>
    <d v="2014-11-04T00:00:00"/>
    <x v="1"/>
    <s v="JW-15220"/>
    <x v="478"/>
    <x v="1"/>
    <s v="United States"/>
    <s v="Vancouver"/>
    <x v="4"/>
    <n v="98661"/>
    <x v="1"/>
    <s v="FUR-FU-10002885"/>
    <x v="0"/>
    <x v="5"/>
    <x v="755"/>
    <x v="1328"/>
    <n v="2"/>
    <n v="0"/>
    <n v="3.6632000000000007"/>
  </r>
  <r>
    <n v="1495"/>
    <s v="CA-2011-123925"/>
    <x v="2"/>
    <x v="506"/>
    <d v="2011-12-19T00:00:00"/>
    <x v="0"/>
    <s v="RF-19840"/>
    <x v="167"/>
    <x v="0"/>
    <s v="United States"/>
    <s v="Columbus"/>
    <x v="32"/>
    <n v="31907"/>
    <x v="0"/>
    <s v="OFF-AR-10002952"/>
    <x v="1"/>
    <x v="6"/>
    <x v="806"/>
    <x v="1329"/>
    <n v="3"/>
    <n v="0"/>
    <n v="11.213999999999999"/>
  </r>
  <r>
    <n v="1496"/>
    <s v="CA-2014-152485"/>
    <x v="3"/>
    <x v="507"/>
    <d v="2014-09-09T00:00:00"/>
    <x v="1"/>
    <s v="JD-15790"/>
    <x v="479"/>
    <x v="0"/>
    <s v="United States"/>
    <s v="Coppell"/>
    <x v="5"/>
    <n v="75019"/>
    <x v="2"/>
    <s v="OFF-AR-10003759"/>
    <x v="1"/>
    <x v="6"/>
    <x v="838"/>
    <x v="1330"/>
    <n v="7"/>
    <n v="0.2"/>
    <n v="3.1849999999999992"/>
  </r>
  <r>
    <n v="1497"/>
    <s v="CA-2014-152485"/>
    <x v="3"/>
    <x v="507"/>
    <d v="2014-09-09T00:00:00"/>
    <x v="1"/>
    <s v="JD-15790"/>
    <x v="479"/>
    <x v="0"/>
    <s v="United States"/>
    <s v="Coppell"/>
    <x v="5"/>
    <n v="75019"/>
    <x v="2"/>
    <s v="OFF-ST-10004950"/>
    <x v="1"/>
    <x v="4"/>
    <x v="1000"/>
    <x v="1331"/>
    <n v="1"/>
    <n v="0.2"/>
    <n v="-0.20980000000000043"/>
  </r>
  <r>
    <n v="1498"/>
    <s v="CA-2014-152485"/>
    <x v="3"/>
    <x v="507"/>
    <d v="2014-09-09T00:00:00"/>
    <x v="1"/>
    <s v="JD-15790"/>
    <x v="479"/>
    <x v="0"/>
    <s v="United States"/>
    <s v="Coppell"/>
    <x v="5"/>
    <n v="75019"/>
    <x v="2"/>
    <s v="OFF-AR-10001940"/>
    <x v="1"/>
    <x v="6"/>
    <x v="168"/>
    <x v="1332"/>
    <n v="5"/>
    <n v="0.2"/>
    <n v="3.7720000000000002"/>
  </r>
  <r>
    <n v="1499"/>
    <s v="CA-2013-141586"/>
    <x v="0"/>
    <x v="508"/>
    <d v="2013-10-21T00:00:00"/>
    <x v="2"/>
    <s v="NK-18490"/>
    <x v="71"/>
    <x v="2"/>
    <s v="United States"/>
    <s v="San Francisco"/>
    <x v="1"/>
    <n v="94122"/>
    <x v="1"/>
    <s v="OFF-BI-10003981"/>
    <x v="1"/>
    <x v="8"/>
    <x v="109"/>
    <x v="1333"/>
    <n v="5"/>
    <n v="0.2"/>
    <n v="6.5830000000000011"/>
  </r>
  <r>
    <n v="1500"/>
    <s v="CA-2014-130386"/>
    <x v="3"/>
    <x v="105"/>
    <d v="2014-11-19T00:00:00"/>
    <x v="1"/>
    <s v="NG-18430"/>
    <x v="159"/>
    <x v="0"/>
    <s v="United States"/>
    <s v="Austin"/>
    <x v="5"/>
    <n v="78745"/>
    <x v="2"/>
    <s v="OFF-PA-10002749"/>
    <x v="1"/>
    <x v="10"/>
    <x v="185"/>
    <x v="195"/>
    <n v="3"/>
    <n v="0.2"/>
    <n v="5.8203000000000005"/>
  </r>
  <r>
    <n v="1501"/>
    <s v="CA-2014-130386"/>
    <x v="3"/>
    <x v="105"/>
    <d v="2014-11-19T00:00:00"/>
    <x v="1"/>
    <s v="NG-18430"/>
    <x v="159"/>
    <x v="0"/>
    <s v="United States"/>
    <s v="Austin"/>
    <x v="5"/>
    <n v="78745"/>
    <x v="2"/>
    <s v="OFF-PA-10003823"/>
    <x v="1"/>
    <x v="10"/>
    <x v="1001"/>
    <x v="1334"/>
    <n v="9"/>
    <n v="0.2"/>
    <n v="69.704999999999984"/>
  </r>
  <r>
    <n v="1502"/>
    <s v="CA-2014-130386"/>
    <x v="3"/>
    <x v="105"/>
    <d v="2014-11-19T00:00:00"/>
    <x v="1"/>
    <s v="NG-18430"/>
    <x v="159"/>
    <x v="0"/>
    <s v="United States"/>
    <s v="Austin"/>
    <x v="5"/>
    <n v="78745"/>
    <x v="2"/>
    <s v="OFF-ST-10003716"/>
    <x v="1"/>
    <x v="4"/>
    <x v="889"/>
    <x v="1129"/>
    <n v="3"/>
    <n v="0.2"/>
    <n v="-47.254199999999997"/>
  </r>
  <r>
    <n v="1503"/>
    <s v="CA-2013-100468"/>
    <x v="0"/>
    <x v="390"/>
    <d v="2013-12-02T00:00:00"/>
    <x v="1"/>
    <s v="AT-10435"/>
    <x v="401"/>
    <x v="2"/>
    <s v="United States"/>
    <s v="Los Angeles"/>
    <x v="1"/>
    <n v="90045"/>
    <x v="1"/>
    <s v="TEC-PH-10001300"/>
    <x v="2"/>
    <x v="7"/>
    <x v="1002"/>
    <x v="1335"/>
    <n v="2"/>
    <n v="0.2"/>
    <n v="3.3519999999999985"/>
  </r>
  <r>
    <n v="1504"/>
    <s v="CA-2013-100468"/>
    <x v="0"/>
    <x v="390"/>
    <d v="2013-12-02T00:00:00"/>
    <x v="1"/>
    <s v="AT-10435"/>
    <x v="401"/>
    <x v="2"/>
    <s v="United States"/>
    <s v="Los Angeles"/>
    <x v="1"/>
    <n v="90045"/>
    <x v="1"/>
    <s v="FUR-FU-10000010"/>
    <x v="0"/>
    <x v="5"/>
    <x v="522"/>
    <x v="587"/>
    <n v="2"/>
    <n v="0"/>
    <n v="3.0813999999999995"/>
  </r>
  <r>
    <n v="1505"/>
    <s v="CA-2012-153388"/>
    <x v="1"/>
    <x v="509"/>
    <d v="2012-08-07T00:00:00"/>
    <x v="1"/>
    <s v="PC-19000"/>
    <x v="480"/>
    <x v="2"/>
    <s v="United States"/>
    <s v="Los Angeles"/>
    <x v="1"/>
    <n v="90004"/>
    <x v="1"/>
    <s v="OFF-AR-10001868"/>
    <x v="1"/>
    <x v="6"/>
    <x v="59"/>
    <x v="1336"/>
    <n v="4"/>
    <n v="0"/>
    <n v="3.36"/>
  </r>
  <r>
    <n v="1506"/>
    <s v="CA-2012-153388"/>
    <x v="1"/>
    <x v="509"/>
    <d v="2012-08-07T00:00:00"/>
    <x v="1"/>
    <s v="PC-19000"/>
    <x v="480"/>
    <x v="2"/>
    <s v="United States"/>
    <s v="Los Angeles"/>
    <x v="1"/>
    <n v="90004"/>
    <x v="1"/>
    <s v="FUR-TA-10003715"/>
    <x v="0"/>
    <x v="3"/>
    <x v="1003"/>
    <x v="1337"/>
    <n v="6"/>
    <n v="0.2"/>
    <n v="-175.87080000000009"/>
  </r>
  <r>
    <n v="1507"/>
    <s v="CA-2014-154935"/>
    <x v="3"/>
    <x v="165"/>
    <d v="2014-12-30T00:00:00"/>
    <x v="1"/>
    <s v="AR-10540"/>
    <x v="481"/>
    <x v="0"/>
    <s v="United States"/>
    <s v="New York City"/>
    <x v="15"/>
    <n v="10024"/>
    <x v="3"/>
    <s v="OFF-BI-10003708"/>
    <x v="1"/>
    <x v="8"/>
    <x v="969"/>
    <x v="602"/>
    <n v="3"/>
    <n v="0.2"/>
    <n v="5.5875000000000004"/>
  </r>
  <r>
    <n v="1508"/>
    <s v="CA-2013-134208"/>
    <x v="0"/>
    <x v="42"/>
    <d v="2013-09-24T00:00:00"/>
    <x v="1"/>
    <s v="CS-12505"/>
    <x v="473"/>
    <x v="0"/>
    <s v="United States"/>
    <s v="Columbus"/>
    <x v="32"/>
    <n v="31907"/>
    <x v="0"/>
    <s v="TEC-MA-10004458"/>
    <x v="2"/>
    <x v="15"/>
    <x v="1004"/>
    <x v="1338"/>
    <n v="4"/>
    <n v="0"/>
    <n v="190.07999999999998"/>
  </r>
  <r>
    <n v="1509"/>
    <s v="CA-2014-108294"/>
    <x v="3"/>
    <x v="389"/>
    <d v="2014-12-11T00:00:00"/>
    <x v="3"/>
    <s v="LS-16975"/>
    <x v="60"/>
    <x v="2"/>
    <s v="United States"/>
    <s v="Omaha"/>
    <x v="8"/>
    <n v="68104"/>
    <x v="2"/>
    <s v="OFF-BI-10004965"/>
    <x v="1"/>
    <x v="8"/>
    <x v="1005"/>
    <x v="1339"/>
    <n v="3"/>
    <n v="0"/>
    <n v="15.524999999999999"/>
  </r>
  <r>
    <n v="1510"/>
    <s v="CA-2014-103611"/>
    <x v="3"/>
    <x v="510"/>
    <d v="2014-09-16T00:00:00"/>
    <x v="2"/>
    <s v="JM-15535"/>
    <x v="341"/>
    <x v="0"/>
    <s v="United States"/>
    <s v="Los Angeles"/>
    <x v="1"/>
    <n v="90036"/>
    <x v="1"/>
    <s v="FUR-FU-10004270"/>
    <x v="0"/>
    <x v="5"/>
    <x v="989"/>
    <x v="1340"/>
    <n v="2"/>
    <n v="0"/>
    <n v="3.0095999999999998"/>
  </r>
  <r>
    <n v="1511"/>
    <s v="CA-2014-100384"/>
    <x v="3"/>
    <x v="92"/>
    <d v="2014-07-02T00:00:00"/>
    <x v="1"/>
    <s v="NH-18610"/>
    <x v="468"/>
    <x v="1"/>
    <s v="United States"/>
    <s v="Pomona"/>
    <x v="1"/>
    <n v="91767"/>
    <x v="1"/>
    <s v="OFF-AR-10002135"/>
    <x v="1"/>
    <x v="6"/>
    <x v="278"/>
    <x v="1341"/>
    <n v="8"/>
    <n v="0"/>
    <n v="111.82399999999996"/>
  </r>
  <r>
    <n v="1512"/>
    <s v="CA-2014-100384"/>
    <x v="3"/>
    <x v="92"/>
    <d v="2014-07-02T00:00:00"/>
    <x v="1"/>
    <s v="NH-18610"/>
    <x v="468"/>
    <x v="1"/>
    <s v="United States"/>
    <s v="Pomona"/>
    <x v="1"/>
    <n v="91767"/>
    <x v="1"/>
    <s v="OFF-AR-10003514"/>
    <x v="1"/>
    <x v="6"/>
    <x v="180"/>
    <x v="1342"/>
    <n v="9"/>
    <n v="0"/>
    <n v="11.820599999999997"/>
  </r>
  <r>
    <n v="1513"/>
    <s v="CA-2014-112809"/>
    <x v="3"/>
    <x v="238"/>
    <d v="2014-08-23T00:00:00"/>
    <x v="1"/>
    <s v="RA-19915"/>
    <x v="154"/>
    <x v="0"/>
    <s v="United States"/>
    <s v="Dallas"/>
    <x v="5"/>
    <n v="75220"/>
    <x v="2"/>
    <s v="OFF-ST-10002276"/>
    <x v="1"/>
    <x v="4"/>
    <x v="223"/>
    <x v="1343"/>
    <n v="3"/>
    <n v="0.2"/>
    <n v="12.504000000000005"/>
  </r>
  <r>
    <n v="1514"/>
    <s v="CA-2014-112809"/>
    <x v="3"/>
    <x v="238"/>
    <d v="2014-08-23T00:00:00"/>
    <x v="1"/>
    <s v="RA-19915"/>
    <x v="154"/>
    <x v="0"/>
    <s v="United States"/>
    <s v="Dallas"/>
    <x v="5"/>
    <n v="75220"/>
    <x v="2"/>
    <s v="OFF-BI-10001098"/>
    <x v="1"/>
    <x v="8"/>
    <x v="405"/>
    <x v="1344"/>
    <n v="5"/>
    <n v="0.8"/>
    <n v="-33.139000000000003"/>
  </r>
  <r>
    <n v="1515"/>
    <s v="CA-2014-112809"/>
    <x v="3"/>
    <x v="238"/>
    <d v="2014-08-23T00:00:00"/>
    <x v="1"/>
    <s v="RA-19915"/>
    <x v="154"/>
    <x v="0"/>
    <s v="United States"/>
    <s v="Dallas"/>
    <x v="5"/>
    <n v="75220"/>
    <x v="2"/>
    <s v="OFF-BI-10001636"/>
    <x v="1"/>
    <x v="8"/>
    <x v="668"/>
    <x v="1345"/>
    <n v="4"/>
    <n v="0.8"/>
    <n v="-11.4648"/>
  </r>
  <r>
    <n v="1516"/>
    <s v="US-2014-160759"/>
    <x v="3"/>
    <x v="157"/>
    <d v="2014-12-18T00:00:00"/>
    <x v="1"/>
    <s v="AI-10855"/>
    <x v="482"/>
    <x v="0"/>
    <s v="United States"/>
    <s v="Philadelphia"/>
    <x v="9"/>
    <n v="19120"/>
    <x v="3"/>
    <s v="FUR-CH-10002961"/>
    <x v="0"/>
    <x v="1"/>
    <x v="939"/>
    <x v="1346"/>
    <n v="1"/>
    <n v="0.3"/>
    <n v="-9.0980000000000025"/>
  </r>
  <r>
    <n v="1517"/>
    <s v="CA-2014-148446"/>
    <x v="3"/>
    <x v="389"/>
    <d v="2014-12-15T00:00:00"/>
    <x v="0"/>
    <s v="MC-17845"/>
    <x v="266"/>
    <x v="0"/>
    <s v="United States"/>
    <s v="North Las Vegas"/>
    <x v="33"/>
    <n v="89031"/>
    <x v="1"/>
    <s v="FUR-TA-10004256"/>
    <x v="0"/>
    <x v="3"/>
    <x v="484"/>
    <x v="1347"/>
    <n v="4"/>
    <n v="0"/>
    <n v="116.87199999999984"/>
  </r>
  <r>
    <n v="1518"/>
    <s v="CA-2011-111059"/>
    <x v="2"/>
    <x v="511"/>
    <d v="2011-02-07T00:00:00"/>
    <x v="0"/>
    <s v="TB-21400"/>
    <x v="483"/>
    <x v="0"/>
    <s v="United States"/>
    <s v="Seattle"/>
    <x v="4"/>
    <n v="98105"/>
    <x v="1"/>
    <s v="OFF-BI-10004593"/>
    <x v="1"/>
    <x v="8"/>
    <x v="267"/>
    <x v="1348"/>
    <n v="2"/>
    <n v="0.2"/>
    <n v="27.247999999999998"/>
  </r>
  <r>
    <n v="1519"/>
    <s v="CA-2011-111059"/>
    <x v="2"/>
    <x v="511"/>
    <d v="2011-02-07T00:00:00"/>
    <x v="0"/>
    <s v="TB-21400"/>
    <x v="483"/>
    <x v="0"/>
    <s v="United States"/>
    <s v="Seattle"/>
    <x v="4"/>
    <n v="98105"/>
    <x v="1"/>
    <s v="OFF-BI-10002827"/>
    <x v="1"/>
    <x v="8"/>
    <x v="549"/>
    <x v="1349"/>
    <n v="3"/>
    <n v="0.2"/>
    <n v="4.3133999999999997"/>
  </r>
  <r>
    <n v="1520"/>
    <s v="CA-2014-116204"/>
    <x v="3"/>
    <x v="512"/>
    <d v="2014-02-15T00:00:00"/>
    <x v="0"/>
    <s v="VW-21775"/>
    <x v="100"/>
    <x v="1"/>
    <s v="United States"/>
    <s v="San Francisco"/>
    <x v="1"/>
    <n v="94110"/>
    <x v="1"/>
    <s v="OFF-BI-10001759"/>
    <x v="1"/>
    <x v="8"/>
    <x v="725"/>
    <x v="1350"/>
    <n v="7"/>
    <n v="0.2"/>
    <n v="7.7343000000000011"/>
  </r>
  <r>
    <n v="1521"/>
    <s v="CA-2014-109946"/>
    <x v="3"/>
    <x v="513"/>
    <d v="2014-04-22T00:00:00"/>
    <x v="1"/>
    <s v="PL-18925"/>
    <x v="484"/>
    <x v="2"/>
    <s v="United States"/>
    <s v="Chicago"/>
    <x v="10"/>
    <n v="60610"/>
    <x v="2"/>
    <s v="OFF-AR-10001419"/>
    <x v="1"/>
    <x v="6"/>
    <x v="1006"/>
    <x v="1053"/>
    <n v="5"/>
    <n v="0.2"/>
    <n v="2.0649999999999986"/>
  </r>
  <r>
    <n v="1522"/>
    <s v="CA-2012-144806"/>
    <x v="1"/>
    <x v="401"/>
    <d v="2012-12-11T00:00:00"/>
    <x v="1"/>
    <s v="GH-14425"/>
    <x v="485"/>
    <x v="0"/>
    <s v="United States"/>
    <s v="Tucson"/>
    <x v="16"/>
    <n v="85705"/>
    <x v="1"/>
    <s v="FUR-FU-10002253"/>
    <x v="0"/>
    <x v="5"/>
    <x v="587"/>
    <x v="1351"/>
    <n v="6"/>
    <n v="0.2"/>
    <n v="48.951600000000013"/>
  </r>
  <r>
    <n v="1523"/>
    <s v="CA-2012-144806"/>
    <x v="1"/>
    <x v="401"/>
    <d v="2012-12-11T00:00:00"/>
    <x v="1"/>
    <s v="GH-14425"/>
    <x v="485"/>
    <x v="0"/>
    <s v="United States"/>
    <s v="Tucson"/>
    <x v="16"/>
    <n v="85705"/>
    <x v="1"/>
    <s v="OFF-PA-10002586"/>
    <x v="1"/>
    <x v="10"/>
    <x v="1007"/>
    <x v="548"/>
    <n v="5"/>
    <n v="0.2"/>
    <n v="6.7230000000000008"/>
  </r>
  <r>
    <n v="1524"/>
    <s v="CA-2012-144806"/>
    <x v="1"/>
    <x v="401"/>
    <d v="2012-12-11T00:00:00"/>
    <x v="1"/>
    <s v="GH-14425"/>
    <x v="485"/>
    <x v="0"/>
    <s v="United States"/>
    <s v="Tucson"/>
    <x v="16"/>
    <n v="85705"/>
    <x v="1"/>
    <s v="OFF-PA-10003039"/>
    <x v="1"/>
    <x v="10"/>
    <x v="330"/>
    <x v="658"/>
    <n v="8"/>
    <n v="0.2"/>
    <n v="61.959999999999987"/>
  </r>
  <r>
    <n v="1525"/>
    <s v="CA-2012-144806"/>
    <x v="1"/>
    <x v="401"/>
    <d v="2012-12-11T00:00:00"/>
    <x v="1"/>
    <s v="GH-14425"/>
    <x v="485"/>
    <x v="0"/>
    <s v="United States"/>
    <s v="Tucson"/>
    <x v="16"/>
    <n v="85705"/>
    <x v="1"/>
    <s v="OFF-ST-10004804"/>
    <x v="1"/>
    <x v="4"/>
    <x v="230"/>
    <x v="1352"/>
    <n v="6"/>
    <n v="0.2"/>
    <n v="-58.68719999999999"/>
  </r>
  <r>
    <n v="1526"/>
    <s v="CA-2012-144806"/>
    <x v="1"/>
    <x v="401"/>
    <d v="2012-12-11T00:00:00"/>
    <x v="1"/>
    <s v="GH-14425"/>
    <x v="485"/>
    <x v="0"/>
    <s v="United States"/>
    <s v="Tucson"/>
    <x v="16"/>
    <n v="85705"/>
    <x v="1"/>
    <s v="OFF-AR-10004042"/>
    <x v="1"/>
    <x v="6"/>
    <x v="30"/>
    <x v="31"/>
    <n v="6"/>
    <n v="0.2"/>
    <n v="9.7091999999999885"/>
  </r>
  <r>
    <n v="1527"/>
    <s v="CA-2013-122392"/>
    <x v="0"/>
    <x v="405"/>
    <d v="2013-07-28T00:00:00"/>
    <x v="1"/>
    <s v="CJ-12010"/>
    <x v="170"/>
    <x v="0"/>
    <s v="United States"/>
    <s v="Allentown"/>
    <x v="9"/>
    <n v="18103"/>
    <x v="3"/>
    <s v="OFF-AR-10002221"/>
    <x v="1"/>
    <x v="6"/>
    <x v="1008"/>
    <x v="1353"/>
    <n v="2"/>
    <n v="0.2"/>
    <n v="0.36400000000000032"/>
  </r>
  <r>
    <n v="1528"/>
    <s v="CA-2013-122392"/>
    <x v="0"/>
    <x v="405"/>
    <d v="2013-07-28T00:00:00"/>
    <x v="1"/>
    <s v="CJ-12010"/>
    <x v="170"/>
    <x v="0"/>
    <s v="United States"/>
    <s v="Allentown"/>
    <x v="9"/>
    <n v="18103"/>
    <x v="3"/>
    <s v="FUR-FU-10002456"/>
    <x v="0"/>
    <x v="5"/>
    <x v="1009"/>
    <x v="25"/>
    <n v="2"/>
    <n v="0.2"/>
    <n v="3.3488000000000011"/>
  </r>
  <r>
    <n v="1529"/>
    <s v="CA-2012-148432"/>
    <x v="1"/>
    <x v="209"/>
    <d v="2012-11-10T00:00:00"/>
    <x v="0"/>
    <s v="MC-18130"/>
    <x v="305"/>
    <x v="1"/>
    <s v="United States"/>
    <s v="Newark"/>
    <x v="13"/>
    <n v="19711"/>
    <x v="3"/>
    <s v="OFF-FA-10004968"/>
    <x v="1"/>
    <x v="13"/>
    <x v="1010"/>
    <x v="1354"/>
    <n v="7"/>
    <n v="0"/>
    <n v="0.5236000000000014"/>
  </r>
  <r>
    <n v="1530"/>
    <s v="CA-2012-148432"/>
    <x v="1"/>
    <x v="209"/>
    <d v="2012-11-10T00:00:00"/>
    <x v="0"/>
    <s v="MC-18130"/>
    <x v="305"/>
    <x v="1"/>
    <s v="United States"/>
    <s v="Newark"/>
    <x v="13"/>
    <n v="19711"/>
    <x v="3"/>
    <s v="OFF-PA-10001274"/>
    <x v="1"/>
    <x v="10"/>
    <x v="1011"/>
    <x v="549"/>
    <n v="2"/>
    <n v="0"/>
    <n v="3.4309999999999996"/>
  </r>
  <r>
    <n v="1531"/>
    <s v="CA-2012-103793"/>
    <x v="1"/>
    <x v="514"/>
    <d v="2012-03-31T00:00:00"/>
    <x v="1"/>
    <s v="BV-11245"/>
    <x v="296"/>
    <x v="1"/>
    <s v="United States"/>
    <s v="Miami"/>
    <x v="2"/>
    <n v="33142"/>
    <x v="0"/>
    <s v="OFF-PA-10001125"/>
    <x v="1"/>
    <x v="10"/>
    <x v="1012"/>
    <x v="1355"/>
    <n v="3"/>
    <n v="0.2"/>
    <n v="23.234999999999992"/>
  </r>
  <r>
    <n v="1532"/>
    <s v="CA-2014-159884"/>
    <x v="3"/>
    <x v="515"/>
    <d v="2014-09-06T00:00:00"/>
    <x v="1"/>
    <s v="JF-15490"/>
    <x v="223"/>
    <x v="0"/>
    <s v="United States"/>
    <s v="Tempe"/>
    <x v="16"/>
    <n v="85281"/>
    <x v="1"/>
    <s v="OFF-ST-10000344"/>
    <x v="1"/>
    <x v="4"/>
    <x v="1013"/>
    <x v="1356"/>
    <n v="1"/>
    <n v="0.2"/>
    <n v="0.80579999999999963"/>
  </r>
  <r>
    <n v="1533"/>
    <s v="CA-2014-159884"/>
    <x v="3"/>
    <x v="515"/>
    <d v="2014-09-06T00:00:00"/>
    <x v="1"/>
    <s v="JF-15490"/>
    <x v="223"/>
    <x v="0"/>
    <s v="United States"/>
    <s v="Tempe"/>
    <x v="16"/>
    <n v="85281"/>
    <x v="1"/>
    <s v="OFF-FA-10000585"/>
    <x v="1"/>
    <x v="13"/>
    <x v="202"/>
    <x v="1357"/>
    <n v="3"/>
    <n v="0.2"/>
    <n v="2.7222"/>
  </r>
  <r>
    <n v="1534"/>
    <s v="CA-2013-139885"/>
    <x v="0"/>
    <x v="429"/>
    <d v="2013-12-09T00:00:00"/>
    <x v="1"/>
    <s v="EB-13840"/>
    <x v="225"/>
    <x v="1"/>
    <s v="United States"/>
    <s v="New York City"/>
    <x v="15"/>
    <n v="10035"/>
    <x v="3"/>
    <s v="OFF-ST-10003324"/>
    <x v="1"/>
    <x v="4"/>
    <x v="1014"/>
    <x v="1358"/>
    <n v="6"/>
    <n v="0"/>
    <n v="0"/>
  </r>
  <r>
    <n v="1535"/>
    <s v="CA-2014-124086"/>
    <x v="3"/>
    <x v="516"/>
    <d v="2014-02-15T00:00:00"/>
    <x v="1"/>
    <s v="MP-18175"/>
    <x v="486"/>
    <x v="2"/>
    <s v="United States"/>
    <s v="Laguna Niguel"/>
    <x v="1"/>
    <n v="92677"/>
    <x v="1"/>
    <s v="FUR-BO-10004015"/>
    <x v="0"/>
    <x v="0"/>
    <x v="569"/>
    <x v="1359"/>
    <n v="2"/>
    <n v="0.15"/>
    <n v="16.798599999999979"/>
  </r>
  <r>
    <n v="1536"/>
    <s v="CA-2013-112389"/>
    <x v="0"/>
    <x v="517"/>
    <d v="2013-11-03T00:00:00"/>
    <x v="1"/>
    <s v="JM-15655"/>
    <x v="487"/>
    <x v="1"/>
    <s v="United States"/>
    <s v="Bridgeton"/>
    <x v="30"/>
    <n v="8302"/>
    <x v="3"/>
    <s v="OFF-ST-10000419"/>
    <x v="1"/>
    <x v="4"/>
    <x v="1015"/>
    <x v="1360"/>
    <n v="3"/>
    <n v="0"/>
    <n v="0.4073999999999991"/>
  </r>
  <r>
    <n v="1537"/>
    <s v="CA-2013-112389"/>
    <x v="0"/>
    <x v="517"/>
    <d v="2013-11-03T00:00:00"/>
    <x v="1"/>
    <s v="JM-15655"/>
    <x v="487"/>
    <x v="1"/>
    <s v="United States"/>
    <s v="Bridgeton"/>
    <x v="30"/>
    <n v="8302"/>
    <x v="3"/>
    <s v="OFF-AP-10001626"/>
    <x v="1"/>
    <x v="9"/>
    <x v="1016"/>
    <x v="1361"/>
    <n v="3"/>
    <n v="0"/>
    <n v="3.0342000000000002"/>
  </r>
  <r>
    <n v="1538"/>
    <s v="CA-2014-121888"/>
    <x v="3"/>
    <x v="175"/>
    <d v="2014-09-18T00:00:00"/>
    <x v="0"/>
    <s v="CL-11890"/>
    <x v="488"/>
    <x v="0"/>
    <s v="United States"/>
    <s v="Everett"/>
    <x v="31"/>
    <n v="2149"/>
    <x v="3"/>
    <s v="TEC-PH-10000439"/>
    <x v="2"/>
    <x v="7"/>
    <x v="869"/>
    <x v="1362"/>
    <n v="1"/>
    <n v="0"/>
    <n v="11.597099999999998"/>
  </r>
  <r>
    <n v="1539"/>
    <s v="CA-2014-121888"/>
    <x v="3"/>
    <x v="175"/>
    <d v="2014-09-18T00:00:00"/>
    <x v="0"/>
    <s v="CL-11890"/>
    <x v="488"/>
    <x v="0"/>
    <s v="United States"/>
    <s v="Everett"/>
    <x v="31"/>
    <n v="2149"/>
    <x v="3"/>
    <s v="OFF-AR-10003478"/>
    <x v="1"/>
    <x v="6"/>
    <x v="355"/>
    <x v="1363"/>
    <n v="2"/>
    <n v="0"/>
    <n v="6.5120000000000005"/>
  </r>
  <r>
    <n v="1540"/>
    <s v="CA-2014-121888"/>
    <x v="3"/>
    <x v="175"/>
    <d v="2014-09-18T00:00:00"/>
    <x v="0"/>
    <s v="CL-11890"/>
    <x v="488"/>
    <x v="0"/>
    <s v="United States"/>
    <s v="Everett"/>
    <x v="31"/>
    <n v="2149"/>
    <x v="3"/>
    <s v="FUR-BO-10002545"/>
    <x v="0"/>
    <x v="0"/>
    <x v="37"/>
    <x v="1364"/>
    <n v="3"/>
    <n v="0"/>
    <n v="203.56440000000003"/>
  </r>
  <r>
    <n v="1541"/>
    <s v="CA-2014-121888"/>
    <x v="3"/>
    <x v="175"/>
    <d v="2014-09-18T00:00:00"/>
    <x v="0"/>
    <s v="CL-11890"/>
    <x v="488"/>
    <x v="0"/>
    <s v="United States"/>
    <s v="Everett"/>
    <x v="31"/>
    <n v="2149"/>
    <x v="3"/>
    <s v="OFF-BI-10001765"/>
    <x v="1"/>
    <x v="8"/>
    <x v="985"/>
    <x v="1365"/>
    <n v="7"/>
    <n v="0"/>
    <n v="116.39039999999999"/>
  </r>
  <r>
    <n v="1542"/>
    <s v="CA-2011-166884"/>
    <x v="2"/>
    <x v="518"/>
    <d v="2011-03-16T00:00:00"/>
    <x v="0"/>
    <s v="CK-12205"/>
    <x v="237"/>
    <x v="0"/>
    <s v="United States"/>
    <s v="Columbus"/>
    <x v="24"/>
    <n v="43229"/>
    <x v="3"/>
    <s v="FUR-FU-10003981"/>
    <x v="0"/>
    <x v="5"/>
    <x v="322"/>
    <x v="1366"/>
    <n v="5"/>
    <n v="0.2"/>
    <n v="2.2880000000000003"/>
  </r>
  <r>
    <n v="1543"/>
    <s v="CA-2011-166884"/>
    <x v="2"/>
    <x v="518"/>
    <d v="2011-03-16T00:00:00"/>
    <x v="0"/>
    <s v="CK-12205"/>
    <x v="237"/>
    <x v="0"/>
    <s v="United States"/>
    <s v="Columbus"/>
    <x v="24"/>
    <n v="43229"/>
    <x v="3"/>
    <s v="OFF-FA-10001561"/>
    <x v="1"/>
    <x v="13"/>
    <x v="831"/>
    <x v="1367"/>
    <n v="6"/>
    <n v="0.2"/>
    <n v="1.7003999999999992"/>
  </r>
  <r>
    <n v="1544"/>
    <s v="CA-2011-107181"/>
    <x v="2"/>
    <x v="519"/>
    <d v="2011-02-09T00:00:00"/>
    <x v="1"/>
    <s v="DB-13270"/>
    <x v="489"/>
    <x v="2"/>
    <s v="United States"/>
    <s v="San Diego"/>
    <x v="1"/>
    <n v="92024"/>
    <x v="1"/>
    <s v="OFF-BI-10004230"/>
    <x v="1"/>
    <x v="8"/>
    <x v="649"/>
    <x v="1368"/>
    <n v="3"/>
    <n v="0.2"/>
    <n v="29.0136"/>
  </r>
  <r>
    <n v="1545"/>
    <s v="CA-2011-107181"/>
    <x v="2"/>
    <x v="519"/>
    <d v="2011-02-09T00:00:00"/>
    <x v="1"/>
    <s v="DB-13270"/>
    <x v="489"/>
    <x v="2"/>
    <s v="United States"/>
    <s v="San Diego"/>
    <x v="1"/>
    <n v="92024"/>
    <x v="1"/>
    <s v="OFF-PA-10000350"/>
    <x v="1"/>
    <x v="10"/>
    <x v="724"/>
    <x v="1369"/>
    <n v="4"/>
    <n v="0"/>
    <n v="16.0928"/>
  </r>
  <r>
    <n v="1546"/>
    <s v="CA-2011-150245"/>
    <x v="2"/>
    <x v="520"/>
    <d v="2012-01-04T00:00:00"/>
    <x v="0"/>
    <s v="PC-18745"/>
    <x v="331"/>
    <x v="1"/>
    <s v="United States"/>
    <s v="Watertown"/>
    <x v="15"/>
    <n v="13601"/>
    <x v="3"/>
    <s v="FUR-BO-10002613"/>
    <x v="0"/>
    <x v="0"/>
    <x v="177"/>
    <x v="1370"/>
    <n v="7"/>
    <n v="0.2"/>
    <n v="196.68599999999986"/>
  </r>
  <r>
    <n v="1547"/>
    <s v="CA-2012-111395"/>
    <x v="1"/>
    <x v="521"/>
    <d v="2012-11-27T00:00:00"/>
    <x v="1"/>
    <s v="VB-21745"/>
    <x v="146"/>
    <x v="1"/>
    <s v="United States"/>
    <s v="San Antonio"/>
    <x v="5"/>
    <n v="78207"/>
    <x v="2"/>
    <s v="OFF-PA-10000994"/>
    <x v="1"/>
    <x v="10"/>
    <x v="904"/>
    <x v="763"/>
    <n v="4"/>
    <n v="0.2"/>
    <n v="117.43199999999999"/>
  </r>
  <r>
    <n v="1548"/>
    <s v="CA-2012-111395"/>
    <x v="1"/>
    <x v="521"/>
    <d v="2012-11-27T00:00:00"/>
    <x v="1"/>
    <s v="VB-21745"/>
    <x v="146"/>
    <x v="1"/>
    <s v="United States"/>
    <s v="San Antonio"/>
    <x v="5"/>
    <n v="78207"/>
    <x v="2"/>
    <s v="OFF-BI-10002867"/>
    <x v="1"/>
    <x v="8"/>
    <x v="963"/>
    <x v="1371"/>
    <n v="2"/>
    <n v="0.8"/>
    <n v="-40.650400000000019"/>
  </r>
  <r>
    <n v="1549"/>
    <s v="CA-2012-111395"/>
    <x v="1"/>
    <x v="521"/>
    <d v="2012-11-27T00:00:00"/>
    <x v="1"/>
    <s v="VB-21745"/>
    <x v="146"/>
    <x v="1"/>
    <s v="United States"/>
    <s v="San Antonio"/>
    <x v="5"/>
    <n v="78207"/>
    <x v="2"/>
    <s v="OFF-ST-10001291"/>
    <x v="1"/>
    <x v="4"/>
    <x v="1017"/>
    <x v="1372"/>
    <n v="2"/>
    <n v="0.2"/>
    <n v="2.3673999999999991"/>
  </r>
  <r>
    <n v="1550"/>
    <s v="CA-2011-134278"/>
    <x v="2"/>
    <x v="522"/>
    <d v="2011-07-08T00:00:00"/>
    <x v="2"/>
    <s v="EP-13915"/>
    <x v="212"/>
    <x v="0"/>
    <s v="United States"/>
    <s v="New York City"/>
    <x v="15"/>
    <n v="10011"/>
    <x v="3"/>
    <s v="TEC-CO-10001046"/>
    <x v="2"/>
    <x v="16"/>
    <x v="874"/>
    <x v="1373"/>
    <n v="1"/>
    <n v="0.2"/>
    <n v="174.99749999999997"/>
  </r>
  <r>
    <n v="1551"/>
    <s v="US-2014-124926"/>
    <x v="3"/>
    <x v="38"/>
    <d v="2014-11-19T00:00:00"/>
    <x v="0"/>
    <s v="ME-17320"/>
    <x v="467"/>
    <x v="2"/>
    <s v="United States"/>
    <s v="Houston"/>
    <x v="5"/>
    <n v="77095"/>
    <x v="2"/>
    <s v="OFF-AP-10004868"/>
    <x v="1"/>
    <x v="9"/>
    <x v="1018"/>
    <x v="1374"/>
    <n v="6"/>
    <n v="0.8"/>
    <n v="-24.708599999999997"/>
  </r>
  <r>
    <n v="1552"/>
    <s v="CA-2013-159345"/>
    <x v="0"/>
    <x v="26"/>
    <d v="2013-06-23T00:00:00"/>
    <x v="1"/>
    <s v="IG-15085"/>
    <x v="490"/>
    <x v="0"/>
    <s v="United States"/>
    <s v="San Diego"/>
    <x v="1"/>
    <n v="92024"/>
    <x v="1"/>
    <s v="OFF-PA-10000806"/>
    <x v="1"/>
    <x v="10"/>
    <x v="948"/>
    <x v="1375"/>
    <n v="2"/>
    <n v="0"/>
    <n v="54.860399999999998"/>
  </r>
  <r>
    <n v="1553"/>
    <s v="CA-2011-130274"/>
    <x v="2"/>
    <x v="523"/>
    <d v="2011-05-05T00:00:00"/>
    <x v="2"/>
    <s v="JS-15940"/>
    <x v="185"/>
    <x v="2"/>
    <s v="United States"/>
    <s v="Appleton"/>
    <x v="6"/>
    <n v="54915"/>
    <x v="2"/>
    <s v="OFF-LA-10002195"/>
    <x v="1"/>
    <x v="2"/>
    <x v="1019"/>
    <x v="748"/>
    <n v="7"/>
    <n v="0"/>
    <n v="10.348799999999999"/>
  </r>
  <r>
    <n v="1554"/>
    <s v="CA-2014-158386"/>
    <x v="3"/>
    <x v="524"/>
    <d v="2014-10-22T00:00:00"/>
    <x v="1"/>
    <s v="BO-11425"/>
    <x v="491"/>
    <x v="0"/>
    <s v="United States"/>
    <s v="Richmond"/>
    <x v="0"/>
    <n v="40475"/>
    <x v="0"/>
    <s v="OFF-BI-10003719"/>
    <x v="1"/>
    <x v="8"/>
    <x v="684"/>
    <x v="1376"/>
    <n v="5"/>
    <n v="0"/>
    <n v="57.384999999999991"/>
  </r>
  <r>
    <n v="1555"/>
    <s v="CA-2012-111507"/>
    <x v="1"/>
    <x v="525"/>
    <d v="2012-02-13T00:00:00"/>
    <x v="1"/>
    <s v="VW-21775"/>
    <x v="100"/>
    <x v="1"/>
    <s v="United States"/>
    <s v="Bellevue"/>
    <x v="4"/>
    <n v="98006"/>
    <x v="1"/>
    <s v="OFF-AR-10001315"/>
    <x v="1"/>
    <x v="6"/>
    <x v="1020"/>
    <x v="267"/>
    <n v="3"/>
    <n v="0"/>
    <n v="1.5311999999999999"/>
  </r>
  <r>
    <n v="1556"/>
    <s v="CA-2014-120761"/>
    <x v="3"/>
    <x v="507"/>
    <d v="2014-09-09T00:00:00"/>
    <x v="1"/>
    <s v="AB-10150"/>
    <x v="492"/>
    <x v="0"/>
    <s v="United States"/>
    <s v="Long Beach"/>
    <x v="15"/>
    <n v="11561"/>
    <x v="3"/>
    <s v="TEC-AC-10000171"/>
    <x v="2"/>
    <x v="11"/>
    <x v="43"/>
    <x v="1377"/>
    <n v="4"/>
    <n v="0"/>
    <n v="39.5428"/>
  </r>
  <r>
    <n v="1557"/>
    <s v="CA-2013-109176"/>
    <x v="0"/>
    <x v="195"/>
    <d v="2013-05-16T00:00:00"/>
    <x v="1"/>
    <s v="JW-16075"/>
    <x v="493"/>
    <x v="0"/>
    <s v="United States"/>
    <s v="Philadelphia"/>
    <x v="9"/>
    <n v="19140"/>
    <x v="3"/>
    <s v="OFF-EN-10003134"/>
    <x v="1"/>
    <x v="12"/>
    <x v="33"/>
    <x v="564"/>
    <n v="1"/>
    <n v="0.2"/>
    <n v="3.504"/>
  </r>
  <r>
    <n v="1558"/>
    <s v="CA-2013-109176"/>
    <x v="0"/>
    <x v="195"/>
    <d v="2013-05-16T00:00:00"/>
    <x v="1"/>
    <s v="JW-16075"/>
    <x v="493"/>
    <x v="0"/>
    <s v="United States"/>
    <s v="Philadelphia"/>
    <x v="9"/>
    <n v="19140"/>
    <x v="3"/>
    <s v="OFF-AR-10001955"/>
    <x v="1"/>
    <x v="6"/>
    <x v="1021"/>
    <x v="1378"/>
    <n v="5"/>
    <n v="0.2"/>
    <n v="9.919999999999991"/>
  </r>
  <r>
    <n v="1559"/>
    <s v="CA-2012-112116"/>
    <x v="1"/>
    <x v="199"/>
    <d v="2012-03-18T00:00:00"/>
    <x v="0"/>
    <s v="JE-15475"/>
    <x v="188"/>
    <x v="0"/>
    <s v="United States"/>
    <s v="Seattle"/>
    <x v="4"/>
    <n v="98103"/>
    <x v="1"/>
    <s v="FUR-TA-10001039"/>
    <x v="0"/>
    <x v="3"/>
    <x v="824"/>
    <x v="1379"/>
    <n v="2"/>
    <n v="0"/>
    <n v="44.709600000000009"/>
  </r>
  <r>
    <n v="1560"/>
    <s v="CA-2013-126809"/>
    <x v="0"/>
    <x v="526"/>
    <d v="2013-04-14T00:00:00"/>
    <x v="1"/>
    <s v="EB-13750"/>
    <x v="494"/>
    <x v="1"/>
    <s v="United States"/>
    <s v="Seattle"/>
    <x v="4"/>
    <n v="98103"/>
    <x v="1"/>
    <s v="OFF-BI-10003712"/>
    <x v="1"/>
    <x v="8"/>
    <x v="689"/>
    <x v="1380"/>
    <n v="9"/>
    <n v="0.2"/>
    <n v="12.815099999999997"/>
  </r>
  <r>
    <n v="1561"/>
    <s v="CA-2011-105172"/>
    <x v="2"/>
    <x v="527"/>
    <d v="2011-04-09T00:00:00"/>
    <x v="1"/>
    <s v="PK-18910"/>
    <x v="324"/>
    <x v="2"/>
    <s v="United States"/>
    <s v="San Francisco"/>
    <x v="1"/>
    <n v="94109"/>
    <x v="1"/>
    <s v="OFF-LA-10001641"/>
    <x v="1"/>
    <x v="2"/>
    <x v="1022"/>
    <x v="1381"/>
    <n v="6"/>
    <n v="0"/>
    <n v="9.0719999999999992"/>
  </r>
  <r>
    <n v="1562"/>
    <s v="CA-2014-107293"/>
    <x v="3"/>
    <x v="528"/>
    <d v="2014-09-07T00:00:00"/>
    <x v="2"/>
    <s v="CS-12400"/>
    <x v="37"/>
    <x v="2"/>
    <s v="United States"/>
    <s v="Seattle"/>
    <x v="4"/>
    <n v="98115"/>
    <x v="1"/>
    <s v="OFF-AR-10003732"/>
    <x v="1"/>
    <x v="6"/>
    <x v="321"/>
    <x v="1104"/>
    <n v="1"/>
    <n v="0"/>
    <n v="0.72279999999999989"/>
  </r>
  <r>
    <n v="1563"/>
    <s v="US-2014-102890"/>
    <x v="3"/>
    <x v="160"/>
    <d v="2014-07-01T00:00:00"/>
    <x v="3"/>
    <s v="SG-20470"/>
    <x v="495"/>
    <x v="0"/>
    <s v="United States"/>
    <s v="New York City"/>
    <x v="15"/>
    <n v="10011"/>
    <x v="3"/>
    <s v="FUR-TA-10000577"/>
    <x v="0"/>
    <x v="3"/>
    <x v="3"/>
    <x v="24"/>
    <n v="5"/>
    <n v="0.4"/>
    <n v="-295.97849999999994"/>
  </r>
  <r>
    <n v="1564"/>
    <s v="CA-2012-158554"/>
    <x v="1"/>
    <x v="529"/>
    <d v="2012-11-09T00:00:00"/>
    <x v="3"/>
    <s v="CM-12190"/>
    <x v="496"/>
    <x v="0"/>
    <s v="United States"/>
    <s v="Philadelphia"/>
    <x v="9"/>
    <n v="19134"/>
    <x v="3"/>
    <s v="OFF-PA-10004000"/>
    <x v="1"/>
    <x v="10"/>
    <x v="203"/>
    <x v="1382"/>
    <n v="3"/>
    <n v="0.2"/>
    <n v="4.1151"/>
  </r>
  <r>
    <n v="1565"/>
    <s v="CA-2011-116239"/>
    <x v="2"/>
    <x v="530"/>
    <d v="2011-03-04T00:00:00"/>
    <x v="3"/>
    <s v="CL-12565"/>
    <x v="52"/>
    <x v="0"/>
    <s v="United States"/>
    <s v="Columbia"/>
    <x v="20"/>
    <n v="29203"/>
    <x v="0"/>
    <s v="OFF-ST-10001370"/>
    <x v="1"/>
    <x v="4"/>
    <x v="1023"/>
    <x v="1383"/>
    <n v="5"/>
    <n v="0"/>
    <n v="17.744999999999962"/>
  </r>
  <r>
    <n v="1566"/>
    <s v="CA-2012-132101"/>
    <x v="1"/>
    <x v="531"/>
    <d v="2012-03-25T00:00:00"/>
    <x v="1"/>
    <s v="JO-15550"/>
    <x v="270"/>
    <x v="2"/>
    <s v="United States"/>
    <s v="Seattle"/>
    <x v="4"/>
    <n v="98105"/>
    <x v="1"/>
    <s v="TEC-PH-10004539"/>
    <x v="2"/>
    <x v="7"/>
    <x v="852"/>
    <x v="1384"/>
    <n v="3"/>
    <n v="0.2"/>
    <n v="39.687899999999985"/>
  </r>
  <r>
    <n v="1567"/>
    <s v="CA-2012-129112"/>
    <x v="1"/>
    <x v="239"/>
    <d v="2012-11-30T00:00:00"/>
    <x v="2"/>
    <s v="AW-10840"/>
    <x v="497"/>
    <x v="0"/>
    <s v="United States"/>
    <s v="Allen"/>
    <x v="5"/>
    <n v="75002"/>
    <x v="2"/>
    <s v="TEC-AC-10003038"/>
    <x v="2"/>
    <x v="11"/>
    <x v="1024"/>
    <x v="1385"/>
    <n v="3"/>
    <n v="0.2"/>
    <n v="-0.26850000000000307"/>
  </r>
  <r>
    <n v="1568"/>
    <s v="CA-2012-129112"/>
    <x v="1"/>
    <x v="239"/>
    <d v="2012-11-30T00:00:00"/>
    <x v="2"/>
    <s v="AW-10840"/>
    <x v="497"/>
    <x v="0"/>
    <s v="United States"/>
    <s v="Allen"/>
    <x v="5"/>
    <n v="75002"/>
    <x v="2"/>
    <s v="OFF-BI-10000088"/>
    <x v="1"/>
    <x v="8"/>
    <x v="1025"/>
    <x v="1386"/>
    <n v="4"/>
    <n v="0.8"/>
    <n v="-13.615200000000002"/>
  </r>
  <r>
    <n v="1569"/>
    <s v="US-2014-152002"/>
    <x v="3"/>
    <x v="532"/>
    <d v="2014-06-12T00:00:00"/>
    <x v="3"/>
    <s v="DV-13465"/>
    <x v="231"/>
    <x v="0"/>
    <s v="United States"/>
    <s v="Los Angeles"/>
    <x v="1"/>
    <n v="90004"/>
    <x v="1"/>
    <s v="OFF-PA-10000357"/>
    <x v="1"/>
    <x v="10"/>
    <x v="442"/>
    <x v="1247"/>
    <n v="3"/>
    <n v="0"/>
    <n v="60.255300000000005"/>
  </r>
  <r>
    <n v="1570"/>
    <s v="CA-2014-165029"/>
    <x v="3"/>
    <x v="200"/>
    <d v="2014-12-01T00:00:00"/>
    <x v="1"/>
    <s v="AH-10075"/>
    <x v="340"/>
    <x v="1"/>
    <s v="United States"/>
    <s v="Atlanta"/>
    <x v="32"/>
    <n v="30318"/>
    <x v="0"/>
    <s v="OFF-AR-10003504"/>
    <x v="1"/>
    <x v="6"/>
    <x v="1026"/>
    <x v="1387"/>
    <n v="3"/>
    <n v="0"/>
    <n v="3.7235999999999989"/>
  </r>
  <r>
    <n v="1571"/>
    <s v="US-2011-157385"/>
    <x v="2"/>
    <x v="533"/>
    <d v="2011-11-25T00:00:00"/>
    <x v="2"/>
    <s v="SC-20095"/>
    <x v="183"/>
    <x v="0"/>
    <s v="United States"/>
    <s v="Los Angeles"/>
    <x v="1"/>
    <n v="90004"/>
    <x v="1"/>
    <s v="FUR-CH-10000863"/>
    <x v="0"/>
    <x v="1"/>
    <x v="83"/>
    <x v="891"/>
    <n v="5"/>
    <n v="0.2"/>
    <n v="-67.941000000000003"/>
  </r>
  <r>
    <n v="1572"/>
    <s v="US-2011-157385"/>
    <x v="2"/>
    <x v="533"/>
    <d v="2011-11-25T00:00:00"/>
    <x v="2"/>
    <s v="SC-20095"/>
    <x v="183"/>
    <x v="0"/>
    <s v="United States"/>
    <s v="Los Angeles"/>
    <x v="1"/>
    <n v="90004"/>
    <x v="1"/>
    <s v="OFF-EN-10003160"/>
    <x v="1"/>
    <x v="12"/>
    <x v="1027"/>
    <x v="1388"/>
    <n v="3"/>
    <n v="0"/>
    <n v="10.4832"/>
  </r>
  <r>
    <n v="1573"/>
    <s v="US-2011-157385"/>
    <x v="2"/>
    <x v="533"/>
    <d v="2011-11-25T00:00:00"/>
    <x v="2"/>
    <s v="SC-20095"/>
    <x v="183"/>
    <x v="0"/>
    <s v="United States"/>
    <s v="Los Angeles"/>
    <x v="1"/>
    <n v="90004"/>
    <x v="1"/>
    <s v="TEC-AC-10003280"/>
    <x v="2"/>
    <x v="11"/>
    <x v="1028"/>
    <x v="809"/>
    <n v="1"/>
    <n v="0"/>
    <n v="6.2978999999999985"/>
  </r>
  <r>
    <n v="1574"/>
    <s v="US-2011-157385"/>
    <x v="2"/>
    <x v="533"/>
    <d v="2011-11-25T00:00:00"/>
    <x v="2"/>
    <s v="SC-20095"/>
    <x v="183"/>
    <x v="0"/>
    <s v="United States"/>
    <s v="Los Angeles"/>
    <x v="1"/>
    <n v="90004"/>
    <x v="1"/>
    <s v="FUR-CH-10000595"/>
    <x v="0"/>
    <x v="1"/>
    <x v="463"/>
    <x v="1389"/>
    <n v="2"/>
    <n v="0.2"/>
    <n v="23.839999999999975"/>
  </r>
  <r>
    <n v="1575"/>
    <s v="CA-2011-101602"/>
    <x v="2"/>
    <x v="534"/>
    <d v="2011-12-18T00:00:00"/>
    <x v="2"/>
    <s v="MC-18100"/>
    <x v="498"/>
    <x v="0"/>
    <s v="United States"/>
    <s v="El Paso"/>
    <x v="5"/>
    <n v="79907"/>
    <x v="2"/>
    <s v="TEC-PH-10000169"/>
    <x v="2"/>
    <x v="7"/>
    <x v="1029"/>
    <x v="1390"/>
    <n v="3"/>
    <n v="0.2"/>
    <n v="-9.153000000000004"/>
  </r>
  <r>
    <n v="1576"/>
    <s v="CA-2011-101602"/>
    <x v="2"/>
    <x v="534"/>
    <d v="2011-12-18T00:00:00"/>
    <x v="2"/>
    <s v="MC-18100"/>
    <x v="498"/>
    <x v="0"/>
    <s v="United States"/>
    <s v="El Paso"/>
    <x v="5"/>
    <n v="79907"/>
    <x v="2"/>
    <s v="FUR-CH-10004675"/>
    <x v="0"/>
    <x v="1"/>
    <x v="629"/>
    <x v="1391"/>
    <n v="5"/>
    <n v="0.3"/>
    <n v="-21.807999999999993"/>
  </r>
  <r>
    <n v="1577"/>
    <s v="CA-2013-109057"/>
    <x v="0"/>
    <x v="183"/>
    <d v="2013-04-28T00:00:00"/>
    <x v="1"/>
    <s v="TT-21460"/>
    <x v="499"/>
    <x v="2"/>
    <s v="United States"/>
    <s v="Aurora"/>
    <x v="10"/>
    <n v="60505"/>
    <x v="2"/>
    <s v="OFF-ST-10002406"/>
    <x v="1"/>
    <x v="4"/>
    <x v="324"/>
    <x v="1392"/>
    <n v="2"/>
    <n v="0.2"/>
    <n v="2.3952000000000018"/>
  </r>
  <r>
    <n v="1578"/>
    <s v="CA-2013-154403"/>
    <x v="0"/>
    <x v="454"/>
    <d v="2013-05-28T00:00:00"/>
    <x v="1"/>
    <s v="AP-10720"/>
    <x v="399"/>
    <x v="2"/>
    <s v="United States"/>
    <s v="Florence"/>
    <x v="19"/>
    <n v="35630"/>
    <x v="0"/>
    <s v="OFF-PA-10001526"/>
    <x v="1"/>
    <x v="10"/>
    <x v="1030"/>
    <x v="1393"/>
    <n v="1"/>
    <n v="0"/>
    <n v="2.4402000000000004"/>
  </r>
  <r>
    <n v="1579"/>
    <s v="CA-2013-102456"/>
    <x v="0"/>
    <x v="535"/>
    <d v="2013-03-02T00:00:00"/>
    <x v="2"/>
    <s v="DL-12865"/>
    <x v="297"/>
    <x v="0"/>
    <s v="United States"/>
    <s v="New York City"/>
    <x v="15"/>
    <n v="10011"/>
    <x v="3"/>
    <s v="OFF-AP-10004336"/>
    <x v="1"/>
    <x v="9"/>
    <x v="1031"/>
    <x v="1394"/>
    <n v="3"/>
    <n v="0"/>
    <n v="49.555199999999978"/>
  </r>
  <r>
    <n v="1580"/>
    <s v="CA-2012-131338"/>
    <x v="1"/>
    <x v="101"/>
    <d v="2012-08-12T00:00:00"/>
    <x v="2"/>
    <s v="NP-18325"/>
    <x v="268"/>
    <x v="0"/>
    <s v="United States"/>
    <s v="New York City"/>
    <x v="15"/>
    <n v="10024"/>
    <x v="3"/>
    <s v="TEC-PH-10003012"/>
    <x v="2"/>
    <x v="7"/>
    <x v="344"/>
    <x v="673"/>
    <n v="2"/>
    <n v="0"/>
    <n v="89.314199999999971"/>
  </r>
  <r>
    <n v="1581"/>
    <s v="CA-2012-131338"/>
    <x v="1"/>
    <x v="101"/>
    <d v="2012-08-12T00:00:00"/>
    <x v="2"/>
    <s v="NP-18325"/>
    <x v="268"/>
    <x v="0"/>
    <s v="United States"/>
    <s v="New York City"/>
    <x v="15"/>
    <n v="10024"/>
    <x v="3"/>
    <s v="FUR-TA-10002607"/>
    <x v="0"/>
    <x v="3"/>
    <x v="221"/>
    <x v="1395"/>
    <n v="9"/>
    <n v="0.4"/>
    <n v="-153.12239999999997"/>
  </r>
  <r>
    <n v="1582"/>
    <s v="CA-2012-131338"/>
    <x v="1"/>
    <x v="101"/>
    <d v="2012-08-12T00:00:00"/>
    <x v="2"/>
    <s v="NP-18325"/>
    <x v="268"/>
    <x v="0"/>
    <s v="United States"/>
    <s v="New York City"/>
    <x v="15"/>
    <n v="10024"/>
    <x v="3"/>
    <s v="OFF-ST-10000642"/>
    <x v="1"/>
    <x v="4"/>
    <x v="192"/>
    <x v="108"/>
    <n v="2"/>
    <n v="0"/>
    <n v="2.9371999999999971"/>
  </r>
  <r>
    <n v="1583"/>
    <s v="CA-2012-131338"/>
    <x v="1"/>
    <x v="101"/>
    <d v="2012-08-12T00:00:00"/>
    <x v="2"/>
    <s v="NP-18325"/>
    <x v="268"/>
    <x v="0"/>
    <s v="United States"/>
    <s v="New York City"/>
    <x v="15"/>
    <n v="10024"/>
    <x v="3"/>
    <s v="OFF-BI-10000545"/>
    <x v="1"/>
    <x v="8"/>
    <x v="685"/>
    <x v="1396"/>
    <n v="2"/>
    <n v="0.2"/>
    <n v="456.58800000000002"/>
  </r>
  <r>
    <n v="1584"/>
    <s v="CA-2012-131338"/>
    <x v="1"/>
    <x v="101"/>
    <d v="2012-08-12T00:00:00"/>
    <x v="2"/>
    <s v="NP-18325"/>
    <x v="268"/>
    <x v="0"/>
    <s v="United States"/>
    <s v="New York City"/>
    <x v="15"/>
    <n v="10024"/>
    <x v="3"/>
    <s v="FUR-FU-10002157"/>
    <x v="0"/>
    <x v="5"/>
    <x v="116"/>
    <x v="116"/>
    <n v="3"/>
    <n v="0"/>
    <n v="18.345599999999997"/>
  </r>
  <r>
    <n v="1585"/>
    <s v="CA-2012-131338"/>
    <x v="1"/>
    <x v="101"/>
    <d v="2012-08-12T00:00:00"/>
    <x v="2"/>
    <s v="NP-18325"/>
    <x v="268"/>
    <x v="0"/>
    <s v="United States"/>
    <s v="New York City"/>
    <x v="15"/>
    <n v="10024"/>
    <x v="3"/>
    <s v="FUR-FU-10001706"/>
    <x v="0"/>
    <x v="5"/>
    <x v="50"/>
    <x v="51"/>
    <n v="2"/>
    <n v="0"/>
    <n v="2.9567999999999999"/>
  </r>
  <r>
    <n v="1586"/>
    <s v="CA-2012-131338"/>
    <x v="1"/>
    <x v="101"/>
    <d v="2012-08-12T00:00:00"/>
    <x v="2"/>
    <s v="NP-18325"/>
    <x v="268"/>
    <x v="0"/>
    <s v="United States"/>
    <s v="New York City"/>
    <x v="15"/>
    <n v="10024"/>
    <x v="3"/>
    <s v="TEC-PH-10000984"/>
    <x v="2"/>
    <x v="7"/>
    <x v="465"/>
    <x v="508"/>
    <n v="5"/>
    <n v="0"/>
    <n v="274.38600000000008"/>
  </r>
  <r>
    <n v="1587"/>
    <s v="CA-2012-131338"/>
    <x v="1"/>
    <x v="101"/>
    <d v="2012-08-12T00:00:00"/>
    <x v="2"/>
    <s v="NP-18325"/>
    <x v="268"/>
    <x v="0"/>
    <s v="United States"/>
    <s v="New York City"/>
    <x v="15"/>
    <n v="10024"/>
    <x v="3"/>
    <s v="OFF-PA-10001357"/>
    <x v="1"/>
    <x v="10"/>
    <x v="1032"/>
    <x v="140"/>
    <n v="3"/>
    <n v="0"/>
    <n v="68.975999999999999"/>
  </r>
  <r>
    <n v="1588"/>
    <s v="CA-2012-131338"/>
    <x v="1"/>
    <x v="101"/>
    <d v="2012-08-12T00:00:00"/>
    <x v="2"/>
    <s v="NP-18325"/>
    <x v="268"/>
    <x v="0"/>
    <s v="United States"/>
    <s v="New York City"/>
    <x v="15"/>
    <n v="10024"/>
    <x v="3"/>
    <s v="OFF-FA-10000992"/>
    <x v="1"/>
    <x v="13"/>
    <x v="1033"/>
    <x v="1397"/>
    <n v="3"/>
    <n v="0"/>
    <n v="5.0054999999999996"/>
  </r>
  <r>
    <n v="1589"/>
    <s v="CA-2012-131338"/>
    <x v="1"/>
    <x v="101"/>
    <d v="2012-08-12T00:00:00"/>
    <x v="2"/>
    <s v="NP-18325"/>
    <x v="268"/>
    <x v="0"/>
    <s v="United States"/>
    <s v="New York City"/>
    <x v="15"/>
    <n v="10024"/>
    <x v="3"/>
    <s v="TEC-AC-10002600"/>
    <x v="2"/>
    <x v="11"/>
    <x v="382"/>
    <x v="414"/>
    <n v="4"/>
    <n v="0"/>
    <n v="34.692000000000007"/>
  </r>
  <r>
    <n v="1590"/>
    <s v="CA-2013-109911"/>
    <x v="0"/>
    <x v="536"/>
    <d v="2013-05-17T00:00:00"/>
    <x v="1"/>
    <s v="VG-21805"/>
    <x v="500"/>
    <x v="1"/>
    <s v="United States"/>
    <s v="Virginia Beach"/>
    <x v="17"/>
    <n v="23464"/>
    <x v="0"/>
    <s v="OFF-AR-10001662"/>
    <x v="1"/>
    <x v="6"/>
    <x v="443"/>
    <x v="1398"/>
    <n v="4"/>
    <n v="0"/>
    <n v="2.9592000000000009"/>
  </r>
  <r>
    <n v="1591"/>
    <s v="US-2013-132423"/>
    <x v="0"/>
    <x v="173"/>
    <d v="2013-04-20T00:00:00"/>
    <x v="1"/>
    <s v="MY-18295"/>
    <x v="501"/>
    <x v="1"/>
    <s v="United States"/>
    <s v="Grapevine"/>
    <x v="5"/>
    <n v="76051"/>
    <x v="2"/>
    <s v="OFF-AR-10001221"/>
    <x v="1"/>
    <x v="6"/>
    <x v="1034"/>
    <x v="1399"/>
    <n v="7"/>
    <n v="0.2"/>
    <n v="5.8603999999999967"/>
  </r>
  <r>
    <n v="1592"/>
    <s v="US-2013-132423"/>
    <x v="0"/>
    <x v="173"/>
    <d v="2013-04-20T00:00:00"/>
    <x v="1"/>
    <s v="MY-18295"/>
    <x v="501"/>
    <x v="1"/>
    <s v="United States"/>
    <s v="Grapevine"/>
    <x v="5"/>
    <n v="76051"/>
    <x v="2"/>
    <s v="OFF-FA-10002988"/>
    <x v="1"/>
    <x v="13"/>
    <x v="131"/>
    <x v="1400"/>
    <n v="5"/>
    <n v="0.2"/>
    <n v="2.9144999999999994"/>
  </r>
  <r>
    <n v="1593"/>
    <s v="CA-2012-122826"/>
    <x v="1"/>
    <x v="537"/>
    <d v="2012-06-25T00:00:00"/>
    <x v="0"/>
    <s v="RD-19480"/>
    <x v="502"/>
    <x v="0"/>
    <s v="United States"/>
    <s v="Olympia"/>
    <x v="4"/>
    <n v="98502"/>
    <x v="1"/>
    <s v="TEC-PH-10004830"/>
    <x v="2"/>
    <x v="7"/>
    <x v="1035"/>
    <x v="1401"/>
    <n v="4"/>
    <n v="0.2"/>
    <n v="22.676399999999994"/>
  </r>
  <r>
    <n v="1594"/>
    <s v="CA-2011-117317"/>
    <x v="2"/>
    <x v="538"/>
    <d v="2011-10-19T00:00:00"/>
    <x v="3"/>
    <s v="JF-15490"/>
    <x v="223"/>
    <x v="0"/>
    <s v="United States"/>
    <s v="Los Angeles"/>
    <x v="1"/>
    <n v="90032"/>
    <x v="1"/>
    <s v="OFF-PA-10004519"/>
    <x v="1"/>
    <x v="10"/>
    <x v="1036"/>
    <x v="1402"/>
    <n v="3"/>
    <n v="0"/>
    <n v="6.5856000000000012"/>
  </r>
  <r>
    <n v="1595"/>
    <s v="CA-2012-118423"/>
    <x v="1"/>
    <x v="539"/>
    <d v="2012-03-27T00:00:00"/>
    <x v="2"/>
    <s v="DP-13390"/>
    <x v="503"/>
    <x v="2"/>
    <s v="United States"/>
    <s v="Peoria"/>
    <x v="10"/>
    <n v="61604"/>
    <x v="2"/>
    <s v="FUR-BO-10000362"/>
    <x v="0"/>
    <x v="0"/>
    <x v="1037"/>
    <x v="1403"/>
    <n v="3"/>
    <n v="0.3"/>
    <n v="-35.905799999999999"/>
  </r>
  <r>
    <n v="1596"/>
    <s v="CA-2014-149181"/>
    <x v="3"/>
    <x v="540"/>
    <d v="2014-05-13T00:00:00"/>
    <x v="1"/>
    <s v="MD-17350"/>
    <x v="198"/>
    <x v="0"/>
    <s v="United States"/>
    <s v="Columbus"/>
    <x v="24"/>
    <n v="43229"/>
    <x v="3"/>
    <s v="FUR-CH-10004540"/>
    <x v="0"/>
    <x v="1"/>
    <x v="862"/>
    <x v="1404"/>
    <n v="2"/>
    <n v="0.3"/>
    <n v="-2.0567999999999991"/>
  </r>
  <r>
    <n v="1597"/>
    <s v="CA-2014-132234"/>
    <x v="3"/>
    <x v="524"/>
    <d v="2014-10-19T00:00:00"/>
    <x v="2"/>
    <s v="MY-17380"/>
    <x v="199"/>
    <x v="1"/>
    <s v="United States"/>
    <s v="New York City"/>
    <x v="15"/>
    <n v="10011"/>
    <x v="3"/>
    <s v="FUR-FU-10001290"/>
    <x v="0"/>
    <x v="5"/>
    <x v="447"/>
    <x v="1405"/>
    <n v="13"/>
    <n v="0"/>
    <n v="175.13599999999997"/>
  </r>
  <r>
    <n v="1598"/>
    <s v="CA-2014-158876"/>
    <x v="3"/>
    <x v="123"/>
    <d v="2014-11-22T00:00:00"/>
    <x v="0"/>
    <s v="AB-10150"/>
    <x v="492"/>
    <x v="0"/>
    <s v="United States"/>
    <s v="Carrollton"/>
    <x v="5"/>
    <n v="75007"/>
    <x v="2"/>
    <s v="OFF-PA-10000308"/>
    <x v="1"/>
    <x v="10"/>
    <x v="1038"/>
    <x v="1406"/>
    <n v="4"/>
    <n v="0.2"/>
    <n v="5.2799999999999994"/>
  </r>
  <r>
    <n v="1599"/>
    <s v="CA-2014-158876"/>
    <x v="3"/>
    <x v="123"/>
    <d v="2014-11-22T00:00:00"/>
    <x v="0"/>
    <s v="AB-10150"/>
    <x v="492"/>
    <x v="0"/>
    <s v="United States"/>
    <s v="Carrollton"/>
    <x v="5"/>
    <n v="75007"/>
    <x v="2"/>
    <s v="OFF-SU-10001165"/>
    <x v="1"/>
    <x v="14"/>
    <x v="1039"/>
    <x v="1407"/>
    <n v="1"/>
    <n v="0.2"/>
    <n v="0.50039999999999996"/>
  </r>
  <r>
    <n v="1600"/>
    <s v="CA-2014-158876"/>
    <x v="3"/>
    <x v="123"/>
    <d v="2014-11-22T00:00:00"/>
    <x v="0"/>
    <s v="AB-10150"/>
    <x v="492"/>
    <x v="0"/>
    <s v="United States"/>
    <s v="Carrollton"/>
    <x v="5"/>
    <n v="75007"/>
    <x v="2"/>
    <s v="OFF-AR-10003373"/>
    <x v="1"/>
    <x v="6"/>
    <x v="287"/>
    <x v="306"/>
    <n v="4"/>
    <n v="0.2"/>
    <n v="8.674399999999995"/>
  </r>
  <r>
    <n v="1601"/>
    <s v="CA-2014-158876"/>
    <x v="3"/>
    <x v="123"/>
    <d v="2014-11-22T00:00:00"/>
    <x v="0"/>
    <s v="AB-10150"/>
    <x v="492"/>
    <x v="0"/>
    <s v="United States"/>
    <s v="Carrollton"/>
    <x v="5"/>
    <n v="75007"/>
    <x v="2"/>
    <s v="FUR-FU-10001967"/>
    <x v="0"/>
    <x v="5"/>
    <x v="293"/>
    <x v="314"/>
    <n v="2"/>
    <n v="0.6"/>
    <n v="-13.992999999999999"/>
  </r>
  <r>
    <n v="1602"/>
    <s v="CA-2013-164672"/>
    <x v="0"/>
    <x v="541"/>
    <d v="2013-05-14T00:00:00"/>
    <x v="0"/>
    <s v="GB-14530"/>
    <x v="334"/>
    <x v="1"/>
    <s v="United States"/>
    <s v="Dover"/>
    <x v="13"/>
    <n v="19901"/>
    <x v="3"/>
    <s v="FUR-FU-10001488"/>
    <x v="0"/>
    <x v="5"/>
    <x v="1040"/>
    <x v="46"/>
    <n v="2"/>
    <n v="0"/>
    <n v="42.391999999999996"/>
  </r>
  <r>
    <n v="1603"/>
    <s v="US-2013-132857"/>
    <x v="0"/>
    <x v="25"/>
    <d v="2013-12-18T00:00:00"/>
    <x v="1"/>
    <s v="CA-12775"/>
    <x v="222"/>
    <x v="0"/>
    <s v="United States"/>
    <s v="Smyrna"/>
    <x v="18"/>
    <n v="37167"/>
    <x v="0"/>
    <s v="OFF-AR-10003251"/>
    <x v="1"/>
    <x v="6"/>
    <x v="1041"/>
    <x v="408"/>
    <n v="3"/>
    <n v="0.2"/>
    <n v="1.6679999999999997"/>
  </r>
  <r>
    <n v="1604"/>
    <s v="CA-2014-116645"/>
    <x v="3"/>
    <x v="329"/>
    <d v="2014-12-05T00:00:00"/>
    <x v="1"/>
    <s v="ME-17725"/>
    <x v="250"/>
    <x v="0"/>
    <s v="United States"/>
    <s v="Newark"/>
    <x v="13"/>
    <n v="19711"/>
    <x v="3"/>
    <s v="OFF-AR-10001044"/>
    <x v="1"/>
    <x v="6"/>
    <x v="1042"/>
    <x v="1408"/>
    <n v="6"/>
    <n v="0"/>
    <n v="45.222599999999993"/>
  </r>
  <r>
    <n v="1605"/>
    <s v="US-2013-115819"/>
    <x v="0"/>
    <x v="475"/>
    <d v="2013-04-25T00:00:00"/>
    <x v="0"/>
    <s v="JO-15280"/>
    <x v="123"/>
    <x v="0"/>
    <s v="United States"/>
    <s v="Los Angeles"/>
    <x v="1"/>
    <n v="90049"/>
    <x v="1"/>
    <s v="TEC-PH-10004700"/>
    <x v="2"/>
    <x v="7"/>
    <x v="843"/>
    <x v="1409"/>
    <n v="5"/>
    <n v="0.2"/>
    <n v="12.986999999999995"/>
  </r>
  <r>
    <n v="1606"/>
    <s v="US-2013-115819"/>
    <x v="0"/>
    <x v="475"/>
    <d v="2013-04-25T00:00:00"/>
    <x v="0"/>
    <s v="JO-15280"/>
    <x v="123"/>
    <x v="0"/>
    <s v="United States"/>
    <s v="Los Angeles"/>
    <x v="1"/>
    <n v="90049"/>
    <x v="1"/>
    <s v="OFF-AR-10000823"/>
    <x v="1"/>
    <x v="6"/>
    <x v="1043"/>
    <x v="1410"/>
    <n v="3"/>
    <n v="0"/>
    <n v="1.5288000000000002"/>
  </r>
  <r>
    <n v="1607"/>
    <s v="US-2013-115819"/>
    <x v="0"/>
    <x v="475"/>
    <d v="2013-04-25T00:00:00"/>
    <x v="0"/>
    <s v="JO-15280"/>
    <x v="123"/>
    <x v="0"/>
    <s v="United States"/>
    <s v="Los Angeles"/>
    <x v="1"/>
    <n v="90049"/>
    <x v="1"/>
    <s v="OFF-AR-10004456"/>
    <x v="1"/>
    <x v="6"/>
    <x v="1044"/>
    <x v="1411"/>
    <n v="5"/>
    <n v="0"/>
    <n v="21.227999999999998"/>
  </r>
  <r>
    <n v="1608"/>
    <s v="US-2013-115819"/>
    <x v="0"/>
    <x v="475"/>
    <d v="2013-04-25T00:00:00"/>
    <x v="0"/>
    <s v="JO-15280"/>
    <x v="123"/>
    <x v="0"/>
    <s v="United States"/>
    <s v="Los Angeles"/>
    <x v="1"/>
    <n v="90049"/>
    <x v="1"/>
    <s v="OFF-BI-10000050"/>
    <x v="1"/>
    <x v="8"/>
    <x v="343"/>
    <x v="572"/>
    <n v="1"/>
    <n v="0.2"/>
    <n v="1.9709999999999996"/>
  </r>
  <r>
    <n v="1609"/>
    <s v="US-2013-115819"/>
    <x v="0"/>
    <x v="475"/>
    <d v="2013-04-25T00:00:00"/>
    <x v="0"/>
    <s v="JO-15280"/>
    <x v="123"/>
    <x v="0"/>
    <s v="United States"/>
    <s v="Los Angeles"/>
    <x v="1"/>
    <n v="90049"/>
    <x v="1"/>
    <s v="OFF-PA-10002377"/>
    <x v="1"/>
    <x v="10"/>
    <x v="557"/>
    <x v="20"/>
    <n v="4"/>
    <n v="0"/>
    <n v="10.223999999999998"/>
  </r>
  <r>
    <n v="1610"/>
    <s v="US-2013-115819"/>
    <x v="0"/>
    <x v="475"/>
    <d v="2013-04-25T00:00:00"/>
    <x v="0"/>
    <s v="JO-15280"/>
    <x v="123"/>
    <x v="0"/>
    <s v="United States"/>
    <s v="Los Angeles"/>
    <x v="1"/>
    <n v="90049"/>
    <x v="1"/>
    <s v="OFF-BI-10000591"/>
    <x v="1"/>
    <x v="8"/>
    <x v="1045"/>
    <x v="1412"/>
    <n v="3"/>
    <n v="0.2"/>
    <n v="3.2675999999999994"/>
  </r>
  <r>
    <n v="1611"/>
    <s v="CA-2011-156349"/>
    <x v="2"/>
    <x v="542"/>
    <d v="2011-05-30T00:00:00"/>
    <x v="1"/>
    <s v="ML-17395"/>
    <x v="504"/>
    <x v="1"/>
    <s v="United States"/>
    <s v="Los Angeles"/>
    <x v="1"/>
    <n v="90008"/>
    <x v="1"/>
    <s v="FUR-BO-10000362"/>
    <x v="0"/>
    <x v="0"/>
    <x v="1037"/>
    <x v="1413"/>
    <n v="2"/>
    <n v="0.15"/>
    <n v="27.356800000000007"/>
  </r>
  <r>
    <n v="1612"/>
    <s v="CA-2011-156349"/>
    <x v="2"/>
    <x v="542"/>
    <d v="2011-05-30T00:00:00"/>
    <x v="1"/>
    <s v="ML-17395"/>
    <x v="504"/>
    <x v="1"/>
    <s v="United States"/>
    <s v="Los Angeles"/>
    <x v="1"/>
    <n v="90008"/>
    <x v="1"/>
    <s v="TEC-PH-10000441"/>
    <x v="2"/>
    <x v="7"/>
    <x v="1046"/>
    <x v="1227"/>
    <n v="2"/>
    <n v="0.2"/>
    <n v="20.158400000000015"/>
  </r>
  <r>
    <n v="1613"/>
    <s v="CA-2011-156349"/>
    <x v="2"/>
    <x v="542"/>
    <d v="2011-05-30T00:00:00"/>
    <x v="1"/>
    <s v="ML-17395"/>
    <x v="504"/>
    <x v="1"/>
    <s v="United States"/>
    <s v="Los Angeles"/>
    <x v="1"/>
    <n v="90008"/>
    <x v="1"/>
    <s v="TEC-PH-10002726"/>
    <x v="2"/>
    <x v="7"/>
    <x v="66"/>
    <x v="1414"/>
    <n v="2"/>
    <n v="0.2"/>
    <n v="31.494"/>
  </r>
  <r>
    <n v="1614"/>
    <s v="CA-2014-138380"/>
    <x v="3"/>
    <x v="202"/>
    <d v="2014-12-26T00:00:00"/>
    <x v="1"/>
    <s v="YS-21880"/>
    <x v="453"/>
    <x v="1"/>
    <s v="United States"/>
    <s v="Oakland"/>
    <x v="1"/>
    <n v="94601"/>
    <x v="1"/>
    <s v="OFF-ST-10003306"/>
    <x v="1"/>
    <x v="4"/>
    <x v="380"/>
    <x v="1415"/>
    <n v="7"/>
    <n v="0"/>
    <n v="290.00579999999991"/>
  </r>
  <r>
    <n v="1615"/>
    <s v="US-2013-113509"/>
    <x v="0"/>
    <x v="543"/>
    <d v="2013-03-20T00:00:00"/>
    <x v="1"/>
    <s v="PL-18925"/>
    <x v="484"/>
    <x v="2"/>
    <s v="United States"/>
    <s v="Philadelphia"/>
    <x v="9"/>
    <n v="19143"/>
    <x v="3"/>
    <s v="TEC-AC-10004855"/>
    <x v="2"/>
    <x v="11"/>
    <x v="1047"/>
    <x v="367"/>
    <n v="3"/>
    <n v="0.2"/>
    <n v="-13.646100000000001"/>
  </r>
  <r>
    <n v="1616"/>
    <s v="CA-2012-130022"/>
    <x v="1"/>
    <x v="544"/>
    <d v="2012-08-16T00:00:00"/>
    <x v="1"/>
    <s v="JK-16120"/>
    <x v="451"/>
    <x v="2"/>
    <s v="United States"/>
    <s v="Eagan"/>
    <x v="11"/>
    <n v="55122"/>
    <x v="2"/>
    <s v="OFF-LA-10002787"/>
    <x v="1"/>
    <x v="2"/>
    <x v="542"/>
    <x v="1416"/>
    <n v="1"/>
    <n v="0"/>
    <n v="1.7999999999999998"/>
  </r>
  <r>
    <n v="1617"/>
    <s v="CA-2012-130022"/>
    <x v="1"/>
    <x v="544"/>
    <d v="2012-08-16T00:00:00"/>
    <x v="1"/>
    <s v="JK-16120"/>
    <x v="451"/>
    <x v="2"/>
    <s v="United States"/>
    <s v="Eagan"/>
    <x v="11"/>
    <n v="55122"/>
    <x v="2"/>
    <s v="OFF-LA-10002043"/>
    <x v="1"/>
    <x v="2"/>
    <x v="252"/>
    <x v="1417"/>
    <n v="4"/>
    <n v="0"/>
    <n v="19.872"/>
  </r>
  <r>
    <n v="1618"/>
    <s v="CA-2012-130022"/>
    <x v="1"/>
    <x v="544"/>
    <d v="2012-08-16T00:00:00"/>
    <x v="1"/>
    <s v="JK-16120"/>
    <x v="451"/>
    <x v="2"/>
    <s v="United States"/>
    <s v="Eagan"/>
    <x v="11"/>
    <n v="55122"/>
    <x v="2"/>
    <s v="OFF-AR-10001915"/>
    <x v="1"/>
    <x v="6"/>
    <x v="1048"/>
    <x v="1418"/>
    <n v="3"/>
    <n v="0"/>
    <n v="12.511800000000001"/>
  </r>
  <r>
    <n v="1619"/>
    <s v="US-2013-118780"/>
    <x v="0"/>
    <x v="545"/>
    <d v="2013-09-15T00:00:00"/>
    <x v="0"/>
    <s v="PN-18775"/>
    <x v="43"/>
    <x v="2"/>
    <s v="United States"/>
    <s v="New York City"/>
    <x v="15"/>
    <n v="10011"/>
    <x v="3"/>
    <s v="OFF-ST-10000352"/>
    <x v="1"/>
    <x v="4"/>
    <x v="1049"/>
    <x v="1419"/>
    <n v="2"/>
    <n v="0"/>
    <n v="8.9220000000000041"/>
  </r>
  <r>
    <n v="1620"/>
    <s v="US-2013-118780"/>
    <x v="0"/>
    <x v="545"/>
    <d v="2013-09-15T00:00:00"/>
    <x v="0"/>
    <s v="PN-18775"/>
    <x v="43"/>
    <x v="2"/>
    <s v="United States"/>
    <s v="New York City"/>
    <x v="15"/>
    <n v="10011"/>
    <x v="3"/>
    <s v="OFF-PA-10000575"/>
    <x v="1"/>
    <x v="10"/>
    <x v="1050"/>
    <x v="1420"/>
    <n v="1"/>
    <n v="0"/>
    <n v="3.0773999999999999"/>
  </r>
  <r>
    <n v="1621"/>
    <s v="CA-2014-108560"/>
    <x v="3"/>
    <x v="141"/>
    <d v="2014-07-16T00:00:00"/>
    <x v="1"/>
    <s v="JC-15385"/>
    <x v="505"/>
    <x v="0"/>
    <s v="United States"/>
    <s v="Kent"/>
    <x v="4"/>
    <n v="98031"/>
    <x v="1"/>
    <s v="FUR-FU-10002937"/>
    <x v="0"/>
    <x v="5"/>
    <x v="1051"/>
    <x v="1421"/>
    <n v="2"/>
    <n v="0"/>
    <n v="99.23"/>
  </r>
  <r>
    <n v="1622"/>
    <s v="CA-2014-108560"/>
    <x v="3"/>
    <x v="141"/>
    <d v="2014-07-16T00:00:00"/>
    <x v="1"/>
    <s v="JC-15385"/>
    <x v="505"/>
    <x v="0"/>
    <s v="United States"/>
    <s v="Kent"/>
    <x v="4"/>
    <n v="98031"/>
    <x v="1"/>
    <s v="OFF-LA-10003930"/>
    <x v="1"/>
    <x v="2"/>
    <x v="503"/>
    <x v="1422"/>
    <n v="8"/>
    <n v="0"/>
    <n v="385.37520000000001"/>
  </r>
  <r>
    <n v="1623"/>
    <s v="CA-2014-108560"/>
    <x v="3"/>
    <x v="141"/>
    <d v="2014-07-16T00:00:00"/>
    <x v="1"/>
    <s v="JC-15385"/>
    <x v="505"/>
    <x v="0"/>
    <s v="United States"/>
    <s v="Kent"/>
    <x v="4"/>
    <n v="98031"/>
    <x v="1"/>
    <s v="OFF-BI-10001107"/>
    <x v="1"/>
    <x v="8"/>
    <x v="492"/>
    <x v="1423"/>
    <n v="2"/>
    <n v="0.2"/>
    <n v="7.8191999999999995"/>
  </r>
  <r>
    <n v="1624"/>
    <s v="CA-2014-108560"/>
    <x v="3"/>
    <x v="141"/>
    <d v="2014-07-16T00:00:00"/>
    <x v="1"/>
    <s v="JC-15385"/>
    <x v="505"/>
    <x v="0"/>
    <s v="United States"/>
    <s v="Kent"/>
    <x v="4"/>
    <n v="98031"/>
    <x v="1"/>
    <s v="TEC-AC-10003063"/>
    <x v="2"/>
    <x v="11"/>
    <x v="1052"/>
    <x v="1424"/>
    <n v="2"/>
    <n v="0"/>
    <n v="10.5"/>
  </r>
  <r>
    <n v="1625"/>
    <s v="CA-2012-157084"/>
    <x v="1"/>
    <x v="546"/>
    <d v="2012-12-24T00:00:00"/>
    <x v="1"/>
    <s v="JG-15160"/>
    <x v="506"/>
    <x v="0"/>
    <s v="United States"/>
    <s v="Los Angeles"/>
    <x v="1"/>
    <n v="90049"/>
    <x v="1"/>
    <s v="TEC-PH-10002922"/>
    <x v="2"/>
    <x v="7"/>
    <x v="965"/>
    <x v="1425"/>
    <n v="5"/>
    <n v="0.2"/>
    <n v="84.494999999999948"/>
  </r>
  <r>
    <n v="1626"/>
    <s v="CA-2012-157084"/>
    <x v="1"/>
    <x v="546"/>
    <d v="2012-12-24T00:00:00"/>
    <x v="1"/>
    <s v="JG-15160"/>
    <x v="506"/>
    <x v="0"/>
    <s v="United States"/>
    <s v="Los Angeles"/>
    <x v="1"/>
    <n v="90049"/>
    <x v="1"/>
    <s v="TEC-AC-10002049"/>
    <x v="2"/>
    <x v="11"/>
    <x v="1053"/>
    <x v="1426"/>
    <n v="3"/>
    <n v="0"/>
    <n v="556.97400000000005"/>
  </r>
  <r>
    <n v="1627"/>
    <s v="CA-2012-164539"/>
    <x v="1"/>
    <x v="547"/>
    <d v="2012-11-22T00:00:00"/>
    <x v="1"/>
    <s v="PO-19180"/>
    <x v="178"/>
    <x v="2"/>
    <s v="United States"/>
    <s v="New York City"/>
    <x v="15"/>
    <n v="10011"/>
    <x v="3"/>
    <s v="OFF-AP-10002457"/>
    <x v="1"/>
    <x v="9"/>
    <x v="544"/>
    <x v="1427"/>
    <n v="5"/>
    <n v="0"/>
    <n v="141.27749999999997"/>
  </r>
  <r>
    <n v="1628"/>
    <s v="CA-2012-143119"/>
    <x v="1"/>
    <x v="496"/>
    <d v="2012-09-30T00:00:00"/>
    <x v="1"/>
    <s v="MC-17275"/>
    <x v="507"/>
    <x v="0"/>
    <s v="United States"/>
    <s v="Lafayette"/>
    <x v="28"/>
    <n v="70506"/>
    <x v="0"/>
    <s v="FUR-CH-10001270"/>
    <x v="0"/>
    <x v="1"/>
    <x v="851"/>
    <x v="1428"/>
    <n v="6"/>
    <n v="0"/>
    <n v="155.24999999999994"/>
  </r>
  <r>
    <n v="1629"/>
    <s v="CA-2014-101049"/>
    <x v="3"/>
    <x v="548"/>
    <d v="2014-06-26T00:00:00"/>
    <x v="0"/>
    <s v="AS-10240"/>
    <x v="238"/>
    <x v="0"/>
    <s v="United States"/>
    <s v="Cleveland"/>
    <x v="24"/>
    <n v="44105"/>
    <x v="3"/>
    <s v="FUR-FU-10004415"/>
    <x v="0"/>
    <x v="5"/>
    <x v="1054"/>
    <x v="1429"/>
    <n v="5"/>
    <n v="0.2"/>
    <n v="2.4639999999999986"/>
  </r>
  <r>
    <n v="1630"/>
    <s v="CA-2014-101049"/>
    <x v="3"/>
    <x v="548"/>
    <d v="2014-06-26T00:00:00"/>
    <x v="0"/>
    <s v="AS-10240"/>
    <x v="238"/>
    <x v="0"/>
    <s v="United States"/>
    <s v="Cleveland"/>
    <x v="24"/>
    <n v="44105"/>
    <x v="3"/>
    <s v="OFF-BI-10001510"/>
    <x v="1"/>
    <x v="8"/>
    <x v="702"/>
    <x v="1430"/>
    <n v="6"/>
    <n v="0.7"/>
    <n v="-34.38000000000001"/>
  </r>
  <r>
    <n v="1631"/>
    <s v="CA-2013-106530"/>
    <x v="0"/>
    <x v="541"/>
    <d v="2013-05-09T00:00:00"/>
    <x v="3"/>
    <s v="CL-12565"/>
    <x v="52"/>
    <x v="0"/>
    <s v="United States"/>
    <s v="Cleveland"/>
    <x v="24"/>
    <n v="44105"/>
    <x v="3"/>
    <s v="OFF-ST-10002011"/>
    <x v="1"/>
    <x v="4"/>
    <x v="1055"/>
    <x v="1431"/>
    <n v="3"/>
    <n v="0.2"/>
    <n v="88.029900000000055"/>
  </r>
  <r>
    <n v="1632"/>
    <s v="CA-2013-106530"/>
    <x v="0"/>
    <x v="541"/>
    <d v="2013-05-09T00:00:00"/>
    <x v="3"/>
    <s v="CL-12565"/>
    <x v="52"/>
    <x v="0"/>
    <s v="United States"/>
    <s v="Cleveland"/>
    <x v="24"/>
    <n v="44105"/>
    <x v="3"/>
    <s v="OFF-PA-10002986"/>
    <x v="1"/>
    <x v="10"/>
    <x v="477"/>
    <x v="1432"/>
    <n v="2"/>
    <n v="0.2"/>
    <n v="3.7407999999999997"/>
  </r>
  <r>
    <n v="1633"/>
    <s v="CA-2013-106530"/>
    <x v="0"/>
    <x v="541"/>
    <d v="2013-05-09T00:00:00"/>
    <x v="3"/>
    <s v="CL-12565"/>
    <x v="52"/>
    <x v="0"/>
    <s v="United States"/>
    <s v="Cleveland"/>
    <x v="24"/>
    <n v="44105"/>
    <x v="3"/>
    <s v="OFF-PA-10004451"/>
    <x v="1"/>
    <x v="10"/>
    <x v="493"/>
    <x v="563"/>
    <n v="2"/>
    <n v="0.2"/>
    <n v="3.6288"/>
  </r>
  <r>
    <n v="1634"/>
    <s v="CA-2013-106530"/>
    <x v="0"/>
    <x v="541"/>
    <d v="2013-05-09T00:00:00"/>
    <x v="3"/>
    <s v="CL-12565"/>
    <x v="52"/>
    <x v="0"/>
    <s v="United States"/>
    <s v="Cleveland"/>
    <x v="24"/>
    <n v="44105"/>
    <x v="3"/>
    <s v="OFF-ST-10000649"/>
    <x v="1"/>
    <x v="4"/>
    <x v="937"/>
    <x v="1433"/>
    <n v="2"/>
    <n v="0.2"/>
    <n v="1.5700000000000012"/>
  </r>
  <r>
    <n v="1635"/>
    <s v="CA-2013-106530"/>
    <x v="0"/>
    <x v="541"/>
    <d v="2013-05-09T00:00:00"/>
    <x v="3"/>
    <s v="CL-12565"/>
    <x v="52"/>
    <x v="0"/>
    <s v="United States"/>
    <s v="Cleveland"/>
    <x v="24"/>
    <n v="44105"/>
    <x v="3"/>
    <s v="TEC-AC-10001465"/>
    <x v="2"/>
    <x v="11"/>
    <x v="473"/>
    <x v="518"/>
    <n v="2"/>
    <n v="0.2"/>
    <n v="7.263999999999994"/>
  </r>
  <r>
    <n v="1636"/>
    <s v="CA-2011-168984"/>
    <x v="2"/>
    <x v="35"/>
    <d v="2011-12-02T00:00:00"/>
    <x v="1"/>
    <s v="NW-18400"/>
    <x v="508"/>
    <x v="0"/>
    <s v="United States"/>
    <s v="Tigard"/>
    <x v="21"/>
    <n v="97224"/>
    <x v="1"/>
    <s v="OFF-PA-10001166"/>
    <x v="1"/>
    <x v="10"/>
    <x v="769"/>
    <x v="12"/>
    <n v="3"/>
    <n v="0.2"/>
    <n v="5.4432"/>
  </r>
  <r>
    <n v="1637"/>
    <s v="CA-2011-168984"/>
    <x v="2"/>
    <x v="35"/>
    <d v="2011-12-02T00:00:00"/>
    <x v="1"/>
    <s v="NW-18400"/>
    <x v="508"/>
    <x v="0"/>
    <s v="United States"/>
    <s v="Tigard"/>
    <x v="21"/>
    <n v="97224"/>
    <x v="1"/>
    <s v="OFF-ST-10001097"/>
    <x v="1"/>
    <x v="4"/>
    <x v="740"/>
    <x v="1434"/>
    <n v="5"/>
    <n v="0.2"/>
    <n v="-167.27"/>
  </r>
  <r>
    <n v="1638"/>
    <s v="CA-2011-168984"/>
    <x v="2"/>
    <x v="35"/>
    <d v="2011-12-02T00:00:00"/>
    <x v="1"/>
    <s v="NW-18400"/>
    <x v="508"/>
    <x v="0"/>
    <s v="United States"/>
    <s v="Tigard"/>
    <x v="21"/>
    <n v="97224"/>
    <x v="1"/>
    <s v="TEC-PH-10000038"/>
    <x v="2"/>
    <x v="7"/>
    <x v="1056"/>
    <x v="1435"/>
    <n v="4"/>
    <n v="0.2"/>
    <n v="-87.667200000000037"/>
  </r>
  <r>
    <n v="1639"/>
    <s v="CA-2013-157266"/>
    <x v="0"/>
    <x v="439"/>
    <d v="2013-06-02T00:00:00"/>
    <x v="1"/>
    <s v="TB-21280"/>
    <x v="509"/>
    <x v="0"/>
    <s v="United States"/>
    <s v="Washington"/>
    <x v="40"/>
    <n v="20016"/>
    <x v="3"/>
    <s v="OFF-PA-10002689"/>
    <x v="1"/>
    <x v="10"/>
    <x v="1057"/>
    <x v="541"/>
    <n v="3"/>
    <n v="0"/>
    <n v="9.3312000000000008"/>
  </r>
  <r>
    <n v="1640"/>
    <s v="CA-2013-157266"/>
    <x v="0"/>
    <x v="439"/>
    <d v="2013-06-02T00:00:00"/>
    <x v="1"/>
    <s v="TB-21280"/>
    <x v="509"/>
    <x v="0"/>
    <s v="United States"/>
    <s v="Washington"/>
    <x v="40"/>
    <n v="20016"/>
    <x v="3"/>
    <s v="OFF-BI-10004728"/>
    <x v="1"/>
    <x v="8"/>
    <x v="539"/>
    <x v="1328"/>
    <n v="2"/>
    <n v="0"/>
    <n v="4.4344000000000001"/>
  </r>
  <r>
    <n v="1641"/>
    <s v="CA-2013-157266"/>
    <x v="0"/>
    <x v="439"/>
    <d v="2013-06-02T00:00:00"/>
    <x v="1"/>
    <s v="TB-21280"/>
    <x v="509"/>
    <x v="0"/>
    <s v="United States"/>
    <s v="Washington"/>
    <x v="40"/>
    <n v="20016"/>
    <x v="3"/>
    <s v="OFF-PA-10004675"/>
    <x v="1"/>
    <x v="10"/>
    <x v="69"/>
    <x v="1436"/>
    <n v="2"/>
    <n v="0"/>
    <n v="5.8419999999999996"/>
  </r>
  <r>
    <n v="1642"/>
    <s v="CA-2013-157266"/>
    <x v="0"/>
    <x v="439"/>
    <d v="2013-06-02T00:00:00"/>
    <x v="1"/>
    <s v="TB-21280"/>
    <x v="509"/>
    <x v="0"/>
    <s v="United States"/>
    <s v="Washington"/>
    <x v="40"/>
    <n v="20016"/>
    <x v="3"/>
    <s v="FUR-FU-10000629"/>
    <x v="0"/>
    <x v="5"/>
    <x v="93"/>
    <x v="1437"/>
    <n v="3"/>
    <n v="0"/>
    <n v="17.375399999999999"/>
  </r>
  <r>
    <n v="1643"/>
    <s v="US-2011-134712"/>
    <x v="2"/>
    <x v="503"/>
    <d v="2011-12-04T00:00:00"/>
    <x v="1"/>
    <s v="BS-11380"/>
    <x v="510"/>
    <x v="1"/>
    <s v="United States"/>
    <s v="Skokie"/>
    <x v="10"/>
    <n v="60076"/>
    <x v="2"/>
    <s v="OFF-FA-10003112"/>
    <x v="1"/>
    <x v="13"/>
    <x v="33"/>
    <x v="1438"/>
    <n v="2"/>
    <n v="0.2"/>
    <n v="3.944999999999999"/>
  </r>
  <r>
    <n v="1644"/>
    <s v="CA-2012-111829"/>
    <x v="1"/>
    <x v="531"/>
    <d v="2012-03-20T00:00:00"/>
    <x v="2"/>
    <s v="FH-14365"/>
    <x v="92"/>
    <x v="1"/>
    <s v="United States"/>
    <s v="Seattle"/>
    <x v="4"/>
    <n v="98115"/>
    <x v="1"/>
    <s v="OFF-ST-10000142"/>
    <x v="1"/>
    <x v="4"/>
    <x v="399"/>
    <x v="1439"/>
    <n v="3"/>
    <n v="0"/>
    <n v="349.33919999999995"/>
  </r>
  <r>
    <n v="1645"/>
    <s v="CA-2012-111829"/>
    <x v="1"/>
    <x v="531"/>
    <d v="2012-03-20T00:00:00"/>
    <x v="2"/>
    <s v="FH-14365"/>
    <x v="92"/>
    <x v="1"/>
    <s v="United States"/>
    <s v="Seattle"/>
    <x v="4"/>
    <n v="98115"/>
    <x v="1"/>
    <s v="TEC-CO-10001766"/>
    <x v="2"/>
    <x v="16"/>
    <x v="1058"/>
    <x v="1440"/>
    <n v="7"/>
    <n v="0"/>
    <n v="1480.4670999999998"/>
  </r>
  <r>
    <n v="1646"/>
    <s v="CA-2012-111829"/>
    <x v="1"/>
    <x v="531"/>
    <d v="2012-03-20T00:00:00"/>
    <x v="2"/>
    <s v="FH-14365"/>
    <x v="92"/>
    <x v="1"/>
    <s v="United States"/>
    <s v="Seattle"/>
    <x v="4"/>
    <n v="98115"/>
    <x v="1"/>
    <s v="OFF-PA-10004359"/>
    <x v="1"/>
    <x v="10"/>
    <x v="1059"/>
    <x v="1441"/>
    <n v="2"/>
    <n v="0"/>
    <n v="100.65599999999999"/>
  </r>
  <r>
    <n v="1647"/>
    <s v="CA-2012-105221"/>
    <x v="1"/>
    <x v="549"/>
    <d v="2012-11-03T00:00:00"/>
    <x v="2"/>
    <s v="VM-21685"/>
    <x v="91"/>
    <x v="2"/>
    <s v="United States"/>
    <s v="Philadelphia"/>
    <x v="9"/>
    <n v="19140"/>
    <x v="3"/>
    <s v="TEC-AC-10002323"/>
    <x v="2"/>
    <x v="11"/>
    <x v="175"/>
    <x v="1442"/>
    <n v="2"/>
    <n v="0.2"/>
    <n v="-3.0939999999999994"/>
  </r>
  <r>
    <n v="1648"/>
    <s v="CA-2012-105221"/>
    <x v="1"/>
    <x v="549"/>
    <d v="2012-11-03T00:00:00"/>
    <x v="2"/>
    <s v="VM-21685"/>
    <x v="91"/>
    <x v="2"/>
    <s v="United States"/>
    <s v="Philadelphia"/>
    <x v="9"/>
    <n v="19140"/>
    <x v="3"/>
    <s v="OFF-FA-10001135"/>
    <x v="1"/>
    <x v="13"/>
    <x v="1060"/>
    <x v="1443"/>
    <n v="2"/>
    <n v="0.2"/>
    <n v="-0.71279999999999988"/>
  </r>
  <r>
    <n v="1649"/>
    <s v="CA-2012-120341"/>
    <x v="1"/>
    <x v="120"/>
    <d v="2012-09-29T00:00:00"/>
    <x v="0"/>
    <s v="SF-20200"/>
    <x v="227"/>
    <x v="0"/>
    <s v="United States"/>
    <s v="Philadelphia"/>
    <x v="9"/>
    <n v="19143"/>
    <x v="3"/>
    <s v="OFF-BI-10004224"/>
    <x v="1"/>
    <x v="8"/>
    <x v="1061"/>
    <x v="1444"/>
    <n v="6"/>
    <n v="0.7"/>
    <n v="-100.91999999999999"/>
  </r>
  <r>
    <n v="1650"/>
    <s v="CA-2012-120341"/>
    <x v="1"/>
    <x v="120"/>
    <d v="2012-09-29T00:00:00"/>
    <x v="0"/>
    <s v="SF-20200"/>
    <x v="227"/>
    <x v="0"/>
    <s v="United States"/>
    <s v="Philadelphia"/>
    <x v="9"/>
    <n v="19143"/>
    <x v="3"/>
    <s v="TEC-PH-10003357"/>
    <x v="2"/>
    <x v="7"/>
    <x v="1062"/>
    <x v="1445"/>
    <n v="1"/>
    <n v="0.4"/>
    <n v="-9.178799999999999"/>
  </r>
  <r>
    <n v="1651"/>
    <s v="CA-2011-135699"/>
    <x v="2"/>
    <x v="550"/>
    <d v="2011-08-29T00:00:00"/>
    <x v="3"/>
    <s v="HH-15010"/>
    <x v="511"/>
    <x v="1"/>
    <s v="United States"/>
    <s v="San Francisco"/>
    <x v="1"/>
    <n v="94110"/>
    <x v="1"/>
    <s v="OFF-PA-10004475"/>
    <x v="1"/>
    <x v="10"/>
    <x v="1063"/>
    <x v="1446"/>
    <n v="2"/>
    <n v="0"/>
    <n v="53.860799999999998"/>
  </r>
  <r>
    <n v="1652"/>
    <s v="CA-2011-135699"/>
    <x v="2"/>
    <x v="550"/>
    <d v="2011-08-29T00:00:00"/>
    <x v="3"/>
    <s v="HH-15010"/>
    <x v="511"/>
    <x v="1"/>
    <s v="United States"/>
    <s v="San Francisco"/>
    <x v="1"/>
    <n v="94110"/>
    <x v="1"/>
    <s v="OFF-PA-10003001"/>
    <x v="1"/>
    <x v="10"/>
    <x v="1064"/>
    <x v="522"/>
    <n v="2"/>
    <n v="0"/>
    <n v="6.4127999999999998"/>
  </r>
  <r>
    <n v="1653"/>
    <s v="US-2014-132444"/>
    <x v="3"/>
    <x v="551"/>
    <d v="2014-11-22T00:00:00"/>
    <x v="2"/>
    <s v="CD-12280"/>
    <x v="512"/>
    <x v="0"/>
    <s v="United States"/>
    <s v="Seattle"/>
    <x v="4"/>
    <n v="98105"/>
    <x v="1"/>
    <s v="OFF-ST-10003442"/>
    <x v="1"/>
    <x v="4"/>
    <x v="86"/>
    <x v="1447"/>
    <n v="6"/>
    <n v="0"/>
    <n v="45.813600000000001"/>
  </r>
  <r>
    <n v="1654"/>
    <s v="US-2014-132444"/>
    <x v="3"/>
    <x v="551"/>
    <d v="2014-11-22T00:00:00"/>
    <x v="2"/>
    <s v="CD-12280"/>
    <x v="512"/>
    <x v="0"/>
    <s v="United States"/>
    <s v="Seattle"/>
    <x v="4"/>
    <n v="98105"/>
    <x v="1"/>
    <s v="TEC-AC-10003832"/>
    <x v="2"/>
    <x v="11"/>
    <x v="458"/>
    <x v="612"/>
    <n v="4"/>
    <n v="0"/>
    <n v="54.333200000000005"/>
  </r>
  <r>
    <n v="1655"/>
    <s v="US-2014-132444"/>
    <x v="3"/>
    <x v="551"/>
    <d v="2014-11-22T00:00:00"/>
    <x v="2"/>
    <s v="CD-12280"/>
    <x v="512"/>
    <x v="0"/>
    <s v="United States"/>
    <s v="Seattle"/>
    <x v="4"/>
    <n v="98105"/>
    <x v="1"/>
    <s v="OFF-FA-10000611"/>
    <x v="1"/>
    <x v="13"/>
    <x v="1065"/>
    <x v="1448"/>
    <n v="2"/>
    <n v="0"/>
    <n v="1.4207999999999998"/>
  </r>
  <r>
    <n v="1656"/>
    <s v="US-2014-132444"/>
    <x v="3"/>
    <x v="551"/>
    <d v="2014-11-22T00:00:00"/>
    <x v="2"/>
    <s v="CD-12280"/>
    <x v="512"/>
    <x v="0"/>
    <s v="United States"/>
    <s v="Seattle"/>
    <x v="4"/>
    <n v="98105"/>
    <x v="1"/>
    <s v="OFF-BI-10001116"/>
    <x v="1"/>
    <x v="8"/>
    <x v="1066"/>
    <x v="582"/>
    <n v="2"/>
    <n v="0.2"/>
    <n v="2.9568000000000003"/>
  </r>
  <r>
    <n v="1657"/>
    <s v="US-2014-132444"/>
    <x v="3"/>
    <x v="551"/>
    <d v="2014-11-22T00:00:00"/>
    <x v="2"/>
    <s v="CD-12280"/>
    <x v="512"/>
    <x v="0"/>
    <s v="United States"/>
    <s v="Seattle"/>
    <x v="4"/>
    <n v="98105"/>
    <x v="1"/>
    <s v="OFF-ST-10000563"/>
    <x v="1"/>
    <x v="4"/>
    <x v="894"/>
    <x v="1449"/>
    <n v="3"/>
    <n v="0"/>
    <n v="9.5940000000000012"/>
  </r>
  <r>
    <n v="1658"/>
    <s v="CA-2011-127159"/>
    <x v="2"/>
    <x v="552"/>
    <d v="2011-05-15T00:00:00"/>
    <x v="2"/>
    <s v="HL-15040"/>
    <x v="332"/>
    <x v="0"/>
    <s v="United States"/>
    <s v="Milwaukee"/>
    <x v="6"/>
    <n v="53209"/>
    <x v="2"/>
    <s v="FUR-FU-10000010"/>
    <x v="0"/>
    <x v="5"/>
    <x v="522"/>
    <x v="1450"/>
    <n v="7"/>
    <n v="0"/>
    <n v="10.784899999999999"/>
  </r>
  <r>
    <n v="1659"/>
    <s v="CA-2014-161809"/>
    <x v="3"/>
    <x v="176"/>
    <d v="2014-01-27T00:00:00"/>
    <x v="1"/>
    <s v="TH-21100"/>
    <x v="513"/>
    <x v="0"/>
    <s v="United States"/>
    <s v="Los Angeles"/>
    <x v="1"/>
    <n v="90045"/>
    <x v="1"/>
    <s v="TEC-PH-10004922"/>
    <x v="2"/>
    <x v="7"/>
    <x v="1067"/>
    <x v="1451"/>
    <n v="3"/>
    <n v="0.2"/>
    <n v="10.048500000000004"/>
  </r>
  <r>
    <n v="1660"/>
    <s v="CA-2014-127285"/>
    <x v="3"/>
    <x v="505"/>
    <d v="2014-11-07T00:00:00"/>
    <x v="1"/>
    <s v="MM-18055"/>
    <x v="514"/>
    <x v="0"/>
    <s v="United States"/>
    <s v="Seattle"/>
    <x v="4"/>
    <n v="98115"/>
    <x v="1"/>
    <s v="OFF-BI-10004330"/>
    <x v="1"/>
    <x v="8"/>
    <x v="795"/>
    <x v="1294"/>
    <n v="3"/>
    <n v="0.2"/>
    <n v="27.734999999999996"/>
  </r>
  <r>
    <n v="1661"/>
    <s v="CA-2014-127285"/>
    <x v="3"/>
    <x v="505"/>
    <d v="2014-11-07T00:00:00"/>
    <x v="1"/>
    <s v="MM-18055"/>
    <x v="514"/>
    <x v="0"/>
    <s v="United States"/>
    <s v="Seattle"/>
    <x v="4"/>
    <n v="98115"/>
    <x v="1"/>
    <s v="OFF-BI-10002072"/>
    <x v="1"/>
    <x v="8"/>
    <x v="830"/>
    <x v="1162"/>
    <n v="2"/>
    <n v="0.2"/>
    <n v="5.2139999999999995"/>
  </r>
  <r>
    <n v="1662"/>
    <s v="CA-2014-144526"/>
    <x v="3"/>
    <x v="504"/>
    <d v="2014-05-07T00:00:00"/>
    <x v="1"/>
    <s v="QJ-19255"/>
    <x v="425"/>
    <x v="1"/>
    <s v="United States"/>
    <s v="Philadelphia"/>
    <x v="9"/>
    <n v="19143"/>
    <x v="3"/>
    <s v="TEC-PH-10002549"/>
    <x v="2"/>
    <x v="7"/>
    <x v="928"/>
    <x v="1452"/>
    <n v="5"/>
    <n v="0.4"/>
    <n v="-158.10199999999998"/>
  </r>
  <r>
    <n v="1663"/>
    <s v="CA-2014-144526"/>
    <x v="3"/>
    <x v="504"/>
    <d v="2014-05-07T00:00:00"/>
    <x v="1"/>
    <s v="QJ-19255"/>
    <x v="425"/>
    <x v="1"/>
    <s v="United States"/>
    <s v="Philadelphia"/>
    <x v="9"/>
    <n v="19143"/>
    <x v="3"/>
    <s v="OFF-BI-10002353"/>
    <x v="1"/>
    <x v="8"/>
    <x v="1068"/>
    <x v="1453"/>
    <n v="3"/>
    <n v="0.7"/>
    <n v="-9.2639999999999993"/>
  </r>
  <r>
    <n v="1664"/>
    <s v="CA-2013-128531"/>
    <x v="0"/>
    <x v="390"/>
    <d v="2013-11-27T00:00:00"/>
    <x v="0"/>
    <s v="NS-18505"/>
    <x v="515"/>
    <x v="0"/>
    <s v="United States"/>
    <s v="Dallas"/>
    <x v="5"/>
    <n v="75217"/>
    <x v="2"/>
    <s v="OFF-ST-10001325"/>
    <x v="1"/>
    <x v="4"/>
    <x v="466"/>
    <x v="1454"/>
    <n v="5"/>
    <n v="0.2"/>
    <n v="3.6679999999999993"/>
  </r>
  <r>
    <n v="1665"/>
    <s v="CA-2013-128531"/>
    <x v="0"/>
    <x v="390"/>
    <d v="2013-11-27T00:00:00"/>
    <x v="0"/>
    <s v="NS-18505"/>
    <x v="515"/>
    <x v="0"/>
    <s v="United States"/>
    <s v="Dallas"/>
    <x v="5"/>
    <n v="75217"/>
    <x v="2"/>
    <s v="TEC-AC-10002049"/>
    <x v="2"/>
    <x v="11"/>
    <x v="688"/>
    <x v="1455"/>
    <n v="3"/>
    <n v="0.2"/>
    <n v="-7.4394000000000347"/>
  </r>
  <r>
    <n v="1666"/>
    <s v="CA-2013-128531"/>
    <x v="0"/>
    <x v="390"/>
    <d v="2013-11-27T00:00:00"/>
    <x v="0"/>
    <s v="NS-18505"/>
    <x v="515"/>
    <x v="0"/>
    <s v="United States"/>
    <s v="Dallas"/>
    <x v="5"/>
    <n v="75217"/>
    <x v="2"/>
    <s v="OFF-FA-10002676"/>
    <x v="1"/>
    <x v="13"/>
    <x v="1069"/>
    <x v="1456"/>
    <n v="3"/>
    <n v="0.2"/>
    <n v="0.86879999999999979"/>
  </r>
  <r>
    <n v="1667"/>
    <s v="CA-2013-128531"/>
    <x v="0"/>
    <x v="390"/>
    <d v="2013-11-27T00:00:00"/>
    <x v="0"/>
    <s v="NS-18505"/>
    <x v="515"/>
    <x v="0"/>
    <s v="United States"/>
    <s v="Dallas"/>
    <x v="5"/>
    <n v="75217"/>
    <x v="2"/>
    <s v="TEC-AC-10003023"/>
    <x v="2"/>
    <x v="11"/>
    <x v="1070"/>
    <x v="1457"/>
    <n v="2"/>
    <n v="0.2"/>
    <n v="-2.374800000000004"/>
  </r>
  <r>
    <n v="1668"/>
    <s v="CA-2013-128531"/>
    <x v="0"/>
    <x v="390"/>
    <d v="2013-11-27T00:00:00"/>
    <x v="0"/>
    <s v="NS-18505"/>
    <x v="515"/>
    <x v="0"/>
    <s v="United States"/>
    <s v="Dallas"/>
    <x v="5"/>
    <n v="75217"/>
    <x v="2"/>
    <s v="OFF-PA-10000167"/>
    <x v="1"/>
    <x v="10"/>
    <x v="1071"/>
    <x v="1355"/>
    <n v="3"/>
    <n v="0.2"/>
    <n v="23.234999999999992"/>
  </r>
  <r>
    <n v="1669"/>
    <s v="CA-2013-128531"/>
    <x v="0"/>
    <x v="390"/>
    <d v="2013-11-27T00:00:00"/>
    <x v="0"/>
    <s v="NS-18505"/>
    <x v="515"/>
    <x v="0"/>
    <s v="United States"/>
    <s v="Dallas"/>
    <x v="5"/>
    <n v="75217"/>
    <x v="2"/>
    <s v="OFF-AR-10003405"/>
    <x v="1"/>
    <x v="6"/>
    <x v="622"/>
    <x v="1230"/>
    <n v="3"/>
    <n v="0.2"/>
    <n v="1.5794999999999986"/>
  </r>
  <r>
    <n v="1670"/>
    <s v="US-2012-157154"/>
    <x v="1"/>
    <x v="553"/>
    <d v="2012-01-15T00:00:00"/>
    <x v="1"/>
    <s v="MM-17920"/>
    <x v="462"/>
    <x v="0"/>
    <s v="United States"/>
    <s v="New York City"/>
    <x v="15"/>
    <n v="10011"/>
    <x v="3"/>
    <s v="FUR-TA-10001889"/>
    <x v="0"/>
    <x v="3"/>
    <x v="406"/>
    <x v="1458"/>
    <n v="4"/>
    <n v="0.4"/>
    <n v="-373.3048"/>
  </r>
  <r>
    <n v="1671"/>
    <s v="CA-2014-159457"/>
    <x v="3"/>
    <x v="15"/>
    <d v="2014-10-27T00:00:00"/>
    <x v="1"/>
    <s v="RD-19480"/>
    <x v="502"/>
    <x v="0"/>
    <s v="United States"/>
    <s v="Houston"/>
    <x v="5"/>
    <n v="77095"/>
    <x v="2"/>
    <s v="TEC-PH-10002185"/>
    <x v="2"/>
    <x v="7"/>
    <x v="1072"/>
    <x v="1459"/>
    <n v="3"/>
    <n v="0.2"/>
    <n v="5.2125000000000004"/>
  </r>
  <r>
    <n v="1672"/>
    <s v="CA-2013-107615"/>
    <x v="0"/>
    <x v="554"/>
    <d v="2013-03-26T00:00:00"/>
    <x v="2"/>
    <s v="RB-19645"/>
    <x v="516"/>
    <x v="1"/>
    <s v="United States"/>
    <s v="North Las Vegas"/>
    <x v="33"/>
    <n v="89031"/>
    <x v="1"/>
    <s v="TEC-AC-10001013"/>
    <x v="2"/>
    <x v="11"/>
    <x v="813"/>
    <x v="1460"/>
    <n v="2"/>
    <n v="0"/>
    <n v="19.331399999999995"/>
  </r>
  <r>
    <n v="1673"/>
    <s v="CA-2014-111647"/>
    <x v="3"/>
    <x v="445"/>
    <d v="2014-07-08T00:00:00"/>
    <x v="1"/>
    <s v="RD-19585"/>
    <x v="361"/>
    <x v="0"/>
    <s v="United States"/>
    <s v="Plano"/>
    <x v="5"/>
    <n v="75023"/>
    <x v="2"/>
    <s v="TEC-PH-10002726"/>
    <x v="2"/>
    <x v="7"/>
    <x v="66"/>
    <x v="68"/>
    <n v="4"/>
    <n v="0.2"/>
    <n v="62.988"/>
  </r>
  <r>
    <n v="1674"/>
    <s v="CA-2012-150560"/>
    <x v="1"/>
    <x v="555"/>
    <d v="2012-12-12T00:00:00"/>
    <x v="2"/>
    <s v="SW-20455"/>
    <x v="517"/>
    <x v="0"/>
    <s v="United States"/>
    <s v="Suffolk"/>
    <x v="17"/>
    <n v="23434"/>
    <x v="0"/>
    <s v="OFF-LA-10003930"/>
    <x v="1"/>
    <x v="2"/>
    <x v="503"/>
    <x v="1461"/>
    <n v="2"/>
    <n v="0"/>
    <n v="96.343800000000002"/>
  </r>
  <r>
    <n v="1675"/>
    <s v="CA-2012-143077"/>
    <x v="1"/>
    <x v="14"/>
    <d v="2012-09-21T00:00:00"/>
    <x v="1"/>
    <s v="SF-20965"/>
    <x v="245"/>
    <x v="1"/>
    <s v="United States"/>
    <s v="Houston"/>
    <x v="5"/>
    <n v="77041"/>
    <x v="2"/>
    <s v="FUR-FU-10003535"/>
    <x v="0"/>
    <x v="5"/>
    <x v="888"/>
    <x v="1462"/>
    <n v="2"/>
    <n v="0.6"/>
    <n v="-10.419600000000003"/>
  </r>
  <r>
    <n v="1676"/>
    <s v="CA-2012-143077"/>
    <x v="1"/>
    <x v="14"/>
    <d v="2012-09-21T00:00:00"/>
    <x v="1"/>
    <s v="SF-20965"/>
    <x v="245"/>
    <x v="1"/>
    <s v="United States"/>
    <s v="Houston"/>
    <x v="5"/>
    <n v="77041"/>
    <x v="2"/>
    <s v="OFF-BI-10000088"/>
    <x v="1"/>
    <x v="8"/>
    <x v="1025"/>
    <x v="1463"/>
    <n v="3"/>
    <n v="0.8"/>
    <n v="-10.211400000000005"/>
  </r>
  <r>
    <n v="1677"/>
    <s v="CA-2013-122728"/>
    <x v="0"/>
    <x v="556"/>
    <d v="2013-05-25T00:00:00"/>
    <x v="1"/>
    <s v="EB-13930"/>
    <x v="518"/>
    <x v="0"/>
    <s v="United States"/>
    <s v="San Francisco"/>
    <x v="1"/>
    <n v="94110"/>
    <x v="1"/>
    <s v="OFF-ST-10000604"/>
    <x v="1"/>
    <x v="4"/>
    <x v="54"/>
    <x v="1464"/>
    <n v="3"/>
    <n v="0"/>
    <n v="26.069999999999993"/>
  </r>
  <r>
    <n v="1678"/>
    <s v="CA-2013-122728"/>
    <x v="0"/>
    <x v="556"/>
    <d v="2013-05-25T00:00:00"/>
    <x v="1"/>
    <s v="EB-13930"/>
    <x v="518"/>
    <x v="0"/>
    <s v="United States"/>
    <s v="San Francisco"/>
    <x v="1"/>
    <n v="94110"/>
    <x v="1"/>
    <s v="OFF-PA-10004040"/>
    <x v="1"/>
    <x v="10"/>
    <x v="99"/>
    <x v="1465"/>
    <n v="3"/>
    <n v="0"/>
    <n v="8.7906000000000013"/>
  </r>
  <r>
    <n v="1679"/>
    <s v="CA-2011-122882"/>
    <x v="2"/>
    <x v="557"/>
    <d v="2011-09-13T00:00:00"/>
    <x v="1"/>
    <s v="SB-20290"/>
    <x v="115"/>
    <x v="1"/>
    <s v="United States"/>
    <s v="Philadelphia"/>
    <x v="9"/>
    <n v="19134"/>
    <x v="3"/>
    <s v="OFF-ST-10002344"/>
    <x v="1"/>
    <x v="4"/>
    <x v="856"/>
    <x v="1466"/>
    <n v="1"/>
    <n v="0.2"/>
    <n v="-14.576399999999996"/>
  </r>
  <r>
    <n v="1680"/>
    <s v="CA-2011-122882"/>
    <x v="2"/>
    <x v="557"/>
    <d v="2011-09-13T00:00:00"/>
    <x v="1"/>
    <s v="SB-20290"/>
    <x v="115"/>
    <x v="1"/>
    <s v="United States"/>
    <s v="Philadelphia"/>
    <x v="9"/>
    <n v="19134"/>
    <x v="3"/>
    <s v="TEC-PH-10003589"/>
    <x v="2"/>
    <x v="7"/>
    <x v="818"/>
    <x v="1467"/>
    <n v="3"/>
    <n v="0.4"/>
    <n v="4.3175999999999988"/>
  </r>
  <r>
    <n v="1681"/>
    <s v="CA-2011-122882"/>
    <x v="2"/>
    <x v="557"/>
    <d v="2011-09-13T00:00:00"/>
    <x v="1"/>
    <s v="SB-20290"/>
    <x v="115"/>
    <x v="1"/>
    <s v="United States"/>
    <s v="Philadelphia"/>
    <x v="9"/>
    <n v="19134"/>
    <x v="3"/>
    <s v="FUR-FU-10000758"/>
    <x v="0"/>
    <x v="5"/>
    <x v="1073"/>
    <x v="1468"/>
    <n v="2"/>
    <n v="0.2"/>
    <n v="8.4735999999999958"/>
  </r>
  <r>
    <n v="1682"/>
    <s v="CA-2011-122882"/>
    <x v="2"/>
    <x v="557"/>
    <d v="2011-09-13T00:00:00"/>
    <x v="1"/>
    <s v="SB-20290"/>
    <x v="115"/>
    <x v="1"/>
    <s v="United States"/>
    <s v="Philadelphia"/>
    <x v="9"/>
    <n v="19134"/>
    <x v="3"/>
    <s v="TEC-MA-10004679"/>
    <x v="2"/>
    <x v="15"/>
    <x v="1074"/>
    <x v="1469"/>
    <n v="4"/>
    <n v="0.7"/>
    <n v="-559.35599999999988"/>
  </r>
  <r>
    <n v="1683"/>
    <s v="US-2013-101497"/>
    <x v="0"/>
    <x v="321"/>
    <d v="2013-10-02T00:00:00"/>
    <x v="0"/>
    <s v="PS-18760"/>
    <x v="519"/>
    <x v="0"/>
    <s v="United States"/>
    <s v="Los Angeles"/>
    <x v="1"/>
    <n v="90008"/>
    <x v="1"/>
    <s v="OFF-PA-10000176"/>
    <x v="1"/>
    <x v="10"/>
    <x v="634"/>
    <x v="1470"/>
    <n v="1"/>
    <n v="0"/>
    <n v="9.105599999999999"/>
  </r>
  <r>
    <n v="1684"/>
    <s v="CA-2013-147585"/>
    <x v="0"/>
    <x v="77"/>
    <d v="2013-11-13T00:00:00"/>
    <x v="1"/>
    <s v="CB-12535"/>
    <x v="118"/>
    <x v="1"/>
    <s v="United States"/>
    <s v="San Francisco"/>
    <x v="1"/>
    <n v="94110"/>
    <x v="1"/>
    <s v="FUR-FU-10002597"/>
    <x v="0"/>
    <x v="5"/>
    <x v="621"/>
    <x v="1471"/>
    <n v="3"/>
    <n v="0"/>
    <n v="6.224400000000001"/>
  </r>
  <r>
    <n v="1685"/>
    <s v="CA-2014-149489"/>
    <x v="3"/>
    <x v="558"/>
    <d v="2014-04-28T00:00:00"/>
    <x v="2"/>
    <s v="DK-12835"/>
    <x v="460"/>
    <x v="1"/>
    <s v="United States"/>
    <s v="Philadelphia"/>
    <x v="9"/>
    <n v="19143"/>
    <x v="3"/>
    <s v="OFF-AP-10002495"/>
    <x v="1"/>
    <x v="9"/>
    <x v="1075"/>
    <x v="1472"/>
    <n v="2"/>
    <n v="0.2"/>
    <n v="12.409999999999989"/>
  </r>
  <r>
    <n v="1686"/>
    <s v="CA-2014-149489"/>
    <x v="3"/>
    <x v="558"/>
    <d v="2014-04-28T00:00:00"/>
    <x v="2"/>
    <s v="DK-12835"/>
    <x v="460"/>
    <x v="1"/>
    <s v="United States"/>
    <s v="Philadelphia"/>
    <x v="9"/>
    <n v="19143"/>
    <x v="3"/>
    <s v="OFF-BI-10002813"/>
    <x v="1"/>
    <x v="8"/>
    <x v="905"/>
    <x v="1473"/>
    <n v="2"/>
    <n v="0.7"/>
    <n v="-0.98999999999999977"/>
  </r>
  <r>
    <n v="1687"/>
    <s v="CA-2014-149489"/>
    <x v="3"/>
    <x v="558"/>
    <d v="2014-04-28T00:00:00"/>
    <x v="2"/>
    <s v="DK-12835"/>
    <x v="460"/>
    <x v="1"/>
    <s v="United States"/>
    <s v="Philadelphia"/>
    <x v="9"/>
    <n v="19143"/>
    <x v="3"/>
    <s v="OFF-BI-10002414"/>
    <x v="1"/>
    <x v="8"/>
    <x v="1076"/>
    <x v="1474"/>
    <n v="2"/>
    <n v="0.7"/>
    <n v="-5.7637999999999998"/>
  </r>
  <r>
    <n v="1688"/>
    <s v="CA-2014-143798"/>
    <x v="3"/>
    <x v="389"/>
    <d v="2014-12-13T00:00:00"/>
    <x v="2"/>
    <s v="AW-10840"/>
    <x v="497"/>
    <x v="0"/>
    <s v="United States"/>
    <s v="Philadelphia"/>
    <x v="9"/>
    <n v="19140"/>
    <x v="3"/>
    <s v="OFF-PA-10000788"/>
    <x v="1"/>
    <x v="10"/>
    <x v="731"/>
    <x v="563"/>
    <n v="2"/>
    <n v="0.2"/>
    <n v="3.6288"/>
  </r>
  <r>
    <n v="1689"/>
    <s v="CA-2014-143798"/>
    <x v="3"/>
    <x v="389"/>
    <d v="2014-12-13T00:00:00"/>
    <x v="2"/>
    <s v="AW-10840"/>
    <x v="497"/>
    <x v="0"/>
    <s v="United States"/>
    <s v="Philadelphia"/>
    <x v="9"/>
    <n v="19140"/>
    <x v="3"/>
    <s v="FUR-FU-10004306"/>
    <x v="0"/>
    <x v="5"/>
    <x v="616"/>
    <x v="721"/>
    <n v="2"/>
    <n v="0.2"/>
    <n v="23.315999999999988"/>
  </r>
  <r>
    <n v="1690"/>
    <s v="CA-2011-142839"/>
    <x v="2"/>
    <x v="559"/>
    <d v="2011-08-20T00:00:00"/>
    <x v="1"/>
    <s v="TS-21610"/>
    <x v="59"/>
    <x v="0"/>
    <s v="United States"/>
    <s v="Philadelphia"/>
    <x v="9"/>
    <n v="19143"/>
    <x v="3"/>
    <s v="FUR-TA-10001539"/>
    <x v="0"/>
    <x v="3"/>
    <x v="10"/>
    <x v="1475"/>
    <n v="6"/>
    <n v="0.4"/>
    <n v="-227.49120000000016"/>
  </r>
  <r>
    <n v="1691"/>
    <s v="CA-2014-129833"/>
    <x v="3"/>
    <x v="34"/>
    <d v="2014-12-16T00:00:00"/>
    <x v="1"/>
    <s v="HF-14995"/>
    <x v="520"/>
    <x v="0"/>
    <s v="United States"/>
    <s v="Indianapolis"/>
    <x v="14"/>
    <n v="46203"/>
    <x v="2"/>
    <s v="OFF-PA-10000575"/>
    <x v="1"/>
    <x v="10"/>
    <x v="1050"/>
    <x v="1476"/>
    <n v="5"/>
    <n v="0"/>
    <n v="15.387"/>
  </r>
  <r>
    <n v="1692"/>
    <s v="CA-2014-129833"/>
    <x v="3"/>
    <x v="34"/>
    <d v="2014-12-16T00:00:00"/>
    <x v="1"/>
    <s v="HF-14995"/>
    <x v="520"/>
    <x v="0"/>
    <s v="United States"/>
    <s v="Indianapolis"/>
    <x v="14"/>
    <n v="46203"/>
    <x v="2"/>
    <s v="OFF-BI-10004182"/>
    <x v="1"/>
    <x v="8"/>
    <x v="73"/>
    <x v="1477"/>
    <n v="5"/>
    <n v="0"/>
    <n v="5.0960000000000001"/>
  </r>
  <r>
    <n v="1693"/>
    <s v="US-2013-154361"/>
    <x v="0"/>
    <x v="560"/>
    <d v="2013-03-20T00:00:00"/>
    <x v="1"/>
    <s v="HZ-14950"/>
    <x v="521"/>
    <x v="0"/>
    <s v="United States"/>
    <s v="Columbus"/>
    <x v="24"/>
    <n v="43229"/>
    <x v="3"/>
    <s v="FUR-FU-10004020"/>
    <x v="0"/>
    <x v="5"/>
    <x v="488"/>
    <x v="1478"/>
    <n v="5"/>
    <n v="0.2"/>
    <n v="6.2904999999999998"/>
  </r>
  <r>
    <n v="1694"/>
    <s v="US-2013-158708"/>
    <x v="0"/>
    <x v="190"/>
    <d v="2013-06-30T00:00:00"/>
    <x v="0"/>
    <s v="AB-10255"/>
    <x v="437"/>
    <x v="2"/>
    <s v="United States"/>
    <s v="Plano"/>
    <x v="5"/>
    <n v="75023"/>
    <x v="2"/>
    <s v="TEC-AC-10003133"/>
    <x v="2"/>
    <x v="11"/>
    <x v="1077"/>
    <x v="1479"/>
    <n v="2"/>
    <n v="0.2"/>
    <n v="3.5742000000000012"/>
  </r>
  <r>
    <n v="1695"/>
    <s v="CA-2012-156335"/>
    <x v="1"/>
    <x v="12"/>
    <d v="2012-09-28T00:00:00"/>
    <x v="0"/>
    <s v="PO-19195"/>
    <x v="285"/>
    <x v="2"/>
    <s v="United States"/>
    <s v="Bayonne"/>
    <x v="30"/>
    <n v="7002"/>
    <x v="3"/>
    <s v="TEC-AC-10002006"/>
    <x v="2"/>
    <x v="11"/>
    <x v="1078"/>
    <x v="1480"/>
    <n v="4"/>
    <n v="0"/>
    <n v="19.827599999999997"/>
  </r>
  <r>
    <n v="1696"/>
    <s v="CA-2012-156335"/>
    <x v="1"/>
    <x v="12"/>
    <d v="2012-09-28T00:00:00"/>
    <x v="0"/>
    <s v="PO-19195"/>
    <x v="285"/>
    <x v="2"/>
    <s v="United States"/>
    <s v="Bayonne"/>
    <x v="30"/>
    <n v="7002"/>
    <x v="3"/>
    <s v="OFF-BI-10003314"/>
    <x v="1"/>
    <x v="8"/>
    <x v="305"/>
    <x v="1481"/>
    <n v="3"/>
    <n v="0"/>
    <n v="7.0853999999999999"/>
  </r>
  <r>
    <n v="1697"/>
    <s v="CA-2012-156335"/>
    <x v="1"/>
    <x v="12"/>
    <d v="2012-09-28T00:00:00"/>
    <x v="0"/>
    <s v="PO-19195"/>
    <x v="285"/>
    <x v="2"/>
    <s v="United States"/>
    <s v="Bayonne"/>
    <x v="30"/>
    <n v="7002"/>
    <x v="3"/>
    <s v="TEC-PH-10002726"/>
    <x v="2"/>
    <x v="7"/>
    <x v="66"/>
    <x v="1482"/>
    <n v="2"/>
    <n v="0"/>
    <n v="52.49"/>
  </r>
  <r>
    <n v="1698"/>
    <s v="CA-2012-148376"/>
    <x v="1"/>
    <x v="17"/>
    <d v="2012-12-31T00:00:00"/>
    <x v="1"/>
    <s v="AG-10900"/>
    <x v="151"/>
    <x v="0"/>
    <s v="United States"/>
    <s v="Los Angeles"/>
    <x v="1"/>
    <n v="90008"/>
    <x v="1"/>
    <s v="OFF-AP-10000240"/>
    <x v="1"/>
    <x v="9"/>
    <x v="644"/>
    <x v="1483"/>
    <n v="2"/>
    <n v="0"/>
    <n v="31.018399999999986"/>
  </r>
  <r>
    <n v="1699"/>
    <s v="CA-2012-148376"/>
    <x v="1"/>
    <x v="17"/>
    <d v="2012-12-31T00:00:00"/>
    <x v="1"/>
    <s v="AG-10900"/>
    <x v="151"/>
    <x v="0"/>
    <s v="United States"/>
    <s v="Los Angeles"/>
    <x v="1"/>
    <n v="90008"/>
    <x v="1"/>
    <s v="OFF-LA-10002381"/>
    <x v="1"/>
    <x v="2"/>
    <x v="1079"/>
    <x v="748"/>
    <n v="7"/>
    <n v="0"/>
    <n v="10.348799999999999"/>
  </r>
  <r>
    <n v="1700"/>
    <s v="CA-2011-135657"/>
    <x v="2"/>
    <x v="561"/>
    <d v="2011-06-07T00:00:00"/>
    <x v="0"/>
    <s v="SC-20725"/>
    <x v="56"/>
    <x v="0"/>
    <s v="United States"/>
    <s v="Seattle"/>
    <x v="4"/>
    <n v="98115"/>
    <x v="1"/>
    <s v="FUR-TA-10004086"/>
    <x v="0"/>
    <x v="3"/>
    <x v="824"/>
    <x v="1484"/>
    <n v="6"/>
    <n v="0"/>
    <n v="113.49359999999999"/>
  </r>
  <r>
    <n v="1701"/>
    <s v="CA-2012-114069"/>
    <x v="1"/>
    <x v="562"/>
    <d v="2012-07-15T00:00:00"/>
    <x v="0"/>
    <s v="ND-18370"/>
    <x v="444"/>
    <x v="0"/>
    <s v="United States"/>
    <s v="New York City"/>
    <x v="15"/>
    <n v="10035"/>
    <x v="3"/>
    <s v="OFF-BI-10000320"/>
    <x v="1"/>
    <x v="8"/>
    <x v="768"/>
    <x v="929"/>
    <n v="2"/>
    <n v="0.2"/>
    <n v="4.2804000000000002"/>
  </r>
  <r>
    <n v="1702"/>
    <s v="CA-2012-114069"/>
    <x v="1"/>
    <x v="562"/>
    <d v="2012-07-15T00:00:00"/>
    <x v="0"/>
    <s v="ND-18370"/>
    <x v="444"/>
    <x v="0"/>
    <s v="United States"/>
    <s v="New York City"/>
    <x v="15"/>
    <n v="10035"/>
    <x v="3"/>
    <s v="FUR-CH-10000595"/>
    <x v="0"/>
    <x v="1"/>
    <x v="463"/>
    <x v="1485"/>
    <n v="9"/>
    <n v="0.1"/>
    <n v="321.83999999999992"/>
  </r>
  <r>
    <n v="1703"/>
    <s v="CA-2012-114069"/>
    <x v="1"/>
    <x v="562"/>
    <d v="2012-07-15T00:00:00"/>
    <x v="0"/>
    <s v="ND-18370"/>
    <x v="444"/>
    <x v="0"/>
    <s v="United States"/>
    <s v="New York City"/>
    <x v="15"/>
    <n v="10035"/>
    <x v="3"/>
    <s v="OFF-PA-10000349"/>
    <x v="1"/>
    <x v="10"/>
    <x v="33"/>
    <x v="745"/>
    <n v="2"/>
    <n v="0"/>
    <n v="4.6812000000000005"/>
  </r>
  <r>
    <n v="1704"/>
    <s v="CA-2011-139857"/>
    <x v="2"/>
    <x v="563"/>
    <d v="2011-02-07T00:00:00"/>
    <x v="1"/>
    <s v="CD-12790"/>
    <x v="522"/>
    <x v="2"/>
    <s v="United States"/>
    <s v="San Diego"/>
    <x v="1"/>
    <n v="92037"/>
    <x v="1"/>
    <s v="OFF-FA-10001843"/>
    <x v="1"/>
    <x v="13"/>
    <x v="33"/>
    <x v="1486"/>
    <n v="5"/>
    <n v="0"/>
    <n v="5.8045"/>
  </r>
  <r>
    <n v="1705"/>
    <s v="CA-2013-106306"/>
    <x v="0"/>
    <x v="387"/>
    <d v="2013-03-09T00:00:00"/>
    <x v="3"/>
    <s v="PG-18820"/>
    <x v="310"/>
    <x v="0"/>
    <s v="United States"/>
    <s v="Glendale"/>
    <x v="16"/>
    <n v="85301"/>
    <x v="1"/>
    <s v="OFF-BI-10003676"/>
    <x v="1"/>
    <x v="8"/>
    <x v="816"/>
    <x v="1487"/>
    <n v="3"/>
    <n v="0.7"/>
    <n v="-7.1147999999999989"/>
  </r>
  <r>
    <n v="1706"/>
    <s v="CA-2012-100545"/>
    <x v="1"/>
    <x v="6"/>
    <d v="2012-11-26T00:00:00"/>
    <x v="1"/>
    <s v="IM-15070"/>
    <x v="5"/>
    <x v="0"/>
    <s v="United States"/>
    <s v="Philadelphia"/>
    <x v="9"/>
    <n v="19120"/>
    <x v="3"/>
    <s v="OFF-BI-10003638"/>
    <x v="1"/>
    <x v="8"/>
    <x v="607"/>
    <x v="1488"/>
    <n v="2"/>
    <n v="0.7"/>
    <n v="-9.2880000000000003"/>
  </r>
  <r>
    <n v="1707"/>
    <s v="CA-2014-123491"/>
    <x v="3"/>
    <x v="505"/>
    <d v="2014-11-06T00:00:00"/>
    <x v="1"/>
    <s v="JK-15205"/>
    <x v="523"/>
    <x v="0"/>
    <s v="United States"/>
    <s v="San Francisco"/>
    <x v="1"/>
    <n v="94122"/>
    <x v="1"/>
    <s v="OFF-LA-10003077"/>
    <x v="1"/>
    <x v="2"/>
    <x v="1080"/>
    <x v="1489"/>
    <n v="6"/>
    <n v="0"/>
    <n v="20.614199999999997"/>
  </r>
  <r>
    <n v="1708"/>
    <s v="CA-2014-123491"/>
    <x v="3"/>
    <x v="505"/>
    <d v="2014-11-06T00:00:00"/>
    <x v="1"/>
    <s v="JK-15205"/>
    <x v="523"/>
    <x v="0"/>
    <s v="United States"/>
    <s v="San Francisco"/>
    <x v="1"/>
    <n v="94122"/>
    <x v="1"/>
    <s v="TEC-PH-10003505"/>
    <x v="2"/>
    <x v="7"/>
    <x v="901"/>
    <x v="1490"/>
    <n v="2"/>
    <n v="0.2"/>
    <n v="16.703999999999986"/>
  </r>
  <r>
    <n v="1709"/>
    <s v="CA-2014-123491"/>
    <x v="3"/>
    <x v="505"/>
    <d v="2014-11-06T00:00:00"/>
    <x v="1"/>
    <s v="JK-15205"/>
    <x v="523"/>
    <x v="0"/>
    <s v="United States"/>
    <s v="San Francisco"/>
    <x v="1"/>
    <n v="94122"/>
    <x v="1"/>
    <s v="OFF-PA-10003424"/>
    <x v="1"/>
    <x v="10"/>
    <x v="1081"/>
    <x v="1491"/>
    <n v="2"/>
    <n v="0"/>
    <n v="3.71"/>
  </r>
  <r>
    <n v="1710"/>
    <s v="CA-2014-123491"/>
    <x v="3"/>
    <x v="505"/>
    <d v="2014-11-06T00:00:00"/>
    <x v="1"/>
    <s v="JK-15205"/>
    <x v="523"/>
    <x v="0"/>
    <s v="United States"/>
    <s v="San Francisco"/>
    <x v="1"/>
    <n v="94122"/>
    <x v="1"/>
    <s v="FUR-CH-10003061"/>
    <x v="0"/>
    <x v="1"/>
    <x v="51"/>
    <x v="1492"/>
    <n v="1"/>
    <n v="0.2"/>
    <n v="-0.89990000000001302"/>
  </r>
  <r>
    <n v="1711"/>
    <s v="CA-2014-123491"/>
    <x v="3"/>
    <x v="505"/>
    <d v="2014-11-06T00:00:00"/>
    <x v="1"/>
    <s v="JK-15205"/>
    <x v="523"/>
    <x v="0"/>
    <s v="United States"/>
    <s v="San Francisco"/>
    <x v="1"/>
    <n v="94122"/>
    <x v="1"/>
    <s v="OFF-AR-10003514"/>
    <x v="1"/>
    <x v="6"/>
    <x v="180"/>
    <x v="189"/>
    <n v="5"/>
    <n v="0"/>
    <n v="6.5669999999999984"/>
  </r>
  <r>
    <n v="1712"/>
    <s v="CA-2014-123491"/>
    <x v="3"/>
    <x v="505"/>
    <d v="2014-11-06T00:00:00"/>
    <x v="1"/>
    <s v="JK-15205"/>
    <x v="523"/>
    <x v="0"/>
    <s v="United States"/>
    <s v="San Francisco"/>
    <x v="1"/>
    <n v="94122"/>
    <x v="1"/>
    <s v="OFF-AP-10002684"/>
    <x v="1"/>
    <x v="9"/>
    <x v="165"/>
    <x v="1493"/>
    <n v="14"/>
    <n v="0"/>
    <n v="510.63599999999985"/>
  </r>
  <r>
    <n v="1713"/>
    <s v="CA-2012-145401"/>
    <x v="1"/>
    <x v="564"/>
    <d v="2012-02-04T00:00:00"/>
    <x v="1"/>
    <s v="JP-15520"/>
    <x v="187"/>
    <x v="0"/>
    <s v="United States"/>
    <s v="Houston"/>
    <x v="5"/>
    <n v="77070"/>
    <x v="2"/>
    <s v="OFF-PA-10004405"/>
    <x v="1"/>
    <x v="10"/>
    <x v="1082"/>
    <x v="1494"/>
    <n v="6"/>
    <n v="0.2"/>
    <n v="5.0064000000000002"/>
  </r>
  <r>
    <n v="1714"/>
    <s v="US-2014-124968"/>
    <x v="3"/>
    <x v="565"/>
    <d v="2014-09-14T00:00:00"/>
    <x v="0"/>
    <s v="MM-18055"/>
    <x v="514"/>
    <x v="0"/>
    <s v="United States"/>
    <s v="Chicago"/>
    <x v="10"/>
    <n v="60610"/>
    <x v="2"/>
    <s v="FUR-TA-10004289"/>
    <x v="0"/>
    <x v="3"/>
    <x v="187"/>
    <x v="1495"/>
    <n v="7"/>
    <n v="0.5"/>
    <n v="-566.5625"/>
  </r>
  <r>
    <n v="1715"/>
    <s v="CA-2014-104003"/>
    <x v="3"/>
    <x v="566"/>
    <d v="2014-10-14T00:00:00"/>
    <x v="1"/>
    <s v="DC-13285"/>
    <x v="290"/>
    <x v="0"/>
    <s v="United States"/>
    <s v="San Francisco"/>
    <x v="1"/>
    <n v="94110"/>
    <x v="1"/>
    <s v="FUR-BO-10003965"/>
    <x v="0"/>
    <x v="0"/>
    <x v="1083"/>
    <x v="1496"/>
    <n v="2"/>
    <n v="0.15"/>
    <n v="-14.478399999999979"/>
  </r>
  <r>
    <n v="1716"/>
    <s v="CA-2013-154788"/>
    <x v="0"/>
    <x v="567"/>
    <d v="2013-05-05T00:00:00"/>
    <x v="1"/>
    <s v="JL-15835"/>
    <x v="252"/>
    <x v="0"/>
    <s v="United States"/>
    <s v="New York City"/>
    <x v="15"/>
    <n v="10011"/>
    <x v="3"/>
    <s v="OFF-BI-10003314"/>
    <x v="1"/>
    <x v="8"/>
    <x v="305"/>
    <x v="326"/>
    <n v="2"/>
    <n v="0.2"/>
    <n v="2.7956000000000003"/>
  </r>
  <r>
    <n v="1717"/>
    <s v="CA-2013-169943"/>
    <x v="0"/>
    <x v="288"/>
    <d v="2013-05-25T00:00:00"/>
    <x v="1"/>
    <s v="BN-11515"/>
    <x v="202"/>
    <x v="0"/>
    <s v="United States"/>
    <s v="New York City"/>
    <x v="15"/>
    <n v="10011"/>
    <x v="3"/>
    <s v="OFF-AP-10001563"/>
    <x v="1"/>
    <x v="9"/>
    <x v="530"/>
    <x v="1497"/>
    <n v="5"/>
    <n v="0"/>
    <n v="70.440999999999974"/>
  </r>
  <r>
    <n v="1718"/>
    <s v="CA-2013-169943"/>
    <x v="0"/>
    <x v="288"/>
    <d v="2013-05-25T00:00:00"/>
    <x v="1"/>
    <s v="BN-11515"/>
    <x v="202"/>
    <x v="0"/>
    <s v="United States"/>
    <s v="New York City"/>
    <x v="15"/>
    <n v="10011"/>
    <x v="3"/>
    <s v="OFF-ST-10004123"/>
    <x v="1"/>
    <x v="4"/>
    <x v="72"/>
    <x v="1498"/>
    <n v="5"/>
    <n v="0"/>
    <n v="0"/>
  </r>
  <r>
    <n v="1719"/>
    <s v="CA-2013-169943"/>
    <x v="0"/>
    <x v="288"/>
    <d v="2013-05-25T00:00:00"/>
    <x v="1"/>
    <s v="BN-11515"/>
    <x v="202"/>
    <x v="0"/>
    <s v="United States"/>
    <s v="New York City"/>
    <x v="15"/>
    <n v="10011"/>
    <x v="3"/>
    <s v="FUR-FU-10002088"/>
    <x v="0"/>
    <x v="5"/>
    <x v="1084"/>
    <x v="1499"/>
    <n v="4"/>
    <n v="0"/>
    <n v="15.086400000000001"/>
  </r>
  <r>
    <n v="1720"/>
    <s v="CA-2013-169943"/>
    <x v="0"/>
    <x v="288"/>
    <d v="2013-05-25T00:00:00"/>
    <x v="1"/>
    <s v="BN-11515"/>
    <x v="202"/>
    <x v="0"/>
    <s v="United States"/>
    <s v="New York City"/>
    <x v="15"/>
    <n v="10011"/>
    <x v="3"/>
    <s v="FUR-FU-10000010"/>
    <x v="0"/>
    <x v="5"/>
    <x v="522"/>
    <x v="1500"/>
    <n v="8"/>
    <n v="0"/>
    <n v="12.325599999999998"/>
  </r>
  <r>
    <n v="1721"/>
    <s v="CA-2013-169943"/>
    <x v="0"/>
    <x v="288"/>
    <d v="2013-05-25T00:00:00"/>
    <x v="1"/>
    <s v="BN-11515"/>
    <x v="202"/>
    <x v="0"/>
    <s v="United States"/>
    <s v="New York City"/>
    <x v="15"/>
    <n v="10011"/>
    <x v="3"/>
    <s v="OFF-BI-10002824"/>
    <x v="1"/>
    <x v="8"/>
    <x v="523"/>
    <x v="1501"/>
    <n v="4"/>
    <n v="0.2"/>
    <n v="14.919999999999995"/>
  </r>
  <r>
    <n v="1722"/>
    <s v="US-2012-123218"/>
    <x v="1"/>
    <x v="139"/>
    <d v="2012-12-25T00:00:00"/>
    <x v="1"/>
    <s v="KD-16345"/>
    <x v="44"/>
    <x v="0"/>
    <s v="United States"/>
    <s v="Chicago"/>
    <x v="10"/>
    <n v="60623"/>
    <x v="2"/>
    <s v="TEC-PH-10001061"/>
    <x v="2"/>
    <x v="7"/>
    <x v="822"/>
    <x v="1305"/>
    <n v="2"/>
    <n v="0.2"/>
    <n v="11.998799999999996"/>
  </r>
  <r>
    <n v="1723"/>
    <s v="US-2012-123218"/>
    <x v="1"/>
    <x v="139"/>
    <d v="2012-12-25T00:00:00"/>
    <x v="1"/>
    <s v="KD-16345"/>
    <x v="44"/>
    <x v="0"/>
    <s v="United States"/>
    <s v="Chicago"/>
    <x v="10"/>
    <n v="60623"/>
    <x v="2"/>
    <s v="TEC-AC-10000736"/>
    <x v="2"/>
    <x v="11"/>
    <x v="1085"/>
    <x v="1309"/>
    <n v="4"/>
    <n v="0.2"/>
    <n v="51.193599999999996"/>
  </r>
  <r>
    <n v="1724"/>
    <s v="US-2012-123218"/>
    <x v="1"/>
    <x v="139"/>
    <d v="2012-12-25T00:00:00"/>
    <x v="1"/>
    <s v="KD-16345"/>
    <x v="44"/>
    <x v="0"/>
    <s v="United States"/>
    <s v="Chicago"/>
    <x v="10"/>
    <n v="60623"/>
    <x v="2"/>
    <s v="FUR-BO-10003966"/>
    <x v="0"/>
    <x v="0"/>
    <x v="1086"/>
    <x v="1403"/>
    <n v="3"/>
    <n v="0.3"/>
    <n v="-71.811600000000027"/>
  </r>
  <r>
    <n v="1725"/>
    <s v="CA-2012-127453"/>
    <x v="1"/>
    <x v="546"/>
    <d v="2012-12-20T00:00:00"/>
    <x v="2"/>
    <s v="JK-15370"/>
    <x v="271"/>
    <x v="0"/>
    <s v="United States"/>
    <s v="Philadelphia"/>
    <x v="9"/>
    <n v="19143"/>
    <x v="3"/>
    <s v="OFF-AP-10000828"/>
    <x v="1"/>
    <x v="9"/>
    <x v="1087"/>
    <x v="1502"/>
    <n v="3"/>
    <n v="0.2"/>
    <n v="43.43519999999998"/>
  </r>
  <r>
    <n v="1726"/>
    <s v="CA-2012-127453"/>
    <x v="1"/>
    <x v="546"/>
    <d v="2012-12-20T00:00:00"/>
    <x v="2"/>
    <s v="JK-15370"/>
    <x v="271"/>
    <x v="0"/>
    <s v="United States"/>
    <s v="Philadelphia"/>
    <x v="9"/>
    <n v="19143"/>
    <x v="3"/>
    <s v="OFF-AP-10002906"/>
    <x v="1"/>
    <x v="9"/>
    <x v="1088"/>
    <x v="1503"/>
    <n v="2"/>
    <n v="0.2"/>
    <n v="0.44399999999999973"/>
  </r>
  <r>
    <n v="1727"/>
    <s v="CA-2012-127453"/>
    <x v="1"/>
    <x v="546"/>
    <d v="2012-12-20T00:00:00"/>
    <x v="2"/>
    <s v="JK-15370"/>
    <x v="271"/>
    <x v="0"/>
    <s v="United States"/>
    <s v="Philadelphia"/>
    <x v="9"/>
    <n v="19143"/>
    <x v="3"/>
    <s v="OFF-AP-10003860"/>
    <x v="1"/>
    <x v="9"/>
    <x v="1089"/>
    <x v="1504"/>
    <n v="4"/>
    <n v="0.2"/>
    <n v="7.7728000000000002"/>
  </r>
  <r>
    <n v="1728"/>
    <s v="US-2014-164056"/>
    <x v="3"/>
    <x v="568"/>
    <d v="2014-05-05T00:00:00"/>
    <x v="0"/>
    <s v="FM-14215"/>
    <x v="524"/>
    <x v="1"/>
    <s v="United States"/>
    <s v="Dublin"/>
    <x v="24"/>
    <n v="43017"/>
    <x v="3"/>
    <s v="FUR-TA-10001307"/>
    <x v="0"/>
    <x v="3"/>
    <x v="1090"/>
    <x v="1505"/>
    <n v="5"/>
    <n v="0.4"/>
    <n v="-69.889999999999986"/>
  </r>
  <r>
    <n v="1729"/>
    <s v="CA-2013-106894"/>
    <x v="0"/>
    <x v="569"/>
    <d v="2013-02-07T00:00:00"/>
    <x v="3"/>
    <s v="CA-12265"/>
    <x v="244"/>
    <x v="0"/>
    <s v="United States"/>
    <s v="Springfield"/>
    <x v="17"/>
    <n v="22153"/>
    <x v="0"/>
    <s v="TEC-AC-10003063"/>
    <x v="2"/>
    <x v="11"/>
    <x v="1052"/>
    <x v="1506"/>
    <n v="4"/>
    <n v="0"/>
    <n v="21"/>
  </r>
  <r>
    <n v="1730"/>
    <s v="CA-2013-106894"/>
    <x v="0"/>
    <x v="569"/>
    <d v="2013-02-07T00:00:00"/>
    <x v="3"/>
    <s v="CA-12265"/>
    <x v="244"/>
    <x v="0"/>
    <s v="United States"/>
    <s v="Springfield"/>
    <x v="17"/>
    <n v="22153"/>
    <x v="0"/>
    <s v="OFF-LA-10001045"/>
    <x v="1"/>
    <x v="2"/>
    <x v="701"/>
    <x v="1507"/>
    <n v="3"/>
    <n v="0"/>
    <n v="3.6017999999999999"/>
  </r>
  <r>
    <n v="1731"/>
    <s v="CA-2011-125136"/>
    <x v="2"/>
    <x v="450"/>
    <d v="2011-10-03T00:00:00"/>
    <x v="1"/>
    <s v="KD-16495"/>
    <x v="470"/>
    <x v="1"/>
    <s v="United States"/>
    <s v="Fayetteville"/>
    <x v="3"/>
    <n v="28314"/>
    <x v="0"/>
    <s v="OFF-PA-10001457"/>
    <x v="1"/>
    <x v="10"/>
    <x v="1091"/>
    <x v="1508"/>
    <n v="8"/>
    <n v="0.2"/>
    <n v="31.283199999999987"/>
  </r>
  <r>
    <n v="1732"/>
    <s v="CA-2011-125136"/>
    <x v="2"/>
    <x v="450"/>
    <d v="2011-10-03T00:00:00"/>
    <x v="1"/>
    <s v="KD-16495"/>
    <x v="470"/>
    <x v="1"/>
    <s v="United States"/>
    <s v="Fayetteville"/>
    <x v="3"/>
    <n v="28314"/>
    <x v="0"/>
    <s v="OFF-PA-10001804"/>
    <x v="1"/>
    <x v="10"/>
    <x v="128"/>
    <x v="1432"/>
    <n v="2"/>
    <n v="0.2"/>
    <n v="3.7407999999999997"/>
  </r>
  <r>
    <n v="1733"/>
    <s v="US-2013-131149"/>
    <x v="0"/>
    <x v="212"/>
    <d v="2013-07-15T00:00:00"/>
    <x v="1"/>
    <s v="LH-17155"/>
    <x v="109"/>
    <x v="0"/>
    <s v="United States"/>
    <s v="Dallas"/>
    <x v="5"/>
    <n v="75081"/>
    <x v="2"/>
    <s v="OFF-ST-10000689"/>
    <x v="1"/>
    <x v="4"/>
    <x v="421"/>
    <x v="1080"/>
    <n v="3"/>
    <n v="0.2"/>
    <n v="-33.804000000000002"/>
  </r>
  <r>
    <n v="1734"/>
    <s v="US-2013-131149"/>
    <x v="0"/>
    <x v="212"/>
    <d v="2013-07-15T00:00:00"/>
    <x v="1"/>
    <s v="LH-17155"/>
    <x v="109"/>
    <x v="0"/>
    <s v="United States"/>
    <s v="Dallas"/>
    <x v="5"/>
    <n v="75081"/>
    <x v="2"/>
    <s v="OFF-AR-10002135"/>
    <x v="1"/>
    <x v="6"/>
    <x v="278"/>
    <x v="1509"/>
    <n v="4"/>
    <n v="0.2"/>
    <n v="17.351999999999975"/>
  </r>
  <r>
    <n v="1735"/>
    <s v="CA-2014-101483"/>
    <x v="3"/>
    <x v="570"/>
    <d v="2014-08-02T00:00:00"/>
    <x v="0"/>
    <s v="AG-10675"/>
    <x v="165"/>
    <x v="0"/>
    <s v="United States"/>
    <s v="Jacksonville"/>
    <x v="3"/>
    <n v="28540"/>
    <x v="0"/>
    <s v="OFF-AP-10002082"/>
    <x v="1"/>
    <x v="9"/>
    <x v="1092"/>
    <x v="1510"/>
    <n v="2"/>
    <n v="0.2"/>
    <n v="6.5339999999999971"/>
  </r>
  <r>
    <n v="1736"/>
    <s v="CA-2014-101483"/>
    <x v="3"/>
    <x v="570"/>
    <d v="2014-08-02T00:00:00"/>
    <x v="0"/>
    <s v="AG-10675"/>
    <x v="165"/>
    <x v="0"/>
    <s v="United States"/>
    <s v="Jacksonville"/>
    <x v="3"/>
    <n v="28540"/>
    <x v="0"/>
    <s v="TEC-PH-10003442"/>
    <x v="2"/>
    <x v="7"/>
    <x v="879"/>
    <x v="1114"/>
    <n v="5"/>
    <n v="0.2"/>
    <n v="1.375"/>
  </r>
  <r>
    <n v="1737"/>
    <s v="CA-2014-101483"/>
    <x v="3"/>
    <x v="570"/>
    <d v="2014-08-02T00:00:00"/>
    <x v="0"/>
    <s v="AG-10675"/>
    <x v="165"/>
    <x v="0"/>
    <s v="United States"/>
    <s v="Jacksonville"/>
    <x v="3"/>
    <n v="28540"/>
    <x v="0"/>
    <s v="OFF-AR-10002833"/>
    <x v="1"/>
    <x v="6"/>
    <x v="6"/>
    <x v="972"/>
    <n v="3"/>
    <n v="0.2"/>
    <n v="0.3822000000000001"/>
  </r>
  <r>
    <n v="1738"/>
    <s v="CA-2012-130204"/>
    <x v="1"/>
    <x v="37"/>
    <d v="2012-09-09T00:00:00"/>
    <x v="1"/>
    <s v="DB-13120"/>
    <x v="106"/>
    <x v="1"/>
    <s v="United States"/>
    <s v="San Francisco"/>
    <x v="1"/>
    <n v="94122"/>
    <x v="1"/>
    <s v="OFF-ST-10001325"/>
    <x v="1"/>
    <x v="4"/>
    <x v="466"/>
    <x v="974"/>
    <n v="3"/>
    <n v="0"/>
    <n v="8.4888000000000012"/>
  </r>
  <r>
    <n v="1739"/>
    <s v="CA-2012-130204"/>
    <x v="1"/>
    <x v="37"/>
    <d v="2012-09-09T00:00:00"/>
    <x v="1"/>
    <s v="DB-13120"/>
    <x v="106"/>
    <x v="1"/>
    <s v="United States"/>
    <s v="San Francisco"/>
    <x v="1"/>
    <n v="94122"/>
    <x v="1"/>
    <s v="TEC-AC-10003038"/>
    <x v="2"/>
    <x v="11"/>
    <x v="1024"/>
    <x v="1511"/>
    <n v="2"/>
    <n v="0"/>
    <n v="3.400999999999998"/>
  </r>
  <r>
    <n v="1740"/>
    <s v="CA-2012-130204"/>
    <x v="1"/>
    <x v="37"/>
    <d v="2012-09-09T00:00:00"/>
    <x v="1"/>
    <s v="DB-13120"/>
    <x v="106"/>
    <x v="1"/>
    <s v="United States"/>
    <s v="San Francisco"/>
    <x v="1"/>
    <n v="94122"/>
    <x v="1"/>
    <s v="TEC-AC-10003590"/>
    <x v="2"/>
    <x v="11"/>
    <x v="1093"/>
    <x v="1512"/>
    <n v="5"/>
    <n v="0"/>
    <n v="46.601999999999997"/>
  </r>
  <r>
    <n v="1741"/>
    <s v="CA-2011-110527"/>
    <x v="2"/>
    <x v="128"/>
    <d v="2011-08-16T00:00:00"/>
    <x v="1"/>
    <s v="ED-13885"/>
    <x v="525"/>
    <x v="2"/>
    <s v="United States"/>
    <s v="San Diego"/>
    <x v="1"/>
    <n v="92037"/>
    <x v="1"/>
    <s v="OFF-LA-10000262"/>
    <x v="1"/>
    <x v="2"/>
    <x v="932"/>
    <x v="1513"/>
    <n v="8"/>
    <n v="0"/>
    <n v="9.6047999999999991"/>
  </r>
  <r>
    <n v="1742"/>
    <s v="CA-2014-152807"/>
    <x v="3"/>
    <x v="505"/>
    <d v="2014-11-04T00:00:00"/>
    <x v="1"/>
    <s v="MC-18100"/>
    <x v="498"/>
    <x v="0"/>
    <s v="United States"/>
    <s v="Philadelphia"/>
    <x v="9"/>
    <n v="19140"/>
    <x v="3"/>
    <s v="OFF-PA-10004355"/>
    <x v="1"/>
    <x v="10"/>
    <x v="1094"/>
    <x v="561"/>
    <n v="4"/>
    <n v="0.2"/>
    <n v="7.2576000000000001"/>
  </r>
  <r>
    <n v="1743"/>
    <s v="CA-2014-152807"/>
    <x v="3"/>
    <x v="505"/>
    <d v="2014-11-04T00:00:00"/>
    <x v="1"/>
    <s v="MC-18100"/>
    <x v="498"/>
    <x v="0"/>
    <s v="United States"/>
    <s v="Philadelphia"/>
    <x v="9"/>
    <n v="19140"/>
    <x v="3"/>
    <s v="FUR-FU-10004415"/>
    <x v="0"/>
    <x v="5"/>
    <x v="1054"/>
    <x v="1514"/>
    <n v="2"/>
    <n v="0.2"/>
    <n v="0.98559999999999937"/>
  </r>
  <r>
    <n v="1744"/>
    <s v="CA-2014-152807"/>
    <x v="3"/>
    <x v="505"/>
    <d v="2014-11-04T00:00:00"/>
    <x v="1"/>
    <s v="MC-18100"/>
    <x v="498"/>
    <x v="0"/>
    <s v="United States"/>
    <s v="Philadelphia"/>
    <x v="9"/>
    <n v="19140"/>
    <x v="3"/>
    <s v="OFF-ST-10002486"/>
    <x v="1"/>
    <x v="4"/>
    <x v="693"/>
    <x v="1515"/>
    <n v="2"/>
    <n v="0.2"/>
    <n v="-2.5128000000000008"/>
  </r>
  <r>
    <n v="1745"/>
    <s v="CA-2014-152807"/>
    <x v="3"/>
    <x v="505"/>
    <d v="2014-11-04T00:00:00"/>
    <x v="1"/>
    <s v="MC-18100"/>
    <x v="498"/>
    <x v="0"/>
    <s v="United States"/>
    <s v="Philadelphia"/>
    <x v="9"/>
    <n v="19140"/>
    <x v="3"/>
    <s v="TEC-AC-10001142"/>
    <x v="2"/>
    <x v="11"/>
    <x v="546"/>
    <x v="1516"/>
    <n v="7"/>
    <n v="0.2"/>
    <n v="-55.300000000000068"/>
  </r>
  <r>
    <n v="1746"/>
    <s v="CA-2011-133270"/>
    <x v="2"/>
    <x v="571"/>
    <d v="2011-06-09T00:00:00"/>
    <x v="2"/>
    <s v="BM-11785"/>
    <x v="298"/>
    <x v="0"/>
    <s v="United States"/>
    <s v="Rochester"/>
    <x v="15"/>
    <n v="14609"/>
    <x v="3"/>
    <s v="OFF-AR-10002656"/>
    <x v="1"/>
    <x v="6"/>
    <x v="157"/>
    <x v="522"/>
    <n v="2"/>
    <n v="0"/>
    <n v="4.9431999999999992"/>
  </r>
  <r>
    <n v="1747"/>
    <s v="CA-2013-155670"/>
    <x v="0"/>
    <x v="572"/>
    <d v="2013-08-18T00:00:00"/>
    <x v="0"/>
    <s v="EM-14065"/>
    <x v="191"/>
    <x v="0"/>
    <s v="United States"/>
    <s v="Jacksonville"/>
    <x v="3"/>
    <n v="28540"/>
    <x v="0"/>
    <s v="OFF-BI-10000138"/>
    <x v="1"/>
    <x v="8"/>
    <x v="600"/>
    <x v="1517"/>
    <n v="8"/>
    <n v="0.7"/>
    <n v="-8.2367999999999988"/>
  </r>
  <r>
    <n v="1748"/>
    <s v="CA-2013-155670"/>
    <x v="0"/>
    <x v="572"/>
    <d v="2013-08-18T00:00:00"/>
    <x v="0"/>
    <s v="EM-14065"/>
    <x v="191"/>
    <x v="0"/>
    <s v="United States"/>
    <s v="Jacksonville"/>
    <x v="3"/>
    <n v="28540"/>
    <x v="0"/>
    <s v="OFF-PA-10004947"/>
    <x v="1"/>
    <x v="10"/>
    <x v="33"/>
    <x v="1518"/>
    <n v="3"/>
    <n v="0.2"/>
    <n v="3.2099999999999982"/>
  </r>
  <r>
    <n v="1749"/>
    <s v="US-2011-157406"/>
    <x v="2"/>
    <x v="573"/>
    <d v="2011-04-29T00:00:00"/>
    <x v="1"/>
    <s v="DA-13450"/>
    <x v="526"/>
    <x v="2"/>
    <s v="United States"/>
    <s v="Houston"/>
    <x v="5"/>
    <n v="77095"/>
    <x v="2"/>
    <s v="OFF-PA-10003543"/>
    <x v="1"/>
    <x v="10"/>
    <x v="716"/>
    <x v="563"/>
    <n v="2"/>
    <n v="0.2"/>
    <n v="3.6288"/>
  </r>
  <r>
    <n v="1750"/>
    <s v="US-2011-157406"/>
    <x v="2"/>
    <x v="573"/>
    <d v="2011-04-29T00:00:00"/>
    <x v="1"/>
    <s v="DA-13450"/>
    <x v="526"/>
    <x v="2"/>
    <s v="United States"/>
    <s v="Houston"/>
    <x v="5"/>
    <n v="77095"/>
    <x v="2"/>
    <s v="OFF-AR-10002221"/>
    <x v="1"/>
    <x v="6"/>
    <x v="1008"/>
    <x v="875"/>
    <n v="3"/>
    <n v="0.2"/>
    <n v="0.54600000000000071"/>
  </r>
  <r>
    <n v="1751"/>
    <s v="CA-2012-139094"/>
    <x v="1"/>
    <x v="6"/>
    <d v="2012-11-27T00:00:00"/>
    <x v="1"/>
    <s v="MO-17800"/>
    <x v="246"/>
    <x v="2"/>
    <s v="United States"/>
    <s v="San Antonio"/>
    <x v="5"/>
    <n v="78207"/>
    <x v="2"/>
    <s v="FUR-TA-10004607"/>
    <x v="0"/>
    <x v="3"/>
    <x v="1095"/>
    <x v="1519"/>
    <n v="2"/>
    <n v="0.3"/>
    <n v="-32.522600000000011"/>
  </r>
  <r>
    <n v="1752"/>
    <s v="CA-2014-168837"/>
    <x v="3"/>
    <x v="336"/>
    <d v="2014-10-18T00:00:00"/>
    <x v="2"/>
    <s v="JW-15955"/>
    <x v="527"/>
    <x v="0"/>
    <s v="United States"/>
    <s v="Oakland"/>
    <x v="1"/>
    <n v="94601"/>
    <x v="1"/>
    <s v="FUR-FU-10001918"/>
    <x v="0"/>
    <x v="5"/>
    <x v="280"/>
    <x v="1520"/>
    <n v="2"/>
    <n v="0"/>
    <n v="3.6894000000000009"/>
  </r>
  <r>
    <n v="1753"/>
    <s v="CA-2014-116715"/>
    <x v="3"/>
    <x v="574"/>
    <d v="2014-12-06T00:00:00"/>
    <x v="2"/>
    <s v="VW-21775"/>
    <x v="100"/>
    <x v="1"/>
    <s v="United States"/>
    <s v="San Francisco"/>
    <x v="1"/>
    <n v="94122"/>
    <x v="1"/>
    <s v="OFF-ST-10004340"/>
    <x v="1"/>
    <x v="4"/>
    <x v="809"/>
    <x v="1521"/>
    <n v="9"/>
    <n v="0"/>
    <n v="151.09740000000002"/>
  </r>
  <r>
    <n v="1754"/>
    <s v="CA-2014-116715"/>
    <x v="3"/>
    <x v="574"/>
    <d v="2014-12-06T00:00:00"/>
    <x v="2"/>
    <s v="VW-21775"/>
    <x v="100"/>
    <x v="1"/>
    <s v="United States"/>
    <s v="San Francisco"/>
    <x v="1"/>
    <n v="94122"/>
    <x v="1"/>
    <s v="OFF-PA-10004475"/>
    <x v="1"/>
    <x v="10"/>
    <x v="1063"/>
    <x v="1446"/>
    <n v="2"/>
    <n v="0"/>
    <n v="53.860799999999998"/>
  </r>
  <r>
    <n v="1755"/>
    <s v="CA-2014-116715"/>
    <x v="3"/>
    <x v="574"/>
    <d v="2014-12-06T00:00:00"/>
    <x v="2"/>
    <s v="VW-21775"/>
    <x v="100"/>
    <x v="1"/>
    <s v="United States"/>
    <s v="San Francisco"/>
    <x v="1"/>
    <n v="94122"/>
    <x v="1"/>
    <s v="OFF-PA-10003893"/>
    <x v="1"/>
    <x v="10"/>
    <x v="1096"/>
    <x v="18"/>
    <n v="2"/>
    <n v="0"/>
    <n v="3.8519999999999994"/>
  </r>
  <r>
    <n v="1756"/>
    <s v="CA-2012-135622"/>
    <x v="1"/>
    <x v="575"/>
    <d v="2012-12-11T00:00:00"/>
    <x v="0"/>
    <s v="TT-21460"/>
    <x v="499"/>
    <x v="2"/>
    <s v="United States"/>
    <s v="Fort Worth"/>
    <x v="5"/>
    <n v="76106"/>
    <x v="2"/>
    <s v="OFF-PA-10000100"/>
    <x v="1"/>
    <x v="10"/>
    <x v="825"/>
    <x v="1522"/>
    <n v="11"/>
    <n v="0.2"/>
    <n v="130.75810000000001"/>
  </r>
  <r>
    <n v="1757"/>
    <s v="CA-2012-135622"/>
    <x v="1"/>
    <x v="575"/>
    <d v="2012-12-11T00:00:00"/>
    <x v="0"/>
    <s v="TT-21460"/>
    <x v="499"/>
    <x v="2"/>
    <s v="United States"/>
    <s v="Fort Worth"/>
    <x v="5"/>
    <n v="76106"/>
    <x v="2"/>
    <s v="TEC-PH-10001817"/>
    <x v="2"/>
    <x v="7"/>
    <x v="1097"/>
    <x v="1523"/>
    <n v="6"/>
    <n v="0.2"/>
    <n v="150.36000000000013"/>
  </r>
  <r>
    <n v="1758"/>
    <s v="US-2012-107349"/>
    <x v="1"/>
    <x v="562"/>
    <d v="2012-07-15T00:00:00"/>
    <x v="2"/>
    <s v="SL-20155"/>
    <x v="359"/>
    <x v="2"/>
    <s v="United States"/>
    <s v="Houston"/>
    <x v="5"/>
    <n v="77095"/>
    <x v="2"/>
    <s v="OFF-BI-10001765"/>
    <x v="1"/>
    <x v="8"/>
    <x v="985"/>
    <x v="1524"/>
    <n v="6"/>
    <n v="0.8"/>
    <n v="-66.508800000000036"/>
  </r>
  <r>
    <n v="1759"/>
    <s v="CA-2011-139017"/>
    <x v="2"/>
    <x v="218"/>
    <d v="2011-05-17T00:00:00"/>
    <x v="1"/>
    <s v="RM-19375"/>
    <x v="528"/>
    <x v="0"/>
    <s v="United States"/>
    <s v="Houston"/>
    <x v="5"/>
    <n v="77095"/>
    <x v="2"/>
    <s v="TEC-AC-10001013"/>
    <x v="2"/>
    <x v="11"/>
    <x v="813"/>
    <x v="1525"/>
    <n v="2"/>
    <n v="0.2"/>
    <n v="7.615399999999994"/>
  </r>
  <r>
    <n v="1760"/>
    <s v="CA-2011-141817"/>
    <x v="2"/>
    <x v="576"/>
    <d v="2011-01-13T00:00:00"/>
    <x v="1"/>
    <s v="MB-18085"/>
    <x v="469"/>
    <x v="0"/>
    <s v="United States"/>
    <s v="Philadelphia"/>
    <x v="9"/>
    <n v="19143"/>
    <x v="3"/>
    <s v="OFF-AR-10003478"/>
    <x v="1"/>
    <x v="6"/>
    <x v="355"/>
    <x v="1526"/>
    <n v="3"/>
    <n v="0.2"/>
    <n v="4.8840000000000003"/>
  </r>
  <r>
    <n v="1761"/>
    <s v="CA-2012-130785"/>
    <x v="1"/>
    <x v="577"/>
    <d v="2012-09-09T00:00:00"/>
    <x v="1"/>
    <s v="AG-10900"/>
    <x v="151"/>
    <x v="0"/>
    <s v="United States"/>
    <s v="San Diego"/>
    <x v="1"/>
    <n v="92105"/>
    <x v="1"/>
    <s v="FUR-BO-10000330"/>
    <x v="0"/>
    <x v="0"/>
    <x v="1098"/>
    <x v="1527"/>
    <n v="4"/>
    <n v="0.15"/>
    <n v="-4.8391999999999769"/>
  </r>
  <r>
    <n v="1762"/>
    <s v="CA-2012-130785"/>
    <x v="1"/>
    <x v="577"/>
    <d v="2012-09-09T00:00:00"/>
    <x v="1"/>
    <s v="AG-10900"/>
    <x v="151"/>
    <x v="0"/>
    <s v="United States"/>
    <s v="San Diego"/>
    <x v="1"/>
    <n v="92105"/>
    <x v="1"/>
    <s v="OFF-BI-10001900"/>
    <x v="1"/>
    <x v="8"/>
    <x v="1099"/>
    <x v="1528"/>
    <n v="6"/>
    <n v="0.2"/>
    <n v="9.7037999999999993"/>
  </r>
  <r>
    <n v="1763"/>
    <s v="CA-2012-130785"/>
    <x v="1"/>
    <x v="577"/>
    <d v="2012-09-09T00:00:00"/>
    <x v="1"/>
    <s v="AG-10900"/>
    <x v="151"/>
    <x v="0"/>
    <s v="United States"/>
    <s v="San Diego"/>
    <x v="1"/>
    <n v="92105"/>
    <x v="1"/>
    <s v="FUR-BO-10003159"/>
    <x v="0"/>
    <x v="0"/>
    <x v="1100"/>
    <x v="1529"/>
    <n v="3"/>
    <n v="0.15"/>
    <n v="-20.696400000000025"/>
  </r>
  <r>
    <n v="1764"/>
    <s v="CA-2013-110254"/>
    <x v="0"/>
    <x v="578"/>
    <d v="2013-08-09T00:00:00"/>
    <x v="1"/>
    <s v="ML-17755"/>
    <x v="529"/>
    <x v="2"/>
    <s v="United States"/>
    <s v="Suffolk"/>
    <x v="17"/>
    <n v="23434"/>
    <x v="0"/>
    <s v="OFF-SU-10002573"/>
    <x v="1"/>
    <x v="14"/>
    <x v="350"/>
    <x v="1530"/>
    <n v="2"/>
    <n v="0"/>
    <n v="10.517999999999997"/>
  </r>
  <r>
    <n v="1765"/>
    <s v="CA-2013-110254"/>
    <x v="0"/>
    <x v="578"/>
    <d v="2013-08-09T00:00:00"/>
    <x v="1"/>
    <s v="ML-17755"/>
    <x v="529"/>
    <x v="2"/>
    <s v="United States"/>
    <s v="Suffolk"/>
    <x v="17"/>
    <n v="23434"/>
    <x v="0"/>
    <s v="OFF-LA-10004484"/>
    <x v="1"/>
    <x v="2"/>
    <x v="612"/>
    <x v="1531"/>
    <n v="1"/>
    <n v="0"/>
    <n v="1.8997999999999999"/>
  </r>
  <r>
    <n v="1766"/>
    <s v="CA-2013-110254"/>
    <x v="0"/>
    <x v="578"/>
    <d v="2013-08-09T00:00:00"/>
    <x v="1"/>
    <s v="ML-17755"/>
    <x v="529"/>
    <x v="2"/>
    <s v="United States"/>
    <s v="Suffolk"/>
    <x v="17"/>
    <n v="23434"/>
    <x v="0"/>
    <s v="FUR-FU-10001591"/>
    <x v="0"/>
    <x v="5"/>
    <x v="1101"/>
    <x v="1532"/>
    <n v="9"/>
    <n v="0"/>
    <n v="46.116000000000007"/>
  </r>
  <r>
    <n v="1767"/>
    <s v="CA-2013-110254"/>
    <x v="0"/>
    <x v="578"/>
    <d v="2013-08-09T00:00:00"/>
    <x v="1"/>
    <s v="ML-17755"/>
    <x v="529"/>
    <x v="2"/>
    <s v="United States"/>
    <s v="Suffolk"/>
    <x v="17"/>
    <n v="23434"/>
    <x v="0"/>
    <s v="OFF-LA-10002034"/>
    <x v="1"/>
    <x v="2"/>
    <x v="1102"/>
    <x v="765"/>
    <n v="2"/>
    <n v="0"/>
    <n v="4.8117999999999999"/>
  </r>
  <r>
    <n v="1768"/>
    <s v="US-2011-158057"/>
    <x v="2"/>
    <x v="579"/>
    <d v="2011-03-26T00:00:00"/>
    <x v="1"/>
    <s v="CC-12685"/>
    <x v="530"/>
    <x v="0"/>
    <s v="United States"/>
    <s v="Greensboro"/>
    <x v="3"/>
    <n v="27405"/>
    <x v="0"/>
    <s v="OFF-BI-10004410"/>
    <x v="1"/>
    <x v="8"/>
    <x v="48"/>
    <x v="1533"/>
    <n v="4"/>
    <n v="0.7"/>
    <n v="-5.8603999999999985"/>
  </r>
  <r>
    <n v="1769"/>
    <s v="US-2011-158057"/>
    <x v="2"/>
    <x v="579"/>
    <d v="2011-03-26T00:00:00"/>
    <x v="1"/>
    <s v="CC-12685"/>
    <x v="530"/>
    <x v="0"/>
    <s v="United States"/>
    <s v="Greensboro"/>
    <x v="3"/>
    <n v="27405"/>
    <x v="0"/>
    <s v="OFF-BI-10002735"/>
    <x v="1"/>
    <x v="8"/>
    <x v="141"/>
    <x v="1534"/>
    <n v="5"/>
    <n v="0.7"/>
    <n v="-39.456499999999991"/>
  </r>
  <r>
    <n v="1770"/>
    <s v="CA-2014-146024"/>
    <x v="3"/>
    <x v="580"/>
    <d v="2014-03-09T00:00:00"/>
    <x v="1"/>
    <s v="SC-20770"/>
    <x v="34"/>
    <x v="1"/>
    <s v="United States"/>
    <s v="Dallas"/>
    <x v="5"/>
    <n v="75081"/>
    <x v="2"/>
    <s v="OFF-SU-10001935"/>
    <x v="1"/>
    <x v="14"/>
    <x v="33"/>
    <x v="1535"/>
    <n v="4"/>
    <n v="0.2"/>
    <n v="-1.3952000000000013"/>
  </r>
  <r>
    <n v="1771"/>
    <s v="CA-2014-146024"/>
    <x v="3"/>
    <x v="580"/>
    <d v="2014-03-09T00:00:00"/>
    <x v="1"/>
    <s v="SC-20770"/>
    <x v="34"/>
    <x v="1"/>
    <s v="United States"/>
    <s v="Dallas"/>
    <x v="5"/>
    <n v="75081"/>
    <x v="2"/>
    <s v="OFF-BI-10003291"/>
    <x v="1"/>
    <x v="8"/>
    <x v="44"/>
    <x v="1536"/>
    <n v="7"/>
    <n v="0.8"/>
    <n v="-20.166300000000007"/>
  </r>
  <r>
    <n v="1772"/>
    <s v="CA-2013-129686"/>
    <x v="0"/>
    <x v="581"/>
    <d v="2013-11-30T00:00:00"/>
    <x v="0"/>
    <s v="GG-14650"/>
    <x v="55"/>
    <x v="1"/>
    <s v="United States"/>
    <s v="Chicago"/>
    <x v="10"/>
    <n v="60623"/>
    <x v="2"/>
    <s v="OFF-ST-10004337"/>
    <x v="1"/>
    <x v="4"/>
    <x v="839"/>
    <x v="1537"/>
    <n v="2"/>
    <n v="0.2"/>
    <n v="-24.496000000000002"/>
  </r>
  <r>
    <n v="1773"/>
    <s v="CA-2013-129686"/>
    <x v="0"/>
    <x v="581"/>
    <d v="2013-11-30T00:00:00"/>
    <x v="0"/>
    <s v="GG-14650"/>
    <x v="55"/>
    <x v="1"/>
    <s v="United States"/>
    <s v="Chicago"/>
    <x v="10"/>
    <n v="60623"/>
    <x v="2"/>
    <s v="TEC-AC-10001266"/>
    <x v="2"/>
    <x v="11"/>
    <x v="196"/>
    <x v="1538"/>
    <n v="6"/>
    <n v="0.2"/>
    <n v="19.499999999999993"/>
  </r>
  <r>
    <n v="1774"/>
    <s v="CA-2011-118976"/>
    <x v="2"/>
    <x v="582"/>
    <d v="2011-05-03T00:00:00"/>
    <x v="1"/>
    <s v="MY-18295"/>
    <x v="501"/>
    <x v="1"/>
    <s v="United States"/>
    <s v="Baltimore"/>
    <x v="39"/>
    <n v="21215"/>
    <x v="3"/>
    <s v="OFF-BI-10001628"/>
    <x v="1"/>
    <x v="8"/>
    <x v="1103"/>
    <x v="1539"/>
    <n v="2"/>
    <n v="0"/>
    <n v="9.3869999999999987"/>
  </r>
  <r>
    <n v="1775"/>
    <s v="CA-2011-118976"/>
    <x v="2"/>
    <x v="582"/>
    <d v="2011-05-03T00:00:00"/>
    <x v="1"/>
    <s v="MY-18295"/>
    <x v="501"/>
    <x v="1"/>
    <s v="United States"/>
    <s v="Baltimore"/>
    <x v="39"/>
    <n v="21215"/>
    <x v="3"/>
    <s v="OFF-ST-10000877"/>
    <x v="1"/>
    <x v="4"/>
    <x v="1104"/>
    <x v="1540"/>
    <n v="9"/>
    <n v="0"/>
    <n v="129.37860000000001"/>
  </r>
  <r>
    <n v="1776"/>
    <s v="CA-2011-118976"/>
    <x v="2"/>
    <x v="582"/>
    <d v="2011-05-03T00:00:00"/>
    <x v="1"/>
    <s v="MY-18295"/>
    <x v="501"/>
    <x v="1"/>
    <s v="United States"/>
    <s v="Baltimore"/>
    <x v="39"/>
    <n v="21215"/>
    <x v="3"/>
    <s v="OFF-AR-10004752"/>
    <x v="1"/>
    <x v="6"/>
    <x v="1105"/>
    <x v="1541"/>
    <n v="2"/>
    <n v="0"/>
    <n v="1.4952000000000001"/>
  </r>
  <r>
    <n v="1777"/>
    <s v="CA-2011-118976"/>
    <x v="2"/>
    <x v="582"/>
    <d v="2011-05-03T00:00:00"/>
    <x v="1"/>
    <s v="MY-18295"/>
    <x v="501"/>
    <x v="1"/>
    <s v="United States"/>
    <s v="Baltimore"/>
    <x v="39"/>
    <n v="21215"/>
    <x v="3"/>
    <s v="OFF-LA-10000452"/>
    <x v="1"/>
    <x v="2"/>
    <x v="804"/>
    <x v="982"/>
    <n v="1"/>
    <n v="0"/>
    <n v="1.512"/>
  </r>
  <r>
    <n v="1778"/>
    <s v="CA-2012-105347"/>
    <x v="1"/>
    <x v="27"/>
    <d v="2012-11-28T00:00:00"/>
    <x v="1"/>
    <s v="DP-13000"/>
    <x v="24"/>
    <x v="0"/>
    <s v="United States"/>
    <s v="Los Angeles"/>
    <x v="1"/>
    <n v="90004"/>
    <x v="1"/>
    <s v="OFF-PA-10000675"/>
    <x v="1"/>
    <x v="10"/>
    <x v="1106"/>
    <x v="1542"/>
    <n v="9"/>
    <n v="0"/>
    <n v="180.76590000000002"/>
  </r>
  <r>
    <n v="1779"/>
    <s v="CA-2012-105347"/>
    <x v="1"/>
    <x v="27"/>
    <d v="2012-11-28T00:00:00"/>
    <x v="1"/>
    <s v="DP-13000"/>
    <x v="24"/>
    <x v="0"/>
    <s v="United States"/>
    <s v="Los Angeles"/>
    <x v="1"/>
    <n v="90004"/>
    <x v="1"/>
    <s v="OFF-AR-10003045"/>
    <x v="1"/>
    <x v="6"/>
    <x v="420"/>
    <x v="456"/>
    <n v="5"/>
    <n v="0"/>
    <n v="6.6150000000000002"/>
  </r>
  <r>
    <n v="1780"/>
    <s v="CA-2013-124667"/>
    <x v="0"/>
    <x v="583"/>
    <d v="2013-11-17T00:00:00"/>
    <x v="1"/>
    <s v="BD-11770"/>
    <x v="420"/>
    <x v="0"/>
    <s v="United States"/>
    <s v="New York City"/>
    <x v="15"/>
    <n v="10011"/>
    <x v="3"/>
    <s v="TEC-AC-10003447"/>
    <x v="2"/>
    <x v="11"/>
    <x v="798"/>
    <x v="1543"/>
    <n v="3"/>
    <n v="0"/>
    <n v="14.992499999999996"/>
  </r>
  <r>
    <n v="1781"/>
    <s v="CA-2013-124667"/>
    <x v="0"/>
    <x v="583"/>
    <d v="2013-11-17T00:00:00"/>
    <x v="1"/>
    <s v="BD-11770"/>
    <x v="420"/>
    <x v="0"/>
    <s v="United States"/>
    <s v="New York City"/>
    <x v="15"/>
    <n v="10011"/>
    <x v="3"/>
    <s v="OFF-ST-10002276"/>
    <x v="1"/>
    <x v="4"/>
    <x v="223"/>
    <x v="1544"/>
    <n v="1"/>
    <n v="0"/>
    <n v="20.840000000000003"/>
  </r>
  <r>
    <n v="1782"/>
    <s v="CA-2012-111094"/>
    <x v="1"/>
    <x v="584"/>
    <d v="2012-07-13T00:00:00"/>
    <x v="1"/>
    <s v="CB-12535"/>
    <x v="118"/>
    <x v="1"/>
    <s v="United States"/>
    <s v="Franklin"/>
    <x v="31"/>
    <n v="2038"/>
    <x v="3"/>
    <s v="OFF-PA-10001609"/>
    <x v="1"/>
    <x v="10"/>
    <x v="1107"/>
    <x v="1545"/>
    <n v="2"/>
    <n v="0"/>
    <n v="3.0267999999999997"/>
  </r>
  <r>
    <n v="1783"/>
    <s v="CA-2012-111094"/>
    <x v="1"/>
    <x v="584"/>
    <d v="2012-07-13T00:00:00"/>
    <x v="1"/>
    <s v="CB-12535"/>
    <x v="118"/>
    <x v="1"/>
    <s v="United States"/>
    <s v="Franklin"/>
    <x v="31"/>
    <n v="2038"/>
    <x v="3"/>
    <s v="OFF-BI-10001597"/>
    <x v="1"/>
    <x v="8"/>
    <x v="790"/>
    <x v="1546"/>
    <n v="3"/>
    <n v="0"/>
    <n v="59.011199999999988"/>
  </r>
  <r>
    <n v="1784"/>
    <s v="CA-2014-166317"/>
    <x v="3"/>
    <x v="585"/>
    <d v="2014-09-27T00:00:00"/>
    <x v="1"/>
    <s v="JE-15610"/>
    <x v="531"/>
    <x v="1"/>
    <s v="United States"/>
    <s v="Milwaukee"/>
    <x v="6"/>
    <n v="53209"/>
    <x v="2"/>
    <s v="OFF-PA-10004475"/>
    <x v="1"/>
    <x v="10"/>
    <x v="1063"/>
    <x v="1547"/>
    <n v="4"/>
    <n v="0"/>
    <n v="107.7216"/>
  </r>
  <r>
    <n v="1785"/>
    <s v="CA-2014-166317"/>
    <x v="3"/>
    <x v="585"/>
    <d v="2014-09-27T00:00:00"/>
    <x v="1"/>
    <s v="JE-15610"/>
    <x v="531"/>
    <x v="1"/>
    <s v="United States"/>
    <s v="Milwaukee"/>
    <x v="6"/>
    <n v="53209"/>
    <x v="2"/>
    <s v="TEC-AC-10004510"/>
    <x v="2"/>
    <x v="11"/>
    <x v="944"/>
    <x v="1548"/>
    <n v="6"/>
    <n v="0"/>
    <n v="9.8159999999999954"/>
  </r>
  <r>
    <n v="1786"/>
    <s v="CA-2014-166317"/>
    <x v="3"/>
    <x v="585"/>
    <d v="2014-09-27T00:00:00"/>
    <x v="1"/>
    <s v="JE-15610"/>
    <x v="531"/>
    <x v="1"/>
    <s v="United States"/>
    <s v="Milwaukee"/>
    <x v="6"/>
    <n v="53209"/>
    <x v="2"/>
    <s v="OFF-BI-10002976"/>
    <x v="1"/>
    <x v="8"/>
    <x v="849"/>
    <x v="1549"/>
    <n v="8"/>
    <n v="0"/>
    <n v="15.5288"/>
  </r>
  <r>
    <n v="1787"/>
    <s v="CA-2014-166317"/>
    <x v="3"/>
    <x v="585"/>
    <d v="2014-09-27T00:00:00"/>
    <x v="1"/>
    <s v="JE-15610"/>
    <x v="531"/>
    <x v="1"/>
    <s v="United States"/>
    <s v="Milwaukee"/>
    <x v="6"/>
    <n v="53209"/>
    <x v="2"/>
    <s v="TEC-PH-10001615"/>
    <x v="2"/>
    <x v="7"/>
    <x v="1108"/>
    <x v="284"/>
    <n v="3"/>
    <n v="0"/>
    <n v="25.221299999999989"/>
  </r>
  <r>
    <n v="1788"/>
    <s v="CA-2012-154326"/>
    <x v="1"/>
    <x v="586"/>
    <d v="2012-02-19T00:00:00"/>
    <x v="1"/>
    <s v="RP-19855"/>
    <x v="532"/>
    <x v="1"/>
    <s v="United States"/>
    <s v="Kenosha"/>
    <x v="6"/>
    <n v="53142"/>
    <x v="2"/>
    <s v="TEC-PH-10001819"/>
    <x v="2"/>
    <x v="7"/>
    <x v="805"/>
    <x v="1550"/>
    <n v="3"/>
    <n v="0"/>
    <n v="64.785599999999988"/>
  </r>
  <r>
    <n v="1789"/>
    <s v="CA-2012-154326"/>
    <x v="1"/>
    <x v="586"/>
    <d v="2012-02-19T00:00:00"/>
    <x v="1"/>
    <s v="RP-19855"/>
    <x v="532"/>
    <x v="1"/>
    <s v="United States"/>
    <s v="Kenosha"/>
    <x v="6"/>
    <n v="53142"/>
    <x v="2"/>
    <s v="TEC-PH-10000560"/>
    <x v="2"/>
    <x v="7"/>
    <x v="745"/>
    <x v="1551"/>
    <n v="2"/>
    <n v="0"/>
    <n v="195.99440000000004"/>
  </r>
  <r>
    <n v="1790"/>
    <s v="CA-2012-154326"/>
    <x v="1"/>
    <x v="586"/>
    <d v="2012-02-19T00:00:00"/>
    <x v="1"/>
    <s v="RP-19855"/>
    <x v="532"/>
    <x v="1"/>
    <s v="United States"/>
    <s v="Kenosha"/>
    <x v="6"/>
    <n v="53142"/>
    <x v="2"/>
    <s v="TEC-AC-10004568"/>
    <x v="2"/>
    <x v="11"/>
    <x v="1109"/>
    <x v="1552"/>
    <n v="5"/>
    <n v="0"/>
    <n v="26.590499999999988"/>
  </r>
  <r>
    <n v="1791"/>
    <s v="CA-2011-102008"/>
    <x v="2"/>
    <x v="587"/>
    <d v="2011-10-04T00:00:00"/>
    <x v="1"/>
    <s v="RA-19915"/>
    <x v="154"/>
    <x v="0"/>
    <s v="United States"/>
    <s v="New York City"/>
    <x v="15"/>
    <n v="10011"/>
    <x v="3"/>
    <s v="OFF-PA-10004092"/>
    <x v="1"/>
    <x v="10"/>
    <x v="588"/>
    <x v="1553"/>
    <n v="1"/>
    <n v="0"/>
    <n v="24.47"/>
  </r>
  <r>
    <n v="1792"/>
    <s v="CA-2011-120474"/>
    <x v="2"/>
    <x v="588"/>
    <d v="2011-12-03T00:00:00"/>
    <x v="2"/>
    <s v="RP-19390"/>
    <x v="261"/>
    <x v="0"/>
    <s v="United States"/>
    <s v="Madison"/>
    <x v="6"/>
    <n v="53711"/>
    <x v="2"/>
    <s v="FUR-CH-10001854"/>
    <x v="0"/>
    <x v="1"/>
    <x v="1110"/>
    <x v="1554"/>
    <n v="8"/>
    <n v="0"/>
    <n v="673.88160000000016"/>
  </r>
  <r>
    <n v="1793"/>
    <s v="CA-2011-120474"/>
    <x v="2"/>
    <x v="588"/>
    <d v="2011-12-03T00:00:00"/>
    <x v="2"/>
    <s v="RP-19390"/>
    <x v="261"/>
    <x v="0"/>
    <s v="United States"/>
    <s v="Madison"/>
    <x v="6"/>
    <n v="53711"/>
    <x v="2"/>
    <s v="OFF-AR-10000475"/>
    <x v="1"/>
    <x v="6"/>
    <x v="1111"/>
    <x v="1555"/>
    <n v="4"/>
    <n v="0"/>
    <n v="12.592800000000004"/>
  </r>
  <r>
    <n v="1794"/>
    <s v="CA-2011-104773"/>
    <x v="2"/>
    <x v="589"/>
    <d v="2011-12-13T00:00:00"/>
    <x v="1"/>
    <s v="TB-21175"/>
    <x v="533"/>
    <x v="1"/>
    <s v="United States"/>
    <s v="Houston"/>
    <x v="5"/>
    <n v="77041"/>
    <x v="2"/>
    <s v="OFF-ST-10000777"/>
    <x v="1"/>
    <x v="4"/>
    <x v="117"/>
    <x v="1556"/>
    <n v="2"/>
    <n v="0.2"/>
    <n v="6.0416000000000025"/>
  </r>
  <r>
    <n v="1795"/>
    <s v="CA-2013-140774"/>
    <x v="0"/>
    <x v="64"/>
    <d v="2013-09-11T00:00:00"/>
    <x v="1"/>
    <s v="BE-11455"/>
    <x v="534"/>
    <x v="2"/>
    <s v="United States"/>
    <s v="Olathe"/>
    <x v="41"/>
    <n v="66062"/>
    <x v="2"/>
    <s v="OFF-AR-10004022"/>
    <x v="1"/>
    <x v="6"/>
    <x v="898"/>
    <x v="1557"/>
    <n v="3"/>
    <n v="0"/>
    <n v="26.984999999999992"/>
  </r>
  <r>
    <n v="1796"/>
    <s v="US-2014-139465"/>
    <x v="3"/>
    <x v="151"/>
    <d v="2014-08-31T00:00:00"/>
    <x v="2"/>
    <s v="MR-17545"/>
    <x v="280"/>
    <x v="2"/>
    <s v="United States"/>
    <s v="New York City"/>
    <x v="15"/>
    <n v="10024"/>
    <x v="3"/>
    <s v="OFF-ST-10002352"/>
    <x v="1"/>
    <x v="4"/>
    <x v="847"/>
    <x v="1558"/>
    <n v="8"/>
    <n v="0"/>
    <n v="16.598399999999998"/>
  </r>
  <r>
    <n v="1797"/>
    <s v="US-2014-139465"/>
    <x v="3"/>
    <x v="151"/>
    <d v="2014-08-31T00:00:00"/>
    <x v="2"/>
    <s v="MR-17545"/>
    <x v="280"/>
    <x v="2"/>
    <s v="United States"/>
    <s v="New York City"/>
    <x v="15"/>
    <n v="10024"/>
    <x v="3"/>
    <s v="TEC-PH-10000455"/>
    <x v="2"/>
    <x v="7"/>
    <x v="1112"/>
    <x v="1559"/>
    <n v="3"/>
    <n v="0"/>
    <n v="100.91129999999997"/>
  </r>
  <r>
    <n v="1798"/>
    <s v="US-2014-139465"/>
    <x v="3"/>
    <x v="151"/>
    <d v="2014-08-31T00:00:00"/>
    <x v="2"/>
    <s v="MR-17545"/>
    <x v="280"/>
    <x v="2"/>
    <s v="United States"/>
    <s v="New York City"/>
    <x v="15"/>
    <n v="10024"/>
    <x v="3"/>
    <s v="OFF-BI-10003910"/>
    <x v="1"/>
    <x v="8"/>
    <x v="8"/>
    <x v="1560"/>
    <n v="6"/>
    <n v="0.2"/>
    <n v="11.565"/>
  </r>
  <r>
    <n v="1799"/>
    <s v="CA-2013-100965"/>
    <x v="0"/>
    <x v="274"/>
    <d v="2013-07-12T00:00:00"/>
    <x v="1"/>
    <s v="RM-19375"/>
    <x v="528"/>
    <x v="0"/>
    <s v="United States"/>
    <s v="San Jose"/>
    <x v="1"/>
    <n v="95123"/>
    <x v="1"/>
    <s v="FUR-FU-10003039"/>
    <x v="0"/>
    <x v="5"/>
    <x v="479"/>
    <x v="1561"/>
    <n v="5"/>
    <n v="0"/>
    <n v="73.320999999999998"/>
  </r>
  <r>
    <n v="1800"/>
    <s v="CA-2013-121034"/>
    <x v="0"/>
    <x v="590"/>
    <d v="2013-08-11T00:00:00"/>
    <x v="0"/>
    <s v="JF-15565"/>
    <x v="535"/>
    <x v="0"/>
    <s v="United States"/>
    <s v="Dallas"/>
    <x v="5"/>
    <n v="75081"/>
    <x v="2"/>
    <s v="OFF-FA-10000585"/>
    <x v="1"/>
    <x v="13"/>
    <x v="202"/>
    <x v="1515"/>
    <n v="4"/>
    <n v="0.2"/>
    <n v="3.6295999999999995"/>
  </r>
  <r>
    <n v="1801"/>
    <s v="CA-2013-121034"/>
    <x v="0"/>
    <x v="590"/>
    <d v="2013-08-11T00:00:00"/>
    <x v="0"/>
    <s v="JF-15565"/>
    <x v="535"/>
    <x v="0"/>
    <s v="United States"/>
    <s v="Dallas"/>
    <x v="5"/>
    <n v="75081"/>
    <x v="2"/>
    <s v="OFF-PA-10001994"/>
    <x v="1"/>
    <x v="10"/>
    <x v="1113"/>
    <x v="1562"/>
    <n v="3"/>
    <n v="0.2"/>
    <n v="17.534399999999998"/>
  </r>
  <r>
    <n v="1802"/>
    <s v="CA-2013-149461"/>
    <x v="0"/>
    <x v="373"/>
    <d v="2013-11-20T00:00:00"/>
    <x v="1"/>
    <s v="AS-10135"/>
    <x v="216"/>
    <x v="2"/>
    <s v="United States"/>
    <s v="Auburn"/>
    <x v="4"/>
    <n v="98002"/>
    <x v="1"/>
    <s v="FUR-FU-10004270"/>
    <x v="0"/>
    <x v="5"/>
    <x v="989"/>
    <x v="1563"/>
    <n v="1"/>
    <n v="0"/>
    <n v="1.5047999999999999"/>
  </r>
  <r>
    <n v="1803"/>
    <s v="CA-2014-158379"/>
    <x v="3"/>
    <x v="585"/>
    <d v="2014-09-27T00:00:00"/>
    <x v="0"/>
    <s v="JA-15970"/>
    <x v="350"/>
    <x v="0"/>
    <s v="United States"/>
    <s v="Philadelphia"/>
    <x v="9"/>
    <n v="19134"/>
    <x v="3"/>
    <s v="OFF-BI-10002498"/>
    <x v="1"/>
    <x v="8"/>
    <x v="435"/>
    <x v="1564"/>
    <n v="1"/>
    <n v="0.7"/>
    <n v="-4.2987000000000002"/>
  </r>
  <r>
    <n v="1804"/>
    <s v="CA-2014-158379"/>
    <x v="3"/>
    <x v="585"/>
    <d v="2014-09-27T00:00:00"/>
    <x v="0"/>
    <s v="JA-15970"/>
    <x v="350"/>
    <x v="0"/>
    <s v="United States"/>
    <s v="Philadelphia"/>
    <x v="9"/>
    <n v="19134"/>
    <x v="3"/>
    <s v="OFF-SU-10002881"/>
    <x v="1"/>
    <x v="14"/>
    <x v="461"/>
    <x v="1565"/>
    <n v="7"/>
    <n v="0.2"/>
    <n v="-1049.3406"/>
  </r>
  <r>
    <n v="1805"/>
    <s v="CA-2014-158379"/>
    <x v="3"/>
    <x v="585"/>
    <d v="2014-09-27T00:00:00"/>
    <x v="0"/>
    <s v="JA-15970"/>
    <x v="350"/>
    <x v="0"/>
    <s v="United States"/>
    <s v="Philadelphia"/>
    <x v="9"/>
    <n v="19134"/>
    <x v="3"/>
    <s v="TEC-AC-10002926"/>
    <x v="2"/>
    <x v="11"/>
    <x v="1114"/>
    <x v="1566"/>
    <n v="2"/>
    <n v="0.2"/>
    <n v="22.995400000000004"/>
  </r>
  <r>
    <n v="1806"/>
    <s v="US-2013-116729"/>
    <x v="0"/>
    <x v="591"/>
    <d v="2013-12-29T00:00:00"/>
    <x v="2"/>
    <s v="GK-14620"/>
    <x v="136"/>
    <x v="1"/>
    <s v="United States"/>
    <s v="Los Angeles"/>
    <x v="1"/>
    <n v="90049"/>
    <x v="1"/>
    <s v="TEC-PH-10002200"/>
    <x v="2"/>
    <x v="7"/>
    <x v="868"/>
    <x v="1567"/>
    <n v="7"/>
    <n v="0.2"/>
    <n v="257.59440000000029"/>
  </r>
  <r>
    <n v="1807"/>
    <s v="US-2013-116729"/>
    <x v="0"/>
    <x v="591"/>
    <d v="2013-12-29T00:00:00"/>
    <x v="2"/>
    <s v="GK-14620"/>
    <x v="136"/>
    <x v="1"/>
    <s v="United States"/>
    <s v="Los Angeles"/>
    <x v="1"/>
    <n v="90049"/>
    <x v="1"/>
    <s v="OFF-PA-10002005"/>
    <x v="1"/>
    <x v="10"/>
    <x v="505"/>
    <x v="1568"/>
    <n v="7"/>
    <n v="0"/>
    <n v="21.772800000000004"/>
  </r>
  <r>
    <n v="1808"/>
    <s v="US-2013-116729"/>
    <x v="0"/>
    <x v="591"/>
    <d v="2013-12-29T00:00:00"/>
    <x v="2"/>
    <s v="GK-14620"/>
    <x v="136"/>
    <x v="1"/>
    <s v="United States"/>
    <s v="Los Angeles"/>
    <x v="1"/>
    <n v="90049"/>
    <x v="1"/>
    <s v="TEC-AC-10001465"/>
    <x v="2"/>
    <x v="11"/>
    <x v="473"/>
    <x v="1569"/>
    <n v="7"/>
    <n v="0"/>
    <n v="76.271999999999977"/>
  </r>
  <r>
    <n v="1809"/>
    <s v="CA-2013-164938"/>
    <x v="0"/>
    <x v="592"/>
    <d v="2013-02-13T00:00:00"/>
    <x v="2"/>
    <s v="PB-19210"/>
    <x v="536"/>
    <x v="1"/>
    <s v="United States"/>
    <s v="Tulsa"/>
    <x v="26"/>
    <n v="74133"/>
    <x v="2"/>
    <s v="TEC-PH-10004897"/>
    <x v="2"/>
    <x v="7"/>
    <x v="1115"/>
    <x v="1570"/>
    <n v="7"/>
    <n v="0"/>
    <n v="0.69929999999999914"/>
  </r>
  <r>
    <n v="1810"/>
    <s v="CA-2013-165484"/>
    <x v="0"/>
    <x v="248"/>
    <d v="2013-10-30T00:00:00"/>
    <x v="1"/>
    <s v="HK-14890"/>
    <x v="96"/>
    <x v="1"/>
    <s v="United States"/>
    <s v="Chicago"/>
    <x v="10"/>
    <n v="60610"/>
    <x v="2"/>
    <s v="FUR-FU-10001196"/>
    <x v="0"/>
    <x v="5"/>
    <x v="1116"/>
    <x v="1571"/>
    <n v="7"/>
    <n v="0.6"/>
    <n v="-12.116999999999999"/>
  </r>
  <r>
    <n v="1811"/>
    <s v="CA-2013-165484"/>
    <x v="0"/>
    <x v="248"/>
    <d v="2013-10-30T00:00:00"/>
    <x v="1"/>
    <s v="HK-14890"/>
    <x v="96"/>
    <x v="1"/>
    <s v="United States"/>
    <s v="Chicago"/>
    <x v="10"/>
    <n v="60610"/>
    <x v="2"/>
    <s v="OFF-PA-10000595"/>
    <x v="1"/>
    <x v="10"/>
    <x v="1117"/>
    <x v="1572"/>
    <n v="3"/>
    <n v="0.2"/>
    <n v="17.815199999999997"/>
  </r>
  <r>
    <n v="1812"/>
    <s v="CA-2011-132612"/>
    <x v="2"/>
    <x v="3"/>
    <d v="2011-06-11T00:00:00"/>
    <x v="0"/>
    <s v="FO-14305"/>
    <x v="383"/>
    <x v="0"/>
    <s v="United States"/>
    <s v="Harrisonburg"/>
    <x v="17"/>
    <n v="22801"/>
    <x v="0"/>
    <s v="FUR-TA-10004534"/>
    <x v="0"/>
    <x v="3"/>
    <x v="121"/>
    <x v="1573"/>
    <n v="7"/>
    <n v="0"/>
    <n v="245.0209999999999"/>
  </r>
  <r>
    <n v="1813"/>
    <s v="US-2014-161193"/>
    <x v="3"/>
    <x v="225"/>
    <d v="2014-11-27T00:00:00"/>
    <x v="1"/>
    <s v="BT-11680"/>
    <x v="537"/>
    <x v="0"/>
    <s v="United States"/>
    <s v="Newark"/>
    <x v="24"/>
    <n v="43055"/>
    <x v="3"/>
    <s v="FUR-FU-10001861"/>
    <x v="0"/>
    <x v="5"/>
    <x v="272"/>
    <x v="292"/>
    <n v="5"/>
    <n v="0.2"/>
    <n v="28.129999999999995"/>
  </r>
  <r>
    <n v="1814"/>
    <s v="US-2014-161193"/>
    <x v="3"/>
    <x v="225"/>
    <d v="2014-11-27T00:00:00"/>
    <x v="1"/>
    <s v="BT-11680"/>
    <x v="537"/>
    <x v="0"/>
    <s v="United States"/>
    <s v="Newark"/>
    <x v="24"/>
    <n v="43055"/>
    <x v="3"/>
    <s v="FUR-FU-10000206"/>
    <x v="0"/>
    <x v="5"/>
    <x v="392"/>
    <x v="1574"/>
    <n v="2"/>
    <n v="0.2"/>
    <n v="1.5713999999999997"/>
  </r>
  <r>
    <n v="1815"/>
    <s v="CA-2012-131597"/>
    <x v="1"/>
    <x v="471"/>
    <d v="2012-09-18T00:00:00"/>
    <x v="1"/>
    <s v="SP-20620"/>
    <x v="407"/>
    <x v="1"/>
    <s v="United States"/>
    <s v="Los Angeles"/>
    <x v="1"/>
    <n v="90045"/>
    <x v="1"/>
    <s v="FUR-TA-10002607"/>
    <x v="0"/>
    <x v="3"/>
    <x v="221"/>
    <x v="1575"/>
    <n v="3"/>
    <n v="0.2"/>
    <n v="-8.5067999999999913"/>
  </r>
  <r>
    <n v="1816"/>
    <s v="CA-2012-164833"/>
    <x v="1"/>
    <x v="593"/>
    <d v="2012-06-04T00:00:00"/>
    <x v="3"/>
    <s v="LL-16840"/>
    <x v="328"/>
    <x v="0"/>
    <s v="United States"/>
    <s v="Seattle"/>
    <x v="4"/>
    <n v="98105"/>
    <x v="1"/>
    <s v="OFF-LA-10000443"/>
    <x v="1"/>
    <x v="2"/>
    <x v="1118"/>
    <x v="1576"/>
    <n v="2"/>
    <n v="0"/>
    <n v="3.4685999999999999"/>
  </r>
  <r>
    <n v="1817"/>
    <s v="CA-2012-164833"/>
    <x v="1"/>
    <x v="593"/>
    <d v="2012-06-04T00:00:00"/>
    <x v="3"/>
    <s v="LL-16840"/>
    <x v="328"/>
    <x v="0"/>
    <s v="United States"/>
    <s v="Seattle"/>
    <x v="4"/>
    <n v="98105"/>
    <x v="1"/>
    <s v="OFF-AR-10004685"/>
    <x v="1"/>
    <x v="6"/>
    <x v="181"/>
    <x v="1577"/>
    <n v="2"/>
    <n v="0"/>
    <n v="3.0557999999999996"/>
  </r>
  <r>
    <n v="1818"/>
    <s v="CA-2012-125423"/>
    <x v="1"/>
    <x v="350"/>
    <d v="2012-12-15T00:00:00"/>
    <x v="0"/>
    <s v="MC-17575"/>
    <x v="430"/>
    <x v="0"/>
    <s v="United States"/>
    <s v="Los Angeles"/>
    <x v="1"/>
    <n v="90036"/>
    <x v="1"/>
    <s v="OFF-LA-10001771"/>
    <x v="1"/>
    <x v="2"/>
    <x v="1119"/>
    <x v="745"/>
    <n v="2"/>
    <n v="0"/>
    <n v="4.5815999999999999"/>
  </r>
  <r>
    <n v="1819"/>
    <s v="US-2011-130379"/>
    <x v="2"/>
    <x v="594"/>
    <d v="2011-05-29T00:00:00"/>
    <x v="1"/>
    <s v="JL-15235"/>
    <x v="538"/>
    <x v="0"/>
    <s v="United States"/>
    <s v="Chicago"/>
    <x v="10"/>
    <n v="60623"/>
    <x v="2"/>
    <s v="OFF-AP-10001394"/>
    <x v="1"/>
    <x v="9"/>
    <x v="1120"/>
    <x v="1578"/>
    <n v="2"/>
    <n v="0.8"/>
    <n v="-166.32000000000005"/>
  </r>
  <r>
    <n v="1820"/>
    <s v="US-2011-130379"/>
    <x v="2"/>
    <x v="594"/>
    <d v="2011-05-29T00:00:00"/>
    <x v="1"/>
    <s v="JL-15235"/>
    <x v="538"/>
    <x v="0"/>
    <s v="United States"/>
    <s v="Chicago"/>
    <x v="10"/>
    <n v="60623"/>
    <x v="2"/>
    <s v="FUR-FU-10002553"/>
    <x v="0"/>
    <x v="5"/>
    <x v="1121"/>
    <x v="1579"/>
    <n v="2"/>
    <n v="0.6"/>
    <n v="-24.188999999999993"/>
  </r>
  <r>
    <n v="1821"/>
    <s v="CA-2013-168956"/>
    <x v="0"/>
    <x v="595"/>
    <d v="2013-02-20T00:00:00"/>
    <x v="1"/>
    <s v="EA-14035"/>
    <x v="105"/>
    <x v="1"/>
    <s v="United States"/>
    <s v="Chicago"/>
    <x v="10"/>
    <n v="60623"/>
    <x v="2"/>
    <s v="OFF-AP-10004233"/>
    <x v="1"/>
    <x v="9"/>
    <x v="1122"/>
    <x v="1580"/>
    <n v="6"/>
    <n v="0.8"/>
    <n v="-225.55680000000007"/>
  </r>
  <r>
    <n v="1822"/>
    <s v="CA-2013-168956"/>
    <x v="0"/>
    <x v="595"/>
    <d v="2013-02-20T00:00:00"/>
    <x v="1"/>
    <s v="EA-14035"/>
    <x v="105"/>
    <x v="1"/>
    <s v="United States"/>
    <s v="Chicago"/>
    <x v="10"/>
    <n v="60623"/>
    <x v="2"/>
    <s v="OFF-FA-10000304"/>
    <x v="1"/>
    <x v="13"/>
    <x v="52"/>
    <x v="1535"/>
    <n v="4"/>
    <n v="0.2"/>
    <n v="1.8312000000000004"/>
  </r>
  <r>
    <n v="1823"/>
    <s v="CA-2013-168956"/>
    <x v="0"/>
    <x v="595"/>
    <d v="2013-02-20T00:00:00"/>
    <x v="1"/>
    <s v="EA-14035"/>
    <x v="105"/>
    <x v="1"/>
    <s v="United States"/>
    <s v="Chicago"/>
    <x v="10"/>
    <n v="60623"/>
    <x v="2"/>
    <s v="FUR-CH-10004754"/>
    <x v="0"/>
    <x v="1"/>
    <x v="1123"/>
    <x v="1581"/>
    <n v="3"/>
    <n v="0.3"/>
    <n v="-2.6981999999999999"/>
  </r>
  <r>
    <n v="1824"/>
    <s v="CA-2013-168956"/>
    <x v="0"/>
    <x v="595"/>
    <d v="2013-02-20T00:00:00"/>
    <x v="1"/>
    <s v="EA-14035"/>
    <x v="105"/>
    <x v="1"/>
    <s v="United States"/>
    <s v="Chicago"/>
    <x v="10"/>
    <n v="60623"/>
    <x v="2"/>
    <s v="OFF-PA-10000809"/>
    <x v="1"/>
    <x v="10"/>
    <x v="1124"/>
    <x v="1182"/>
    <n v="1"/>
    <n v="0.2"/>
    <n v="1.8144"/>
  </r>
  <r>
    <n v="1825"/>
    <s v="CA-2013-167507"/>
    <x v="0"/>
    <x v="596"/>
    <d v="2013-12-29T00:00:00"/>
    <x v="1"/>
    <s v="SA-20830"/>
    <x v="193"/>
    <x v="0"/>
    <s v="United States"/>
    <s v="Redmond"/>
    <x v="21"/>
    <n v="97756"/>
    <x v="1"/>
    <s v="OFF-BI-10003694"/>
    <x v="1"/>
    <x v="8"/>
    <x v="850"/>
    <x v="1582"/>
    <n v="10"/>
    <n v="0.7"/>
    <n v="-25.05599999999999"/>
  </r>
  <r>
    <n v="1826"/>
    <s v="CA-2013-167507"/>
    <x v="0"/>
    <x v="596"/>
    <d v="2013-12-29T00:00:00"/>
    <x v="1"/>
    <s v="SA-20830"/>
    <x v="193"/>
    <x v="0"/>
    <s v="United States"/>
    <s v="Redmond"/>
    <x v="21"/>
    <n v="97756"/>
    <x v="1"/>
    <s v="FUR-FU-10001935"/>
    <x v="0"/>
    <x v="5"/>
    <x v="341"/>
    <x v="1583"/>
    <n v="4"/>
    <n v="0.2"/>
    <n v="3.108000000000001"/>
  </r>
  <r>
    <n v="1827"/>
    <s v="CA-2013-167507"/>
    <x v="0"/>
    <x v="596"/>
    <d v="2013-12-29T00:00:00"/>
    <x v="1"/>
    <s v="SA-20830"/>
    <x v="193"/>
    <x v="0"/>
    <s v="United States"/>
    <s v="Redmond"/>
    <x v="21"/>
    <n v="97756"/>
    <x v="1"/>
    <s v="FUR-FU-10002878"/>
    <x v="0"/>
    <x v="5"/>
    <x v="1125"/>
    <x v="1584"/>
    <n v="1"/>
    <n v="0.2"/>
    <n v="4.8416000000000006"/>
  </r>
  <r>
    <n v="1828"/>
    <s v="CA-2013-109344"/>
    <x v="0"/>
    <x v="597"/>
    <d v="2013-02-11T00:00:00"/>
    <x v="0"/>
    <s v="CH-12070"/>
    <x v="539"/>
    <x v="2"/>
    <s v="United States"/>
    <s v="Raleigh"/>
    <x v="3"/>
    <n v="27604"/>
    <x v="0"/>
    <s v="TEC-PH-10002624"/>
    <x v="2"/>
    <x v="7"/>
    <x v="1126"/>
    <x v="1585"/>
    <n v="3"/>
    <n v="0.2"/>
    <n v="126.8972999999998"/>
  </r>
  <r>
    <n v="1829"/>
    <s v="US-2012-140851"/>
    <x v="1"/>
    <x v="562"/>
    <d v="2012-07-15T00:00:00"/>
    <x v="0"/>
    <s v="ND-18460"/>
    <x v="540"/>
    <x v="1"/>
    <s v="United States"/>
    <s v="Macon"/>
    <x v="32"/>
    <n v="31204"/>
    <x v="0"/>
    <s v="OFF-PA-10000019"/>
    <x v="1"/>
    <x v="10"/>
    <x v="704"/>
    <x v="789"/>
    <n v="6"/>
    <n v="0"/>
    <n v="18.662400000000002"/>
  </r>
  <r>
    <n v="1830"/>
    <s v="CA-2011-103373"/>
    <x v="2"/>
    <x v="598"/>
    <d v="2011-05-24T00:00:00"/>
    <x v="1"/>
    <s v="BS-11755"/>
    <x v="94"/>
    <x v="0"/>
    <s v="United States"/>
    <s v="Cleveland"/>
    <x v="24"/>
    <n v="44105"/>
    <x v="3"/>
    <s v="TEC-PH-10002885"/>
    <x v="2"/>
    <x v="7"/>
    <x v="1127"/>
    <x v="1586"/>
    <n v="2"/>
    <n v="0.4"/>
    <n v="-168.95579999999995"/>
  </r>
  <r>
    <n v="1831"/>
    <s v="CA-2014-145884"/>
    <x v="3"/>
    <x v="208"/>
    <d v="2014-10-22T00:00:00"/>
    <x v="3"/>
    <s v="SL-20155"/>
    <x v="359"/>
    <x v="2"/>
    <s v="United States"/>
    <s v="Muskogee"/>
    <x v="26"/>
    <n v="74403"/>
    <x v="2"/>
    <s v="TEC-PH-10000895"/>
    <x v="2"/>
    <x v="7"/>
    <x v="1128"/>
    <x v="1587"/>
    <n v="8"/>
    <n v="0"/>
    <n v="374.37920000000008"/>
  </r>
  <r>
    <n v="1832"/>
    <s v="CA-2014-145884"/>
    <x v="3"/>
    <x v="208"/>
    <d v="2014-10-22T00:00:00"/>
    <x v="3"/>
    <s v="SL-20155"/>
    <x v="359"/>
    <x v="2"/>
    <s v="United States"/>
    <s v="Muskogee"/>
    <x v="26"/>
    <n v="74403"/>
    <x v="2"/>
    <s v="FUR-TA-10002356"/>
    <x v="0"/>
    <x v="3"/>
    <x v="728"/>
    <x v="1588"/>
    <n v="1"/>
    <n v="0"/>
    <n v="62.906399999999991"/>
  </r>
  <r>
    <n v="1833"/>
    <s v="CA-2012-131422"/>
    <x v="1"/>
    <x v="599"/>
    <d v="2012-11-09T00:00:00"/>
    <x v="1"/>
    <s v="GB-14530"/>
    <x v="334"/>
    <x v="1"/>
    <s v="United States"/>
    <s v="Monroe"/>
    <x v="3"/>
    <n v="28110"/>
    <x v="0"/>
    <s v="FUR-CH-10001270"/>
    <x v="0"/>
    <x v="1"/>
    <x v="851"/>
    <x v="724"/>
    <n v="3"/>
    <n v="0.2"/>
    <n v="25.874999999999972"/>
  </r>
  <r>
    <n v="1834"/>
    <s v="CA-2014-162691"/>
    <x v="3"/>
    <x v="378"/>
    <d v="2014-08-08T00:00:00"/>
    <x v="1"/>
    <s v="AS-10045"/>
    <x v="442"/>
    <x v="1"/>
    <s v="United States"/>
    <s v="Austin"/>
    <x v="5"/>
    <n v="78745"/>
    <x v="2"/>
    <s v="TEC-MA-10000488"/>
    <x v="2"/>
    <x v="15"/>
    <x v="1129"/>
    <x v="1589"/>
    <n v="3"/>
    <n v="0.4"/>
    <n v="-263.99670000000026"/>
  </r>
  <r>
    <n v="1835"/>
    <s v="CA-2014-162691"/>
    <x v="3"/>
    <x v="378"/>
    <d v="2014-08-08T00:00:00"/>
    <x v="1"/>
    <s v="AS-10045"/>
    <x v="442"/>
    <x v="1"/>
    <s v="United States"/>
    <s v="Austin"/>
    <x v="5"/>
    <n v="78745"/>
    <x v="2"/>
    <s v="OFF-PA-10003729"/>
    <x v="1"/>
    <x v="10"/>
    <x v="1130"/>
    <x v="1590"/>
    <n v="7"/>
    <n v="0.2"/>
    <n v="12.700800000000001"/>
  </r>
  <r>
    <n v="1836"/>
    <s v="CA-2011-141278"/>
    <x v="2"/>
    <x v="261"/>
    <d v="2011-06-24T00:00:00"/>
    <x v="2"/>
    <s v="RM-19375"/>
    <x v="528"/>
    <x v="0"/>
    <s v="United States"/>
    <s v="Meriden"/>
    <x v="29"/>
    <n v="6450"/>
    <x v="3"/>
    <s v="OFF-AR-10003056"/>
    <x v="1"/>
    <x v="6"/>
    <x v="18"/>
    <x v="1591"/>
    <n v="5"/>
    <n v="0"/>
    <n v="6.2059999999999977"/>
  </r>
  <r>
    <n v="1837"/>
    <s v="CA-2014-122693"/>
    <x v="3"/>
    <x v="600"/>
    <d v="2014-02-22T00:00:00"/>
    <x v="0"/>
    <s v="NH-18610"/>
    <x v="468"/>
    <x v="1"/>
    <s v="United States"/>
    <s v="Roswell"/>
    <x v="32"/>
    <n v="30076"/>
    <x v="0"/>
    <s v="OFF-AP-10002518"/>
    <x v="1"/>
    <x v="9"/>
    <x v="158"/>
    <x v="1592"/>
    <n v="7"/>
    <n v="0"/>
    <n v="361.29939999999988"/>
  </r>
  <r>
    <n v="1838"/>
    <s v="CA-2011-117345"/>
    <x v="2"/>
    <x v="601"/>
    <d v="2011-08-05T00:00:00"/>
    <x v="1"/>
    <s v="BF-10975"/>
    <x v="541"/>
    <x v="1"/>
    <s v="United States"/>
    <s v="Charlotte"/>
    <x v="3"/>
    <n v="28205"/>
    <x v="0"/>
    <s v="OFF-LA-10000240"/>
    <x v="1"/>
    <x v="2"/>
    <x v="2"/>
    <x v="1593"/>
    <n v="3"/>
    <n v="0.2"/>
    <n v="5.9210999999999983"/>
  </r>
  <r>
    <n v="1839"/>
    <s v="CA-2011-117345"/>
    <x v="2"/>
    <x v="601"/>
    <d v="2011-08-05T00:00:00"/>
    <x v="1"/>
    <s v="BF-10975"/>
    <x v="541"/>
    <x v="1"/>
    <s v="United States"/>
    <s v="Charlotte"/>
    <x v="3"/>
    <n v="28205"/>
    <x v="0"/>
    <s v="FUR-FU-10000629"/>
    <x v="0"/>
    <x v="5"/>
    <x v="93"/>
    <x v="1594"/>
    <n v="4"/>
    <n v="0.2"/>
    <n v="12.135200000000001"/>
  </r>
  <r>
    <n v="1840"/>
    <s v="CA-2011-117345"/>
    <x v="2"/>
    <x v="601"/>
    <d v="2011-08-05T00:00:00"/>
    <x v="1"/>
    <s v="BF-10975"/>
    <x v="541"/>
    <x v="1"/>
    <s v="United States"/>
    <s v="Charlotte"/>
    <x v="3"/>
    <n v="28205"/>
    <x v="0"/>
    <s v="OFF-AP-10001005"/>
    <x v="1"/>
    <x v="9"/>
    <x v="1131"/>
    <x v="1595"/>
    <n v="1"/>
    <n v="0.2"/>
    <n v="10.224499999999994"/>
  </r>
  <r>
    <n v="1841"/>
    <s v="CA-2011-117345"/>
    <x v="2"/>
    <x v="601"/>
    <d v="2011-08-05T00:00:00"/>
    <x v="1"/>
    <s v="BF-10975"/>
    <x v="541"/>
    <x v="1"/>
    <s v="United States"/>
    <s v="Charlotte"/>
    <x v="3"/>
    <n v="28205"/>
    <x v="0"/>
    <s v="OFF-PA-10002377"/>
    <x v="1"/>
    <x v="10"/>
    <x v="127"/>
    <x v="128"/>
    <n v="2"/>
    <n v="0.2"/>
    <n v="29.363999999999997"/>
  </r>
  <r>
    <n v="1842"/>
    <s v="CA-2013-157763"/>
    <x v="0"/>
    <x v="427"/>
    <d v="2013-07-24T00:00:00"/>
    <x v="1"/>
    <s v="KH-16330"/>
    <x v="542"/>
    <x v="1"/>
    <s v="United States"/>
    <s v="Bowling Green"/>
    <x v="0"/>
    <n v="42104"/>
    <x v="0"/>
    <s v="FUR-CH-10000988"/>
    <x v="0"/>
    <x v="1"/>
    <x v="1132"/>
    <x v="1596"/>
    <n v="1"/>
    <n v="0"/>
    <n v="39.4268"/>
  </r>
  <r>
    <n v="1843"/>
    <s v="CA-2012-135391"/>
    <x v="1"/>
    <x v="97"/>
    <d v="2012-02-11T00:00:00"/>
    <x v="0"/>
    <s v="FA-14230"/>
    <x v="135"/>
    <x v="1"/>
    <s v="United States"/>
    <s v="San Antonio"/>
    <x v="5"/>
    <n v="78207"/>
    <x v="2"/>
    <s v="OFF-LA-10001074"/>
    <x v="1"/>
    <x v="2"/>
    <x v="297"/>
    <x v="110"/>
    <n v="4"/>
    <n v="0.2"/>
    <n v="13.532399999999996"/>
  </r>
  <r>
    <n v="1844"/>
    <s v="CA-2012-135391"/>
    <x v="1"/>
    <x v="97"/>
    <d v="2012-02-11T00:00:00"/>
    <x v="0"/>
    <s v="FA-14230"/>
    <x v="135"/>
    <x v="1"/>
    <s v="United States"/>
    <s v="San Antonio"/>
    <x v="5"/>
    <n v="78207"/>
    <x v="2"/>
    <s v="FUR-FU-10001986"/>
    <x v="0"/>
    <x v="5"/>
    <x v="1133"/>
    <x v="1597"/>
    <n v="2"/>
    <n v="0.6"/>
    <n v="-30.588000000000001"/>
  </r>
  <r>
    <n v="1845"/>
    <s v="US-2014-113852"/>
    <x v="3"/>
    <x v="570"/>
    <d v="2014-08-03T00:00:00"/>
    <x v="1"/>
    <s v="GW-14605"/>
    <x v="543"/>
    <x v="0"/>
    <s v="United States"/>
    <s v="Seattle"/>
    <x v="4"/>
    <n v="98115"/>
    <x v="1"/>
    <s v="TEC-AC-10003027"/>
    <x v="2"/>
    <x v="11"/>
    <x v="25"/>
    <x v="26"/>
    <n v="3"/>
    <n v="0"/>
    <n v="11.774100000000004"/>
  </r>
  <r>
    <n v="1846"/>
    <s v="US-2014-158512"/>
    <x v="3"/>
    <x v="602"/>
    <d v="2014-01-18T00:00:00"/>
    <x v="0"/>
    <s v="DA-13450"/>
    <x v="526"/>
    <x v="2"/>
    <s v="United States"/>
    <s v="Washington"/>
    <x v="40"/>
    <n v="20016"/>
    <x v="3"/>
    <s v="OFF-PA-10001804"/>
    <x v="1"/>
    <x v="10"/>
    <x v="128"/>
    <x v="1598"/>
    <n v="6"/>
    <n v="0"/>
    <n v="19.238399999999999"/>
  </r>
  <r>
    <n v="1847"/>
    <s v="US-2014-158512"/>
    <x v="3"/>
    <x v="602"/>
    <d v="2014-01-18T00:00:00"/>
    <x v="0"/>
    <s v="DA-13450"/>
    <x v="526"/>
    <x v="2"/>
    <s v="United States"/>
    <s v="Washington"/>
    <x v="40"/>
    <n v="20016"/>
    <x v="3"/>
    <s v="FUR-FU-10004973"/>
    <x v="0"/>
    <x v="5"/>
    <x v="1134"/>
    <x v="1023"/>
    <n v="2"/>
    <n v="0"/>
    <n v="15.825600000000001"/>
  </r>
  <r>
    <n v="1848"/>
    <s v="CA-2014-128370"/>
    <x v="3"/>
    <x v="18"/>
    <d v="2014-09-11T00:00:00"/>
    <x v="3"/>
    <s v="FH-14275"/>
    <x v="395"/>
    <x v="1"/>
    <s v="United States"/>
    <s v="Los Angeles"/>
    <x v="1"/>
    <n v="90004"/>
    <x v="1"/>
    <s v="FUR-CH-10002602"/>
    <x v="0"/>
    <x v="1"/>
    <x v="288"/>
    <x v="1599"/>
    <n v="3"/>
    <n v="0.2"/>
    <n v="27.176400000000015"/>
  </r>
  <r>
    <n v="1849"/>
    <s v="CA-2014-128370"/>
    <x v="3"/>
    <x v="18"/>
    <d v="2014-09-11T00:00:00"/>
    <x v="3"/>
    <s v="FH-14275"/>
    <x v="395"/>
    <x v="1"/>
    <s v="United States"/>
    <s v="Los Angeles"/>
    <x v="1"/>
    <n v="90004"/>
    <x v="1"/>
    <s v="OFF-BI-10004140"/>
    <x v="1"/>
    <x v="8"/>
    <x v="304"/>
    <x v="1600"/>
    <n v="2"/>
    <n v="0.2"/>
    <n v="2.2449999999999992"/>
  </r>
  <r>
    <n v="1850"/>
    <s v="CA-2012-160472"/>
    <x v="1"/>
    <x v="603"/>
    <d v="2012-07-25T00:00:00"/>
    <x v="0"/>
    <s v="RK-19300"/>
    <x v="343"/>
    <x v="0"/>
    <s v="United States"/>
    <s v="South Bend"/>
    <x v="14"/>
    <n v="46614"/>
    <x v="2"/>
    <s v="OFF-ST-10000464"/>
    <x v="1"/>
    <x v="4"/>
    <x v="1135"/>
    <x v="1601"/>
    <n v="1"/>
    <n v="0"/>
    <n v="9.732800000000001"/>
  </r>
  <r>
    <n v="1851"/>
    <s v="CA-2012-160472"/>
    <x v="1"/>
    <x v="603"/>
    <d v="2012-07-25T00:00:00"/>
    <x v="0"/>
    <s v="RK-19300"/>
    <x v="343"/>
    <x v="0"/>
    <s v="United States"/>
    <s v="South Bend"/>
    <x v="14"/>
    <n v="46614"/>
    <x v="2"/>
    <s v="TEC-AC-10002253"/>
    <x v="2"/>
    <x v="11"/>
    <x v="572"/>
    <x v="1602"/>
    <n v="5"/>
    <n v="0"/>
    <n v="124.68000000000004"/>
  </r>
  <r>
    <n v="1852"/>
    <s v="CA-2012-160472"/>
    <x v="1"/>
    <x v="603"/>
    <d v="2012-07-25T00:00:00"/>
    <x v="0"/>
    <s v="RK-19300"/>
    <x v="343"/>
    <x v="0"/>
    <s v="United States"/>
    <s v="South Bend"/>
    <x v="14"/>
    <n v="46614"/>
    <x v="2"/>
    <s v="OFF-PA-10000528"/>
    <x v="1"/>
    <x v="10"/>
    <x v="1136"/>
    <x v="1603"/>
    <n v="5"/>
    <n v="0"/>
    <n v="11.879999999999999"/>
  </r>
  <r>
    <n v="1853"/>
    <s v="CA-2012-160472"/>
    <x v="1"/>
    <x v="603"/>
    <d v="2012-07-25T00:00:00"/>
    <x v="0"/>
    <s v="RK-19300"/>
    <x v="343"/>
    <x v="0"/>
    <s v="United States"/>
    <s v="South Bend"/>
    <x v="14"/>
    <n v="46614"/>
    <x v="2"/>
    <s v="OFF-EN-10000483"/>
    <x v="1"/>
    <x v="12"/>
    <x v="369"/>
    <x v="1604"/>
    <n v="7"/>
    <n v="0"/>
    <n v="49.10499999999999"/>
  </r>
  <r>
    <n v="1854"/>
    <s v="CA-2012-160472"/>
    <x v="1"/>
    <x v="603"/>
    <d v="2012-07-25T00:00:00"/>
    <x v="0"/>
    <s v="RK-19300"/>
    <x v="343"/>
    <x v="0"/>
    <s v="United States"/>
    <s v="South Bend"/>
    <x v="14"/>
    <n v="46614"/>
    <x v="2"/>
    <s v="OFF-PA-10003129"/>
    <x v="1"/>
    <x v="10"/>
    <x v="1137"/>
    <x v="619"/>
    <n v="2"/>
    <n v="0"/>
    <n v="45.975399999999993"/>
  </r>
  <r>
    <n v="1855"/>
    <s v="CA-2012-160472"/>
    <x v="1"/>
    <x v="603"/>
    <d v="2012-07-25T00:00:00"/>
    <x v="0"/>
    <s v="RK-19300"/>
    <x v="343"/>
    <x v="0"/>
    <s v="United States"/>
    <s v="South Bend"/>
    <x v="14"/>
    <n v="46614"/>
    <x v="2"/>
    <s v="OFF-ST-10003442"/>
    <x v="1"/>
    <x v="4"/>
    <x v="86"/>
    <x v="1605"/>
    <n v="5"/>
    <n v="0"/>
    <n v="38.177999999999997"/>
  </r>
  <r>
    <n v="1856"/>
    <s v="CA-2011-114643"/>
    <x v="2"/>
    <x v="604"/>
    <d v="2011-06-17T00:00:00"/>
    <x v="1"/>
    <s v="FM-14215"/>
    <x v="524"/>
    <x v="1"/>
    <s v="United States"/>
    <s v="Los Angeles"/>
    <x v="1"/>
    <n v="90032"/>
    <x v="1"/>
    <s v="OFF-AR-10003631"/>
    <x v="1"/>
    <x v="6"/>
    <x v="33"/>
    <x v="1606"/>
    <n v="3"/>
    <n v="0"/>
    <n v="4.7915999999999999"/>
  </r>
  <r>
    <n v="1857"/>
    <s v="US-2014-158218"/>
    <x v="3"/>
    <x v="605"/>
    <d v="2014-05-16T00:00:00"/>
    <x v="0"/>
    <s v="AC-10420"/>
    <x v="141"/>
    <x v="1"/>
    <s v="United States"/>
    <s v="Houston"/>
    <x v="5"/>
    <n v="77041"/>
    <x v="2"/>
    <s v="OFF-ST-10000563"/>
    <x v="1"/>
    <x v="4"/>
    <x v="894"/>
    <x v="1607"/>
    <n v="5"/>
    <n v="0.2"/>
    <n v="-15.990000000000002"/>
  </r>
  <r>
    <n v="1858"/>
    <s v="US-2014-158218"/>
    <x v="3"/>
    <x v="605"/>
    <d v="2014-05-16T00:00:00"/>
    <x v="0"/>
    <s v="AC-10420"/>
    <x v="141"/>
    <x v="1"/>
    <s v="United States"/>
    <s v="Houston"/>
    <x v="5"/>
    <n v="77041"/>
    <x v="2"/>
    <s v="OFF-BI-10002133"/>
    <x v="1"/>
    <x v="8"/>
    <x v="1138"/>
    <x v="1608"/>
    <n v="4"/>
    <n v="0.8"/>
    <n v="-53.072000000000017"/>
  </r>
  <r>
    <n v="1859"/>
    <s v="CA-2012-121608"/>
    <x v="1"/>
    <x v="37"/>
    <d v="2012-09-05T00:00:00"/>
    <x v="2"/>
    <s v="JB-15400"/>
    <x v="80"/>
    <x v="1"/>
    <s v="United States"/>
    <s v="Bristol"/>
    <x v="29"/>
    <n v="6010"/>
    <x v="3"/>
    <s v="OFF-AP-10002311"/>
    <x v="1"/>
    <x v="9"/>
    <x v="14"/>
    <x v="1609"/>
    <n v="2"/>
    <n v="0"/>
    <n v="60.552800000000005"/>
  </r>
  <r>
    <n v="1860"/>
    <s v="CA-2012-121608"/>
    <x v="1"/>
    <x v="37"/>
    <d v="2012-09-05T00:00:00"/>
    <x v="2"/>
    <s v="JB-15400"/>
    <x v="80"/>
    <x v="1"/>
    <s v="United States"/>
    <s v="Bristol"/>
    <x v="29"/>
    <n v="6010"/>
    <x v="3"/>
    <s v="TEC-PH-10004959"/>
    <x v="2"/>
    <x v="7"/>
    <x v="1139"/>
    <x v="1610"/>
    <n v="1"/>
    <n v="0"/>
    <n v="25.122500000000002"/>
  </r>
  <r>
    <n v="1861"/>
    <s v="US-2014-121251"/>
    <x v="3"/>
    <x v="606"/>
    <d v="2014-03-28T00:00:00"/>
    <x v="2"/>
    <s v="GM-14440"/>
    <x v="306"/>
    <x v="0"/>
    <s v="United States"/>
    <s v="New York City"/>
    <x v="15"/>
    <n v="10009"/>
    <x v="3"/>
    <s v="FUR-BO-10001918"/>
    <x v="0"/>
    <x v="0"/>
    <x v="1140"/>
    <x v="1611"/>
    <n v="2"/>
    <n v="0.2"/>
    <n v="-28.976400000000012"/>
  </r>
  <r>
    <n v="1862"/>
    <s v="US-2014-121251"/>
    <x v="3"/>
    <x v="606"/>
    <d v="2014-03-28T00:00:00"/>
    <x v="2"/>
    <s v="GM-14440"/>
    <x v="306"/>
    <x v="0"/>
    <s v="United States"/>
    <s v="New York City"/>
    <x v="15"/>
    <n v="10009"/>
    <x v="3"/>
    <s v="TEC-PH-10004896"/>
    <x v="2"/>
    <x v="7"/>
    <x v="172"/>
    <x v="668"/>
    <n v="4"/>
    <n v="0"/>
    <n v="33.588800000000006"/>
  </r>
  <r>
    <n v="1863"/>
    <s v="CA-2011-151078"/>
    <x v="2"/>
    <x v="607"/>
    <d v="2011-11-12T00:00:00"/>
    <x v="3"/>
    <s v="RF-19840"/>
    <x v="167"/>
    <x v="0"/>
    <s v="United States"/>
    <s v="San Antonio"/>
    <x v="5"/>
    <n v="78207"/>
    <x v="2"/>
    <s v="OFF-ST-10001328"/>
    <x v="1"/>
    <x v="4"/>
    <x v="176"/>
    <x v="1612"/>
    <n v="4"/>
    <n v="0.2"/>
    <n v="4.9632000000000005"/>
  </r>
  <r>
    <n v="1864"/>
    <s v="US-2013-100839"/>
    <x v="0"/>
    <x v="63"/>
    <d v="2013-10-18T00:00:00"/>
    <x v="1"/>
    <s v="NC-18625"/>
    <x v="544"/>
    <x v="1"/>
    <s v="United States"/>
    <s v="Aurora"/>
    <x v="22"/>
    <n v="80013"/>
    <x v="1"/>
    <s v="FUR-TA-10004575"/>
    <x v="0"/>
    <x v="3"/>
    <x v="306"/>
    <x v="1613"/>
    <n v="5"/>
    <n v="0.5"/>
    <n v="-465.5680000000001"/>
  </r>
  <r>
    <n v="1865"/>
    <s v="US-2013-100839"/>
    <x v="0"/>
    <x v="63"/>
    <d v="2013-10-18T00:00:00"/>
    <x v="1"/>
    <s v="NC-18625"/>
    <x v="544"/>
    <x v="1"/>
    <s v="United States"/>
    <s v="Aurora"/>
    <x v="22"/>
    <n v="80013"/>
    <x v="1"/>
    <s v="FUR-FU-10001617"/>
    <x v="0"/>
    <x v="5"/>
    <x v="1141"/>
    <x v="1614"/>
    <n v="3"/>
    <n v="0.2"/>
    <n v="4.3679999999999986"/>
  </r>
  <r>
    <n v="1866"/>
    <s v="US-2014-116659"/>
    <x v="3"/>
    <x v="105"/>
    <d v="2014-11-13T00:00:00"/>
    <x v="3"/>
    <s v="NG-18355"/>
    <x v="243"/>
    <x v="1"/>
    <s v="United States"/>
    <s v="Newark"/>
    <x v="24"/>
    <n v="43055"/>
    <x v="3"/>
    <s v="TEC-PH-10002824"/>
    <x v="2"/>
    <x v="7"/>
    <x v="1142"/>
    <x v="1615"/>
    <n v="3"/>
    <n v="0.4"/>
    <n v="-92.695500000000038"/>
  </r>
  <r>
    <n v="1867"/>
    <s v="CA-2014-118857"/>
    <x v="3"/>
    <x v="4"/>
    <d v="2014-04-19T00:00:00"/>
    <x v="2"/>
    <s v="AH-10075"/>
    <x v="340"/>
    <x v="1"/>
    <s v="United States"/>
    <s v="Henderson"/>
    <x v="33"/>
    <n v="89015"/>
    <x v="1"/>
    <s v="FUR-FU-10004460"/>
    <x v="0"/>
    <x v="5"/>
    <x v="785"/>
    <x v="1616"/>
    <n v="5"/>
    <n v="0"/>
    <n v="70.72199999999998"/>
  </r>
  <r>
    <n v="1868"/>
    <s v="CA-2012-127110"/>
    <x v="1"/>
    <x v="608"/>
    <d v="2012-07-01T00:00:00"/>
    <x v="1"/>
    <s v="CH-12070"/>
    <x v="539"/>
    <x v="2"/>
    <s v="United States"/>
    <s v="Philadelphia"/>
    <x v="9"/>
    <n v="19143"/>
    <x v="3"/>
    <s v="OFF-PA-10003309"/>
    <x v="1"/>
    <x v="10"/>
    <x v="1143"/>
    <x v="277"/>
    <n v="6"/>
    <n v="0.2"/>
    <n v="10.8864"/>
  </r>
  <r>
    <n v="1869"/>
    <s v="CA-2012-127110"/>
    <x v="1"/>
    <x v="608"/>
    <d v="2012-07-01T00:00:00"/>
    <x v="1"/>
    <s v="CH-12070"/>
    <x v="539"/>
    <x v="2"/>
    <s v="United States"/>
    <s v="Philadelphia"/>
    <x v="9"/>
    <n v="19143"/>
    <x v="3"/>
    <s v="OFF-ST-10002554"/>
    <x v="1"/>
    <x v="4"/>
    <x v="1144"/>
    <x v="1617"/>
    <n v="2"/>
    <n v="0.2"/>
    <n v="-17.607599999999998"/>
  </r>
  <r>
    <n v="1870"/>
    <s v="CA-2013-148201"/>
    <x v="0"/>
    <x v="370"/>
    <d v="2013-08-30T00:00:00"/>
    <x v="0"/>
    <s v="CC-12145"/>
    <x v="230"/>
    <x v="0"/>
    <s v="United States"/>
    <s v="Seattle"/>
    <x v="4"/>
    <n v="98103"/>
    <x v="1"/>
    <s v="OFF-PA-10000019"/>
    <x v="1"/>
    <x v="10"/>
    <x v="704"/>
    <x v="90"/>
    <n v="1"/>
    <n v="0"/>
    <n v="3.1104000000000003"/>
  </r>
  <r>
    <n v="1871"/>
    <s v="CA-2011-116932"/>
    <x v="2"/>
    <x v="609"/>
    <d v="2011-07-25T00:00:00"/>
    <x v="1"/>
    <s v="ME-18010"/>
    <x v="545"/>
    <x v="1"/>
    <s v="United States"/>
    <s v="San Francisco"/>
    <x v="1"/>
    <n v="94122"/>
    <x v="1"/>
    <s v="OFF-AR-10002067"/>
    <x v="1"/>
    <x v="6"/>
    <x v="1145"/>
    <x v="1618"/>
    <n v="5"/>
    <n v="0"/>
    <n v="25.792000000000002"/>
  </r>
  <r>
    <n v="1872"/>
    <s v="CA-2011-116932"/>
    <x v="2"/>
    <x v="609"/>
    <d v="2011-07-25T00:00:00"/>
    <x v="1"/>
    <s v="ME-18010"/>
    <x v="545"/>
    <x v="1"/>
    <s v="United States"/>
    <s v="San Francisco"/>
    <x v="1"/>
    <n v="94122"/>
    <x v="1"/>
    <s v="FUR-CH-10001215"/>
    <x v="0"/>
    <x v="1"/>
    <x v="440"/>
    <x v="479"/>
    <n v="2"/>
    <n v="0.2"/>
    <n v="50.097999999999985"/>
  </r>
  <r>
    <n v="1873"/>
    <s v="CA-2011-116932"/>
    <x v="2"/>
    <x v="609"/>
    <d v="2011-07-25T00:00:00"/>
    <x v="1"/>
    <s v="ME-18010"/>
    <x v="545"/>
    <x v="1"/>
    <s v="United States"/>
    <s v="San Francisco"/>
    <x v="1"/>
    <n v="94122"/>
    <x v="1"/>
    <s v="FUR-TA-10004175"/>
    <x v="0"/>
    <x v="3"/>
    <x v="1146"/>
    <x v="1619"/>
    <n v="1"/>
    <n v="0.2"/>
    <n v="27.284800000000004"/>
  </r>
  <r>
    <n v="1874"/>
    <s v="CA-2014-142888"/>
    <x v="3"/>
    <x v="610"/>
    <d v="2014-11-26T00:00:00"/>
    <x v="1"/>
    <s v="BP-11230"/>
    <x v="546"/>
    <x v="0"/>
    <s v="United States"/>
    <s v="Spokane"/>
    <x v="4"/>
    <n v="99207"/>
    <x v="1"/>
    <s v="FUR-TA-10004767"/>
    <x v="0"/>
    <x v="3"/>
    <x v="1147"/>
    <x v="558"/>
    <n v="1"/>
    <n v="0"/>
    <n v="20.584199999999996"/>
  </r>
  <r>
    <n v="1875"/>
    <s v="CA-2011-147914"/>
    <x v="2"/>
    <x v="611"/>
    <d v="2011-06-09T00:00:00"/>
    <x v="1"/>
    <s v="MP-17470"/>
    <x v="88"/>
    <x v="2"/>
    <s v="United States"/>
    <s v="Columbus"/>
    <x v="24"/>
    <n v="43229"/>
    <x v="3"/>
    <s v="OFF-PA-10001685"/>
    <x v="1"/>
    <x v="10"/>
    <x v="33"/>
    <x v="1620"/>
    <n v="2"/>
    <n v="0.2"/>
    <n v="5.8812000000000006"/>
  </r>
  <r>
    <n v="1876"/>
    <s v="US-2013-112977"/>
    <x v="0"/>
    <x v="612"/>
    <d v="2013-03-17T00:00:00"/>
    <x v="1"/>
    <s v="CJ-12010"/>
    <x v="170"/>
    <x v="0"/>
    <s v="United States"/>
    <s v="Long Beach"/>
    <x v="15"/>
    <n v="11561"/>
    <x v="3"/>
    <s v="FUR-BO-10003272"/>
    <x v="0"/>
    <x v="0"/>
    <x v="582"/>
    <x v="1621"/>
    <n v="1"/>
    <n v="0.2"/>
    <n v="-22.098000000000013"/>
  </r>
  <r>
    <n v="1877"/>
    <s v="CA-2014-112039"/>
    <x v="3"/>
    <x v="613"/>
    <d v="2014-03-30T00:00:00"/>
    <x v="1"/>
    <s v="JC-15775"/>
    <x v="547"/>
    <x v="0"/>
    <s v="United States"/>
    <s v="San Antonio"/>
    <x v="5"/>
    <n v="78207"/>
    <x v="2"/>
    <s v="TEC-PH-10000984"/>
    <x v="2"/>
    <x v="7"/>
    <x v="465"/>
    <x v="553"/>
    <n v="3"/>
    <n v="0.2"/>
    <n v="47.037600000000026"/>
  </r>
  <r>
    <n v="1878"/>
    <s v="CA-2014-118885"/>
    <x v="3"/>
    <x v="614"/>
    <d v="2015-01-03T00:00:00"/>
    <x v="1"/>
    <s v="JG-15160"/>
    <x v="506"/>
    <x v="0"/>
    <s v="United States"/>
    <s v="Los Angeles"/>
    <x v="1"/>
    <n v="90049"/>
    <x v="1"/>
    <s v="FUR-CH-10002880"/>
    <x v="0"/>
    <x v="1"/>
    <x v="801"/>
    <x v="1622"/>
    <n v="4"/>
    <n v="0.2"/>
    <n v="-44.276400000000024"/>
  </r>
  <r>
    <n v="1879"/>
    <s v="CA-2014-118885"/>
    <x v="3"/>
    <x v="614"/>
    <d v="2015-01-03T00:00:00"/>
    <x v="1"/>
    <s v="JG-15160"/>
    <x v="506"/>
    <x v="0"/>
    <s v="United States"/>
    <s v="Los Angeles"/>
    <x v="1"/>
    <n v="90049"/>
    <x v="1"/>
    <s v="TEC-PH-10002563"/>
    <x v="2"/>
    <x v="7"/>
    <x v="201"/>
    <x v="214"/>
    <n v="3"/>
    <n v="0.2"/>
    <n v="22.678200000000018"/>
  </r>
  <r>
    <n v="1880"/>
    <s v="US-2014-166611"/>
    <x v="3"/>
    <x v="615"/>
    <d v="2014-04-03T00:00:00"/>
    <x v="1"/>
    <s v="CK-12760"/>
    <x v="316"/>
    <x v="1"/>
    <s v="United States"/>
    <s v="Jacksonville"/>
    <x v="2"/>
    <n v="32216"/>
    <x v="0"/>
    <s v="OFF-BI-10001191"/>
    <x v="1"/>
    <x v="8"/>
    <x v="970"/>
    <x v="1623"/>
    <n v="9"/>
    <n v="0.7"/>
    <n v="-48.119399999999985"/>
  </r>
  <r>
    <n v="1881"/>
    <s v="CA-2012-109512"/>
    <x v="1"/>
    <x v="616"/>
    <d v="2012-03-05T00:00:00"/>
    <x v="3"/>
    <s v="LF-17185"/>
    <x v="166"/>
    <x v="0"/>
    <s v="United States"/>
    <s v="New York City"/>
    <x v="15"/>
    <n v="10011"/>
    <x v="3"/>
    <s v="OFF-EN-10002621"/>
    <x v="1"/>
    <x v="12"/>
    <x v="33"/>
    <x v="1624"/>
    <n v="3"/>
    <n v="0"/>
    <n v="14.669999999999998"/>
  </r>
  <r>
    <n v="1882"/>
    <s v="CA-2012-109512"/>
    <x v="1"/>
    <x v="616"/>
    <d v="2012-03-05T00:00:00"/>
    <x v="3"/>
    <s v="LF-17185"/>
    <x v="166"/>
    <x v="0"/>
    <s v="United States"/>
    <s v="New York City"/>
    <x v="15"/>
    <n v="10011"/>
    <x v="3"/>
    <s v="FUR-CH-10001146"/>
    <x v="0"/>
    <x v="1"/>
    <x v="64"/>
    <x v="1625"/>
    <n v="7"/>
    <n v="0.1"/>
    <n v="63.934499999999971"/>
  </r>
  <r>
    <n v="1883"/>
    <s v="CA-2012-109512"/>
    <x v="1"/>
    <x v="616"/>
    <d v="2012-03-05T00:00:00"/>
    <x v="3"/>
    <s v="LF-17185"/>
    <x v="166"/>
    <x v="0"/>
    <s v="United States"/>
    <s v="New York City"/>
    <x v="15"/>
    <n v="10011"/>
    <x v="3"/>
    <s v="OFF-ST-10000689"/>
    <x v="1"/>
    <x v="4"/>
    <x v="421"/>
    <x v="1626"/>
    <n v="4"/>
    <n v="0"/>
    <n v="67.608000000000004"/>
  </r>
  <r>
    <n v="1884"/>
    <s v="CA-2013-118570"/>
    <x v="0"/>
    <x v="373"/>
    <d v="2013-11-18T00:00:00"/>
    <x v="1"/>
    <s v="CC-12430"/>
    <x v="254"/>
    <x v="2"/>
    <s v="United States"/>
    <s v="Philadelphia"/>
    <x v="9"/>
    <n v="19143"/>
    <x v="3"/>
    <s v="OFF-PA-10001289"/>
    <x v="1"/>
    <x v="10"/>
    <x v="952"/>
    <x v="1627"/>
    <n v="7"/>
    <n v="0.2"/>
    <n v="78.6828"/>
  </r>
  <r>
    <n v="1885"/>
    <s v="CA-2014-154718"/>
    <x v="3"/>
    <x v="617"/>
    <d v="2014-01-24T00:00:00"/>
    <x v="0"/>
    <s v="DL-12865"/>
    <x v="297"/>
    <x v="0"/>
    <s v="United States"/>
    <s v="Keller"/>
    <x v="5"/>
    <n v="76248"/>
    <x v="2"/>
    <s v="OFF-LA-10003714"/>
    <x v="1"/>
    <x v="2"/>
    <x v="1148"/>
    <x v="1628"/>
    <n v="2"/>
    <n v="0.2"/>
    <n v="2.0999999999999996"/>
  </r>
  <r>
    <n v="1886"/>
    <s v="CA-2013-147578"/>
    <x v="0"/>
    <x v="183"/>
    <d v="2013-04-27T00:00:00"/>
    <x v="0"/>
    <s v="PG-18895"/>
    <x v="38"/>
    <x v="0"/>
    <s v="United States"/>
    <s v="San Francisco"/>
    <x v="1"/>
    <n v="94122"/>
    <x v="1"/>
    <s v="FUR-FU-10001889"/>
    <x v="0"/>
    <x v="5"/>
    <x v="1149"/>
    <x v="1629"/>
    <n v="3"/>
    <n v="0"/>
    <n v="10.4148"/>
  </r>
  <r>
    <n v="1887"/>
    <s v="CA-2011-140165"/>
    <x v="2"/>
    <x v="8"/>
    <d v="2011-05-15T00:00:00"/>
    <x v="2"/>
    <s v="EH-14005"/>
    <x v="382"/>
    <x v="2"/>
    <s v="United States"/>
    <s v="Hialeah"/>
    <x v="2"/>
    <n v="33012"/>
    <x v="0"/>
    <s v="OFF-FA-10002815"/>
    <x v="1"/>
    <x v="13"/>
    <x v="33"/>
    <x v="1630"/>
    <n v="2"/>
    <n v="0.2"/>
    <n v="2.3976000000000002"/>
  </r>
  <r>
    <n v="1888"/>
    <s v="CA-2011-140165"/>
    <x v="2"/>
    <x v="8"/>
    <d v="2011-05-15T00:00:00"/>
    <x v="2"/>
    <s v="EH-14005"/>
    <x v="382"/>
    <x v="2"/>
    <s v="United States"/>
    <s v="Hialeah"/>
    <x v="2"/>
    <n v="33012"/>
    <x v="0"/>
    <s v="OFF-BI-10004519"/>
    <x v="1"/>
    <x v="8"/>
    <x v="880"/>
    <x v="1631"/>
    <n v="8"/>
    <n v="0.7"/>
    <n v="-331.95999999999992"/>
  </r>
  <r>
    <n v="1889"/>
    <s v="CA-2011-142587"/>
    <x v="2"/>
    <x v="618"/>
    <d v="2011-10-22T00:00:00"/>
    <x v="2"/>
    <s v="TB-21520"/>
    <x v="14"/>
    <x v="0"/>
    <s v="United States"/>
    <s v="Fairfield"/>
    <x v="24"/>
    <n v="45014"/>
    <x v="3"/>
    <s v="OFF-AP-10004708"/>
    <x v="1"/>
    <x v="9"/>
    <x v="508"/>
    <x v="1632"/>
    <n v="4"/>
    <n v="0.2"/>
    <n v="13.701599999999988"/>
  </r>
  <r>
    <n v="1890"/>
    <s v="CA-2011-142587"/>
    <x v="2"/>
    <x v="618"/>
    <d v="2011-10-22T00:00:00"/>
    <x v="2"/>
    <s v="TB-21520"/>
    <x v="14"/>
    <x v="0"/>
    <s v="United States"/>
    <s v="Fairfield"/>
    <x v="24"/>
    <n v="45014"/>
    <x v="3"/>
    <s v="FUR-TA-10000617"/>
    <x v="0"/>
    <x v="3"/>
    <x v="338"/>
    <x v="1633"/>
    <n v="3"/>
    <n v="0.4"/>
    <n v="-122.87700000000004"/>
  </r>
  <r>
    <n v="1891"/>
    <s v="CA-2011-157623"/>
    <x v="2"/>
    <x v="619"/>
    <d v="2011-03-18T00:00:00"/>
    <x v="1"/>
    <s v="DK-13225"/>
    <x v="158"/>
    <x v="1"/>
    <s v="United States"/>
    <s v="Huntington Beach"/>
    <x v="1"/>
    <n v="92646"/>
    <x v="1"/>
    <s v="OFF-PA-10001204"/>
    <x v="1"/>
    <x v="10"/>
    <x v="518"/>
    <x v="232"/>
    <n v="2"/>
    <n v="0"/>
    <n v="4.7519999999999998"/>
  </r>
  <r>
    <n v="1892"/>
    <s v="CA-2011-157623"/>
    <x v="2"/>
    <x v="619"/>
    <d v="2011-03-18T00:00:00"/>
    <x v="1"/>
    <s v="DK-13225"/>
    <x v="158"/>
    <x v="1"/>
    <s v="United States"/>
    <s v="Huntington Beach"/>
    <x v="1"/>
    <n v="92646"/>
    <x v="1"/>
    <s v="OFF-AR-10003723"/>
    <x v="1"/>
    <x v="6"/>
    <x v="1150"/>
    <x v="1634"/>
    <n v="1"/>
    <n v="0"/>
    <n v="1.2505999999999999"/>
  </r>
  <r>
    <n v="1893"/>
    <s v="CA-2014-145310"/>
    <x v="3"/>
    <x v="66"/>
    <d v="2014-12-25T00:00:00"/>
    <x v="0"/>
    <s v="JP-15520"/>
    <x v="187"/>
    <x v="0"/>
    <s v="United States"/>
    <s v="Port Orange"/>
    <x v="2"/>
    <n v="32127"/>
    <x v="0"/>
    <s v="OFF-EN-10002621"/>
    <x v="1"/>
    <x v="12"/>
    <x v="33"/>
    <x v="1635"/>
    <n v="1"/>
    <n v="0.2"/>
    <n v="2.9339999999999997"/>
  </r>
  <r>
    <n v="1894"/>
    <s v="CA-2013-100083"/>
    <x v="0"/>
    <x v="390"/>
    <d v="2013-11-30T00:00:00"/>
    <x v="1"/>
    <s v="CD-11980"/>
    <x v="263"/>
    <x v="0"/>
    <s v="United States"/>
    <s v="Medford"/>
    <x v="21"/>
    <n v="97504"/>
    <x v="1"/>
    <s v="OFF-PA-10000241"/>
    <x v="1"/>
    <x v="10"/>
    <x v="1151"/>
    <x v="1636"/>
    <n v="1"/>
    <n v="0.2"/>
    <n v="7.7449999999999983"/>
  </r>
  <r>
    <n v="1895"/>
    <s v="US-2014-108063"/>
    <x v="3"/>
    <x v="574"/>
    <d v="2014-12-06T00:00:00"/>
    <x v="2"/>
    <s v="AS-10090"/>
    <x v="548"/>
    <x v="0"/>
    <s v="United States"/>
    <s v="Charlottesville"/>
    <x v="17"/>
    <n v="22901"/>
    <x v="0"/>
    <s v="OFF-AR-10001446"/>
    <x v="1"/>
    <x v="6"/>
    <x v="1152"/>
    <x v="1637"/>
    <n v="3"/>
    <n v="0"/>
    <n v="10.395"/>
  </r>
  <r>
    <n v="1896"/>
    <s v="CA-2012-109197"/>
    <x v="1"/>
    <x v="620"/>
    <d v="2013-01-04T00:00:00"/>
    <x v="1"/>
    <s v="JO-15280"/>
    <x v="123"/>
    <x v="0"/>
    <s v="United States"/>
    <s v="Missoula"/>
    <x v="37"/>
    <n v="59801"/>
    <x v="1"/>
    <s v="OFF-BI-10004632"/>
    <x v="1"/>
    <x v="8"/>
    <x v="564"/>
    <x v="1638"/>
    <n v="2"/>
    <n v="0.2"/>
    <n v="152.49499999999998"/>
  </r>
  <r>
    <n v="1897"/>
    <s v="CA-2014-141789"/>
    <x v="3"/>
    <x v="621"/>
    <d v="2014-10-07T00:00:00"/>
    <x v="2"/>
    <s v="AC-10450"/>
    <x v="549"/>
    <x v="0"/>
    <s v="United States"/>
    <s v="Minneapolis"/>
    <x v="11"/>
    <n v="55407"/>
    <x v="2"/>
    <s v="OFF-BI-10001359"/>
    <x v="1"/>
    <x v="8"/>
    <x v="1153"/>
    <x v="1639"/>
    <n v="2"/>
    <n v="0"/>
    <n v="843.17059999999992"/>
  </r>
  <r>
    <n v="1898"/>
    <s v="CA-2011-169775"/>
    <x v="2"/>
    <x v="550"/>
    <d v="2011-09-02T00:00:00"/>
    <x v="0"/>
    <s v="RA-19945"/>
    <x v="362"/>
    <x v="0"/>
    <s v="United States"/>
    <s v="Miami"/>
    <x v="2"/>
    <n v="33178"/>
    <x v="0"/>
    <s v="OFF-EN-10001749"/>
    <x v="1"/>
    <x v="12"/>
    <x v="1154"/>
    <x v="1640"/>
    <n v="2"/>
    <n v="0.2"/>
    <n v="10.805399999999997"/>
  </r>
  <r>
    <n v="1899"/>
    <s v="CA-2011-169775"/>
    <x v="2"/>
    <x v="550"/>
    <d v="2011-09-02T00:00:00"/>
    <x v="0"/>
    <s v="RA-19945"/>
    <x v="362"/>
    <x v="0"/>
    <s v="United States"/>
    <s v="Miami"/>
    <x v="2"/>
    <n v="33178"/>
    <x v="0"/>
    <s v="OFF-BI-10004390"/>
    <x v="1"/>
    <x v="8"/>
    <x v="1155"/>
    <x v="1641"/>
    <n v="4"/>
    <n v="0.7"/>
    <n v="-336.78399999999988"/>
  </r>
  <r>
    <n v="1900"/>
    <s v="CA-2011-169775"/>
    <x v="2"/>
    <x v="550"/>
    <d v="2011-09-02T00:00:00"/>
    <x v="0"/>
    <s v="RA-19945"/>
    <x v="362"/>
    <x v="0"/>
    <s v="United States"/>
    <s v="Miami"/>
    <x v="2"/>
    <n v="33178"/>
    <x v="0"/>
    <s v="FUR-TA-10001857"/>
    <x v="0"/>
    <x v="3"/>
    <x v="433"/>
    <x v="1642"/>
    <n v="3"/>
    <n v="0.45"/>
    <n v="-110.76450000000001"/>
  </r>
  <r>
    <n v="1901"/>
    <s v="CA-2013-140543"/>
    <x v="0"/>
    <x v="622"/>
    <d v="2013-07-04T00:00:00"/>
    <x v="0"/>
    <s v="Co-12640"/>
    <x v="476"/>
    <x v="0"/>
    <s v="United States"/>
    <s v="Florence"/>
    <x v="20"/>
    <n v="29501"/>
    <x v="0"/>
    <s v="OFF-ST-10000563"/>
    <x v="1"/>
    <x v="4"/>
    <x v="894"/>
    <x v="1643"/>
    <n v="6"/>
    <n v="0"/>
    <n v="19.188000000000002"/>
  </r>
  <r>
    <n v="1902"/>
    <s v="CA-2013-151141"/>
    <x v="0"/>
    <x v="623"/>
    <d v="2013-08-24T00:00:00"/>
    <x v="2"/>
    <s v="DW-13480"/>
    <x v="108"/>
    <x v="2"/>
    <s v="United States"/>
    <s v="Detroit"/>
    <x v="12"/>
    <n v="48205"/>
    <x v="2"/>
    <s v="TEC-PH-10004924"/>
    <x v="2"/>
    <x v="7"/>
    <x v="1156"/>
    <x v="1644"/>
    <n v="2"/>
    <n v="0"/>
    <n v="3.9906000000000006"/>
  </r>
  <r>
    <n v="1903"/>
    <s v="CA-2014-167094"/>
    <x v="3"/>
    <x v="208"/>
    <d v="2014-10-23T00:00:00"/>
    <x v="2"/>
    <s v="DK-12835"/>
    <x v="460"/>
    <x v="1"/>
    <s v="United States"/>
    <s v="Springfield"/>
    <x v="21"/>
    <n v="97477"/>
    <x v="1"/>
    <s v="OFF-PA-10003953"/>
    <x v="1"/>
    <x v="10"/>
    <x v="638"/>
    <x v="1182"/>
    <n v="1"/>
    <n v="0.2"/>
    <n v="1.8144"/>
  </r>
  <r>
    <n v="1904"/>
    <s v="CA-2014-167094"/>
    <x v="3"/>
    <x v="208"/>
    <d v="2014-10-23T00:00:00"/>
    <x v="2"/>
    <s v="DK-12835"/>
    <x v="460"/>
    <x v="1"/>
    <s v="United States"/>
    <s v="Springfield"/>
    <x v="21"/>
    <n v="97477"/>
    <x v="1"/>
    <s v="FUR-CH-10000155"/>
    <x v="0"/>
    <x v="1"/>
    <x v="1157"/>
    <x v="1645"/>
    <n v="2"/>
    <n v="0.2"/>
    <n v="47.848000000000013"/>
  </r>
  <r>
    <n v="1905"/>
    <s v="CA-2014-167094"/>
    <x v="3"/>
    <x v="208"/>
    <d v="2014-10-23T00:00:00"/>
    <x v="2"/>
    <s v="DK-12835"/>
    <x v="460"/>
    <x v="1"/>
    <s v="United States"/>
    <s v="Springfield"/>
    <x v="21"/>
    <n v="97477"/>
    <x v="1"/>
    <s v="TEC-AC-10003116"/>
    <x v="2"/>
    <x v="11"/>
    <x v="920"/>
    <x v="1646"/>
    <n v="2"/>
    <n v="0.2"/>
    <n v="6.7449999999999983"/>
  </r>
  <r>
    <n v="1906"/>
    <s v="CA-2014-154410"/>
    <x v="3"/>
    <x v="208"/>
    <d v="2014-10-25T00:00:00"/>
    <x v="2"/>
    <s v="MD-17860"/>
    <x v="550"/>
    <x v="1"/>
    <s v="United States"/>
    <s v="Indianapolis"/>
    <x v="14"/>
    <n v="46203"/>
    <x v="2"/>
    <s v="OFF-ST-10002743"/>
    <x v="1"/>
    <x v="4"/>
    <x v="413"/>
    <x v="1647"/>
    <n v="8"/>
    <n v="0"/>
    <n v="9.091199999999958"/>
  </r>
  <r>
    <n v="1907"/>
    <s v="US-2013-150567"/>
    <x v="0"/>
    <x v="624"/>
    <d v="2013-05-22T00:00:00"/>
    <x v="1"/>
    <s v="RP-19855"/>
    <x v="532"/>
    <x v="1"/>
    <s v="United States"/>
    <s v="Apopka"/>
    <x v="2"/>
    <n v="32712"/>
    <x v="0"/>
    <s v="OFF-BI-10001757"/>
    <x v="1"/>
    <x v="8"/>
    <x v="1158"/>
    <x v="1648"/>
    <n v="2"/>
    <n v="0.7"/>
    <n v="-2.1648000000000005"/>
  </r>
  <r>
    <n v="1908"/>
    <s v="US-2013-150567"/>
    <x v="0"/>
    <x v="624"/>
    <d v="2013-05-22T00:00:00"/>
    <x v="1"/>
    <s v="RP-19855"/>
    <x v="532"/>
    <x v="1"/>
    <s v="United States"/>
    <s v="Apopka"/>
    <x v="2"/>
    <n v="32712"/>
    <x v="0"/>
    <s v="OFF-BI-10000069"/>
    <x v="1"/>
    <x v="8"/>
    <x v="486"/>
    <x v="1649"/>
    <n v="6"/>
    <n v="0.7"/>
    <n v="-21.61440000000001"/>
  </r>
  <r>
    <n v="1909"/>
    <s v="CA-2012-157959"/>
    <x v="1"/>
    <x v="302"/>
    <d v="2012-02-04T00:00:00"/>
    <x v="2"/>
    <s v="RW-19540"/>
    <x v="459"/>
    <x v="1"/>
    <s v="United States"/>
    <s v="Los Angeles"/>
    <x v="1"/>
    <n v="90008"/>
    <x v="1"/>
    <s v="FUR-FU-10004093"/>
    <x v="0"/>
    <x v="5"/>
    <x v="1159"/>
    <x v="1650"/>
    <n v="4"/>
    <n v="0"/>
    <n v="41.075999999999993"/>
  </r>
  <r>
    <n v="1910"/>
    <s v="CA-2014-105886"/>
    <x v="3"/>
    <x v="404"/>
    <d v="2014-12-24T00:00:00"/>
    <x v="1"/>
    <s v="DB-13660"/>
    <x v="551"/>
    <x v="0"/>
    <s v="United States"/>
    <s v="Oceanside"/>
    <x v="15"/>
    <n v="11572"/>
    <x v="3"/>
    <s v="FUR-FU-10001037"/>
    <x v="0"/>
    <x v="5"/>
    <x v="1160"/>
    <x v="1651"/>
    <n v="2"/>
    <n v="0"/>
    <n v="8.532"/>
  </r>
  <r>
    <n v="1911"/>
    <s v="CA-2013-105963"/>
    <x v="0"/>
    <x v="625"/>
    <d v="2013-11-23T00:00:00"/>
    <x v="1"/>
    <s v="SC-20770"/>
    <x v="34"/>
    <x v="1"/>
    <s v="United States"/>
    <s v="Los Angeles"/>
    <x v="1"/>
    <n v="90008"/>
    <x v="1"/>
    <s v="TEC-AC-10003832"/>
    <x v="2"/>
    <x v="11"/>
    <x v="458"/>
    <x v="641"/>
    <n v="3"/>
    <n v="0"/>
    <n v="40.749900000000004"/>
  </r>
  <r>
    <n v="1912"/>
    <s v="CA-2014-121503"/>
    <x v="3"/>
    <x v="445"/>
    <d v="2014-07-07T00:00:00"/>
    <x v="0"/>
    <s v="FH-14275"/>
    <x v="395"/>
    <x v="1"/>
    <s v="United States"/>
    <s v="Houston"/>
    <x v="5"/>
    <n v="77041"/>
    <x v="2"/>
    <s v="OFF-PA-10001878"/>
    <x v="1"/>
    <x v="10"/>
    <x v="1161"/>
    <x v="1652"/>
    <n v="7"/>
    <n v="0.2"/>
    <n v="92.43989999999998"/>
  </r>
  <r>
    <n v="1913"/>
    <s v="CA-2014-121503"/>
    <x v="3"/>
    <x v="445"/>
    <d v="2014-07-07T00:00:00"/>
    <x v="0"/>
    <s v="FH-14275"/>
    <x v="395"/>
    <x v="1"/>
    <s v="United States"/>
    <s v="Houston"/>
    <x v="5"/>
    <n v="77041"/>
    <x v="2"/>
    <s v="TEC-MA-10003674"/>
    <x v="2"/>
    <x v="15"/>
    <x v="1162"/>
    <x v="1653"/>
    <n v="3"/>
    <n v="0.4"/>
    <n v="49.760999999999967"/>
  </r>
  <r>
    <n v="1914"/>
    <s v="CA-2011-103366"/>
    <x v="2"/>
    <x v="626"/>
    <d v="2011-01-18T00:00:00"/>
    <x v="2"/>
    <s v="EH-13990"/>
    <x v="552"/>
    <x v="0"/>
    <s v="United States"/>
    <s v="Roswell"/>
    <x v="32"/>
    <n v="30076"/>
    <x v="0"/>
    <s v="TEC-AC-10003628"/>
    <x v="2"/>
    <x v="11"/>
    <x v="244"/>
    <x v="179"/>
    <n v="5"/>
    <n v="0"/>
    <n v="65.978000000000009"/>
  </r>
  <r>
    <n v="1915"/>
    <s v="CA-2014-124597"/>
    <x v="3"/>
    <x v="504"/>
    <d v="2014-05-06T00:00:00"/>
    <x v="1"/>
    <s v="AS-10630"/>
    <x v="357"/>
    <x v="2"/>
    <s v="United States"/>
    <s v="Boynton Beach"/>
    <x v="2"/>
    <n v="33437"/>
    <x v="0"/>
    <s v="OFF-LA-10003190"/>
    <x v="1"/>
    <x v="2"/>
    <x v="1163"/>
    <x v="877"/>
    <n v="2"/>
    <n v="0.2"/>
    <n v="1.6704000000000001"/>
  </r>
  <r>
    <n v="1916"/>
    <s v="CA-2014-124597"/>
    <x v="3"/>
    <x v="504"/>
    <d v="2014-05-06T00:00:00"/>
    <x v="1"/>
    <s v="AS-10630"/>
    <x v="357"/>
    <x v="2"/>
    <s v="United States"/>
    <s v="Boynton Beach"/>
    <x v="2"/>
    <n v="33437"/>
    <x v="0"/>
    <s v="OFF-AR-10002280"/>
    <x v="1"/>
    <x v="6"/>
    <x v="33"/>
    <x v="1654"/>
    <n v="3"/>
    <n v="0.2"/>
    <n v="4.8524999999999991"/>
  </r>
  <r>
    <n v="1917"/>
    <s v="CA-2014-124597"/>
    <x v="3"/>
    <x v="504"/>
    <d v="2014-05-06T00:00:00"/>
    <x v="1"/>
    <s v="AS-10630"/>
    <x v="357"/>
    <x v="2"/>
    <s v="United States"/>
    <s v="Boynton Beach"/>
    <x v="2"/>
    <n v="33437"/>
    <x v="0"/>
    <s v="OFF-LA-10001569"/>
    <x v="1"/>
    <x v="2"/>
    <x v="633"/>
    <x v="1655"/>
    <n v="3"/>
    <n v="0.2"/>
    <n v="3.8843999999999994"/>
  </r>
  <r>
    <n v="1918"/>
    <s v="CA-2012-105634"/>
    <x v="1"/>
    <x v="627"/>
    <d v="2012-11-14T00:00:00"/>
    <x v="1"/>
    <s v="HA-14905"/>
    <x v="456"/>
    <x v="0"/>
    <s v="United States"/>
    <s v="Franklin"/>
    <x v="31"/>
    <n v="2038"/>
    <x v="3"/>
    <s v="OFF-AR-10001573"/>
    <x v="1"/>
    <x v="6"/>
    <x v="368"/>
    <x v="1656"/>
    <n v="5"/>
    <n v="0"/>
    <n v="3.3784999999999989"/>
  </r>
  <r>
    <n v="1919"/>
    <s v="CA-2012-123673"/>
    <x v="1"/>
    <x v="628"/>
    <d v="2012-11-01T00:00:00"/>
    <x v="0"/>
    <s v="CH-12070"/>
    <x v="539"/>
    <x v="2"/>
    <s v="United States"/>
    <s v="Detroit"/>
    <x v="12"/>
    <n v="48227"/>
    <x v="2"/>
    <s v="TEC-PH-10001809"/>
    <x v="2"/>
    <x v="7"/>
    <x v="1164"/>
    <x v="1657"/>
    <n v="2"/>
    <n v="0"/>
    <n v="74.974999999999994"/>
  </r>
  <r>
    <n v="1920"/>
    <s v="US-2014-111423"/>
    <x v="3"/>
    <x v="629"/>
    <d v="2014-08-20T00:00:00"/>
    <x v="2"/>
    <s v="EH-13765"/>
    <x v="553"/>
    <x v="1"/>
    <s v="United States"/>
    <s v="Watertown"/>
    <x v="15"/>
    <n v="13601"/>
    <x v="3"/>
    <s v="OFF-BI-10003091"/>
    <x v="1"/>
    <x v="8"/>
    <x v="1165"/>
    <x v="1658"/>
    <n v="5"/>
    <n v="0.2"/>
    <n v="302.37299999999993"/>
  </r>
  <r>
    <n v="1921"/>
    <s v="US-2014-111423"/>
    <x v="3"/>
    <x v="629"/>
    <d v="2014-08-20T00:00:00"/>
    <x v="2"/>
    <s v="EH-13765"/>
    <x v="553"/>
    <x v="1"/>
    <s v="United States"/>
    <s v="Watertown"/>
    <x v="15"/>
    <n v="13601"/>
    <x v="3"/>
    <s v="FUR-CH-10003981"/>
    <x v="0"/>
    <x v="1"/>
    <x v="1166"/>
    <x v="1659"/>
    <n v="2"/>
    <n v="0.1"/>
    <n v="97.652399999999943"/>
  </r>
  <r>
    <n v="1922"/>
    <s v="CA-2012-125178"/>
    <x v="1"/>
    <x v="292"/>
    <d v="2012-10-09T00:00:00"/>
    <x v="1"/>
    <s v="MZ-17515"/>
    <x v="89"/>
    <x v="1"/>
    <s v="United States"/>
    <s v="Reading"/>
    <x v="9"/>
    <n v="19601"/>
    <x v="3"/>
    <s v="OFF-ST-10002562"/>
    <x v="1"/>
    <x v="4"/>
    <x v="33"/>
    <x v="1660"/>
    <n v="2"/>
    <n v="0.2"/>
    <n v="1.5007999999999999"/>
  </r>
  <r>
    <n v="1923"/>
    <s v="CA-2013-156685"/>
    <x v="0"/>
    <x v="630"/>
    <d v="2013-07-11T00:00:00"/>
    <x v="0"/>
    <s v="SC-20230"/>
    <x v="554"/>
    <x v="1"/>
    <s v="United States"/>
    <s v="Arlington"/>
    <x v="5"/>
    <n v="76017"/>
    <x v="2"/>
    <s v="TEC-PH-10004345"/>
    <x v="2"/>
    <x v="7"/>
    <x v="1167"/>
    <x v="1661"/>
    <n v="9"/>
    <n v="0.2"/>
    <n v="107.95499999999998"/>
  </r>
  <r>
    <n v="1924"/>
    <s v="CA-2013-156685"/>
    <x v="0"/>
    <x v="630"/>
    <d v="2013-07-11T00:00:00"/>
    <x v="0"/>
    <s v="SC-20230"/>
    <x v="554"/>
    <x v="1"/>
    <s v="United States"/>
    <s v="Arlington"/>
    <x v="5"/>
    <n v="76017"/>
    <x v="2"/>
    <s v="OFF-AR-10000588"/>
    <x v="1"/>
    <x v="6"/>
    <x v="393"/>
    <x v="1662"/>
    <n v="3"/>
    <n v="0.2"/>
    <n v="3.571200000000001"/>
  </r>
  <r>
    <n v="1925"/>
    <s v="CA-2014-126865"/>
    <x v="3"/>
    <x v="256"/>
    <d v="2014-12-08T00:00:00"/>
    <x v="0"/>
    <s v="NP-18325"/>
    <x v="268"/>
    <x v="0"/>
    <s v="United States"/>
    <s v="San Diego"/>
    <x v="1"/>
    <n v="92024"/>
    <x v="1"/>
    <s v="OFF-PA-10003039"/>
    <x v="1"/>
    <x v="10"/>
    <x v="330"/>
    <x v="1663"/>
    <n v="3"/>
    <n v="0"/>
    <n v="41.822999999999993"/>
  </r>
  <r>
    <n v="1926"/>
    <s v="CA-2014-102834"/>
    <x v="3"/>
    <x v="631"/>
    <d v="2014-03-14T00:00:00"/>
    <x v="1"/>
    <s v="LW-16990"/>
    <x v="352"/>
    <x v="1"/>
    <s v="United States"/>
    <s v="San Francisco"/>
    <x v="1"/>
    <n v="94110"/>
    <x v="1"/>
    <s v="TEC-AC-10001908"/>
    <x v="2"/>
    <x v="11"/>
    <x v="292"/>
    <x v="1664"/>
    <n v="2"/>
    <n v="0"/>
    <n v="69.992999999999995"/>
  </r>
  <r>
    <n v="1927"/>
    <s v="US-2013-139710"/>
    <x v="0"/>
    <x v="632"/>
    <d v="2013-06-16T00:00:00"/>
    <x v="1"/>
    <s v="GM-14680"/>
    <x v="411"/>
    <x v="0"/>
    <s v="United States"/>
    <s v="Los Angeles"/>
    <x v="1"/>
    <n v="90045"/>
    <x v="1"/>
    <s v="TEC-PH-10001198"/>
    <x v="2"/>
    <x v="7"/>
    <x v="1168"/>
    <x v="1665"/>
    <n v="3"/>
    <n v="0.2"/>
    <n v="19.966499999999982"/>
  </r>
  <r>
    <n v="1928"/>
    <s v="CA-2014-121538"/>
    <x v="3"/>
    <x v="354"/>
    <d v="2014-12-02T00:00:00"/>
    <x v="2"/>
    <s v="RH-19495"/>
    <x v="302"/>
    <x v="0"/>
    <s v="United States"/>
    <s v="Denver"/>
    <x v="22"/>
    <n v="80219"/>
    <x v="1"/>
    <s v="OFF-PA-10004071"/>
    <x v="1"/>
    <x v="10"/>
    <x v="412"/>
    <x v="1666"/>
    <n v="2"/>
    <n v="0.2"/>
    <n v="31.068799999999996"/>
  </r>
  <r>
    <n v="1929"/>
    <s v="US-2014-101539"/>
    <x v="3"/>
    <x v="633"/>
    <d v="2014-03-19T00:00:00"/>
    <x v="0"/>
    <s v="VM-21685"/>
    <x v="91"/>
    <x v="2"/>
    <s v="United States"/>
    <s v="Seattle"/>
    <x v="4"/>
    <n v="98105"/>
    <x v="1"/>
    <s v="OFF-PA-10001972"/>
    <x v="1"/>
    <x v="10"/>
    <x v="1169"/>
    <x v="90"/>
    <n v="1"/>
    <n v="0"/>
    <n v="3.1104000000000003"/>
  </r>
  <r>
    <n v="1930"/>
    <s v="US-2014-101539"/>
    <x v="3"/>
    <x v="633"/>
    <d v="2014-03-19T00:00:00"/>
    <x v="0"/>
    <s v="VM-21685"/>
    <x v="91"/>
    <x v="2"/>
    <s v="United States"/>
    <s v="Seattle"/>
    <x v="4"/>
    <n v="98105"/>
    <x v="1"/>
    <s v="OFF-ST-10004180"/>
    <x v="1"/>
    <x v="4"/>
    <x v="241"/>
    <x v="1667"/>
    <n v="1"/>
    <n v="0"/>
    <n v="1.8603999999999985"/>
  </r>
  <r>
    <n v="1931"/>
    <s v="US-2014-101539"/>
    <x v="3"/>
    <x v="633"/>
    <d v="2014-03-19T00:00:00"/>
    <x v="0"/>
    <s v="VM-21685"/>
    <x v="91"/>
    <x v="2"/>
    <s v="United States"/>
    <s v="Seattle"/>
    <x v="4"/>
    <n v="98105"/>
    <x v="1"/>
    <s v="TEC-PH-10004165"/>
    <x v="2"/>
    <x v="7"/>
    <x v="886"/>
    <x v="1668"/>
    <n v="3"/>
    <n v="0.2"/>
    <n v="49.498199999999969"/>
  </r>
  <r>
    <n v="1932"/>
    <s v="CA-2013-152121"/>
    <x v="0"/>
    <x v="581"/>
    <d v="2013-11-30T00:00:00"/>
    <x v="0"/>
    <s v="CC-12670"/>
    <x v="113"/>
    <x v="0"/>
    <s v="United States"/>
    <s v="Scottsdale"/>
    <x v="16"/>
    <n v="85254"/>
    <x v="1"/>
    <s v="TEC-PH-10002483"/>
    <x v="2"/>
    <x v="7"/>
    <x v="1170"/>
    <x v="1669"/>
    <n v="1"/>
    <n v="0.2"/>
    <n v="23.799300000000002"/>
  </r>
  <r>
    <n v="1933"/>
    <s v="CA-2014-161200"/>
    <x v="3"/>
    <x v="634"/>
    <d v="2014-08-11T00:00:00"/>
    <x v="0"/>
    <s v="SV-20365"/>
    <x v="277"/>
    <x v="0"/>
    <s v="United States"/>
    <s v="Lafayette"/>
    <x v="28"/>
    <n v="70506"/>
    <x v="0"/>
    <s v="FUR-BO-10000468"/>
    <x v="0"/>
    <x v="0"/>
    <x v="1171"/>
    <x v="1670"/>
    <n v="3"/>
    <n v="0"/>
    <n v="23.318400000000011"/>
  </r>
  <r>
    <n v="1934"/>
    <s v="CA-2014-161200"/>
    <x v="3"/>
    <x v="634"/>
    <d v="2014-08-11T00:00:00"/>
    <x v="0"/>
    <s v="SV-20365"/>
    <x v="277"/>
    <x v="0"/>
    <s v="United States"/>
    <s v="Lafayette"/>
    <x v="28"/>
    <n v="70506"/>
    <x v="0"/>
    <s v="FUR-FU-10001706"/>
    <x v="0"/>
    <x v="5"/>
    <x v="50"/>
    <x v="1671"/>
    <n v="5"/>
    <n v="0"/>
    <n v="7.3919999999999995"/>
  </r>
  <r>
    <n v="1935"/>
    <s v="CA-2014-101245"/>
    <x v="3"/>
    <x v="344"/>
    <d v="2014-12-04T00:00:00"/>
    <x v="1"/>
    <s v="LW-16990"/>
    <x v="352"/>
    <x v="1"/>
    <s v="United States"/>
    <s v="San Francisco"/>
    <x v="1"/>
    <n v="94109"/>
    <x v="1"/>
    <s v="OFF-PA-10003129"/>
    <x v="1"/>
    <x v="10"/>
    <x v="1137"/>
    <x v="1672"/>
    <n v="5"/>
    <n v="0"/>
    <n v="114.93849999999998"/>
  </r>
  <r>
    <n v="1936"/>
    <s v="CA-2014-101245"/>
    <x v="3"/>
    <x v="344"/>
    <d v="2014-12-04T00:00:00"/>
    <x v="1"/>
    <s v="LW-16990"/>
    <x v="352"/>
    <x v="1"/>
    <s v="United States"/>
    <s v="San Francisco"/>
    <x v="1"/>
    <n v="94109"/>
    <x v="1"/>
    <s v="TEC-AC-10001284"/>
    <x v="2"/>
    <x v="11"/>
    <x v="1172"/>
    <x v="1673"/>
    <n v="8"/>
    <n v="0"/>
    <n v="59.817599999999999"/>
  </r>
  <r>
    <n v="1937"/>
    <s v="CA-2012-141768"/>
    <x v="1"/>
    <x v="442"/>
    <d v="2012-05-27T00:00:00"/>
    <x v="0"/>
    <s v="NP-18685"/>
    <x v="472"/>
    <x v="2"/>
    <s v="United States"/>
    <s v="San Francisco"/>
    <x v="1"/>
    <n v="94109"/>
    <x v="1"/>
    <s v="FUR-FU-10002268"/>
    <x v="0"/>
    <x v="5"/>
    <x v="860"/>
    <x v="1674"/>
    <n v="3"/>
    <n v="0"/>
    <n v="4.8608999999999991"/>
  </r>
  <r>
    <n v="1938"/>
    <s v="CA-2013-112109"/>
    <x v="0"/>
    <x v="630"/>
    <d v="2013-07-13T00:00:00"/>
    <x v="1"/>
    <s v="JE-15715"/>
    <x v="555"/>
    <x v="0"/>
    <s v="United States"/>
    <s v="Broomfield"/>
    <x v="22"/>
    <n v="80020"/>
    <x v="1"/>
    <s v="OFF-BI-10002082"/>
    <x v="1"/>
    <x v="8"/>
    <x v="1173"/>
    <x v="1675"/>
    <n v="2"/>
    <n v="0.7"/>
    <n v="-13.311999999999998"/>
  </r>
  <r>
    <n v="1939"/>
    <s v="CA-2013-112109"/>
    <x v="0"/>
    <x v="630"/>
    <d v="2013-07-13T00:00:00"/>
    <x v="1"/>
    <s v="JE-15715"/>
    <x v="555"/>
    <x v="0"/>
    <s v="United States"/>
    <s v="Broomfield"/>
    <x v="22"/>
    <n v="80020"/>
    <x v="1"/>
    <s v="OFF-ST-10001505"/>
    <x v="1"/>
    <x v="4"/>
    <x v="1174"/>
    <x v="1399"/>
    <n v="7"/>
    <n v="0.2"/>
    <n v="-1.2558000000000051"/>
  </r>
  <r>
    <n v="1940"/>
    <s v="CA-2013-112109"/>
    <x v="0"/>
    <x v="630"/>
    <d v="2013-07-13T00:00:00"/>
    <x v="1"/>
    <s v="JE-15715"/>
    <x v="555"/>
    <x v="0"/>
    <s v="United States"/>
    <s v="Broomfield"/>
    <x v="22"/>
    <n v="80020"/>
    <x v="1"/>
    <s v="OFF-BI-10001634"/>
    <x v="1"/>
    <x v="8"/>
    <x v="24"/>
    <x v="1676"/>
    <n v="4"/>
    <n v="0.7"/>
    <n v="-6.1151999999999997"/>
  </r>
  <r>
    <n v="1941"/>
    <s v="CA-2013-112109"/>
    <x v="0"/>
    <x v="630"/>
    <d v="2013-07-13T00:00:00"/>
    <x v="1"/>
    <s v="JE-15715"/>
    <x v="555"/>
    <x v="0"/>
    <s v="United States"/>
    <s v="Broomfield"/>
    <x v="22"/>
    <n v="80020"/>
    <x v="1"/>
    <s v="FUR-CH-10004287"/>
    <x v="0"/>
    <x v="1"/>
    <x v="156"/>
    <x v="1677"/>
    <n v="3"/>
    <n v="0.2"/>
    <n v="74.573999999999955"/>
  </r>
  <r>
    <n v="1942"/>
    <s v="CA-2014-144064"/>
    <x v="3"/>
    <x v="635"/>
    <d v="2014-09-02T00:00:00"/>
    <x v="2"/>
    <s v="CP-12085"/>
    <x v="434"/>
    <x v="1"/>
    <s v="United States"/>
    <s v="Quincy"/>
    <x v="10"/>
    <n v="62301"/>
    <x v="2"/>
    <s v="OFF-LA-10004544"/>
    <x v="1"/>
    <x v="2"/>
    <x v="197"/>
    <x v="659"/>
    <n v="4"/>
    <n v="0.2"/>
    <n v="17.759999999999998"/>
  </r>
  <r>
    <n v="1943"/>
    <s v="CA-2014-144064"/>
    <x v="3"/>
    <x v="635"/>
    <d v="2014-09-02T00:00:00"/>
    <x v="2"/>
    <s v="CP-12085"/>
    <x v="434"/>
    <x v="1"/>
    <s v="United States"/>
    <s v="Quincy"/>
    <x v="10"/>
    <n v="62301"/>
    <x v="2"/>
    <s v="OFF-ST-10004507"/>
    <x v="1"/>
    <x v="4"/>
    <x v="452"/>
    <x v="1193"/>
    <n v="2"/>
    <n v="0.2"/>
    <n v="2.4009999999999998"/>
  </r>
  <r>
    <n v="1944"/>
    <s v="CA-2014-144064"/>
    <x v="3"/>
    <x v="635"/>
    <d v="2014-09-02T00:00:00"/>
    <x v="2"/>
    <s v="CP-12085"/>
    <x v="434"/>
    <x v="1"/>
    <s v="United States"/>
    <s v="Quincy"/>
    <x v="10"/>
    <n v="62301"/>
    <x v="2"/>
    <s v="OFF-BI-10002012"/>
    <x v="1"/>
    <x v="8"/>
    <x v="742"/>
    <x v="1678"/>
    <n v="9"/>
    <n v="0.8"/>
    <n v="-5.1840000000000011"/>
  </r>
  <r>
    <n v="1945"/>
    <s v="CA-2013-108581"/>
    <x v="0"/>
    <x v="23"/>
    <d v="2013-06-27T00:00:00"/>
    <x v="1"/>
    <s v="EA-14035"/>
    <x v="105"/>
    <x v="1"/>
    <s v="United States"/>
    <s v="Carrollton"/>
    <x v="5"/>
    <n v="75007"/>
    <x v="2"/>
    <s v="TEC-AC-10001109"/>
    <x v="2"/>
    <x v="11"/>
    <x v="998"/>
    <x v="1679"/>
    <n v="4"/>
    <n v="0.2"/>
    <n v="26.391200000000001"/>
  </r>
  <r>
    <n v="1946"/>
    <s v="CA-2013-108581"/>
    <x v="0"/>
    <x v="23"/>
    <d v="2013-06-27T00:00:00"/>
    <x v="1"/>
    <s v="EA-14035"/>
    <x v="105"/>
    <x v="1"/>
    <s v="United States"/>
    <s v="Carrollton"/>
    <x v="5"/>
    <n v="75007"/>
    <x v="2"/>
    <s v="OFF-PA-10000809"/>
    <x v="1"/>
    <x v="10"/>
    <x v="1124"/>
    <x v="563"/>
    <n v="2"/>
    <n v="0.2"/>
    <n v="3.6288"/>
  </r>
  <r>
    <n v="1947"/>
    <s v="CA-2014-157987"/>
    <x v="3"/>
    <x v="264"/>
    <d v="2014-09-07T00:00:00"/>
    <x v="1"/>
    <s v="AC-10615"/>
    <x v="556"/>
    <x v="1"/>
    <s v="United States"/>
    <s v="New York City"/>
    <x v="15"/>
    <n v="10009"/>
    <x v="3"/>
    <s v="OFF-AR-10000658"/>
    <x v="1"/>
    <x v="6"/>
    <x v="328"/>
    <x v="795"/>
    <n v="2"/>
    <n v="0"/>
    <n v="6.468"/>
  </r>
  <r>
    <n v="1948"/>
    <s v="CA-2014-157987"/>
    <x v="3"/>
    <x v="264"/>
    <d v="2014-09-07T00:00:00"/>
    <x v="1"/>
    <s v="AC-10615"/>
    <x v="556"/>
    <x v="1"/>
    <s v="United States"/>
    <s v="New York City"/>
    <x v="15"/>
    <n v="10009"/>
    <x v="3"/>
    <s v="FUR-FU-10001196"/>
    <x v="0"/>
    <x v="5"/>
    <x v="1116"/>
    <x v="1042"/>
    <n v="2"/>
    <n v="0"/>
    <n v="3.4619999999999997"/>
  </r>
  <r>
    <n v="1949"/>
    <s v="CA-2014-157987"/>
    <x v="3"/>
    <x v="264"/>
    <d v="2014-09-07T00:00:00"/>
    <x v="1"/>
    <s v="AC-10615"/>
    <x v="556"/>
    <x v="1"/>
    <s v="United States"/>
    <s v="New York City"/>
    <x v="15"/>
    <n v="10009"/>
    <x v="3"/>
    <s v="FUR-TA-10001889"/>
    <x v="0"/>
    <x v="3"/>
    <x v="406"/>
    <x v="1680"/>
    <n v="1"/>
    <n v="0.4"/>
    <n v="-93.3262"/>
  </r>
  <r>
    <n v="1950"/>
    <s v="CA-2014-157987"/>
    <x v="3"/>
    <x v="264"/>
    <d v="2014-09-07T00:00:00"/>
    <x v="1"/>
    <s v="AC-10615"/>
    <x v="556"/>
    <x v="1"/>
    <s v="United States"/>
    <s v="New York City"/>
    <x v="15"/>
    <n v="10009"/>
    <x v="3"/>
    <s v="OFF-AP-10000358"/>
    <x v="1"/>
    <x v="9"/>
    <x v="95"/>
    <x v="1681"/>
    <n v="1"/>
    <n v="0"/>
    <n v="3.7641999999999989"/>
  </r>
  <r>
    <n v="1951"/>
    <s v="CA-2014-157987"/>
    <x v="3"/>
    <x v="264"/>
    <d v="2014-09-07T00:00:00"/>
    <x v="1"/>
    <s v="AC-10615"/>
    <x v="556"/>
    <x v="1"/>
    <s v="United States"/>
    <s v="New York City"/>
    <x v="15"/>
    <n v="10009"/>
    <x v="3"/>
    <s v="OFF-BI-10004970"/>
    <x v="1"/>
    <x v="8"/>
    <x v="908"/>
    <x v="1682"/>
    <n v="8"/>
    <n v="0.2"/>
    <n v="8.9207999999999998"/>
  </r>
  <r>
    <n v="1952"/>
    <s v="CA-2014-157987"/>
    <x v="3"/>
    <x v="264"/>
    <d v="2014-09-07T00:00:00"/>
    <x v="1"/>
    <s v="AC-10615"/>
    <x v="556"/>
    <x v="1"/>
    <s v="United States"/>
    <s v="New York City"/>
    <x v="15"/>
    <n v="10009"/>
    <x v="3"/>
    <s v="TEC-PH-10003885"/>
    <x v="2"/>
    <x v="7"/>
    <x v="772"/>
    <x v="933"/>
    <n v="3"/>
    <n v="0"/>
    <n v="57.41129999999999"/>
  </r>
  <r>
    <n v="1953"/>
    <s v="CA-2014-157987"/>
    <x v="3"/>
    <x v="264"/>
    <d v="2014-09-07T00:00:00"/>
    <x v="1"/>
    <s v="AC-10615"/>
    <x v="556"/>
    <x v="1"/>
    <s v="United States"/>
    <s v="New York City"/>
    <x v="15"/>
    <n v="10009"/>
    <x v="3"/>
    <s v="OFF-LA-10001641"/>
    <x v="1"/>
    <x v="2"/>
    <x v="1022"/>
    <x v="1381"/>
    <n v="6"/>
    <n v="0"/>
    <n v="9.0719999999999992"/>
  </r>
  <r>
    <n v="1954"/>
    <s v="CA-2014-157987"/>
    <x v="3"/>
    <x v="264"/>
    <d v="2014-09-07T00:00:00"/>
    <x v="1"/>
    <s v="AC-10615"/>
    <x v="556"/>
    <x v="1"/>
    <s v="United States"/>
    <s v="New York City"/>
    <x v="15"/>
    <n v="10009"/>
    <x v="3"/>
    <s v="FUR-CH-10003379"/>
    <x v="0"/>
    <x v="1"/>
    <x v="459"/>
    <x v="1683"/>
    <n v="5"/>
    <n v="0.1"/>
    <n v="213.73500000000001"/>
  </r>
  <r>
    <n v="1955"/>
    <s v="CA-2014-157987"/>
    <x v="3"/>
    <x v="264"/>
    <d v="2014-09-07T00:00:00"/>
    <x v="1"/>
    <s v="AC-10615"/>
    <x v="556"/>
    <x v="1"/>
    <s v="United States"/>
    <s v="New York City"/>
    <x v="15"/>
    <n v="10009"/>
    <x v="3"/>
    <s v="OFF-AR-10004582"/>
    <x v="1"/>
    <x v="6"/>
    <x v="1175"/>
    <x v="1684"/>
    <n v="3"/>
    <n v="0"/>
    <n v="2.2139999999999995"/>
  </r>
  <r>
    <n v="1956"/>
    <s v="CA-2014-157987"/>
    <x v="3"/>
    <x v="264"/>
    <d v="2014-09-07T00:00:00"/>
    <x v="1"/>
    <s v="AC-10615"/>
    <x v="556"/>
    <x v="1"/>
    <s v="United States"/>
    <s v="New York City"/>
    <x v="15"/>
    <n v="10009"/>
    <x v="3"/>
    <s v="TEC-AC-10002842"/>
    <x v="2"/>
    <x v="11"/>
    <x v="1176"/>
    <x v="1685"/>
    <n v="2"/>
    <n v="0"/>
    <n v="38.080000000000013"/>
  </r>
  <r>
    <n v="1957"/>
    <s v="CA-2014-157987"/>
    <x v="3"/>
    <x v="264"/>
    <d v="2014-09-07T00:00:00"/>
    <x v="1"/>
    <s v="AC-10615"/>
    <x v="556"/>
    <x v="1"/>
    <s v="United States"/>
    <s v="New York City"/>
    <x v="15"/>
    <n v="10009"/>
    <x v="3"/>
    <s v="TEC-AC-10000109"/>
    <x v="2"/>
    <x v="11"/>
    <x v="200"/>
    <x v="767"/>
    <n v="3"/>
    <n v="0"/>
    <n v="40.31280000000001"/>
  </r>
  <r>
    <n v="1958"/>
    <s v="CA-2014-157987"/>
    <x v="3"/>
    <x v="264"/>
    <d v="2014-09-07T00:00:00"/>
    <x v="1"/>
    <s v="AC-10615"/>
    <x v="556"/>
    <x v="1"/>
    <s v="United States"/>
    <s v="New York City"/>
    <x v="15"/>
    <n v="10009"/>
    <x v="3"/>
    <s v="OFF-PA-10003893"/>
    <x v="1"/>
    <x v="10"/>
    <x v="1096"/>
    <x v="860"/>
    <n v="4"/>
    <n v="0"/>
    <n v="7.7039999999999988"/>
  </r>
  <r>
    <n v="1959"/>
    <s v="CA-2014-110905"/>
    <x v="3"/>
    <x v="18"/>
    <d v="2014-09-16T00:00:00"/>
    <x v="0"/>
    <s v="RW-19690"/>
    <x v="355"/>
    <x v="0"/>
    <s v="United States"/>
    <s v="Springfield"/>
    <x v="25"/>
    <n v="65807"/>
    <x v="2"/>
    <s v="OFF-BI-10003669"/>
    <x v="1"/>
    <x v="8"/>
    <x v="796"/>
    <x v="1686"/>
    <n v="3"/>
    <n v="0"/>
    <n v="7.7759999999999998"/>
  </r>
  <r>
    <n v="1960"/>
    <s v="CA-2014-110905"/>
    <x v="3"/>
    <x v="18"/>
    <d v="2014-09-16T00:00:00"/>
    <x v="0"/>
    <s v="RW-19690"/>
    <x v="355"/>
    <x v="0"/>
    <s v="United States"/>
    <s v="Springfield"/>
    <x v="25"/>
    <n v="65807"/>
    <x v="2"/>
    <s v="OFF-AP-10004785"/>
    <x v="1"/>
    <x v="9"/>
    <x v="1177"/>
    <x v="1687"/>
    <n v="3"/>
    <n v="0"/>
    <n v="14.615700000000004"/>
  </r>
  <r>
    <n v="1961"/>
    <s v="CA-2014-110905"/>
    <x v="3"/>
    <x v="18"/>
    <d v="2014-09-16T00:00:00"/>
    <x v="0"/>
    <s v="RW-19690"/>
    <x v="355"/>
    <x v="0"/>
    <s v="United States"/>
    <s v="Springfield"/>
    <x v="25"/>
    <n v="65807"/>
    <x v="2"/>
    <s v="TEC-AC-10003023"/>
    <x v="2"/>
    <x v="11"/>
    <x v="1070"/>
    <x v="1688"/>
    <n v="5"/>
    <n v="0"/>
    <n v="53.432999999999993"/>
  </r>
  <r>
    <n v="1962"/>
    <s v="CA-2014-110905"/>
    <x v="3"/>
    <x v="18"/>
    <d v="2014-09-16T00:00:00"/>
    <x v="0"/>
    <s v="RW-19690"/>
    <x v="355"/>
    <x v="0"/>
    <s v="United States"/>
    <s v="Springfield"/>
    <x v="25"/>
    <n v="65807"/>
    <x v="2"/>
    <s v="TEC-AC-10002217"/>
    <x v="2"/>
    <x v="11"/>
    <x v="1178"/>
    <x v="1689"/>
    <n v="6"/>
    <n v="0"/>
    <n v="6.7680000000000007"/>
  </r>
  <r>
    <n v="1963"/>
    <s v="CA-2014-110905"/>
    <x v="3"/>
    <x v="18"/>
    <d v="2014-09-16T00:00:00"/>
    <x v="0"/>
    <s v="RW-19690"/>
    <x v="355"/>
    <x v="0"/>
    <s v="United States"/>
    <s v="Springfield"/>
    <x v="25"/>
    <n v="65807"/>
    <x v="2"/>
    <s v="OFF-BI-10002954"/>
    <x v="1"/>
    <x v="8"/>
    <x v="1179"/>
    <x v="1690"/>
    <n v="3"/>
    <n v="0"/>
    <n v="6.5808"/>
  </r>
  <r>
    <n v="1964"/>
    <s v="CA-2014-110905"/>
    <x v="3"/>
    <x v="18"/>
    <d v="2014-09-16T00:00:00"/>
    <x v="0"/>
    <s v="RW-19690"/>
    <x v="355"/>
    <x v="0"/>
    <s v="United States"/>
    <s v="Springfield"/>
    <x v="25"/>
    <n v="65807"/>
    <x v="2"/>
    <s v="OFF-PA-10002586"/>
    <x v="1"/>
    <x v="10"/>
    <x v="1007"/>
    <x v="1691"/>
    <n v="5"/>
    <n v="0"/>
    <n v="11.703000000000001"/>
  </r>
  <r>
    <n v="1965"/>
    <s v="CA-2014-110905"/>
    <x v="3"/>
    <x v="18"/>
    <d v="2014-09-16T00:00:00"/>
    <x v="0"/>
    <s v="RW-19690"/>
    <x v="355"/>
    <x v="0"/>
    <s v="United States"/>
    <s v="Springfield"/>
    <x v="25"/>
    <n v="65807"/>
    <x v="2"/>
    <s v="OFF-ST-10000025"/>
    <x v="1"/>
    <x v="4"/>
    <x v="615"/>
    <x v="1692"/>
    <n v="3"/>
    <n v="0"/>
    <n v="17.177399999999977"/>
  </r>
  <r>
    <n v="1966"/>
    <s v="CA-2014-110905"/>
    <x v="3"/>
    <x v="18"/>
    <d v="2014-09-16T00:00:00"/>
    <x v="0"/>
    <s v="RW-19690"/>
    <x v="355"/>
    <x v="0"/>
    <s v="United States"/>
    <s v="Springfield"/>
    <x v="25"/>
    <n v="65807"/>
    <x v="2"/>
    <s v="OFF-AP-10003281"/>
    <x v="1"/>
    <x v="9"/>
    <x v="1180"/>
    <x v="1693"/>
    <n v="2"/>
    <n v="0"/>
    <n v="7.2539999999999978"/>
  </r>
  <r>
    <n v="1967"/>
    <s v="CA-2014-165841"/>
    <x v="3"/>
    <x v="202"/>
    <d v="2014-12-29T00:00:00"/>
    <x v="1"/>
    <s v="DB-13210"/>
    <x v="203"/>
    <x v="0"/>
    <s v="United States"/>
    <s v="Paterson"/>
    <x v="30"/>
    <n v="7501"/>
    <x v="3"/>
    <s v="TEC-PH-10002103"/>
    <x v="2"/>
    <x v="7"/>
    <x v="534"/>
    <x v="1694"/>
    <n v="3"/>
    <n v="0"/>
    <n v="78.951599999999999"/>
  </r>
  <r>
    <n v="1968"/>
    <s v="CA-2014-165841"/>
    <x v="3"/>
    <x v="202"/>
    <d v="2014-12-29T00:00:00"/>
    <x v="1"/>
    <s v="DB-13210"/>
    <x v="203"/>
    <x v="0"/>
    <s v="United States"/>
    <s v="Paterson"/>
    <x v="30"/>
    <n v="7501"/>
    <x v="3"/>
    <s v="OFF-SU-10000898"/>
    <x v="1"/>
    <x v="14"/>
    <x v="1181"/>
    <x v="1695"/>
    <n v="5"/>
    <n v="0"/>
    <n v="20.154999999999994"/>
  </r>
  <r>
    <n v="1969"/>
    <s v="CA-2014-165841"/>
    <x v="3"/>
    <x v="202"/>
    <d v="2014-12-29T00:00:00"/>
    <x v="1"/>
    <s v="DB-13210"/>
    <x v="203"/>
    <x v="0"/>
    <s v="United States"/>
    <s v="Paterson"/>
    <x v="30"/>
    <n v="7501"/>
    <x v="3"/>
    <s v="OFF-PA-10001144"/>
    <x v="1"/>
    <x v="10"/>
    <x v="161"/>
    <x v="1696"/>
    <n v="3"/>
    <n v="0"/>
    <n v="79.891199999999998"/>
  </r>
  <r>
    <n v="1970"/>
    <s v="CA-2014-117485"/>
    <x v="3"/>
    <x v="397"/>
    <d v="2014-09-30T00:00:00"/>
    <x v="1"/>
    <s v="BD-11320"/>
    <x v="217"/>
    <x v="0"/>
    <s v="United States"/>
    <s v="Tulsa"/>
    <x v="26"/>
    <n v="74133"/>
    <x v="2"/>
    <s v="TEC-AC-10004659"/>
    <x v="2"/>
    <x v="11"/>
    <x v="170"/>
    <x v="410"/>
    <n v="4"/>
    <n v="0"/>
    <n v="102.18599999999998"/>
  </r>
  <r>
    <n v="1971"/>
    <s v="CA-2014-140242"/>
    <x v="3"/>
    <x v="636"/>
    <d v="2014-05-12T00:00:00"/>
    <x v="1"/>
    <s v="ML-17755"/>
    <x v="529"/>
    <x v="2"/>
    <s v="United States"/>
    <s v="Chicago"/>
    <x v="10"/>
    <n v="60623"/>
    <x v="2"/>
    <s v="OFF-AR-10004752"/>
    <x v="1"/>
    <x v="6"/>
    <x v="1105"/>
    <x v="1697"/>
    <n v="3"/>
    <n v="0.2"/>
    <n v="0.64079999999999981"/>
  </r>
  <r>
    <n v="1972"/>
    <s v="CA-2014-140242"/>
    <x v="3"/>
    <x v="636"/>
    <d v="2014-05-12T00:00:00"/>
    <x v="1"/>
    <s v="ML-17755"/>
    <x v="529"/>
    <x v="2"/>
    <s v="United States"/>
    <s v="Chicago"/>
    <x v="10"/>
    <n v="60623"/>
    <x v="2"/>
    <s v="TEC-AC-10004659"/>
    <x v="2"/>
    <x v="11"/>
    <x v="170"/>
    <x v="177"/>
    <n v="7"/>
    <n v="0.2"/>
    <n v="76.639499999999984"/>
  </r>
  <r>
    <n v="1973"/>
    <s v="CA-2011-148950"/>
    <x v="2"/>
    <x v="637"/>
    <d v="2011-12-19T00:00:00"/>
    <x v="1"/>
    <s v="JD-16015"/>
    <x v="557"/>
    <x v="0"/>
    <s v="United States"/>
    <s v="Chicago"/>
    <x v="10"/>
    <n v="60610"/>
    <x v="2"/>
    <s v="OFF-BI-10001249"/>
    <x v="1"/>
    <x v="8"/>
    <x v="1182"/>
    <x v="1698"/>
    <n v="4"/>
    <n v="0.8"/>
    <n v="-8.6768000000000018"/>
  </r>
  <r>
    <n v="1974"/>
    <s v="CA-2011-148950"/>
    <x v="2"/>
    <x v="637"/>
    <d v="2011-12-19T00:00:00"/>
    <x v="1"/>
    <s v="JD-16015"/>
    <x v="557"/>
    <x v="0"/>
    <s v="United States"/>
    <s v="Chicago"/>
    <x v="10"/>
    <n v="60610"/>
    <x v="2"/>
    <s v="OFF-FA-10003059"/>
    <x v="1"/>
    <x v="13"/>
    <x v="794"/>
    <x v="1699"/>
    <n v="2"/>
    <n v="0.2"/>
    <n v="0.4705999999999998"/>
  </r>
  <r>
    <n v="1975"/>
    <s v="CA-2011-148950"/>
    <x v="2"/>
    <x v="637"/>
    <d v="2011-12-19T00:00:00"/>
    <x v="1"/>
    <s v="JD-16015"/>
    <x v="557"/>
    <x v="0"/>
    <s v="United States"/>
    <s v="Chicago"/>
    <x v="10"/>
    <n v="60610"/>
    <x v="2"/>
    <s v="TEC-AC-10002718"/>
    <x v="2"/>
    <x v="11"/>
    <x v="1183"/>
    <x v="1700"/>
    <n v="3"/>
    <n v="0.2"/>
    <n v="-2.188500000000003"/>
  </r>
  <r>
    <n v="1976"/>
    <s v="CA-2011-110408"/>
    <x v="2"/>
    <x v="638"/>
    <d v="2011-10-20T00:00:00"/>
    <x v="0"/>
    <s v="AS-10225"/>
    <x v="127"/>
    <x v="1"/>
    <s v="United States"/>
    <s v="Montgomery"/>
    <x v="19"/>
    <n v="36116"/>
    <x v="0"/>
    <s v="OFF-ST-10001522"/>
    <x v="1"/>
    <x v="4"/>
    <x v="195"/>
    <x v="1701"/>
    <n v="3"/>
    <n v="0"/>
    <n v="11.038799999999981"/>
  </r>
  <r>
    <n v="1977"/>
    <s v="CA-2011-110408"/>
    <x v="2"/>
    <x v="638"/>
    <d v="2011-10-20T00:00:00"/>
    <x v="0"/>
    <s v="AS-10225"/>
    <x v="127"/>
    <x v="1"/>
    <s v="United States"/>
    <s v="Montgomery"/>
    <x v="19"/>
    <n v="36116"/>
    <x v="0"/>
    <s v="TEC-PH-10002352"/>
    <x v="2"/>
    <x v="7"/>
    <x v="1184"/>
    <x v="1702"/>
    <n v="5"/>
    <n v="0"/>
    <n v="362.68699999999995"/>
  </r>
  <r>
    <n v="1978"/>
    <s v="CA-2011-110408"/>
    <x v="2"/>
    <x v="638"/>
    <d v="2011-10-20T00:00:00"/>
    <x v="0"/>
    <s v="AS-10225"/>
    <x v="127"/>
    <x v="1"/>
    <s v="United States"/>
    <s v="Montgomery"/>
    <x v="19"/>
    <n v="36116"/>
    <x v="0"/>
    <s v="FUR-CH-10003774"/>
    <x v="0"/>
    <x v="1"/>
    <x v="1185"/>
    <x v="1703"/>
    <n v="6"/>
    <n v="0"/>
    <n v="70.964399999999983"/>
  </r>
  <r>
    <n v="1979"/>
    <s v="CA-2012-109939"/>
    <x v="1"/>
    <x v="412"/>
    <d v="2012-05-12T00:00:00"/>
    <x v="1"/>
    <s v="AA-10375"/>
    <x v="211"/>
    <x v="0"/>
    <s v="United States"/>
    <s v="Salem"/>
    <x v="21"/>
    <n v="97301"/>
    <x v="1"/>
    <s v="OFF-AR-10000127"/>
    <x v="1"/>
    <x v="6"/>
    <x v="1186"/>
    <x v="797"/>
    <n v="2"/>
    <n v="0.2"/>
    <n v="0.59039999999999915"/>
  </r>
  <r>
    <n v="1980"/>
    <s v="CA-2013-112669"/>
    <x v="0"/>
    <x v="167"/>
    <d v="2013-04-15T00:00:00"/>
    <x v="3"/>
    <s v="KT-16465"/>
    <x v="446"/>
    <x v="0"/>
    <s v="United States"/>
    <s v="Glendale"/>
    <x v="16"/>
    <n v="85301"/>
    <x v="1"/>
    <s v="FUR-CH-10004086"/>
    <x v="0"/>
    <x v="1"/>
    <x v="281"/>
    <x v="1704"/>
    <n v="4"/>
    <n v="0.2"/>
    <n v="105.02279999999996"/>
  </r>
  <r>
    <n v="1981"/>
    <s v="CA-2013-112669"/>
    <x v="0"/>
    <x v="167"/>
    <d v="2013-04-15T00:00:00"/>
    <x v="3"/>
    <s v="KT-16465"/>
    <x v="446"/>
    <x v="0"/>
    <s v="United States"/>
    <s v="Glendale"/>
    <x v="16"/>
    <n v="85301"/>
    <x v="1"/>
    <s v="OFF-ST-10001228"/>
    <x v="1"/>
    <x v="4"/>
    <x v="228"/>
    <x v="1705"/>
    <n v="4"/>
    <n v="0.2"/>
    <n v="4.2976000000000028"/>
  </r>
  <r>
    <n v="1982"/>
    <s v="CA-2012-119592"/>
    <x v="1"/>
    <x v="639"/>
    <d v="2012-12-16T00:00:00"/>
    <x v="0"/>
    <s v="MM-18280"/>
    <x v="152"/>
    <x v="1"/>
    <s v="United States"/>
    <s v="Columbus"/>
    <x v="32"/>
    <n v="31907"/>
    <x v="0"/>
    <s v="OFF-BI-10004187"/>
    <x v="1"/>
    <x v="8"/>
    <x v="33"/>
    <x v="1061"/>
    <n v="2"/>
    <n v="0"/>
    <n v="1.8047999999999997"/>
  </r>
  <r>
    <n v="1983"/>
    <s v="CA-2011-122749"/>
    <x v="2"/>
    <x v="640"/>
    <d v="2011-12-09T00:00:00"/>
    <x v="1"/>
    <s v="NG-18430"/>
    <x v="159"/>
    <x v="0"/>
    <s v="United States"/>
    <s v="Oklahoma City"/>
    <x v="26"/>
    <n v="73120"/>
    <x v="2"/>
    <s v="TEC-PH-10003811"/>
    <x v="2"/>
    <x v="7"/>
    <x v="1187"/>
    <x v="1706"/>
    <n v="4"/>
    <n v="0"/>
    <n v="134.3888"/>
  </r>
  <r>
    <n v="1984"/>
    <s v="CA-2011-164721"/>
    <x v="2"/>
    <x v="641"/>
    <d v="2011-11-27T00:00:00"/>
    <x v="0"/>
    <s v="LW-16825"/>
    <x v="429"/>
    <x v="1"/>
    <s v="United States"/>
    <s v="Brentwood"/>
    <x v="1"/>
    <n v="94513"/>
    <x v="1"/>
    <s v="OFF-AP-10000240"/>
    <x v="1"/>
    <x v="9"/>
    <x v="644"/>
    <x v="1707"/>
    <n v="6"/>
    <n v="0"/>
    <n v="93.055199999999957"/>
  </r>
  <r>
    <n v="1985"/>
    <s v="CA-2011-164721"/>
    <x v="2"/>
    <x v="641"/>
    <d v="2011-11-27T00:00:00"/>
    <x v="0"/>
    <s v="LW-16825"/>
    <x v="429"/>
    <x v="1"/>
    <s v="United States"/>
    <s v="Brentwood"/>
    <x v="1"/>
    <n v="94513"/>
    <x v="1"/>
    <s v="FUR-FU-10001940"/>
    <x v="0"/>
    <x v="5"/>
    <x v="33"/>
    <x v="1708"/>
    <n v="3"/>
    <n v="0"/>
    <n v="10.507200000000001"/>
  </r>
  <r>
    <n v="1986"/>
    <s v="CA-2011-164721"/>
    <x v="2"/>
    <x v="641"/>
    <d v="2011-11-27T00:00:00"/>
    <x v="0"/>
    <s v="LW-16825"/>
    <x v="429"/>
    <x v="1"/>
    <s v="United States"/>
    <s v="Brentwood"/>
    <x v="1"/>
    <n v="94513"/>
    <x v="1"/>
    <s v="OFF-PA-10000575"/>
    <x v="1"/>
    <x v="10"/>
    <x v="1050"/>
    <x v="1709"/>
    <n v="4"/>
    <n v="0"/>
    <n v="12.3096"/>
  </r>
  <r>
    <n v="1987"/>
    <s v="CA-2013-147417"/>
    <x v="0"/>
    <x v="197"/>
    <d v="2013-07-28T00:00:00"/>
    <x v="2"/>
    <s v="CB-12415"/>
    <x v="558"/>
    <x v="0"/>
    <s v="United States"/>
    <s v="Columbus"/>
    <x v="24"/>
    <n v="43229"/>
    <x v="3"/>
    <s v="TEC-CO-10001449"/>
    <x v="2"/>
    <x v="16"/>
    <x v="303"/>
    <x v="1710"/>
    <n v="4"/>
    <n v="0.4"/>
    <n v="191.99680000000001"/>
  </r>
  <r>
    <n v="1988"/>
    <s v="CA-2012-127509"/>
    <x v="1"/>
    <x v="529"/>
    <d v="2012-11-13T00:00:00"/>
    <x v="1"/>
    <s v="AS-10090"/>
    <x v="548"/>
    <x v="0"/>
    <s v="United States"/>
    <s v="Springfield"/>
    <x v="25"/>
    <n v="65807"/>
    <x v="2"/>
    <s v="OFF-BI-10002393"/>
    <x v="1"/>
    <x v="8"/>
    <x v="1188"/>
    <x v="1711"/>
    <n v="3"/>
    <n v="0"/>
    <n v="7.9212000000000007"/>
  </r>
  <r>
    <n v="1989"/>
    <s v="CA-2012-127509"/>
    <x v="1"/>
    <x v="529"/>
    <d v="2012-11-13T00:00:00"/>
    <x v="1"/>
    <s v="AS-10090"/>
    <x v="548"/>
    <x v="0"/>
    <s v="United States"/>
    <s v="Springfield"/>
    <x v="25"/>
    <n v="65807"/>
    <x v="2"/>
    <s v="FUR-TA-10002855"/>
    <x v="0"/>
    <x v="3"/>
    <x v="1189"/>
    <x v="1712"/>
    <n v="7"/>
    <n v="0"/>
    <n v="215.11979999999994"/>
  </r>
  <r>
    <n v="1990"/>
    <s v="CA-2012-127509"/>
    <x v="1"/>
    <x v="529"/>
    <d v="2012-11-13T00:00:00"/>
    <x v="1"/>
    <s v="AS-10090"/>
    <x v="548"/>
    <x v="0"/>
    <s v="United States"/>
    <s v="Springfield"/>
    <x v="25"/>
    <n v="65807"/>
    <x v="2"/>
    <s v="OFF-EN-10000781"/>
    <x v="1"/>
    <x v="12"/>
    <x v="746"/>
    <x v="1713"/>
    <n v="3"/>
    <n v="0"/>
    <n v="12.323399999999999"/>
  </r>
  <r>
    <n v="1991"/>
    <s v="CA-2012-127509"/>
    <x v="1"/>
    <x v="529"/>
    <d v="2012-11-13T00:00:00"/>
    <x v="1"/>
    <s v="AS-10090"/>
    <x v="548"/>
    <x v="0"/>
    <s v="United States"/>
    <s v="Springfield"/>
    <x v="25"/>
    <n v="65807"/>
    <x v="2"/>
    <s v="OFF-PA-10002160"/>
    <x v="1"/>
    <x v="10"/>
    <x v="1190"/>
    <x v="1714"/>
    <n v="3"/>
    <n v="0"/>
    <n v="8.4966000000000008"/>
  </r>
  <r>
    <n v="1992"/>
    <s v="CA-2014-111374"/>
    <x v="3"/>
    <x v="642"/>
    <d v="2014-03-01T00:00:00"/>
    <x v="1"/>
    <s v="CB-12415"/>
    <x v="558"/>
    <x v="0"/>
    <s v="United States"/>
    <s v="Philadelphia"/>
    <x v="9"/>
    <n v="19134"/>
    <x v="3"/>
    <s v="OFF-BI-10004970"/>
    <x v="1"/>
    <x v="8"/>
    <x v="908"/>
    <x v="1715"/>
    <n v="4"/>
    <n v="0.7"/>
    <n v="-3.7995999999999981"/>
  </r>
  <r>
    <n v="1993"/>
    <s v="CA-2014-133648"/>
    <x v="3"/>
    <x v="643"/>
    <d v="2014-07-03T00:00:00"/>
    <x v="1"/>
    <s v="ML-17755"/>
    <x v="529"/>
    <x v="2"/>
    <s v="United States"/>
    <s v="Springfield"/>
    <x v="21"/>
    <n v="97477"/>
    <x v="1"/>
    <s v="OFF-LA-10003923"/>
    <x v="1"/>
    <x v="2"/>
    <x v="424"/>
    <x v="1716"/>
    <n v="6"/>
    <n v="0.2"/>
    <n v="26.640000000000004"/>
  </r>
  <r>
    <n v="1994"/>
    <s v="CA-2014-133648"/>
    <x v="3"/>
    <x v="643"/>
    <d v="2014-07-03T00:00:00"/>
    <x v="1"/>
    <s v="ML-17755"/>
    <x v="529"/>
    <x v="2"/>
    <s v="United States"/>
    <s v="Springfield"/>
    <x v="21"/>
    <n v="97477"/>
    <x v="1"/>
    <s v="OFF-AR-10002257"/>
    <x v="1"/>
    <x v="6"/>
    <x v="1191"/>
    <x v="758"/>
    <n v="2"/>
    <n v="0.2"/>
    <n v="0.73479999999999923"/>
  </r>
  <r>
    <n v="1995"/>
    <s v="CA-2014-133648"/>
    <x v="3"/>
    <x v="643"/>
    <d v="2014-07-03T00:00:00"/>
    <x v="1"/>
    <s v="ML-17755"/>
    <x v="529"/>
    <x v="2"/>
    <s v="United States"/>
    <s v="Springfield"/>
    <x v="21"/>
    <n v="97477"/>
    <x v="1"/>
    <s v="OFF-FA-10004395"/>
    <x v="1"/>
    <x v="13"/>
    <x v="1192"/>
    <x v="1717"/>
    <n v="3"/>
    <n v="0.2"/>
    <n v="-2.1194999999999999"/>
  </r>
  <r>
    <n v="1996"/>
    <s v="US-2014-147221"/>
    <x v="3"/>
    <x v="574"/>
    <d v="2014-12-05T00:00:00"/>
    <x v="0"/>
    <s v="JS-16030"/>
    <x v="559"/>
    <x v="0"/>
    <s v="United States"/>
    <s v="Houston"/>
    <x v="5"/>
    <n v="77036"/>
    <x v="2"/>
    <s v="OFF-AP-10002534"/>
    <x v="1"/>
    <x v="9"/>
    <x v="1193"/>
    <x v="1718"/>
    <n v="5"/>
    <n v="0.8"/>
    <n v="-766.01199999999994"/>
  </r>
  <r>
    <n v="1997"/>
    <s v="US-2014-147221"/>
    <x v="3"/>
    <x v="574"/>
    <d v="2014-12-05T00:00:00"/>
    <x v="0"/>
    <s v="JS-16030"/>
    <x v="559"/>
    <x v="0"/>
    <s v="United States"/>
    <s v="Houston"/>
    <x v="5"/>
    <n v="77036"/>
    <x v="2"/>
    <s v="FUR-FU-10004020"/>
    <x v="0"/>
    <x v="5"/>
    <x v="488"/>
    <x v="1719"/>
    <n v="4"/>
    <n v="0.6"/>
    <n v="-3.719599999999998"/>
  </r>
  <r>
    <n v="1998"/>
    <s v="CA-2011-131905"/>
    <x v="2"/>
    <x v="644"/>
    <d v="2011-02-10T00:00:00"/>
    <x v="2"/>
    <s v="ND-18460"/>
    <x v="540"/>
    <x v="1"/>
    <s v="United States"/>
    <s v="Chesapeake"/>
    <x v="17"/>
    <n v="23320"/>
    <x v="0"/>
    <s v="OFF-LA-10002787"/>
    <x v="1"/>
    <x v="2"/>
    <x v="542"/>
    <x v="1720"/>
    <n v="4"/>
    <n v="0"/>
    <n v="7.1999999999999993"/>
  </r>
  <r>
    <n v="1999"/>
    <s v="CA-2011-131905"/>
    <x v="2"/>
    <x v="644"/>
    <d v="2011-02-10T00:00:00"/>
    <x v="2"/>
    <s v="ND-18460"/>
    <x v="540"/>
    <x v="1"/>
    <s v="United States"/>
    <s v="Chesapeake"/>
    <x v="17"/>
    <n v="23320"/>
    <x v="0"/>
    <s v="TEC-PH-10003645"/>
    <x v="2"/>
    <x v="7"/>
    <x v="294"/>
    <x v="1721"/>
    <n v="1"/>
    <n v="0"/>
    <n v="42.018600000000006"/>
  </r>
  <r>
    <n v="2000"/>
    <s v="CA-2011-131905"/>
    <x v="2"/>
    <x v="644"/>
    <d v="2011-02-10T00:00:00"/>
    <x v="2"/>
    <s v="ND-18460"/>
    <x v="540"/>
    <x v="1"/>
    <s v="United States"/>
    <s v="Chesapeake"/>
    <x v="17"/>
    <n v="23320"/>
    <x v="0"/>
    <s v="TEC-PH-10001615"/>
    <x v="2"/>
    <x v="7"/>
    <x v="1108"/>
    <x v="1722"/>
    <n v="5"/>
    <n v="0"/>
    <n v="42.035499999999985"/>
  </r>
  <r>
    <n v="2001"/>
    <s v="CA-2014-166128"/>
    <x v="3"/>
    <x v="645"/>
    <d v="2014-04-19T00:00:00"/>
    <x v="1"/>
    <s v="LW-17215"/>
    <x v="560"/>
    <x v="0"/>
    <s v="United States"/>
    <s v="Pasadena"/>
    <x v="1"/>
    <n v="91104"/>
    <x v="1"/>
    <s v="TEC-AC-10001767"/>
    <x v="2"/>
    <x v="11"/>
    <x v="97"/>
    <x v="1723"/>
    <n v="5"/>
    <n v="0"/>
    <n v="21.994499999999988"/>
  </r>
  <r>
    <n v="2002"/>
    <s v="CA-2014-166128"/>
    <x v="3"/>
    <x v="645"/>
    <d v="2014-04-19T00:00:00"/>
    <x v="1"/>
    <s v="LW-17215"/>
    <x v="560"/>
    <x v="0"/>
    <s v="United States"/>
    <s v="Pasadena"/>
    <x v="1"/>
    <n v="91104"/>
    <x v="1"/>
    <s v="OFF-AR-10001221"/>
    <x v="1"/>
    <x v="6"/>
    <x v="1034"/>
    <x v="1085"/>
    <n v="7"/>
    <n v="0"/>
    <n v="14.232399999999998"/>
  </r>
  <r>
    <n v="2003"/>
    <s v="CA-2014-163510"/>
    <x v="3"/>
    <x v="53"/>
    <d v="2014-12-29T00:00:00"/>
    <x v="0"/>
    <s v="JW-15955"/>
    <x v="527"/>
    <x v="0"/>
    <s v="United States"/>
    <s v="Louisville"/>
    <x v="0"/>
    <n v="40214"/>
    <x v="0"/>
    <s v="OFF-ST-10000563"/>
    <x v="1"/>
    <x v="4"/>
    <x v="894"/>
    <x v="1449"/>
    <n v="3"/>
    <n v="0"/>
    <n v="9.5940000000000012"/>
  </r>
  <r>
    <n v="2004"/>
    <s v="CA-2014-163510"/>
    <x v="3"/>
    <x v="53"/>
    <d v="2014-12-29T00:00:00"/>
    <x v="0"/>
    <s v="JW-15955"/>
    <x v="527"/>
    <x v="0"/>
    <s v="United States"/>
    <s v="Louisville"/>
    <x v="0"/>
    <n v="40214"/>
    <x v="0"/>
    <s v="FUR-CH-10001146"/>
    <x v="0"/>
    <x v="1"/>
    <x v="64"/>
    <x v="1724"/>
    <n v="5"/>
    <n v="0"/>
    <n v="76.112499999999983"/>
  </r>
  <r>
    <n v="2005"/>
    <s v="US-2014-143028"/>
    <x v="3"/>
    <x v="645"/>
    <d v="2014-04-19T00:00:00"/>
    <x v="1"/>
    <s v="SC-20050"/>
    <x v="337"/>
    <x v="2"/>
    <s v="United States"/>
    <s v="Lubbock"/>
    <x v="5"/>
    <n v="79424"/>
    <x v="2"/>
    <s v="OFF-BI-10004738"/>
    <x v="1"/>
    <x v="8"/>
    <x v="92"/>
    <x v="524"/>
    <n v="3"/>
    <n v="0.8"/>
    <n v="-17.045999999999999"/>
  </r>
  <r>
    <n v="2006"/>
    <s v="CA-2011-111150"/>
    <x v="2"/>
    <x v="520"/>
    <d v="2012-01-04T00:00:00"/>
    <x v="1"/>
    <s v="RW-19630"/>
    <x v="338"/>
    <x v="1"/>
    <s v="United States"/>
    <s v="Columbia"/>
    <x v="25"/>
    <n v="65203"/>
    <x v="2"/>
    <s v="OFF-AR-10000034"/>
    <x v="1"/>
    <x v="6"/>
    <x v="744"/>
    <x v="1725"/>
    <n v="7"/>
    <n v="0"/>
    <n v="11.575199999999999"/>
  </r>
  <r>
    <n v="2007"/>
    <s v="CA-2011-111150"/>
    <x v="2"/>
    <x v="520"/>
    <d v="2012-01-04T00:00:00"/>
    <x v="1"/>
    <s v="RW-19630"/>
    <x v="338"/>
    <x v="1"/>
    <s v="United States"/>
    <s v="Columbia"/>
    <x v="25"/>
    <n v="65203"/>
    <x v="2"/>
    <s v="TEC-AC-10000290"/>
    <x v="2"/>
    <x v="11"/>
    <x v="232"/>
    <x v="1726"/>
    <n v="7"/>
    <n v="0"/>
    <n v="16.160200000000003"/>
  </r>
  <r>
    <n v="2008"/>
    <s v="CA-2014-165386"/>
    <x v="3"/>
    <x v="646"/>
    <d v="2014-08-05T00:00:00"/>
    <x v="2"/>
    <s v="CM-12190"/>
    <x v="496"/>
    <x v="0"/>
    <s v="United States"/>
    <s v="Chicago"/>
    <x v="10"/>
    <n v="60623"/>
    <x v="2"/>
    <s v="FUR-BO-10003034"/>
    <x v="0"/>
    <x v="0"/>
    <x v="1194"/>
    <x v="1727"/>
    <n v="2"/>
    <n v="0.3"/>
    <n v="-36.674399999999991"/>
  </r>
  <r>
    <n v="2009"/>
    <s v="CA-2011-116407"/>
    <x v="2"/>
    <x v="647"/>
    <d v="2011-11-21T00:00:00"/>
    <x v="1"/>
    <s v="JF-15190"/>
    <x v="440"/>
    <x v="0"/>
    <s v="United States"/>
    <s v="Johnson City"/>
    <x v="18"/>
    <n v="37604"/>
    <x v="0"/>
    <s v="OFF-AR-10001315"/>
    <x v="1"/>
    <x v="6"/>
    <x v="1020"/>
    <x v="1728"/>
    <n v="3"/>
    <n v="0.2"/>
    <n v="0.47519999999999984"/>
  </r>
  <r>
    <n v="2010"/>
    <s v="CA-2011-116407"/>
    <x v="2"/>
    <x v="647"/>
    <d v="2011-11-21T00:00:00"/>
    <x v="1"/>
    <s v="JF-15190"/>
    <x v="440"/>
    <x v="0"/>
    <s v="United States"/>
    <s v="Johnson City"/>
    <x v="18"/>
    <n v="37604"/>
    <x v="0"/>
    <s v="OFF-AP-10002118"/>
    <x v="1"/>
    <x v="9"/>
    <x v="77"/>
    <x v="1729"/>
    <n v="2"/>
    <n v="0.2"/>
    <n v="29.142400000000009"/>
  </r>
  <r>
    <n v="2011"/>
    <s v="CA-2011-116407"/>
    <x v="2"/>
    <x v="647"/>
    <d v="2011-11-21T00:00:00"/>
    <x v="1"/>
    <s v="JF-15190"/>
    <x v="440"/>
    <x v="0"/>
    <s v="United States"/>
    <s v="Johnson City"/>
    <x v="18"/>
    <n v="37604"/>
    <x v="0"/>
    <s v="OFF-PA-10002137"/>
    <x v="1"/>
    <x v="10"/>
    <x v="560"/>
    <x v="1730"/>
    <n v="4"/>
    <n v="0.2"/>
    <n v="7.7799999999999976"/>
  </r>
  <r>
    <n v="2012"/>
    <s v="CA-2012-155761"/>
    <x v="1"/>
    <x v="555"/>
    <d v="2012-12-11T00:00:00"/>
    <x v="3"/>
    <s v="SC-20800"/>
    <x v="561"/>
    <x v="0"/>
    <s v="United States"/>
    <s v="Houston"/>
    <x v="5"/>
    <n v="77041"/>
    <x v="2"/>
    <s v="TEC-AC-10001606"/>
    <x v="2"/>
    <x v="11"/>
    <x v="585"/>
    <x v="1305"/>
    <n v="2"/>
    <n v="0.2"/>
    <n v="35.996400000000001"/>
  </r>
  <r>
    <n v="2013"/>
    <s v="CA-2012-155761"/>
    <x v="1"/>
    <x v="555"/>
    <d v="2012-12-11T00:00:00"/>
    <x v="3"/>
    <s v="SC-20800"/>
    <x v="561"/>
    <x v="0"/>
    <s v="United States"/>
    <s v="Houston"/>
    <x v="5"/>
    <n v="77041"/>
    <x v="2"/>
    <s v="OFF-ST-10000943"/>
    <x v="1"/>
    <x v="4"/>
    <x v="1195"/>
    <x v="1731"/>
    <n v="3"/>
    <n v="0.2"/>
    <n v="4.6344000000000012"/>
  </r>
  <r>
    <n v="2014"/>
    <s v="CA-2013-145905"/>
    <x v="0"/>
    <x v="31"/>
    <d v="2013-09-24T00:00:00"/>
    <x v="1"/>
    <s v="AM-10705"/>
    <x v="562"/>
    <x v="0"/>
    <s v="United States"/>
    <s v="Auburn"/>
    <x v="19"/>
    <n v="36830"/>
    <x v="0"/>
    <s v="FUR-CH-10001854"/>
    <x v="0"/>
    <x v="1"/>
    <x v="1110"/>
    <x v="1732"/>
    <n v="1"/>
    <n v="0"/>
    <n v="84.23520000000002"/>
  </r>
  <r>
    <n v="2015"/>
    <s v="CA-2013-145905"/>
    <x v="0"/>
    <x v="31"/>
    <d v="2013-09-24T00:00:00"/>
    <x v="1"/>
    <s v="AM-10705"/>
    <x v="562"/>
    <x v="0"/>
    <s v="United States"/>
    <s v="Auburn"/>
    <x v="19"/>
    <n v="36830"/>
    <x v="0"/>
    <s v="OFF-PA-10000533"/>
    <x v="1"/>
    <x v="10"/>
    <x v="1196"/>
    <x v="1733"/>
    <n v="2"/>
    <n v="0"/>
    <n v="6.0167999999999999"/>
  </r>
  <r>
    <n v="2016"/>
    <s v="CA-2013-145905"/>
    <x v="0"/>
    <x v="31"/>
    <d v="2013-09-24T00:00:00"/>
    <x v="1"/>
    <s v="AM-10705"/>
    <x v="562"/>
    <x v="0"/>
    <s v="United States"/>
    <s v="Auburn"/>
    <x v="19"/>
    <n v="36830"/>
    <x v="0"/>
    <s v="OFF-ST-10003716"/>
    <x v="1"/>
    <x v="4"/>
    <x v="889"/>
    <x v="1734"/>
    <n v="4"/>
    <n v="0"/>
    <n v="117.0104"/>
  </r>
  <r>
    <n v="2017"/>
    <s v="CA-2012-113110"/>
    <x v="1"/>
    <x v="531"/>
    <d v="2012-03-23T00:00:00"/>
    <x v="1"/>
    <s v="BK-11260"/>
    <x v="318"/>
    <x v="0"/>
    <s v="United States"/>
    <s v="San Bernardino"/>
    <x v="1"/>
    <n v="92404"/>
    <x v="1"/>
    <s v="OFF-BI-10000088"/>
    <x v="1"/>
    <x v="8"/>
    <x v="1025"/>
    <x v="683"/>
    <n v="2"/>
    <n v="0.2"/>
    <n v="6.3684000000000003"/>
  </r>
  <r>
    <n v="2018"/>
    <s v="CA-2012-113110"/>
    <x v="1"/>
    <x v="531"/>
    <d v="2012-03-23T00:00:00"/>
    <x v="1"/>
    <s v="BK-11260"/>
    <x v="318"/>
    <x v="0"/>
    <s v="United States"/>
    <s v="San Bernardino"/>
    <x v="1"/>
    <n v="92404"/>
    <x v="1"/>
    <s v="OFF-LA-10000240"/>
    <x v="1"/>
    <x v="2"/>
    <x v="2"/>
    <x v="2"/>
    <n v="2"/>
    <n v="0"/>
    <n v="6.8713999999999995"/>
  </r>
  <r>
    <n v="2019"/>
    <s v="CA-2012-113110"/>
    <x v="1"/>
    <x v="531"/>
    <d v="2012-03-23T00:00:00"/>
    <x v="1"/>
    <s v="BK-11260"/>
    <x v="318"/>
    <x v="0"/>
    <s v="United States"/>
    <s v="San Bernardino"/>
    <x v="1"/>
    <n v="92404"/>
    <x v="1"/>
    <s v="OFF-SU-10001165"/>
    <x v="1"/>
    <x v="14"/>
    <x v="1039"/>
    <x v="1735"/>
    <n v="4"/>
    <n v="0"/>
    <n v="8.6736000000000004"/>
  </r>
  <r>
    <n v="2020"/>
    <s v="CA-2012-113110"/>
    <x v="1"/>
    <x v="531"/>
    <d v="2012-03-23T00:00:00"/>
    <x v="1"/>
    <s v="BK-11260"/>
    <x v="318"/>
    <x v="0"/>
    <s v="United States"/>
    <s v="San Bernardino"/>
    <x v="1"/>
    <n v="92404"/>
    <x v="1"/>
    <s v="OFF-PA-10002749"/>
    <x v="1"/>
    <x v="10"/>
    <x v="185"/>
    <x v="1736"/>
    <n v="6"/>
    <n v="0"/>
    <n v="19.668600000000001"/>
  </r>
  <r>
    <n v="2021"/>
    <s v="CA-2013-168354"/>
    <x v="0"/>
    <x v="251"/>
    <d v="2013-09-22T00:00:00"/>
    <x v="2"/>
    <s v="RH-19510"/>
    <x v="563"/>
    <x v="2"/>
    <s v="United States"/>
    <s v="Providence"/>
    <x v="34"/>
    <n v="2908"/>
    <x v="3"/>
    <s v="OFF-ST-10001490"/>
    <x v="1"/>
    <x v="4"/>
    <x v="513"/>
    <x v="1737"/>
    <n v="9"/>
    <n v="0"/>
    <n v="481.86899999999986"/>
  </r>
  <r>
    <n v="2022"/>
    <s v="CA-2013-168354"/>
    <x v="0"/>
    <x v="251"/>
    <d v="2013-09-22T00:00:00"/>
    <x v="2"/>
    <s v="RH-19510"/>
    <x v="563"/>
    <x v="2"/>
    <s v="United States"/>
    <s v="Providence"/>
    <x v="34"/>
    <n v="2908"/>
    <x v="3"/>
    <s v="OFF-PA-10002377"/>
    <x v="1"/>
    <x v="10"/>
    <x v="557"/>
    <x v="342"/>
    <n v="3"/>
    <n v="0"/>
    <n v="7.6679999999999993"/>
  </r>
  <r>
    <n v="2023"/>
    <s v="CA-2013-168354"/>
    <x v="0"/>
    <x v="251"/>
    <d v="2013-09-22T00:00:00"/>
    <x v="2"/>
    <s v="RH-19510"/>
    <x v="563"/>
    <x v="2"/>
    <s v="United States"/>
    <s v="Providence"/>
    <x v="34"/>
    <n v="2908"/>
    <x v="3"/>
    <s v="OFF-BI-10004826"/>
    <x v="1"/>
    <x v="8"/>
    <x v="721"/>
    <x v="1738"/>
    <n v="3"/>
    <n v="0"/>
    <n v="23.774400000000004"/>
  </r>
  <r>
    <n v="2024"/>
    <s v="CA-2013-168354"/>
    <x v="0"/>
    <x v="251"/>
    <d v="2013-09-22T00:00:00"/>
    <x v="2"/>
    <s v="RH-19510"/>
    <x v="563"/>
    <x v="2"/>
    <s v="United States"/>
    <s v="Providence"/>
    <x v="34"/>
    <n v="2908"/>
    <x v="3"/>
    <s v="FUR-CH-10004675"/>
    <x v="0"/>
    <x v="1"/>
    <x v="629"/>
    <x v="1739"/>
    <n v="4"/>
    <n v="0"/>
    <n v="244.24959999999999"/>
  </r>
  <r>
    <n v="2025"/>
    <s v="US-2014-111241"/>
    <x v="3"/>
    <x v="648"/>
    <d v="2014-08-23T00:00:00"/>
    <x v="0"/>
    <s v="GM-14500"/>
    <x v="421"/>
    <x v="0"/>
    <s v="United States"/>
    <s v="Fresno"/>
    <x v="1"/>
    <n v="93727"/>
    <x v="1"/>
    <s v="OFF-BI-10002867"/>
    <x v="1"/>
    <x v="8"/>
    <x v="963"/>
    <x v="1740"/>
    <n v="5"/>
    <n v="0.2"/>
    <n v="77.71399999999997"/>
  </r>
  <r>
    <n v="2026"/>
    <s v="CA-2012-114237"/>
    <x v="1"/>
    <x v="649"/>
    <d v="2012-03-15T00:00:00"/>
    <x v="2"/>
    <s v="MC-17275"/>
    <x v="507"/>
    <x v="0"/>
    <s v="United States"/>
    <s v="Seattle"/>
    <x v="4"/>
    <n v="98103"/>
    <x v="1"/>
    <s v="FUR-BO-10004409"/>
    <x v="0"/>
    <x v="0"/>
    <x v="625"/>
    <x v="1741"/>
    <n v="2"/>
    <n v="0"/>
    <n v="39.748800000000003"/>
  </r>
  <r>
    <n v="2027"/>
    <s v="CA-2013-113516"/>
    <x v="0"/>
    <x v="162"/>
    <d v="2013-09-11T00:00:00"/>
    <x v="0"/>
    <s v="VM-21685"/>
    <x v="91"/>
    <x v="2"/>
    <s v="United States"/>
    <s v="Lancaster"/>
    <x v="1"/>
    <n v="93534"/>
    <x v="1"/>
    <s v="OFF-BI-10002225"/>
    <x v="1"/>
    <x v="8"/>
    <x v="336"/>
    <x v="1742"/>
    <n v="2"/>
    <n v="0.2"/>
    <n v="11.558399999999999"/>
  </r>
  <r>
    <n v="2028"/>
    <s v="CA-2013-113516"/>
    <x v="0"/>
    <x v="162"/>
    <d v="2013-09-11T00:00:00"/>
    <x v="0"/>
    <s v="VM-21685"/>
    <x v="91"/>
    <x v="2"/>
    <s v="United States"/>
    <s v="Lancaster"/>
    <x v="1"/>
    <n v="93534"/>
    <x v="1"/>
    <s v="OFF-BI-10001989"/>
    <x v="1"/>
    <x v="8"/>
    <x v="537"/>
    <x v="1743"/>
    <n v="4"/>
    <n v="0.2"/>
    <n v="23.497599999999995"/>
  </r>
  <r>
    <n v="2029"/>
    <s v="CA-2012-117961"/>
    <x v="1"/>
    <x v="650"/>
    <d v="2012-11-30T00:00:00"/>
    <x v="1"/>
    <s v="GP-14740"/>
    <x v="323"/>
    <x v="1"/>
    <s v="United States"/>
    <s v="Leominster"/>
    <x v="31"/>
    <n v="1453"/>
    <x v="3"/>
    <s v="OFF-BI-10000343"/>
    <x v="1"/>
    <x v="8"/>
    <x v="184"/>
    <x v="1674"/>
    <n v="3"/>
    <n v="0"/>
    <n v="6.9230999999999998"/>
  </r>
  <r>
    <n v="2030"/>
    <s v="CA-2012-117961"/>
    <x v="1"/>
    <x v="650"/>
    <d v="2012-11-30T00:00:00"/>
    <x v="1"/>
    <s v="GP-14740"/>
    <x v="323"/>
    <x v="1"/>
    <s v="United States"/>
    <s v="Leominster"/>
    <x v="31"/>
    <n v="1453"/>
    <x v="3"/>
    <s v="OFF-ST-10001172"/>
    <x v="1"/>
    <x v="4"/>
    <x v="1197"/>
    <x v="1744"/>
    <n v="5"/>
    <n v="0"/>
    <n v="25.175999999999998"/>
  </r>
  <r>
    <n v="2031"/>
    <s v="CA-2012-117961"/>
    <x v="1"/>
    <x v="650"/>
    <d v="2012-11-30T00:00:00"/>
    <x v="1"/>
    <s v="GP-14740"/>
    <x v="323"/>
    <x v="1"/>
    <s v="United States"/>
    <s v="Leominster"/>
    <x v="31"/>
    <n v="1453"/>
    <x v="3"/>
    <s v="OFF-BI-10003707"/>
    <x v="1"/>
    <x v="8"/>
    <x v="776"/>
    <x v="1745"/>
    <n v="4"/>
    <n v="0"/>
    <n v="30.52"/>
  </r>
  <r>
    <n v="2032"/>
    <s v="CA-2012-117961"/>
    <x v="1"/>
    <x v="650"/>
    <d v="2012-11-30T00:00:00"/>
    <x v="1"/>
    <s v="GP-14740"/>
    <x v="323"/>
    <x v="1"/>
    <s v="United States"/>
    <s v="Leominster"/>
    <x v="31"/>
    <n v="1453"/>
    <x v="3"/>
    <s v="OFF-PA-10001274"/>
    <x v="1"/>
    <x v="10"/>
    <x v="1011"/>
    <x v="1031"/>
    <n v="3"/>
    <n v="0"/>
    <n v="5.1464999999999996"/>
  </r>
  <r>
    <n v="2033"/>
    <s v="CA-2013-128923"/>
    <x v="0"/>
    <x v="10"/>
    <d v="2013-12-14T00:00:00"/>
    <x v="1"/>
    <s v="GB-14530"/>
    <x v="334"/>
    <x v="1"/>
    <s v="United States"/>
    <s v="Fort Worth"/>
    <x v="5"/>
    <n v="76106"/>
    <x v="2"/>
    <s v="OFF-PA-10002250"/>
    <x v="1"/>
    <x v="10"/>
    <x v="699"/>
    <x v="1746"/>
    <n v="2"/>
    <n v="0.2"/>
    <n v="3.2871999999999999"/>
  </r>
  <r>
    <n v="2034"/>
    <s v="CA-2013-128923"/>
    <x v="0"/>
    <x v="10"/>
    <d v="2013-12-14T00:00:00"/>
    <x v="1"/>
    <s v="GB-14530"/>
    <x v="334"/>
    <x v="1"/>
    <s v="United States"/>
    <s v="Fort Worth"/>
    <x v="5"/>
    <n v="76106"/>
    <x v="2"/>
    <s v="OFF-AR-10000475"/>
    <x v="1"/>
    <x v="6"/>
    <x v="1111"/>
    <x v="1747"/>
    <n v="1"/>
    <n v="0.2"/>
    <n v="0.8162000000000007"/>
  </r>
  <r>
    <n v="2035"/>
    <s v="CA-2014-162481"/>
    <x v="3"/>
    <x v="145"/>
    <d v="2014-09-30T00:00:00"/>
    <x v="1"/>
    <s v="CT-11995"/>
    <x v="564"/>
    <x v="0"/>
    <s v="United States"/>
    <s v="Rochester"/>
    <x v="11"/>
    <n v="55901"/>
    <x v="2"/>
    <s v="OFF-BI-10002976"/>
    <x v="1"/>
    <x v="8"/>
    <x v="849"/>
    <x v="341"/>
    <n v="2"/>
    <n v="0"/>
    <n v="3.8822000000000001"/>
  </r>
  <r>
    <n v="2036"/>
    <s v="CA-2014-162481"/>
    <x v="3"/>
    <x v="145"/>
    <d v="2014-09-30T00:00:00"/>
    <x v="1"/>
    <s v="CT-11995"/>
    <x v="564"/>
    <x v="0"/>
    <s v="United States"/>
    <s v="Rochester"/>
    <x v="11"/>
    <n v="55901"/>
    <x v="2"/>
    <s v="FUR-CH-10003061"/>
    <x v="0"/>
    <x v="1"/>
    <x v="51"/>
    <x v="1748"/>
    <n v="3"/>
    <n v="0"/>
    <n v="51.294299999999964"/>
  </r>
  <r>
    <n v="2037"/>
    <s v="CA-2012-119214"/>
    <x v="1"/>
    <x v="651"/>
    <d v="2012-01-27T00:00:00"/>
    <x v="1"/>
    <s v="CW-11905"/>
    <x v="194"/>
    <x v="2"/>
    <s v="United States"/>
    <s v="Bozeman"/>
    <x v="37"/>
    <n v="59715"/>
    <x v="1"/>
    <s v="OFF-PA-10002893"/>
    <x v="1"/>
    <x v="10"/>
    <x v="359"/>
    <x v="1749"/>
    <n v="3"/>
    <n v="0"/>
    <n v="13.9392"/>
  </r>
  <r>
    <n v="2038"/>
    <s v="CA-2012-119214"/>
    <x v="1"/>
    <x v="651"/>
    <d v="2012-01-27T00:00:00"/>
    <x v="1"/>
    <s v="CW-11905"/>
    <x v="194"/>
    <x v="2"/>
    <s v="United States"/>
    <s v="Bozeman"/>
    <x v="37"/>
    <n v="59715"/>
    <x v="1"/>
    <s v="OFF-LA-10003077"/>
    <x v="1"/>
    <x v="2"/>
    <x v="1080"/>
    <x v="2"/>
    <n v="2"/>
    <n v="0"/>
    <n v="6.8713999999999995"/>
  </r>
  <r>
    <n v="2039"/>
    <s v="CA-2012-122287"/>
    <x v="1"/>
    <x v="652"/>
    <d v="2012-06-23T00:00:00"/>
    <x v="1"/>
    <s v="SN-20560"/>
    <x v="381"/>
    <x v="2"/>
    <s v="United States"/>
    <s v="Peoria"/>
    <x v="16"/>
    <n v="85345"/>
    <x v="1"/>
    <s v="OFF-PA-10001661"/>
    <x v="1"/>
    <x v="10"/>
    <x v="1198"/>
    <x v="1655"/>
    <n v="3"/>
    <n v="0.2"/>
    <n v="4.3326000000000002"/>
  </r>
  <r>
    <n v="2040"/>
    <s v="CA-2012-122287"/>
    <x v="1"/>
    <x v="652"/>
    <d v="2012-06-23T00:00:00"/>
    <x v="1"/>
    <s v="SN-20560"/>
    <x v="381"/>
    <x v="2"/>
    <s v="United States"/>
    <s v="Peoria"/>
    <x v="16"/>
    <n v="85345"/>
    <x v="1"/>
    <s v="OFF-BI-10004656"/>
    <x v="1"/>
    <x v="8"/>
    <x v="855"/>
    <x v="1750"/>
    <n v="7"/>
    <n v="0.7"/>
    <n v="-3.3263999999999996"/>
  </r>
  <r>
    <n v="2041"/>
    <s v="CA-2012-122287"/>
    <x v="1"/>
    <x v="652"/>
    <d v="2012-06-23T00:00:00"/>
    <x v="1"/>
    <s v="SN-20560"/>
    <x v="381"/>
    <x v="2"/>
    <s v="United States"/>
    <s v="Peoria"/>
    <x v="16"/>
    <n v="85345"/>
    <x v="1"/>
    <s v="OFF-BI-10003707"/>
    <x v="1"/>
    <x v="8"/>
    <x v="776"/>
    <x v="1751"/>
    <n v="2"/>
    <n v="0.7"/>
    <n v="-6.1039999999999974"/>
  </r>
  <r>
    <n v="2042"/>
    <s v="CA-2012-122287"/>
    <x v="1"/>
    <x v="652"/>
    <d v="2012-06-23T00:00:00"/>
    <x v="1"/>
    <s v="SN-20560"/>
    <x v="381"/>
    <x v="2"/>
    <s v="United States"/>
    <s v="Peoria"/>
    <x v="16"/>
    <n v="85345"/>
    <x v="1"/>
    <s v="FUR-FU-10004973"/>
    <x v="0"/>
    <x v="5"/>
    <x v="1134"/>
    <x v="1752"/>
    <n v="5"/>
    <n v="0.2"/>
    <n v="20.724000000000007"/>
  </r>
  <r>
    <n v="2043"/>
    <s v="CA-2012-104493"/>
    <x v="1"/>
    <x v="653"/>
    <d v="2012-10-08T00:00:00"/>
    <x v="1"/>
    <s v="EB-13705"/>
    <x v="182"/>
    <x v="1"/>
    <s v="United States"/>
    <s v="San Diego"/>
    <x v="1"/>
    <n v="92105"/>
    <x v="1"/>
    <s v="OFF-BI-10004817"/>
    <x v="1"/>
    <x v="8"/>
    <x v="1199"/>
    <x v="1753"/>
    <n v="6"/>
    <n v="0.2"/>
    <n v="20.1264"/>
  </r>
  <r>
    <n v="2044"/>
    <s v="US-2014-158946"/>
    <x v="3"/>
    <x v="551"/>
    <d v="2014-11-24T00:00:00"/>
    <x v="1"/>
    <s v="JW-15220"/>
    <x v="478"/>
    <x v="1"/>
    <s v="United States"/>
    <s v="Lakewood"/>
    <x v="24"/>
    <n v="44107"/>
    <x v="3"/>
    <s v="OFF-AR-10001860"/>
    <x v="1"/>
    <x v="6"/>
    <x v="907"/>
    <x v="1754"/>
    <n v="7"/>
    <n v="0.2"/>
    <n v="7.7728000000000002"/>
  </r>
  <r>
    <n v="2045"/>
    <s v="CA-2011-129168"/>
    <x v="2"/>
    <x v="654"/>
    <d v="2011-08-23T00:00:00"/>
    <x v="1"/>
    <s v="KB-16585"/>
    <x v="10"/>
    <x v="1"/>
    <s v="United States"/>
    <s v="Houston"/>
    <x v="5"/>
    <n v="77095"/>
    <x v="2"/>
    <s v="OFF-PA-10001639"/>
    <x v="1"/>
    <x v="10"/>
    <x v="972"/>
    <x v="12"/>
    <n v="3"/>
    <n v="0.2"/>
    <n v="5.4432"/>
  </r>
  <r>
    <n v="2046"/>
    <s v="CA-2013-131835"/>
    <x v="0"/>
    <x v="19"/>
    <d v="2013-07-22T00:00:00"/>
    <x v="1"/>
    <s v="MC-17590"/>
    <x v="565"/>
    <x v="1"/>
    <s v="United States"/>
    <s v="Perth Amboy"/>
    <x v="30"/>
    <n v="8861"/>
    <x v="3"/>
    <s v="OFF-AP-10004487"/>
    <x v="1"/>
    <x v="9"/>
    <x v="715"/>
    <x v="1755"/>
    <n v="2"/>
    <n v="0"/>
    <n v="45.539199999999994"/>
  </r>
  <r>
    <n v="2047"/>
    <s v="CA-2013-131835"/>
    <x v="0"/>
    <x v="19"/>
    <d v="2013-07-22T00:00:00"/>
    <x v="1"/>
    <s v="MC-17590"/>
    <x v="565"/>
    <x v="1"/>
    <s v="United States"/>
    <s v="Perth Amboy"/>
    <x v="30"/>
    <n v="8861"/>
    <x v="3"/>
    <s v="TEC-PH-10001760"/>
    <x v="2"/>
    <x v="7"/>
    <x v="254"/>
    <x v="1756"/>
    <n v="3"/>
    <n v="0"/>
    <n v="280.59000000000003"/>
  </r>
  <r>
    <n v="2048"/>
    <s v="CA-2013-131835"/>
    <x v="0"/>
    <x v="19"/>
    <d v="2013-07-22T00:00:00"/>
    <x v="1"/>
    <s v="MC-17590"/>
    <x v="565"/>
    <x v="1"/>
    <s v="United States"/>
    <s v="Perth Amboy"/>
    <x v="30"/>
    <n v="8861"/>
    <x v="3"/>
    <s v="OFF-PA-10004071"/>
    <x v="1"/>
    <x v="10"/>
    <x v="412"/>
    <x v="447"/>
    <n v="1"/>
    <n v="0"/>
    <n v="26.630399999999998"/>
  </r>
  <r>
    <n v="2049"/>
    <s v="CA-2012-142237"/>
    <x v="1"/>
    <x v="655"/>
    <d v="2012-07-13T00:00:00"/>
    <x v="2"/>
    <s v="CK-12595"/>
    <x v="242"/>
    <x v="0"/>
    <s v="United States"/>
    <s v="Philadelphia"/>
    <x v="9"/>
    <n v="19134"/>
    <x v="3"/>
    <s v="FUR-FU-10004848"/>
    <x v="0"/>
    <x v="5"/>
    <x v="28"/>
    <x v="1757"/>
    <n v="7"/>
    <n v="0.2"/>
    <n v="36.224999999999966"/>
  </r>
  <r>
    <n v="2050"/>
    <s v="CA-2012-142237"/>
    <x v="1"/>
    <x v="655"/>
    <d v="2012-07-13T00:00:00"/>
    <x v="2"/>
    <s v="CK-12595"/>
    <x v="242"/>
    <x v="0"/>
    <s v="United States"/>
    <s v="Philadelphia"/>
    <x v="9"/>
    <n v="19134"/>
    <x v="3"/>
    <s v="OFF-BI-10004022"/>
    <x v="1"/>
    <x v="8"/>
    <x v="748"/>
    <x v="1293"/>
    <n v="3"/>
    <n v="0.7"/>
    <n v="-2.0015999999999998"/>
  </r>
  <r>
    <n v="2051"/>
    <s v="CA-2012-142237"/>
    <x v="1"/>
    <x v="655"/>
    <d v="2012-07-13T00:00:00"/>
    <x v="2"/>
    <s v="CK-12595"/>
    <x v="242"/>
    <x v="0"/>
    <s v="United States"/>
    <s v="Philadelphia"/>
    <x v="9"/>
    <n v="19134"/>
    <x v="3"/>
    <s v="OFF-BI-10003669"/>
    <x v="1"/>
    <x v="8"/>
    <x v="796"/>
    <x v="1758"/>
    <n v="4"/>
    <n v="0.7"/>
    <n v="-4.7519999999999989"/>
  </r>
  <r>
    <n v="2052"/>
    <s v="CA-2012-142237"/>
    <x v="1"/>
    <x v="655"/>
    <d v="2012-07-13T00:00:00"/>
    <x v="2"/>
    <s v="CK-12595"/>
    <x v="242"/>
    <x v="0"/>
    <s v="United States"/>
    <s v="Philadelphia"/>
    <x v="9"/>
    <n v="19134"/>
    <x v="3"/>
    <s v="FUR-CH-10003833"/>
    <x v="0"/>
    <x v="1"/>
    <x v="1200"/>
    <x v="1759"/>
    <n v="8"/>
    <n v="0.3"/>
    <n v="-73.175999999999988"/>
  </r>
  <r>
    <n v="2053"/>
    <s v="CA-2012-142237"/>
    <x v="1"/>
    <x v="655"/>
    <d v="2012-07-13T00:00:00"/>
    <x v="2"/>
    <s v="CK-12595"/>
    <x v="242"/>
    <x v="0"/>
    <s v="United States"/>
    <s v="Philadelphia"/>
    <x v="9"/>
    <n v="19134"/>
    <x v="3"/>
    <s v="OFF-AR-10003732"/>
    <x v="1"/>
    <x v="6"/>
    <x v="321"/>
    <x v="1760"/>
    <n v="5"/>
    <n v="0.2"/>
    <n v="0.83399999999999963"/>
  </r>
  <r>
    <n v="2054"/>
    <s v="CA-2012-142237"/>
    <x v="1"/>
    <x v="655"/>
    <d v="2012-07-13T00:00:00"/>
    <x v="2"/>
    <s v="CK-12595"/>
    <x v="242"/>
    <x v="0"/>
    <s v="United States"/>
    <s v="Philadelphia"/>
    <x v="9"/>
    <n v="19134"/>
    <x v="3"/>
    <s v="FUR-FU-10003142"/>
    <x v="0"/>
    <x v="5"/>
    <x v="1201"/>
    <x v="869"/>
    <n v="6"/>
    <n v="0.2"/>
    <n v="3.4847999999999981"/>
  </r>
  <r>
    <n v="2055"/>
    <s v="CA-2013-136434"/>
    <x v="0"/>
    <x v="49"/>
    <d v="2013-12-08T00:00:00"/>
    <x v="1"/>
    <s v="RD-19480"/>
    <x v="502"/>
    <x v="0"/>
    <s v="United States"/>
    <s v="Richmond"/>
    <x v="14"/>
    <n v="47374"/>
    <x v="2"/>
    <s v="FUR-FU-10001196"/>
    <x v="0"/>
    <x v="5"/>
    <x v="1116"/>
    <x v="1761"/>
    <n v="3"/>
    <n v="0"/>
    <n v="5.1929999999999996"/>
  </r>
  <r>
    <n v="2056"/>
    <s v="CA-2014-120376"/>
    <x v="3"/>
    <x v="66"/>
    <d v="2014-12-26T00:00:00"/>
    <x v="2"/>
    <s v="TP-21130"/>
    <x v="236"/>
    <x v="0"/>
    <s v="United States"/>
    <s v="Detroit"/>
    <x v="12"/>
    <n v="48227"/>
    <x v="2"/>
    <s v="TEC-AC-10001114"/>
    <x v="2"/>
    <x v="11"/>
    <x v="1202"/>
    <x v="1723"/>
    <n v="5"/>
    <n v="0"/>
    <n v="63.983999999999988"/>
  </r>
  <r>
    <n v="2057"/>
    <s v="CA-2014-120376"/>
    <x v="3"/>
    <x v="66"/>
    <d v="2014-12-26T00:00:00"/>
    <x v="2"/>
    <s v="TP-21130"/>
    <x v="236"/>
    <x v="0"/>
    <s v="United States"/>
    <s v="Detroit"/>
    <x v="12"/>
    <n v="48227"/>
    <x v="2"/>
    <s v="FUR-CH-10002335"/>
    <x v="0"/>
    <x v="1"/>
    <x v="623"/>
    <x v="1762"/>
    <n v="7"/>
    <n v="0"/>
    <n v="412.5394"/>
  </r>
  <r>
    <n v="2058"/>
    <s v="CA-2014-120376"/>
    <x v="3"/>
    <x v="66"/>
    <d v="2014-12-26T00:00:00"/>
    <x v="2"/>
    <s v="TP-21130"/>
    <x v="236"/>
    <x v="0"/>
    <s v="United States"/>
    <s v="Detroit"/>
    <x v="12"/>
    <n v="48227"/>
    <x v="2"/>
    <s v="TEC-AC-10000844"/>
    <x v="2"/>
    <x v="11"/>
    <x v="106"/>
    <x v="1763"/>
    <n v="1"/>
    <n v="0"/>
    <n v="30.596399999999996"/>
  </r>
  <r>
    <n v="2059"/>
    <s v="CA-2014-120376"/>
    <x v="3"/>
    <x v="66"/>
    <d v="2014-12-26T00:00:00"/>
    <x v="2"/>
    <s v="TP-21130"/>
    <x v="236"/>
    <x v="0"/>
    <s v="United States"/>
    <s v="Detroit"/>
    <x v="12"/>
    <n v="48227"/>
    <x v="2"/>
    <s v="FUR-TA-10004534"/>
    <x v="0"/>
    <x v="3"/>
    <x v="121"/>
    <x v="1764"/>
    <n v="2"/>
    <n v="0"/>
    <n v="70.005999999999972"/>
  </r>
  <r>
    <n v="2060"/>
    <s v="CA-2011-106439"/>
    <x v="2"/>
    <x v="656"/>
    <d v="2011-11-04T00:00:00"/>
    <x v="1"/>
    <s v="GG-14650"/>
    <x v="55"/>
    <x v="1"/>
    <s v="United States"/>
    <s v="Los Angeles"/>
    <x v="1"/>
    <n v="90049"/>
    <x v="1"/>
    <s v="OFF-FA-10002975"/>
    <x v="1"/>
    <x v="13"/>
    <x v="33"/>
    <x v="1189"/>
    <n v="3"/>
    <n v="0"/>
    <n v="5.2164000000000001"/>
  </r>
  <r>
    <n v="2061"/>
    <s v="CA-2011-106439"/>
    <x v="2"/>
    <x v="656"/>
    <d v="2011-11-04T00:00:00"/>
    <x v="1"/>
    <s v="GG-14650"/>
    <x v="55"/>
    <x v="1"/>
    <s v="United States"/>
    <s v="Los Angeles"/>
    <x v="1"/>
    <n v="90049"/>
    <x v="1"/>
    <s v="OFF-ST-10003996"/>
    <x v="1"/>
    <x v="4"/>
    <x v="1203"/>
    <x v="1765"/>
    <n v="5"/>
    <n v="0"/>
    <n v="20.877999999999997"/>
  </r>
  <r>
    <n v="2062"/>
    <s v="CA-2011-106439"/>
    <x v="2"/>
    <x v="656"/>
    <d v="2011-11-04T00:00:00"/>
    <x v="1"/>
    <s v="GG-14650"/>
    <x v="55"/>
    <x v="1"/>
    <s v="United States"/>
    <s v="Los Angeles"/>
    <x v="1"/>
    <n v="90049"/>
    <x v="1"/>
    <s v="OFF-BI-10002571"/>
    <x v="1"/>
    <x v="8"/>
    <x v="1204"/>
    <x v="1766"/>
    <n v="2"/>
    <n v="0.2"/>
    <n v="5.3891999999999989"/>
  </r>
  <r>
    <n v="2063"/>
    <s v="CA-2011-106439"/>
    <x v="2"/>
    <x v="656"/>
    <d v="2011-11-04T00:00:00"/>
    <x v="1"/>
    <s v="GG-14650"/>
    <x v="55"/>
    <x v="1"/>
    <s v="United States"/>
    <s v="Los Angeles"/>
    <x v="1"/>
    <n v="90049"/>
    <x v="1"/>
    <s v="OFF-PA-10000477"/>
    <x v="1"/>
    <x v="10"/>
    <x v="1205"/>
    <x v="1767"/>
    <n v="13"/>
    <n v="0"/>
    <n v="30.427800000000005"/>
  </r>
  <r>
    <n v="2064"/>
    <s v="CA-2011-106439"/>
    <x v="2"/>
    <x v="656"/>
    <d v="2011-11-04T00:00:00"/>
    <x v="1"/>
    <s v="GG-14650"/>
    <x v="55"/>
    <x v="1"/>
    <s v="United States"/>
    <s v="Los Angeles"/>
    <x v="1"/>
    <n v="90049"/>
    <x v="1"/>
    <s v="OFF-BI-10004209"/>
    <x v="1"/>
    <x v="8"/>
    <x v="1206"/>
    <x v="1768"/>
    <n v="3"/>
    <n v="0.2"/>
    <n v="6.0299999999999994"/>
  </r>
  <r>
    <n v="2065"/>
    <s v="CA-2011-106439"/>
    <x v="2"/>
    <x v="656"/>
    <d v="2011-11-04T00:00:00"/>
    <x v="1"/>
    <s v="GG-14650"/>
    <x v="55"/>
    <x v="1"/>
    <s v="United States"/>
    <s v="Los Angeles"/>
    <x v="1"/>
    <n v="90049"/>
    <x v="1"/>
    <s v="OFF-ST-10001963"/>
    <x v="1"/>
    <x v="4"/>
    <x v="532"/>
    <x v="1769"/>
    <n v="4"/>
    <n v="0"/>
    <n v="12.169199999999989"/>
  </r>
  <r>
    <n v="2066"/>
    <s v="CA-2011-106439"/>
    <x v="2"/>
    <x v="656"/>
    <d v="2011-11-04T00:00:00"/>
    <x v="1"/>
    <s v="GG-14650"/>
    <x v="55"/>
    <x v="1"/>
    <s v="United States"/>
    <s v="Los Angeles"/>
    <x v="1"/>
    <n v="90049"/>
    <x v="1"/>
    <s v="FUR-CH-10003833"/>
    <x v="0"/>
    <x v="1"/>
    <x v="1200"/>
    <x v="1770"/>
    <n v="3"/>
    <n v="0.2"/>
    <n v="-9.1470000000000056"/>
  </r>
  <r>
    <n v="2067"/>
    <s v="CA-2011-106439"/>
    <x v="2"/>
    <x v="656"/>
    <d v="2011-11-04T00:00:00"/>
    <x v="1"/>
    <s v="GG-14650"/>
    <x v="55"/>
    <x v="1"/>
    <s v="United States"/>
    <s v="Los Angeles"/>
    <x v="1"/>
    <n v="90049"/>
    <x v="1"/>
    <s v="TEC-AC-10004568"/>
    <x v="2"/>
    <x v="11"/>
    <x v="1109"/>
    <x v="1771"/>
    <n v="9"/>
    <n v="0"/>
    <n v="47.862899999999982"/>
  </r>
  <r>
    <n v="2068"/>
    <s v="CA-2011-106439"/>
    <x v="2"/>
    <x v="656"/>
    <d v="2011-11-04T00:00:00"/>
    <x v="1"/>
    <s v="GG-14650"/>
    <x v="55"/>
    <x v="1"/>
    <s v="United States"/>
    <s v="Los Angeles"/>
    <x v="1"/>
    <n v="90049"/>
    <x v="1"/>
    <s v="OFF-AR-10001419"/>
    <x v="1"/>
    <x v="6"/>
    <x v="1006"/>
    <x v="714"/>
    <n v="3"/>
    <n v="0"/>
    <n v="3.7169999999999996"/>
  </r>
  <r>
    <n v="2069"/>
    <s v="CA-2012-133452"/>
    <x v="1"/>
    <x v="657"/>
    <d v="2012-04-19T00:00:00"/>
    <x v="1"/>
    <s v="ZC-21910"/>
    <x v="233"/>
    <x v="0"/>
    <s v="United States"/>
    <s v="Pomona"/>
    <x v="1"/>
    <n v="91767"/>
    <x v="1"/>
    <s v="TEC-AC-10002800"/>
    <x v="2"/>
    <x v="11"/>
    <x v="1207"/>
    <x v="1772"/>
    <n v="4"/>
    <n v="0"/>
    <n v="69.98599999999999"/>
  </r>
  <r>
    <n v="2070"/>
    <s v="CA-2012-133452"/>
    <x v="1"/>
    <x v="657"/>
    <d v="2012-04-19T00:00:00"/>
    <x v="1"/>
    <s v="ZC-21910"/>
    <x v="233"/>
    <x v="0"/>
    <s v="United States"/>
    <s v="Pomona"/>
    <x v="1"/>
    <n v="91767"/>
    <x v="1"/>
    <s v="FUR-TA-10003954"/>
    <x v="0"/>
    <x v="3"/>
    <x v="1208"/>
    <x v="1773"/>
    <n v="3"/>
    <n v="0.2"/>
    <n v="-97.739399999999989"/>
  </r>
  <r>
    <n v="2071"/>
    <s v="CA-2013-146521"/>
    <x v="0"/>
    <x v="658"/>
    <d v="2013-07-24T00:00:00"/>
    <x v="0"/>
    <s v="CC-12610"/>
    <x v="566"/>
    <x v="1"/>
    <s v="United States"/>
    <s v="Philadelphia"/>
    <x v="9"/>
    <n v="19134"/>
    <x v="3"/>
    <s v="OFF-BI-10000301"/>
    <x v="1"/>
    <x v="8"/>
    <x v="619"/>
    <x v="1774"/>
    <n v="1"/>
    <n v="0.7"/>
    <n v="-1.294"/>
  </r>
  <r>
    <n v="2072"/>
    <s v="US-2014-110996"/>
    <x v="3"/>
    <x v="225"/>
    <d v="2014-11-26T00:00:00"/>
    <x v="1"/>
    <s v="KA-16525"/>
    <x v="567"/>
    <x v="0"/>
    <s v="United States"/>
    <s v="Ontario"/>
    <x v="1"/>
    <n v="91761"/>
    <x v="1"/>
    <s v="FUR-CH-10003956"/>
    <x v="0"/>
    <x v="1"/>
    <x v="363"/>
    <x v="514"/>
    <n v="5"/>
    <n v="0.2"/>
    <n v="-46.137000000000029"/>
  </r>
  <r>
    <n v="2073"/>
    <s v="CA-2013-129693"/>
    <x v="0"/>
    <x v="491"/>
    <d v="2013-12-03T00:00:00"/>
    <x v="1"/>
    <s v="TC-20980"/>
    <x v="568"/>
    <x v="1"/>
    <s v="United States"/>
    <s v="Seattle"/>
    <x v="4"/>
    <n v="98105"/>
    <x v="1"/>
    <s v="OFF-BI-10002954"/>
    <x v="1"/>
    <x v="8"/>
    <x v="1179"/>
    <x v="1775"/>
    <n v="2"/>
    <n v="0.2"/>
    <n v="2.5591999999999997"/>
  </r>
  <r>
    <n v="2074"/>
    <s v="CA-2014-122504"/>
    <x v="3"/>
    <x v="659"/>
    <d v="2014-11-13T00:00:00"/>
    <x v="0"/>
    <s v="DB-13270"/>
    <x v="489"/>
    <x v="2"/>
    <s v="United States"/>
    <s v="Brentwood"/>
    <x v="1"/>
    <n v="94513"/>
    <x v="1"/>
    <s v="TEC-AC-10003289"/>
    <x v="2"/>
    <x v="11"/>
    <x v="1209"/>
    <x v="1543"/>
    <n v="3"/>
    <n v="0"/>
    <n v="13.793099999999999"/>
  </r>
  <r>
    <n v="2075"/>
    <s v="CA-2014-122504"/>
    <x v="3"/>
    <x v="659"/>
    <d v="2014-11-13T00:00:00"/>
    <x v="0"/>
    <s v="DB-13270"/>
    <x v="489"/>
    <x v="2"/>
    <s v="United States"/>
    <s v="Brentwood"/>
    <x v="1"/>
    <n v="94513"/>
    <x v="1"/>
    <s v="TEC-PH-10002468"/>
    <x v="2"/>
    <x v="7"/>
    <x v="1210"/>
    <x v="1776"/>
    <n v="7"/>
    <n v="0.2"/>
    <n v="66.635100000000023"/>
  </r>
  <r>
    <n v="2076"/>
    <s v="CA-2011-131051"/>
    <x v="2"/>
    <x v="588"/>
    <d v="2011-12-05T00:00:00"/>
    <x v="1"/>
    <s v="TR-21325"/>
    <x v="309"/>
    <x v="0"/>
    <s v="United States"/>
    <s v="San Francisco"/>
    <x v="1"/>
    <n v="94122"/>
    <x v="1"/>
    <s v="FUR-FU-10001861"/>
    <x v="0"/>
    <x v="5"/>
    <x v="272"/>
    <x v="1777"/>
    <n v="3"/>
    <n v="0"/>
    <n v="28.517999999999994"/>
  </r>
  <r>
    <n v="2077"/>
    <s v="CA-2014-140676"/>
    <x v="3"/>
    <x v="510"/>
    <d v="2014-09-16T00:00:00"/>
    <x v="2"/>
    <s v="BF-11080"/>
    <x v="569"/>
    <x v="0"/>
    <s v="United States"/>
    <s v="Baltimore"/>
    <x v="39"/>
    <n v="21215"/>
    <x v="3"/>
    <s v="OFF-PA-10004082"/>
    <x v="1"/>
    <x v="10"/>
    <x v="224"/>
    <x v="1778"/>
    <n v="5"/>
    <n v="0"/>
    <n v="19.950000000000003"/>
  </r>
  <r>
    <n v="2078"/>
    <s v="CA-2014-140676"/>
    <x v="3"/>
    <x v="510"/>
    <d v="2014-09-16T00:00:00"/>
    <x v="2"/>
    <s v="BF-11080"/>
    <x v="569"/>
    <x v="0"/>
    <s v="United States"/>
    <s v="Baltimore"/>
    <x v="39"/>
    <n v="21215"/>
    <x v="3"/>
    <s v="OFF-AP-10000358"/>
    <x v="1"/>
    <x v="9"/>
    <x v="95"/>
    <x v="1779"/>
    <n v="7"/>
    <n v="0"/>
    <n v="26.349399999999992"/>
  </r>
  <r>
    <n v="2079"/>
    <s v="CA-2014-140676"/>
    <x v="3"/>
    <x v="510"/>
    <d v="2014-09-16T00:00:00"/>
    <x v="2"/>
    <s v="BF-11080"/>
    <x v="569"/>
    <x v="0"/>
    <s v="United States"/>
    <s v="Baltimore"/>
    <x v="39"/>
    <n v="21215"/>
    <x v="3"/>
    <s v="OFF-PA-10004243"/>
    <x v="1"/>
    <x v="10"/>
    <x v="271"/>
    <x v="453"/>
    <n v="5"/>
    <n v="0"/>
    <n v="45.527999999999992"/>
  </r>
  <r>
    <n v="2080"/>
    <s v="CA-2012-120103"/>
    <x v="1"/>
    <x v="100"/>
    <d v="2012-12-29T00:00:00"/>
    <x v="1"/>
    <s v="MS-17365"/>
    <x v="333"/>
    <x v="0"/>
    <s v="United States"/>
    <s v="Phoenix"/>
    <x v="16"/>
    <n v="85023"/>
    <x v="1"/>
    <s v="OFF-PA-10001295"/>
    <x v="1"/>
    <x v="10"/>
    <x v="1211"/>
    <x v="1780"/>
    <n v="7"/>
    <n v="0.2"/>
    <n v="37.181199999999997"/>
  </r>
  <r>
    <n v="2081"/>
    <s v="CA-2012-120103"/>
    <x v="1"/>
    <x v="100"/>
    <d v="2012-12-29T00:00:00"/>
    <x v="1"/>
    <s v="MS-17365"/>
    <x v="333"/>
    <x v="0"/>
    <s v="United States"/>
    <s v="Phoenix"/>
    <x v="16"/>
    <n v="85023"/>
    <x v="1"/>
    <s v="TEC-PH-10002170"/>
    <x v="2"/>
    <x v="7"/>
    <x v="594"/>
    <x v="1781"/>
    <n v="2"/>
    <n v="0.2"/>
    <n v="11.198400000000003"/>
  </r>
  <r>
    <n v="2082"/>
    <s v="CA-2012-120103"/>
    <x v="1"/>
    <x v="100"/>
    <d v="2012-12-29T00:00:00"/>
    <x v="1"/>
    <s v="MS-17365"/>
    <x v="333"/>
    <x v="0"/>
    <s v="United States"/>
    <s v="Phoenix"/>
    <x v="16"/>
    <n v="85023"/>
    <x v="1"/>
    <s v="FUR-FU-10002885"/>
    <x v="0"/>
    <x v="5"/>
    <x v="755"/>
    <x v="326"/>
    <n v="2"/>
    <n v="0.2"/>
    <n v="1.7352000000000005"/>
  </r>
  <r>
    <n v="2083"/>
    <s v="CA-2014-104647"/>
    <x v="3"/>
    <x v="660"/>
    <d v="2014-03-02T00:00:00"/>
    <x v="1"/>
    <s v="CK-12595"/>
    <x v="242"/>
    <x v="0"/>
    <s v="United States"/>
    <s v="Los Angeles"/>
    <x v="1"/>
    <n v="90008"/>
    <x v="1"/>
    <s v="OFF-PA-10002870"/>
    <x v="1"/>
    <x v="10"/>
    <x v="893"/>
    <x v="782"/>
    <n v="6"/>
    <n v="0"/>
    <n v="16.847999999999999"/>
  </r>
  <r>
    <n v="2084"/>
    <s v="CA-2011-110352"/>
    <x v="2"/>
    <x v="533"/>
    <d v="2011-11-29T00:00:00"/>
    <x v="1"/>
    <s v="ED-13885"/>
    <x v="525"/>
    <x v="2"/>
    <s v="United States"/>
    <s v="Houston"/>
    <x v="5"/>
    <n v="77036"/>
    <x v="2"/>
    <s v="OFF-LA-10003923"/>
    <x v="1"/>
    <x v="2"/>
    <x v="424"/>
    <x v="208"/>
    <n v="2"/>
    <n v="0.2"/>
    <n v="8.879999999999999"/>
  </r>
  <r>
    <n v="2085"/>
    <s v="CA-2013-140501"/>
    <x v="0"/>
    <x v="661"/>
    <d v="2013-06-29T00:00:00"/>
    <x v="1"/>
    <s v="IM-15070"/>
    <x v="5"/>
    <x v="0"/>
    <s v="United States"/>
    <s v="New York City"/>
    <x v="15"/>
    <n v="10009"/>
    <x v="3"/>
    <s v="OFF-LA-10003510"/>
    <x v="1"/>
    <x v="2"/>
    <x v="575"/>
    <x v="1176"/>
    <n v="4"/>
    <n v="0"/>
    <n v="56.175200000000004"/>
  </r>
  <r>
    <n v="2086"/>
    <s v="CA-2013-140501"/>
    <x v="0"/>
    <x v="661"/>
    <d v="2013-06-29T00:00:00"/>
    <x v="1"/>
    <s v="IM-15070"/>
    <x v="5"/>
    <x v="0"/>
    <s v="United States"/>
    <s v="New York City"/>
    <x v="15"/>
    <n v="10009"/>
    <x v="3"/>
    <s v="OFF-LA-10000248"/>
    <x v="1"/>
    <x v="2"/>
    <x v="1212"/>
    <x v="1782"/>
    <n v="5"/>
    <n v="0"/>
    <n v="8.6715"/>
  </r>
  <r>
    <n v="2087"/>
    <s v="CA-2013-140501"/>
    <x v="0"/>
    <x v="661"/>
    <d v="2013-06-29T00:00:00"/>
    <x v="1"/>
    <s v="IM-15070"/>
    <x v="5"/>
    <x v="0"/>
    <s v="United States"/>
    <s v="New York City"/>
    <x v="15"/>
    <n v="10009"/>
    <x v="3"/>
    <s v="OFF-ST-10000060"/>
    <x v="1"/>
    <x v="4"/>
    <x v="387"/>
    <x v="1783"/>
    <n v="5"/>
    <n v="0"/>
    <n v="38.988000000000014"/>
  </r>
  <r>
    <n v="2088"/>
    <s v="CA-2013-140501"/>
    <x v="0"/>
    <x v="661"/>
    <d v="2013-06-29T00:00:00"/>
    <x v="1"/>
    <s v="IM-15070"/>
    <x v="5"/>
    <x v="0"/>
    <s v="United States"/>
    <s v="New York City"/>
    <x v="15"/>
    <n v="10009"/>
    <x v="3"/>
    <s v="OFF-PA-10003129"/>
    <x v="1"/>
    <x v="10"/>
    <x v="1137"/>
    <x v="64"/>
    <n v="3"/>
    <n v="0"/>
    <n v="68.963099999999997"/>
  </r>
  <r>
    <n v="2089"/>
    <s v="CA-2013-140501"/>
    <x v="0"/>
    <x v="661"/>
    <d v="2013-06-29T00:00:00"/>
    <x v="1"/>
    <s v="IM-15070"/>
    <x v="5"/>
    <x v="0"/>
    <s v="United States"/>
    <s v="New York City"/>
    <x v="15"/>
    <n v="10009"/>
    <x v="3"/>
    <s v="OFF-FA-10004076"/>
    <x v="1"/>
    <x v="13"/>
    <x v="1213"/>
    <x v="536"/>
    <n v="2"/>
    <n v="0"/>
    <n v="1.4651999999999998"/>
  </r>
  <r>
    <n v="2090"/>
    <s v="CA-2012-139290"/>
    <x v="1"/>
    <x v="662"/>
    <d v="2012-10-30T00:00:00"/>
    <x v="1"/>
    <s v="MY-17380"/>
    <x v="199"/>
    <x v="1"/>
    <s v="United States"/>
    <s v="Rancho Cucamonga"/>
    <x v="1"/>
    <n v="91730"/>
    <x v="1"/>
    <s v="OFF-LA-10004008"/>
    <x v="1"/>
    <x v="2"/>
    <x v="1214"/>
    <x v="1784"/>
    <n v="2"/>
    <n v="0"/>
    <n v="2.6495999999999995"/>
  </r>
  <r>
    <n v="2091"/>
    <s v="CA-2014-166142"/>
    <x v="3"/>
    <x v="663"/>
    <d v="2014-07-20T00:00:00"/>
    <x v="1"/>
    <s v="MM-17260"/>
    <x v="570"/>
    <x v="0"/>
    <s v="United States"/>
    <s v="Wilmington"/>
    <x v="13"/>
    <n v="19805"/>
    <x v="3"/>
    <s v="OFF-BI-10004094"/>
    <x v="1"/>
    <x v="8"/>
    <x v="603"/>
    <x v="1785"/>
    <n v="3"/>
    <n v="0"/>
    <n v="13.009499999999999"/>
  </r>
  <r>
    <n v="2092"/>
    <s v="CA-2014-166142"/>
    <x v="3"/>
    <x v="663"/>
    <d v="2014-07-20T00:00:00"/>
    <x v="1"/>
    <s v="MM-17260"/>
    <x v="570"/>
    <x v="0"/>
    <s v="United States"/>
    <s v="Wilmington"/>
    <x v="13"/>
    <n v="19805"/>
    <x v="3"/>
    <s v="FUR-TA-10004607"/>
    <x v="0"/>
    <x v="3"/>
    <x v="1095"/>
    <x v="1786"/>
    <n v="3"/>
    <n v="0.3"/>
    <n v="-48.783900000000031"/>
  </r>
  <r>
    <n v="2093"/>
    <s v="CA-2011-145926"/>
    <x v="2"/>
    <x v="664"/>
    <d v="2011-11-21T00:00:00"/>
    <x v="1"/>
    <s v="MP-17470"/>
    <x v="88"/>
    <x v="2"/>
    <s v="United States"/>
    <s v="Moorhead"/>
    <x v="11"/>
    <n v="56560"/>
    <x v="2"/>
    <s v="FUR-CH-10004289"/>
    <x v="0"/>
    <x v="1"/>
    <x v="975"/>
    <x v="1787"/>
    <n v="5"/>
    <n v="0"/>
    <n v="81.58299999999997"/>
  </r>
  <r>
    <n v="2094"/>
    <s v="CA-2012-149678"/>
    <x v="1"/>
    <x v="657"/>
    <d v="2012-04-15T00:00:00"/>
    <x v="0"/>
    <s v="AW-10840"/>
    <x v="497"/>
    <x v="0"/>
    <s v="United States"/>
    <s v="Farmington"/>
    <x v="27"/>
    <n v="87401"/>
    <x v="1"/>
    <s v="OFF-SU-10004498"/>
    <x v="1"/>
    <x v="14"/>
    <x v="500"/>
    <x v="1788"/>
    <n v="1"/>
    <n v="0"/>
    <n v="0.38640000000000008"/>
  </r>
  <r>
    <n v="2095"/>
    <s v="US-2012-164357"/>
    <x v="1"/>
    <x v="665"/>
    <d v="2012-11-29T00:00:00"/>
    <x v="1"/>
    <s v="SF-20065"/>
    <x v="11"/>
    <x v="0"/>
    <s v="United States"/>
    <s v="Wilmington"/>
    <x v="3"/>
    <n v="28403"/>
    <x v="0"/>
    <s v="OFF-AR-10001177"/>
    <x v="1"/>
    <x v="6"/>
    <x v="1215"/>
    <x v="1332"/>
    <n v="5"/>
    <n v="0.2"/>
    <n v="1.4759999999999982"/>
  </r>
  <r>
    <n v="2096"/>
    <s v="US-2013-146570"/>
    <x v="0"/>
    <x v="666"/>
    <d v="2013-05-21T00:00:00"/>
    <x v="1"/>
    <s v="SN-20710"/>
    <x v="17"/>
    <x v="2"/>
    <s v="United States"/>
    <s v="Jackson"/>
    <x v="35"/>
    <n v="39212"/>
    <x v="0"/>
    <s v="OFF-BI-10001718"/>
    <x v="1"/>
    <x v="8"/>
    <x v="1216"/>
    <x v="1789"/>
    <n v="8"/>
    <n v="0"/>
    <n v="240.56479999999999"/>
  </r>
  <r>
    <n v="2097"/>
    <s v="US-2013-146570"/>
    <x v="0"/>
    <x v="666"/>
    <d v="2013-05-21T00:00:00"/>
    <x v="1"/>
    <s v="SN-20710"/>
    <x v="17"/>
    <x v="2"/>
    <s v="United States"/>
    <s v="Jackson"/>
    <x v="35"/>
    <n v="39212"/>
    <x v="0"/>
    <s v="OFF-AR-10004602"/>
    <x v="1"/>
    <x v="6"/>
    <x v="1217"/>
    <x v="1377"/>
    <n v="4"/>
    <n v="0"/>
    <n v="25.748800000000003"/>
  </r>
  <r>
    <n v="2098"/>
    <s v="US-2013-146570"/>
    <x v="0"/>
    <x v="666"/>
    <d v="2013-05-21T00:00:00"/>
    <x v="1"/>
    <s v="SN-20710"/>
    <x v="17"/>
    <x v="2"/>
    <s v="United States"/>
    <s v="Jackson"/>
    <x v="35"/>
    <n v="39212"/>
    <x v="0"/>
    <s v="OFF-AR-10003856"/>
    <x v="1"/>
    <x v="6"/>
    <x v="444"/>
    <x v="484"/>
    <n v="3"/>
    <n v="0"/>
    <n v="2.1683999999999997"/>
  </r>
  <r>
    <n v="2099"/>
    <s v="CA-2014-124401"/>
    <x v="3"/>
    <x v="210"/>
    <d v="2014-09-13T00:00:00"/>
    <x v="1"/>
    <s v="RD-19900"/>
    <x v="76"/>
    <x v="0"/>
    <s v="United States"/>
    <s v="Portland"/>
    <x v="21"/>
    <n v="97206"/>
    <x v="1"/>
    <s v="OFF-ST-10000649"/>
    <x v="1"/>
    <x v="4"/>
    <x v="937"/>
    <x v="1023"/>
    <n v="3"/>
    <n v="0.2"/>
    <n v="2.3550000000000022"/>
  </r>
  <r>
    <n v="2100"/>
    <s v="CA-2014-124401"/>
    <x v="3"/>
    <x v="210"/>
    <d v="2014-09-13T00:00:00"/>
    <x v="1"/>
    <s v="RD-19900"/>
    <x v="76"/>
    <x v="0"/>
    <s v="United States"/>
    <s v="Portland"/>
    <x v="21"/>
    <n v="97206"/>
    <x v="1"/>
    <s v="TEC-AC-10002926"/>
    <x v="2"/>
    <x v="11"/>
    <x v="1114"/>
    <x v="1790"/>
    <n v="7"/>
    <n v="0.2"/>
    <n v="80.48390000000002"/>
  </r>
  <r>
    <n v="2101"/>
    <s v="US-2011-140116"/>
    <x v="2"/>
    <x v="418"/>
    <d v="2011-03-17T00:00:00"/>
    <x v="1"/>
    <s v="KT-16480"/>
    <x v="409"/>
    <x v="0"/>
    <s v="United States"/>
    <s v="Denver"/>
    <x v="22"/>
    <n v="80219"/>
    <x v="1"/>
    <s v="OFF-ST-10000078"/>
    <x v="1"/>
    <x v="4"/>
    <x v="1218"/>
    <x v="1791"/>
    <n v="3"/>
    <n v="0.2"/>
    <n v="-15.910200000000088"/>
  </r>
  <r>
    <n v="2102"/>
    <s v="US-2011-140116"/>
    <x v="2"/>
    <x v="418"/>
    <d v="2011-03-17T00:00:00"/>
    <x v="1"/>
    <s v="KT-16480"/>
    <x v="409"/>
    <x v="0"/>
    <s v="United States"/>
    <s v="Denver"/>
    <x v="22"/>
    <n v="80219"/>
    <x v="1"/>
    <s v="OFF-AR-10001044"/>
    <x v="1"/>
    <x v="6"/>
    <x v="1042"/>
    <x v="1792"/>
    <n v="4"/>
    <n v="0.2"/>
    <n v="9.3563999999999936"/>
  </r>
  <r>
    <n v="2103"/>
    <s v="CA-2011-123295"/>
    <x v="2"/>
    <x v="667"/>
    <d v="2011-07-18T00:00:00"/>
    <x v="3"/>
    <s v="AH-10120"/>
    <x v="571"/>
    <x v="2"/>
    <s v="United States"/>
    <s v="Tucson"/>
    <x v="16"/>
    <n v="85705"/>
    <x v="1"/>
    <s v="FUR-CH-10002372"/>
    <x v="0"/>
    <x v="1"/>
    <x v="390"/>
    <x v="1793"/>
    <n v="4"/>
    <n v="0.2"/>
    <n v="-25.913599999999988"/>
  </r>
  <r>
    <n v="2104"/>
    <s v="CA-2014-167101"/>
    <x v="3"/>
    <x v="668"/>
    <d v="2014-03-29T00:00:00"/>
    <x v="0"/>
    <s v="BM-11650"/>
    <x v="312"/>
    <x v="1"/>
    <s v="United States"/>
    <s v="New York City"/>
    <x v="15"/>
    <n v="10009"/>
    <x v="3"/>
    <s v="OFF-PA-10000357"/>
    <x v="1"/>
    <x v="10"/>
    <x v="1219"/>
    <x v="1794"/>
    <n v="4"/>
    <n v="0"/>
    <n v="106.52159999999999"/>
  </r>
  <r>
    <n v="2105"/>
    <s v="CA-2014-167101"/>
    <x v="3"/>
    <x v="668"/>
    <d v="2014-03-29T00:00:00"/>
    <x v="0"/>
    <s v="BM-11650"/>
    <x v="312"/>
    <x v="1"/>
    <s v="United States"/>
    <s v="New York City"/>
    <x v="15"/>
    <n v="10009"/>
    <x v="3"/>
    <s v="TEC-AC-10001266"/>
    <x v="2"/>
    <x v="11"/>
    <x v="196"/>
    <x v="1795"/>
    <n v="2"/>
    <n v="0"/>
    <n v="11.7"/>
  </r>
  <r>
    <n v="2106"/>
    <s v="US-2011-167633"/>
    <x v="2"/>
    <x v="587"/>
    <d v="2011-10-05T00:00:00"/>
    <x v="1"/>
    <s v="BW-11200"/>
    <x v="572"/>
    <x v="0"/>
    <s v="United States"/>
    <s v="Boynton Beach"/>
    <x v="2"/>
    <n v="33437"/>
    <x v="0"/>
    <s v="OFF-PA-10004888"/>
    <x v="1"/>
    <x v="10"/>
    <x v="959"/>
    <x v="12"/>
    <n v="3"/>
    <n v="0.2"/>
    <n v="5.4432"/>
  </r>
  <r>
    <n v="2107"/>
    <s v="US-2011-152723"/>
    <x v="2"/>
    <x v="467"/>
    <d v="2011-09-26T00:00:00"/>
    <x v="3"/>
    <s v="HG-14965"/>
    <x v="428"/>
    <x v="1"/>
    <s v="United States"/>
    <s v="Mesquite"/>
    <x v="5"/>
    <n v="75150"/>
    <x v="2"/>
    <s v="OFF-BI-10003460"/>
    <x v="1"/>
    <x v="8"/>
    <x v="234"/>
    <x v="1796"/>
    <n v="1"/>
    <n v="0.8"/>
    <n v="-1.4016000000000002"/>
  </r>
  <r>
    <n v="2108"/>
    <s v="CA-2012-164882"/>
    <x v="1"/>
    <x v="89"/>
    <d v="2012-10-31T00:00:00"/>
    <x v="3"/>
    <s v="SG-20080"/>
    <x v="65"/>
    <x v="0"/>
    <s v="United States"/>
    <s v="Redlands"/>
    <x v="1"/>
    <n v="92374"/>
    <x v="1"/>
    <s v="OFF-PA-10000157"/>
    <x v="1"/>
    <x v="10"/>
    <x v="364"/>
    <x v="1024"/>
    <n v="1"/>
    <n v="0"/>
    <n v="9.3905999999999992"/>
  </r>
  <r>
    <n v="2109"/>
    <s v="CA-2012-164882"/>
    <x v="1"/>
    <x v="89"/>
    <d v="2012-10-31T00:00:00"/>
    <x v="3"/>
    <s v="SG-20080"/>
    <x v="65"/>
    <x v="0"/>
    <s v="United States"/>
    <s v="Redlands"/>
    <x v="1"/>
    <n v="92374"/>
    <x v="1"/>
    <s v="OFF-BI-10004519"/>
    <x v="1"/>
    <x v="8"/>
    <x v="880"/>
    <x v="1115"/>
    <n v="3"/>
    <n v="0.2"/>
    <n v="124.48499999999999"/>
  </r>
  <r>
    <n v="2110"/>
    <s v="CA-2012-164882"/>
    <x v="1"/>
    <x v="89"/>
    <d v="2012-10-31T00:00:00"/>
    <x v="3"/>
    <s v="SG-20080"/>
    <x v="65"/>
    <x v="0"/>
    <s v="United States"/>
    <s v="Redlands"/>
    <x v="1"/>
    <n v="92374"/>
    <x v="1"/>
    <s v="OFF-AR-10004272"/>
    <x v="1"/>
    <x v="6"/>
    <x v="1220"/>
    <x v="1325"/>
    <n v="3"/>
    <n v="0"/>
    <n v="1.2599999999999998"/>
  </r>
  <r>
    <n v="2111"/>
    <s v="CA-2012-164882"/>
    <x v="1"/>
    <x v="89"/>
    <d v="2012-10-31T00:00:00"/>
    <x v="3"/>
    <s v="SG-20080"/>
    <x v="65"/>
    <x v="0"/>
    <s v="United States"/>
    <s v="Redlands"/>
    <x v="1"/>
    <n v="92374"/>
    <x v="1"/>
    <s v="OFF-FA-10000585"/>
    <x v="1"/>
    <x v="13"/>
    <x v="202"/>
    <x v="1797"/>
    <n v="5"/>
    <n v="0"/>
    <n v="8.0269999999999992"/>
  </r>
  <r>
    <n v="2112"/>
    <s v="CA-2012-164882"/>
    <x v="1"/>
    <x v="89"/>
    <d v="2012-10-31T00:00:00"/>
    <x v="3"/>
    <s v="SG-20080"/>
    <x v="65"/>
    <x v="0"/>
    <s v="United States"/>
    <s v="Redlands"/>
    <x v="1"/>
    <n v="92374"/>
    <x v="1"/>
    <s v="FUR-CH-10004218"/>
    <x v="0"/>
    <x v="1"/>
    <x v="38"/>
    <x v="831"/>
    <n v="4"/>
    <n v="0.2"/>
    <n v="20.196000000000012"/>
  </r>
  <r>
    <n v="2113"/>
    <s v="CA-2012-164882"/>
    <x v="1"/>
    <x v="89"/>
    <d v="2012-10-31T00:00:00"/>
    <x v="3"/>
    <s v="SG-20080"/>
    <x v="65"/>
    <x v="0"/>
    <s v="United States"/>
    <s v="Redlands"/>
    <x v="1"/>
    <n v="92374"/>
    <x v="1"/>
    <s v="OFF-SU-10004231"/>
    <x v="1"/>
    <x v="14"/>
    <x v="552"/>
    <x v="1286"/>
    <n v="3"/>
    <n v="0"/>
    <n v="8.0190000000000001"/>
  </r>
  <r>
    <n v="2114"/>
    <s v="CA-2012-164882"/>
    <x v="1"/>
    <x v="89"/>
    <d v="2012-10-31T00:00:00"/>
    <x v="3"/>
    <s v="SG-20080"/>
    <x v="65"/>
    <x v="0"/>
    <s v="United States"/>
    <s v="Redlands"/>
    <x v="1"/>
    <n v="92374"/>
    <x v="1"/>
    <s v="TEC-PH-10001578"/>
    <x v="2"/>
    <x v="7"/>
    <x v="1221"/>
    <x v="1798"/>
    <n v="4"/>
    <n v="0.2"/>
    <n v="145.78199999999993"/>
  </r>
  <r>
    <n v="2115"/>
    <s v="CA-2012-164882"/>
    <x v="1"/>
    <x v="89"/>
    <d v="2012-10-31T00:00:00"/>
    <x v="3"/>
    <s v="SG-20080"/>
    <x v="65"/>
    <x v="0"/>
    <s v="United States"/>
    <s v="Redlands"/>
    <x v="1"/>
    <n v="92374"/>
    <x v="1"/>
    <s v="OFF-ST-10003638"/>
    <x v="1"/>
    <x v="4"/>
    <x v="1222"/>
    <x v="1799"/>
    <n v="2"/>
    <n v="0"/>
    <n v="12.646799999999999"/>
  </r>
  <r>
    <n v="2116"/>
    <s v="CA-2012-164882"/>
    <x v="1"/>
    <x v="89"/>
    <d v="2012-10-31T00:00:00"/>
    <x v="3"/>
    <s v="SG-20080"/>
    <x v="65"/>
    <x v="0"/>
    <s v="United States"/>
    <s v="Redlands"/>
    <x v="1"/>
    <n v="92374"/>
    <x v="1"/>
    <s v="FUR-BO-10002213"/>
    <x v="0"/>
    <x v="0"/>
    <x v="1223"/>
    <x v="1800"/>
    <n v="1"/>
    <n v="0.15"/>
    <n v="20.03919999999998"/>
  </r>
  <r>
    <n v="2117"/>
    <s v="CA-2012-159786"/>
    <x v="1"/>
    <x v="88"/>
    <d v="2012-10-17T00:00:00"/>
    <x v="0"/>
    <s v="RK-19300"/>
    <x v="343"/>
    <x v="0"/>
    <s v="United States"/>
    <s v="Rochester"/>
    <x v="15"/>
    <n v="14609"/>
    <x v="3"/>
    <s v="FUR-TA-10001307"/>
    <x v="0"/>
    <x v="3"/>
    <x v="1090"/>
    <x v="1801"/>
    <n v="1"/>
    <n v="0.4"/>
    <n v="-13.978000000000009"/>
  </r>
  <r>
    <n v="2118"/>
    <s v="CA-2013-130267"/>
    <x v="0"/>
    <x v="251"/>
    <d v="2013-09-24T00:00:00"/>
    <x v="1"/>
    <s v="SW-20245"/>
    <x v="573"/>
    <x v="0"/>
    <s v="United States"/>
    <s v="Stockton"/>
    <x v="1"/>
    <n v="95207"/>
    <x v="1"/>
    <s v="OFF-PA-10002222"/>
    <x v="1"/>
    <x v="10"/>
    <x v="389"/>
    <x v="1802"/>
    <n v="7"/>
    <n v="0"/>
    <n v="73.544799999999995"/>
  </r>
  <r>
    <n v="2119"/>
    <s v="CA-2014-155460"/>
    <x v="3"/>
    <x v="669"/>
    <d v="2014-04-16T00:00:00"/>
    <x v="2"/>
    <s v="RW-19630"/>
    <x v="338"/>
    <x v="1"/>
    <s v="United States"/>
    <s v="Seattle"/>
    <x v="4"/>
    <n v="98105"/>
    <x v="1"/>
    <s v="OFF-PA-10002479"/>
    <x v="1"/>
    <x v="10"/>
    <x v="217"/>
    <x v="267"/>
    <n v="1"/>
    <n v="0"/>
    <n v="2.3759999999999999"/>
  </r>
  <r>
    <n v="2120"/>
    <s v="CA-2014-155460"/>
    <x v="3"/>
    <x v="669"/>
    <d v="2014-04-16T00:00:00"/>
    <x v="2"/>
    <s v="RW-19630"/>
    <x v="338"/>
    <x v="1"/>
    <s v="United States"/>
    <s v="Seattle"/>
    <x v="4"/>
    <n v="98105"/>
    <x v="1"/>
    <s v="OFF-BI-10003091"/>
    <x v="1"/>
    <x v="8"/>
    <x v="1165"/>
    <x v="1658"/>
    <n v="5"/>
    <n v="0.2"/>
    <n v="302.37299999999993"/>
  </r>
  <r>
    <n v="2121"/>
    <s v="US-2014-168690"/>
    <x v="3"/>
    <x v="363"/>
    <d v="2014-01-14T00:00:00"/>
    <x v="1"/>
    <s v="TS-21085"/>
    <x v="465"/>
    <x v="0"/>
    <s v="United States"/>
    <s v="Ormond Beach"/>
    <x v="2"/>
    <n v="32174"/>
    <x v="0"/>
    <s v="OFF-BI-10000145"/>
    <x v="1"/>
    <x v="8"/>
    <x v="735"/>
    <x v="1803"/>
    <n v="3"/>
    <n v="0.7"/>
    <n v="-1.9656000000000002"/>
  </r>
  <r>
    <n v="2122"/>
    <s v="CA-2014-158246"/>
    <x v="3"/>
    <x v="45"/>
    <d v="2014-11-12T00:00:00"/>
    <x v="2"/>
    <s v="JB-15400"/>
    <x v="80"/>
    <x v="1"/>
    <s v="United States"/>
    <s v="Sunnyvale"/>
    <x v="1"/>
    <n v="94086"/>
    <x v="1"/>
    <s v="FUR-CH-10003061"/>
    <x v="0"/>
    <x v="1"/>
    <x v="51"/>
    <x v="1804"/>
    <n v="3"/>
    <n v="0.2"/>
    <n v="-2.6997000000000355"/>
  </r>
  <r>
    <n v="2123"/>
    <s v="CA-2014-167381"/>
    <x v="3"/>
    <x v="585"/>
    <d v="2014-09-25T00:00:00"/>
    <x v="0"/>
    <s v="EH-14005"/>
    <x v="382"/>
    <x v="2"/>
    <s v="United States"/>
    <s v="Lansing"/>
    <x v="12"/>
    <n v="48911"/>
    <x v="2"/>
    <s v="FUR-BO-10001972"/>
    <x v="0"/>
    <x v="0"/>
    <x v="362"/>
    <x v="1805"/>
    <n v="2"/>
    <n v="0"/>
    <n v="41.133199999999988"/>
  </r>
  <r>
    <n v="2124"/>
    <s v="CA-2014-167381"/>
    <x v="3"/>
    <x v="585"/>
    <d v="2014-09-25T00:00:00"/>
    <x v="0"/>
    <s v="EH-14005"/>
    <x v="382"/>
    <x v="2"/>
    <s v="United States"/>
    <s v="Lansing"/>
    <x v="12"/>
    <n v="48911"/>
    <x v="2"/>
    <s v="OFF-LA-10000134"/>
    <x v="1"/>
    <x v="2"/>
    <x v="85"/>
    <x v="1806"/>
    <n v="9"/>
    <n v="0"/>
    <n v="13.3056"/>
  </r>
  <r>
    <n v="2125"/>
    <s v="CA-2014-144862"/>
    <x v="3"/>
    <x v="96"/>
    <d v="2014-12-06T00:00:00"/>
    <x v="1"/>
    <s v="EH-14005"/>
    <x v="382"/>
    <x v="2"/>
    <s v="United States"/>
    <s v="Philadelphia"/>
    <x v="9"/>
    <n v="19143"/>
    <x v="3"/>
    <s v="OFF-EN-10003040"/>
    <x v="1"/>
    <x v="12"/>
    <x v="1224"/>
    <x v="1807"/>
    <n v="5"/>
    <n v="0.2"/>
    <n v="35.329499999999996"/>
  </r>
  <r>
    <n v="2126"/>
    <s v="CA-2014-144862"/>
    <x v="3"/>
    <x v="96"/>
    <d v="2014-12-06T00:00:00"/>
    <x v="1"/>
    <s v="EH-14005"/>
    <x v="382"/>
    <x v="2"/>
    <s v="United States"/>
    <s v="Philadelphia"/>
    <x v="9"/>
    <n v="19143"/>
    <x v="3"/>
    <s v="TEC-PH-10000923"/>
    <x v="2"/>
    <x v="7"/>
    <x v="1225"/>
    <x v="1581"/>
    <n v="7"/>
    <n v="0.4"/>
    <n v="9.4436999999999998"/>
  </r>
  <r>
    <n v="2127"/>
    <s v="CA-2011-126032"/>
    <x v="2"/>
    <x v="670"/>
    <d v="2011-06-28T00:00:00"/>
    <x v="1"/>
    <s v="BS-11665"/>
    <x v="574"/>
    <x v="0"/>
    <s v="United States"/>
    <s v="Philadelphia"/>
    <x v="9"/>
    <n v="19143"/>
    <x v="3"/>
    <s v="TEC-AC-10000158"/>
    <x v="2"/>
    <x v="11"/>
    <x v="353"/>
    <x v="1808"/>
    <n v="3"/>
    <n v="0.2"/>
    <n v="1.079699999999999"/>
  </r>
  <r>
    <n v="2128"/>
    <s v="CA-2012-134859"/>
    <x v="1"/>
    <x v="242"/>
    <d v="2012-10-09T00:00:00"/>
    <x v="1"/>
    <s v="JK-16120"/>
    <x v="451"/>
    <x v="2"/>
    <s v="United States"/>
    <s v="Philadelphia"/>
    <x v="9"/>
    <n v="19134"/>
    <x v="3"/>
    <s v="FUR-FU-10003623"/>
    <x v="0"/>
    <x v="5"/>
    <x v="1226"/>
    <x v="1809"/>
    <n v="3"/>
    <n v="0.2"/>
    <n v="6.4943999999999953"/>
  </r>
  <r>
    <n v="2129"/>
    <s v="CA-2012-134859"/>
    <x v="1"/>
    <x v="242"/>
    <d v="2012-10-09T00:00:00"/>
    <x v="1"/>
    <s v="JK-16120"/>
    <x v="451"/>
    <x v="2"/>
    <s v="United States"/>
    <s v="Philadelphia"/>
    <x v="9"/>
    <n v="19134"/>
    <x v="3"/>
    <s v="OFF-PA-10001293"/>
    <x v="1"/>
    <x v="10"/>
    <x v="987"/>
    <x v="561"/>
    <n v="4"/>
    <n v="0.2"/>
    <n v="7.2576000000000001"/>
  </r>
  <r>
    <n v="2130"/>
    <s v="US-2011-114188"/>
    <x v="2"/>
    <x v="671"/>
    <d v="2011-05-22T00:00:00"/>
    <x v="0"/>
    <s v="RF-19345"/>
    <x v="575"/>
    <x v="1"/>
    <s v="United States"/>
    <s v="Dover"/>
    <x v="38"/>
    <n v="3820"/>
    <x v="3"/>
    <s v="OFF-AP-10000124"/>
    <x v="1"/>
    <x v="9"/>
    <x v="1227"/>
    <x v="1810"/>
    <n v="4"/>
    <n v="0"/>
    <n v="9.3184000000000005"/>
  </r>
  <r>
    <n v="2131"/>
    <s v="US-2011-114188"/>
    <x v="2"/>
    <x v="671"/>
    <d v="2011-05-22T00:00:00"/>
    <x v="0"/>
    <s v="RF-19345"/>
    <x v="575"/>
    <x v="1"/>
    <s v="United States"/>
    <s v="Dover"/>
    <x v="38"/>
    <n v="3820"/>
    <x v="3"/>
    <s v="OFF-AR-10004511"/>
    <x v="1"/>
    <x v="6"/>
    <x v="1228"/>
    <x v="1811"/>
    <n v="9"/>
    <n v="0"/>
    <n v="11.9412"/>
  </r>
  <r>
    <n v="2132"/>
    <s v="US-2011-114188"/>
    <x v="2"/>
    <x v="671"/>
    <d v="2011-05-22T00:00:00"/>
    <x v="0"/>
    <s v="RF-19345"/>
    <x v="575"/>
    <x v="1"/>
    <s v="United States"/>
    <s v="Dover"/>
    <x v="38"/>
    <n v="3820"/>
    <x v="3"/>
    <s v="FUR-FU-10000076"/>
    <x v="0"/>
    <x v="5"/>
    <x v="875"/>
    <x v="395"/>
    <n v="7"/>
    <n v="0"/>
    <n v="60.139800000000015"/>
  </r>
  <r>
    <n v="2133"/>
    <s v="CA-2012-156524"/>
    <x v="1"/>
    <x v="312"/>
    <d v="2012-11-26T00:00:00"/>
    <x v="1"/>
    <s v="DL-12865"/>
    <x v="297"/>
    <x v="0"/>
    <s v="United States"/>
    <s v="New York City"/>
    <x v="15"/>
    <n v="10011"/>
    <x v="3"/>
    <s v="OFF-PA-10003883"/>
    <x v="1"/>
    <x v="10"/>
    <x v="1229"/>
    <x v="1812"/>
    <n v="3"/>
    <n v="0"/>
    <n v="9.0389999999999997"/>
  </r>
  <r>
    <n v="2134"/>
    <s v="CA-2012-122210"/>
    <x v="1"/>
    <x v="672"/>
    <d v="2012-12-04T00:00:00"/>
    <x v="1"/>
    <s v="WB-21850"/>
    <x v="576"/>
    <x v="0"/>
    <s v="United States"/>
    <s v="Philadelphia"/>
    <x v="9"/>
    <n v="19134"/>
    <x v="3"/>
    <s v="OFF-BI-10003656"/>
    <x v="1"/>
    <x v="8"/>
    <x v="13"/>
    <x v="1813"/>
    <n v="3"/>
    <n v="0.7"/>
    <n v="-122.39280000000002"/>
  </r>
  <r>
    <n v="2135"/>
    <s v="CA-2012-122210"/>
    <x v="1"/>
    <x v="672"/>
    <d v="2012-12-04T00:00:00"/>
    <x v="1"/>
    <s v="WB-21850"/>
    <x v="576"/>
    <x v="0"/>
    <s v="United States"/>
    <s v="Philadelphia"/>
    <x v="9"/>
    <n v="19134"/>
    <x v="3"/>
    <s v="OFF-FA-10000053"/>
    <x v="1"/>
    <x v="13"/>
    <x v="953"/>
    <x v="1814"/>
    <n v="7"/>
    <n v="0.2"/>
    <n v="-2.3813999999999993"/>
  </r>
  <r>
    <n v="2136"/>
    <s v="CA-2012-122210"/>
    <x v="1"/>
    <x v="672"/>
    <d v="2012-12-04T00:00:00"/>
    <x v="1"/>
    <s v="WB-21850"/>
    <x v="576"/>
    <x v="0"/>
    <s v="United States"/>
    <s v="Philadelphia"/>
    <x v="9"/>
    <n v="19134"/>
    <x v="3"/>
    <s v="TEC-PH-10002807"/>
    <x v="2"/>
    <x v="7"/>
    <x v="1230"/>
    <x v="1815"/>
    <n v="4"/>
    <n v="0.4"/>
    <n v="15.819999999999993"/>
  </r>
  <r>
    <n v="2137"/>
    <s v="CA-2012-156377"/>
    <x v="1"/>
    <x v="620"/>
    <d v="2013-01-05T00:00:00"/>
    <x v="1"/>
    <s v="TB-21625"/>
    <x v="577"/>
    <x v="0"/>
    <s v="United States"/>
    <s v="Grand Prairie"/>
    <x v="5"/>
    <n v="75051"/>
    <x v="2"/>
    <s v="FUR-FU-10002364"/>
    <x v="0"/>
    <x v="5"/>
    <x v="1231"/>
    <x v="1816"/>
    <n v="5"/>
    <n v="0.6"/>
    <n v="-11.439000000000004"/>
  </r>
  <r>
    <n v="2138"/>
    <s v="CA-2012-156377"/>
    <x v="1"/>
    <x v="620"/>
    <d v="2013-01-05T00:00:00"/>
    <x v="1"/>
    <s v="TB-21625"/>
    <x v="577"/>
    <x v="0"/>
    <s v="United States"/>
    <s v="Grand Prairie"/>
    <x v="5"/>
    <n v="75051"/>
    <x v="2"/>
    <s v="OFF-BI-10002954"/>
    <x v="1"/>
    <x v="8"/>
    <x v="1179"/>
    <x v="1817"/>
    <n v="4"/>
    <n v="0.8"/>
    <n v="-5.8496000000000024"/>
  </r>
  <r>
    <n v="2139"/>
    <s v="US-2014-157896"/>
    <x v="3"/>
    <x v="673"/>
    <d v="2014-11-17T00:00:00"/>
    <x v="3"/>
    <s v="CB-12415"/>
    <x v="558"/>
    <x v="0"/>
    <s v="United States"/>
    <s v="New York City"/>
    <x v="15"/>
    <n v="10009"/>
    <x v="3"/>
    <s v="OFF-PA-10004092"/>
    <x v="1"/>
    <x v="10"/>
    <x v="588"/>
    <x v="678"/>
    <n v="3"/>
    <n v="0"/>
    <n v="73.41"/>
  </r>
  <r>
    <n v="2140"/>
    <s v="CA-2011-159520"/>
    <x v="2"/>
    <x v="571"/>
    <d v="2011-06-11T00:00:00"/>
    <x v="1"/>
    <s v="GT-14635"/>
    <x v="265"/>
    <x v="1"/>
    <s v="United States"/>
    <s v="Long Beach"/>
    <x v="15"/>
    <n v="11561"/>
    <x v="3"/>
    <s v="OFF-BI-10003982"/>
    <x v="1"/>
    <x v="8"/>
    <x v="346"/>
    <x v="1818"/>
    <n v="9"/>
    <n v="0.2"/>
    <n v="50.471099999999993"/>
  </r>
  <r>
    <n v="2141"/>
    <s v="CA-2011-159520"/>
    <x v="2"/>
    <x v="571"/>
    <d v="2011-06-11T00:00:00"/>
    <x v="1"/>
    <s v="GT-14635"/>
    <x v="265"/>
    <x v="1"/>
    <s v="United States"/>
    <s v="Long Beach"/>
    <x v="15"/>
    <n v="11561"/>
    <x v="3"/>
    <s v="OFF-SU-10001664"/>
    <x v="1"/>
    <x v="14"/>
    <x v="1232"/>
    <x v="1819"/>
    <n v="2"/>
    <n v="0"/>
    <n v="4.4564000000000004"/>
  </r>
  <r>
    <n v="2142"/>
    <s v="CA-2011-159520"/>
    <x v="2"/>
    <x v="571"/>
    <d v="2011-06-11T00:00:00"/>
    <x v="1"/>
    <s v="GT-14635"/>
    <x v="265"/>
    <x v="1"/>
    <s v="United States"/>
    <s v="Long Beach"/>
    <x v="15"/>
    <n v="11561"/>
    <x v="3"/>
    <s v="FUR-TA-10003238"/>
    <x v="0"/>
    <x v="3"/>
    <x v="1233"/>
    <x v="1820"/>
    <n v="3"/>
    <n v="0.4"/>
    <n v="-347.11740000000009"/>
  </r>
  <r>
    <n v="2143"/>
    <s v="CA-2013-155481"/>
    <x v="0"/>
    <x v="142"/>
    <d v="2013-09-06T00:00:00"/>
    <x v="1"/>
    <s v="DK-13225"/>
    <x v="158"/>
    <x v="1"/>
    <s v="United States"/>
    <s v="Philadelphia"/>
    <x v="9"/>
    <n v="19140"/>
    <x v="3"/>
    <s v="OFF-PA-10004675"/>
    <x v="1"/>
    <x v="10"/>
    <x v="69"/>
    <x v="429"/>
    <n v="6"/>
    <n v="0.2"/>
    <n v="9.9059999999999988"/>
  </r>
  <r>
    <n v="2144"/>
    <s v="CA-2013-155481"/>
    <x v="0"/>
    <x v="142"/>
    <d v="2013-09-06T00:00:00"/>
    <x v="1"/>
    <s v="DK-13225"/>
    <x v="158"/>
    <x v="1"/>
    <s v="United States"/>
    <s v="Philadelphia"/>
    <x v="9"/>
    <n v="19140"/>
    <x v="3"/>
    <s v="TEC-PH-10002293"/>
    <x v="2"/>
    <x v="7"/>
    <x v="126"/>
    <x v="1821"/>
    <n v="2"/>
    <n v="0.4"/>
    <n v="-4.7975999999999974"/>
  </r>
  <r>
    <n v="2145"/>
    <s v="CA-2013-155481"/>
    <x v="0"/>
    <x v="142"/>
    <d v="2013-09-06T00:00:00"/>
    <x v="1"/>
    <s v="DK-13225"/>
    <x v="158"/>
    <x v="1"/>
    <s v="United States"/>
    <s v="Philadelphia"/>
    <x v="9"/>
    <n v="19140"/>
    <x v="3"/>
    <s v="OFF-FA-10002780"/>
    <x v="1"/>
    <x v="13"/>
    <x v="33"/>
    <x v="1822"/>
    <n v="7"/>
    <n v="0.2"/>
    <n v="5.4235999999999995"/>
  </r>
  <r>
    <n v="2146"/>
    <s v="US-2013-152051"/>
    <x v="0"/>
    <x v="674"/>
    <d v="2013-06-30T00:00:00"/>
    <x v="1"/>
    <s v="TS-21160"/>
    <x v="378"/>
    <x v="1"/>
    <s v="United States"/>
    <s v="York"/>
    <x v="9"/>
    <n v="17403"/>
    <x v="3"/>
    <s v="FUR-CH-10002965"/>
    <x v="0"/>
    <x v="1"/>
    <x v="226"/>
    <x v="1823"/>
    <n v="3"/>
    <n v="0.3"/>
    <n v="-18.088200000000001"/>
  </r>
  <r>
    <n v="2147"/>
    <s v="US-2013-152051"/>
    <x v="0"/>
    <x v="674"/>
    <d v="2013-06-30T00:00:00"/>
    <x v="1"/>
    <s v="TS-21160"/>
    <x v="378"/>
    <x v="1"/>
    <s v="United States"/>
    <s v="York"/>
    <x v="9"/>
    <n v="17403"/>
    <x v="3"/>
    <s v="OFF-BI-10004781"/>
    <x v="1"/>
    <x v="8"/>
    <x v="132"/>
    <x v="1824"/>
    <n v="4"/>
    <n v="0.7"/>
    <n v="-27.93119999999999"/>
  </r>
  <r>
    <n v="2148"/>
    <s v="US-2013-152051"/>
    <x v="0"/>
    <x v="674"/>
    <d v="2013-06-30T00:00:00"/>
    <x v="1"/>
    <s v="TS-21160"/>
    <x v="378"/>
    <x v="1"/>
    <s v="United States"/>
    <s v="York"/>
    <x v="9"/>
    <n v="17403"/>
    <x v="3"/>
    <s v="OFF-ST-10001713"/>
    <x v="1"/>
    <x v="4"/>
    <x v="45"/>
    <x v="1825"/>
    <n v="6"/>
    <n v="0.2"/>
    <n v="-50.870400000000018"/>
  </r>
  <r>
    <n v="2149"/>
    <s v="CA-2011-141607"/>
    <x v="2"/>
    <x v="432"/>
    <d v="2011-12-17T00:00:00"/>
    <x v="1"/>
    <s v="WB-21850"/>
    <x v="576"/>
    <x v="0"/>
    <s v="United States"/>
    <s v="Concord"/>
    <x v="1"/>
    <n v="94521"/>
    <x v="1"/>
    <s v="FUR-FU-10003975"/>
    <x v="0"/>
    <x v="5"/>
    <x v="775"/>
    <x v="1826"/>
    <n v="1"/>
    <n v="0"/>
    <n v="4.330999999999996"/>
  </r>
  <r>
    <n v="2150"/>
    <s v="CA-2014-102771"/>
    <x v="3"/>
    <x v="185"/>
    <d v="2014-04-06T00:00:00"/>
    <x v="1"/>
    <s v="DO-13435"/>
    <x v="157"/>
    <x v="0"/>
    <s v="United States"/>
    <s v="New York City"/>
    <x v="15"/>
    <n v="10035"/>
    <x v="3"/>
    <s v="TEC-PH-10001536"/>
    <x v="2"/>
    <x v="7"/>
    <x v="1234"/>
    <x v="1827"/>
    <n v="5"/>
    <n v="0"/>
    <n v="22.086999999999996"/>
  </r>
  <r>
    <n v="2151"/>
    <s v="US-2014-139969"/>
    <x v="3"/>
    <x v="123"/>
    <d v="2014-11-27T00:00:00"/>
    <x v="1"/>
    <s v="AF-10870"/>
    <x v="578"/>
    <x v="0"/>
    <s v="United States"/>
    <s v="College Station"/>
    <x v="5"/>
    <n v="77840"/>
    <x v="2"/>
    <s v="FUR-CH-10001973"/>
    <x v="0"/>
    <x v="1"/>
    <x v="896"/>
    <x v="1828"/>
    <n v="3"/>
    <n v="0.3"/>
    <n v="-53.270399999999995"/>
  </r>
  <r>
    <n v="2152"/>
    <s v="CA-2011-167360"/>
    <x v="2"/>
    <x v="156"/>
    <d v="2011-11-29T00:00:00"/>
    <x v="0"/>
    <s v="RB-19435"/>
    <x v="579"/>
    <x v="0"/>
    <s v="United States"/>
    <s v="Saint Louis"/>
    <x v="25"/>
    <n v="63116"/>
    <x v="2"/>
    <s v="TEC-AC-10001772"/>
    <x v="2"/>
    <x v="11"/>
    <x v="400"/>
    <x v="1829"/>
    <n v="7"/>
    <n v="0"/>
    <n v="43.598100000000002"/>
  </r>
  <r>
    <n v="2153"/>
    <s v="CA-2012-123505"/>
    <x v="1"/>
    <x v="6"/>
    <d v="2012-11-26T00:00:00"/>
    <x v="1"/>
    <s v="AR-10540"/>
    <x v="481"/>
    <x v="0"/>
    <s v="United States"/>
    <s v="Quincy"/>
    <x v="31"/>
    <n v="2169"/>
    <x v="3"/>
    <s v="OFF-PA-10002586"/>
    <x v="1"/>
    <x v="10"/>
    <x v="1007"/>
    <x v="1830"/>
    <n v="3"/>
    <n v="0"/>
    <n v="7.0218000000000007"/>
  </r>
  <r>
    <n v="2154"/>
    <s v="CA-2013-117282"/>
    <x v="0"/>
    <x v="216"/>
    <d v="2013-07-19T00:00:00"/>
    <x v="1"/>
    <s v="DR-12880"/>
    <x v="112"/>
    <x v="1"/>
    <s v="United States"/>
    <s v="New York City"/>
    <x v="15"/>
    <n v="10009"/>
    <x v="3"/>
    <s v="OFF-BI-10004094"/>
    <x v="1"/>
    <x v="8"/>
    <x v="603"/>
    <x v="1831"/>
    <n v="2"/>
    <n v="0.2"/>
    <n v="5.133"/>
  </r>
  <r>
    <n v="2155"/>
    <s v="US-2013-120460"/>
    <x v="0"/>
    <x v="567"/>
    <d v="2013-05-06T00:00:00"/>
    <x v="1"/>
    <s v="BF-11170"/>
    <x v="408"/>
    <x v="2"/>
    <s v="United States"/>
    <s v="Dallas"/>
    <x v="5"/>
    <n v="75081"/>
    <x v="2"/>
    <s v="FUR-FU-10004973"/>
    <x v="0"/>
    <x v="5"/>
    <x v="1134"/>
    <x v="1832"/>
    <n v="3"/>
    <n v="0.6"/>
    <n v="-10.173599999999997"/>
  </r>
  <r>
    <n v="2156"/>
    <s v="CA-2013-111115"/>
    <x v="0"/>
    <x v="197"/>
    <d v="2013-07-28T00:00:00"/>
    <x v="0"/>
    <s v="LB-16735"/>
    <x v="445"/>
    <x v="0"/>
    <s v="United States"/>
    <s v="Los Angeles"/>
    <x v="1"/>
    <n v="90032"/>
    <x v="1"/>
    <s v="OFF-FA-10000624"/>
    <x v="1"/>
    <x v="13"/>
    <x v="291"/>
    <x v="1385"/>
    <n v="6"/>
    <n v="0"/>
    <n v="10.74"/>
  </r>
  <r>
    <n v="2157"/>
    <s v="CA-2011-124646"/>
    <x v="2"/>
    <x v="169"/>
    <d v="2011-06-24T00:00:00"/>
    <x v="2"/>
    <s v="DV-13465"/>
    <x v="231"/>
    <x v="0"/>
    <s v="United States"/>
    <s v="Minneapolis"/>
    <x v="11"/>
    <n v="55407"/>
    <x v="2"/>
    <s v="OFF-ST-10001097"/>
    <x v="1"/>
    <x v="4"/>
    <x v="740"/>
    <x v="881"/>
    <n v="3"/>
    <n v="0"/>
    <n v="0"/>
  </r>
  <r>
    <n v="2158"/>
    <s v="CA-2011-124646"/>
    <x v="2"/>
    <x v="169"/>
    <d v="2011-06-24T00:00:00"/>
    <x v="2"/>
    <s v="DV-13465"/>
    <x v="231"/>
    <x v="0"/>
    <s v="United States"/>
    <s v="Minneapolis"/>
    <x v="11"/>
    <n v="55407"/>
    <x v="2"/>
    <s v="OFF-ST-10001469"/>
    <x v="1"/>
    <x v="4"/>
    <x v="394"/>
    <x v="427"/>
    <n v="3"/>
    <n v="0"/>
    <n v="9.716399999999993"/>
  </r>
  <r>
    <n v="2159"/>
    <s v="CA-2014-148166"/>
    <x v="3"/>
    <x v="208"/>
    <d v="2014-10-27T00:00:00"/>
    <x v="1"/>
    <s v="NK-18490"/>
    <x v="71"/>
    <x v="2"/>
    <s v="United States"/>
    <s v="Deltona"/>
    <x v="2"/>
    <n v="32725"/>
    <x v="0"/>
    <s v="OFF-AR-10004956"/>
    <x v="1"/>
    <x v="6"/>
    <x v="1235"/>
    <x v="329"/>
    <n v="4"/>
    <n v="0.2"/>
    <n v="2.0087999999999973"/>
  </r>
  <r>
    <n v="2160"/>
    <s v="CA-2013-159737"/>
    <x v="0"/>
    <x v="323"/>
    <d v="2013-09-10T00:00:00"/>
    <x v="1"/>
    <s v="CS-11950"/>
    <x v="229"/>
    <x v="0"/>
    <s v="United States"/>
    <s v="Chicago"/>
    <x v="10"/>
    <n v="60610"/>
    <x v="2"/>
    <s v="OFF-BI-10004236"/>
    <x v="1"/>
    <x v="8"/>
    <x v="891"/>
    <x v="1833"/>
    <n v="3"/>
    <n v="0.8"/>
    <n v="-14.973600000000001"/>
  </r>
  <r>
    <n v="2161"/>
    <s v="CA-2013-141019"/>
    <x v="0"/>
    <x v="675"/>
    <d v="2013-05-15T00:00:00"/>
    <x v="3"/>
    <s v="LH-17155"/>
    <x v="109"/>
    <x v="0"/>
    <s v="United States"/>
    <s v="Cincinnati"/>
    <x v="24"/>
    <n v="45231"/>
    <x v="3"/>
    <s v="FUR-FU-10002937"/>
    <x v="0"/>
    <x v="5"/>
    <x v="1051"/>
    <x v="1834"/>
    <n v="1"/>
    <n v="0.2"/>
    <n v="29.768999999999998"/>
  </r>
  <r>
    <n v="2162"/>
    <s v="CA-2013-101938"/>
    <x v="0"/>
    <x v="676"/>
    <d v="2013-01-12T00:00:00"/>
    <x v="1"/>
    <s v="DW-13480"/>
    <x v="108"/>
    <x v="2"/>
    <s v="United States"/>
    <s v="Oakland"/>
    <x v="1"/>
    <n v="94601"/>
    <x v="1"/>
    <s v="OFF-AR-10003696"/>
    <x v="1"/>
    <x v="6"/>
    <x v="1236"/>
    <x v="1835"/>
    <n v="1"/>
    <n v="0"/>
    <n v="10.028199999999998"/>
  </r>
  <r>
    <n v="2163"/>
    <s v="CA-2014-166296"/>
    <x v="3"/>
    <x v="677"/>
    <d v="2014-03-20T00:00:00"/>
    <x v="1"/>
    <s v="KF-16285"/>
    <x v="580"/>
    <x v="2"/>
    <s v="United States"/>
    <s v="Manteca"/>
    <x v="1"/>
    <n v="95336"/>
    <x v="1"/>
    <s v="OFF-PA-10004359"/>
    <x v="1"/>
    <x v="10"/>
    <x v="1059"/>
    <x v="1836"/>
    <n v="3"/>
    <n v="0"/>
    <n v="150.98399999999998"/>
  </r>
  <r>
    <n v="2164"/>
    <s v="CA-2013-154018"/>
    <x v="0"/>
    <x v="63"/>
    <d v="2013-10-20T00:00:00"/>
    <x v="1"/>
    <s v="HA-14920"/>
    <x v="66"/>
    <x v="0"/>
    <s v="United States"/>
    <s v="Laredo"/>
    <x v="5"/>
    <n v="78041"/>
    <x v="2"/>
    <s v="TEC-AC-10002402"/>
    <x v="2"/>
    <x v="11"/>
    <x v="651"/>
    <x v="1837"/>
    <n v="3"/>
    <n v="0.2"/>
    <n v="23.996999999999986"/>
  </r>
  <r>
    <n v="2165"/>
    <s v="CA-2013-154018"/>
    <x v="0"/>
    <x v="63"/>
    <d v="2013-10-20T00:00:00"/>
    <x v="1"/>
    <s v="HA-14920"/>
    <x v="66"/>
    <x v="0"/>
    <s v="United States"/>
    <s v="Laredo"/>
    <x v="5"/>
    <n v="78041"/>
    <x v="2"/>
    <s v="OFF-PA-10000551"/>
    <x v="1"/>
    <x v="10"/>
    <x v="1237"/>
    <x v="1838"/>
    <n v="2"/>
    <n v="0.2"/>
    <n v="3.0043999999999995"/>
  </r>
  <r>
    <n v="2166"/>
    <s v="CA-2013-154018"/>
    <x v="0"/>
    <x v="63"/>
    <d v="2013-10-20T00:00:00"/>
    <x v="1"/>
    <s v="HA-14920"/>
    <x v="66"/>
    <x v="0"/>
    <s v="United States"/>
    <s v="Laredo"/>
    <x v="5"/>
    <n v="78041"/>
    <x v="2"/>
    <s v="FUR-FU-10003394"/>
    <x v="0"/>
    <x v="5"/>
    <x v="578"/>
    <x v="1839"/>
    <n v="5"/>
    <n v="0.6"/>
    <n v="-150.41399999999999"/>
  </r>
  <r>
    <n v="2167"/>
    <s v="CA-2013-154018"/>
    <x v="0"/>
    <x v="63"/>
    <d v="2013-10-20T00:00:00"/>
    <x v="1"/>
    <s v="HA-14920"/>
    <x v="66"/>
    <x v="0"/>
    <s v="United States"/>
    <s v="Laredo"/>
    <x v="5"/>
    <n v="78041"/>
    <x v="2"/>
    <s v="OFF-AR-10002067"/>
    <x v="1"/>
    <x v="6"/>
    <x v="1145"/>
    <x v="1840"/>
    <n v="1"/>
    <n v="0.2"/>
    <n v="1.1904000000000003"/>
  </r>
  <r>
    <n v="2168"/>
    <s v="CA-2013-154018"/>
    <x v="0"/>
    <x v="63"/>
    <d v="2013-10-20T00:00:00"/>
    <x v="1"/>
    <s v="HA-14920"/>
    <x v="66"/>
    <x v="0"/>
    <s v="United States"/>
    <s v="Laredo"/>
    <x v="5"/>
    <n v="78041"/>
    <x v="2"/>
    <s v="OFF-BI-10004140"/>
    <x v="1"/>
    <x v="8"/>
    <x v="304"/>
    <x v="1841"/>
    <n v="7"/>
    <n v="0.8"/>
    <n v="-11.000500000000008"/>
  </r>
  <r>
    <n v="2169"/>
    <s v="CA-2014-117870"/>
    <x v="3"/>
    <x v="678"/>
    <d v="2014-01-31T00:00:00"/>
    <x v="0"/>
    <s v="JH-15820"/>
    <x v="581"/>
    <x v="0"/>
    <s v="United States"/>
    <s v="Kent"/>
    <x v="24"/>
    <n v="44240"/>
    <x v="3"/>
    <s v="OFF-AR-10004078"/>
    <x v="1"/>
    <x v="6"/>
    <x v="507"/>
    <x v="261"/>
    <n v="3"/>
    <n v="0.2"/>
    <n v="1.7519999999999998"/>
  </r>
  <r>
    <n v="2170"/>
    <s v="CA-2014-117870"/>
    <x v="3"/>
    <x v="678"/>
    <d v="2014-01-31T00:00:00"/>
    <x v="0"/>
    <s v="JH-15820"/>
    <x v="581"/>
    <x v="0"/>
    <s v="United States"/>
    <s v="Kent"/>
    <x v="24"/>
    <n v="44240"/>
    <x v="3"/>
    <s v="TEC-AC-10000927"/>
    <x v="2"/>
    <x v="11"/>
    <x v="694"/>
    <x v="981"/>
    <n v="3"/>
    <n v="0.2"/>
    <n v="-8.9970000000000034"/>
  </r>
  <r>
    <n v="2171"/>
    <s v="CA-2014-117870"/>
    <x v="3"/>
    <x v="678"/>
    <d v="2014-01-31T00:00:00"/>
    <x v="0"/>
    <s v="JH-15820"/>
    <x v="581"/>
    <x v="0"/>
    <s v="United States"/>
    <s v="Kent"/>
    <x v="24"/>
    <n v="44240"/>
    <x v="3"/>
    <s v="TEC-PH-10003931"/>
    <x v="2"/>
    <x v="7"/>
    <x v="159"/>
    <x v="715"/>
    <n v="3"/>
    <n v="0.4"/>
    <n v="-26.995499999999993"/>
  </r>
  <r>
    <n v="2172"/>
    <s v="US-2014-137491"/>
    <x v="3"/>
    <x v="123"/>
    <d v="2014-11-26T00:00:00"/>
    <x v="1"/>
    <s v="LC-16930"/>
    <x v="18"/>
    <x v="1"/>
    <s v="United States"/>
    <s v="San Angelo"/>
    <x v="5"/>
    <n v="76903"/>
    <x v="2"/>
    <s v="FUR-CH-10004675"/>
    <x v="0"/>
    <x v="1"/>
    <x v="629"/>
    <x v="1842"/>
    <n v="2"/>
    <n v="0.3"/>
    <n v="-8.7232000000000198"/>
  </r>
  <r>
    <n v="2173"/>
    <s v="CA-2011-152296"/>
    <x v="2"/>
    <x v="601"/>
    <d v="2011-08-03T00:00:00"/>
    <x v="2"/>
    <s v="IL-15100"/>
    <x v="582"/>
    <x v="0"/>
    <s v="United States"/>
    <s v="San Francisco"/>
    <x v="1"/>
    <n v="94122"/>
    <x v="1"/>
    <s v="OFF-BI-10004506"/>
    <x v="1"/>
    <x v="8"/>
    <x v="1238"/>
    <x v="1843"/>
    <n v="3"/>
    <n v="0.2"/>
    <n v="6.9131999999999998"/>
  </r>
  <r>
    <n v="2174"/>
    <s v="CA-2013-112025"/>
    <x v="0"/>
    <x v="679"/>
    <d v="2013-08-05T00:00:00"/>
    <x v="1"/>
    <s v="LS-16975"/>
    <x v="60"/>
    <x v="2"/>
    <s v="United States"/>
    <s v="Houston"/>
    <x v="5"/>
    <n v="77070"/>
    <x v="2"/>
    <s v="OFF-BI-10002353"/>
    <x v="1"/>
    <x v="8"/>
    <x v="1068"/>
    <x v="1844"/>
    <n v="3"/>
    <n v="0.8"/>
    <n v="-13.895999999999997"/>
  </r>
  <r>
    <n v="2175"/>
    <s v="CA-2012-132507"/>
    <x v="1"/>
    <x v="117"/>
    <d v="2012-08-03T00:00:00"/>
    <x v="0"/>
    <s v="CC-12610"/>
    <x v="566"/>
    <x v="1"/>
    <s v="United States"/>
    <s v="Houston"/>
    <x v="5"/>
    <n v="77041"/>
    <x v="2"/>
    <s v="OFF-ST-10000943"/>
    <x v="1"/>
    <x v="4"/>
    <x v="1195"/>
    <x v="1845"/>
    <n v="4"/>
    <n v="0.2"/>
    <n v="6.1792000000000016"/>
  </r>
  <r>
    <n v="2176"/>
    <s v="CA-2013-125738"/>
    <x v="0"/>
    <x v="680"/>
    <d v="2013-10-22T00:00:00"/>
    <x v="1"/>
    <s v="PB-18805"/>
    <x v="583"/>
    <x v="2"/>
    <s v="United States"/>
    <s v="Salt Lake City"/>
    <x v="7"/>
    <n v="84106"/>
    <x v="1"/>
    <s v="OFF-PA-10000740"/>
    <x v="1"/>
    <x v="10"/>
    <x v="1239"/>
    <x v="1846"/>
    <n v="2"/>
    <n v="0"/>
    <n v="21.012799999999999"/>
  </r>
  <r>
    <n v="2177"/>
    <s v="CA-2013-125738"/>
    <x v="0"/>
    <x v="680"/>
    <d v="2013-10-22T00:00:00"/>
    <x v="1"/>
    <s v="PB-18805"/>
    <x v="583"/>
    <x v="2"/>
    <s v="United States"/>
    <s v="Salt Lake City"/>
    <x v="7"/>
    <n v="84106"/>
    <x v="1"/>
    <s v="OFF-PA-10003001"/>
    <x v="1"/>
    <x v="10"/>
    <x v="1064"/>
    <x v="1847"/>
    <n v="9"/>
    <n v="0"/>
    <n v="28.857599999999998"/>
  </r>
  <r>
    <n v="2178"/>
    <s v="CA-2013-125738"/>
    <x v="0"/>
    <x v="680"/>
    <d v="2013-10-22T00:00:00"/>
    <x v="1"/>
    <s v="PB-18805"/>
    <x v="583"/>
    <x v="2"/>
    <s v="United States"/>
    <s v="Salt Lake City"/>
    <x v="7"/>
    <n v="84106"/>
    <x v="1"/>
    <s v="OFF-BI-10001628"/>
    <x v="1"/>
    <x v="8"/>
    <x v="1103"/>
    <x v="1848"/>
    <n v="5"/>
    <n v="0.2"/>
    <n v="13.037499999999998"/>
  </r>
  <r>
    <n v="2179"/>
    <s v="CA-2013-125738"/>
    <x v="0"/>
    <x v="680"/>
    <d v="2013-10-22T00:00:00"/>
    <x v="1"/>
    <s v="PB-18805"/>
    <x v="583"/>
    <x v="2"/>
    <s v="United States"/>
    <s v="Salt Lake City"/>
    <x v="7"/>
    <n v="84106"/>
    <x v="1"/>
    <s v="OFF-PA-10001509"/>
    <x v="1"/>
    <x v="10"/>
    <x v="417"/>
    <x v="1849"/>
    <n v="8"/>
    <n v="0"/>
    <n v="32.935999999999993"/>
  </r>
  <r>
    <n v="2180"/>
    <s v="CA-2013-128818"/>
    <x v="0"/>
    <x v="681"/>
    <d v="2013-05-12T00:00:00"/>
    <x v="1"/>
    <s v="CJ-12010"/>
    <x v="170"/>
    <x v="0"/>
    <s v="United States"/>
    <s v="New York City"/>
    <x v="15"/>
    <n v="10009"/>
    <x v="3"/>
    <s v="OFF-BI-10000309"/>
    <x v="1"/>
    <x v="8"/>
    <x v="334"/>
    <x v="1850"/>
    <n v="7"/>
    <n v="0.2"/>
    <n v="30.896599999999996"/>
  </r>
  <r>
    <n v="2181"/>
    <s v="CA-2013-128818"/>
    <x v="0"/>
    <x v="681"/>
    <d v="2013-05-12T00:00:00"/>
    <x v="1"/>
    <s v="CJ-12010"/>
    <x v="170"/>
    <x v="0"/>
    <s v="United States"/>
    <s v="New York City"/>
    <x v="15"/>
    <n v="10009"/>
    <x v="3"/>
    <s v="OFF-LA-10003923"/>
    <x v="1"/>
    <x v="2"/>
    <x v="424"/>
    <x v="1851"/>
    <n v="3"/>
    <n v="0"/>
    <n v="22.200000000000003"/>
  </r>
  <r>
    <n v="2182"/>
    <s v="CA-2013-128818"/>
    <x v="0"/>
    <x v="681"/>
    <d v="2013-05-12T00:00:00"/>
    <x v="1"/>
    <s v="CJ-12010"/>
    <x v="170"/>
    <x v="0"/>
    <s v="United States"/>
    <s v="New York City"/>
    <x v="15"/>
    <n v="10009"/>
    <x v="3"/>
    <s v="FUR-CH-10002084"/>
    <x v="0"/>
    <x v="1"/>
    <x v="1240"/>
    <x v="1852"/>
    <n v="4"/>
    <n v="0.1"/>
    <n v="59.035200000000003"/>
  </r>
  <r>
    <n v="2183"/>
    <s v="CA-2013-128818"/>
    <x v="0"/>
    <x v="681"/>
    <d v="2013-05-12T00:00:00"/>
    <x v="1"/>
    <s v="CJ-12010"/>
    <x v="170"/>
    <x v="0"/>
    <s v="United States"/>
    <s v="New York City"/>
    <x v="15"/>
    <n v="10009"/>
    <x v="3"/>
    <s v="TEC-MA-10000488"/>
    <x v="2"/>
    <x v="15"/>
    <x v="1129"/>
    <x v="1853"/>
    <n v="5"/>
    <n v="0"/>
    <n v="1159.9854999999998"/>
  </r>
  <r>
    <n v="2184"/>
    <s v="CA-2013-128818"/>
    <x v="0"/>
    <x v="681"/>
    <d v="2013-05-12T00:00:00"/>
    <x v="1"/>
    <s v="CJ-12010"/>
    <x v="170"/>
    <x v="0"/>
    <s v="United States"/>
    <s v="New York City"/>
    <x v="15"/>
    <n v="10009"/>
    <x v="3"/>
    <s v="TEC-AC-10001767"/>
    <x v="2"/>
    <x v="11"/>
    <x v="97"/>
    <x v="1723"/>
    <n v="5"/>
    <n v="0"/>
    <n v="21.994499999999988"/>
  </r>
  <r>
    <n v="2185"/>
    <s v="CA-2013-128818"/>
    <x v="0"/>
    <x v="681"/>
    <d v="2013-05-12T00:00:00"/>
    <x v="1"/>
    <s v="CJ-12010"/>
    <x v="170"/>
    <x v="0"/>
    <s v="United States"/>
    <s v="New York City"/>
    <x v="15"/>
    <n v="10009"/>
    <x v="3"/>
    <s v="FUR-FU-10001940"/>
    <x v="0"/>
    <x v="5"/>
    <x v="33"/>
    <x v="1854"/>
    <n v="8"/>
    <n v="0"/>
    <n v="28.019200000000005"/>
  </r>
  <r>
    <n v="2186"/>
    <s v="CA-2014-124576"/>
    <x v="3"/>
    <x v="378"/>
    <d v="2014-08-05T00:00:00"/>
    <x v="0"/>
    <s v="HK-14890"/>
    <x v="96"/>
    <x v="1"/>
    <s v="United States"/>
    <s v="Salinas"/>
    <x v="1"/>
    <n v="93905"/>
    <x v="1"/>
    <s v="OFF-BI-10002735"/>
    <x v="1"/>
    <x v="8"/>
    <x v="141"/>
    <x v="1855"/>
    <n v="2"/>
    <n v="0.2"/>
    <n v="18.5274"/>
  </r>
  <r>
    <n v="2187"/>
    <s v="CA-2013-101378"/>
    <x v="0"/>
    <x v="216"/>
    <d v="2013-07-15T00:00:00"/>
    <x v="3"/>
    <s v="RH-19600"/>
    <x v="584"/>
    <x v="0"/>
    <s v="United States"/>
    <s v="Huntsville"/>
    <x v="19"/>
    <n v="35810"/>
    <x v="0"/>
    <s v="TEC-AC-10002345"/>
    <x v="2"/>
    <x v="11"/>
    <x v="173"/>
    <x v="180"/>
    <n v="2"/>
    <n v="0"/>
    <n v="7.25"/>
  </r>
  <r>
    <n v="2188"/>
    <s v="CA-2014-143063"/>
    <x v="3"/>
    <x v="682"/>
    <d v="2014-08-16T00:00:00"/>
    <x v="1"/>
    <s v="IL-15100"/>
    <x v="582"/>
    <x v="0"/>
    <s v="United States"/>
    <s v="Columbus"/>
    <x v="14"/>
    <n v="47201"/>
    <x v="2"/>
    <s v="OFF-EN-10003134"/>
    <x v="1"/>
    <x v="12"/>
    <x v="33"/>
    <x v="1856"/>
    <n v="6"/>
    <n v="0"/>
    <n v="35.04"/>
  </r>
  <r>
    <n v="2189"/>
    <s v="CA-2014-143063"/>
    <x v="3"/>
    <x v="682"/>
    <d v="2014-08-16T00:00:00"/>
    <x v="1"/>
    <s v="IL-15100"/>
    <x v="582"/>
    <x v="0"/>
    <s v="United States"/>
    <s v="Columbus"/>
    <x v="14"/>
    <n v="47201"/>
    <x v="2"/>
    <s v="FUR-FU-10003708"/>
    <x v="0"/>
    <x v="5"/>
    <x v="71"/>
    <x v="1857"/>
    <n v="2"/>
    <n v="0"/>
    <n v="25.472999999999999"/>
  </r>
  <r>
    <n v="2190"/>
    <s v="CA-2014-143063"/>
    <x v="3"/>
    <x v="682"/>
    <d v="2014-08-16T00:00:00"/>
    <x v="1"/>
    <s v="IL-15100"/>
    <x v="582"/>
    <x v="0"/>
    <s v="United States"/>
    <s v="Columbus"/>
    <x v="14"/>
    <n v="47201"/>
    <x v="2"/>
    <s v="TEC-PH-10003645"/>
    <x v="2"/>
    <x v="7"/>
    <x v="294"/>
    <x v="1858"/>
    <n v="9"/>
    <n v="0"/>
    <n v="378.16740000000004"/>
  </r>
  <r>
    <n v="2191"/>
    <s v="CA-2013-118913"/>
    <x v="0"/>
    <x v="674"/>
    <d v="2013-06-30T00:00:00"/>
    <x v="1"/>
    <s v="AS-10240"/>
    <x v="238"/>
    <x v="0"/>
    <s v="United States"/>
    <s v="Los Angeles"/>
    <x v="1"/>
    <n v="90049"/>
    <x v="1"/>
    <s v="OFF-AP-10000692"/>
    <x v="1"/>
    <x v="9"/>
    <x v="1241"/>
    <x v="1859"/>
    <n v="3"/>
    <n v="0"/>
    <n v="17.026800000000001"/>
  </r>
  <r>
    <n v="2192"/>
    <s v="CA-2013-128412"/>
    <x v="0"/>
    <x v="107"/>
    <d v="2013-12-18T00:00:00"/>
    <x v="1"/>
    <s v="AP-10915"/>
    <x v="275"/>
    <x v="0"/>
    <s v="United States"/>
    <s v="Seattle"/>
    <x v="4"/>
    <n v="98105"/>
    <x v="1"/>
    <s v="OFF-BI-10001718"/>
    <x v="1"/>
    <x v="8"/>
    <x v="1216"/>
    <x v="1860"/>
    <n v="3"/>
    <n v="0.2"/>
    <n v="51.823799999999999"/>
  </r>
  <r>
    <n v="2193"/>
    <s v="CA-2013-128412"/>
    <x v="0"/>
    <x v="107"/>
    <d v="2013-12-18T00:00:00"/>
    <x v="1"/>
    <s v="AP-10915"/>
    <x v="275"/>
    <x v="0"/>
    <s v="United States"/>
    <s v="Seattle"/>
    <x v="4"/>
    <n v="98105"/>
    <x v="1"/>
    <s v="OFF-AP-10002082"/>
    <x v="1"/>
    <x v="9"/>
    <x v="1092"/>
    <x v="1861"/>
    <n v="3"/>
    <n v="0"/>
    <n v="22.869"/>
  </r>
  <r>
    <n v="2194"/>
    <s v="CA-2013-128412"/>
    <x v="0"/>
    <x v="107"/>
    <d v="2013-12-18T00:00:00"/>
    <x v="1"/>
    <s v="AP-10915"/>
    <x v="275"/>
    <x v="0"/>
    <s v="United States"/>
    <s v="Seattle"/>
    <x v="4"/>
    <n v="98105"/>
    <x v="1"/>
    <s v="OFF-PA-10001125"/>
    <x v="1"/>
    <x v="10"/>
    <x v="1012"/>
    <x v="1862"/>
    <n v="4"/>
    <n v="0"/>
    <n v="55.763999999999996"/>
  </r>
  <r>
    <n v="2195"/>
    <s v="CA-2013-128412"/>
    <x v="0"/>
    <x v="107"/>
    <d v="2013-12-18T00:00:00"/>
    <x v="1"/>
    <s v="AP-10915"/>
    <x v="275"/>
    <x v="0"/>
    <s v="United States"/>
    <s v="Seattle"/>
    <x v="4"/>
    <n v="98105"/>
    <x v="1"/>
    <s v="OFF-AP-10000252"/>
    <x v="1"/>
    <x v="9"/>
    <x v="1242"/>
    <x v="1863"/>
    <n v="3"/>
    <n v="0"/>
    <n v="12.285"/>
  </r>
  <r>
    <n v="2196"/>
    <s v="CA-2013-128412"/>
    <x v="0"/>
    <x v="107"/>
    <d v="2013-12-18T00:00:00"/>
    <x v="1"/>
    <s v="AP-10915"/>
    <x v="275"/>
    <x v="0"/>
    <s v="United States"/>
    <s v="Seattle"/>
    <x v="4"/>
    <n v="98105"/>
    <x v="1"/>
    <s v="TEC-AC-10003038"/>
    <x v="2"/>
    <x v="11"/>
    <x v="1024"/>
    <x v="915"/>
    <n v="5"/>
    <n v="0"/>
    <n v="8.5024999999999942"/>
  </r>
  <r>
    <n v="2197"/>
    <s v="CA-2013-136483"/>
    <x v="0"/>
    <x v="49"/>
    <d v="2013-12-07T00:00:00"/>
    <x v="1"/>
    <s v="AG-10390"/>
    <x v="369"/>
    <x v="0"/>
    <s v="United States"/>
    <s v="Knoxville"/>
    <x v="18"/>
    <n v="37918"/>
    <x v="0"/>
    <s v="OFF-AR-10000940"/>
    <x v="1"/>
    <x v="6"/>
    <x v="134"/>
    <x v="1864"/>
    <n v="2"/>
    <n v="0.2"/>
    <n v="0.41160000000000019"/>
  </r>
  <r>
    <n v="2198"/>
    <s v="CA-2011-163013"/>
    <x v="2"/>
    <x v="683"/>
    <d v="2011-12-04T00:00:00"/>
    <x v="1"/>
    <s v="BF-11080"/>
    <x v="569"/>
    <x v="0"/>
    <s v="United States"/>
    <s v="Montgomery"/>
    <x v="19"/>
    <n v="36116"/>
    <x v="0"/>
    <s v="OFF-AR-10001954"/>
    <x v="1"/>
    <x v="6"/>
    <x v="558"/>
    <x v="1865"/>
    <n v="3"/>
    <n v="0"/>
    <n v="3.9609000000000001"/>
  </r>
  <r>
    <n v="2199"/>
    <s v="CA-2012-135363"/>
    <x v="1"/>
    <x v="262"/>
    <d v="2012-04-02T00:00:00"/>
    <x v="1"/>
    <s v="CK-12205"/>
    <x v="237"/>
    <x v="0"/>
    <s v="United States"/>
    <s v="Philadelphia"/>
    <x v="9"/>
    <n v="19120"/>
    <x v="3"/>
    <s v="OFF-PA-10003177"/>
    <x v="1"/>
    <x v="10"/>
    <x v="89"/>
    <x v="12"/>
    <n v="3"/>
    <n v="0.2"/>
    <n v="5.4432"/>
  </r>
  <r>
    <n v="2200"/>
    <s v="CA-2012-135363"/>
    <x v="1"/>
    <x v="262"/>
    <d v="2012-04-02T00:00:00"/>
    <x v="1"/>
    <s v="CK-12205"/>
    <x v="237"/>
    <x v="0"/>
    <s v="United States"/>
    <s v="Philadelphia"/>
    <x v="9"/>
    <n v="19120"/>
    <x v="3"/>
    <s v="OFF-PA-10000533"/>
    <x v="1"/>
    <x v="10"/>
    <x v="1196"/>
    <x v="1866"/>
    <n v="1"/>
    <n v="0.2"/>
    <n v="1.7003999999999999"/>
  </r>
  <r>
    <n v="2201"/>
    <s v="US-2011-165659"/>
    <x v="2"/>
    <x v="106"/>
    <d v="2011-06-06T00:00:00"/>
    <x v="1"/>
    <s v="LT-17110"/>
    <x v="299"/>
    <x v="0"/>
    <s v="United States"/>
    <s v="Little Rock"/>
    <x v="36"/>
    <n v="72209"/>
    <x v="0"/>
    <s v="FUR-FU-10001935"/>
    <x v="0"/>
    <x v="5"/>
    <x v="341"/>
    <x v="500"/>
    <n v="6"/>
    <n v="0"/>
    <n v="9.1020000000000021"/>
  </r>
  <r>
    <n v="2202"/>
    <s v="US-2011-165659"/>
    <x v="2"/>
    <x v="106"/>
    <d v="2011-06-06T00:00:00"/>
    <x v="1"/>
    <s v="LT-17110"/>
    <x v="299"/>
    <x v="0"/>
    <s v="United States"/>
    <s v="Little Rock"/>
    <x v="36"/>
    <n v="72209"/>
    <x v="0"/>
    <s v="TEC-PH-10002563"/>
    <x v="2"/>
    <x v="7"/>
    <x v="201"/>
    <x v="1867"/>
    <n v="7"/>
    <n v="0"/>
    <n v="229.30180000000001"/>
  </r>
  <r>
    <n v="2203"/>
    <s v="CA-2012-138002"/>
    <x v="1"/>
    <x v="684"/>
    <d v="2012-09-12T00:00:00"/>
    <x v="1"/>
    <s v="BT-11305"/>
    <x v="457"/>
    <x v="2"/>
    <s v="United States"/>
    <s v="Seattle"/>
    <x v="4"/>
    <n v="98103"/>
    <x v="1"/>
    <s v="OFF-BI-10002160"/>
    <x v="1"/>
    <x v="8"/>
    <x v="312"/>
    <x v="861"/>
    <n v="2"/>
    <n v="0.2"/>
    <n v="2.1335999999999999"/>
  </r>
  <r>
    <n v="2204"/>
    <s v="CA-2012-138002"/>
    <x v="1"/>
    <x v="684"/>
    <d v="2012-09-12T00:00:00"/>
    <x v="1"/>
    <s v="BT-11305"/>
    <x v="457"/>
    <x v="2"/>
    <s v="United States"/>
    <s v="Seattle"/>
    <x v="4"/>
    <n v="98103"/>
    <x v="1"/>
    <s v="FUR-FU-10004748"/>
    <x v="0"/>
    <x v="5"/>
    <x v="1243"/>
    <x v="1868"/>
    <n v="3"/>
    <n v="0"/>
    <n v="74.809799999999996"/>
  </r>
  <r>
    <n v="2205"/>
    <s v="CA-2012-128860"/>
    <x v="1"/>
    <x v="685"/>
    <d v="2012-07-05T00:00:00"/>
    <x v="1"/>
    <s v="SC-20725"/>
    <x v="56"/>
    <x v="0"/>
    <s v="United States"/>
    <s v="Lancaster"/>
    <x v="9"/>
    <n v="17602"/>
    <x v="3"/>
    <s v="FUR-FU-10001473"/>
    <x v="0"/>
    <x v="5"/>
    <x v="1244"/>
    <x v="1869"/>
    <n v="1"/>
    <n v="0.2"/>
    <n v="1.7591000000000001"/>
  </r>
  <r>
    <n v="2206"/>
    <s v="CA-2013-164350"/>
    <x v="0"/>
    <x v="545"/>
    <d v="2013-09-13T00:00:00"/>
    <x v="0"/>
    <s v="CG-12040"/>
    <x v="344"/>
    <x v="2"/>
    <s v="United States"/>
    <s v="Bristol"/>
    <x v="18"/>
    <n v="37620"/>
    <x v="0"/>
    <s v="OFF-AR-10000538"/>
    <x v="1"/>
    <x v="6"/>
    <x v="1245"/>
    <x v="1870"/>
    <n v="3"/>
    <n v="0.2"/>
    <n v="8.4449999999999896"/>
  </r>
  <r>
    <n v="2207"/>
    <s v="US-2011-103905"/>
    <x v="2"/>
    <x v="686"/>
    <d v="2011-07-20T00:00:00"/>
    <x v="1"/>
    <s v="AW-10930"/>
    <x v="585"/>
    <x v="2"/>
    <s v="United States"/>
    <s v="Aurora"/>
    <x v="10"/>
    <n v="60505"/>
    <x v="2"/>
    <s v="OFF-BI-10001098"/>
    <x v="1"/>
    <x v="8"/>
    <x v="405"/>
    <x v="1871"/>
    <n v="7"/>
    <n v="0.8"/>
    <n v="-46.394600000000011"/>
  </r>
  <r>
    <n v="2208"/>
    <s v="US-2011-103905"/>
    <x v="2"/>
    <x v="686"/>
    <d v="2011-07-20T00:00:00"/>
    <x v="1"/>
    <s v="AW-10930"/>
    <x v="585"/>
    <x v="2"/>
    <s v="United States"/>
    <s v="Aurora"/>
    <x v="10"/>
    <n v="60505"/>
    <x v="2"/>
    <s v="TEC-PH-10001552"/>
    <x v="2"/>
    <x v="7"/>
    <x v="178"/>
    <x v="1872"/>
    <n v="4"/>
    <n v="0.2"/>
    <n v="3.8272000000000013"/>
  </r>
  <r>
    <n v="2209"/>
    <s v="CA-2012-129854"/>
    <x v="1"/>
    <x v="421"/>
    <d v="2012-08-26T00:00:00"/>
    <x v="1"/>
    <s v="RB-19705"/>
    <x v="42"/>
    <x v="2"/>
    <s v="United States"/>
    <s v="New York City"/>
    <x v="15"/>
    <n v="10009"/>
    <x v="3"/>
    <s v="OFF-AR-10000390"/>
    <x v="1"/>
    <x v="6"/>
    <x v="105"/>
    <x v="1873"/>
    <n v="4"/>
    <n v="0"/>
    <n v="7.5991999999999997"/>
  </r>
  <r>
    <n v="2210"/>
    <s v="CA-2011-125556"/>
    <x v="2"/>
    <x v="687"/>
    <d v="2011-11-16T00:00:00"/>
    <x v="0"/>
    <s v="ML-17410"/>
    <x v="586"/>
    <x v="0"/>
    <s v="United States"/>
    <s v="Fairfield"/>
    <x v="29"/>
    <n v="6824"/>
    <x v="3"/>
    <s v="TEC-PH-10001079"/>
    <x v="2"/>
    <x v="7"/>
    <x v="1246"/>
    <x v="1874"/>
    <n v="7"/>
    <n v="0"/>
    <n v="233.22039999999998"/>
  </r>
  <r>
    <n v="2211"/>
    <s v="CA-2011-125556"/>
    <x v="2"/>
    <x v="687"/>
    <d v="2011-11-16T00:00:00"/>
    <x v="0"/>
    <s v="ML-17410"/>
    <x v="586"/>
    <x v="0"/>
    <s v="United States"/>
    <s v="Fairfield"/>
    <x v="29"/>
    <n v="6824"/>
    <x v="3"/>
    <s v="OFF-BI-10003460"/>
    <x v="1"/>
    <x v="8"/>
    <x v="234"/>
    <x v="1875"/>
    <n v="10"/>
    <n v="0"/>
    <n v="21.023999999999997"/>
  </r>
  <r>
    <n v="2212"/>
    <s v="CA-2013-162313"/>
    <x v="0"/>
    <x v="581"/>
    <d v="2013-12-01T00:00:00"/>
    <x v="2"/>
    <s v="VB-21745"/>
    <x v="146"/>
    <x v="1"/>
    <s v="United States"/>
    <s v="Lincoln Park"/>
    <x v="12"/>
    <n v="48146"/>
    <x v="2"/>
    <s v="OFF-AP-10003842"/>
    <x v="1"/>
    <x v="9"/>
    <x v="1247"/>
    <x v="1876"/>
    <n v="6"/>
    <n v="0.1"/>
    <n v="29.7408"/>
  </r>
  <r>
    <n v="2213"/>
    <s v="CA-2014-107874"/>
    <x v="3"/>
    <x v="610"/>
    <d v="2014-11-26T00:00:00"/>
    <x v="1"/>
    <s v="SW-20275"/>
    <x v="349"/>
    <x v="0"/>
    <s v="United States"/>
    <s v="New York City"/>
    <x v="15"/>
    <n v="10035"/>
    <x v="3"/>
    <s v="FUR-FU-10003535"/>
    <x v="0"/>
    <x v="5"/>
    <x v="888"/>
    <x v="1877"/>
    <n v="1"/>
    <n v="0"/>
    <n v="11.2422"/>
  </r>
  <r>
    <n v="2214"/>
    <s v="CA-2014-129378"/>
    <x v="3"/>
    <x v="172"/>
    <d v="2014-10-03T00:00:00"/>
    <x v="2"/>
    <s v="NS-18505"/>
    <x v="515"/>
    <x v="0"/>
    <s v="United States"/>
    <s v="San Jose"/>
    <x v="1"/>
    <n v="95123"/>
    <x v="1"/>
    <s v="OFF-BI-10002012"/>
    <x v="1"/>
    <x v="8"/>
    <x v="742"/>
    <x v="1878"/>
    <n v="1"/>
    <n v="0.2"/>
    <n v="0.504"/>
  </r>
  <r>
    <n v="2215"/>
    <s v="CA-2014-129378"/>
    <x v="3"/>
    <x v="172"/>
    <d v="2014-10-03T00:00:00"/>
    <x v="2"/>
    <s v="NS-18505"/>
    <x v="515"/>
    <x v="0"/>
    <s v="United States"/>
    <s v="San Jose"/>
    <x v="1"/>
    <n v="95123"/>
    <x v="1"/>
    <s v="OFF-BI-10001922"/>
    <x v="1"/>
    <x v="8"/>
    <x v="302"/>
    <x v="1879"/>
    <n v="13"/>
    <n v="0.2"/>
    <n v="20.849399999999996"/>
  </r>
  <r>
    <n v="2216"/>
    <s v="CA-2014-129378"/>
    <x v="3"/>
    <x v="172"/>
    <d v="2014-10-03T00:00:00"/>
    <x v="2"/>
    <s v="NS-18505"/>
    <x v="515"/>
    <x v="0"/>
    <s v="United States"/>
    <s v="San Jose"/>
    <x v="1"/>
    <n v="95123"/>
    <x v="1"/>
    <s v="OFF-AP-10000576"/>
    <x v="1"/>
    <x v="9"/>
    <x v="842"/>
    <x v="1805"/>
    <n v="2"/>
    <n v="0"/>
    <n v="60.490000000000009"/>
  </r>
  <r>
    <n v="2217"/>
    <s v="CA-2014-129378"/>
    <x v="3"/>
    <x v="172"/>
    <d v="2014-10-03T00:00:00"/>
    <x v="2"/>
    <s v="NS-18505"/>
    <x v="515"/>
    <x v="0"/>
    <s v="United States"/>
    <s v="San Jose"/>
    <x v="1"/>
    <n v="95123"/>
    <x v="1"/>
    <s v="FUR-CH-10000553"/>
    <x v="0"/>
    <x v="1"/>
    <x v="1248"/>
    <x v="1880"/>
    <n v="4"/>
    <n v="0.2"/>
    <n v="9.5031999999999925"/>
  </r>
  <r>
    <n v="2218"/>
    <s v="CA-2011-151953"/>
    <x v="2"/>
    <x v="59"/>
    <d v="2011-09-25T00:00:00"/>
    <x v="1"/>
    <s v="DB-13555"/>
    <x v="587"/>
    <x v="1"/>
    <s v="United States"/>
    <s v="Jacksonville"/>
    <x v="2"/>
    <n v="32216"/>
    <x v="0"/>
    <s v="OFF-AR-10003469"/>
    <x v="1"/>
    <x v="6"/>
    <x v="1249"/>
    <x v="1881"/>
    <n v="2"/>
    <n v="0.2"/>
    <n v="0.98559999999999992"/>
  </r>
  <r>
    <n v="2219"/>
    <s v="CA-2014-130841"/>
    <x v="3"/>
    <x v="688"/>
    <d v="2014-08-02T00:00:00"/>
    <x v="1"/>
    <s v="MH-17620"/>
    <x v="588"/>
    <x v="1"/>
    <s v="United States"/>
    <s v="San Francisco"/>
    <x v="1"/>
    <n v="94110"/>
    <x v="1"/>
    <s v="OFF-BI-10000145"/>
    <x v="1"/>
    <x v="8"/>
    <x v="735"/>
    <x v="1882"/>
    <n v="4"/>
    <n v="0.2"/>
    <n v="3.6191999999999993"/>
  </r>
  <r>
    <n v="2220"/>
    <s v="CA-2014-130841"/>
    <x v="3"/>
    <x v="688"/>
    <d v="2014-08-02T00:00:00"/>
    <x v="1"/>
    <s v="MH-17620"/>
    <x v="588"/>
    <x v="1"/>
    <s v="United States"/>
    <s v="San Francisco"/>
    <x v="1"/>
    <n v="94110"/>
    <x v="1"/>
    <s v="OFF-ST-10001580"/>
    <x v="1"/>
    <x v="4"/>
    <x v="351"/>
    <x v="1883"/>
    <n v="1"/>
    <n v="0"/>
    <n v="4.1943999999999999"/>
  </r>
  <r>
    <n v="2221"/>
    <s v="CA-2014-130841"/>
    <x v="3"/>
    <x v="688"/>
    <d v="2014-08-02T00:00:00"/>
    <x v="1"/>
    <s v="MH-17620"/>
    <x v="588"/>
    <x v="1"/>
    <s v="United States"/>
    <s v="San Francisco"/>
    <x v="1"/>
    <n v="94110"/>
    <x v="1"/>
    <s v="TEC-PH-10001817"/>
    <x v="2"/>
    <x v="7"/>
    <x v="1097"/>
    <x v="1884"/>
    <n v="4"/>
    <n v="0.2"/>
    <n v="100.24000000000007"/>
  </r>
  <r>
    <n v="2222"/>
    <s v="CA-2012-131884"/>
    <x v="1"/>
    <x v="401"/>
    <d v="2012-12-06T00:00:00"/>
    <x v="3"/>
    <s v="DK-13375"/>
    <x v="589"/>
    <x v="0"/>
    <s v="United States"/>
    <s v="Marion"/>
    <x v="24"/>
    <n v="43302"/>
    <x v="3"/>
    <s v="TEC-PH-10001578"/>
    <x v="2"/>
    <x v="7"/>
    <x v="1221"/>
    <x v="1885"/>
    <n v="2"/>
    <n v="0.4"/>
    <n v="-89.089000000000055"/>
  </r>
  <r>
    <n v="2223"/>
    <s v="CA-2012-131884"/>
    <x v="1"/>
    <x v="401"/>
    <d v="2012-12-06T00:00:00"/>
    <x v="3"/>
    <s v="DK-13375"/>
    <x v="589"/>
    <x v="0"/>
    <s v="United States"/>
    <s v="Marion"/>
    <x v="24"/>
    <n v="43302"/>
    <x v="3"/>
    <s v="OFF-AR-10004078"/>
    <x v="1"/>
    <x v="6"/>
    <x v="507"/>
    <x v="1886"/>
    <n v="8"/>
    <n v="0.2"/>
    <n v="4.6719999999999988"/>
  </r>
  <r>
    <n v="2224"/>
    <s v="CA-2012-131884"/>
    <x v="1"/>
    <x v="401"/>
    <d v="2012-12-06T00:00:00"/>
    <x v="3"/>
    <s v="DK-13375"/>
    <x v="589"/>
    <x v="0"/>
    <s v="United States"/>
    <s v="Marion"/>
    <x v="24"/>
    <n v="43302"/>
    <x v="3"/>
    <s v="FUR-CH-10004860"/>
    <x v="0"/>
    <x v="1"/>
    <x v="210"/>
    <x v="1887"/>
    <n v="1"/>
    <n v="0.3"/>
    <n v="-24.23520000000001"/>
  </r>
  <r>
    <n v="2225"/>
    <s v="CA-2014-121909"/>
    <x v="3"/>
    <x v="689"/>
    <d v="2014-08-06T00:00:00"/>
    <x v="1"/>
    <s v="EA-14035"/>
    <x v="105"/>
    <x v="1"/>
    <s v="United States"/>
    <s v="Philadelphia"/>
    <x v="9"/>
    <n v="19134"/>
    <x v="3"/>
    <s v="OFF-PA-10003790"/>
    <x v="1"/>
    <x v="10"/>
    <x v="1250"/>
    <x v="1572"/>
    <n v="3"/>
    <n v="0.2"/>
    <n v="17.815199999999997"/>
  </r>
  <r>
    <n v="2226"/>
    <s v="CA-2013-106383"/>
    <x v="0"/>
    <x v="690"/>
    <d v="2013-03-22T00:00:00"/>
    <x v="0"/>
    <s v="BT-11440"/>
    <x v="590"/>
    <x v="0"/>
    <s v="United States"/>
    <s v="Littleton"/>
    <x v="22"/>
    <n v="80122"/>
    <x v="1"/>
    <s v="FUR-BO-10002202"/>
    <x v="0"/>
    <x v="0"/>
    <x v="1251"/>
    <x v="1888"/>
    <n v="1"/>
    <n v="0.7"/>
    <n v="-98.801799999999986"/>
  </r>
  <r>
    <n v="2227"/>
    <s v="CA-2014-130771"/>
    <x v="3"/>
    <x v="570"/>
    <d v="2014-08-04T00:00:00"/>
    <x v="1"/>
    <s v="LA-16780"/>
    <x v="156"/>
    <x v="1"/>
    <s v="United States"/>
    <s v="Austin"/>
    <x v="5"/>
    <n v="78745"/>
    <x v="2"/>
    <s v="OFF-FA-10003059"/>
    <x v="1"/>
    <x v="13"/>
    <x v="794"/>
    <x v="1699"/>
    <n v="2"/>
    <n v="0.2"/>
    <n v="0.4705999999999998"/>
  </r>
  <r>
    <n v="2228"/>
    <s v="CA-2014-130771"/>
    <x v="3"/>
    <x v="570"/>
    <d v="2014-08-04T00:00:00"/>
    <x v="1"/>
    <s v="LA-16780"/>
    <x v="156"/>
    <x v="1"/>
    <s v="United States"/>
    <s v="Austin"/>
    <x v="5"/>
    <n v="78745"/>
    <x v="2"/>
    <s v="TEC-PH-10002496"/>
    <x v="2"/>
    <x v="7"/>
    <x v="490"/>
    <x v="1889"/>
    <n v="1"/>
    <n v="0.2"/>
    <n v="15.598999999999993"/>
  </r>
  <r>
    <n v="2229"/>
    <s v="CA-2013-139157"/>
    <x v="0"/>
    <x v="393"/>
    <d v="2013-10-06T00:00:00"/>
    <x v="1"/>
    <s v="GM-14680"/>
    <x v="411"/>
    <x v="0"/>
    <s v="United States"/>
    <s v="New York City"/>
    <x v="15"/>
    <n v="10024"/>
    <x v="3"/>
    <s v="FUR-TA-10003238"/>
    <x v="0"/>
    <x v="3"/>
    <x v="1233"/>
    <x v="1890"/>
    <n v="1"/>
    <n v="0.4"/>
    <n v="-115.70580000000004"/>
  </r>
  <r>
    <n v="2230"/>
    <s v="CA-2011-128055"/>
    <x v="2"/>
    <x v="691"/>
    <d v="2011-04-05T00:00:00"/>
    <x v="1"/>
    <s v="AA-10315"/>
    <x v="397"/>
    <x v="0"/>
    <s v="United States"/>
    <s v="San Francisco"/>
    <x v="1"/>
    <n v="94122"/>
    <x v="1"/>
    <s v="OFF-BI-10004390"/>
    <x v="1"/>
    <x v="8"/>
    <x v="1155"/>
    <x v="1891"/>
    <n v="2"/>
    <n v="0.2"/>
    <n v="252.58799999999999"/>
  </r>
  <r>
    <n v="2231"/>
    <s v="CA-2011-128055"/>
    <x v="2"/>
    <x v="691"/>
    <d v="2011-04-05T00:00:00"/>
    <x v="1"/>
    <s v="AA-10315"/>
    <x v="397"/>
    <x v="0"/>
    <s v="United States"/>
    <s v="San Francisco"/>
    <x v="1"/>
    <n v="94122"/>
    <x v="1"/>
    <s v="OFF-AP-10002765"/>
    <x v="1"/>
    <x v="9"/>
    <x v="1252"/>
    <x v="1892"/>
    <n v="2"/>
    <n v="0"/>
    <n v="14.834400000000002"/>
  </r>
  <r>
    <n v="2232"/>
    <s v="CA-2014-157091"/>
    <x v="3"/>
    <x v="335"/>
    <d v="2014-07-02T00:00:00"/>
    <x v="1"/>
    <s v="DB-13405"/>
    <x v="591"/>
    <x v="0"/>
    <s v="United States"/>
    <s v="La Porte"/>
    <x v="14"/>
    <n v="46350"/>
    <x v="2"/>
    <s v="FUR-FU-10000293"/>
    <x v="0"/>
    <x v="5"/>
    <x v="783"/>
    <x v="1893"/>
    <n v="5"/>
    <n v="0"/>
    <n v="31.586999999999961"/>
  </r>
  <r>
    <n v="2233"/>
    <s v="CA-2014-132122"/>
    <x v="3"/>
    <x v="362"/>
    <d v="2014-07-15T00:00:00"/>
    <x v="1"/>
    <s v="JH-15820"/>
    <x v="581"/>
    <x v="0"/>
    <s v="United States"/>
    <s v="Chicago"/>
    <x v="10"/>
    <n v="60610"/>
    <x v="2"/>
    <s v="OFF-ST-10003692"/>
    <x v="1"/>
    <x v="4"/>
    <x v="1253"/>
    <x v="1894"/>
    <n v="5"/>
    <n v="0.2"/>
    <n v="14.307499999999997"/>
  </r>
  <r>
    <n v="2234"/>
    <s v="CA-2012-123232"/>
    <x v="1"/>
    <x v="639"/>
    <d v="2012-12-16T00:00:00"/>
    <x v="0"/>
    <s v="DJ-13630"/>
    <x v="264"/>
    <x v="0"/>
    <s v="United States"/>
    <s v="Portland"/>
    <x v="21"/>
    <n v="97206"/>
    <x v="1"/>
    <s v="TEC-PH-10001051"/>
    <x v="2"/>
    <x v="7"/>
    <x v="1254"/>
    <x v="1895"/>
    <n v="4"/>
    <n v="0.2"/>
    <n v="35.996399999999952"/>
  </r>
  <r>
    <n v="2235"/>
    <s v="CA-2014-104066"/>
    <x v="3"/>
    <x v="256"/>
    <d v="2014-12-11T00:00:00"/>
    <x v="1"/>
    <s v="QJ-19255"/>
    <x v="425"/>
    <x v="1"/>
    <s v="United States"/>
    <s v="Burlington"/>
    <x v="42"/>
    <s v="05408"/>
    <x v="3"/>
    <s v="TEC-AC-10001013"/>
    <x v="2"/>
    <x v="11"/>
    <x v="813"/>
    <x v="1896"/>
    <n v="7"/>
    <n v="0"/>
    <n v="67.659899999999979"/>
  </r>
  <r>
    <n v="2236"/>
    <s v="CA-2012-145849"/>
    <x v="1"/>
    <x v="426"/>
    <d v="2012-09-17T00:00:00"/>
    <x v="0"/>
    <s v="CT-11995"/>
    <x v="564"/>
    <x v="0"/>
    <s v="United States"/>
    <s v="Indianapolis"/>
    <x v="14"/>
    <n v="46203"/>
    <x v="2"/>
    <s v="OFF-ST-10000025"/>
    <x v="1"/>
    <x v="4"/>
    <x v="615"/>
    <x v="1897"/>
    <n v="2"/>
    <n v="0"/>
    <n v="11.451599999999985"/>
  </r>
  <r>
    <n v="2237"/>
    <s v="CA-2012-145849"/>
    <x v="1"/>
    <x v="426"/>
    <d v="2012-09-17T00:00:00"/>
    <x v="0"/>
    <s v="CT-11995"/>
    <x v="564"/>
    <x v="0"/>
    <s v="United States"/>
    <s v="Indianapolis"/>
    <x v="14"/>
    <n v="46203"/>
    <x v="2"/>
    <s v="OFF-AR-10000817"/>
    <x v="1"/>
    <x v="6"/>
    <x v="1255"/>
    <x v="1898"/>
    <n v="8"/>
    <n v="0"/>
    <n v="8.2687999999999988"/>
  </r>
  <r>
    <n v="2238"/>
    <s v="CA-2013-122322"/>
    <x v="0"/>
    <x v="692"/>
    <d v="2013-07-22T00:00:00"/>
    <x v="1"/>
    <s v="RH-19510"/>
    <x v="563"/>
    <x v="2"/>
    <s v="United States"/>
    <s v="Provo"/>
    <x v="7"/>
    <n v="84604"/>
    <x v="1"/>
    <s v="OFF-SU-10000952"/>
    <x v="1"/>
    <x v="14"/>
    <x v="1256"/>
    <x v="1851"/>
    <n v="5"/>
    <n v="0"/>
    <n v="12.432000000000002"/>
  </r>
  <r>
    <n v="2239"/>
    <s v="CA-2014-166849"/>
    <x v="3"/>
    <x v="693"/>
    <d v="2014-04-27T00:00:00"/>
    <x v="1"/>
    <s v="SJ-20125"/>
    <x v="319"/>
    <x v="2"/>
    <s v="United States"/>
    <s v="Chicago"/>
    <x v="10"/>
    <n v="60610"/>
    <x v="2"/>
    <s v="FUR-FU-10004597"/>
    <x v="0"/>
    <x v="5"/>
    <x v="1257"/>
    <x v="1851"/>
    <n v="2"/>
    <n v="0.6"/>
    <n v="-52.169999999999987"/>
  </r>
  <r>
    <n v="2240"/>
    <s v="CA-2013-146633"/>
    <x v="0"/>
    <x v="625"/>
    <d v="2013-11-18T00:00:00"/>
    <x v="0"/>
    <s v="TG-21310"/>
    <x v="592"/>
    <x v="0"/>
    <s v="United States"/>
    <s v="Los Angeles"/>
    <x v="1"/>
    <n v="90049"/>
    <x v="1"/>
    <s v="OFF-BI-10003527"/>
    <x v="1"/>
    <x v="8"/>
    <x v="446"/>
    <x v="1899"/>
    <n v="1"/>
    <n v="0.2"/>
    <n v="381.29700000000003"/>
  </r>
  <r>
    <n v="2241"/>
    <s v="CA-2013-146633"/>
    <x v="0"/>
    <x v="625"/>
    <d v="2013-11-18T00:00:00"/>
    <x v="0"/>
    <s v="TG-21310"/>
    <x v="592"/>
    <x v="0"/>
    <s v="United States"/>
    <s v="Los Angeles"/>
    <x v="1"/>
    <n v="90049"/>
    <x v="1"/>
    <s v="OFF-BI-10002982"/>
    <x v="1"/>
    <x v="8"/>
    <x v="1258"/>
    <x v="1900"/>
    <n v="7"/>
    <n v="0.2"/>
    <n v="13.347599999999998"/>
  </r>
  <r>
    <n v="2242"/>
    <s v="US-2013-126893"/>
    <x v="0"/>
    <x v="491"/>
    <d v="2013-12-02T00:00:00"/>
    <x v="1"/>
    <s v="CT-11995"/>
    <x v="564"/>
    <x v="0"/>
    <s v="United States"/>
    <s v="Philadelphia"/>
    <x v="9"/>
    <n v="19134"/>
    <x v="3"/>
    <s v="TEC-PH-10004165"/>
    <x v="2"/>
    <x v="7"/>
    <x v="886"/>
    <x v="1901"/>
    <n v="3"/>
    <n v="0.4"/>
    <n v="-115.49580000000006"/>
  </r>
  <r>
    <n v="2243"/>
    <s v="CA-2014-103380"/>
    <x v="3"/>
    <x v="610"/>
    <d v="2014-11-26T00:00:00"/>
    <x v="1"/>
    <s v="BF-11005"/>
    <x v="593"/>
    <x v="2"/>
    <s v="United States"/>
    <s v="Pasadena"/>
    <x v="1"/>
    <n v="91104"/>
    <x v="1"/>
    <s v="OFF-ST-10003442"/>
    <x v="1"/>
    <x v="4"/>
    <x v="86"/>
    <x v="403"/>
    <n v="2"/>
    <n v="0"/>
    <n v="15.2712"/>
  </r>
  <r>
    <n v="2244"/>
    <s v="CA-2014-103380"/>
    <x v="3"/>
    <x v="610"/>
    <d v="2014-11-26T00:00:00"/>
    <x v="1"/>
    <s v="BF-11005"/>
    <x v="593"/>
    <x v="2"/>
    <s v="United States"/>
    <s v="Pasadena"/>
    <x v="1"/>
    <n v="91104"/>
    <x v="1"/>
    <s v="OFF-AR-10003856"/>
    <x v="1"/>
    <x v="6"/>
    <x v="444"/>
    <x v="348"/>
    <n v="2"/>
    <n v="0"/>
    <n v="1.4455999999999998"/>
  </r>
  <r>
    <n v="2245"/>
    <s v="CA-2014-103380"/>
    <x v="3"/>
    <x v="610"/>
    <d v="2014-11-26T00:00:00"/>
    <x v="1"/>
    <s v="BF-11005"/>
    <x v="593"/>
    <x v="2"/>
    <s v="United States"/>
    <s v="Pasadena"/>
    <x v="1"/>
    <n v="91104"/>
    <x v="1"/>
    <s v="OFF-FA-10004248"/>
    <x v="1"/>
    <x v="13"/>
    <x v="480"/>
    <x v="1902"/>
    <n v="2"/>
    <n v="0"/>
    <n v="3.5178000000000003"/>
  </r>
  <r>
    <n v="2246"/>
    <s v="CA-2014-103380"/>
    <x v="3"/>
    <x v="610"/>
    <d v="2014-11-26T00:00:00"/>
    <x v="1"/>
    <s v="BF-11005"/>
    <x v="593"/>
    <x v="2"/>
    <s v="United States"/>
    <s v="Pasadena"/>
    <x v="1"/>
    <n v="91104"/>
    <x v="1"/>
    <s v="OFF-AP-10001492"/>
    <x v="1"/>
    <x v="9"/>
    <x v="22"/>
    <x v="1903"/>
    <n v="1"/>
    <n v="0"/>
    <n v="2.2412000000000001"/>
  </r>
  <r>
    <n v="2247"/>
    <s v="CA-2014-103380"/>
    <x v="3"/>
    <x v="610"/>
    <d v="2014-11-26T00:00:00"/>
    <x v="1"/>
    <s v="BF-11005"/>
    <x v="593"/>
    <x v="2"/>
    <s v="United States"/>
    <s v="Pasadena"/>
    <x v="1"/>
    <n v="91104"/>
    <x v="1"/>
    <s v="TEC-PH-10004165"/>
    <x v="2"/>
    <x v="7"/>
    <x v="886"/>
    <x v="1668"/>
    <n v="3"/>
    <n v="0.2"/>
    <n v="49.498199999999969"/>
  </r>
  <r>
    <n v="2248"/>
    <s v="CA-2012-116092"/>
    <x v="1"/>
    <x v="586"/>
    <d v="2012-02-18T00:00:00"/>
    <x v="0"/>
    <s v="JM-16195"/>
    <x v="594"/>
    <x v="0"/>
    <s v="United States"/>
    <s v="Los Angeles"/>
    <x v="1"/>
    <n v="90004"/>
    <x v="1"/>
    <s v="OFF-PA-10004285"/>
    <x v="1"/>
    <x v="10"/>
    <x v="1259"/>
    <x v="522"/>
    <n v="2"/>
    <n v="0"/>
    <n v="6.4127999999999998"/>
  </r>
  <r>
    <n v="2249"/>
    <s v="CA-2012-116092"/>
    <x v="1"/>
    <x v="586"/>
    <d v="2012-02-18T00:00:00"/>
    <x v="0"/>
    <s v="JM-16195"/>
    <x v="594"/>
    <x v="0"/>
    <s v="United States"/>
    <s v="Los Angeles"/>
    <x v="1"/>
    <n v="90004"/>
    <x v="1"/>
    <s v="OFF-BI-10001628"/>
    <x v="1"/>
    <x v="8"/>
    <x v="1103"/>
    <x v="1848"/>
    <n v="5"/>
    <n v="0.2"/>
    <n v="13.037499999999998"/>
  </r>
  <r>
    <n v="2250"/>
    <s v="CA-2012-116092"/>
    <x v="1"/>
    <x v="586"/>
    <d v="2012-02-18T00:00:00"/>
    <x v="0"/>
    <s v="JM-16195"/>
    <x v="594"/>
    <x v="0"/>
    <s v="United States"/>
    <s v="Los Angeles"/>
    <x v="1"/>
    <n v="90004"/>
    <x v="1"/>
    <s v="OFF-BI-10000546"/>
    <x v="1"/>
    <x v="8"/>
    <x v="609"/>
    <x v="132"/>
    <n v="5"/>
    <n v="0.2"/>
    <n v="4.1760000000000002"/>
  </r>
  <r>
    <n v="2251"/>
    <s v="CA-2012-116092"/>
    <x v="1"/>
    <x v="586"/>
    <d v="2012-02-18T00:00:00"/>
    <x v="0"/>
    <s v="JM-16195"/>
    <x v="594"/>
    <x v="0"/>
    <s v="United States"/>
    <s v="Los Angeles"/>
    <x v="1"/>
    <n v="90004"/>
    <x v="1"/>
    <s v="OFF-AP-10001391"/>
    <x v="1"/>
    <x v="9"/>
    <x v="1260"/>
    <x v="1904"/>
    <n v="6"/>
    <n v="0"/>
    <n v="157.01759999999993"/>
  </r>
  <r>
    <n v="2252"/>
    <s v="CA-2012-116092"/>
    <x v="1"/>
    <x v="586"/>
    <d v="2012-02-18T00:00:00"/>
    <x v="0"/>
    <s v="JM-16195"/>
    <x v="594"/>
    <x v="0"/>
    <s v="United States"/>
    <s v="Los Angeles"/>
    <x v="1"/>
    <n v="90004"/>
    <x v="1"/>
    <s v="OFF-PA-10000477"/>
    <x v="1"/>
    <x v="10"/>
    <x v="1261"/>
    <x v="541"/>
    <n v="3"/>
    <n v="0"/>
    <n v="9.3312000000000008"/>
  </r>
  <r>
    <n v="2253"/>
    <s v="CA-2013-117849"/>
    <x v="0"/>
    <x v="173"/>
    <d v="2013-04-18T00:00:00"/>
    <x v="0"/>
    <s v="JK-16120"/>
    <x v="451"/>
    <x v="2"/>
    <s v="United States"/>
    <s v="San Diego"/>
    <x v="1"/>
    <n v="92105"/>
    <x v="1"/>
    <s v="OFF-PA-10004327"/>
    <x v="1"/>
    <x v="10"/>
    <x v="136"/>
    <x v="140"/>
    <n v="3"/>
    <n v="0"/>
    <n v="68.975999999999999"/>
  </r>
  <r>
    <n v="2254"/>
    <s v="CA-2012-169201"/>
    <x v="1"/>
    <x v="694"/>
    <d v="2012-10-01T00:00:00"/>
    <x v="2"/>
    <s v="HG-14965"/>
    <x v="428"/>
    <x v="1"/>
    <s v="United States"/>
    <s v="San Francisco"/>
    <x v="1"/>
    <n v="94110"/>
    <x v="1"/>
    <s v="OFF-AP-10000696"/>
    <x v="1"/>
    <x v="9"/>
    <x v="332"/>
    <x v="1905"/>
    <n v="3"/>
    <n v="0"/>
    <n v="14.275799999999998"/>
  </r>
  <r>
    <n v="2255"/>
    <s v="CA-2012-169201"/>
    <x v="1"/>
    <x v="694"/>
    <d v="2012-10-01T00:00:00"/>
    <x v="2"/>
    <s v="HG-14965"/>
    <x v="428"/>
    <x v="1"/>
    <s v="United States"/>
    <s v="San Francisco"/>
    <x v="1"/>
    <n v="94110"/>
    <x v="1"/>
    <s v="OFF-AP-10002082"/>
    <x v="1"/>
    <x v="9"/>
    <x v="1092"/>
    <x v="1906"/>
    <n v="2"/>
    <n v="0"/>
    <n v="15.245999999999999"/>
  </r>
  <r>
    <n v="2256"/>
    <s v="CA-2013-164091"/>
    <x v="0"/>
    <x v="42"/>
    <d v="2013-09-23T00:00:00"/>
    <x v="1"/>
    <s v="LA-16780"/>
    <x v="156"/>
    <x v="1"/>
    <s v="United States"/>
    <s v="Bangor"/>
    <x v="43"/>
    <n v="4401"/>
    <x v="3"/>
    <s v="TEC-PH-10001944"/>
    <x v="2"/>
    <x v="7"/>
    <x v="1262"/>
    <x v="1907"/>
    <n v="3"/>
    <n v="0"/>
    <n v="131.35499999999996"/>
  </r>
  <r>
    <n v="2257"/>
    <s v="CA-2013-164091"/>
    <x v="0"/>
    <x v="42"/>
    <d v="2013-09-23T00:00:00"/>
    <x v="1"/>
    <s v="LA-16780"/>
    <x v="156"/>
    <x v="1"/>
    <s v="United States"/>
    <s v="Bangor"/>
    <x v="43"/>
    <n v="4401"/>
    <x v="3"/>
    <s v="FUR-FU-10004952"/>
    <x v="0"/>
    <x v="5"/>
    <x v="845"/>
    <x v="1049"/>
    <n v="2"/>
    <n v="0"/>
    <n v="33.938800000000001"/>
  </r>
  <r>
    <n v="2258"/>
    <s v="CA-2014-105214"/>
    <x v="3"/>
    <x v="114"/>
    <d v="2014-06-20T00:00:00"/>
    <x v="2"/>
    <s v="TS-21610"/>
    <x v="59"/>
    <x v="0"/>
    <s v="United States"/>
    <s v="San Francisco"/>
    <x v="1"/>
    <n v="94122"/>
    <x v="1"/>
    <s v="FUR-CH-10000015"/>
    <x v="0"/>
    <x v="1"/>
    <x v="373"/>
    <x v="1908"/>
    <n v="7"/>
    <n v="0.2"/>
    <n v="90.97199999999998"/>
  </r>
  <r>
    <n v="2259"/>
    <s v="CA-2014-105214"/>
    <x v="3"/>
    <x v="114"/>
    <d v="2014-06-20T00:00:00"/>
    <x v="2"/>
    <s v="TS-21610"/>
    <x v="59"/>
    <x v="0"/>
    <s v="United States"/>
    <s v="San Francisco"/>
    <x v="1"/>
    <n v="94122"/>
    <x v="1"/>
    <s v="OFF-PA-10001776"/>
    <x v="1"/>
    <x v="10"/>
    <x v="1263"/>
    <x v="1909"/>
    <n v="2"/>
    <n v="0"/>
    <n v="8.7137999999999991"/>
  </r>
  <r>
    <n v="2260"/>
    <s v="CA-2012-117611"/>
    <x v="1"/>
    <x v="627"/>
    <d v="2012-11-10T00:00:00"/>
    <x v="0"/>
    <s v="MZ-17335"/>
    <x v="595"/>
    <x v="2"/>
    <s v="United States"/>
    <s v="San Diego"/>
    <x v="1"/>
    <n v="92024"/>
    <x v="1"/>
    <s v="OFF-FA-10002280"/>
    <x v="1"/>
    <x v="13"/>
    <x v="653"/>
    <x v="1910"/>
    <n v="1"/>
    <n v="0"/>
    <n v="2.4"/>
  </r>
  <r>
    <n v="2261"/>
    <s v="CA-2012-117611"/>
    <x v="1"/>
    <x v="627"/>
    <d v="2012-11-10T00:00:00"/>
    <x v="0"/>
    <s v="MZ-17335"/>
    <x v="595"/>
    <x v="2"/>
    <s v="United States"/>
    <s v="San Diego"/>
    <x v="1"/>
    <n v="92024"/>
    <x v="1"/>
    <s v="TEC-AC-10002049"/>
    <x v="2"/>
    <x v="11"/>
    <x v="688"/>
    <x v="810"/>
    <n v="3"/>
    <n v="0"/>
    <n v="66.954599999999971"/>
  </r>
  <r>
    <n v="2262"/>
    <s v="US-2012-137960"/>
    <x v="1"/>
    <x v="217"/>
    <d v="2012-12-18T00:00:00"/>
    <x v="3"/>
    <s v="MW-18220"/>
    <x v="596"/>
    <x v="0"/>
    <s v="United States"/>
    <s v="New York City"/>
    <x v="15"/>
    <n v="10035"/>
    <x v="3"/>
    <s v="TEC-AC-10002253"/>
    <x v="2"/>
    <x v="11"/>
    <x v="572"/>
    <x v="656"/>
    <n v="1"/>
    <n v="0"/>
    <n v="24.936000000000007"/>
  </r>
  <r>
    <n v="2263"/>
    <s v="CA-2014-122994"/>
    <x v="3"/>
    <x v="695"/>
    <d v="2014-02-10T00:00:00"/>
    <x v="2"/>
    <s v="MV-17485"/>
    <x v="597"/>
    <x v="0"/>
    <s v="United States"/>
    <s v="Arlington"/>
    <x v="17"/>
    <n v="22204"/>
    <x v="0"/>
    <s v="FUR-BO-10004015"/>
    <x v="0"/>
    <x v="0"/>
    <x v="569"/>
    <x v="1911"/>
    <n v="3"/>
    <n v="0"/>
    <n v="79.193399999999968"/>
  </r>
  <r>
    <n v="2264"/>
    <s v="CA-2013-131065"/>
    <x v="0"/>
    <x v="696"/>
    <d v="2013-11-17T00:00:00"/>
    <x v="0"/>
    <s v="AA-10375"/>
    <x v="211"/>
    <x v="0"/>
    <s v="United States"/>
    <s v="Atlanta"/>
    <x v="32"/>
    <n v="30318"/>
    <x v="0"/>
    <s v="TEC-AC-10004145"/>
    <x v="2"/>
    <x v="11"/>
    <x v="1264"/>
    <x v="1912"/>
    <n v="2"/>
    <n v="0"/>
    <n v="114.99540000000002"/>
  </r>
  <r>
    <n v="2265"/>
    <s v="CA-2013-131065"/>
    <x v="0"/>
    <x v="696"/>
    <d v="2013-11-17T00:00:00"/>
    <x v="0"/>
    <s v="AA-10375"/>
    <x v="211"/>
    <x v="0"/>
    <s v="United States"/>
    <s v="Atlanta"/>
    <x v="32"/>
    <n v="30318"/>
    <x v="0"/>
    <s v="OFF-PA-10002479"/>
    <x v="1"/>
    <x v="10"/>
    <x v="217"/>
    <x v="267"/>
    <n v="1"/>
    <n v="0"/>
    <n v="2.3759999999999999"/>
  </r>
  <r>
    <n v="2266"/>
    <s v="CA-2013-131065"/>
    <x v="0"/>
    <x v="696"/>
    <d v="2013-11-17T00:00:00"/>
    <x v="0"/>
    <s v="AA-10375"/>
    <x v="211"/>
    <x v="0"/>
    <s v="United States"/>
    <s v="Atlanta"/>
    <x v="32"/>
    <n v="30318"/>
    <x v="0"/>
    <s v="OFF-BI-10004970"/>
    <x v="1"/>
    <x v="8"/>
    <x v="908"/>
    <x v="341"/>
    <n v="2"/>
    <n v="0"/>
    <n v="3.8822000000000001"/>
  </r>
  <r>
    <n v="2267"/>
    <s v="CA-2014-149146"/>
    <x v="3"/>
    <x v="386"/>
    <d v="2014-10-13T00:00:00"/>
    <x v="3"/>
    <s v="SM-20320"/>
    <x v="598"/>
    <x v="2"/>
    <s v="United States"/>
    <s v="Monroe"/>
    <x v="3"/>
    <n v="28110"/>
    <x v="0"/>
    <s v="OFF-PA-10003919"/>
    <x v="1"/>
    <x v="10"/>
    <x v="1265"/>
    <x v="892"/>
    <n v="2"/>
    <n v="0.2"/>
    <n v="2.6892000000000005"/>
  </r>
  <r>
    <n v="2268"/>
    <s v="CA-2014-137470"/>
    <x v="3"/>
    <x v="697"/>
    <d v="2014-09-18T00:00:00"/>
    <x v="3"/>
    <s v="TP-21415"/>
    <x v="599"/>
    <x v="0"/>
    <s v="United States"/>
    <s v="Seattle"/>
    <x v="4"/>
    <n v="98115"/>
    <x v="1"/>
    <s v="OFF-PA-10002001"/>
    <x v="1"/>
    <x v="10"/>
    <x v="1266"/>
    <x v="91"/>
    <n v="2"/>
    <n v="0"/>
    <n v="6.3504000000000005"/>
  </r>
  <r>
    <n v="2269"/>
    <s v="CA-2014-105480"/>
    <x v="3"/>
    <x v="698"/>
    <d v="2014-12-27T00:00:00"/>
    <x v="1"/>
    <s v="DK-13225"/>
    <x v="158"/>
    <x v="1"/>
    <s v="United States"/>
    <s v="Rochester"/>
    <x v="15"/>
    <n v="14609"/>
    <x v="3"/>
    <s v="OFF-PA-10002787"/>
    <x v="1"/>
    <x v="10"/>
    <x v="1267"/>
    <x v="90"/>
    <n v="1"/>
    <n v="0"/>
    <n v="3.1104000000000003"/>
  </r>
  <r>
    <n v="2270"/>
    <s v="CA-2014-105480"/>
    <x v="3"/>
    <x v="698"/>
    <d v="2014-12-27T00:00:00"/>
    <x v="1"/>
    <s v="DK-13225"/>
    <x v="158"/>
    <x v="1"/>
    <s v="United States"/>
    <s v="Rochester"/>
    <x v="15"/>
    <n v="14609"/>
    <x v="3"/>
    <s v="OFF-BI-10003291"/>
    <x v="1"/>
    <x v="8"/>
    <x v="44"/>
    <x v="1913"/>
    <n v="1"/>
    <n v="0.2"/>
    <n v="2.3570999999999991"/>
  </r>
  <r>
    <n v="2271"/>
    <s v="CA-2014-164917"/>
    <x v="3"/>
    <x v="574"/>
    <d v="2014-12-08T00:00:00"/>
    <x v="1"/>
    <s v="MK-17905"/>
    <x v="149"/>
    <x v="1"/>
    <s v="United States"/>
    <s v="Miami"/>
    <x v="2"/>
    <n v="33180"/>
    <x v="0"/>
    <s v="OFF-AR-10004344"/>
    <x v="1"/>
    <x v="6"/>
    <x v="365"/>
    <x v="1914"/>
    <n v="5"/>
    <n v="0.2"/>
    <n v="4.196499999999995"/>
  </r>
  <r>
    <n v="2272"/>
    <s v="CA-2012-102036"/>
    <x v="1"/>
    <x v="481"/>
    <d v="2012-09-27T00:00:00"/>
    <x v="1"/>
    <s v="CS-12130"/>
    <x v="79"/>
    <x v="0"/>
    <s v="United States"/>
    <s v="Seattle"/>
    <x v="4"/>
    <n v="98105"/>
    <x v="1"/>
    <s v="OFF-ST-10003123"/>
    <x v="1"/>
    <x v="4"/>
    <x v="1268"/>
    <x v="1915"/>
    <n v="6"/>
    <n v="0"/>
    <n v="47.937599999999996"/>
  </r>
  <r>
    <n v="2273"/>
    <s v="CA-2012-142944"/>
    <x v="1"/>
    <x v="699"/>
    <d v="2012-03-11T00:00:00"/>
    <x v="1"/>
    <s v="JL-15850"/>
    <x v="139"/>
    <x v="0"/>
    <s v="United States"/>
    <s v="San Francisco"/>
    <x v="1"/>
    <n v="94122"/>
    <x v="1"/>
    <s v="FUR-FU-10000308"/>
    <x v="0"/>
    <x v="5"/>
    <x v="1269"/>
    <x v="1916"/>
    <n v="7"/>
    <n v="0"/>
    <n v="95.757200000000012"/>
  </r>
  <r>
    <n v="2274"/>
    <s v="CA-2012-142944"/>
    <x v="1"/>
    <x v="699"/>
    <d v="2012-03-11T00:00:00"/>
    <x v="1"/>
    <s v="JL-15850"/>
    <x v="139"/>
    <x v="0"/>
    <s v="United States"/>
    <s v="San Francisco"/>
    <x v="1"/>
    <n v="94122"/>
    <x v="1"/>
    <s v="TEC-CO-10003763"/>
    <x v="2"/>
    <x v="16"/>
    <x v="1270"/>
    <x v="1917"/>
    <n v="2"/>
    <n v="0.2"/>
    <n v="377.99459999999993"/>
  </r>
  <r>
    <n v="2275"/>
    <s v="CA-2011-157882"/>
    <x v="2"/>
    <x v="462"/>
    <d v="2011-10-08T00:00:00"/>
    <x v="0"/>
    <s v="AR-10405"/>
    <x v="153"/>
    <x v="1"/>
    <s v="United States"/>
    <s v="Los Angeles"/>
    <x v="1"/>
    <n v="90036"/>
    <x v="1"/>
    <s v="FUR-TA-10001866"/>
    <x v="0"/>
    <x v="3"/>
    <x v="1271"/>
    <x v="1918"/>
    <n v="1"/>
    <n v="0.2"/>
    <n v="3.5857999999999848"/>
  </r>
  <r>
    <n v="2276"/>
    <s v="CA-2011-157882"/>
    <x v="2"/>
    <x v="462"/>
    <d v="2011-10-08T00:00:00"/>
    <x v="0"/>
    <s v="AR-10405"/>
    <x v="153"/>
    <x v="1"/>
    <s v="United States"/>
    <s v="Los Angeles"/>
    <x v="1"/>
    <n v="90036"/>
    <x v="1"/>
    <s v="FUR-CH-10002774"/>
    <x v="0"/>
    <x v="1"/>
    <x v="23"/>
    <x v="1919"/>
    <n v="3"/>
    <n v="0.2"/>
    <n v="13.764599999999994"/>
  </r>
  <r>
    <n v="2277"/>
    <s v="CA-2011-104283"/>
    <x v="2"/>
    <x v="700"/>
    <d v="2011-07-01T00:00:00"/>
    <x v="1"/>
    <s v="LM-17065"/>
    <x v="215"/>
    <x v="0"/>
    <s v="United States"/>
    <s v="Southaven"/>
    <x v="35"/>
    <n v="38671"/>
    <x v="0"/>
    <s v="OFF-ST-10004337"/>
    <x v="1"/>
    <x v="4"/>
    <x v="839"/>
    <x v="1920"/>
    <n v="5"/>
    <n v="0"/>
    <n v="0"/>
  </r>
  <r>
    <n v="2278"/>
    <s v="CA-2011-104283"/>
    <x v="2"/>
    <x v="700"/>
    <d v="2011-07-01T00:00:00"/>
    <x v="1"/>
    <s v="LM-17065"/>
    <x v="215"/>
    <x v="0"/>
    <s v="United States"/>
    <s v="Southaven"/>
    <x v="35"/>
    <n v="38671"/>
    <x v="0"/>
    <s v="FUR-TA-10001039"/>
    <x v="0"/>
    <x v="3"/>
    <x v="824"/>
    <x v="1921"/>
    <n v="1"/>
    <n v="0"/>
    <n v="22.354800000000004"/>
  </r>
  <r>
    <n v="2279"/>
    <s v="CA-2011-104283"/>
    <x v="2"/>
    <x v="700"/>
    <d v="2011-07-01T00:00:00"/>
    <x v="1"/>
    <s v="LM-17065"/>
    <x v="215"/>
    <x v="0"/>
    <s v="United States"/>
    <s v="Southaven"/>
    <x v="35"/>
    <n v="38671"/>
    <x v="0"/>
    <s v="TEC-AC-10000109"/>
    <x v="2"/>
    <x v="11"/>
    <x v="200"/>
    <x v="1922"/>
    <n v="4"/>
    <n v="0"/>
    <n v="53.750400000000013"/>
  </r>
  <r>
    <n v="2280"/>
    <s v="CA-2014-142622"/>
    <x v="3"/>
    <x v="505"/>
    <d v="2014-11-03T00:00:00"/>
    <x v="2"/>
    <s v="JK-15625"/>
    <x v="600"/>
    <x v="0"/>
    <s v="United States"/>
    <s v="Seattle"/>
    <x v="4"/>
    <n v="98115"/>
    <x v="1"/>
    <s v="FUR-CH-10003833"/>
    <x v="0"/>
    <x v="1"/>
    <x v="1200"/>
    <x v="1923"/>
    <n v="2"/>
    <n v="0.2"/>
    <n v="-6.0980000000000025"/>
  </r>
  <r>
    <n v="2281"/>
    <s v="CA-2014-142622"/>
    <x v="3"/>
    <x v="505"/>
    <d v="2014-11-03T00:00:00"/>
    <x v="2"/>
    <s v="JK-15625"/>
    <x v="600"/>
    <x v="0"/>
    <s v="United States"/>
    <s v="Seattle"/>
    <x v="4"/>
    <n v="98115"/>
    <x v="1"/>
    <s v="FUR-CH-10004289"/>
    <x v="0"/>
    <x v="1"/>
    <x v="975"/>
    <x v="1924"/>
    <n v="8"/>
    <n v="0.2"/>
    <n v="-23.03520000000006"/>
  </r>
  <r>
    <n v="2282"/>
    <s v="CA-2014-142622"/>
    <x v="3"/>
    <x v="505"/>
    <d v="2014-11-03T00:00:00"/>
    <x v="2"/>
    <s v="JK-15625"/>
    <x v="600"/>
    <x v="0"/>
    <s v="United States"/>
    <s v="Seattle"/>
    <x v="4"/>
    <n v="98115"/>
    <x v="1"/>
    <s v="FUR-BO-10004467"/>
    <x v="0"/>
    <x v="0"/>
    <x v="883"/>
    <x v="1664"/>
    <n v="2"/>
    <n v="0"/>
    <n v="37.996199999999988"/>
  </r>
  <r>
    <n v="2283"/>
    <s v="CA-2013-132143"/>
    <x v="0"/>
    <x v="323"/>
    <d v="2013-09-06T00:00:00"/>
    <x v="2"/>
    <s v="FM-14215"/>
    <x v="524"/>
    <x v="1"/>
    <s v="United States"/>
    <s v="Middletown"/>
    <x v="29"/>
    <n v="6457"/>
    <x v="3"/>
    <s v="OFF-PA-10002713"/>
    <x v="1"/>
    <x v="10"/>
    <x v="317"/>
    <x v="1925"/>
    <n v="7"/>
    <n v="0"/>
    <n v="22.153599999999997"/>
  </r>
  <r>
    <n v="2284"/>
    <s v="CA-2012-153108"/>
    <x v="1"/>
    <x v="616"/>
    <d v="2012-03-09T00:00:00"/>
    <x v="1"/>
    <s v="SF-20200"/>
    <x v="227"/>
    <x v="0"/>
    <s v="United States"/>
    <s v="New Castle"/>
    <x v="14"/>
    <n v="47362"/>
    <x v="2"/>
    <s v="TEC-PH-10001552"/>
    <x v="2"/>
    <x v="7"/>
    <x v="178"/>
    <x v="100"/>
    <n v="2"/>
    <n v="0"/>
    <n v="6.6976000000000013"/>
  </r>
  <r>
    <n v="2285"/>
    <s v="CA-2012-153108"/>
    <x v="1"/>
    <x v="616"/>
    <d v="2012-03-09T00:00:00"/>
    <x v="1"/>
    <s v="SF-20200"/>
    <x v="227"/>
    <x v="0"/>
    <s v="United States"/>
    <s v="New Castle"/>
    <x v="14"/>
    <n v="47362"/>
    <x v="2"/>
    <s v="OFF-AP-10002222"/>
    <x v="1"/>
    <x v="9"/>
    <x v="33"/>
    <x v="1926"/>
    <n v="7"/>
    <n v="0"/>
    <n v="16.386300000000002"/>
  </r>
  <r>
    <n v="2286"/>
    <s v="CA-2013-112676"/>
    <x v="0"/>
    <x v="465"/>
    <d v="2013-05-09T00:00:00"/>
    <x v="2"/>
    <s v="PJ-18835"/>
    <x v="601"/>
    <x v="1"/>
    <s v="United States"/>
    <s v="Murfreesboro"/>
    <x v="18"/>
    <n v="37130"/>
    <x v="0"/>
    <s v="OFF-PA-10003971"/>
    <x v="1"/>
    <x v="10"/>
    <x v="1272"/>
    <x v="646"/>
    <n v="3"/>
    <n v="0.2"/>
    <n v="5.2026000000000003"/>
  </r>
  <r>
    <n v="2287"/>
    <s v="CA-2014-165687"/>
    <x v="3"/>
    <x v="701"/>
    <d v="2014-11-24T00:00:00"/>
    <x v="1"/>
    <s v="CS-12355"/>
    <x v="394"/>
    <x v="0"/>
    <s v="United States"/>
    <s v="Salem"/>
    <x v="17"/>
    <n v="24153"/>
    <x v="0"/>
    <s v="OFF-AP-10004036"/>
    <x v="1"/>
    <x v="9"/>
    <x v="1273"/>
    <x v="1927"/>
    <n v="2"/>
    <n v="0"/>
    <n v="12.263999999999999"/>
  </r>
  <r>
    <n v="2288"/>
    <s v="US-2014-112928"/>
    <x v="3"/>
    <x v="702"/>
    <d v="2014-06-06T00:00:00"/>
    <x v="0"/>
    <s v="BB-10990"/>
    <x v="121"/>
    <x v="1"/>
    <s v="United States"/>
    <s v="Toledo"/>
    <x v="24"/>
    <n v="43615"/>
    <x v="3"/>
    <s v="OFF-AP-10002287"/>
    <x v="1"/>
    <x v="9"/>
    <x v="1274"/>
    <x v="1928"/>
    <n v="5"/>
    <n v="0.2"/>
    <n v="1.3109999999999999"/>
  </r>
  <r>
    <n v="2289"/>
    <s v="CA-2014-143343"/>
    <x v="3"/>
    <x v="193"/>
    <d v="2014-06-14T00:00:00"/>
    <x v="2"/>
    <s v="BW-11200"/>
    <x v="572"/>
    <x v="0"/>
    <s v="United States"/>
    <s v="Los Angeles"/>
    <x v="1"/>
    <n v="90032"/>
    <x v="1"/>
    <s v="OFF-AR-10002375"/>
    <x v="1"/>
    <x v="6"/>
    <x v="823"/>
    <x v="1235"/>
    <n v="5"/>
    <n v="0"/>
    <n v="4.7559999999999985"/>
  </r>
  <r>
    <n v="2290"/>
    <s v="CA-2014-115154"/>
    <x v="3"/>
    <x v="703"/>
    <d v="2014-01-12T00:00:00"/>
    <x v="2"/>
    <s v="RS-19420"/>
    <x v="602"/>
    <x v="1"/>
    <s v="United States"/>
    <s v="Seattle"/>
    <x v="4"/>
    <n v="98115"/>
    <x v="1"/>
    <s v="FUR-TA-10001950"/>
    <x v="0"/>
    <x v="3"/>
    <x v="1275"/>
    <x v="1929"/>
    <n v="2"/>
    <n v="0"/>
    <n v="80.368200000000002"/>
  </r>
  <r>
    <n v="2291"/>
    <s v="CA-2012-149342"/>
    <x v="1"/>
    <x v="704"/>
    <d v="2012-04-25T00:00:00"/>
    <x v="1"/>
    <s v="TS-21160"/>
    <x v="378"/>
    <x v="1"/>
    <s v="United States"/>
    <s v="Columbus"/>
    <x v="32"/>
    <n v="31907"/>
    <x v="0"/>
    <s v="TEC-PH-10001557"/>
    <x v="2"/>
    <x v="7"/>
    <x v="658"/>
    <x v="1170"/>
    <n v="3"/>
    <n v="0"/>
    <n v="77.751899999999992"/>
  </r>
  <r>
    <n v="2292"/>
    <s v="CA-2012-149342"/>
    <x v="1"/>
    <x v="704"/>
    <d v="2012-04-25T00:00:00"/>
    <x v="1"/>
    <s v="TS-21160"/>
    <x v="378"/>
    <x v="1"/>
    <s v="United States"/>
    <s v="Columbus"/>
    <x v="32"/>
    <n v="31907"/>
    <x v="0"/>
    <s v="FUR-FU-10002937"/>
    <x v="0"/>
    <x v="5"/>
    <x v="1051"/>
    <x v="1930"/>
    <n v="6"/>
    <n v="0"/>
    <n v="297.69"/>
  </r>
  <r>
    <n v="2293"/>
    <s v="CA-2012-149342"/>
    <x v="1"/>
    <x v="704"/>
    <d v="2012-04-25T00:00:00"/>
    <x v="1"/>
    <s v="TS-21160"/>
    <x v="378"/>
    <x v="1"/>
    <s v="United States"/>
    <s v="Columbus"/>
    <x v="32"/>
    <n v="31907"/>
    <x v="0"/>
    <s v="OFF-PA-10001166"/>
    <x v="1"/>
    <x v="10"/>
    <x v="769"/>
    <x v="91"/>
    <n v="2"/>
    <n v="0"/>
    <n v="6.2208000000000006"/>
  </r>
  <r>
    <n v="2294"/>
    <s v="CA-2012-130995"/>
    <x v="1"/>
    <x v="549"/>
    <d v="2012-11-06T00:00:00"/>
    <x v="1"/>
    <s v="QJ-19255"/>
    <x v="425"/>
    <x v="1"/>
    <s v="United States"/>
    <s v="New York City"/>
    <x v="15"/>
    <n v="10009"/>
    <x v="3"/>
    <s v="TEC-PH-10000347"/>
    <x v="2"/>
    <x v="7"/>
    <x v="495"/>
    <x v="1931"/>
    <n v="1"/>
    <n v="0"/>
    <n v="1.3365"/>
  </r>
  <r>
    <n v="2295"/>
    <s v="CA-2014-127929"/>
    <x v="3"/>
    <x v="331"/>
    <d v="2014-12-28T00:00:00"/>
    <x v="1"/>
    <s v="FM-14215"/>
    <x v="524"/>
    <x v="1"/>
    <s v="United States"/>
    <s v="Middletown"/>
    <x v="29"/>
    <n v="6457"/>
    <x v="3"/>
    <s v="FUR-FU-10003708"/>
    <x v="0"/>
    <x v="5"/>
    <x v="71"/>
    <x v="1932"/>
    <n v="3"/>
    <n v="0"/>
    <n v="38.209499999999998"/>
  </r>
  <r>
    <n v="2296"/>
    <s v="CA-2012-113145"/>
    <x v="1"/>
    <x v="549"/>
    <d v="2012-11-05T00:00:00"/>
    <x v="1"/>
    <s v="VD-21670"/>
    <x v="104"/>
    <x v="0"/>
    <s v="United States"/>
    <s v="New York City"/>
    <x v="15"/>
    <n v="10011"/>
    <x v="3"/>
    <s v="OFF-PA-10002659"/>
    <x v="1"/>
    <x v="10"/>
    <x v="922"/>
    <x v="1933"/>
    <n v="4"/>
    <n v="0"/>
    <n v="6.219199999999999"/>
  </r>
  <r>
    <n v="2297"/>
    <s v="CA-2012-113145"/>
    <x v="1"/>
    <x v="549"/>
    <d v="2012-11-05T00:00:00"/>
    <x v="1"/>
    <s v="VD-21670"/>
    <x v="104"/>
    <x v="0"/>
    <s v="United States"/>
    <s v="New York City"/>
    <x v="15"/>
    <n v="10011"/>
    <x v="3"/>
    <s v="FUR-FU-10000965"/>
    <x v="0"/>
    <x v="5"/>
    <x v="682"/>
    <x v="1934"/>
    <n v="5"/>
    <n v="0"/>
    <n v="106.477"/>
  </r>
  <r>
    <n v="2298"/>
    <s v="CA-2012-113145"/>
    <x v="1"/>
    <x v="549"/>
    <d v="2012-11-05T00:00:00"/>
    <x v="1"/>
    <s v="VD-21670"/>
    <x v="104"/>
    <x v="0"/>
    <s v="United States"/>
    <s v="New York City"/>
    <x v="15"/>
    <n v="10011"/>
    <x v="3"/>
    <s v="TEC-PH-10001527"/>
    <x v="2"/>
    <x v="7"/>
    <x v="1276"/>
    <x v="1935"/>
    <n v="1"/>
    <n v="0"/>
    <n v="1.2884999999999991"/>
  </r>
  <r>
    <n v="2299"/>
    <s v="CA-2012-113145"/>
    <x v="1"/>
    <x v="549"/>
    <d v="2012-11-05T00:00:00"/>
    <x v="1"/>
    <s v="VD-21670"/>
    <x v="104"/>
    <x v="0"/>
    <s v="United States"/>
    <s v="New York City"/>
    <x v="15"/>
    <n v="10011"/>
    <x v="3"/>
    <s v="TEC-AC-10001838"/>
    <x v="2"/>
    <x v="11"/>
    <x v="645"/>
    <x v="757"/>
    <n v="7"/>
    <n v="0"/>
    <n v="601.96990000000005"/>
  </r>
  <r>
    <n v="2300"/>
    <s v="CA-2012-113145"/>
    <x v="1"/>
    <x v="549"/>
    <d v="2012-11-05T00:00:00"/>
    <x v="1"/>
    <s v="VD-21670"/>
    <x v="104"/>
    <x v="0"/>
    <s v="United States"/>
    <s v="New York City"/>
    <x v="15"/>
    <n v="10011"/>
    <x v="3"/>
    <s v="TEC-PH-10002597"/>
    <x v="2"/>
    <x v="7"/>
    <x v="474"/>
    <x v="178"/>
    <n v="4"/>
    <n v="0"/>
    <n v="125.99000000000001"/>
  </r>
  <r>
    <n v="2301"/>
    <s v="CA-2011-162362"/>
    <x v="2"/>
    <x v="687"/>
    <d v="2011-11-18T00:00:00"/>
    <x v="1"/>
    <s v="JL-15505"/>
    <x v="145"/>
    <x v="0"/>
    <s v="United States"/>
    <s v="Midland"/>
    <x v="12"/>
    <n v="48640"/>
    <x v="2"/>
    <s v="OFF-BI-10000756"/>
    <x v="1"/>
    <x v="8"/>
    <x v="15"/>
    <x v="1936"/>
    <n v="3"/>
    <n v="0"/>
    <n v="6.36"/>
  </r>
  <r>
    <n v="2302"/>
    <s v="CA-2011-162362"/>
    <x v="2"/>
    <x v="687"/>
    <d v="2011-11-18T00:00:00"/>
    <x v="1"/>
    <s v="JL-15505"/>
    <x v="145"/>
    <x v="0"/>
    <s v="United States"/>
    <s v="Midland"/>
    <x v="12"/>
    <n v="48640"/>
    <x v="2"/>
    <s v="OFF-BI-10000546"/>
    <x v="1"/>
    <x v="8"/>
    <x v="609"/>
    <x v="132"/>
    <n v="4"/>
    <n v="0"/>
    <n v="5.6448"/>
  </r>
  <r>
    <n v="2303"/>
    <s v="CA-2013-106558"/>
    <x v="0"/>
    <x v="327"/>
    <d v="2013-01-21T00:00:00"/>
    <x v="1"/>
    <s v="DL-13495"/>
    <x v="393"/>
    <x v="1"/>
    <s v="United States"/>
    <s v="Columbus"/>
    <x v="32"/>
    <n v="31907"/>
    <x v="0"/>
    <s v="TEC-AC-10001142"/>
    <x v="2"/>
    <x v="11"/>
    <x v="546"/>
    <x v="617"/>
    <n v="4"/>
    <n v="0"/>
    <n v="31.599999999999966"/>
  </r>
  <r>
    <n v="2304"/>
    <s v="CA-2014-157931"/>
    <x v="3"/>
    <x v="697"/>
    <d v="2014-09-23T00:00:00"/>
    <x v="0"/>
    <s v="MO-17800"/>
    <x v="246"/>
    <x v="2"/>
    <s v="United States"/>
    <s v="Roswell"/>
    <x v="32"/>
    <n v="30076"/>
    <x v="0"/>
    <s v="FUR-CH-10000785"/>
    <x v="0"/>
    <x v="1"/>
    <x v="320"/>
    <x v="1937"/>
    <n v="4"/>
    <n v="0"/>
    <n v="188.2192"/>
  </r>
  <r>
    <n v="2305"/>
    <s v="CA-2014-157931"/>
    <x v="3"/>
    <x v="697"/>
    <d v="2014-09-23T00:00:00"/>
    <x v="0"/>
    <s v="MO-17800"/>
    <x v="246"/>
    <x v="2"/>
    <s v="United States"/>
    <s v="Roswell"/>
    <x v="32"/>
    <n v="30076"/>
    <x v="0"/>
    <s v="OFF-PA-10000474"/>
    <x v="1"/>
    <x v="10"/>
    <x v="33"/>
    <x v="1938"/>
    <n v="3"/>
    <n v="0"/>
    <n v="49.970399999999991"/>
  </r>
  <r>
    <n v="2306"/>
    <s v="CA-2013-115574"/>
    <x v="0"/>
    <x v="443"/>
    <d v="2013-12-25T00:00:00"/>
    <x v="2"/>
    <s v="BP-11185"/>
    <x v="130"/>
    <x v="1"/>
    <s v="United States"/>
    <s v="Chicago"/>
    <x v="10"/>
    <n v="60623"/>
    <x v="2"/>
    <s v="FUR-BO-10003441"/>
    <x v="0"/>
    <x v="0"/>
    <x v="705"/>
    <x v="1088"/>
    <n v="2"/>
    <n v="0.3"/>
    <n v="-14.137200000000014"/>
  </r>
  <r>
    <n v="2307"/>
    <s v="CA-2012-160794"/>
    <x v="1"/>
    <x v="705"/>
    <d v="2012-08-08T00:00:00"/>
    <x v="2"/>
    <s v="MS-17980"/>
    <x v="99"/>
    <x v="1"/>
    <s v="United States"/>
    <s v="Houston"/>
    <x v="5"/>
    <n v="77041"/>
    <x v="2"/>
    <s v="OFF-PA-10004156"/>
    <x v="1"/>
    <x v="10"/>
    <x v="743"/>
    <x v="1939"/>
    <n v="3"/>
    <n v="0.2"/>
    <n v="9.8657999999999983"/>
  </r>
  <r>
    <n v="2308"/>
    <s v="CA-2014-116225"/>
    <x v="3"/>
    <x v="60"/>
    <d v="2014-11-10T00:00:00"/>
    <x v="1"/>
    <s v="SV-20935"/>
    <x v="603"/>
    <x v="0"/>
    <s v="United States"/>
    <s v="New York City"/>
    <x v="15"/>
    <n v="10009"/>
    <x v="3"/>
    <s v="TEC-AC-10001432"/>
    <x v="2"/>
    <x v="11"/>
    <x v="471"/>
    <x v="1940"/>
    <n v="5"/>
    <n v="0"/>
    <n v="171.93000000000006"/>
  </r>
  <r>
    <n v="2309"/>
    <s v="US-2014-120418"/>
    <x v="3"/>
    <x v="532"/>
    <d v="2014-06-13T00:00:00"/>
    <x v="2"/>
    <s v="BC-11125"/>
    <x v="604"/>
    <x v="2"/>
    <s v="United States"/>
    <s v="Peoria"/>
    <x v="16"/>
    <n v="85345"/>
    <x v="1"/>
    <s v="FUR-CH-10001394"/>
    <x v="0"/>
    <x v="1"/>
    <x v="648"/>
    <x v="1941"/>
    <n v="1"/>
    <n v="0.2"/>
    <n v="35.098999999999961"/>
  </r>
  <r>
    <n v="2310"/>
    <s v="US-2014-120418"/>
    <x v="3"/>
    <x v="532"/>
    <d v="2014-06-13T00:00:00"/>
    <x v="2"/>
    <s v="BC-11125"/>
    <x v="604"/>
    <x v="2"/>
    <s v="United States"/>
    <s v="Peoria"/>
    <x v="16"/>
    <n v="85345"/>
    <x v="1"/>
    <s v="OFF-ST-10002370"/>
    <x v="1"/>
    <x v="4"/>
    <x v="80"/>
    <x v="1942"/>
    <n v="4"/>
    <n v="0.2"/>
    <n v="7.7003999999999948"/>
  </r>
  <r>
    <n v="2311"/>
    <s v="US-2014-120418"/>
    <x v="3"/>
    <x v="532"/>
    <d v="2014-06-13T00:00:00"/>
    <x v="2"/>
    <s v="BC-11125"/>
    <x v="604"/>
    <x v="2"/>
    <s v="United States"/>
    <s v="Peoria"/>
    <x v="16"/>
    <n v="85345"/>
    <x v="1"/>
    <s v="OFF-AR-10002956"/>
    <x v="1"/>
    <x v="6"/>
    <x v="660"/>
    <x v="1943"/>
    <n v="5"/>
    <n v="0.2"/>
    <n v="6.602999999999998"/>
  </r>
  <r>
    <n v="2312"/>
    <s v="US-2014-120418"/>
    <x v="3"/>
    <x v="532"/>
    <d v="2014-06-13T00:00:00"/>
    <x v="2"/>
    <s v="BC-11125"/>
    <x v="604"/>
    <x v="2"/>
    <s v="United States"/>
    <s v="Peoria"/>
    <x v="16"/>
    <n v="85345"/>
    <x v="1"/>
    <s v="OFF-AR-10001955"/>
    <x v="1"/>
    <x v="6"/>
    <x v="1021"/>
    <x v="1840"/>
    <n v="1"/>
    <n v="0.2"/>
    <n v="1.9839999999999982"/>
  </r>
  <r>
    <n v="2313"/>
    <s v="US-2014-120418"/>
    <x v="3"/>
    <x v="532"/>
    <d v="2014-06-13T00:00:00"/>
    <x v="2"/>
    <s v="BC-11125"/>
    <x v="604"/>
    <x v="2"/>
    <s v="United States"/>
    <s v="Peoria"/>
    <x v="16"/>
    <n v="85345"/>
    <x v="1"/>
    <s v="OFF-ST-10001809"/>
    <x v="1"/>
    <x v="4"/>
    <x v="430"/>
    <x v="1944"/>
    <n v="3"/>
    <n v="0.2"/>
    <n v="-48.508200000000009"/>
  </r>
  <r>
    <n v="2314"/>
    <s v="CA-2014-122035"/>
    <x v="3"/>
    <x v="228"/>
    <d v="2014-07-26T00:00:00"/>
    <x v="1"/>
    <s v="EM-13825"/>
    <x v="605"/>
    <x v="1"/>
    <s v="United States"/>
    <s v="Sioux Falls"/>
    <x v="44"/>
    <n v="57103"/>
    <x v="2"/>
    <s v="OFF-LA-10004093"/>
    <x v="1"/>
    <x v="2"/>
    <x v="670"/>
    <x v="2"/>
    <n v="2"/>
    <n v="0"/>
    <n v="6.8713999999999995"/>
  </r>
  <r>
    <n v="2315"/>
    <s v="CA-2014-122035"/>
    <x v="3"/>
    <x v="228"/>
    <d v="2014-07-26T00:00:00"/>
    <x v="1"/>
    <s v="EM-13825"/>
    <x v="605"/>
    <x v="1"/>
    <s v="United States"/>
    <s v="Sioux Falls"/>
    <x v="44"/>
    <n v="57103"/>
    <x v="2"/>
    <s v="OFF-AP-10002118"/>
    <x v="1"/>
    <x v="9"/>
    <x v="77"/>
    <x v="1945"/>
    <n v="2"/>
    <n v="0"/>
    <n v="112.40640000000002"/>
  </r>
  <r>
    <n v="2316"/>
    <s v="CA-2014-122035"/>
    <x v="3"/>
    <x v="228"/>
    <d v="2014-07-26T00:00:00"/>
    <x v="1"/>
    <s v="EM-13825"/>
    <x v="605"/>
    <x v="1"/>
    <s v="United States"/>
    <s v="Sioux Falls"/>
    <x v="44"/>
    <n v="57103"/>
    <x v="2"/>
    <s v="OFF-BI-10000404"/>
    <x v="1"/>
    <x v="8"/>
    <x v="476"/>
    <x v="1946"/>
    <n v="5"/>
    <n v="0"/>
    <n v="20.21"/>
  </r>
  <r>
    <n v="2317"/>
    <s v="CA-2014-122035"/>
    <x v="3"/>
    <x v="228"/>
    <d v="2014-07-26T00:00:00"/>
    <x v="1"/>
    <s v="EM-13825"/>
    <x v="605"/>
    <x v="1"/>
    <s v="United States"/>
    <s v="Sioux Falls"/>
    <x v="44"/>
    <n v="57103"/>
    <x v="2"/>
    <s v="FUR-CH-10003833"/>
    <x v="0"/>
    <x v="1"/>
    <x v="1200"/>
    <x v="1101"/>
    <n v="3"/>
    <n v="0"/>
    <n v="27.440999999999995"/>
  </r>
  <r>
    <n v="2318"/>
    <s v="CA-2014-122035"/>
    <x v="3"/>
    <x v="228"/>
    <d v="2014-07-26T00:00:00"/>
    <x v="1"/>
    <s v="EM-13825"/>
    <x v="605"/>
    <x v="1"/>
    <s v="United States"/>
    <s v="Sioux Falls"/>
    <x v="44"/>
    <n v="57103"/>
    <x v="2"/>
    <s v="OFF-BI-10002072"/>
    <x v="1"/>
    <x v="8"/>
    <x v="830"/>
    <x v="1947"/>
    <n v="7"/>
    <n v="0"/>
    <n v="30.414999999999999"/>
  </r>
  <r>
    <n v="2319"/>
    <s v="CA-2014-122035"/>
    <x v="3"/>
    <x v="228"/>
    <d v="2014-07-26T00:00:00"/>
    <x v="1"/>
    <s v="EM-13825"/>
    <x v="605"/>
    <x v="1"/>
    <s v="United States"/>
    <s v="Sioux Falls"/>
    <x v="44"/>
    <n v="57103"/>
    <x v="2"/>
    <s v="TEC-AC-10003095"/>
    <x v="2"/>
    <x v="11"/>
    <x v="1277"/>
    <x v="1948"/>
    <n v="3"/>
    <n v="0"/>
    <n v="132.58980000000003"/>
  </r>
  <r>
    <n v="2320"/>
    <s v="CA-2012-117828"/>
    <x v="1"/>
    <x v="706"/>
    <d v="2012-12-26T00:00:00"/>
    <x v="2"/>
    <s v="BD-11500"/>
    <x v="214"/>
    <x v="0"/>
    <s v="United States"/>
    <s v="Richmond"/>
    <x v="17"/>
    <n v="23223"/>
    <x v="0"/>
    <s v="OFF-AP-10001563"/>
    <x v="1"/>
    <x v="9"/>
    <x v="530"/>
    <x v="1949"/>
    <n v="4"/>
    <n v="0"/>
    <n v="56.352799999999974"/>
  </r>
  <r>
    <n v="2321"/>
    <s v="CA-2014-165491"/>
    <x v="3"/>
    <x v="177"/>
    <d v="2014-03-25T00:00:00"/>
    <x v="1"/>
    <s v="HW-14935"/>
    <x v="304"/>
    <x v="1"/>
    <s v="United States"/>
    <s v="Seattle"/>
    <x v="4"/>
    <n v="98115"/>
    <x v="1"/>
    <s v="TEC-AC-10000358"/>
    <x v="2"/>
    <x v="11"/>
    <x v="1278"/>
    <x v="1950"/>
    <n v="7"/>
    <n v="0"/>
    <n v="63.8232"/>
  </r>
  <r>
    <n v="2322"/>
    <s v="CA-2012-109470"/>
    <x v="1"/>
    <x v="620"/>
    <d v="2013-01-03T00:00:00"/>
    <x v="0"/>
    <s v="KC-16255"/>
    <x v="346"/>
    <x v="1"/>
    <s v="United States"/>
    <s v="Henderson"/>
    <x v="0"/>
    <n v="42420"/>
    <x v="0"/>
    <s v="OFF-BI-10004492"/>
    <x v="1"/>
    <x v="8"/>
    <x v="347"/>
    <x v="1951"/>
    <n v="3"/>
    <n v="0"/>
    <n v="44.527799999999992"/>
  </r>
  <r>
    <n v="2323"/>
    <s v="CA-2012-109470"/>
    <x v="1"/>
    <x v="620"/>
    <d v="2013-01-03T00:00:00"/>
    <x v="0"/>
    <s v="KC-16255"/>
    <x v="346"/>
    <x v="1"/>
    <s v="United States"/>
    <s v="Henderson"/>
    <x v="0"/>
    <n v="42420"/>
    <x v="0"/>
    <s v="OFF-BI-10001072"/>
    <x v="1"/>
    <x v="8"/>
    <x v="277"/>
    <x v="1952"/>
    <n v="4"/>
    <n v="0"/>
    <n v="27.894399999999997"/>
  </r>
  <r>
    <n v="2324"/>
    <s v="CA-2012-109470"/>
    <x v="1"/>
    <x v="620"/>
    <d v="2013-01-03T00:00:00"/>
    <x v="0"/>
    <s v="KC-16255"/>
    <x v="346"/>
    <x v="1"/>
    <s v="United States"/>
    <s v="Henderson"/>
    <x v="0"/>
    <n v="42420"/>
    <x v="0"/>
    <s v="OFF-BI-10003707"/>
    <x v="1"/>
    <x v="8"/>
    <x v="776"/>
    <x v="1953"/>
    <n v="5"/>
    <n v="0"/>
    <n v="38.15"/>
  </r>
  <r>
    <n v="2325"/>
    <s v="CA-2012-109470"/>
    <x v="1"/>
    <x v="620"/>
    <d v="2013-01-03T00:00:00"/>
    <x v="0"/>
    <s v="KC-16255"/>
    <x v="346"/>
    <x v="1"/>
    <s v="United States"/>
    <s v="Henderson"/>
    <x v="0"/>
    <n v="42420"/>
    <x v="0"/>
    <s v="OFF-BI-10000977"/>
    <x v="1"/>
    <x v="8"/>
    <x v="982"/>
    <x v="1954"/>
    <n v="12"/>
    <n v="0"/>
    <n v="167.80799999999999"/>
  </r>
  <r>
    <n v="2326"/>
    <s v="CA-2012-105102"/>
    <x v="1"/>
    <x v="426"/>
    <d v="2012-09-19T00:00:00"/>
    <x v="0"/>
    <s v="BM-11575"/>
    <x v="606"/>
    <x v="1"/>
    <s v="United States"/>
    <s v="New York City"/>
    <x v="15"/>
    <n v="10035"/>
    <x v="3"/>
    <s v="OFF-BI-10002082"/>
    <x v="1"/>
    <x v="8"/>
    <x v="1173"/>
    <x v="1955"/>
    <n v="3"/>
    <n v="0.2"/>
    <n v="29.951999999999998"/>
  </r>
  <r>
    <n v="2327"/>
    <s v="CA-2012-105102"/>
    <x v="1"/>
    <x v="426"/>
    <d v="2012-09-19T00:00:00"/>
    <x v="0"/>
    <s v="BM-11575"/>
    <x v="606"/>
    <x v="1"/>
    <s v="United States"/>
    <s v="New York City"/>
    <x v="15"/>
    <n v="10035"/>
    <x v="3"/>
    <s v="FUR-BO-10004709"/>
    <x v="0"/>
    <x v="0"/>
    <x v="263"/>
    <x v="1956"/>
    <n v="1"/>
    <n v="0.2"/>
    <n v="1.1596000000000011"/>
  </r>
  <r>
    <n v="2328"/>
    <s v="CA-2012-105102"/>
    <x v="1"/>
    <x v="426"/>
    <d v="2012-09-19T00:00:00"/>
    <x v="0"/>
    <s v="BM-11575"/>
    <x v="606"/>
    <x v="1"/>
    <s v="United States"/>
    <s v="New York City"/>
    <x v="15"/>
    <n v="10035"/>
    <x v="3"/>
    <s v="OFF-PA-10002365"/>
    <x v="1"/>
    <x v="10"/>
    <x v="12"/>
    <x v="91"/>
    <n v="2"/>
    <n v="0"/>
    <n v="6.2208000000000006"/>
  </r>
  <r>
    <n v="2329"/>
    <s v="CA-2014-138422"/>
    <x v="3"/>
    <x v="397"/>
    <d v="2014-09-27T00:00:00"/>
    <x v="2"/>
    <s v="KN-16705"/>
    <x v="607"/>
    <x v="2"/>
    <s v="United States"/>
    <s v="Fort Collins"/>
    <x v="22"/>
    <n v="80525"/>
    <x v="1"/>
    <s v="OFF-EN-10004147"/>
    <x v="1"/>
    <x v="12"/>
    <x v="1279"/>
    <x v="646"/>
    <n v="3"/>
    <n v="0.2"/>
    <n v="5.2026000000000003"/>
  </r>
  <r>
    <n v="2330"/>
    <s v="US-2012-147739"/>
    <x v="1"/>
    <x v="707"/>
    <d v="2012-12-29T00:00:00"/>
    <x v="1"/>
    <s v="JD-16150"/>
    <x v="251"/>
    <x v="1"/>
    <s v="United States"/>
    <s v="Philadelphia"/>
    <x v="9"/>
    <n v="19140"/>
    <x v="3"/>
    <s v="FUR-FU-10001468"/>
    <x v="0"/>
    <x v="5"/>
    <x v="1280"/>
    <x v="1957"/>
    <n v="4"/>
    <n v="0.2"/>
    <n v="-68.392000000000053"/>
  </r>
  <r>
    <n v="2331"/>
    <s v="CA-2013-155187"/>
    <x v="0"/>
    <x v="446"/>
    <d v="2013-09-27T00:00:00"/>
    <x v="0"/>
    <s v="LA-16780"/>
    <x v="156"/>
    <x v="1"/>
    <s v="United States"/>
    <s v="Los Angeles"/>
    <x v="1"/>
    <n v="90004"/>
    <x v="1"/>
    <s v="OFF-ST-10000642"/>
    <x v="1"/>
    <x v="4"/>
    <x v="192"/>
    <x v="108"/>
    <n v="2"/>
    <n v="0"/>
    <n v="2.9371999999999971"/>
  </r>
  <r>
    <n v="2332"/>
    <s v="CA-2013-155187"/>
    <x v="0"/>
    <x v="446"/>
    <d v="2013-09-27T00:00:00"/>
    <x v="0"/>
    <s v="LA-16780"/>
    <x v="156"/>
    <x v="1"/>
    <s v="United States"/>
    <s v="Los Angeles"/>
    <x v="1"/>
    <n v="90004"/>
    <x v="1"/>
    <s v="OFF-PA-10000380"/>
    <x v="1"/>
    <x v="10"/>
    <x v="1281"/>
    <x v="1958"/>
    <n v="5"/>
    <n v="0"/>
    <n v="20.85"/>
  </r>
  <r>
    <n v="2333"/>
    <s v="CA-2014-169285"/>
    <x v="3"/>
    <x v="708"/>
    <d v="2014-03-26T00:00:00"/>
    <x v="1"/>
    <s v="RW-19690"/>
    <x v="355"/>
    <x v="0"/>
    <s v="United States"/>
    <s v="Lafayette"/>
    <x v="14"/>
    <n v="47905"/>
    <x v="2"/>
    <s v="OFF-PA-10004071"/>
    <x v="1"/>
    <x v="10"/>
    <x v="412"/>
    <x v="1959"/>
    <n v="5"/>
    <n v="0"/>
    <n v="133.15199999999999"/>
  </r>
  <r>
    <n v="2334"/>
    <s v="CA-2014-169285"/>
    <x v="3"/>
    <x v="708"/>
    <d v="2014-03-26T00:00:00"/>
    <x v="1"/>
    <s v="RW-19690"/>
    <x v="355"/>
    <x v="0"/>
    <s v="United States"/>
    <s v="Lafayette"/>
    <x v="14"/>
    <n v="47905"/>
    <x v="2"/>
    <s v="OFF-PA-10004971"/>
    <x v="1"/>
    <x v="10"/>
    <x v="604"/>
    <x v="399"/>
    <n v="1"/>
    <n v="0"/>
    <n v="2.8322000000000003"/>
  </r>
  <r>
    <n v="2335"/>
    <s v="CA-2011-140886"/>
    <x v="2"/>
    <x v="587"/>
    <d v="2011-10-04T00:00:00"/>
    <x v="1"/>
    <s v="KW-16570"/>
    <x v="608"/>
    <x v="0"/>
    <s v="United States"/>
    <s v="Clarksville"/>
    <x v="18"/>
    <n v="37042"/>
    <x v="0"/>
    <s v="OFF-AP-10000696"/>
    <x v="1"/>
    <x v="9"/>
    <x v="332"/>
    <x v="1960"/>
    <n v="6"/>
    <n v="0.2"/>
    <n v="11.247599999999995"/>
  </r>
  <r>
    <n v="2336"/>
    <s v="CA-2014-152695"/>
    <x v="3"/>
    <x v="389"/>
    <d v="2014-12-11T00:00:00"/>
    <x v="3"/>
    <s v="CC-12220"/>
    <x v="417"/>
    <x v="0"/>
    <s v="United States"/>
    <s v="Fairfield"/>
    <x v="29"/>
    <n v="6824"/>
    <x v="3"/>
    <s v="OFF-EN-10004030"/>
    <x v="1"/>
    <x v="12"/>
    <x v="135"/>
    <x v="139"/>
    <n v="3"/>
    <n v="0"/>
    <n v="5.1042000000000005"/>
  </r>
  <r>
    <n v="2337"/>
    <s v="CA-2014-152695"/>
    <x v="3"/>
    <x v="389"/>
    <d v="2014-12-11T00:00:00"/>
    <x v="3"/>
    <s v="CC-12220"/>
    <x v="417"/>
    <x v="0"/>
    <s v="United States"/>
    <s v="Fairfield"/>
    <x v="29"/>
    <n v="6824"/>
    <x v="3"/>
    <s v="OFF-AP-10000026"/>
    <x v="1"/>
    <x v="9"/>
    <x v="1282"/>
    <x v="1961"/>
    <n v="7"/>
    <n v="0"/>
    <n v="123.76909999999995"/>
  </r>
  <r>
    <n v="2338"/>
    <s v="CA-2011-110639"/>
    <x v="2"/>
    <x v="709"/>
    <d v="2011-08-23T00:00:00"/>
    <x v="3"/>
    <s v="RH-19495"/>
    <x v="302"/>
    <x v="0"/>
    <s v="United States"/>
    <s v="New York City"/>
    <x v="15"/>
    <n v="10009"/>
    <x v="3"/>
    <s v="OFF-PA-10003936"/>
    <x v="1"/>
    <x v="10"/>
    <x v="1283"/>
    <x v="243"/>
    <n v="4"/>
    <n v="0"/>
    <n v="12.441600000000001"/>
  </r>
  <r>
    <n v="2339"/>
    <s v="CA-2011-110639"/>
    <x v="2"/>
    <x v="709"/>
    <d v="2011-08-23T00:00:00"/>
    <x v="3"/>
    <s v="RH-19495"/>
    <x v="302"/>
    <x v="0"/>
    <s v="United States"/>
    <s v="New York City"/>
    <x v="15"/>
    <n v="10009"/>
    <x v="3"/>
    <s v="OFF-PA-10004530"/>
    <x v="1"/>
    <x v="10"/>
    <x v="491"/>
    <x v="1962"/>
    <n v="4"/>
    <n v="0"/>
    <n v="22.500800000000002"/>
  </r>
  <r>
    <n v="2340"/>
    <s v="CA-2011-121727"/>
    <x v="2"/>
    <x v="710"/>
    <d v="2011-08-24T00:00:00"/>
    <x v="1"/>
    <s v="JK-15625"/>
    <x v="600"/>
    <x v="0"/>
    <s v="United States"/>
    <s v="Columbus"/>
    <x v="24"/>
    <n v="43229"/>
    <x v="3"/>
    <s v="OFF-AR-10004930"/>
    <x v="1"/>
    <x v="6"/>
    <x v="87"/>
    <x v="1963"/>
    <n v="2"/>
    <n v="0.2"/>
    <n v="1.7419999999999987"/>
  </r>
  <r>
    <n v="2341"/>
    <s v="CA-2013-137736"/>
    <x v="0"/>
    <x v="338"/>
    <d v="2013-11-16T00:00:00"/>
    <x v="1"/>
    <s v="DC-13285"/>
    <x v="290"/>
    <x v="0"/>
    <s v="United States"/>
    <s v="Warner Robins"/>
    <x v="32"/>
    <n v="31088"/>
    <x v="0"/>
    <s v="OFF-AR-10004999"/>
    <x v="1"/>
    <x v="6"/>
    <x v="864"/>
    <x v="1085"/>
    <n v="7"/>
    <n v="0"/>
    <n v="10.465"/>
  </r>
  <r>
    <n v="2342"/>
    <s v="US-2011-143231"/>
    <x v="2"/>
    <x v="520"/>
    <d v="2012-01-03T00:00:00"/>
    <x v="2"/>
    <s v="GM-14455"/>
    <x v="39"/>
    <x v="2"/>
    <s v="United States"/>
    <s v="Franklin"/>
    <x v="31"/>
    <n v="2038"/>
    <x v="3"/>
    <s v="FUR-FU-10002501"/>
    <x v="0"/>
    <x v="5"/>
    <x v="1284"/>
    <x v="1964"/>
    <n v="5"/>
    <n v="0"/>
    <n v="23.384"/>
  </r>
  <r>
    <n v="2343"/>
    <s v="US-2011-143231"/>
    <x v="2"/>
    <x v="520"/>
    <d v="2012-01-03T00:00:00"/>
    <x v="2"/>
    <s v="GM-14455"/>
    <x v="39"/>
    <x v="2"/>
    <s v="United States"/>
    <s v="Franklin"/>
    <x v="31"/>
    <n v="2038"/>
    <x v="3"/>
    <s v="TEC-AC-10000358"/>
    <x v="2"/>
    <x v="11"/>
    <x v="1278"/>
    <x v="1965"/>
    <n v="3"/>
    <n v="0"/>
    <n v="27.352799999999998"/>
  </r>
  <r>
    <n v="2344"/>
    <s v="US-2011-155894"/>
    <x v="2"/>
    <x v="711"/>
    <d v="2011-07-30T00:00:00"/>
    <x v="0"/>
    <s v="CL-11890"/>
    <x v="488"/>
    <x v="0"/>
    <s v="United States"/>
    <s v="Chicago"/>
    <x v="10"/>
    <n v="60623"/>
    <x v="2"/>
    <s v="OFF-ST-10004804"/>
    <x v="1"/>
    <x v="4"/>
    <x v="230"/>
    <x v="1966"/>
    <n v="3"/>
    <n v="0.2"/>
    <n v="-29.343599999999995"/>
  </r>
  <r>
    <n v="2345"/>
    <s v="CA-2013-119025"/>
    <x v="0"/>
    <x v="712"/>
    <d v="2013-02-28T00:00:00"/>
    <x v="1"/>
    <s v="PV-18985"/>
    <x v="391"/>
    <x v="2"/>
    <s v="United States"/>
    <s v="Milwaukee"/>
    <x v="6"/>
    <n v="53209"/>
    <x v="2"/>
    <s v="OFF-AP-10001205"/>
    <x v="1"/>
    <x v="9"/>
    <x v="1285"/>
    <x v="1967"/>
    <n v="9"/>
    <n v="0"/>
    <n v="137.28960000000004"/>
  </r>
  <r>
    <n v="2346"/>
    <s v="CA-2013-159373"/>
    <x v="0"/>
    <x v="69"/>
    <d v="2013-03-19T00:00:00"/>
    <x v="1"/>
    <s v="LT-17110"/>
    <x v="299"/>
    <x v="0"/>
    <s v="United States"/>
    <s v="San Antonio"/>
    <x v="5"/>
    <n v="78207"/>
    <x v="2"/>
    <s v="OFF-PA-10000659"/>
    <x v="1"/>
    <x v="10"/>
    <x v="1286"/>
    <x v="1856"/>
    <n v="5"/>
    <n v="0.2"/>
    <n v="24.527999999999995"/>
  </r>
  <r>
    <n v="2347"/>
    <s v="CA-2013-159373"/>
    <x v="0"/>
    <x v="69"/>
    <d v="2013-03-19T00:00:00"/>
    <x v="1"/>
    <s v="LT-17110"/>
    <x v="299"/>
    <x v="0"/>
    <s v="United States"/>
    <s v="San Antonio"/>
    <x v="5"/>
    <n v="78207"/>
    <x v="2"/>
    <s v="OFF-BI-10004141"/>
    <x v="1"/>
    <x v="8"/>
    <x v="1287"/>
    <x v="1968"/>
    <n v="2"/>
    <n v="0.8"/>
    <n v="-2.1624000000000012"/>
  </r>
  <r>
    <n v="2348"/>
    <s v="CA-2013-159373"/>
    <x v="0"/>
    <x v="69"/>
    <d v="2013-03-19T00:00:00"/>
    <x v="1"/>
    <s v="LT-17110"/>
    <x v="299"/>
    <x v="0"/>
    <s v="United States"/>
    <s v="San Antonio"/>
    <x v="5"/>
    <n v="78207"/>
    <x v="2"/>
    <s v="FUR-TA-10004619"/>
    <x v="0"/>
    <x v="3"/>
    <x v="882"/>
    <x v="1969"/>
    <n v="5"/>
    <n v="0.3"/>
    <n v="0"/>
  </r>
  <r>
    <n v="2349"/>
    <s v="CA-2014-109701"/>
    <x v="3"/>
    <x v="574"/>
    <d v="2014-12-04T00:00:00"/>
    <x v="3"/>
    <s v="AM-10360"/>
    <x v="87"/>
    <x v="1"/>
    <s v="United States"/>
    <s v="Los Angeles"/>
    <x v="1"/>
    <n v="90032"/>
    <x v="1"/>
    <s v="OFF-BI-10004187"/>
    <x v="1"/>
    <x v="8"/>
    <x v="33"/>
    <x v="1970"/>
    <n v="6"/>
    <n v="0.2"/>
    <n v="3.1583999999999985"/>
  </r>
  <r>
    <n v="2350"/>
    <s v="CA-2014-109701"/>
    <x v="3"/>
    <x v="574"/>
    <d v="2014-12-04T00:00:00"/>
    <x v="3"/>
    <s v="AM-10360"/>
    <x v="87"/>
    <x v="1"/>
    <s v="United States"/>
    <s v="Los Angeles"/>
    <x v="1"/>
    <n v="90032"/>
    <x v="1"/>
    <s v="OFF-BI-10000632"/>
    <x v="1"/>
    <x v="8"/>
    <x v="1288"/>
    <x v="1971"/>
    <n v="2"/>
    <n v="0.2"/>
    <n v="22.573199999999996"/>
  </r>
  <r>
    <n v="2351"/>
    <s v="CA-2014-109701"/>
    <x v="3"/>
    <x v="574"/>
    <d v="2014-12-04T00:00:00"/>
    <x v="3"/>
    <s v="AM-10360"/>
    <x v="87"/>
    <x v="1"/>
    <s v="United States"/>
    <s v="Los Angeles"/>
    <x v="1"/>
    <n v="90032"/>
    <x v="1"/>
    <s v="OFF-PA-10003724"/>
    <x v="1"/>
    <x v="10"/>
    <x v="357"/>
    <x v="139"/>
    <n v="2"/>
    <n v="0"/>
    <n v="5.3213999999999997"/>
  </r>
  <r>
    <n v="2352"/>
    <s v="CA-2014-109701"/>
    <x v="3"/>
    <x v="574"/>
    <d v="2014-12-04T00:00:00"/>
    <x v="3"/>
    <s v="AM-10360"/>
    <x v="87"/>
    <x v="1"/>
    <s v="United States"/>
    <s v="Los Angeles"/>
    <x v="1"/>
    <n v="90032"/>
    <x v="1"/>
    <s v="OFF-AP-10002765"/>
    <x v="1"/>
    <x v="9"/>
    <x v="1252"/>
    <x v="1972"/>
    <n v="3"/>
    <n v="0"/>
    <n v="22.251600000000003"/>
  </r>
  <r>
    <n v="2353"/>
    <s v="CA-2014-109701"/>
    <x v="3"/>
    <x v="574"/>
    <d v="2014-12-04T00:00:00"/>
    <x v="3"/>
    <s v="AM-10360"/>
    <x v="87"/>
    <x v="1"/>
    <s v="United States"/>
    <s v="Los Angeles"/>
    <x v="1"/>
    <n v="90032"/>
    <x v="1"/>
    <s v="OFF-AR-10001868"/>
    <x v="1"/>
    <x v="6"/>
    <x v="59"/>
    <x v="1973"/>
    <n v="6"/>
    <n v="0"/>
    <n v="5.04"/>
  </r>
  <r>
    <n v="2354"/>
    <s v="CA-2012-111514"/>
    <x v="1"/>
    <x v="284"/>
    <d v="2012-09-02T00:00:00"/>
    <x v="2"/>
    <s v="SC-20260"/>
    <x v="609"/>
    <x v="1"/>
    <s v="United States"/>
    <s v="San Francisco"/>
    <x v="1"/>
    <n v="94122"/>
    <x v="1"/>
    <s v="FUR-BO-10002545"/>
    <x v="0"/>
    <x v="0"/>
    <x v="37"/>
    <x v="1974"/>
    <n v="7"/>
    <n v="0.15"/>
    <n v="200.95460000000008"/>
  </r>
  <r>
    <n v="2355"/>
    <s v="CA-2012-111514"/>
    <x v="1"/>
    <x v="284"/>
    <d v="2012-09-02T00:00:00"/>
    <x v="2"/>
    <s v="SC-20260"/>
    <x v="609"/>
    <x v="1"/>
    <s v="United States"/>
    <s v="San Francisco"/>
    <x v="1"/>
    <n v="94122"/>
    <x v="1"/>
    <s v="OFF-BI-10002735"/>
    <x v="1"/>
    <x v="8"/>
    <x v="141"/>
    <x v="1975"/>
    <n v="5"/>
    <n v="0.2"/>
    <n v="46.3185"/>
  </r>
  <r>
    <n v="2356"/>
    <s v="CA-2012-111514"/>
    <x v="1"/>
    <x v="284"/>
    <d v="2012-09-02T00:00:00"/>
    <x v="2"/>
    <s v="SC-20260"/>
    <x v="609"/>
    <x v="1"/>
    <s v="United States"/>
    <s v="San Francisco"/>
    <x v="1"/>
    <n v="94122"/>
    <x v="1"/>
    <s v="TEC-AC-10004864"/>
    <x v="2"/>
    <x v="11"/>
    <x v="1289"/>
    <x v="1976"/>
    <n v="1"/>
    <n v="0"/>
    <n v="15.699300000000001"/>
  </r>
  <r>
    <n v="2357"/>
    <s v="CA-2012-111514"/>
    <x v="1"/>
    <x v="284"/>
    <d v="2012-09-02T00:00:00"/>
    <x v="2"/>
    <s v="SC-20260"/>
    <x v="609"/>
    <x v="1"/>
    <s v="United States"/>
    <s v="San Francisco"/>
    <x v="1"/>
    <n v="94122"/>
    <x v="1"/>
    <s v="TEC-MA-10000597"/>
    <x v="2"/>
    <x v="15"/>
    <x v="1290"/>
    <x v="1977"/>
    <n v="3"/>
    <n v="0.2"/>
    <n v="80.991899999999987"/>
  </r>
  <r>
    <n v="2358"/>
    <s v="US-2011-148838"/>
    <x v="2"/>
    <x v="461"/>
    <d v="2011-03-21T00:00:00"/>
    <x v="1"/>
    <s v="CP-12340"/>
    <x v="291"/>
    <x v="1"/>
    <s v="United States"/>
    <s v="New York City"/>
    <x v="15"/>
    <n v="10024"/>
    <x v="3"/>
    <s v="FUR-TA-10003473"/>
    <x v="0"/>
    <x v="3"/>
    <x v="214"/>
    <x v="1978"/>
    <n v="7"/>
    <n v="0.4"/>
    <n v="-447.59469999999988"/>
  </r>
  <r>
    <n v="2359"/>
    <s v="US-2011-148838"/>
    <x v="2"/>
    <x v="461"/>
    <d v="2011-03-21T00:00:00"/>
    <x v="1"/>
    <s v="CP-12340"/>
    <x v="291"/>
    <x v="1"/>
    <s v="United States"/>
    <s v="New York City"/>
    <x v="15"/>
    <n v="10024"/>
    <x v="3"/>
    <s v="FUR-TA-10001950"/>
    <x v="0"/>
    <x v="3"/>
    <x v="1275"/>
    <x v="1979"/>
    <n v="4"/>
    <n v="0.4"/>
    <n v="-553.64760000000001"/>
  </r>
  <r>
    <n v="2360"/>
    <s v="US-2011-148838"/>
    <x v="2"/>
    <x v="461"/>
    <d v="2011-03-21T00:00:00"/>
    <x v="1"/>
    <s v="CP-12340"/>
    <x v="291"/>
    <x v="1"/>
    <s v="United States"/>
    <s v="New York City"/>
    <x v="15"/>
    <n v="10024"/>
    <x v="3"/>
    <s v="FUR-TA-10004175"/>
    <x v="0"/>
    <x v="3"/>
    <x v="1146"/>
    <x v="1980"/>
    <n v="3"/>
    <n v="0.4"/>
    <n v="-122.78160000000003"/>
  </r>
  <r>
    <n v="2361"/>
    <s v="US-2011-148838"/>
    <x v="2"/>
    <x v="461"/>
    <d v="2011-03-21T00:00:00"/>
    <x v="1"/>
    <s v="CP-12340"/>
    <x v="291"/>
    <x v="1"/>
    <s v="United States"/>
    <s v="New York City"/>
    <x v="15"/>
    <n v="10024"/>
    <x v="3"/>
    <s v="OFF-PA-10002960"/>
    <x v="1"/>
    <x v="10"/>
    <x v="1291"/>
    <x v="1981"/>
    <n v="7"/>
    <n v="0"/>
    <n v="16.3842"/>
  </r>
  <r>
    <n v="2362"/>
    <s v="US-2011-148838"/>
    <x v="2"/>
    <x v="461"/>
    <d v="2011-03-21T00:00:00"/>
    <x v="1"/>
    <s v="CP-12340"/>
    <x v="291"/>
    <x v="1"/>
    <s v="United States"/>
    <s v="New York City"/>
    <x v="15"/>
    <n v="10024"/>
    <x v="3"/>
    <s v="OFF-PA-10000919"/>
    <x v="1"/>
    <x v="10"/>
    <x v="1292"/>
    <x v="1982"/>
    <n v="4"/>
    <n v="0"/>
    <n v="75.9696"/>
  </r>
  <r>
    <n v="2363"/>
    <s v="CA-2014-136497"/>
    <x v="3"/>
    <x v="513"/>
    <d v="2014-04-21T00:00:00"/>
    <x v="1"/>
    <s v="RF-19840"/>
    <x v="167"/>
    <x v="0"/>
    <s v="United States"/>
    <s v="Columbus"/>
    <x v="24"/>
    <n v="43229"/>
    <x v="3"/>
    <s v="OFF-BI-10001553"/>
    <x v="1"/>
    <x v="8"/>
    <x v="1293"/>
    <x v="1983"/>
    <n v="5"/>
    <n v="0.7"/>
    <n v="-10.053999999999998"/>
  </r>
  <r>
    <n v="2364"/>
    <s v="US-2013-108637"/>
    <x v="0"/>
    <x v="69"/>
    <d v="2013-03-19T00:00:00"/>
    <x v="1"/>
    <s v="AB-10060"/>
    <x v="144"/>
    <x v="2"/>
    <s v="United States"/>
    <s v="Waynesboro"/>
    <x v="17"/>
    <n v="22980"/>
    <x v="0"/>
    <s v="FUR-FU-10004864"/>
    <x v="0"/>
    <x v="5"/>
    <x v="436"/>
    <x v="1984"/>
    <n v="2"/>
    <n v="0"/>
    <n v="40.921599999999998"/>
  </r>
  <r>
    <n v="2365"/>
    <s v="US-2013-108637"/>
    <x v="0"/>
    <x v="69"/>
    <d v="2013-03-19T00:00:00"/>
    <x v="1"/>
    <s v="AB-10060"/>
    <x v="144"/>
    <x v="2"/>
    <s v="United States"/>
    <s v="Waynesboro"/>
    <x v="17"/>
    <n v="22980"/>
    <x v="0"/>
    <s v="OFF-AP-10004540"/>
    <x v="1"/>
    <x v="9"/>
    <x v="1294"/>
    <x v="1985"/>
    <n v="2"/>
    <n v="0"/>
    <n v="44.889600000000002"/>
  </r>
  <r>
    <n v="2366"/>
    <s v="US-2013-108637"/>
    <x v="0"/>
    <x v="69"/>
    <d v="2013-03-19T00:00:00"/>
    <x v="1"/>
    <s v="AB-10060"/>
    <x v="144"/>
    <x v="2"/>
    <s v="United States"/>
    <s v="Waynesboro"/>
    <x v="17"/>
    <n v="22980"/>
    <x v="0"/>
    <s v="OFF-BI-10004965"/>
    <x v="1"/>
    <x v="8"/>
    <x v="1005"/>
    <x v="1986"/>
    <n v="4"/>
    <n v="0"/>
    <n v="20.7"/>
  </r>
  <r>
    <n v="2367"/>
    <s v="CA-2011-102295"/>
    <x v="2"/>
    <x v="156"/>
    <d v="2011-11-26T00:00:00"/>
    <x v="0"/>
    <s v="EH-13990"/>
    <x v="552"/>
    <x v="0"/>
    <s v="United States"/>
    <s v="Sacramento"/>
    <x v="1"/>
    <n v="95823"/>
    <x v="1"/>
    <s v="FUR-CH-10001714"/>
    <x v="0"/>
    <x v="1"/>
    <x v="1295"/>
    <x v="1987"/>
    <n v="1"/>
    <n v="0.2"/>
    <n v="-18.106799999999993"/>
  </r>
  <r>
    <n v="2368"/>
    <s v="CA-2014-123659"/>
    <x v="3"/>
    <x v="516"/>
    <d v="2014-02-14T00:00:00"/>
    <x v="2"/>
    <s v="MN-17935"/>
    <x v="438"/>
    <x v="0"/>
    <s v="United States"/>
    <s v="Clinton"/>
    <x v="39"/>
    <n v="20735"/>
    <x v="3"/>
    <s v="OFF-PA-10002464"/>
    <x v="1"/>
    <x v="10"/>
    <x v="993"/>
    <x v="1071"/>
    <n v="4"/>
    <n v="0"/>
    <n v="11.328800000000001"/>
  </r>
  <r>
    <n v="2369"/>
    <s v="US-2013-129469"/>
    <x v="0"/>
    <x v="713"/>
    <d v="2013-09-28T00:00:00"/>
    <x v="1"/>
    <s v="KL-16555"/>
    <x v="126"/>
    <x v="1"/>
    <s v="United States"/>
    <s v="Fairfield"/>
    <x v="24"/>
    <n v="45014"/>
    <x v="3"/>
    <s v="FUR-FU-10002298"/>
    <x v="0"/>
    <x v="5"/>
    <x v="1296"/>
    <x v="1988"/>
    <n v="6"/>
    <n v="0.2"/>
    <n v="-26.635200000000026"/>
  </r>
  <r>
    <n v="2370"/>
    <s v="US-2013-129469"/>
    <x v="0"/>
    <x v="713"/>
    <d v="2013-09-28T00:00:00"/>
    <x v="1"/>
    <s v="KL-16555"/>
    <x v="126"/>
    <x v="1"/>
    <s v="United States"/>
    <s v="Fairfield"/>
    <x v="24"/>
    <n v="45014"/>
    <x v="3"/>
    <s v="OFF-AR-10000315"/>
    <x v="1"/>
    <x v="6"/>
    <x v="1297"/>
    <x v="1989"/>
    <n v="2"/>
    <n v="0.2"/>
    <n v="0.30700000000000016"/>
  </r>
  <r>
    <n v="2371"/>
    <s v="CA-2014-155152"/>
    <x v="3"/>
    <x v="437"/>
    <d v="2014-07-10T00:00:00"/>
    <x v="0"/>
    <s v="MP-17965"/>
    <x v="172"/>
    <x v="1"/>
    <s v="United States"/>
    <s v="Warwick"/>
    <x v="34"/>
    <n v="2886"/>
    <x v="3"/>
    <s v="TEC-AC-10004353"/>
    <x v="2"/>
    <x v="11"/>
    <x v="717"/>
    <x v="1990"/>
    <n v="4"/>
    <n v="0"/>
    <n v="93.240000000000009"/>
  </r>
  <r>
    <n v="2372"/>
    <s v="CA-2013-159940"/>
    <x v="0"/>
    <x v="274"/>
    <d v="2013-07-12T00:00:00"/>
    <x v="0"/>
    <s v="BF-11020"/>
    <x v="292"/>
    <x v="1"/>
    <s v="United States"/>
    <s v="Aurora"/>
    <x v="10"/>
    <n v="60505"/>
    <x v="2"/>
    <s v="FUR-FU-10004973"/>
    <x v="0"/>
    <x v="5"/>
    <x v="1134"/>
    <x v="1991"/>
    <n v="8"/>
    <n v="0.6"/>
    <n v="-27.129599999999996"/>
  </r>
  <r>
    <n v="2373"/>
    <s v="CA-2013-159940"/>
    <x v="0"/>
    <x v="274"/>
    <d v="2013-07-12T00:00:00"/>
    <x v="0"/>
    <s v="BF-11020"/>
    <x v="292"/>
    <x v="1"/>
    <s v="United States"/>
    <s v="Aurora"/>
    <x v="10"/>
    <n v="60505"/>
    <x v="2"/>
    <s v="OFF-FA-10000936"/>
    <x v="1"/>
    <x v="13"/>
    <x v="1298"/>
    <x v="1992"/>
    <n v="1"/>
    <n v="0.2"/>
    <n v="0.8224999999999999"/>
  </r>
  <r>
    <n v="2374"/>
    <s v="CA-2013-159940"/>
    <x v="0"/>
    <x v="274"/>
    <d v="2013-07-12T00:00:00"/>
    <x v="0"/>
    <s v="BF-11020"/>
    <x v="292"/>
    <x v="1"/>
    <s v="United States"/>
    <s v="Aurora"/>
    <x v="10"/>
    <n v="60505"/>
    <x v="2"/>
    <s v="OFF-PA-10001609"/>
    <x v="1"/>
    <x v="10"/>
    <x v="1107"/>
    <x v="1993"/>
    <n v="9"/>
    <n v="0.2"/>
    <n v="7.698599999999999"/>
  </r>
  <r>
    <n v="2375"/>
    <s v="CA-2013-159940"/>
    <x v="0"/>
    <x v="274"/>
    <d v="2013-07-12T00:00:00"/>
    <x v="0"/>
    <s v="BF-11020"/>
    <x v="292"/>
    <x v="1"/>
    <s v="United States"/>
    <s v="Aurora"/>
    <x v="10"/>
    <n v="60505"/>
    <x v="2"/>
    <s v="FUR-CH-10000785"/>
    <x v="0"/>
    <x v="1"/>
    <x v="320"/>
    <x v="1994"/>
    <n v="2"/>
    <n v="0.3"/>
    <n v="-14.478399999999993"/>
  </r>
  <r>
    <n v="2376"/>
    <s v="CA-2014-119669"/>
    <x v="3"/>
    <x v="714"/>
    <d v="2014-01-31T00:00:00"/>
    <x v="1"/>
    <s v="TP-21130"/>
    <x v="236"/>
    <x v="0"/>
    <s v="United States"/>
    <s v="Smyrna"/>
    <x v="32"/>
    <n v="30080"/>
    <x v="0"/>
    <s v="OFF-FA-10000053"/>
    <x v="1"/>
    <x v="13"/>
    <x v="953"/>
    <x v="1995"/>
    <n v="3"/>
    <n v="0"/>
    <n v="0.11340000000000017"/>
  </r>
  <r>
    <n v="2377"/>
    <s v="US-2011-164616"/>
    <x v="2"/>
    <x v="710"/>
    <d v="2011-08-21T00:00:00"/>
    <x v="0"/>
    <s v="MS-17770"/>
    <x v="474"/>
    <x v="0"/>
    <s v="United States"/>
    <s v="Columbus"/>
    <x v="24"/>
    <n v="43229"/>
    <x v="3"/>
    <s v="OFF-BI-10001718"/>
    <x v="1"/>
    <x v="8"/>
    <x v="1216"/>
    <x v="1996"/>
    <n v="4"/>
    <n v="0.7"/>
    <n v="-58.861599999999981"/>
  </r>
  <r>
    <n v="2378"/>
    <s v="US-2011-164616"/>
    <x v="2"/>
    <x v="710"/>
    <d v="2011-08-21T00:00:00"/>
    <x v="0"/>
    <s v="MS-17770"/>
    <x v="474"/>
    <x v="0"/>
    <s v="United States"/>
    <s v="Columbus"/>
    <x v="24"/>
    <n v="43229"/>
    <x v="3"/>
    <s v="OFF-SU-10004768"/>
    <x v="1"/>
    <x v="14"/>
    <x v="1299"/>
    <x v="1997"/>
    <n v="2"/>
    <n v="0.2"/>
    <n v="1.1479999999999988"/>
  </r>
  <r>
    <n v="2379"/>
    <s v="CA-2012-148628"/>
    <x v="1"/>
    <x v="401"/>
    <d v="2012-12-11T00:00:00"/>
    <x v="1"/>
    <s v="KM-16375"/>
    <x v="454"/>
    <x v="2"/>
    <s v="United States"/>
    <s v="Thousand Oaks"/>
    <x v="1"/>
    <n v="91360"/>
    <x v="1"/>
    <s v="OFF-PA-10003883"/>
    <x v="1"/>
    <x v="10"/>
    <x v="1229"/>
    <x v="1998"/>
    <n v="5"/>
    <n v="0"/>
    <n v="15.065"/>
  </r>
  <r>
    <n v="2380"/>
    <s v="CA-2013-118052"/>
    <x v="0"/>
    <x v="715"/>
    <d v="2013-05-11T00:00:00"/>
    <x v="1"/>
    <s v="BE-11455"/>
    <x v="534"/>
    <x v="2"/>
    <s v="United States"/>
    <s v="Lorain"/>
    <x v="24"/>
    <n v="44052"/>
    <x v="3"/>
    <s v="OFF-FA-10004248"/>
    <x v="1"/>
    <x v="13"/>
    <x v="480"/>
    <x v="1999"/>
    <n v="2"/>
    <n v="0.2"/>
    <n v="1.7138000000000002"/>
  </r>
  <r>
    <n v="2381"/>
    <s v="CA-2013-118052"/>
    <x v="0"/>
    <x v="715"/>
    <d v="2013-05-11T00:00:00"/>
    <x v="1"/>
    <s v="BE-11455"/>
    <x v="534"/>
    <x v="2"/>
    <s v="United States"/>
    <s v="Lorain"/>
    <x v="24"/>
    <n v="44052"/>
    <x v="3"/>
    <s v="OFF-PA-10002581"/>
    <x v="1"/>
    <x v="10"/>
    <x v="1300"/>
    <x v="2000"/>
    <n v="2"/>
    <n v="0.2"/>
    <n v="15.489999999999997"/>
  </r>
  <r>
    <n v="2382"/>
    <s v="CA-2013-118052"/>
    <x v="0"/>
    <x v="715"/>
    <d v="2013-05-11T00:00:00"/>
    <x v="1"/>
    <s v="BE-11455"/>
    <x v="534"/>
    <x v="2"/>
    <s v="United States"/>
    <s v="Lorain"/>
    <x v="24"/>
    <n v="44052"/>
    <x v="3"/>
    <s v="FUR-FU-10004848"/>
    <x v="0"/>
    <x v="5"/>
    <x v="1301"/>
    <x v="2001"/>
    <n v="7"/>
    <n v="0.2"/>
    <n v="11.626299999999999"/>
  </r>
  <r>
    <n v="2383"/>
    <s v="US-2014-117534"/>
    <x v="3"/>
    <x v="613"/>
    <d v="2014-03-27T00:00:00"/>
    <x v="2"/>
    <s v="CV-12295"/>
    <x v="610"/>
    <x v="0"/>
    <s v="United States"/>
    <s v="Fresno"/>
    <x v="1"/>
    <n v="93727"/>
    <x v="1"/>
    <s v="OFF-AP-10002403"/>
    <x v="1"/>
    <x v="9"/>
    <x v="1302"/>
    <x v="2002"/>
    <n v="4"/>
    <n v="0"/>
    <n v="45.770399999999995"/>
  </r>
  <r>
    <n v="2384"/>
    <s v="US-2014-117534"/>
    <x v="3"/>
    <x v="613"/>
    <d v="2014-03-27T00:00:00"/>
    <x v="2"/>
    <s v="CV-12295"/>
    <x v="610"/>
    <x v="0"/>
    <s v="United States"/>
    <s v="Fresno"/>
    <x v="1"/>
    <n v="93727"/>
    <x v="1"/>
    <s v="OFF-AR-10003087"/>
    <x v="1"/>
    <x v="6"/>
    <x v="33"/>
    <x v="2003"/>
    <n v="9"/>
    <n v="0"/>
    <n v="4.4855999999999998"/>
  </r>
  <r>
    <n v="2385"/>
    <s v="US-2014-117534"/>
    <x v="3"/>
    <x v="613"/>
    <d v="2014-03-27T00:00:00"/>
    <x v="2"/>
    <s v="CV-12295"/>
    <x v="610"/>
    <x v="0"/>
    <s v="United States"/>
    <s v="Fresno"/>
    <x v="1"/>
    <n v="93727"/>
    <x v="1"/>
    <s v="OFF-BI-10002026"/>
    <x v="1"/>
    <x v="8"/>
    <x v="903"/>
    <x v="2004"/>
    <n v="4"/>
    <n v="0.2"/>
    <n v="62.74799999999999"/>
  </r>
  <r>
    <n v="2386"/>
    <s v="US-2014-117534"/>
    <x v="3"/>
    <x v="613"/>
    <d v="2014-03-27T00:00:00"/>
    <x v="2"/>
    <s v="CV-12295"/>
    <x v="610"/>
    <x v="0"/>
    <s v="United States"/>
    <s v="Fresno"/>
    <x v="1"/>
    <n v="93727"/>
    <x v="1"/>
    <s v="TEC-PH-10000141"/>
    <x v="2"/>
    <x v="7"/>
    <x v="1303"/>
    <x v="2005"/>
    <n v="4"/>
    <n v="0.2"/>
    <n v="15.837600000000009"/>
  </r>
  <r>
    <n v="2387"/>
    <s v="US-2014-117534"/>
    <x v="3"/>
    <x v="613"/>
    <d v="2014-03-27T00:00:00"/>
    <x v="2"/>
    <s v="CV-12295"/>
    <x v="610"/>
    <x v="0"/>
    <s v="United States"/>
    <s v="Fresno"/>
    <x v="1"/>
    <n v="93727"/>
    <x v="1"/>
    <s v="TEC-CO-10000971"/>
    <x v="2"/>
    <x v="16"/>
    <x v="1304"/>
    <x v="2006"/>
    <n v="2"/>
    <n v="0.2"/>
    <n v="59.997999999999962"/>
  </r>
  <r>
    <n v="2388"/>
    <s v="CA-2012-145065"/>
    <x v="1"/>
    <x v="295"/>
    <d v="2012-12-15T00:00:00"/>
    <x v="2"/>
    <s v="DK-13375"/>
    <x v="589"/>
    <x v="0"/>
    <s v="United States"/>
    <s v="San Diego"/>
    <x v="1"/>
    <n v="92105"/>
    <x v="1"/>
    <s v="OFF-FA-10001229"/>
    <x v="1"/>
    <x v="13"/>
    <x v="33"/>
    <x v="2007"/>
    <n v="2"/>
    <n v="0"/>
    <n v="3.6155999999999997"/>
  </r>
  <r>
    <n v="2389"/>
    <s v="CA-2012-145065"/>
    <x v="1"/>
    <x v="295"/>
    <d v="2012-12-15T00:00:00"/>
    <x v="2"/>
    <s v="DK-13375"/>
    <x v="589"/>
    <x v="0"/>
    <s v="United States"/>
    <s v="San Diego"/>
    <x v="1"/>
    <n v="92105"/>
    <x v="1"/>
    <s v="OFF-BI-10002437"/>
    <x v="1"/>
    <x v="8"/>
    <x v="1305"/>
    <x v="671"/>
    <n v="2"/>
    <n v="0.2"/>
    <n v="8.8623999999999992"/>
  </r>
  <r>
    <n v="2390"/>
    <s v="US-2012-127040"/>
    <x v="1"/>
    <x v="401"/>
    <d v="2012-12-10T00:00:00"/>
    <x v="1"/>
    <s v="SG-20605"/>
    <x v="611"/>
    <x v="0"/>
    <s v="United States"/>
    <s v="New York City"/>
    <x v="15"/>
    <n v="10009"/>
    <x v="3"/>
    <s v="OFF-PA-10004255"/>
    <x v="1"/>
    <x v="10"/>
    <x v="1306"/>
    <x v="90"/>
    <n v="1"/>
    <n v="0"/>
    <n v="3.1104000000000003"/>
  </r>
  <r>
    <n v="2391"/>
    <s v="US-2012-127040"/>
    <x v="1"/>
    <x v="401"/>
    <d v="2012-12-10T00:00:00"/>
    <x v="1"/>
    <s v="SG-20605"/>
    <x v="611"/>
    <x v="0"/>
    <s v="United States"/>
    <s v="New York City"/>
    <x v="15"/>
    <n v="10009"/>
    <x v="3"/>
    <s v="OFF-PA-10001184"/>
    <x v="1"/>
    <x v="10"/>
    <x v="1307"/>
    <x v="1085"/>
    <n v="7"/>
    <n v="0"/>
    <n v="20.511400000000002"/>
  </r>
  <r>
    <n v="2392"/>
    <s v="US-2012-127040"/>
    <x v="1"/>
    <x v="401"/>
    <d v="2012-12-10T00:00:00"/>
    <x v="1"/>
    <s v="SG-20605"/>
    <x v="611"/>
    <x v="0"/>
    <s v="United States"/>
    <s v="New York City"/>
    <x v="15"/>
    <n v="10009"/>
    <x v="3"/>
    <s v="TEC-AC-10002637"/>
    <x v="2"/>
    <x v="11"/>
    <x v="1308"/>
    <x v="2008"/>
    <n v="9"/>
    <n v="0"/>
    <n v="97.194599999999923"/>
  </r>
  <r>
    <n v="2393"/>
    <s v="US-2012-127040"/>
    <x v="1"/>
    <x v="401"/>
    <d v="2012-12-10T00:00:00"/>
    <x v="1"/>
    <s v="SG-20605"/>
    <x v="611"/>
    <x v="0"/>
    <s v="United States"/>
    <s v="New York City"/>
    <x v="15"/>
    <n v="10009"/>
    <x v="3"/>
    <s v="FUR-FU-10002878"/>
    <x v="0"/>
    <x v="5"/>
    <x v="1125"/>
    <x v="2009"/>
    <n v="4"/>
    <n v="0"/>
    <n v="42.150400000000005"/>
  </r>
  <r>
    <n v="2394"/>
    <s v="CA-2013-128111"/>
    <x v="0"/>
    <x v="716"/>
    <d v="2013-03-24T00:00:00"/>
    <x v="1"/>
    <s v="CS-12355"/>
    <x v="394"/>
    <x v="0"/>
    <s v="United States"/>
    <s v="Malden"/>
    <x v="31"/>
    <n v="2148"/>
    <x v="3"/>
    <s v="OFF-AR-10000588"/>
    <x v="1"/>
    <x v="6"/>
    <x v="393"/>
    <x v="2010"/>
    <n v="2"/>
    <n v="0"/>
    <n v="10.316800000000001"/>
  </r>
  <r>
    <n v="2395"/>
    <s v="CA-2012-137897"/>
    <x v="1"/>
    <x v="717"/>
    <d v="2012-11-19T00:00:00"/>
    <x v="1"/>
    <s v="PJ-18835"/>
    <x v="601"/>
    <x v="1"/>
    <s v="United States"/>
    <s v="New York City"/>
    <x v="15"/>
    <n v="10035"/>
    <x v="3"/>
    <s v="TEC-AC-10002217"/>
    <x v="2"/>
    <x v="11"/>
    <x v="1178"/>
    <x v="2011"/>
    <n v="2"/>
    <n v="0"/>
    <n v="2.2560000000000002"/>
  </r>
  <r>
    <n v="2396"/>
    <s v="CA-2012-137897"/>
    <x v="1"/>
    <x v="717"/>
    <d v="2012-11-19T00:00:00"/>
    <x v="1"/>
    <s v="PJ-18835"/>
    <x v="601"/>
    <x v="1"/>
    <s v="United States"/>
    <s v="New York City"/>
    <x v="15"/>
    <n v="10035"/>
    <x v="3"/>
    <s v="TEC-AC-10001267"/>
    <x v="2"/>
    <x v="11"/>
    <x v="533"/>
    <x v="2012"/>
    <n v="2"/>
    <n v="0"/>
    <n v="23.96"/>
  </r>
  <r>
    <n v="2397"/>
    <s v="CA-2012-137897"/>
    <x v="1"/>
    <x v="717"/>
    <d v="2012-11-19T00:00:00"/>
    <x v="1"/>
    <s v="PJ-18835"/>
    <x v="601"/>
    <x v="1"/>
    <s v="United States"/>
    <s v="New York City"/>
    <x v="15"/>
    <n v="10035"/>
    <x v="3"/>
    <s v="OFF-PA-10004041"/>
    <x v="1"/>
    <x v="10"/>
    <x v="940"/>
    <x v="2013"/>
    <n v="5"/>
    <n v="0"/>
    <n v="16.649999999999999"/>
  </r>
  <r>
    <n v="2398"/>
    <s v="CA-2014-169264"/>
    <x v="3"/>
    <x v="718"/>
    <d v="2014-08-17T00:00:00"/>
    <x v="0"/>
    <s v="NP-18700"/>
    <x v="413"/>
    <x v="0"/>
    <s v="United States"/>
    <s v="San Francisco"/>
    <x v="1"/>
    <n v="94109"/>
    <x v="1"/>
    <s v="OFF-LA-10001613"/>
    <x v="1"/>
    <x v="2"/>
    <x v="736"/>
    <x v="1784"/>
    <n v="2"/>
    <n v="0"/>
    <n v="2.8224"/>
  </r>
  <r>
    <n v="2399"/>
    <s v="CA-2014-169264"/>
    <x v="3"/>
    <x v="718"/>
    <d v="2014-08-17T00:00:00"/>
    <x v="0"/>
    <s v="NP-18700"/>
    <x v="413"/>
    <x v="0"/>
    <s v="United States"/>
    <s v="San Francisco"/>
    <x v="1"/>
    <n v="94109"/>
    <x v="1"/>
    <s v="OFF-AR-10000246"/>
    <x v="1"/>
    <x v="6"/>
    <x v="21"/>
    <x v="1459"/>
    <n v="6"/>
    <n v="0"/>
    <n v="4.3367999999999993"/>
  </r>
  <r>
    <n v="2400"/>
    <s v="CA-2014-147361"/>
    <x v="3"/>
    <x v="428"/>
    <d v="2014-09-16T00:00:00"/>
    <x v="1"/>
    <s v="SB-20290"/>
    <x v="115"/>
    <x v="1"/>
    <s v="United States"/>
    <s v="Florence"/>
    <x v="20"/>
    <n v="29501"/>
    <x v="0"/>
    <s v="OFF-ST-10001809"/>
    <x v="1"/>
    <x v="4"/>
    <x v="430"/>
    <x v="2014"/>
    <n v="7"/>
    <n v="0"/>
    <n v="12.576199999999986"/>
  </r>
  <r>
    <n v="2401"/>
    <s v="CA-2014-147361"/>
    <x v="3"/>
    <x v="428"/>
    <d v="2014-09-16T00:00:00"/>
    <x v="1"/>
    <s v="SB-20290"/>
    <x v="115"/>
    <x v="1"/>
    <s v="United States"/>
    <s v="Florence"/>
    <x v="20"/>
    <n v="29501"/>
    <x v="0"/>
    <s v="OFF-ST-10002214"/>
    <x v="1"/>
    <x v="4"/>
    <x v="994"/>
    <x v="2015"/>
    <n v="5"/>
    <n v="0"/>
    <n v="14.676999999999998"/>
  </r>
  <r>
    <n v="2402"/>
    <s v="CA-2014-145877"/>
    <x v="3"/>
    <x v="719"/>
    <d v="2014-04-05T00:00:00"/>
    <x v="0"/>
    <s v="AS-10090"/>
    <x v="548"/>
    <x v="0"/>
    <s v="United States"/>
    <s v="Springfield"/>
    <x v="25"/>
    <n v="65807"/>
    <x v="2"/>
    <s v="OFF-ST-10000649"/>
    <x v="1"/>
    <x v="4"/>
    <x v="937"/>
    <x v="2016"/>
    <n v="6"/>
    <n v="0"/>
    <n v="23.550000000000004"/>
  </r>
  <r>
    <n v="2403"/>
    <s v="CA-2014-145877"/>
    <x v="3"/>
    <x v="719"/>
    <d v="2014-04-05T00:00:00"/>
    <x v="0"/>
    <s v="AS-10090"/>
    <x v="548"/>
    <x v="0"/>
    <s v="United States"/>
    <s v="Springfield"/>
    <x v="25"/>
    <n v="65807"/>
    <x v="2"/>
    <s v="OFF-EN-10001990"/>
    <x v="1"/>
    <x v="12"/>
    <x v="33"/>
    <x v="158"/>
    <n v="5"/>
    <n v="0"/>
    <n v="13.347999999999997"/>
  </r>
  <r>
    <n v="2404"/>
    <s v="US-2013-110170"/>
    <x v="0"/>
    <x v="720"/>
    <d v="2013-10-04T00:00:00"/>
    <x v="1"/>
    <s v="HM-14860"/>
    <x v="447"/>
    <x v="1"/>
    <s v="United States"/>
    <s v="Huntsville"/>
    <x v="5"/>
    <n v="77340"/>
    <x v="2"/>
    <s v="FUR-BO-10000780"/>
    <x v="0"/>
    <x v="0"/>
    <x v="1309"/>
    <x v="2017"/>
    <n v="7"/>
    <n v="0.32"/>
    <n v="-225.09759999999991"/>
  </r>
  <r>
    <n v="2405"/>
    <s v="CA-2014-108574"/>
    <x v="3"/>
    <x v="566"/>
    <d v="2014-10-12T00:00:00"/>
    <x v="1"/>
    <s v="MG-18145"/>
    <x v="207"/>
    <x v="0"/>
    <s v="United States"/>
    <s v="Los Angeles"/>
    <x v="1"/>
    <n v="90045"/>
    <x v="1"/>
    <s v="TEC-AC-10002049"/>
    <x v="2"/>
    <x v="11"/>
    <x v="688"/>
    <x v="2018"/>
    <n v="9"/>
    <n v="0"/>
    <n v="200.86379999999991"/>
  </r>
  <r>
    <n v="2406"/>
    <s v="CA-2014-108574"/>
    <x v="3"/>
    <x v="566"/>
    <d v="2014-10-12T00:00:00"/>
    <x v="1"/>
    <s v="MG-18145"/>
    <x v="207"/>
    <x v="0"/>
    <s v="United States"/>
    <s v="Los Angeles"/>
    <x v="1"/>
    <n v="90045"/>
    <x v="1"/>
    <s v="TEC-PH-10003555"/>
    <x v="2"/>
    <x v="7"/>
    <x v="457"/>
    <x v="2019"/>
    <n v="7"/>
    <n v="0.2"/>
    <n v="-28.967399999999991"/>
  </r>
  <r>
    <n v="2407"/>
    <s v="CA-2014-108574"/>
    <x v="3"/>
    <x v="566"/>
    <d v="2014-10-12T00:00:00"/>
    <x v="1"/>
    <s v="MG-18145"/>
    <x v="207"/>
    <x v="0"/>
    <s v="United States"/>
    <s v="Los Angeles"/>
    <x v="1"/>
    <n v="90045"/>
    <x v="1"/>
    <s v="TEC-PH-10000702"/>
    <x v="2"/>
    <x v="7"/>
    <x v="309"/>
    <x v="2020"/>
    <n v="10"/>
    <n v="0.2"/>
    <n v="26.972999999999992"/>
  </r>
  <r>
    <n v="2408"/>
    <s v="CA-2014-144589"/>
    <x v="3"/>
    <x v="176"/>
    <d v="2014-01-26T00:00:00"/>
    <x v="1"/>
    <s v="TM-21010"/>
    <x v="612"/>
    <x v="0"/>
    <s v="United States"/>
    <s v="San Francisco"/>
    <x v="1"/>
    <n v="94122"/>
    <x v="1"/>
    <s v="OFF-AR-10003631"/>
    <x v="1"/>
    <x v="6"/>
    <x v="33"/>
    <x v="2021"/>
    <n v="5"/>
    <n v="0"/>
    <n v="7.9859999999999998"/>
  </r>
  <r>
    <n v="2409"/>
    <s v="CA-2014-144589"/>
    <x v="3"/>
    <x v="176"/>
    <d v="2014-01-26T00:00:00"/>
    <x v="1"/>
    <s v="TM-21010"/>
    <x v="612"/>
    <x v="0"/>
    <s v="United States"/>
    <s v="San Francisco"/>
    <x v="1"/>
    <n v="94122"/>
    <x v="1"/>
    <s v="TEC-PH-10003072"/>
    <x v="2"/>
    <x v="7"/>
    <x v="1310"/>
    <x v="2022"/>
    <n v="3"/>
    <n v="0.2"/>
    <n v="130.49130000000002"/>
  </r>
  <r>
    <n v="2410"/>
    <s v="CA-2014-155985"/>
    <x v="3"/>
    <x v="721"/>
    <d v="2014-03-26T00:00:00"/>
    <x v="2"/>
    <s v="BE-11335"/>
    <x v="336"/>
    <x v="2"/>
    <s v="United States"/>
    <s v="San Francisco"/>
    <x v="1"/>
    <n v="94122"/>
    <x v="1"/>
    <s v="FUR-FU-10000758"/>
    <x v="0"/>
    <x v="5"/>
    <x v="1073"/>
    <x v="2023"/>
    <n v="8"/>
    <n v="0"/>
    <n v="76.262399999999985"/>
  </r>
  <r>
    <n v="2411"/>
    <s v="CA-2011-162684"/>
    <x v="2"/>
    <x v="601"/>
    <d v="2011-08-06T00:00:00"/>
    <x v="1"/>
    <s v="AS-10630"/>
    <x v="357"/>
    <x v="2"/>
    <s v="United States"/>
    <s v="Philadelphia"/>
    <x v="9"/>
    <n v="19120"/>
    <x v="3"/>
    <s v="OFF-FA-10000992"/>
    <x v="1"/>
    <x v="13"/>
    <x v="1033"/>
    <x v="1103"/>
    <n v="2"/>
    <n v="0.2"/>
    <n v="1.9169999999999998"/>
  </r>
  <r>
    <n v="2412"/>
    <s v="CA-2012-142041"/>
    <x v="1"/>
    <x v="722"/>
    <d v="2012-06-09T00:00:00"/>
    <x v="0"/>
    <s v="EM-13810"/>
    <x v="613"/>
    <x v="1"/>
    <s v="United States"/>
    <s v="Los Angeles"/>
    <x v="1"/>
    <n v="90036"/>
    <x v="1"/>
    <s v="OFF-BI-10004187"/>
    <x v="1"/>
    <x v="8"/>
    <x v="33"/>
    <x v="2024"/>
    <n v="5"/>
    <n v="0.2"/>
    <n v="2.6319999999999997"/>
  </r>
  <r>
    <n v="2413"/>
    <s v="CA-2011-151295"/>
    <x v="2"/>
    <x v="607"/>
    <d v="2011-11-16T00:00:00"/>
    <x v="1"/>
    <s v="JA-15970"/>
    <x v="350"/>
    <x v="0"/>
    <s v="United States"/>
    <s v="Los Angeles"/>
    <x v="1"/>
    <n v="90045"/>
    <x v="1"/>
    <s v="OFF-PA-10001947"/>
    <x v="1"/>
    <x v="10"/>
    <x v="354"/>
    <x v="493"/>
    <n v="2"/>
    <n v="0"/>
    <n v="5.8604000000000003"/>
  </r>
  <r>
    <n v="2414"/>
    <s v="CA-2011-151295"/>
    <x v="2"/>
    <x v="607"/>
    <d v="2011-11-16T00:00:00"/>
    <x v="1"/>
    <s v="JA-15970"/>
    <x v="350"/>
    <x v="0"/>
    <s v="United States"/>
    <s v="Los Angeles"/>
    <x v="1"/>
    <n v="90045"/>
    <x v="1"/>
    <s v="FUR-TA-10002356"/>
    <x v="0"/>
    <x v="3"/>
    <x v="728"/>
    <x v="2025"/>
    <n v="3"/>
    <n v="0.2"/>
    <n v="31.453199999999953"/>
  </r>
  <r>
    <n v="2415"/>
    <s v="CA-2013-156300"/>
    <x v="0"/>
    <x v="723"/>
    <d v="2014-01-03T00:00:00"/>
    <x v="1"/>
    <s v="TB-21595"/>
    <x v="180"/>
    <x v="0"/>
    <s v="United States"/>
    <s v="Milwaukee"/>
    <x v="6"/>
    <n v="53209"/>
    <x v="2"/>
    <s v="FUR-CH-10001714"/>
    <x v="0"/>
    <x v="1"/>
    <x v="1295"/>
    <x v="2026"/>
    <n v="5"/>
    <n v="0"/>
    <n v="60.356000000000023"/>
  </r>
  <r>
    <n v="2416"/>
    <s v="CA-2012-146087"/>
    <x v="1"/>
    <x v="380"/>
    <d v="2012-07-11T00:00:00"/>
    <x v="1"/>
    <s v="PP-18955"/>
    <x v="452"/>
    <x v="2"/>
    <s v="United States"/>
    <s v="Holyoke"/>
    <x v="31"/>
    <n v="1040"/>
    <x v="3"/>
    <s v="FUR-BO-10002824"/>
    <x v="0"/>
    <x v="0"/>
    <x v="410"/>
    <x v="85"/>
    <n v="2"/>
    <n v="0"/>
    <n v="60.391999999999996"/>
  </r>
  <r>
    <n v="2417"/>
    <s v="CA-2014-168655"/>
    <x v="3"/>
    <x v="386"/>
    <d v="2014-10-19T00:00:00"/>
    <x v="1"/>
    <s v="ML-18040"/>
    <x v="614"/>
    <x v="1"/>
    <s v="United States"/>
    <s v="Albuquerque"/>
    <x v="27"/>
    <n v="87105"/>
    <x v="1"/>
    <s v="TEC-AC-10002842"/>
    <x v="2"/>
    <x v="11"/>
    <x v="1176"/>
    <x v="2027"/>
    <n v="5"/>
    <n v="0"/>
    <n v="95.200000000000031"/>
  </r>
  <r>
    <n v="2418"/>
    <s v="CA-2014-168655"/>
    <x v="3"/>
    <x v="386"/>
    <d v="2014-10-19T00:00:00"/>
    <x v="1"/>
    <s v="ML-18040"/>
    <x v="614"/>
    <x v="1"/>
    <s v="United States"/>
    <s v="Albuquerque"/>
    <x v="27"/>
    <n v="87105"/>
    <x v="1"/>
    <s v="OFF-BI-10002082"/>
    <x v="1"/>
    <x v="8"/>
    <x v="1173"/>
    <x v="1955"/>
    <n v="3"/>
    <n v="0.2"/>
    <n v="29.951999999999998"/>
  </r>
  <r>
    <n v="2419"/>
    <s v="CA-2013-107202"/>
    <x v="0"/>
    <x v="206"/>
    <d v="2013-05-29T00:00:00"/>
    <x v="1"/>
    <s v="LC-16930"/>
    <x v="18"/>
    <x v="1"/>
    <s v="United States"/>
    <s v="Sparks"/>
    <x v="33"/>
    <n v="89431"/>
    <x v="1"/>
    <s v="TEC-MA-10000112"/>
    <x v="2"/>
    <x v="15"/>
    <x v="1311"/>
    <x v="2028"/>
    <n v="10"/>
    <n v="0.2"/>
    <n v="179.73000000000013"/>
  </r>
  <r>
    <n v="2420"/>
    <s v="CA-2014-159597"/>
    <x v="3"/>
    <x v="45"/>
    <d v="2014-11-15T00:00:00"/>
    <x v="1"/>
    <s v="MC-17590"/>
    <x v="565"/>
    <x v="1"/>
    <s v="United States"/>
    <s v="Coachella"/>
    <x v="1"/>
    <n v="92236"/>
    <x v="1"/>
    <s v="OFF-ST-10002289"/>
    <x v="1"/>
    <x v="4"/>
    <x v="951"/>
    <x v="2029"/>
    <n v="2"/>
    <n v="0"/>
    <n v="3.1779999999999973"/>
  </r>
  <r>
    <n v="2421"/>
    <s v="CA-2014-159597"/>
    <x v="3"/>
    <x v="45"/>
    <d v="2014-11-15T00:00:00"/>
    <x v="1"/>
    <s v="MC-17590"/>
    <x v="565"/>
    <x v="1"/>
    <s v="United States"/>
    <s v="Coachella"/>
    <x v="1"/>
    <n v="92236"/>
    <x v="1"/>
    <s v="TEC-AC-10004171"/>
    <x v="2"/>
    <x v="11"/>
    <x v="1312"/>
    <x v="313"/>
    <n v="1"/>
    <n v="0"/>
    <n v="43.995600000000003"/>
  </r>
  <r>
    <n v="2422"/>
    <s v="CA-2013-155551"/>
    <x v="0"/>
    <x v="724"/>
    <d v="2013-04-24T00:00:00"/>
    <x v="1"/>
    <s v="CR-12580"/>
    <x v="615"/>
    <x v="2"/>
    <s v="United States"/>
    <s v="Elmhurst"/>
    <x v="10"/>
    <n v="60126"/>
    <x v="2"/>
    <s v="OFF-ST-10003656"/>
    <x v="1"/>
    <x v="4"/>
    <x v="82"/>
    <x v="84"/>
    <n v="3"/>
    <n v="0.2"/>
    <n v="-48.954900000000002"/>
  </r>
  <r>
    <n v="2423"/>
    <s v="CA-2013-155551"/>
    <x v="0"/>
    <x v="724"/>
    <d v="2013-04-24T00:00:00"/>
    <x v="1"/>
    <s v="CR-12580"/>
    <x v="615"/>
    <x v="2"/>
    <s v="United States"/>
    <s v="Elmhurst"/>
    <x v="10"/>
    <n v="60126"/>
    <x v="2"/>
    <s v="OFF-PA-10001560"/>
    <x v="1"/>
    <x v="10"/>
    <x v="664"/>
    <x v="778"/>
    <n v="2"/>
    <n v="0.2"/>
    <n v="3.2615999999999996"/>
  </r>
  <r>
    <n v="2424"/>
    <s v="US-2014-147669"/>
    <x v="3"/>
    <x v="53"/>
    <d v="2014-12-31T00:00:00"/>
    <x v="1"/>
    <s v="SV-20935"/>
    <x v="603"/>
    <x v="0"/>
    <s v="United States"/>
    <s v="Fairfield"/>
    <x v="24"/>
    <n v="45014"/>
    <x v="3"/>
    <s v="TEC-AC-10002473"/>
    <x v="2"/>
    <x v="11"/>
    <x v="713"/>
    <x v="2030"/>
    <n v="7"/>
    <n v="0.2"/>
    <n v="41.718599999999995"/>
  </r>
  <r>
    <n v="2425"/>
    <s v="US-2014-147669"/>
    <x v="3"/>
    <x v="53"/>
    <d v="2014-12-31T00:00:00"/>
    <x v="1"/>
    <s v="SV-20935"/>
    <x v="603"/>
    <x v="0"/>
    <s v="United States"/>
    <s v="Fairfield"/>
    <x v="24"/>
    <n v="45014"/>
    <x v="3"/>
    <s v="OFF-BI-10000632"/>
    <x v="1"/>
    <x v="8"/>
    <x v="1288"/>
    <x v="2031"/>
    <n v="1"/>
    <n v="0.7"/>
    <n v="-10.418399999999998"/>
  </r>
  <r>
    <n v="2426"/>
    <s v="US-2014-147669"/>
    <x v="3"/>
    <x v="53"/>
    <d v="2014-12-31T00:00:00"/>
    <x v="1"/>
    <s v="SV-20935"/>
    <x v="603"/>
    <x v="0"/>
    <s v="United States"/>
    <s v="Fairfield"/>
    <x v="24"/>
    <n v="45014"/>
    <x v="3"/>
    <s v="FUR-TA-10002645"/>
    <x v="0"/>
    <x v="3"/>
    <x v="1313"/>
    <x v="2032"/>
    <n v="2"/>
    <n v="0.4"/>
    <n v="-104.67300000000006"/>
  </r>
  <r>
    <n v="2427"/>
    <s v="US-2014-147669"/>
    <x v="3"/>
    <x v="53"/>
    <d v="2014-12-31T00:00:00"/>
    <x v="1"/>
    <s v="SV-20935"/>
    <x v="603"/>
    <x v="0"/>
    <s v="United States"/>
    <s v="Fairfield"/>
    <x v="24"/>
    <n v="45014"/>
    <x v="3"/>
    <s v="OFF-FA-10002975"/>
    <x v="1"/>
    <x v="13"/>
    <x v="33"/>
    <x v="2033"/>
    <n v="13"/>
    <n v="0.2"/>
    <n v="12.776399999999999"/>
  </r>
  <r>
    <n v="2428"/>
    <s v="CA-2013-169922"/>
    <x v="0"/>
    <x v="725"/>
    <d v="2013-06-18T00:00:00"/>
    <x v="1"/>
    <s v="MZ-17515"/>
    <x v="89"/>
    <x v="1"/>
    <s v="United States"/>
    <s v="Arlington"/>
    <x v="5"/>
    <n v="76017"/>
    <x v="2"/>
    <s v="OFF-BI-10003784"/>
    <x v="1"/>
    <x v="8"/>
    <x v="1314"/>
    <x v="2034"/>
    <n v="4"/>
    <n v="0.8"/>
    <n v="-2.1504000000000008"/>
  </r>
  <r>
    <n v="2429"/>
    <s v="CA-2013-169922"/>
    <x v="0"/>
    <x v="725"/>
    <d v="2013-06-18T00:00:00"/>
    <x v="1"/>
    <s v="MZ-17515"/>
    <x v="89"/>
    <x v="1"/>
    <s v="United States"/>
    <s v="Arlington"/>
    <x v="5"/>
    <n v="76017"/>
    <x v="2"/>
    <s v="OFF-BI-10001617"/>
    <x v="1"/>
    <x v="8"/>
    <x v="1315"/>
    <x v="2035"/>
    <n v="4"/>
    <n v="0.8"/>
    <n v="-13.648800000000001"/>
  </r>
  <r>
    <n v="2430"/>
    <s v="CA-2013-169922"/>
    <x v="0"/>
    <x v="725"/>
    <d v="2013-06-18T00:00:00"/>
    <x v="1"/>
    <s v="MZ-17515"/>
    <x v="89"/>
    <x v="1"/>
    <s v="United States"/>
    <s v="Arlington"/>
    <x v="5"/>
    <n v="76017"/>
    <x v="2"/>
    <s v="FUR-FU-10004415"/>
    <x v="0"/>
    <x v="5"/>
    <x v="1054"/>
    <x v="2036"/>
    <n v="7"/>
    <n v="0.6"/>
    <n v="-9.0944000000000038"/>
  </r>
  <r>
    <n v="2431"/>
    <s v="CA-2014-100748"/>
    <x v="3"/>
    <x v="726"/>
    <d v="2014-05-21T00:00:00"/>
    <x v="1"/>
    <s v="RB-19795"/>
    <x v="176"/>
    <x v="2"/>
    <s v="United States"/>
    <s v="San Francisco"/>
    <x v="1"/>
    <n v="94110"/>
    <x v="1"/>
    <s v="OFF-LA-10000240"/>
    <x v="1"/>
    <x v="2"/>
    <x v="2"/>
    <x v="2037"/>
    <n v="8"/>
    <n v="0"/>
    <n v="27.485599999999998"/>
  </r>
  <r>
    <n v="2432"/>
    <s v="CA-2014-129805"/>
    <x v="3"/>
    <x v="116"/>
    <d v="2015-01-03T00:00:00"/>
    <x v="1"/>
    <s v="HM-14860"/>
    <x v="447"/>
    <x v="1"/>
    <s v="United States"/>
    <s v="Seattle"/>
    <x v="4"/>
    <n v="98103"/>
    <x v="1"/>
    <s v="FUR-FU-10001935"/>
    <x v="0"/>
    <x v="5"/>
    <x v="341"/>
    <x v="2038"/>
    <n v="2"/>
    <n v="0"/>
    <n v="3.0340000000000007"/>
  </r>
  <r>
    <n v="2433"/>
    <s v="CA-2011-148586"/>
    <x v="2"/>
    <x v="727"/>
    <d v="2011-04-01T00:00:00"/>
    <x v="1"/>
    <s v="AZ-10750"/>
    <x v="616"/>
    <x v="0"/>
    <s v="United States"/>
    <s v="New York City"/>
    <x v="15"/>
    <n v="10009"/>
    <x v="3"/>
    <s v="FUR-CH-10002439"/>
    <x v="0"/>
    <x v="1"/>
    <x v="1316"/>
    <x v="2039"/>
    <n v="7"/>
    <n v="0.1"/>
    <n v="65.206400000000002"/>
  </r>
  <r>
    <n v="2434"/>
    <s v="US-2014-112613"/>
    <x v="3"/>
    <x v="39"/>
    <d v="2014-06-02T00:00:00"/>
    <x v="1"/>
    <s v="JH-15910"/>
    <x v="101"/>
    <x v="0"/>
    <s v="United States"/>
    <s v="Houston"/>
    <x v="5"/>
    <n v="77070"/>
    <x v="2"/>
    <s v="TEC-PH-10001536"/>
    <x v="2"/>
    <x v="7"/>
    <x v="1234"/>
    <x v="2040"/>
    <n v="4"/>
    <n v="0.2"/>
    <n v="4.0775999999999968"/>
  </r>
  <r>
    <n v="2435"/>
    <s v="CA-2012-154746"/>
    <x v="1"/>
    <x v="717"/>
    <d v="2012-11-17T00:00:00"/>
    <x v="2"/>
    <s v="PJ-18835"/>
    <x v="601"/>
    <x v="1"/>
    <s v="United States"/>
    <s v="Springfield"/>
    <x v="17"/>
    <n v="22153"/>
    <x v="0"/>
    <s v="OFF-EN-10001532"/>
    <x v="1"/>
    <x v="12"/>
    <x v="613"/>
    <x v="2041"/>
    <n v="2"/>
    <n v="0"/>
    <n v="16.98"/>
  </r>
  <r>
    <n v="2436"/>
    <s v="CA-2012-154746"/>
    <x v="1"/>
    <x v="717"/>
    <d v="2012-11-17T00:00:00"/>
    <x v="2"/>
    <s v="PJ-18835"/>
    <x v="601"/>
    <x v="1"/>
    <s v="United States"/>
    <s v="Springfield"/>
    <x v="17"/>
    <n v="22153"/>
    <x v="0"/>
    <s v="OFF-AP-10003057"/>
    <x v="1"/>
    <x v="9"/>
    <x v="1317"/>
    <x v="2042"/>
    <n v="3"/>
    <n v="0"/>
    <n v="322.18290000000002"/>
  </r>
  <r>
    <n v="2437"/>
    <s v="CA-2014-140053"/>
    <x v="3"/>
    <x v="445"/>
    <d v="2014-07-11T00:00:00"/>
    <x v="1"/>
    <s v="CA-12265"/>
    <x v="244"/>
    <x v="0"/>
    <s v="United States"/>
    <s v="Farmington"/>
    <x v="27"/>
    <n v="87401"/>
    <x v="1"/>
    <s v="FUR-FU-10003708"/>
    <x v="0"/>
    <x v="5"/>
    <x v="71"/>
    <x v="2043"/>
    <n v="9"/>
    <n v="0"/>
    <n v="114.6285"/>
  </r>
  <r>
    <n v="2438"/>
    <s v="CA-2011-164210"/>
    <x v="2"/>
    <x v="728"/>
    <d v="2011-11-20T00:00:00"/>
    <x v="0"/>
    <s v="PW-19240"/>
    <x v="617"/>
    <x v="0"/>
    <s v="United States"/>
    <s v="Louisville"/>
    <x v="22"/>
    <n v="80027"/>
    <x v="1"/>
    <s v="FUR-TA-10000849"/>
    <x v="0"/>
    <x v="3"/>
    <x v="1318"/>
    <x v="2044"/>
    <n v="2"/>
    <n v="0.5"/>
    <n v="-99.266399999999976"/>
  </r>
  <r>
    <n v="2439"/>
    <s v="CA-2011-164210"/>
    <x v="2"/>
    <x v="728"/>
    <d v="2011-11-20T00:00:00"/>
    <x v="0"/>
    <s v="PW-19240"/>
    <x v="617"/>
    <x v="0"/>
    <s v="United States"/>
    <s v="Louisville"/>
    <x v="22"/>
    <n v="80027"/>
    <x v="1"/>
    <s v="OFF-PA-10002259"/>
    <x v="1"/>
    <x v="10"/>
    <x v="848"/>
    <x v="2045"/>
    <n v="4"/>
    <n v="0.2"/>
    <n v="12.5328"/>
  </r>
  <r>
    <n v="2440"/>
    <s v="CA-2014-139948"/>
    <x v="3"/>
    <x v="729"/>
    <d v="2014-07-23T00:00:00"/>
    <x v="1"/>
    <s v="SW-20455"/>
    <x v="517"/>
    <x v="0"/>
    <s v="United States"/>
    <s v="Tampa"/>
    <x v="2"/>
    <n v="33614"/>
    <x v="0"/>
    <s v="FUR-FU-10002597"/>
    <x v="0"/>
    <x v="5"/>
    <x v="621"/>
    <x v="2046"/>
    <n v="2"/>
    <n v="0.2"/>
    <n v="2.1736000000000004"/>
  </r>
  <r>
    <n v="2441"/>
    <s v="CA-2013-146934"/>
    <x v="0"/>
    <x v="730"/>
    <d v="2013-05-28T00:00:00"/>
    <x v="1"/>
    <s v="AF-10870"/>
    <x v="578"/>
    <x v="0"/>
    <s v="United States"/>
    <s v="Passaic"/>
    <x v="30"/>
    <n v="7055"/>
    <x v="3"/>
    <s v="TEC-PH-10004614"/>
    <x v="2"/>
    <x v="7"/>
    <x v="299"/>
    <x v="2047"/>
    <n v="5"/>
    <n v="0"/>
    <n v="86.25"/>
  </r>
  <r>
    <n v="2442"/>
    <s v="CA-2013-146934"/>
    <x v="0"/>
    <x v="730"/>
    <d v="2013-05-28T00:00:00"/>
    <x v="1"/>
    <s v="AF-10870"/>
    <x v="578"/>
    <x v="0"/>
    <s v="United States"/>
    <s v="Passaic"/>
    <x v="30"/>
    <n v="7055"/>
    <x v="3"/>
    <s v="FUR-TA-10003748"/>
    <x v="0"/>
    <x v="3"/>
    <x v="208"/>
    <x v="2048"/>
    <n v="2"/>
    <n v="0.3"/>
    <n v="-19.918399999999991"/>
  </r>
  <r>
    <n v="2443"/>
    <s v="CA-2013-146934"/>
    <x v="0"/>
    <x v="730"/>
    <d v="2013-05-28T00:00:00"/>
    <x v="1"/>
    <s v="AF-10870"/>
    <x v="578"/>
    <x v="0"/>
    <s v="United States"/>
    <s v="Passaic"/>
    <x v="30"/>
    <n v="7055"/>
    <x v="3"/>
    <s v="OFF-AP-10003217"/>
    <x v="1"/>
    <x v="9"/>
    <x v="189"/>
    <x v="2049"/>
    <n v="4"/>
    <n v="0"/>
    <n v="172.33840000000004"/>
  </r>
  <r>
    <n v="2444"/>
    <s v="CA-2013-146934"/>
    <x v="0"/>
    <x v="730"/>
    <d v="2013-05-28T00:00:00"/>
    <x v="1"/>
    <s v="AF-10870"/>
    <x v="578"/>
    <x v="0"/>
    <s v="United States"/>
    <s v="Passaic"/>
    <x v="30"/>
    <n v="7055"/>
    <x v="3"/>
    <s v="TEC-AC-10002399"/>
    <x v="2"/>
    <x v="11"/>
    <x v="448"/>
    <x v="2050"/>
    <n v="5"/>
    <n v="0"/>
    <n v="30.431999999999995"/>
  </r>
  <r>
    <n v="2445"/>
    <s v="CA-2013-146934"/>
    <x v="0"/>
    <x v="730"/>
    <d v="2013-05-28T00:00:00"/>
    <x v="1"/>
    <s v="AF-10870"/>
    <x v="578"/>
    <x v="0"/>
    <s v="United States"/>
    <s v="Passaic"/>
    <x v="30"/>
    <n v="7055"/>
    <x v="3"/>
    <s v="OFF-EN-10002973"/>
    <x v="1"/>
    <x v="12"/>
    <x v="1319"/>
    <x v="2051"/>
    <n v="6"/>
    <n v="0"/>
    <n v="12.902400000000002"/>
  </r>
  <r>
    <n v="2446"/>
    <s v="CA-2013-146934"/>
    <x v="0"/>
    <x v="730"/>
    <d v="2013-05-28T00:00:00"/>
    <x v="1"/>
    <s v="AF-10870"/>
    <x v="578"/>
    <x v="0"/>
    <s v="United States"/>
    <s v="Passaic"/>
    <x v="30"/>
    <n v="7055"/>
    <x v="3"/>
    <s v="TEC-PH-10001336"/>
    <x v="2"/>
    <x v="7"/>
    <x v="941"/>
    <x v="2052"/>
    <n v="2"/>
    <n v="0"/>
    <n v="74.8142"/>
  </r>
  <r>
    <n v="2447"/>
    <s v="CA-2012-100573"/>
    <x v="1"/>
    <x v="12"/>
    <d v="2012-10-01T00:00:00"/>
    <x v="1"/>
    <s v="AM-10705"/>
    <x v="562"/>
    <x v="0"/>
    <s v="United States"/>
    <s v="Los Angeles"/>
    <x v="1"/>
    <n v="90004"/>
    <x v="1"/>
    <s v="OFF-EN-10000461"/>
    <x v="1"/>
    <x v="12"/>
    <x v="746"/>
    <x v="2053"/>
    <n v="2"/>
    <n v="0"/>
    <n v="8.2156000000000002"/>
  </r>
  <r>
    <n v="2448"/>
    <s v="CA-2013-119165"/>
    <x v="0"/>
    <x v="731"/>
    <d v="2013-11-07T00:00:00"/>
    <x v="1"/>
    <s v="BD-11320"/>
    <x v="217"/>
    <x v="0"/>
    <s v="United States"/>
    <s v="Philadelphia"/>
    <x v="9"/>
    <n v="19143"/>
    <x v="3"/>
    <s v="FUR-CH-10000988"/>
    <x v="0"/>
    <x v="1"/>
    <x v="1132"/>
    <x v="2054"/>
    <n v="5"/>
    <n v="0.3"/>
    <n v="-14.080999999999989"/>
  </r>
  <r>
    <n v="2449"/>
    <s v="CA-2012-128027"/>
    <x v="1"/>
    <x v="471"/>
    <d v="2012-09-17T00:00:00"/>
    <x v="0"/>
    <s v="CM-12385"/>
    <x v="200"/>
    <x v="0"/>
    <s v="United States"/>
    <s v="North Charleston"/>
    <x v="20"/>
    <n v="29406"/>
    <x v="0"/>
    <s v="OFF-ST-10001809"/>
    <x v="1"/>
    <x v="4"/>
    <x v="430"/>
    <x v="2055"/>
    <n v="3"/>
    <n v="0"/>
    <n v="5.3897999999999939"/>
  </r>
  <r>
    <n v="2450"/>
    <s v="CA-2013-140207"/>
    <x v="0"/>
    <x v="732"/>
    <d v="2013-11-11T00:00:00"/>
    <x v="1"/>
    <s v="CS-12400"/>
    <x v="37"/>
    <x v="2"/>
    <s v="United States"/>
    <s v="San Jose"/>
    <x v="1"/>
    <n v="95123"/>
    <x v="1"/>
    <s v="OFF-BI-10003963"/>
    <x v="1"/>
    <x v="8"/>
    <x v="1320"/>
    <x v="2056"/>
    <n v="5"/>
    <n v="0.2"/>
    <n v="9.8279999999999959"/>
  </r>
  <r>
    <n v="2451"/>
    <s v="CA-2014-140949"/>
    <x v="3"/>
    <x v="294"/>
    <d v="2014-03-23T00:00:00"/>
    <x v="0"/>
    <s v="DB-13405"/>
    <x v="591"/>
    <x v="0"/>
    <s v="United States"/>
    <s v="New York City"/>
    <x v="15"/>
    <n v="10011"/>
    <x v="3"/>
    <s v="OFF-LA-10000081"/>
    <x v="1"/>
    <x v="2"/>
    <x v="1321"/>
    <x v="2057"/>
    <n v="5"/>
    <n v="0"/>
    <n v="9"/>
  </r>
  <r>
    <n v="2452"/>
    <s v="CA-2014-140949"/>
    <x v="3"/>
    <x v="294"/>
    <d v="2014-03-23T00:00:00"/>
    <x v="0"/>
    <s v="DB-13405"/>
    <x v="591"/>
    <x v="0"/>
    <s v="United States"/>
    <s v="New York City"/>
    <x v="15"/>
    <n v="10011"/>
    <x v="3"/>
    <s v="TEC-PH-10000149"/>
    <x v="2"/>
    <x v="7"/>
    <x v="419"/>
    <x v="2058"/>
    <n v="6"/>
    <n v="0"/>
    <n v="31.121999999999996"/>
  </r>
  <r>
    <n v="2453"/>
    <s v="CA-2014-140949"/>
    <x v="3"/>
    <x v="294"/>
    <d v="2014-03-23T00:00:00"/>
    <x v="0"/>
    <s v="DB-13405"/>
    <x v="591"/>
    <x v="0"/>
    <s v="United States"/>
    <s v="New York City"/>
    <x v="15"/>
    <n v="10011"/>
    <x v="3"/>
    <s v="OFF-BI-10000605"/>
    <x v="1"/>
    <x v="8"/>
    <x v="531"/>
    <x v="1083"/>
    <n v="3"/>
    <n v="0.2"/>
    <n v="3.0860999999999996"/>
  </r>
  <r>
    <n v="2454"/>
    <s v="CA-2014-140949"/>
    <x v="3"/>
    <x v="294"/>
    <d v="2014-03-23T00:00:00"/>
    <x v="0"/>
    <s v="DB-13405"/>
    <x v="591"/>
    <x v="0"/>
    <s v="United States"/>
    <s v="New York City"/>
    <x v="15"/>
    <n v="10011"/>
    <x v="3"/>
    <s v="TEC-AC-10002399"/>
    <x v="2"/>
    <x v="11"/>
    <x v="448"/>
    <x v="2059"/>
    <n v="3"/>
    <n v="0"/>
    <n v="18.2592"/>
  </r>
  <r>
    <n v="2455"/>
    <s v="CA-2014-140949"/>
    <x v="3"/>
    <x v="294"/>
    <d v="2014-03-23T00:00:00"/>
    <x v="0"/>
    <s v="DB-13405"/>
    <x v="591"/>
    <x v="0"/>
    <s v="United States"/>
    <s v="New York City"/>
    <x v="15"/>
    <n v="10011"/>
    <x v="3"/>
    <s v="TEC-AC-10003038"/>
    <x v="2"/>
    <x v="11"/>
    <x v="1024"/>
    <x v="1849"/>
    <n v="8"/>
    <n v="0"/>
    <n v="13.603999999999992"/>
  </r>
  <r>
    <n v="2456"/>
    <s v="CA-2014-140949"/>
    <x v="3"/>
    <x v="294"/>
    <d v="2014-03-23T00:00:00"/>
    <x v="0"/>
    <s v="DB-13405"/>
    <x v="591"/>
    <x v="0"/>
    <s v="United States"/>
    <s v="New York City"/>
    <x v="15"/>
    <n v="10011"/>
    <x v="3"/>
    <s v="OFF-ST-10000344"/>
    <x v="1"/>
    <x v="4"/>
    <x v="1013"/>
    <x v="2060"/>
    <n v="8"/>
    <n v="0"/>
    <n v="27.934399999999997"/>
  </r>
  <r>
    <n v="2457"/>
    <s v="CA-2014-140949"/>
    <x v="3"/>
    <x v="294"/>
    <d v="2014-03-23T00:00:00"/>
    <x v="0"/>
    <s v="DB-13405"/>
    <x v="591"/>
    <x v="0"/>
    <s v="United States"/>
    <s v="New York City"/>
    <x v="15"/>
    <n v="10011"/>
    <x v="3"/>
    <s v="OFF-LA-10004093"/>
    <x v="1"/>
    <x v="2"/>
    <x v="670"/>
    <x v="2061"/>
    <n v="1"/>
    <n v="0"/>
    <n v="3.4356999999999998"/>
  </r>
  <r>
    <n v="2458"/>
    <s v="CA-2014-140949"/>
    <x v="3"/>
    <x v="294"/>
    <d v="2014-03-23T00:00:00"/>
    <x v="0"/>
    <s v="DB-13405"/>
    <x v="591"/>
    <x v="0"/>
    <s v="United States"/>
    <s v="New York City"/>
    <x v="15"/>
    <n v="10011"/>
    <x v="3"/>
    <s v="OFF-AR-10001683"/>
    <x v="1"/>
    <x v="6"/>
    <x v="32"/>
    <x v="2062"/>
    <n v="6"/>
    <n v="0"/>
    <n v="22.458000000000002"/>
  </r>
  <r>
    <n v="2459"/>
    <s v="CA-2014-140949"/>
    <x v="3"/>
    <x v="294"/>
    <d v="2014-03-23T00:00:00"/>
    <x v="0"/>
    <s v="DB-13405"/>
    <x v="591"/>
    <x v="0"/>
    <s v="United States"/>
    <s v="New York City"/>
    <x v="15"/>
    <n v="10011"/>
    <x v="3"/>
    <s v="OFF-ST-10003455"/>
    <x v="1"/>
    <x v="4"/>
    <x v="169"/>
    <x v="2063"/>
    <n v="3"/>
    <n v="0"/>
    <n v="12.097800000000001"/>
  </r>
  <r>
    <n v="2460"/>
    <s v="CA-2014-138548"/>
    <x v="3"/>
    <x v="733"/>
    <d v="2014-08-22T00:00:00"/>
    <x v="1"/>
    <s v="JG-15160"/>
    <x v="506"/>
    <x v="0"/>
    <s v="United States"/>
    <s v="Plainfield"/>
    <x v="30"/>
    <n v="7060"/>
    <x v="3"/>
    <s v="OFF-AP-10002578"/>
    <x v="1"/>
    <x v="9"/>
    <x v="409"/>
    <x v="2064"/>
    <n v="2"/>
    <n v="0"/>
    <n v="25.438400000000001"/>
  </r>
  <r>
    <n v="2461"/>
    <s v="CA-2012-142419"/>
    <x v="1"/>
    <x v="655"/>
    <d v="2012-07-13T00:00:00"/>
    <x v="0"/>
    <s v="SC-20380"/>
    <x v="618"/>
    <x v="0"/>
    <s v="United States"/>
    <s v="Seattle"/>
    <x v="4"/>
    <n v="98115"/>
    <x v="1"/>
    <s v="OFF-PA-10001763"/>
    <x v="1"/>
    <x v="10"/>
    <x v="829"/>
    <x v="2065"/>
    <n v="3"/>
    <n v="0"/>
    <n v="13.486499999999999"/>
  </r>
  <r>
    <n v="2462"/>
    <s v="CA-2012-142419"/>
    <x v="1"/>
    <x v="655"/>
    <d v="2012-07-13T00:00:00"/>
    <x v="0"/>
    <s v="SC-20380"/>
    <x v="618"/>
    <x v="0"/>
    <s v="United States"/>
    <s v="Seattle"/>
    <x v="4"/>
    <n v="98115"/>
    <x v="1"/>
    <s v="OFF-BI-10001597"/>
    <x v="1"/>
    <x v="8"/>
    <x v="790"/>
    <x v="2066"/>
    <n v="3"/>
    <n v="0.2"/>
    <n v="34.423199999999987"/>
  </r>
  <r>
    <n v="2463"/>
    <s v="CA-2014-148691"/>
    <x v="3"/>
    <x v="734"/>
    <d v="2014-12-10T00:00:00"/>
    <x v="1"/>
    <s v="CS-12460"/>
    <x v="427"/>
    <x v="0"/>
    <s v="United States"/>
    <s v="New York City"/>
    <x v="15"/>
    <n v="10009"/>
    <x v="3"/>
    <s v="OFF-BI-10001524"/>
    <x v="1"/>
    <x v="8"/>
    <x v="298"/>
    <x v="2067"/>
    <n v="5"/>
    <n v="0.2"/>
    <n v="29.371999999999993"/>
  </r>
  <r>
    <n v="2464"/>
    <s v="CA-2014-148691"/>
    <x v="3"/>
    <x v="734"/>
    <d v="2014-12-10T00:00:00"/>
    <x v="1"/>
    <s v="CS-12460"/>
    <x v="427"/>
    <x v="0"/>
    <s v="United States"/>
    <s v="New York City"/>
    <x v="15"/>
    <n v="10009"/>
    <x v="3"/>
    <s v="OFF-BI-10001553"/>
    <x v="1"/>
    <x v="8"/>
    <x v="1293"/>
    <x v="899"/>
    <n v="2"/>
    <n v="0.2"/>
    <n v="5.1183999999999994"/>
  </r>
  <r>
    <n v="2465"/>
    <s v="CA-2014-148691"/>
    <x v="3"/>
    <x v="734"/>
    <d v="2014-12-10T00:00:00"/>
    <x v="1"/>
    <s v="CS-12460"/>
    <x v="427"/>
    <x v="0"/>
    <s v="United States"/>
    <s v="New York City"/>
    <x v="15"/>
    <n v="10009"/>
    <x v="3"/>
    <s v="TEC-PH-10000576"/>
    <x v="2"/>
    <x v="7"/>
    <x v="807"/>
    <x v="2068"/>
    <n v="1"/>
    <n v="0"/>
    <n v="36.987300000000005"/>
  </r>
  <r>
    <n v="2466"/>
    <s v="CA-2014-148691"/>
    <x v="3"/>
    <x v="734"/>
    <d v="2014-12-10T00:00:00"/>
    <x v="1"/>
    <s v="CS-12460"/>
    <x v="427"/>
    <x v="0"/>
    <s v="United States"/>
    <s v="New York City"/>
    <x v="15"/>
    <n v="10009"/>
    <x v="3"/>
    <s v="OFF-LA-10001317"/>
    <x v="1"/>
    <x v="2"/>
    <x v="391"/>
    <x v="982"/>
    <n v="1"/>
    <n v="0"/>
    <n v="1.512"/>
  </r>
  <r>
    <n v="2467"/>
    <s v="CA-2014-128755"/>
    <x v="3"/>
    <x v="464"/>
    <d v="2014-05-09T00:00:00"/>
    <x v="1"/>
    <s v="MK-18160"/>
    <x v="177"/>
    <x v="0"/>
    <s v="United States"/>
    <s v="Newport News"/>
    <x v="17"/>
    <n v="23602"/>
    <x v="0"/>
    <s v="OFF-PA-10000726"/>
    <x v="1"/>
    <x v="10"/>
    <x v="1322"/>
    <x v="2069"/>
    <n v="1"/>
    <n v="0"/>
    <n v="4.099499999999999"/>
  </r>
  <r>
    <n v="2468"/>
    <s v="CA-2014-128755"/>
    <x v="3"/>
    <x v="464"/>
    <d v="2014-05-09T00:00:00"/>
    <x v="1"/>
    <s v="MK-18160"/>
    <x v="177"/>
    <x v="0"/>
    <s v="United States"/>
    <s v="Newport News"/>
    <x v="17"/>
    <n v="23602"/>
    <x v="0"/>
    <s v="OFF-ST-10003306"/>
    <x v="1"/>
    <x v="4"/>
    <x v="380"/>
    <x v="2070"/>
    <n v="4"/>
    <n v="0"/>
    <n v="165.71759999999995"/>
  </r>
  <r>
    <n v="2469"/>
    <s v="CA-2014-128755"/>
    <x v="3"/>
    <x v="464"/>
    <d v="2014-05-09T00:00:00"/>
    <x v="1"/>
    <s v="MK-18160"/>
    <x v="177"/>
    <x v="0"/>
    <s v="United States"/>
    <s v="Newport News"/>
    <x v="17"/>
    <n v="23602"/>
    <x v="0"/>
    <s v="OFF-PA-10004983"/>
    <x v="1"/>
    <x v="10"/>
    <x v="1323"/>
    <x v="56"/>
    <n v="5"/>
    <n v="0"/>
    <n v="15.552000000000001"/>
  </r>
  <r>
    <n v="2470"/>
    <s v="CA-2014-128755"/>
    <x v="3"/>
    <x v="464"/>
    <d v="2014-05-09T00:00:00"/>
    <x v="1"/>
    <s v="MK-18160"/>
    <x v="177"/>
    <x v="0"/>
    <s v="United States"/>
    <s v="Newport News"/>
    <x v="17"/>
    <n v="23602"/>
    <x v="0"/>
    <s v="OFF-ST-10001291"/>
    <x v="1"/>
    <x v="4"/>
    <x v="1017"/>
    <x v="2071"/>
    <n v="1"/>
    <n v="0"/>
    <n v="4.5656999999999996"/>
  </r>
  <r>
    <n v="2471"/>
    <s v="US-2013-135923"/>
    <x v="0"/>
    <x v="115"/>
    <d v="2013-01-28T00:00:00"/>
    <x v="1"/>
    <s v="CM-11935"/>
    <x v="619"/>
    <x v="0"/>
    <s v="United States"/>
    <s v="Fayetteville"/>
    <x v="3"/>
    <n v="28314"/>
    <x v="0"/>
    <s v="FUR-FU-10002107"/>
    <x v="0"/>
    <x v="5"/>
    <x v="1324"/>
    <x v="2072"/>
    <n v="8"/>
    <n v="0.2"/>
    <n v="4.281600000000001"/>
  </r>
  <r>
    <n v="2472"/>
    <s v="US-2013-135923"/>
    <x v="0"/>
    <x v="115"/>
    <d v="2013-01-28T00:00:00"/>
    <x v="1"/>
    <s v="CM-11935"/>
    <x v="619"/>
    <x v="0"/>
    <s v="United States"/>
    <s v="Fayetteville"/>
    <x v="3"/>
    <n v="28314"/>
    <x v="0"/>
    <s v="FUR-BO-10002213"/>
    <x v="0"/>
    <x v="0"/>
    <x v="1325"/>
    <x v="2073"/>
    <n v="4"/>
    <n v="0.2"/>
    <n v="-67.670399999999972"/>
  </r>
  <r>
    <n v="2473"/>
    <s v="US-2013-135923"/>
    <x v="0"/>
    <x v="115"/>
    <d v="2013-01-28T00:00:00"/>
    <x v="1"/>
    <s v="CM-11935"/>
    <x v="619"/>
    <x v="0"/>
    <s v="United States"/>
    <s v="Fayetteville"/>
    <x v="3"/>
    <n v="28314"/>
    <x v="0"/>
    <s v="OFF-AP-10000692"/>
    <x v="1"/>
    <x v="9"/>
    <x v="1241"/>
    <x v="2074"/>
    <n v="4"/>
    <n v="0.2"/>
    <n v="6.4864000000000033"/>
  </r>
  <r>
    <n v="2474"/>
    <s v="CA-2013-114972"/>
    <x v="0"/>
    <x v="54"/>
    <d v="2013-11-07T00:00:00"/>
    <x v="2"/>
    <s v="PF-19225"/>
    <x v="418"/>
    <x v="0"/>
    <s v="United States"/>
    <s v="Los Angeles"/>
    <x v="1"/>
    <n v="90032"/>
    <x v="1"/>
    <s v="FUR-CH-10001190"/>
    <x v="0"/>
    <x v="1"/>
    <x v="1326"/>
    <x v="2075"/>
    <n v="2"/>
    <n v="0.2"/>
    <n v="-29.917800000000021"/>
  </r>
  <r>
    <n v="2475"/>
    <s v="CA-2013-114972"/>
    <x v="0"/>
    <x v="54"/>
    <d v="2013-11-07T00:00:00"/>
    <x v="2"/>
    <s v="PF-19225"/>
    <x v="418"/>
    <x v="0"/>
    <s v="United States"/>
    <s v="Los Angeles"/>
    <x v="1"/>
    <n v="90032"/>
    <x v="1"/>
    <s v="TEC-AC-10000682"/>
    <x v="2"/>
    <x v="11"/>
    <x v="1327"/>
    <x v="2076"/>
    <n v="5"/>
    <n v="0"/>
    <n v="29.032499999999999"/>
  </r>
  <r>
    <n v="2476"/>
    <s v="CA-2013-114972"/>
    <x v="0"/>
    <x v="54"/>
    <d v="2013-11-07T00:00:00"/>
    <x v="2"/>
    <s v="PF-19225"/>
    <x v="418"/>
    <x v="0"/>
    <s v="United States"/>
    <s v="Los Angeles"/>
    <x v="1"/>
    <n v="90032"/>
    <x v="1"/>
    <s v="OFF-LA-10004545"/>
    <x v="1"/>
    <x v="2"/>
    <x v="1328"/>
    <x v="2077"/>
    <n v="7"/>
    <n v="0"/>
    <n v="41.223699999999994"/>
  </r>
  <r>
    <n v="2477"/>
    <s v="CA-2013-114972"/>
    <x v="0"/>
    <x v="54"/>
    <d v="2013-11-07T00:00:00"/>
    <x v="2"/>
    <s v="PF-19225"/>
    <x v="418"/>
    <x v="0"/>
    <s v="United States"/>
    <s v="Los Angeles"/>
    <x v="1"/>
    <n v="90032"/>
    <x v="1"/>
    <s v="OFF-AP-10003057"/>
    <x v="1"/>
    <x v="9"/>
    <x v="1317"/>
    <x v="2078"/>
    <n v="4"/>
    <n v="0"/>
    <n v="429.57720000000006"/>
  </r>
  <r>
    <n v="2478"/>
    <s v="CA-2014-102750"/>
    <x v="3"/>
    <x v="507"/>
    <d v="2014-09-09T00:00:00"/>
    <x v="0"/>
    <s v="GM-14695"/>
    <x v="620"/>
    <x v="1"/>
    <s v="United States"/>
    <s v="Los Angeles"/>
    <x v="1"/>
    <n v="90036"/>
    <x v="1"/>
    <s v="FUR-TA-10000198"/>
    <x v="0"/>
    <x v="3"/>
    <x v="589"/>
    <x v="2079"/>
    <n v="3"/>
    <n v="0.2"/>
    <n v="-99.176400000000001"/>
  </r>
  <r>
    <n v="2479"/>
    <s v="CA-2011-145212"/>
    <x v="2"/>
    <x v="103"/>
    <d v="2011-09-19T00:00:00"/>
    <x v="1"/>
    <s v="DC-12850"/>
    <x v="419"/>
    <x v="0"/>
    <s v="United States"/>
    <s v="New York City"/>
    <x v="15"/>
    <n v="10011"/>
    <x v="3"/>
    <s v="OFF-AR-10002833"/>
    <x v="1"/>
    <x v="6"/>
    <x v="6"/>
    <x v="1410"/>
    <n v="3"/>
    <n v="0"/>
    <n v="1.4742000000000002"/>
  </r>
  <r>
    <n v="2480"/>
    <s v="CA-2014-141992"/>
    <x v="3"/>
    <x v="249"/>
    <d v="2014-06-26T00:00:00"/>
    <x v="1"/>
    <s v="FO-14305"/>
    <x v="383"/>
    <x v="0"/>
    <s v="United States"/>
    <s v="Dallas"/>
    <x v="5"/>
    <n v="75220"/>
    <x v="2"/>
    <s v="OFF-SU-10002557"/>
    <x v="1"/>
    <x v="14"/>
    <x v="1329"/>
    <x v="2080"/>
    <n v="1"/>
    <n v="0.2"/>
    <n v="0.83879999999999999"/>
  </r>
  <r>
    <n v="2481"/>
    <s v="CA-2014-141992"/>
    <x v="3"/>
    <x v="249"/>
    <d v="2014-06-26T00:00:00"/>
    <x v="1"/>
    <s v="FO-14305"/>
    <x v="383"/>
    <x v="0"/>
    <s v="United States"/>
    <s v="Dallas"/>
    <x v="5"/>
    <n v="75220"/>
    <x v="2"/>
    <s v="OFF-ST-10003656"/>
    <x v="1"/>
    <x v="4"/>
    <x v="82"/>
    <x v="2081"/>
    <n v="2"/>
    <n v="0.2"/>
    <n v="-32.636600000000001"/>
  </r>
  <r>
    <n v="2482"/>
    <s v="CA-2014-147956"/>
    <x v="3"/>
    <x v="165"/>
    <d v="2015-01-01T00:00:00"/>
    <x v="1"/>
    <s v="AH-10210"/>
    <x v="117"/>
    <x v="0"/>
    <s v="United States"/>
    <s v="Seattle"/>
    <x v="4"/>
    <n v="98105"/>
    <x v="1"/>
    <s v="OFF-ST-10001097"/>
    <x v="1"/>
    <x v="4"/>
    <x v="740"/>
    <x v="2082"/>
    <n v="6"/>
    <n v="0"/>
    <n v="0"/>
  </r>
  <r>
    <n v="2483"/>
    <s v="CA-2014-126067"/>
    <x v="3"/>
    <x v="735"/>
    <d v="2014-09-04T00:00:00"/>
    <x v="1"/>
    <s v="KN-16705"/>
    <x v="607"/>
    <x v="2"/>
    <s v="United States"/>
    <s v="Seattle"/>
    <x v="4"/>
    <n v="98105"/>
    <x v="1"/>
    <s v="TEC-PH-10000912"/>
    <x v="2"/>
    <x v="7"/>
    <x v="1330"/>
    <x v="2083"/>
    <n v="4"/>
    <n v="0.2"/>
    <n v="11.429599999999999"/>
  </r>
  <r>
    <n v="2484"/>
    <s v="CA-2014-126067"/>
    <x v="3"/>
    <x v="735"/>
    <d v="2014-09-04T00:00:00"/>
    <x v="1"/>
    <s v="KN-16705"/>
    <x v="607"/>
    <x v="2"/>
    <s v="United States"/>
    <s v="Seattle"/>
    <x v="4"/>
    <n v="98105"/>
    <x v="1"/>
    <s v="FUR-TA-10000617"/>
    <x v="0"/>
    <x v="3"/>
    <x v="338"/>
    <x v="2084"/>
    <n v="5"/>
    <n v="0"/>
    <n v="250.30500000000004"/>
  </r>
  <r>
    <n v="2485"/>
    <s v="CA-2014-126067"/>
    <x v="3"/>
    <x v="735"/>
    <d v="2014-09-04T00:00:00"/>
    <x v="1"/>
    <s v="KN-16705"/>
    <x v="607"/>
    <x v="2"/>
    <s v="United States"/>
    <s v="Seattle"/>
    <x v="4"/>
    <n v="98105"/>
    <x v="1"/>
    <s v="OFF-BI-10001658"/>
    <x v="1"/>
    <x v="8"/>
    <x v="439"/>
    <x v="2085"/>
    <n v="5"/>
    <n v="0.2"/>
    <n v="32.396000000000001"/>
  </r>
  <r>
    <n v="2486"/>
    <s v="CA-2014-126067"/>
    <x v="3"/>
    <x v="735"/>
    <d v="2014-09-04T00:00:00"/>
    <x v="1"/>
    <s v="KN-16705"/>
    <x v="607"/>
    <x v="2"/>
    <s v="United States"/>
    <s v="Seattle"/>
    <x v="4"/>
    <n v="98105"/>
    <x v="1"/>
    <s v="OFF-AR-10003856"/>
    <x v="1"/>
    <x v="6"/>
    <x v="444"/>
    <x v="348"/>
    <n v="2"/>
    <n v="0"/>
    <n v="1.4455999999999998"/>
  </r>
  <r>
    <n v="2487"/>
    <s v="CA-2012-104514"/>
    <x v="1"/>
    <x v="98"/>
    <d v="2012-01-04T00:00:00"/>
    <x v="0"/>
    <s v="CB-12535"/>
    <x v="118"/>
    <x v="1"/>
    <s v="United States"/>
    <s v="Newark"/>
    <x v="13"/>
    <n v="19711"/>
    <x v="3"/>
    <s v="OFF-ST-10001837"/>
    <x v="1"/>
    <x v="4"/>
    <x v="1331"/>
    <x v="2086"/>
    <n v="2"/>
    <n v="0"/>
    <n v="22.235199999999999"/>
  </r>
  <r>
    <n v="2488"/>
    <s v="CA-2012-104514"/>
    <x v="1"/>
    <x v="98"/>
    <d v="2012-01-04T00:00:00"/>
    <x v="0"/>
    <s v="CB-12535"/>
    <x v="118"/>
    <x v="1"/>
    <s v="United States"/>
    <s v="Newark"/>
    <x v="13"/>
    <n v="19711"/>
    <x v="3"/>
    <s v="OFF-AR-10001473"/>
    <x v="1"/>
    <x v="6"/>
    <x v="1332"/>
    <x v="296"/>
    <n v="3"/>
    <n v="0"/>
    <n v="2.6568000000000005"/>
  </r>
  <r>
    <n v="2489"/>
    <s v="CA-2012-104514"/>
    <x v="1"/>
    <x v="98"/>
    <d v="2012-01-04T00:00:00"/>
    <x v="0"/>
    <s v="CB-12535"/>
    <x v="118"/>
    <x v="1"/>
    <s v="United States"/>
    <s v="Newark"/>
    <x v="13"/>
    <n v="19711"/>
    <x v="3"/>
    <s v="OFF-PA-10004285"/>
    <x v="1"/>
    <x v="10"/>
    <x v="1259"/>
    <x v="130"/>
    <n v="3"/>
    <n v="0"/>
    <n v="9.6191999999999993"/>
  </r>
  <r>
    <n v="2490"/>
    <s v="CA-2012-141040"/>
    <x v="1"/>
    <x v="330"/>
    <d v="2012-10-13T00:00:00"/>
    <x v="0"/>
    <s v="TB-21250"/>
    <x v="621"/>
    <x v="0"/>
    <s v="United States"/>
    <s v="New York City"/>
    <x v="15"/>
    <n v="10024"/>
    <x v="3"/>
    <s v="TEC-PH-10001835"/>
    <x v="2"/>
    <x v="7"/>
    <x v="1333"/>
    <x v="2087"/>
    <n v="4"/>
    <n v="0"/>
    <n v="303.3408"/>
  </r>
  <r>
    <n v="2491"/>
    <s v="CA-2012-141040"/>
    <x v="1"/>
    <x v="330"/>
    <d v="2012-10-13T00:00:00"/>
    <x v="0"/>
    <s v="TB-21250"/>
    <x v="621"/>
    <x v="0"/>
    <s v="United States"/>
    <s v="New York City"/>
    <x v="15"/>
    <n v="10024"/>
    <x v="3"/>
    <s v="OFF-PA-10002245"/>
    <x v="1"/>
    <x v="10"/>
    <x v="1334"/>
    <x v="100"/>
    <n v="4"/>
    <n v="0"/>
    <n v="10.763999999999999"/>
  </r>
  <r>
    <n v="2492"/>
    <s v="CA-2011-113579"/>
    <x v="2"/>
    <x v="736"/>
    <d v="2011-12-15T00:00:00"/>
    <x v="0"/>
    <s v="KD-16345"/>
    <x v="44"/>
    <x v="0"/>
    <s v="United States"/>
    <s v="Los Angeles"/>
    <x v="1"/>
    <n v="90049"/>
    <x v="1"/>
    <s v="OFF-PA-10001457"/>
    <x v="1"/>
    <x v="10"/>
    <x v="1091"/>
    <x v="2088"/>
    <n v="6"/>
    <n v="0"/>
    <n v="41.51039999999999"/>
  </r>
  <r>
    <n v="2493"/>
    <s v="CA-2011-144624"/>
    <x v="2"/>
    <x v="84"/>
    <d v="2011-11-23T00:00:00"/>
    <x v="1"/>
    <s v="JM-15865"/>
    <x v="622"/>
    <x v="0"/>
    <s v="United States"/>
    <s v="Jamestown"/>
    <x v="15"/>
    <n v="14701"/>
    <x v="3"/>
    <s v="TEC-PH-10002885"/>
    <x v="2"/>
    <x v="7"/>
    <x v="1127"/>
    <x v="2089"/>
    <n v="7"/>
    <n v="0"/>
    <n v="1228.1787000000004"/>
  </r>
  <r>
    <n v="2494"/>
    <s v="CA-2013-146206"/>
    <x v="0"/>
    <x v="545"/>
    <d v="2013-09-15T00:00:00"/>
    <x v="0"/>
    <s v="KT-16480"/>
    <x v="409"/>
    <x v="0"/>
    <s v="United States"/>
    <s v="Houston"/>
    <x v="5"/>
    <n v="77095"/>
    <x v="2"/>
    <s v="FUR-TA-10004086"/>
    <x v="0"/>
    <x v="3"/>
    <x v="824"/>
    <x v="2090"/>
    <n v="5"/>
    <n v="0.3"/>
    <n v="-34.39200000000001"/>
  </r>
  <r>
    <n v="2495"/>
    <s v="CA-2013-146206"/>
    <x v="0"/>
    <x v="545"/>
    <d v="2013-09-15T00:00:00"/>
    <x v="0"/>
    <s v="KT-16480"/>
    <x v="409"/>
    <x v="0"/>
    <s v="United States"/>
    <s v="Houston"/>
    <x v="5"/>
    <n v="77095"/>
    <x v="2"/>
    <s v="TEC-PH-10000895"/>
    <x v="2"/>
    <x v="7"/>
    <x v="1128"/>
    <x v="2091"/>
    <n v="5"/>
    <n v="0.2"/>
    <n v="53.997000000000043"/>
  </r>
  <r>
    <n v="2496"/>
    <s v="CA-2011-136644"/>
    <x v="2"/>
    <x v="737"/>
    <d v="2011-06-22T00:00:00"/>
    <x v="1"/>
    <s v="SC-20575"/>
    <x v="623"/>
    <x v="0"/>
    <s v="United States"/>
    <s v="Mishawaka"/>
    <x v="14"/>
    <n v="46544"/>
    <x v="2"/>
    <s v="FUR-CH-10000225"/>
    <x v="0"/>
    <x v="1"/>
    <x v="401"/>
    <x v="345"/>
    <n v="8"/>
    <n v="0"/>
    <n v="32.391999999999939"/>
  </r>
  <r>
    <n v="2497"/>
    <s v="CA-2012-122371"/>
    <x v="1"/>
    <x v="120"/>
    <d v="2012-10-01T00:00:00"/>
    <x v="1"/>
    <s v="BS-11800"/>
    <x v="354"/>
    <x v="2"/>
    <s v="United States"/>
    <s v="San Diego"/>
    <x v="1"/>
    <n v="92037"/>
    <x v="1"/>
    <s v="OFF-ST-10002370"/>
    <x v="1"/>
    <x v="4"/>
    <x v="80"/>
    <x v="2092"/>
    <n v="3"/>
    <n v="0"/>
    <n v="18.609299999999998"/>
  </r>
  <r>
    <n v="2498"/>
    <s v="CA-2012-122371"/>
    <x v="1"/>
    <x v="120"/>
    <d v="2012-10-01T00:00:00"/>
    <x v="1"/>
    <s v="BS-11800"/>
    <x v="354"/>
    <x v="2"/>
    <s v="United States"/>
    <s v="San Diego"/>
    <x v="1"/>
    <n v="92037"/>
    <x v="1"/>
    <s v="OFF-EN-10000056"/>
    <x v="1"/>
    <x v="12"/>
    <x v="627"/>
    <x v="2093"/>
    <n v="2"/>
    <n v="0"/>
    <n v="58.496199999999988"/>
  </r>
  <r>
    <n v="2499"/>
    <s v="CA-2013-126935"/>
    <x v="0"/>
    <x v="288"/>
    <d v="2013-05-25T00:00:00"/>
    <x v="1"/>
    <s v="BT-11395"/>
    <x v="387"/>
    <x v="1"/>
    <s v="United States"/>
    <s v="San Francisco"/>
    <x v="1"/>
    <n v="94109"/>
    <x v="1"/>
    <s v="OFF-BI-10004817"/>
    <x v="1"/>
    <x v="8"/>
    <x v="1199"/>
    <x v="2094"/>
    <n v="1"/>
    <n v="0.2"/>
    <n v="3.3543999999999996"/>
  </r>
  <r>
    <n v="2500"/>
    <s v="US-2014-133781"/>
    <x v="3"/>
    <x v="738"/>
    <d v="2014-06-24T00:00:00"/>
    <x v="2"/>
    <s v="DC-12850"/>
    <x v="419"/>
    <x v="0"/>
    <s v="United States"/>
    <s v="Miami"/>
    <x v="2"/>
    <n v="33178"/>
    <x v="0"/>
    <s v="OFF-EN-10004483"/>
    <x v="1"/>
    <x v="12"/>
    <x v="1335"/>
    <x v="2095"/>
    <n v="3"/>
    <n v="0.2"/>
    <n v="12.692699999999995"/>
  </r>
  <r>
    <n v="2501"/>
    <s v="CA-2014-131618"/>
    <x v="3"/>
    <x v="46"/>
    <d v="2014-06-21T00:00:00"/>
    <x v="2"/>
    <s v="LS-17200"/>
    <x v="624"/>
    <x v="1"/>
    <s v="United States"/>
    <s v="Skokie"/>
    <x v="10"/>
    <n v="60076"/>
    <x v="2"/>
    <s v="OFF-PA-10001892"/>
    <x v="1"/>
    <x v="10"/>
    <x v="815"/>
    <x v="2096"/>
    <n v="2"/>
    <n v="0.2"/>
    <n v="4.4311999999999996"/>
  </r>
  <r>
    <n v="2502"/>
    <s v="CA-2014-131618"/>
    <x v="3"/>
    <x v="46"/>
    <d v="2014-06-21T00:00:00"/>
    <x v="2"/>
    <s v="LS-17200"/>
    <x v="624"/>
    <x v="1"/>
    <s v="United States"/>
    <s v="Skokie"/>
    <x v="10"/>
    <n v="60076"/>
    <x v="2"/>
    <s v="OFF-BI-10000546"/>
    <x v="1"/>
    <x v="8"/>
    <x v="609"/>
    <x v="2097"/>
    <n v="4"/>
    <n v="0.8"/>
    <n v="-3.5711999999999993"/>
  </r>
  <r>
    <n v="2503"/>
    <s v="CA-2014-131618"/>
    <x v="3"/>
    <x v="46"/>
    <d v="2014-06-21T00:00:00"/>
    <x v="2"/>
    <s v="LS-17200"/>
    <x v="624"/>
    <x v="1"/>
    <s v="United States"/>
    <s v="Skokie"/>
    <x v="10"/>
    <n v="60076"/>
    <x v="2"/>
    <s v="OFF-BI-10001294"/>
    <x v="1"/>
    <x v="8"/>
    <x v="667"/>
    <x v="2098"/>
    <n v="4"/>
    <n v="0.8"/>
    <n v="-16.380000000000003"/>
  </r>
  <r>
    <n v="2504"/>
    <s v="CA-2013-149482"/>
    <x v="0"/>
    <x v="696"/>
    <d v="2013-11-20T00:00:00"/>
    <x v="1"/>
    <s v="RR-19315"/>
    <x v="625"/>
    <x v="0"/>
    <s v="United States"/>
    <s v="San Francisco"/>
    <x v="1"/>
    <n v="94110"/>
    <x v="1"/>
    <s v="OFF-LA-10000248"/>
    <x v="1"/>
    <x v="2"/>
    <x v="1212"/>
    <x v="1576"/>
    <n v="2"/>
    <n v="0"/>
    <n v="3.4685999999999999"/>
  </r>
  <r>
    <n v="2505"/>
    <s v="CA-2011-143917"/>
    <x v="2"/>
    <x v="739"/>
    <d v="2011-07-27T00:00:00"/>
    <x v="0"/>
    <s v="KL-16645"/>
    <x v="107"/>
    <x v="0"/>
    <s v="United States"/>
    <s v="San Francisco"/>
    <x v="1"/>
    <n v="94122"/>
    <x v="1"/>
    <s v="OFF-ST-10001228"/>
    <x v="1"/>
    <x v="4"/>
    <x v="228"/>
    <x v="2099"/>
    <n v="4"/>
    <n v="0"/>
    <n v="15.041600000000003"/>
  </r>
  <r>
    <n v="2506"/>
    <s v="CA-2011-143917"/>
    <x v="2"/>
    <x v="739"/>
    <d v="2011-07-27T00:00:00"/>
    <x v="0"/>
    <s v="KL-16645"/>
    <x v="107"/>
    <x v="0"/>
    <s v="United States"/>
    <s v="San Francisco"/>
    <x v="1"/>
    <n v="94122"/>
    <x v="1"/>
    <s v="OFF-SU-10000151"/>
    <x v="1"/>
    <x v="14"/>
    <x v="1336"/>
    <x v="2100"/>
    <n v="5"/>
    <n v="0"/>
    <n v="327.50599999999963"/>
  </r>
  <r>
    <n v="2507"/>
    <s v="CA-2011-143917"/>
    <x v="2"/>
    <x v="739"/>
    <d v="2011-07-27T00:00:00"/>
    <x v="0"/>
    <s v="KL-16645"/>
    <x v="107"/>
    <x v="0"/>
    <s v="United States"/>
    <s v="San Francisco"/>
    <x v="1"/>
    <n v="94122"/>
    <x v="1"/>
    <s v="FUR-FU-10004351"/>
    <x v="0"/>
    <x v="5"/>
    <x v="33"/>
    <x v="2101"/>
    <n v="8"/>
    <n v="0"/>
    <n v="34.284800000000004"/>
  </r>
  <r>
    <n v="2508"/>
    <s v="CA-2012-120397"/>
    <x v="1"/>
    <x v="740"/>
    <d v="2012-07-02T00:00:00"/>
    <x v="3"/>
    <s v="RB-19435"/>
    <x v="579"/>
    <x v="0"/>
    <s v="United States"/>
    <s v="Houston"/>
    <x v="5"/>
    <n v="77070"/>
    <x v="2"/>
    <s v="OFF-AP-10001293"/>
    <x v="1"/>
    <x v="9"/>
    <x v="1337"/>
    <x v="2102"/>
    <n v="4"/>
    <n v="0.8"/>
    <n v="-85.238399999999999"/>
  </r>
  <r>
    <n v="2509"/>
    <s v="CA-2014-163902"/>
    <x v="3"/>
    <x v="580"/>
    <d v="2014-03-09T00:00:00"/>
    <x v="1"/>
    <s v="MY-17380"/>
    <x v="199"/>
    <x v="1"/>
    <s v="United States"/>
    <s v="Los Angeles"/>
    <x v="1"/>
    <n v="90045"/>
    <x v="1"/>
    <s v="TEC-PH-10000675"/>
    <x v="2"/>
    <x v="7"/>
    <x v="1338"/>
    <x v="2103"/>
    <n v="3"/>
    <n v="0.2"/>
    <n v="14.758199999999995"/>
  </r>
  <r>
    <n v="2510"/>
    <s v="CA-2014-163902"/>
    <x v="3"/>
    <x v="580"/>
    <d v="2014-03-09T00:00:00"/>
    <x v="1"/>
    <s v="MY-17380"/>
    <x v="199"/>
    <x v="1"/>
    <s v="United States"/>
    <s v="Los Angeles"/>
    <x v="1"/>
    <n v="90045"/>
    <x v="1"/>
    <s v="TEC-AC-10000580"/>
    <x v="2"/>
    <x v="11"/>
    <x v="897"/>
    <x v="2104"/>
    <n v="6"/>
    <n v="0"/>
    <n v="52.79340000000002"/>
  </r>
  <r>
    <n v="2511"/>
    <s v="CA-2013-136812"/>
    <x v="0"/>
    <x v="741"/>
    <d v="2013-11-24T00:00:00"/>
    <x v="1"/>
    <s v="AW-10930"/>
    <x v="585"/>
    <x v="2"/>
    <s v="United States"/>
    <s v="Oklahoma City"/>
    <x v="26"/>
    <n v="73120"/>
    <x v="2"/>
    <s v="OFF-ST-10003470"/>
    <x v="1"/>
    <x v="4"/>
    <x v="1339"/>
    <x v="2105"/>
    <n v="4"/>
    <n v="0"/>
    <n v="55.895999999999958"/>
  </r>
  <r>
    <n v="2512"/>
    <s v="CA-2012-102722"/>
    <x v="1"/>
    <x v="24"/>
    <d v="2012-04-19T00:00:00"/>
    <x v="2"/>
    <s v="KW-16570"/>
    <x v="608"/>
    <x v="0"/>
    <s v="United States"/>
    <s v="Monroe"/>
    <x v="28"/>
    <n v="71203"/>
    <x v="0"/>
    <s v="TEC-AC-10003116"/>
    <x v="2"/>
    <x v="11"/>
    <x v="920"/>
    <x v="2106"/>
    <n v="6"/>
    <n v="0"/>
    <n v="41.534999999999997"/>
  </r>
  <r>
    <n v="2513"/>
    <s v="CA-2014-155089"/>
    <x v="3"/>
    <x v="574"/>
    <d v="2014-12-07T00:00:00"/>
    <x v="1"/>
    <s v="DB-12910"/>
    <x v="626"/>
    <x v="2"/>
    <s v="United States"/>
    <s v="Tampa"/>
    <x v="2"/>
    <n v="33614"/>
    <x v="0"/>
    <s v="OFF-BI-10002429"/>
    <x v="1"/>
    <x v="8"/>
    <x v="467"/>
    <x v="2107"/>
    <n v="5"/>
    <n v="0.7"/>
    <n v="-33.483999999999995"/>
  </r>
  <r>
    <n v="2514"/>
    <s v="CA-2013-124506"/>
    <x v="0"/>
    <x v="583"/>
    <d v="2013-11-18T00:00:00"/>
    <x v="1"/>
    <s v="BB-11545"/>
    <x v="179"/>
    <x v="1"/>
    <s v="United States"/>
    <s v="Chicago"/>
    <x v="10"/>
    <n v="60623"/>
    <x v="2"/>
    <s v="TEC-AC-10003280"/>
    <x v="2"/>
    <x v="11"/>
    <x v="1028"/>
    <x v="1679"/>
    <n v="4"/>
    <n v="0.2"/>
    <n v="1.1995999999999931"/>
  </r>
  <r>
    <n v="2515"/>
    <s v="CA-2013-124506"/>
    <x v="0"/>
    <x v="583"/>
    <d v="2013-11-18T00:00:00"/>
    <x v="1"/>
    <s v="BB-11545"/>
    <x v="179"/>
    <x v="1"/>
    <s v="United States"/>
    <s v="Chicago"/>
    <x v="10"/>
    <n v="60623"/>
    <x v="2"/>
    <s v="FUR-CH-10004540"/>
    <x v="0"/>
    <x v="1"/>
    <x v="862"/>
    <x v="1404"/>
    <n v="2"/>
    <n v="0.3"/>
    <n v="-2.0567999999999991"/>
  </r>
  <r>
    <n v="2516"/>
    <s v="CA-2011-106572"/>
    <x v="2"/>
    <x v="742"/>
    <d v="2011-09-10T00:00:00"/>
    <x v="1"/>
    <s v="NP-18700"/>
    <x v="413"/>
    <x v="0"/>
    <s v="United States"/>
    <s v="Bowling Green"/>
    <x v="24"/>
    <n v="43402"/>
    <x v="3"/>
    <s v="OFF-ST-10000585"/>
    <x v="1"/>
    <x v="4"/>
    <x v="541"/>
    <x v="2108"/>
    <n v="2"/>
    <n v="0.2"/>
    <n v="19.823999999999998"/>
  </r>
  <r>
    <n v="2517"/>
    <s v="CA-2011-128888"/>
    <x v="2"/>
    <x v="647"/>
    <d v="2011-11-22T00:00:00"/>
    <x v="1"/>
    <s v="PB-19105"/>
    <x v="287"/>
    <x v="0"/>
    <s v="United States"/>
    <s v="Houston"/>
    <x v="5"/>
    <n v="77095"/>
    <x v="2"/>
    <s v="OFF-EN-10003001"/>
    <x v="1"/>
    <x v="12"/>
    <x v="955"/>
    <x v="2109"/>
    <n v="9"/>
    <n v="0.2"/>
    <n v="204.07139999999995"/>
  </r>
  <r>
    <n v="2518"/>
    <s v="CA-2014-123134"/>
    <x v="3"/>
    <x v="743"/>
    <d v="2014-05-08T00:00:00"/>
    <x v="1"/>
    <s v="DW-13585"/>
    <x v="61"/>
    <x v="1"/>
    <s v="United States"/>
    <s v="Westfield"/>
    <x v="30"/>
    <n v="7090"/>
    <x v="3"/>
    <s v="FUR-FU-10003975"/>
    <x v="0"/>
    <x v="5"/>
    <x v="775"/>
    <x v="2110"/>
    <n v="3"/>
    <n v="0"/>
    <n v="12.992999999999988"/>
  </r>
  <r>
    <n v="2519"/>
    <s v="CA-2013-124352"/>
    <x v="0"/>
    <x v="680"/>
    <d v="2013-10-22T00:00:00"/>
    <x v="1"/>
    <s v="CD-12790"/>
    <x v="522"/>
    <x v="2"/>
    <s v="United States"/>
    <s v="Oklahoma City"/>
    <x v="26"/>
    <n v="73120"/>
    <x v="2"/>
    <s v="OFF-LA-10004559"/>
    <x v="1"/>
    <x v="2"/>
    <x v="1340"/>
    <x v="171"/>
    <n v="7"/>
    <n v="0"/>
    <n v="9.8783999999999992"/>
  </r>
  <r>
    <n v="2520"/>
    <s v="CA-2013-124352"/>
    <x v="0"/>
    <x v="680"/>
    <d v="2013-10-22T00:00:00"/>
    <x v="1"/>
    <s v="CD-12790"/>
    <x v="522"/>
    <x v="2"/>
    <s v="United States"/>
    <s v="Oklahoma City"/>
    <x v="26"/>
    <n v="73120"/>
    <x v="2"/>
    <s v="OFF-LA-10003223"/>
    <x v="1"/>
    <x v="2"/>
    <x v="602"/>
    <x v="2111"/>
    <n v="6"/>
    <n v="0"/>
    <n v="14.4354"/>
  </r>
  <r>
    <n v="2521"/>
    <s v="CA-2013-124352"/>
    <x v="0"/>
    <x v="680"/>
    <d v="2013-10-22T00:00:00"/>
    <x v="1"/>
    <s v="CD-12790"/>
    <x v="522"/>
    <x v="2"/>
    <s v="United States"/>
    <s v="Oklahoma City"/>
    <x v="26"/>
    <n v="73120"/>
    <x v="2"/>
    <s v="OFF-AP-10002651"/>
    <x v="1"/>
    <x v="9"/>
    <x v="1341"/>
    <x v="2112"/>
    <n v="3"/>
    <n v="0"/>
    <n v="251.89109999999988"/>
  </r>
  <r>
    <n v="2522"/>
    <s v="CA-2013-124352"/>
    <x v="0"/>
    <x v="680"/>
    <d v="2013-10-22T00:00:00"/>
    <x v="1"/>
    <s v="CD-12790"/>
    <x v="522"/>
    <x v="2"/>
    <s v="United States"/>
    <s v="Oklahoma City"/>
    <x v="26"/>
    <n v="73120"/>
    <x v="2"/>
    <s v="OFF-PA-10003177"/>
    <x v="1"/>
    <x v="10"/>
    <x v="89"/>
    <x v="91"/>
    <n v="2"/>
    <n v="0"/>
    <n v="6.2208000000000006"/>
  </r>
  <r>
    <n v="2523"/>
    <s v="CA-2013-124352"/>
    <x v="0"/>
    <x v="680"/>
    <d v="2013-10-22T00:00:00"/>
    <x v="1"/>
    <s v="CD-12790"/>
    <x v="522"/>
    <x v="2"/>
    <s v="United States"/>
    <s v="Oklahoma City"/>
    <x v="26"/>
    <n v="73120"/>
    <x v="2"/>
    <s v="TEC-PH-10003442"/>
    <x v="2"/>
    <x v="7"/>
    <x v="879"/>
    <x v="2113"/>
    <n v="1"/>
    <n v="0"/>
    <n v="1.375"/>
  </r>
  <r>
    <n v="2524"/>
    <s v="CA-2013-124352"/>
    <x v="0"/>
    <x v="680"/>
    <d v="2013-10-22T00:00:00"/>
    <x v="1"/>
    <s v="CD-12790"/>
    <x v="522"/>
    <x v="2"/>
    <s v="United States"/>
    <s v="Oklahoma City"/>
    <x v="26"/>
    <n v="73120"/>
    <x v="2"/>
    <s v="OFF-BI-10000977"/>
    <x v="1"/>
    <x v="8"/>
    <x v="982"/>
    <x v="2114"/>
    <n v="4"/>
    <n v="0"/>
    <n v="55.935999999999993"/>
  </r>
  <r>
    <n v="2525"/>
    <s v="CA-2012-124541"/>
    <x v="1"/>
    <x v="744"/>
    <d v="2012-04-10T00:00:00"/>
    <x v="1"/>
    <s v="TT-21220"/>
    <x v="627"/>
    <x v="0"/>
    <s v="United States"/>
    <s v="Houston"/>
    <x v="5"/>
    <n v="77041"/>
    <x v="2"/>
    <s v="OFF-AR-10004078"/>
    <x v="1"/>
    <x v="6"/>
    <x v="507"/>
    <x v="2115"/>
    <n v="9"/>
    <n v="0.2"/>
    <n v="5.2559999999999985"/>
  </r>
  <r>
    <n v="2526"/>
    <s v="CA-2012-124541"/>
    <x v="1"/>
    <x v="744"/>
    <d v="2012-04-10T00:00:00"/>
    <x v="1"/>
    <s v="TT-21220"/>
    <x v="627"/>
    <x v="0"/>
    <s v="United States"/>
    <s v="Houston"/>
    <x v="5"/>
    <n v="77041"/>
    <x v="2"/>
    <s v="TEC-AC-10002550"/>
    <x v="2"/>
    <x v="11"/>
    <x v="1342"/>
    <x v="2116"/>
    <n v="2"/>
    <n v="0.2"/>
    <n v="4.4603999999999999"/>
  </r>
  <r>
    <n v="2527"/>
    <s v="CA-2012-124541"/>
    <x v="1"/>
    <x v="744"/>
    <d v="2012-04-10T00:00:00"/>
    <x v="1"/>
    <s v="TT-21220"/>
    <x v="627"/>
    <x v="0"/>
    <s v="United States"/>
    <s v="Houston"/>
    <x v="5"/>
    <n v="77041"/>
    <x v="2"/>
    <s v="OFF-BI-10004965"/>
    <x v="1"/>
    <x v="8"/>
    <x v="1005"/>
    <x v="2117"/>
    <n v="3"/>
    <n v="0.8"/>
    <n v="-12.075000000000003"/>
  </r>
  <r>
    <n v="2528"/>
    <s v="CA-2012-124541"/>
    <x v="1"/>
    <x v="744"/>
    <d v="2012-04-10T00:00:00"/>
    <x v="1"/>
    <s v="TT-21220"/>
    <x v="627"/>
    <x v="0"/>
    <s v="United States"/>
    <s v="Houston"/>
    <x v="5"/>
    <n v="77041"/>
    <x v="2"/>
    <s v="OFF-BI-10004209"/>
    <x v="1"/>
    <x v="8"/>
    <x v="1206"/>
    <x v="2118"/>
    <n v="6"/>
    <n v="0.8"/>
    <n v="-16.884"/>
  </r>
  <r>
    <n v="2529"/>
    <s v="CA-2012-124541"/>
    <x v="1"/>
    <x v="744"/>
    <d v="2012-04-10T00:00:00"/>
    <x v="1"/>
    <s v="TT-21220"/>
    <x v="627"/>
    <x v="0"/>
    <s v="United States"/>
    <s v="Houston"/>
    <x v="5"/>
    <n v="77041"/>
    <x v="2"/>
    <s v="OFF-PA-10001526"/>
    <x v="1"/>
    <x v="10"/>
    <x v="1030"/>
    <x v="892"/>
    <n v="2"/>
    <n v="0.2"/>
    <n v="2.8884000000000007"/>
  </r>
  <r>
    <n v="2530"/>
    <s v="CA-2011-108707"/>
    <x v="2"/>
    <x v="745"/>
    <d v="2011-10-29T00:00:00"/>
    <x v="1"/>
    <s v="DB-12910"/>
    <x v="626"/>
    <x v="2"/>
    <s v="United States"/>
    <s v="Fort Lauderdale"/>
    <x v="2"/>
    <n v="33311"/>
    <x v="0"/>
    <s v="OFF-PA-10000788"/>
    <x v="1"/>
    <x v="10"/>
    <x v="731"/>
    <x v="563"/>
    <n v="2"/>
    <n v="0.2"/>
    <n v="3.6288"/>
  </r>
  <r>
    <n v="2531"/>
    <s v="CA-2011-111500"/>
    <x v="2"/>
    <x v="654"/>
    <d v="2011-08-21T00:00:00"/>
    <x v="1"/>
    <s v="DJ-13510"/>
    <x v="137"/>
    <x v="1"/>
    <s v="United States"/>
    <s v="Little Rock"/>
    <x v="36"/>
    <n v="72209"/>
    <x v="0"/>
    <s v="OFF-PA-10000595"/>
    <x v="1"/>
    <x v="10"/>
    <x v="1117"/>
    <x v="1159"/>
    <n v="5"/>
    <n v="0"/>
    <n v="52.531999999999996"/>
  </r>
  <r>
    <n v="2532"/>
    <s v="CA-2011-111500"/>
    <x v="2"/>
    <x v="654"/>
    <d v="2011-08-21T00:00:00"/>
    <x v="1"/>
    <s v="DJ-13510"/>
    <x v="137"/>
    <x v="1"/>
    <s v="United States"/>
    <s v="Little Rock"/>
    <x v="36"/>
    <n v="72209"/>
    <x v="0"/>
    <s v="OFF-BI-10000829"/>
    <x v="1"/>
    <x v="8"/>
    <x v="304"/>
    <x v="2119"/>
    <n v="4"/>
    <n v="0"/>
    <n v="8.2615999999999996"/>
  </r>
  <r>
    <n v="2533"/>
    <s v="CA-2011-111500"/>
    <x v="2"/>
    <x v="654"/>
    <d v="2011-08-21T00:00:00"/>
    <x v="1"/>
    <s v="DJ-13510"/>
    <x v="137"/>
    <x v="1"/>
    <s v="United States"/>
    <s v="Little Rock"/>
    <x v="36"/>
    <n v="72209"/>
    <x v="0"/>
    <s v="OFF-FA-10002676"/>
    <x v="1"/>
    <x v="13"/>
    <x v="1069"/>
    <x v="2120"/>
    <n v="7"/>
    <n v="0"/>
    <n v="4.5611999999999995"/>
  </r>
  <r>
    <n v="2534"/>
    <s v="CA-2011-111500"/>
    <x v="2"/>
    <x v="654"/>
    <d v="2011-08-21T00:00:00"/>
    <x v="1"/>
    <s v="DJ-13510"/>
    <x v="137"/>
    <x v="1"/>
    <s v="United States"/>
    <s v="Little Rock"/>
    <x v="36"/>
    <n v="72209"/>
    <x v="0"/>
    <s v="TEC-AC-10000844"/>
    <x v="2"/>
    <x v="11"/>
    <x v="106"/>
    <x v="2121"/>
    <n v="4"/>
    <n v="0"/>
    <n v="122.38559999999998"/>
  </r>
  <r>
    <n v="2535"/>
    <s v="US-2014-117723"/>
    <x v="3"/>
    <x v="733"/>
    <d v="2014-08-19T00:00:00"/>
    <x v="0"/>
    <s v="DL-13495"/>
    <x v="393"/>
    <x v="1"/>
    <s v="United States"/>
    <s v="Philadelphia"/>
    <x v="9"/>
    <n v="19120"/>
    <x v="3"/>
    <s v="OFF-ST-10004459"/>
    <x v="1"/>
    <x v="4"/>
    <x v="454"/>
    <x v="2122"/>
    <n v="6"/>
    <n v="0.2"/>
    <n v="-337.80600000000004"/>
  </r>
  <r>
    <n v="2536"/>
    <s v="CA-2012-143238"/>
    <x v="1"/>
    <x v="684"/>
    <d v="2012-09-08T00:00:00"/>
    <x v="2"/>
    <s v="LO-17170"/>
    <x v="628"/>
    <x v="1"/>
    <s v="United States"/>
    <s v="La Quinta"/>
    <x v="1"/>
    <n v="92253"/>
    <x v="1"/>
    <s v="TEC-AC-10003499"/>
    <x v="2"/>
    <x v="11"/>
    <x v="103"/>
    <x v="2123"/>
    <n v="4"/>
    <n v="0"/>
    <n v="18.064800000000002"/>
  </r>
  <r>
    <n v="2537"/>
    <s v="CA-2012-168746"/>
    <x v="1"/>
    <x v="746"/>
    <d v="2012-01-29T00:00:00"/>
    <x v="0"/>
    <s v="SV-20365"/>
    <x v="277"/>
    <x v="0"/>
    <s v="United States"/>
    <s v="Cleveland"/>
    <x v="24"/>
    <n v="44105"/>
    <x v="3"/>
    <s v="FUR-CH-10000513"/>
    <x v="0"/>
    <x v="1"/>
    <x v="70"/>
    <x v="2124"/>
    <n v="2"/>
    <n v="0.3"/>
    <n v="-54.595799999999997"/>
  </r>
  <r>
    <n v="2538"/>
    <s v="CA-2012-168746"/>
    <x v="1"/>
    <x v="746"/>
    <d v="2012-01-29T00:00:00"/>
    <x v="0"/>
    <s v="SV-20365"/>
    <x v="277"/>
    <x v="0"/>
    <s v="United States"/>
    <s v="Cleveland"/>
    <x v="24"/>
    <n v="44105"/>
    <x v="3"/>
    <s v="TEC-PH-10000895"/>
    <x v="2"/>
    <x v="7"/>
    <x v="1128"/>
    <x v="2125"/>
    <n v="4"/>
    <n v="0.4"/>
    <n v="-100.7944"/>
  </r>
  <r>
    <n v="2539"/>
    <s v="CA-2012-168746"/>
    <x v="1"/>
    <x v="746"/>
    <d v="2012-01-29T00:00:00"/>
    <x v="0"/>
    <s v="SV-20365"/>
    <x v="277"/>
    <x v="0"/>
    <s v="United States"/>
    <s v="Cleveland"/>
    <x v="24"/>
    <n v="44105"/>
    <x v="3"/>
    <s v="TEC-PH-10002555"/>
    <x v="2"/>
    <x v="7"/>
    <x v="1343"/>
    <x v="2126"/>
    <n v="1"/>
    <n v="0.4"/>
    <n v="-36.253"/>
  </r>
  <r>
    <n v="2540"/>
    <s v="CA-2012-113404"/>
    <x v="1"/>
    <x v="747"/>
    <d v="2012-07-16T00:00:00"/>
    <x v="3"/>
    <s v="EM-13810"/>
    <x v="613"/>
    <x v="1"/>
    <s v="United States"/>
    <s v="San Francisco"/>
    <x v="1"/>
    <n v="94122"/>
    <x v="1"/>
    <s v="FUR-CH-10003312"/>
    <x v="0"/>
    <x v="1"/>
    <x v="296"/>
    <x v="2127"/>
    <n v="6"/>
    <n v="0.2"/>
    <n v="-219.16440000000023"/>
  </r>
  <r>
    <n v="2541"/>
    <s v="CA-2012-113404"/>
    <x v="1"/>
    <x v="747"/>
    <d v="2012-07-16T00:00:00"/>
    <x v="3"/>
    <s v="EM-13810"/>
    <x v="613"/>
    <x v="1"/>
    <s v="United States"/>
    <s v="San Francisco"/>
    <x v="1"/>
    <n v="94122"/>
    <x v="1"/>
    <s v="FUR-CH-10004086"/>
    <x v="0"/>
    <x v="1"/>
    <x v="281"/>
    <x v="2128"/>
    <n v="3"/>
    <n v="0.2"/>
    <n v="78.767099999999971"/>
  </r>
  <r>
    <n v="2542"/>
    <s v="CA-2013-144792"/>
    <x v="0"/>
    <x v="567"/>
    <d v="2013-05-05T00:00:00"/>
    <x v="1"/>
    <s v="KD-16615"/>
    <x v="629"/>
    <x v="1"/>
    <s v="United States"/>
    <s v="Scottsdale"/>
    <x v="16"/>
    <n v="85254"/>
    <x v="1"/>
    <s v="FUR-FU-10002759"/>
    <x v="0"/>
    <x v="5"/>
    <x v="555"/>
    <x v="2129"/>
    <n v="7"/>
    <n v="0.2"/>
    <n v="22.377600000000001"/>
  </r>
  <r>
    <n v="2543"/>
    <s v="CA-2011-164385"/>
    <x v="2"/>
    <x v="467"/>
    <d v="2011-10-01T00:00:00"/>
    <x v="0"/>
    <s v="NB-18580"/>
    <x v="630"/>
    <x v="1"/>
    <s v="United States"/>
    <s v="Philadelphia"/>
    <x v="9"/>
    <n v="19134"/>
    <x v="3"/>
    <s v="OFF-AP-10002191"/>
    <x v="1"/>
    <x v="9"/>
    <x v="800"/>
    <x v="2130"/>
    <n v="3"/>
    <n v="0.2"/>
    <n v="14.39520000000001"/>
  </r>
  <r>
    <n v="2544"/>
    <s v="US-2013-114174"/>
    <x v="0"/>
    <x v="162"/>
    <d v="2013-09-15T00:00:00"/>
    <x v="1"/>
    <s v="AP-10720"/>
    <x v="399"/>
    <x v="2"/>
    <s v="United States"/>
    <s v="Malden"/>
    <x v="31"/>
    <n v="2148"/>
    <x v="3"/>
    <s v="FUR-BO-10003450"/>
    <x v="0"/>
    <x v="0"/>
    <x v="1344"/>
    <x v="2131"/>
    <n v="3"/>
    <n v="0"/>
    <n v="13.915199999999992"/>
  </r>
  <r>
    <n v="2545"/>
    <s v="US-2013-114174"/>
    <x v="0"/>
    <x v="162"/>
    <d v="2013-09-15T00:00:00"/>
    <x v="1"/>
    <s v="AP-10720"/>
    <x v="399"/>
    <x v="2"/>
    <s v="United States"/>
    <s v="Malden"/>
    <x v="31"/>
    <n v="2148"/>
    <x v="3"/>
    <s v="OFF-LA-10000248"/>
    <x v="1"/>
    <x v="2"/>
    <x v="1212"/>
    <x v="1816"/>
    <n v="4"/>
    <n v="0"/>
    <n v="6.9371999999999998"/>
  </r>
  <r>
    <n v="2546"/>
    <s v="CA-2014-108070"/>
    <x v="3"/>
    <x v="513"/>
    <d v="2014-04-21T00:00:00"/>
    <x v="1"/>
    <s v="JE-15745"/>
    <x v="32"/>
    <x v="0"/>
    <s v="United States"/>
    <s v="San Jose"/>
    <x v="1"/>
    <n v="95123"/>
    <x v="1"/>
    <s v="OFF-ST-10004804"/>
    <x v="1"/>
    <x v="4"/>
    <x v="230"/>
    <x v="2132"/>
    <n v="4"/>
    <n v="0"/>
    <n v="2.0592000000000041"/>
  </r>
  <r>
    <n v="2547"/>
    <s v="CA-2014-108070"/>
    <x v="3"/>
    <x v="513"/>
    <d v="2014-04-21T00:00:00"/>
    <x v="1"/>
    <s v="JE-15745"/>
    <x v="32"/>
    <x v="0"/>
    <s v="United States"/>
    <s v="San Jose"/>
    <x v="1"/>
    <n v="95123"/>
    <x v="1"/>
    <s v="FUR-BO-10001337"/>
    <x v="0"/>
    <x v="0"/>
    <x v="425"/>
    <x v="2133"/>
    <n v="1"/>
    <n v="0.15"/>
    <n v="-6.0489999999999995"/>
  </r>
  <r>
    <n v="2548"/>
    <s v="US-2012-128090"/>
    <x v="1"/>
    <x v="748"/>
    <d v="2012-08-22T00:00:00"/>
    <x v="1"/>
    <s v="JM-15865"/>
    <x v="622"/>
    <x v="0"/>
    <s v="United States"/>
    <s v="Phoenix"/>
    <x v="16"/>
    <n v="85023"/>
    <x v="1"/>
    <s v="OFF-AR-10002255"/>
    <x v="1"/>
    <x v="6"/>
    <x v="814"/>
    <x v="2134"/>
    <n v="1"/>
    <n v="0.2"/>
    <n v="0.25919999999999999"/>
  </r>
  <r>
    <n v="2549"/>
    <s v="US-2012-128090"/>
    <x v="1"/>
    <x v="748"/>
    <d v="2012-08-22T00:00:00"/>
    <x v="1"/>
    <s v="JM-15865"/>
    <x v="622"/>
    <x v="0"/>
    <s v="United States"/>
    <s v="Phoenix"/>
    <x v="16"/>
    <n v="85023"/>
    <x v="1"/>
    <s v="TEC-PH-10002624"/>
    <x v="2"/>
    <x v="7"/>
    <x v="1126"/>
    <x v="2135"/>
    <n v="5"/>
    <n v="0.2"/>
    <n v="211.49549999999977"/>
  </r>
  <r>
    <n v="2550"/>
    <s v="US-2012-128090"/>
    <x v="1"/>
    <x v="748"/>
    <d v="2012-08-22T00:00:00"/>
    <x v="1"/>
    <s v="JM-15865"/>
    <x v="622"/>
    <x v="0"/>
    <s v="United States"/>
    <s v="Phoenix"/>
    <x v="16"/>
    <n v="85023"/>
    <x v="1"/>
    <s v="OFF-PA-10001878"/>
    <x v="1"/>
    <x v="10"/>
    <x v="1161"/>
    <x v="2136"/>
    <n v="8"/>
    <n v="0.2"/>
    <n v="105.64559999999997"/>
  </r>
  <r>
    <n v="2551"/>
    <s v="US-2012-128090"/>
    <x v="1"/>
    <x v="748"/>
    <d v="2012-08-22T00:00:00"/>
    <x v="1"/>
    <s v="JM-15865"/>
    <x v="622"/>
    <x v="0"/>
    <s v="United States"/>
    <s v="Phoenix"/>
    <x v="16"/>
    <n v="85023"/>
    <x v="1"/>
    <s v="OFF-LA-10000452"/>
    <x v="1"/>
    <x v="2"/>
    <x v="804"/>
    <x v="1325"/>
    <n v="2"/>
    <n v="0.2"/>
    <n v="1.764"/>
  </r>
  <r>
    <n v="2552"/>
    <s v="CA-2014-101042"/>
    <x v="3"/>
    <x v="123"/>
    <d v="2014-11-24T00:00:00"/>
    <x v="1"/>
    <s v="AB-10105"/>
    <x v="455"/>
    <x v="0"/>
    <s v="United States"/>
    <s v="Henderson"/>
    <x v="0"/>
    <n v="42420"/>
    <x v="0"/>
    <s v="FUR-FU-10004665"/>
    <x v="0"/>
    <x v="5"/>
    <x v="1345"/>
    <x v="2137"/>
    <n v="6"/>
    <n v="0"/>
    <n v="213.68880000000001"/>
  </r>
  <r>
    <n v="2553"/>
    <s v="CA-2014-101042"/>
    <x v="3"/>
    <x v="123"/>
    <d v="2014-11-24T00:00:00"/>
    <x v="1"/>
    <s v="AB-10105"/>
    <x v="455"/>
    <x v="0"/>
    <s v="United States"/>
    <s v="Henderson"/>
    <x v="0"/>
    <n v="42420"/>
    <x v="0"/>
    <s v="OFF-BI-10000088"/>
    <x v="1"/>
    <x v="8"/>
    <x v="1025"/>
    <x v="2138"/>
    <n v="2"/>
    <n v="0"/>
    <n v="10.760400000000001"/>
  </r>
  <r>
    <n v="2554"/>
    <s v="CA-2013-155439"/>
    <x v="0"/>
    <x v="749"/>
    <d v="2013-09-19T00:00:00"/>
    <x v="1"/>
    <s v="PN-18775"/>
    <x v="43"/>
    <x v="2"/>
    <s v="United States"/>
    <s v="Columbia"/>
    <x v="20"/>
    <n v="29203"/>
    <x v="0"/>
    <s v="OFF-PA-10000029"/>
    <x v="1"/>
    <x v="10"/>
    <x v="803"/>
    <x v="243"/>
    <n v="4"/>
    <n v="0"/>
    <n v="12.441600000000001"/>
  </r>
  <r>
    <n v="2555"/>
    <s v="CA-2013-118626"/>
    <x v="0"/>
    <x v="243"/>
    <d v="2013-08-21T00:00:00"/>
    <x v="1"/>
    <s v="JC-15775"/>
    <x v="547"/>
    <x v="0"/>
    <s v="United States"/>
    <s v="Tallahassee"/>
    <x v="2"/>
    <n v="32303"/>
    <x v="0"/>
    <s v="TEC-PH-10000369"/>
    <x v="2"/>
    <x v="7"/>
    <x v="1346"/>
    <x v="2139"/>
    <n v="7"/>
    <n v="0.2"/>
    <n v="70.554400000000072"/>
  </r>
  <r>
    <n v="2556"/>
    <s v="CA-2012-111458"/>
    <x v="1"/>
    <x v="120"/>
    <d v="2012-09-30T00:00:00"/>
    <x v="1"/>
    <s v="PF-19165"/>
    <x v="58"/>
    <x v="0"/>
    <s v="United States"/>
    <s v="New York City"/>
    <x v="15"/>
    <n v="10035"/>
    <x v="3"/>
    <s v="TEC-AC-10001590"/>
    <x v="2"/>
    <x v="11"/>
    <x v="1347"/>
    <x v="1424"/>
    <n v="2"/>
    <n v="0"/>
    <n v="12"/>
  </r>
  <r>
    <n v="2557"/>
    <s v="US-2013-126844"/>
    <x v="0"/>
    <x v="750"/>
    <d v="2013-10-15T00:00:00"/>
    <x v="1"/>
    <s v="BW-11110"/>
    <x v="308"/>
    <x v="1"/>
    <s v="United States"/>
    <s v="Houston"/>
    <x v="5"/>
    <n v="77070"/>
    <x v="2"/>
    <s v="FUR-FU-10004909"/>
    <x v="0"/>
    <x v="5"/>
    <x v="1348"/>
    <x v="2140"/>
    <n v="8"/>
    <n v="0.6"/>
    <n v="-32.320000000000007"/>
  </r>
  <r>
    <n v="2558"/>
    <s v="US-2012-112508"/>
    <x v="1"/>
    <x v="539"/>
    <d v="2012-03-30T00:00:00"/>
    <x v="1"/>
    <s v="BP-11185"/>
    <x v="130"/>
    <x v="1"/>
    <s v="United States"/>
    <s v="Coral Springs"/>
    <x v="2"/>
    <n v="33065"/>
    <x v="0"/>
    <s v="OFF-AP-10002287"/>
    <x v="1"/>
    <x v="9"/>
    <x v="1274"/>
    <x v="2141"/>
    <n v="2"/>
    <n v="0.2"/>
    <n v="0.52439999999999998"/>
  </r>
  <r>
    <n v="2559"/>
    <s v="CA-2012-147788"/>
    <x v="1"/>
    <x v="70"/>
    <d v="2012-06-04T00:00:00"/>
    <x v="1"/>
    <s v="TM-21010"/>
    <x v="612"/>
    <x v="0"/>
    <s v="United States"/>
    <s v="Orem"/>
    <x v="7"/>
    <n v="84057"/>
    <x v="1"/>
    <s v="FUR-BO-10004357"/>
    <x v="0"/>
    <x v="0"/>
    <x v="1349"/>
    <x v="2142"/>
    <n v="7"/>
    <n v="0"/>
    <n v="140.68599999999989"/>
  </r>
  <r>
    <n v="2560"/>
    <s v="CA-2012-147788"/>
    <x v="1"/>
    <x v="70"/>
    <d v="2012-06-04T00:00:00"/>
    <x v="1"/>
    <s v="TM-21010"/>
    <x v="612"/>
    <x v="0"/>
    <s v="United States"/>
    <s v="Orem"/>
    <x v="7"/>
    <n v="84057"/>
    <x v="1"/>
    <s v="OFF-LA-10003766"/>
    <x v="1"/>
    <x v="2"/>
    <x v="360"/>
    <x v="2143"/>
    <n v="5"/>
    <n v="0"/>
    <n v="7.5600000000000005"/>
  </r>
  <r>
    <n v="2561"/>
    <s v="CA-2012-147788"/>
    <x v="1"/>
    <x v="70"/>
    <d v="2012-06-04T00:00:00"/>
    <x v="1"/>
    <s v="TM-21010"/>
    <x v="612"/>
    <x v="0"/>
    <s v="United States"/>
    <s v="Orem"/>
    <x v="7"/>
    <n v="84057"/>
    <x v="1"/>
    <s v="OFF-ST-10000046"/>
    <x v="1"/>
    <x v="4"/>
    <x v="757"/>
    <x v="2144"/>
    <n v="2"/>
    <n v="0"/>
    <n v="61.38900000000001"/>
  </r>
  <r>
    <n v="2562"/>
    <s v="CA-2012-144288"/>
    <x v="1"/>
    <x v="707"/>
    <d v="2012-12-31T00:00:00"/>
    <x v="1"/>
    <s v="MB-17305"/>
    <x v="93"/>
    <x v="0"/>
    <s v="United States"/>
    <s v="Nashville"/>
    <x v="18"/>
    <n v="37211"/>
    <x v="0"/>
    <s v="OFF-LA-10003190"/>
    <x v="1"/>
    <x v="2"/>
    <x v="1163"/>
    <x v="2145"/>
    <n v="4"/>
    <n v="0.2"/>
    <n v="3.3408000000000002"/>
  </r>
  <r>
    <n v="2563"/>
    <s v="CA-2012-144288"/>
    <x v="1"/>
    <x v="707"/>
    <d v="2012-12-31T00:00:00"/>
    <x v="1"/>
    <s v="MB-17305"/>
    <x v="93"/>
    <x v="0"/>
    <s v="United States"/>
    <s v="Nashville"/>
    <x v="18"/>
    <n v="37211"/>
    <x v="0"/>
    <s v="OFF-PA-10002787"/>
    <x v="1"/>
    <x v="10"/>
    <x v="1267"/>
    <x v="563"/>
    <n v="2"/>
    <n v="0.2"/>
    <n v="3.6288"/>
  </r>
  <r>
    <n v="2564"/>
    <s v="CA-2012-110632"/>
    <x v="1"/>
    <x v="751"/>
    <d v="2012-03-22T00:00:00"/>
    <x v="0"/>
    <s v="HR-14830"/>
    <x v="403"/>
    <x v="1"/>
    <s v="United States"/>
    <s v="New York City"/>
    <x v="15"/>
    <n v="10009"/>
    <x v="3"/>
    <s v="TEC-AC-10000387"/>
    <x v="2"/>
    <x v="11"/>
    <x v="1350"/>
    <x v="2146"/>
    <n v="1"/>
    <n v="0"/>
    <n v="2.7035999999999998"/>
  </r>
  <r>
    <n v="2565"/>
    <s v="CA-2012-110632"/>
    <x v="1"/>
    <x v="751"/>
    <d v="2012-03-22T00:00:00"/>
    <x v="0"/>
    <s v="HR-14830"/>
    <x v="403"/>
    <x v="1"/>
    <s v="United States"/>
    <s v="New York City"/>
    <x v="15"/>
    <n v="10009"/>
    <x v="3"/>
    <s v="OFF-ST-10001291"/>
    <x v="1"/>
    <x v="4"/>
    <x v="1017"/>
    <x v="2147"/>
    <n v="2"/>
    <n v="0"/>
    <n v="9.1313999999999993"/>
  </r>
  <r>
    <n v="2566"/>
    <s v="CA-2014-109589"/>
    <x v="3"/>
    <x v="202"/>
    <d v="2014-12-25T00:00:00"/>
    <x v="2"/>
    <s v="BD-11635"/>
    <x v="631"/>
    <x v="0"/>
    <s v="United States"/>
    <s v="Bowling Green"/>
    <x v="0"/>
    <n v="42104"/>
    <x v="0"/>
    <s v="TEC-AC-10003116"/>
    <x v="2"/>
    <x v="11"/>
    <x v="920"/>
    <x v="2148"/>
    <n v="4"/>
    <n v="0"/>
    <n v="27.689999999999998"/>
  </r>
  <r>
    <n v="2567"/>
    <s v="CA-2014-123967"/>
    <x v="3"/>
    <x v="752"/>
    <d v="2014-11-04T00:00:00"/>
    <x v="0"/>
    <s v="SF-20200"/>
    <x v="227"/>
    <x v="0"/>
    <s v="United States"/>
    <s v="Bellingham"/>
    <x v="4"/>
    <n v="98226"/>
    <x v="1"/>
    <s v="OFF-BI-10001308"/>
    <x v="1"/>
    <x v="8"/>
    <x v="1351"/>
    <x v="2149"/>
    <n v="5"/>
    <n v="0.2"/>
    <n v="7.8499999999999979"/>
  </r>
  <r>
    <n v="2568"/>
    <s v="CA-2014-123967"/>
    <x v="3"/>
    <x v="752"/>
    <d v="2014-11-04T00:00:00"/>
    <x v="0"/>
    <s v="SF-20200"/>
    <x v="227"/>
    <x v="0"/>
    <s v="United States"/>
    <s v="Bellingham"/>
    <x v="4"/>
    <n v="98226"/>
    <x v="1"/>
    <s v="FUR-TA-10003954"/>
    <x v="0"/>
    <x v="3"/>
    <x v="1208"/>
    <x v="2150"/>
    <n v="9"/>
    <n v="0"/>
    <n v="239.90580000000011"/>
  </r>
  <r>
    <n v="2569"/>
    <s v="CA-2014-148929"/>
    <x v="3"/>
    <x v="210"/>
    <d v="2014-09-12T00:00:00"/>
    <x v="1"/>
    <s v="SP-20620"/>
    <x v="407"/>
    <x v="1"/>
    <s v="United States"/>
    <s v="New York City"/>
    <x v="15"/>
    <n v="10011"/>
    <x v="3"/>
    <s v="OFF-ST-10003282"/>
    <x v="1"/>
    <x v="4"/>
    <x v="42"/>
    <x v="2151"/>
    <n v="8"/>
    <n v="0"/>
    <n v="133.86240000000004"/>
  </r>
  <r>
    <n v="2570"/>
    <s v="CA-2014-134404"/>
    <x v="3"/>
    <x v="753"/>
    <d v="2014-12-28T00:00:00"/>
    <x v="3"/>
    <s v="DR-12880"/>
    <x v="112"/>
    <x v="1"/>
    <s v="United States"/>
    <s v="Newark"/>
    <x v="24"/>
    <n v="43055"/>
    <x v="3"/>
    <s v="TEC-PH-10000576"/>
    <x v="2"/>
    <x v="7"/>
    <x v="807"/>
    <x v="2152"/>
    <n v="2"/>
    <n v="0.4"/>
    <n v="-35.617400000000004"/>
  </r>
  <r>
    <n v="2571"/>
    <s v="CA-2014-134404"/>
    <x v="3"/>
    <x v="753"/>
    <d v="2014-12-28T00:00:00"/>
    <x v="3"/>
    <s v="DR-12880"/>
    <x v="112"/>
    <x v="1"/>
    <s v="United States"/>
    <s v="Newark"/>
    <x v="24"/>
    <n v="43055"/>
    <x v="3"/>
    <s v="OFF-AR-10004441"/>
    <x v="1"/>
    <x v="6"/>
    <x v="153"/>
    <x v="2153"/>
    <n v="4"/>
    <n v="0.2"/>
    <n v="3.6431999999999998"/>
  </r>
  <r>
    <n v="2572"/>
    <s v="CA-2014-109778"/>
    <x v="3"/>
    <x v="11"/>
    <d v="2014-07-22T00:00:00"/>
    <x v="1"/>
    <s v="VM-21685"/>
    <x v="91"/>
    <x v="2"/>
    <s v="United States"/>
    <s v="Woodstock"/>
    <x v="10"/>
    <n v="60098"/>
    <x v="2"/>
    <s v="OFF-AR-10003759"/>
    <x v="1"/>
    <x v="6"/>
    <x v="838"/>
    <x v="2154"/>
    <n v="2"/>
    <n v="0.2"/>
    <n v="0.90999999999999981"/>
  </r>
  <r>
    <n v="2573"/>
    <s v="CA-2013-155845"/>
    <x v="0"/>
    <x v="399"/>
    <d v="2013-08-16T00:00:00"/>
    <x v="0"/>
    <s v="CM-12235"/>
    <x v="632"/>
    <x v="0"/>
    <s v="United States"/>
    <s v="Carrollton"/>
    <x v="5"/>
    <n v="75007"/>
    <x v="2"/>
    <s v="TEC-AC-10004145"/>
    <x v="2"/>
    <x v="11"/>
    <x v="1264"/>
    <x v="2155"/>
    <n v="7"/>
    <n v="0.2"/>
    <n v="52.497900000000016"/>
  </r>
  <r>
    <n v="2574"/>
    <s v="CA-2014-145128"/>
    <x v="3"/>
    <x v="362"/>
    <d v="2014-07-15T00:00:00"/>
    <x v="1"/>
    <s v="SM-20320"/>
    <x v="598"/>
    <x v="2"/>
    <s v="United States"/>
    <s v="Lafayette"/>
    <x v="14"/>
    <n v="47905"/>
    <x v="2"/>
    <s v="FUR-FU-10000293"/>
    <x v="0"/>
    <x v="5"/>
    <x v="783"/>
    <x v="1893"/>
    <n v="5"/>
    <n v="0"/>
    <n v="31.586999999999961"/>
  </r>
  <r>
    <n v="2575"/>
    <s v="CA-2011-129091"/>
    <x v="2"/>
    <x v="754"/>
    <d v="2011-11-27T00:00:00"/>
    <x v="1"/>
    <s v="RA-19885"/>
    <x v="19"/>
    <x v="1"/>
    <s v="United States"/>
    <s v="Columbus"/>
    <x v="32"/>
    <n v="31907"/>
    <x v="0"/>
    <s v="OFF-EN-10004955"/>
    <x v="1"/>
    <x v="12"/>
    <x v="881"/>
    <x v="2156"/>
    <n v="3"/>
    <n v="0"/>
    <n v="7.9527000000000001"/>
  </r>
  <r>
    <n v="2576"/>
    <s v="CA-2011-129091"/>
    <x v="2"/>
    <x v="754"/>
    <d v="2011-11-27T00:00:00"/>
    <x v="1"/>
    <s v="RA-19885"/>
    <x v="19"/>
    <x v="1"/>
    <s v="United States"/>
    <s v="Columbus"/>
    <x v="32"/>
    <n v="31907"/>
    <x v="0"/>
    <s v="OFF-BI-10001071"/>
    <x v="1"/>
    <x v="8"/>
    <x v="663"/>
    <x v="2157"/>
    <n v="5"/>
    <n v="0"/>
    <n v="156.751"/>
  </r>
  <r>
    <n v="2577"/>
    <s v="CA-2011-129091"/>
    <x v="2"/>
    <x v="754"/>
    <d v="2011-11-27T00:00:00"/>
    <x v="1"/>
    <s v="RA-19885"/>
    <x v="19"/>
    <x v="1"/>
    <s v="United States"/>
    <s v="Columbus"/>
    <x v="32"/>
    <n v="31907"/>
    <x v="0"/>
    <s v="OFF-EN-10001990"/>
    <x v="1"/>
    <x v="12"/>
    <x v="33"/>
    <x v="716"/>
    <n v="2"/>
    <n v="0"/>
    <n v="5.3391999999999991"/>
  </r>
  <r>
    <n v="2578"/>
    <s v="CA-2011-129091"/>
    <x v="2"/>
    <x v="754"/>
    <d v="2011-11-27T00:00:00"/>
    <x v="1"/>
    <s v="RA-19885"/>
    <x v="19"/>
    <x v="1"/>
    <s v="United States"/>
    <s v="Columbus"/>
    <x v="32"/>
    <n v="31907"/>
    <x v="0"/>
    <s v="OFF-AP-10002734"/>
    <x v="1"/>
    <x v="9"/>
    <x v="1352"/>
    <x v="2158"/>
    <n v="3"/>
    <n v="0"/>
    <n v="290.30160000000001"/>
  </r>
  <r>
    <n v="2579"/>
    <s v="US-2011-155502"/>
    <x v="2"/>
    <x v="755"/>
    <d v="2011-02-01T00:00:00"/>
    <x v="1"/>
    <s v="SD-20485"/>
    <x v="174"/>
    <x v="2"/>
    <s v="United States"/>
    <s v="Alexandria"/>
    <x v="17"/>
    <n v="22304"/>
    <x v="0"/>
    <s v="FUR-FU-10004587"/>
    <x v="0"/>
    <x v="5"/>
    <x v="1353"/>
    <x v="2159"/>
    <n v="3"/>
    <n v="0"/>
    <n v="30.7818"/>
  </r>
  <r>
    <n v="2580"/>
    <s v="US-2011-155502"/>
    <x v="2"/>
    <x v="755"/>
    <d v="2011-02-01T00:00:00"/>
    <x v="1"/>
    <s v="SD-20485"/>
    <x v="174"/>
    <x v="2"/>
    <s v="United States"/>
    <s v="Alexandria"/>
    <x v="17"/>
    <n v="22304"/>
    <x v="0"/>
    <s v="OFF-ST-10004337"/>
    <x v="1"/>
    <x v="4"/>
    <x v="839"/>
    <x v="2160"/>
    <n v="8"/>
    <n v="0"/>
    <n v="0"/>
  </r>
  <r>
    <n v="2581"/>
    <s v="US-2011-155502"/>
    <x v="2"/>
    <x v="755"/>
    <d v="2011-02-01T00:00:00"/>
    <x v="1"/>
    <s v="SD-20485"/>
    <x v="174"/>
    <x v="2"/>
    <s v="United States"/>
    <s v="Alexandria"/>
    <x v="17"/>
    <n v="22304"/>
    <x v="0"/>
    <s v="OFF-PA-10003072"/>
    <x v="1"/>
    <x v="10"/>
    <x v="918"/>
    <x v="541"/>
    <n v="3"/>
    <n v="0"/>
    <n v="9.3312000000000008"/>
  </r>
  <r>
    <n v="2582"/>
    <s v="US-2011-155502"/>
    <x v="2"/>
    <x v="755"/>
    <d v="2011-02-01T00:00:00"/>
    <x v="1"/>
    <s v="SD-20485"/>
    <x v="174"/>
    <x v="2"/>
    <s v="United States"/>
    <s v="Alexandria"/>
    <x v="17"/>
    <n v="22304"/>
    <x v="0"/>
    <s v="OFF-PA-10000380"/>
    <x v="1"/>
    <x v="10"/>
    <x v="1281"/>
    <x v="1459"/>
    <n v="2"/>
    <n v="0"/>
    <n v="8.34"/>
  </r>
  <r>
    <n v="2583"/>
    <s v="US-2011-155502"/>
    <x v="2"/>
    <x v="755"/>
    <d v="2011-02-01T00:00:00"/>
    <x v="1"/>
    <s v="SD-20485"/>
    <x v="174"/>
    <x v="2"/>
    <s v="United States"/>
    <s v="Alexandria"/>
    <x v="17"/>
    <n v="22304"/>
    <x v="0"/>
    <s v="TEC-PH-10004833"/>
    <x v="2"/>
    <x v="7"/>
    <x v="1354"/>
    <x v="2161"/>
    <n v="13"/>
    <n v="0"/>
    <n v="0"/>
  </r>
  <r>
    <n v="2584"/>
    <s v="US-2011-155502"/>
    <x v="2"/>
    <x v="755"/>
    <d v="2011-02-01T00:00:00"/>
    <x v="1"/>
    <s v="SD-20485"/>
    <x v="174"/>
    <x v="2"/>
    <s v="United States"/>
    <s v="Alexandria"/>
    <x v="17"/>
    <n v="22304"/>
    <x v="0"/>
    <s v="FUR-FU-10001847"/>
    <x v="0"/>
    <x v="5"/>
    <x v="1355"/>
    <x v="2162"/>
    <n v="3"/>
    <n v="0"/>
    <n v="4.4711999999999996"/>
  </r>
  <r>
    <n v="2585"/>
    <s v="US-2011-155502"/>
    <x v="2"/>
    <x v="755"/>
    <d v="2011-02-01T00:00:00"/>
    <x v="1"/>
    <s v="SD-20485"/>
    <x v="174"/>
    <x v="2"/>
    <s v="United States"/>
    <s v="Alexandria"/>
    <x v="17"/>
    <n v="22304"/>
    <x v="0"/>
    <s v="TEC-PH-10002103"/>
    <x v="2"/>
    <x v="7"/>
    <x v="534"/>
    <x v="2163"/>
    <n v="2"/>
    <n v="0"/>
    <n v="52.634399999999999"/>
  </r>
  <r>
    <n v="2586"/>
    <s v="CA-2012-121041"/>
    <x v="1"/>
    <x v="502"/>
    <d v="2012-11-10T00:00:00"/>
    <x v="1"/>
    <s v="CS-12250"/>
    <x v="294"/>
    <x v="1"/>
    <s v="United States"/>
    <s v="Haltom City"/>
    <x v="5"/>
    <n v="76117"/>
    <x v="2"/>
    <s v="OFF-EN-10001137"/>
    <x v="1"/>
    <x v="12"/>
    <x v="315"/>
    <x v="2164"/>
    <n v="2"/>
    <n v="0.2"/>
    <n v="2.1475999999999997"/>
  </r>
  <r>
    <n v="2587"/>
    <s v="CA-2014-131695"/>
    <x v="3"/>
    <x v="160"/>
    <d v="2014-07-07T00:00:00"/>
    <x v="1"/>
    <s v="RA-19285"/>
    <x v="267"/>
    <x v="0"/>
    <s v="United States"/>
    <s v="New York City"/>
    <x v="15"/>
    <n v="10024"/>
    <x v="3"/>
    <s v="OFF-ST-10001476"/>
    <x v="1"/>
    <x v="4"/>
    <x v="827"/>
    <x v="2165"/>
    <n v="7"/>
    <n v="0"/>
    <n v="67.113900000000015"/>
  </r>
  <r>
    <n v="2588"/>
    <s v="CA-2014-131695"/>
    <x v="3"/>
    <x v="160"/>
    <d v="2014-07-07T00:00:00"/>
    <x v="1"/>
    <s v="RA-19285"/>
    <x v="267"/>
    <x v="0"/>
    <s v="United States"/>
    <s v="New York City"/>
    <x v="15"/>
    <n v="10024"/>
    <x v="3"/>
    <s v="FUR-FU-10002045"/>
    <x v="0"/>
    <x v="5"/>
    <x v="1356"/>
    <x v="749"/>
    <n v="1"/>
    <n v="0"/>
    <n v="9.7812000000000019"/>
  </r>
  <r>
    <n v="2589"/>
    <s v="CA-2013-137729"/>
    <x v="0"/>
    <x v="465"/>
    <d v="2013-05-10T00:00:00"/>
    <x v="1"/>
    <s v="BF-11005"/>
    <x v="593"/>
    <x v="2"/>
    <s v="United States"/>
    <s v="Los Angeles"/>
    <x v="1"/>
    <n v="90004"/>
    <x v="1"/>
    <s v="OFF-ST-10001505"/>
    <x v="1"/>
    <x v="4"/>
    <x v="1174"/>
    <x v="156"/>
    <n v="1"/>
    <n v="0"/>
    <n v="1.0165999999999995"/>
  </r>
  <r>
    <n v="2590"/>
    <s v="CA-2013-137729"/>
    <x v="0"/>
    <x v="465"/>
    <d v="2013-05-10T00:00:00"/>
    <x v="1"/>
    <s v="BF-11005"/>
    <x v="593"/>
    <x v="2"/>
    <s v="United States"/>
    <s v="Los Angeles"/>
    <x v="1"/>
    <n v="90004"/>
    <x v="1"/>
    <s v="TEC-PH-10001433"/>
    <x v="2"/>
    <x v="7"/>
    <x v="237"/>
    <x v="2166"/>
    <n v="3"/>
    <n v="0.2"/>
    <n v="21.539699999999996"/>
  </r>
  <r>
    <n v="2591"/>
    <s v="US-2013-115455"/>
    <x v="0"/>
    <x v="162"/>
    <d v="2013-09-15T00:00:00"/>
    <x v="1"/>
    <s v="SE-20110"/>
    <x v="339"/>
    <x v="0"/>
    <s v="United States"/>
    <s v="Wheeling"/>
    <x v="10"/>
    <n v="60090"/>
    <x v="2"/>
    <s v="FUR-FU-10004671"/>
    <x v="0"/>
    <x v="5"/>
    <x v="1357"/>
    <x v="2167"/>
    <n v="2"/>
    <n v="0.6"/>
    <n v="-7.774799999999999"/>
  </r>
  <r>
    <n v="2592"/>
    <s v="US-2013-115455"/>
    <x v="0"/>
    <x v="162"/>
    <d v="2013-09-15T00:00:00"/>
    <x v="1"/>
    <s v="SE-20110"/>
    <x v="339"/>
    <x v="0"/>
    <s v="United States"/>
    <s v="Wheeling"/>
    <x v="10"/>
    <n v="60090"/>
    <x v="2"/>
    <s v="FUR-TA-10003569"/>
    <x v="0"/>
    <x v="3"/>
    <x v="1358"/>
    <x v="2168"/>
    <n v="3"/>
    <n v="0.5"/>
    <n v="-300.73500000000001"/>
  </r>
  <r>
    <n v="2593"/>
    <s v="CA-2014-128300"/>
    <x v="3"/>
    <x v="221"/>
    <d v="2014-11-27T00:00:00"/>
    <x v="0"/>
    <s v="RS-19765"/>
    <x v="276"/>
    <x v="1"/>
    <s v="United States"/>
    <s v="Summerville"/>
    <x v="20"/>
    <n v="29483"/>
    <x v="0"/>
    <s v="TEC-PH-10002807"/>
    <x v="2"/>
    <x v="7"/>
    <x v="1230"/>
    <x v="2169"/>
    <n v="2"/>
    <n v="0"/>
    <n v="39.549999999999997"/>
  </r>
  <r>
    <n v="2594"/>
    <s v="CA-2014-128300"/>
    <x v="3"/>
    <x v="221"/>
    <d v="2014-11-27T00:00:00"/>
    <x v="0"/>
    <s v="RS-19765"/>
    <x v="276"/>
    <x v="1"/>
    <s v="United States"/>
    <s v="Summerville"/>
    <x v="20"/>
    <n v="29483"/>
    <x v="0"/>
    <s v="OFF-BI-10001597"/>
    <x v="1"/>
    <x v="8"/>
    <x v="790"/>
    <x v="2170"/>
    <n v="8"/>
    <n v="0"/>
    <n v="157.36319999999998"/>
  </r>
  <r>
    <n v="2595"/>
    <s v="CA-2014-149048"/>
    <x v="3"/>
    <x v="726"/>
    <d v="2014-05-18T00:00:00"/>
    <x v="1"/>
    <s v="BM-11650"/>
    <x v="312"/>
    <x v="1"/>
    <s v="United States"/>
    <s v="Columbus"/>
    <x v="14"/>
    <n v="47201"/>
    <x v="2"/>
    <s v="OFF-EN-10003296"/>
    <x v="1"/>
    <x v="12"/>
    <x v="229"/>
    <x v="2171"/>
    <n v="2"/>
    <n v="0"/>
    <n v="81.432000000000002"/>
  </r>
  <r>
    <n v="2596"/>
    <s v="CA-2014-149048"/>
    <x v="3"/>
    <x v="726"/>
    <d v="2014-05-18T00:00:00"/>
    <x v="1"/>
    <s v="BM-11650"/>
    <x v="312"/>
    <x v="1"/>
    <s v="United States"/>
    <s v="Columbus"/>
    <x v="14"/>
    <n v="47201"/>
    <x v="2"/>
    <s v="OFF-BI-10004632"/>
    <x v="1"/>
    <x v="8"/>
    <x v="564"/>
    <x v="2172"/>
    <n v="3"/>
    <n v="0"/>
    <n v="411.73649999999998"/>
  </r>
  <r>
    <n v="2597"/>
    <s v="CA-2014-149048"/>
    <x v="3"/>
    <x v="726"/>
    <d v="2014-05-18T00:00:00"/>
    <x v="1"/>
    <s v="BM-11650"/>
    <x v="312"/>
    <x v="1"/>
    <s v="United States"/>
    <s v="Columbus"/>
    <x v="14"/>
    <n v="47201"/>
    <x v="2"/>
    <s v="TEC-PH-10002310"/>
    <x v="2"/>
    <x v="7"/>
    <x v="1359"/>
    <x v="2173"/>
    <n v="3"/>
    <n v="0"/>
    <n v="158.75190000000003"/>
  </r>
  <r>
    <n v="2598"/>
    <s v="CA-2014-149048"/>
    <x v="3"/>
    <x v="726"/>
    <d v="2014-05-18T00:00:00"/>
    <x v="1"/>
    <s v="BM-11650"/>
    <x v="312"/>
    <x v="1"/>
    <s v="United States"/>
    <s v="Columbus"/>
    <x v="14"/>
    <n v="47201"/>
    <x v="2"/>
    <s v="OFF-ST-10000078"/>
    <x v="1"/>
    <x v="4"/>
    <x v="1218"/>
    <x v="2174"/>
    <n v="2"/>
    <n v="0"/>
    <n v="95.461199999999963"/>
  </r>
  <r>
    <n v="2599"/>
    <s v="CA-2014-149048"/>
    <x v="3"/>
    <x v="726"/>
    <d v="2014-05-18T00:00:00"/>
    <x v="1"/>
    <s v="BM-11650"/>
    <x v="312"/>
    <x v="1"/>
    <s v="United States"/>
    <s v="Columbus"/>
    <x v="14"/>
    <n v="47201"/>
    <x v="2"/>
    <s v="OFF-PA-10001752"/>
    <x v="1"/>
    <x v="10"/>
    <x v="1360"/>
    <x v="1830"/>
    <n v="3"/>
    <n v="0"/>
    <n v="7.3206000000000007"/>
  </r>
  <r>
    <n v="2600"/>
    <s v="CA-2014-108553"/>
    <x v="3"/>
    <x v="756"/>
    <d v="2014-04-30T00:00:00"/>
    <x v="1"/>
    <s v="SK-19990"/>
    <x v="85"/>
    <x v="0"/>
    <s v="United States"/>
    <s v="New York City"/>
    <x v="15"/>
    <n v="10024"/>
    <x v="3"/>
    <s v="OFF-AP-10000026"/>
    <x v="1"/>
    <x v="9"/>
    <x v="1282"/>
    <x v="2175"/>
    <n v="2"/>
    <n v="0"/>
    <n v="35.362599999999986"/>
  </r>
  <r>
    <n v="2601"/>
    <s v="CA-2014-108553"/>
    <x v="3"/>
    <x v="756"/>
    <d v="2014-04-30T00:00:00"/>
    <x v="1"/>
    <s v="SK-19990"/>
    <x v="85"/>
    <x v="0"/>
    <s v="United States"/>
    <s v="New York City"/>
    <x v="15"/>
    <n v="10024"/>
    <x v="3"/>
    <s v="OFF-SU-10002573"/>
    <x v="1"/>
    <x v="14"/>
    <x v="350"/>
    <x v="2176"/>
    <n v="7"/>
    <n v="0"/>
    <n v="36.812999999999988"/>
  </r>
  <r>
    <n v="2602"/>
    <s v="CA-2013-165848"/>
    <x v="0"/>
    <x v="30"/>
    <d v="2013-06-05T00:00:00"/>
    <x v="3"/>
    <s v="EN-13780"/>
    <x v="633"/>
    <x v="0"/>
    <s v="United States"/>
    <s v="New York City"/>
    <x v="15"/>
    <n v="10035"/>
    <x v="3"/>
    <s v="OFF-PA-10000349"/>
    <x v="1"/>
    <x v="10"/>
    <x v="33"/>
    <x v="1830"/>
    <n v="3"/>
    <n v="0"/>
    <n v="7.0218000000000007"/>
  </r>
  <r>
    <n v="2603"/>
    <s v="CA-2013-165848"/>
    <x v="0"/>
    <x v="30"/>
    <d v="2013-06-05T00:00:00"/>
    <x v="3"/>
    <s v="EN-13780"/>
    <x v="633"/>
    <x v="0"/>
    <s v="United States"/>
    <s v="New York City"/>
    <x v="15"/>
    <n v="10035"/>
    <x v="3"/>
    <s v="TEC-MA-10003356"/>
    <x v="2"/>
    <x v="15"/>
    <x v="1361"/>
    <x v="2177"/>
    <n v="3"/>
    <n v="0"/>
    <n v="364.45949999999993"/>
  </r>
  <r>
    <n v="2604"/>
    <s v="CA-2013-165848"/>
    <x v="0"/>
    <x v="30"/>
    <d v="2013-06-05T00:00:00"/>
    <x v="3"/>
    <s v="EN-13780"/>
    <x v="633"/>
    <x v="0"/>
    <s v="United States"/>
    <s v="New York City"/>
    <x v="15"/>
    <n v="10035"/>
    <x v="3"/>
    <s v="FUR-BO-10000362"/>
    <x v="0"/>
    <x v="0"/>
    <x v="1037"/>
    <x v="2178"/>
    <n v="1"/>
    <n v="0.2"/>
    <n v="5.129400000000004"/>
  </r>
  <r>
    <n v="2605"/>
    <s v="CA-2013-165848"/>
    <x v="0"/>
    <x v="30"/>
    <d v="2013-06-05T00:00:00"/>
    <x v="3"/>
    <s v="EN-13780"/>
    <x v="633"/>
    <x v="0"/>
    <s v="United States"/>
    <s v="New York City"/>
    <x v="15"/>
    <n v="10035"/>
    <x v="3"/>
    <s v="FUR-FU-10003878"/>
    <x v="0"/>
    <x v="5"/>
    <x v="671"/>
    <x v="2179"/>
    <n v="4"/>
    <n v="0"/>
    <n v="20.780799999999999"/>
  </r>
  <r>
    <n v="2606"/>
    <s v="CA-2011-112718"/>
    <x v="2"/>
    <x v="757"/>
    <d v="2011-12-21T00:00:00"/>
    <x v="1"/>
    <s v="KN-16450"/>
    <x v="634"/>
    <x v="1"/>
    <s v="United States"/>
    <s v="Jacksonville"/>
    <x v="2"/>
    <n v="32216"/>
    <x v="0"/>
    <s v="OFF-BI-10000591"/>
    <x v="1"/>
    <x v="8"/>
    <x v="1045"/>
    <x v="2180"/>
    <n v="1"/>
    <n v="0.7"/>
    <n v="-0.85579999999999989"/>
  </r>
  <r>
    <n v="2607"/>
    <s v="CA-2013-154053"/>
    <x v="0"/>
    <x v="758"/>
    <d v="2013-03-11T00:00:00"/>
    <x v="1"/>
    <s v="MG-17890"/>
    <x v="450"/>
    <x v="2"/>
    <s v="United States"/>
    <s v="San Diego"/>
    <x v="1"/>
    <n v="92024"/>
    <x v="1"/>
    <s v="OFF-AR-10003727"/>
    <x v="1"/>
    <x v="6"/>
    <x v="1362"/>
    <x v="2181"/>
    <n v="1"/>
    <n v="0"/>
    <n v="4.9270999999999976"/>
  </r>
  <r>
    <n v="2608"/>
    <s v="CA-2011-127446"/>
    <x v="2"/>
    <x v="641"/>
    <d v="2011-11-30T00:00:00"/>
    <x v="1"/>
    <s v="MC-17590"/>
    <x v="565"/>
    <x v="1"/>
    <s v="United States"/>
    <s v="Arlington"/>
    <x v="5"/>
    <n v="76017"/>
    <x v="2"/>
    <s v="TEC-AC-10001635"/>
    <x v="2"/>
    <x v="11"/>
    <x v="1363"/>
    <x v="1072"/>
    <n v="3"/>
    <n v="0.2"/>
    <n v="0"/>
  </r>
  <r>
    <n v="2609"/>
    <s v="CA-2011-127446"/>
    <x v="2"/>
    <x v="641"/>
    <d v="2011-11-30T00:00:00"/>
    <x v="1"/>
    <s v="MC-17590"/>
    <x v="565"/>
    <x v="1"/>
    <s v="United States"/>
    <s v="Arlington"/>
    <x v="5"/>
    <n v="76017"/>
    <x v="2"/>
    <s v="OFF-LA-10001317"/>
    <x v="1"/>
    <x v="2"/>
    <x v="391"/>
    <x v="2182"/>
    <n v="1"/>
    <n v="0.2"/>
    <n v="0.88200000000000001"/>
  </r>
  <r>
    <n v="2610"/>
    <s v="CA-2011-127446"/>
    <x v="2"/>
    <x v="641"/>
    <d v="2011-11-30T00:00:00"/>
    <x v="1"/>
    <s v="MC-17590"/>
    <x v="565"/>
    <x v="1"/>
    <s v="United States"/>
    <s v="Arlington"/>
    <x v="5"/>
    <n v="76017"/>
    <x v="2"/>
    <s v="FUR-TA-10000577"/>
    <x v="0"/>
    <x v="3"/>
    <x v="3"/>
    <x v="2183"/>
    <n v="5"/>
    <n v="0.3"/>
    <n v="-121.87349999999992"/>
  </r>
  <r>
    <n v="2611"/>
    <s v="CA-2011-127446"/>
    <x v="2"/>
    <x v="641"/>
    <d v="2011-11-30T00:00:00"/>
    <x v="1"/>
    <s v="MC-17590"/>
    <x v="565"/>
    <x v="1"/>
    <s v="United States"/>
    <s v="Arlington"/>
    <x v="5"/>
    <n v="76017"/>
    <x v="2"/>
    <s v="OFF-LA-10000248"/>
    <x v="1"/>
    <x v="2"/>
    <x v="1212"/>
    <x v="2184"/>
    <n v="2"/>
    <n v="0.2"/>
    <n v="1.9925999999999999"/>
  </r>
  <r>
    <n v="2612"/>
    <s v="CA-2011-127446"/>
    <x v="2"/>
    <x v="641"/>
    <d v="2011-11-30T00:00:00"/>
    <x v="1"/>
    <s v="MC-17590"/>
    <x v="565"/>
    <x v="1"/>
    <s v="United States"/>
    <s v="Arlington"/>
    <x v="5"/>
    <n v="76017"/>
    <x v="2"/>
    <s v="OFF-PA-10000955"/>
    <x v="1"/>
    <x v="10"/>
    <x v="774"/>
    <x v="937"/>
    <n v="3"/>
    <n v="0.2"/>
    <n v="5.1011999999999995"/>
  </r>
  <r>
    <n v="2613"/>
    <s v="CA-2011-127446"/>
    <x v="2"/>
    <x v="641"/>
    <d v="2011-11-30T00:00:00"/>
    <x v="1"/>
    <s v="MC-17590"/>
    <x v="565"/>
    <x v="1"/>
    <s v="United States"/>
    <s v="Arlington"/>
    <x v="5"/>
    <n v="76017"/>
    <x v="2"/>
    <s v="FUR-FU-10000221"/>
    <x v="0"/>
    <x v="5"/>
    <x v="529"/>
    <x v="861"/>
    <n v="3"/>
    <n v="0.6"/>
    <n v="-3.9624000000000006"/>
  </r>
  <r>
    <n v="2614"/>
    <s v="CA-2013-137204"/>
    <x v="0"/>
    <x v="236"/>
    <d v="2013-05-06T00:00:00"/>
    <x v="1"/>
    <s v="BO-11350"/>
    <x v="635"/>
    <x v="1"/>
    <s v="United States"/>
    <s v="Los Angeles"/>
    <x v="1"/>
    <n v="90045"/>
    <x v="1"/>
    <s v="FUR-CH-10002304"/>
    <x v="0"/>
    <x v="1"/>
    <x v="782"/>
    <x v="2185"/>
    <n v="2"/>
    <n v="0.2"/>
    <n v="2.5980000000000008"/>
  </r>
  <r>
    <n v="2615"/>
    <s v="CA-2011-147298"/>
    <x v="2"/>
    <x v="759"/>
    <d v="2011-05-03T00:00:00"/>
    <x v="1"/>
    <s v="AG-10300"/>
    <x v="636"/>
    <x v="1"/>
    <s v="United States"/>
    <s v="Los Angeles"/>
    <x v="1"/>
    <n v="90049"/>
    <x v="1"/>
    <s v="FUR-CH-10004886"/>
    <x v="0"/>
    <x v="1"/>
    <x v="366"/>
    <x v="2186"/>
    <n v="3"/>
    <n v="0.2"/>
    <n v="23.027999999999992"/>
  </r>
  <r>
    <n v="2616"/>
    <s v="CA-2011-147298"/>
    <x v="2"/>
    <x v="759"/>
    <d v="2011-05-03T00:00:00"/>
    <x v="1"/>
    <s v="AG-10300"/>
    <x v="636"/>
    <x v="1"/>
    <s v="United States"/>
    <s v="Los Angeles"/>
    <x v="1"/>
    <n v="90049"/>
    <x v="1"/>
    <s v="OFF-BI-10001525"/>
    <x v="1"/>
    <x v="8"/>
    <x v="31"/>
    <x v="2187"/>
    <n v="6"/>
    <n v="0.2"/>
    <n v="5.714999999999999"/>
  </r>
  <r>
    <n v="2617"/>
    <s v="CA-2014-147942"/>
    <x v="3"/>
    <x v="719"/>
    <d v="2014-04-06T00:00:00"/>
    <x v="1"/>
    <s v="MS-17365"/>
    <x v="333"/>
    <x v="0"/>
    <s v="United States"/>
    <s v="San Francisco"/>
    <x v="1"/>
    <n v="94110"/>
    <x v="1"/>
    <s v="OFF-LA-10003663"/>
    <x v="1"/>
    <x v="2"/>
    <x v="1364"/>
    <x v="399"/>
    <n v="2"/>
    <n v="0"/>
    <n v="2.7166000000000001"/>
  </r>
  <r>
    <n v="2618"/>
    <s v="CA-2014-147942"/>
    <x v="3"/>
    <x v="719"/>
    <d v="2014-04-06T00:00:00"/>
    <x v="1"/>
    <s v="MS-17365"/>
    <x v="333"/>
    <x v="0"/>
    <s v="United States"/>
    <s v="San Francisco"/>
    <x v="1"/>
    <n v="94110"/>
    <x v="1"/>
    <s v="OFF-BI-10001294"/>
    <x v="1"/>
    <x v="8"/>
    <x v="667"/>
    <x v="2188"/>
    <n v="13"/>
    <n v="0.2"/>
    <n v="38.024999999999977"/>
  </r>
  <r>
    <n v="2619"/>
    <s v="CA-2014-115931"/>
    <x v="3"/>
    <x v="66"/>
    <d v="2014-12-27T00:00:00"/>
    <x v="1"/>
    <s v="JM-15655"/>
    <x v="487"/>
    <x v="1"/>
    <s v="United States"/>
    <s v="Carlsbad"/>
    <x v="27"/>
    <n v="88220"/>
    <x v="1"/>
    <s v="OFF-AR-10000369"/>
    <x v="1"/>
    <x v="6"/>
    <x v="377"/>
    <x v="2189"/>
    <n v="3"/>
    <n v="0"/>
    <n v="1.0841999999999998"/>
  </r>
  <r>
    <n v="2620"/>
    <s v="CA-2014-115931"/>
    <x v="3"/>
    <x v="66"/>
    <d v="2014-12-27T00:00:00"/>
    <x v="1"/>
    <s v="JM-15655"/>
    <x v="487"/>
    <x v="1"/>
    <s v="United States"/>
    <s v="Carlsbad"/>
    <x v="27"/>
    <n v="88220"/>
    <x v="1"/>
    <s v="TEC-PH-10001300"/>
    <x v="2"/>
    <x v="7"/>
    <x v="1002"/>
    <x v="2190"/>
    <n v="4"/>
    <n v="0.2"/>
    <n v="6.7039999999999971"/>
  </r>
  <r>
    <n v="2621"/>
    <s v="CA-2014-115931"/>
    <x v="3"/>
    <x v="66"/>
    <d v="2014-12-27T00:00:00"/>
    <x v="1"/>
    <s v="JM-15655"/>
    <x v="487"/>
    <x v="1"/>
    <s v="United States"/>
    <s v="Carlsbad"/>
    <x v="27"/>
    <n v="88220"/>
    <x v="1"/>
    <s v="OFF-ST-10000876"/>
    <x v="1"/>
    <x v="4"/>
    <x v="251"/>
    <x v="2191"/>
    <n v="3"/>
    <n v="0"/>
    <n v="10.4496"/>
  </r>
  <r>
    <n v="2622"/>
    <s v="CA-2014-115931"/>
    <x v="3"/>
    <x v="66"/>
    <d v="2014-12-27T00:00:00"/>
    <x v="1"/>
    <s v="JM-15655"/>
    <x v="487"/>
    <x v="1"/>
    <s v="United States"/>
    <s v="Carlsbad"/>
    <x v="27"/>
    <n v="88220"/>
    <x v="1"/>
    <s v="OFF-LA-10001404"/>
    <x v="1"/>
    <x v="2"/>
    <x v="916"/>
    <x v="1782"/>
    <n v="5"/>
    <n v="0"/>
    <n v="8.6715"/>
  </r>
  <r>
    <n v="2623"/>
    <s v="CA-2011-164861"/>
    <x v="2"/>
    <x v="640"/>
    <d v="2011-12-06T00:00:00"/>
    <x v="0"/>
    <s v="MC-17635"/>
    <x v="637"/>
    <x v="1"/>
    <s v="United States"/>
    <s v="Saint Louis"/>
    <x v="25"/>
    <n v="63116"/>
    <x v="2"/>
    <s v="OFF-PA-10001972"/>
    <x v="1"/>
    <x v="10"/>
    <x v="1169"/>
    <x v="243"/>
    <n v="4"/>
    <n v="0"/>
    <n v="12.441600000000001"/>
  </r>
  <r>
    <n v="2624"/>
    <s v="CA-2014-127180"/>
    <x v="3"/>
    <x v="760"/>
    <d v="2014-10-25T00:00:00"/>
    <x v="2"/>
    <s v="TA-21385"/>
    <x v="638"/>
    <x v="2"/>
    <s v="United States"/>
    <s v="New York City"/>
    <x v="15"/>
    <n v="10024"/>
    <x v="3"/>
    <s v="TEC-CO-10004722"/>
    <x v="2"/>
    <x v="16"/>
    <x v="1365"/>
    <x v="2192"/>
    <n v="4"/>
    <n v="0.2"/>
    <n v="3919.9887999999992"/>
  </r>
  <r>
    <n v="2625"/>
    <s v="CA-2014-127180"/>
    <x v="3"/>
    <x v="760"/>
    <d v="2014-10-25T00:00:00"/>
    <x v="2"/>
    <s v="TA-21385"/>
    <x v="638"/>
    <x v="2"/>
    <s v="United States"/>
    <s v="New York City"/>
    <x v="15"/>
    <n v="10024"/>
    <x v="3"/>
    <s v="TEC-PH-10001494"/>
    <x v="2"/>
    <x v="7"/>
    <x v="708"/>
    <x v="2193"/>
    <n v="8"/>
    <n v="0"/>
    <n v="647.89200000000005"/>
  </r>
  <r>
    <n v="2626"/>
    <s v="CA-2014-127180"/>
    <x v="3"/>
    <x v="760"/>
    <d v="2014-10-25T00:00:00"/>
    <x v="2"/>
    <s v="TA-21385"/>
    <x v="638"/>
    <x v="2"/>
    <s v="United States"/>
    <s v="New York City"/>
    <x v="15"/>
    <n v="10024"/>
    <x v="3"/>
    <s v="OFF-EN-10002500"/>
    <x v="1"/>
    <x v="12"/>
    <x v="118"/>
    <x v="1019"/>
    <n v="5"/>
    <n v="0"/>
    <n v="28.754999999999995"/>
  </r>
  <r>
    <n v="2627"/>
    <s v="CA-2014-127180"/>
    <x v="3"/>
    <x v="760"/>
    <d v="2014-10-25T00:00:00"/>
    <x v="2"/>
    <s v="TA-21385"/>
    <x v="638"/>
    <x v="2"/>
    <s v="United States"/>
    <s v="New York City"/>
    <x v="15"/>
    <n v="10024"/>
    <x v="3"/>
    <s v="TEC-PH-10003800"/>
    <x v="2"/>
    <x v="7"/>
    <x v="504"/>
    <x v="2194"/>
    <n v="1"/>
    <n v="0"/>
    <n v="0.52989999999999782"/>
  </r>
  <r>
    <n v="2628"/>
    <s v="US-2014-165344"/>
    <x v="3"/>
    <x v="38"/>
    <d v="2014-11-16T00:00:00"/>
    <x v="2"/>
    <s v="SB-20290"/>
    <x v="115"/>
    <x v="1"/>
    <s v="United States"/>
    <s v="Springfield"/>
    <x v="24"/>
    <n v="45503"/>
    <x v="3"/>
    <s v="TEC-AC-10002399"/>
    <x v="2"/>
    <x v="11"/>
    <x v="448"/>
    <x v="2195"/>
    <n v="4"/>
    <n v="0.2"/>
    <n v="9.1295999999999964"/>
  </r>
  <r>
    <n v="2629"/>
    <s v="US-2014-165344"/>
    <x v="3"/>
    <x v="38"/>
    <d v="2014-11-16T00:00:00"/>
    <x v="2"/>
    <s v="SB-20290"/>
    <x v="115"/>
    <x v="1"/>
    <s v="United States"/>
    <s v="Springfield"/>
    <x v="24"/>
    <n v="45503"/>
    <x v="3"/>
    <s v="TEC-MA-10002210"/>
    <x v="2"/>
    <x v="15"/>
    <x v="1366"/>
    <x v="2196"/>
    <n v="7"/>
    <n v="0.7"/>
    <n v="-935.95949999999993"/>
  </r>
  <r>
    <n v="2630"/>
    <s v="US-2014-165344"/>
    <x v="3"/>
    <x v="38"/>
    <d v="2014-11-16T00:00:00"/>
    <x v="2"/>
    <s v="SB-20290"/>
    <x v="115"/>
    <x v="1"/>
    <s v="United States"/>
    <s v="Springfield"/>
    <x v="24"/>
    <n v="45503"/>
    <x v="3"/>
    <s v="OFF-BI-10003196"/>
    <x v="1"/>
    <x v="8"/>
    <x v="1367"/>
    <x v="2197"/>
    <n v="10"/>
    <n v="0.7"/>
    <n v="-7.4799999999999969"/>
  </r>
  <r>
    <n v="2631"/>
    <s v="CA-2012-168186"/>
    <x v="1"/>
    <x v="229"/>
    <d v="2012-09-15T00:00:00"/>
    <x v="1"/>
    <s v="AB-10150"/>
    <x v="492"/>
    <x v="0"/>
    <s v="United States"/>
    <s v="Tulsa"/>
    <x v="26"/>
    <n v="74133"/>
    <x v="2"/>
    <s v="OFF-PA-10000477"/>
    <x v="1"/>
    <x v="10"/>
    <x v="1205"/>
    <x v="1830"/>
    <n v="3"/>
    <n v="0"/>
    <n v="7.0218000000000007"/>
  </r>
  <r>
    <n v="2632"/>
    <s v="US-2014-110604"/>
    <x v="3"/>
    <x v="356"/>
    <d v="2014-05-21T00:00:00"/>
    <x v="1"/>
    <s v="JF-15295"/>
    <x v="639"/>
    <x v="0"/>
    <s v="United States"/>
    <s v="Seattle"/>
    <x v="4"/>
    <n v="98103"/>
    <x v="1"/>
    <s v="FUR-FU-10000076"/>
    <x v="0"/>
    <x v="5"/>
    <x v="875"/>
    <x v="792"/>
    <n v="2"/>
    <n v="0"/>
    <n v="17.182800000000004"/>
  </r>
  <r>
    <n v="2633"/>
    <s v="US-2014-110604"/>
    <x v="3"/>
    <x v="356"/>
    <d v="2014-05-21T00:00:00"/>
    <x v="1"/>
    <s v="JF-15295"/>
    <x v="639"/>
    <x v="0"/>
    <s v="United States"/>
    <s v="Seattle"/>
    <x v="4"/>
    <n v="98103"/>
    <x v="1"/>
    <s v="FUR-CH-10002017"/>
    <x v="0"/>
    <x v="1"/>
    <x v="1368"/>
    <x v="2198"/>
    <n v="2"/>
    <n v="0.2"/>
    <n v="4.2623999999999977"/>
  </r>
  <r>
    <n v="2634"/>
    <s v="US-2014-110604"/>
    <x v="3"/>
    <x v="356"/>
    <d v="2014-05-21T00:00:00"/>
    <x v="1"/>
    <s v="JF-15295"/>
    <x v="639"/>
    <x v="0"/>
    <s v="United States"/>
    <s v="Seattle"/>
    <x v="4"/>
    <n v="98103"/>
    <x v="1"/>
    <s v="FUR-CH-10004287"/>
    <x v="0"/>
    <x v="1"/>
    <x v="156"/>
    <x v="2199"/>
    <n v="1"/>
    <n v="0.2"/>
    <n v="24.857999999999983"/>
  </r>
  <r>
    <n v="2635"/>
    <s v="CA-2012-116750"/>
    <x v="1"/>
    <x v="761"/>
    <d v="2012-07-10T00:00:00"/>
    <x v="0"/>
    <s v="BF-10975"/>
    <x v="541"/>
    <x v="1"/>
    <s v="United States"/>
    <s v="Fayetteville"/>
    <x v="3"/>
    <n v="28314"/>
    <x v="0"/>
    <s v="FUR-FU-10003829"/>
    <x v="0"/>
    <x v="5"/>
    <x v="1369"/>
    <x v="1268"/>
    <n v="2"/>
    <n v="0.2"/>
    <n v="0.73919999999999941"/>
  </r>
  <r>
    <n v="2636"/>
    <s v="CA-2012-116750"/>
    <x v="1"/>
    <x v="761"/>
    <d v="2012-07-10T00:00:00"/>
    <x v="0"/>
    <s v="BF-10975"/>
    <x v="541"/>
    <x v="1"/>
    <s v="United States"/>
    <s v="Fayetteville"/>
    <x v="3"/>
    <n v="28314"/>
    <x v="0"/>
    <s v="OFF-BI-10004728"/>
    <x v="1"/>
    <x v="8"/>
    <x v="539"/>
    <x v="2200"/>
    <n v="5"/>
    <n v="0.7"/>
    <n v="-5.7840000000000007"/>
  </r>
  <r>
    <n v="2637"/>
    <s v="CA-2012-162369"/>
    <x v="1"/>
    <x v="762"/>
    <d v="2012-08-19T00:00:00"/>
    <x v="1"/>
    <s v="TT-21265"/>
    <x v="640"/>
    <x v="1"/>
    <s v="United States"/>
    <s v="Los Angeles"/>
    <x v="1"/>
    <n v="90045"/>
    <x v="1"/>
    <s v="OFF-ST-10000046"/>
    <x v="1"/>
    <x v="4"/>
    <x v="757"/>
    <x v="2144"/>
    <n v="2"/>
    <n v="0"/>
    <n v="61.38900000000001"/>
  </r>
  <r>
    <n v="2638"/>
    <s v="CA-2014-108441"/>
    <x v="3"/>
    <x v="492"/>
    <d v="2014-06-19T00:00:00"/>
    <x v="1"/>
    <s v="SB-20170"/>
    <x v="641"/>
    <x v="0"/>
    <s v="United States"/>
    <s v="New York City"/>
    <x v="15"/>
    <n v="10035"/>
    <x v="3"/>
    <s v="OFF-PA-10000697"/>
    <x v="1"/>
    <x v="10"/>
    <x v="1370"/>
    <x v="2201"/>
    <n v="4"/>
    <n v="0"/>
    <n v="9.3295999999999992"/>
  </r>
  <r>
    <n v="2639"/>
    <s v="CA-2014-108441"/>
    <x v="3"/>
    <x v="492"/>
    <d v="2014-06-19T00:00:00"/>
    <x v="1"/>
    <s v="SB-20170"/>
    <x v="641"/>
    <x v="0"/>
    <s v="United States"/>
    <s v="New York City"/>
    <x v="15"/>
    <n v="10035"/>
    <x v="3"/>
    <s v="OFF-BI-10000848"/>
    <x v="1"/>
    <x v="8"/>
    <x v="515"/>
    <x v="535"/>
    <n v="3"/>
    <n v="0.2"/>
    <n v="4.2665999999999986"/>
  </r>
  <r>
    <n v="2640"/>
    <s v="CA-2014-108441"/>
    <x v="3"/>
    <x v="492"/>
    <d v="2014-06-19T00:00:00"/>
    <x v="1"/>
    <s v="SB-20170"/>
    <x v="641"/>
    <x v="0"/>
    <s v="United States"/>
    <s v="New York City"/>
    <x v="15"/>
    <n v="10035"/>
    <x v="3"/>
    <s v="OFF-AR-10004691"/>
    <x v="1"/>
    <x v="6"/>
    <x v="1371"/>
    <x v="2202"/>
    <n v="3"/>
    <n v="0"/>
    <n v="16.676400000000001"/>
  </r>
  <r>
    <n v="2641"/>
    <s v="CA-2014-108441"/>
    <x v="3"/>
    <x v="492"/>
    <d v="2014-06-19T00:00:00"/>
    <x v="1"/>
    <s v="SB-20170"/>
    <x v="641"/>
    <x v="0"/>
    <s v="United States"/>
    <s v="New York City"/>
    <x v="15"/>
    <n v="10035"/>
    <x v="3"/>
    <s v="FUR-CH-10000595"/>
    <x v="0"/>
    <x v="1"/>
    <x v="463"/>
    <x v="2203"/>
    <n v="4"/>
    <n v="0.1"/>
    <n v="143.03999999999996"/>
  </r>
  <r>
    <n v="2642"/>
    <s v="CA-2012-169740"/>
    <x v="1"/>
    <x v="763"/>
    <d v="2012-02-25T00:00:00"/>
    <x v="1"/>
    <s v="LM-17065"/>
    <x v="215"/>
    <x v="0"/>
    <s v="United States"/>
    <s v="Hot Springs"/>
    <x v="36"/>
    <n v="71901"/>
    <x v="0"/>
    <s v="TEC-AC-10000927"/>
    <x v="2"/>
    <x v="11"/>
    <x v="694"/>
    <x v="809"/>
    <n v="1"/>
    <n v="0"/>
    <n v="2.9989999999999988"/>
  </r>
  <r>
    <n v="2643"/>
    <s v="CA-2013-124051"/>
    <x v="0"/>
    <x v="723"/>
    <d v="2013-12-31T00:00:00"/>
    <x v="2"/>
    <s v="KA-16525"/>
    <x v="567"/>
    <x v="0"/>
    <s v="United States"/>
    <s v="Aurora"/>
    <x v="10"/>
    <n v="60505"/>
    <x v="2"/>
    <s v="OFF-PA-10001289"/>
    <x v="1"/>
    <x v="10"/>
    <x v="952"/>
    <x v="781"/>
    <n v="6"/>
    <n v="0.2"/>
    <n v="67.442399999999992"/>
  </r>
  <r>
    <n v="2644"/>
    <s v="CA-2013-149111"/>
    <x v="0"/>
    <x v="764"/>
    <d v="2013-04-22T00:00:00"/>
    <x v="0"/>
    <s v="BF-11170"/>
    <x v="408"/>
    <x v="2"/>
    <s v="United States"/>
    <s v="Raleigh"/>
    <x v="3"/>
    <n v="27604"/>
    <x v="0"/>
    <s v="TEC-PH-10003092"/>
    <x v="2"/>
    <x v="7"/>
    <x v="516"/>
    <x v="2204"/>
    <n v="1"/>
    <n v="0.2"/>
    <n v="4.1390999999999991"/>
  </r>
  <r>
    <n v="2645"/>
    <s v="CA-2013-149111"/>
    <x v="0"/>
    <x v="764"/>
    <d v="2013-04-22T00:00:00"/>
    <x v="0"/>
    <s v="BF-11170"/>
    <x v="408"/>
    <x v="2"/>
    <s v="United States"/>
    <s v="Raleigh"/>
    <x v="3"/>
    <n v="27604"/>
    <x v="0"/>
    <s v="FUR-FU-10000206"/>
    <x v="0"/>
    <x v="5"/>
    <x v="392"/>
    <x v="2205"/>
    <n v="8"/>
    <n v="0.2"/>
    <n v="6.2855999999999987"/>
  </r>
  <r>
    <n v="2646"/>
    <s v="CA-2011-131002"/>
    <x v="2"/>
    <x v="557"/>
    <d v="2011-09-12T00:00:00"/>
    <x v="0"/>
    <s v="TB-21400"/>
    <x v="483"/>
    <x v="0"/>
    <s v="United States"/>
    <s v="Tulsa"/>
    <x v="26"/>
    <n v="74133"/>
    <x v="2"/>
    <s v="FUR-FU-10004270"/>
    <x v="0"/>
    <x v="5"/>
    <x v="1372"/>
    <x v="2206"/>
    <n v="3"/>
    <n v="0"/>
    <n v="23.652900000000002"/>
  </r>
  <r>
    <n v="2647"/>
    <s v="CA-2011-131002"/>
    <x v="2"/>
    <x v="557"/>
    <d v="2011-09-12T00:00:00"/>
    <x v="0"/>
    <s v="TB-21400"/>
    <x v="483"/>
    <x v="0"/>
    <s v="United States"/>
    <s v="Tulsa"/>
    <x v="26"/>
    <n v="74133"/>
    <x v="2"/>
    <s v="OFF-BI-10000948"/>
    <x v="1"/>
    <x v="8"/>
    <x v="1373"/>
    <x v="2207"/>
    <n v="3"/>
    <n v="0"/>
    <n v="20.120699999999999"/>
  </r>
  <r>
    <n v="2648"/>
    <s v="CA-2011-131002"/>
    <x v="2"/>
    <x v="557"/>
    <d v="2011-09-12T00:00:00"/>
    <x v="0"/>
    <s v="TB-21400"/>
    <x v="483"/>
    <x v="0"/>
    <s v="United States"/>
    <s v="Tulsa"/>
    <x v="26"/>
    <n v="74133"/>
    <x v="2"/>
    <s v="OFF-PA-10000223"/>
    <x v="1"/>
    <x v="10"/>
    <x v="1374"/>
    <x v="91"/>
    <n v="2"/>
    <n v="0"/>
    <n v="6.2208000000000006"/>
  </r>
  <r>
    <n v="2649"/>
    <s v="CA-2011-131002"/>
    <x v="2"/>
    <x v="557"/>
    <d v="2011-09-12T00:00:00"/>
    <x v="0"/>
    <s v="TB-21400"/>
    <x v="483"/>
    <x v="0"/>
    <s v="United States"/>
    <s v="Tulsa"/>
    <x v="26"/>
    <n v="74133"/>
    <x v="2"/>
    <s v="FUR-FU-10004665"/>
    <x v="0"/>
    <x v="5"/>
    <x v="1345"/>
    <x v="2137"/>
    <n v="6"/>
    <n v="0"/>
    <n v="213.68880000000001"/>
  </r>
  <r>
    <n v="2650"/>
    <s v="CA-2011-131002"/>
    <x v="2"/>
    <x v="557"/>
    <d v="2011-09-12T00:00:00"/>
    <x v="0"/>
    <s v="TB-21400"/>
    <x v="483"/>
    <x v="0"/>
    <s v="United States"/>
    <s v="Tulsa"/>
    <x v="26"/>
    <n v="74133"/>
    <x v="2"/>
    <s v="TEC-PH-10000215"/>
    <x v="2"/>
    <x v="7"/>
    <x v="139"/>
    <x v="1245"/>
    <n v="3"/>
    <n v="0"/>
    <n v="28.309500000000007"/>
  </r>
  <r>
    <n v="2651"/>
    <s v="US-2013-146794"/>
    <x v="0"/>
    <x v="182"/>
    <d v="2013-10-02T00:00:00"/>
    <x v="1"/>
    <s v="SH-19975"/>
    <x v="64"/>
    <x v="1"/>
    <s v="United States"/>
    <s v="Hesperia"/>
    <x v="1"/>
    <n v="92345"/>
    <x v="1"/>
    <s v="FUR-BO-10004467"/>
    <x v="0"/>
    <x v="0"/>
    <x v="883"/>
    <x v="2208"/>
    <n v="5"/>
    <n v="0.15"/>
    <n v="19.997999999999976"/>
  </r>
  <r>
    <n v="2652"/>
    <s v="CA-2014-112515"/>
    <x v="3"/>
    <x v="697"/>
    <d v="2014-09-22T00:00:00"/>
    <x v="0"/>
    <s v="AS-10225"/>
    <x v="127"/>
    <x v="1"/>
    <s v="United States"/>
    <s v="Provo"/>
    <x v="7"/>
    <n v="84604"/>
    <x v="1"/>
    <s v="OFF-BI-10000829"/>
    <x v="1"/>
    <x v="8"/>
    <x v="304"/>
    <x v="2209"/>
    <n v="3"/>
    <n v="0.2"/>
    <n v="3.5021999999999989"/>
  </r>
  <r>
    <n v="2653"/>
    <s v="CA-2014-112515"/>
    <x v="3"/>
    <x v="697"/>
    <d v="2014-09-22T00:00:00"/>
    <x v="0"/>
    <s v="AS-10225"/>
    <x v="127"/>
    <x v="1"/>
    <s v="United States"/>
    <s v="Provo"/>
    <x v="7"/>
    <n v="84604"/>
    <x v="1"/>
    <s v="OFF-BI-10003712"/>
    <x v="1"/>
    <x v="8"/>
    <x v="689"/>
    <x v="696"/>
    <n v="3"/>
    <n v="0.2"/>
    <n v="4.2716999999999992"/>
  </r>
  <r>
    <n v="2654"/>
    <s v="CA-2014-112515"/>
    <x v="3"/>
    <x v="697"/>
    <d v="2014-09-22T00:00:00"/>
    <x v="0"/>
    <s v="AS-10225"/>
    <x v="127"/>
    <x v="1"/>
    <s v="United States"/>
    <s v="Provo"/>
    <x v="7"/>
    <n v="84604"/>
    <x v="1"/>
    <s v="OFF-PA-10000062"/>
    <x v="1"/>
    <x v="10"/>
    <x v="1375"/>
    <x v="2210"/>
    <n v="3"/>
    <n v="0"/>
    <n v="80.791200000000003"/>
  </r>
  <r>
    <n v="2655"/>
    <s v="CA-2014-112515"/>
    <x v="3"/>
    <x v="697"/>
    <d v="2014-09-22T00:00:00"/>
    <x v="0"/>
    <s v="AS-10225"/>
    <x v="127"/>
    <x v="1"/>
    <s v="United States"/>
    <s v="Provo"/>
    <x v="7"/>
    <n v="84604"/>
    <x v="1"/>
    <s v="FUR-BO-10003404"/>
    <x v="0"/>
    <x v="0"/>
    <x v="1376"/>
    <x v="2211"/>
    <n v="3"/>
    <n v="0"/>
    <n v="77.576399999999921"/>
  </r>
  <r>
    <n v="2656"/>
    <s v="CA-2014-112515"/>
    <x v="3"/>
    <x v="697"/>
    <d v="2014-09-22T00:00:00"/>
    <x v="0"/>
    <s v="AS-10225"/>
    <x v="127"/>
    <x v="1"/>
    <s v="United States"/>
    <s v="Provo"/>
    <x v="7"/>
    <n v="84604"/>
    <x v="1"/>
    <s v="OFF-BI-10004233"/>
    <x v="1"/>
    <x v="8"/>
    <x v="1377"/>
    <x v="2212"/>
    <n v="2"/>
    <n v="0.2"/>
    <n v="8.9543999999999997"/>
  </r>
  <r>
    <n v="2657"/>
    <s v="CA-2014-112515"/>
    <x v="3"/>
    <x v="697"/>
    <d v="2014-09-22T00:00:00"/>
    <x v="0"/>
    <s v="AS-10225"/>
    <x v="127"/>
    <x v="1"/>
    <s v="United States"/>
    <s v="Provo"/>
    <x v="7"/>
    <n v="84604"/>
    <x v="1"/>
    <s v="OFF-ST-10001272"/>
    <x v="1"/>
    <x v="4"/>
    <x v="528"/>
    <x v="2213"/>
    <n v="2"/>
    <n v="0"/>
    <n v="65.435000000000002"/>
  </r>
  <r>
    <n v="2658"/>
    <s v="CA-2014-112515"/>
    <x v="3"/>
    <x v="697"/>
    <d v="2014-09-22T00:00:00"/>
    <x v="0"/>
    <s v="AS-10225"/>
    <x v="127"/>
    <x v="1"/>
    <s v="United States"/>
    <s v="Provo"/>
    <x v="7"/>
    <n v="84604"/>
    <x v="1"/>
    <s v="OFF-LA-10001175"/>
    <x v="1"/>
    <x v="2"/>
    <x v="773"/>
    <x v="936"/>
    <n v="5"/>
    <n v="0"/>
    <n v="7.056"/>
  </r>
  <r>
    <n v="2659"/>
    <s v="CA-2013-150343"/>
    <x v="0"/>
    <x v="765"/>
    <d v="2013-08-21T00:00:00"/>
    <x v="1"/>
    <s v="PK-19075"/>
    <x v="7"/>
    <x v="0"/>
    <s v="United States"/>
    <s v="San Francisco"/>
    <x v="1"/>
    <n v="94110"/>
    <x v="1"/>
    <s v="OFF-EN-10004030"/>
    <x v="1"/>
    <x v="12"/>
    <x v="135"/>
    <x v="139"/>
    <n v="3"/>
    <n v="0"/>
    <n v="5.1042000000000005"/>
  </r>
  <r>
    <n v="2660"/>
    <s v="CA-2012-135538"/>
    <x v="1"/>
    <x v="100"/>
    <d v="2012-12-28T00:00:00"/>
    <x v="1"/>
    <s v="HR-14830"/>
    <x v="403"/>
    <x v="1"/>
    <s v="United States"/>
    <s v="Gilbert"/>
    <x v="16"/>
    <n v="85234"/>
    <x v="1"/>
    <s v="FUR-CH-10004287"/>
    <x v="0"/>
    <x v="1"/>
    <x v="156"/>
    <x v="2214"/>
    <n v="4"/>
    <n v="0.2"/>
    <n v="99.431999999999931"/>
  </r>
  <r>
    <n v="2661"/>
    <s v="CA-2014-123372"/>
    <x v="3"/>
    <x v="354"/>
    <d v="2014-12-03T00:00:00"/>
    <x v="1"/>
    <s v="DG-13300"/>
    <x v="375"/>
    <x v="1"/>
    <s v="United States"/>
    <s v="New York City"/>
    <x v="15"/>
    <n v="10035"/>
    <x v="3"/>
    <s v="TEC-PH-10002834"/>
    <x v="2"/>
    <x v="7"/>
    <x v="1378"/>
    <x v="2215"/>
    <n v="11"/>
    <n v="0"/>
    <n v="494.97250000000003"/>
  </r>
  <r>
    <n v="2662"/>
    <s v="CA-2014-123372"/>
    <x v="3"/>
    <x v="354"/>
    <d v="2014-12-03T00:00:00"/>
    <x v="1"/>
    <s v="DG-13300"/>
    <x v="375"/>
    <x v="1"/>
    <s v="United States"/>
    <s v="New York City"/>
    <x v="15"/>
    <n v="10035"/>
    <x v="3"/>
    <s v="OFF-EN-10003055"/>
    <x v="1"/>
    <x v="12"/>
    <x v="873"/>
    <x v="1105"/>
    <n v="2"/>
    <n v="0"/>
    <n v="35.981999999999992"/>
  </r>
  <r>
    <n v="2663"/>
    <s v="CA-2014-159604"/>
    <x v="3"/>
    <x v="349"/>
    <d v="2014-04-16T00:00:00"/>
    <x v="2"/>
    <s v="CL-12700"/>
    <x v="642"/>
    <x v="2"/>
    <s v="United States"/>
    <s v="Springfield"/>
    <x v="25"/>
    <n v="65807"/>
    <x v="2"/>
    <s v="OFF-BI-10003460"/>
    <x v="1"/>
    <x v="8"/>
    <x v="234"/>
    <x v="2216"/>
    <n v="2"/>
    <n v="0"/>
    <n v="4.2047999999999996"/>
  </r>
  <r>
    <n v="2664"/>
    <s v="CA-2013-164784"/>
    <x v="0"/>
    <x v="766"/>
    <d v="2013-05-05T00:00:00"/>
    <x v="2"/>
    <s v="HF-14995"/>
    <x v="520"/>
    <x v="0"/>
    <s v="United States"/>
    <s v="Memphis"/>
    <x v="18"/>
    <n v="38109"/>
    <x v="0"/>
    <s v="OFF-LA-10001569"/>
    <x v="1"/>
    <x v="2"/>
    <x v="633"/>
    <x v="2217"/>
    <n v="1"/>
    <n v="0.2"/>
    <n v="1.2948"/>
  </r>
  <r>
    <n v="2665"/>
    <s v="CA-2013-164784"/>
    <x v="0"/>
    <x v="766"/>
    <d v="2013-05-05T00:00:00"/>
    <x v="2"/>
    <s v="HF-14995"/>
    <x v="520"/>
    <x v="0"/>
    <s v="United States"/>
    <s v="Memphis"/>
    <x v="18"/>
    <n v="38109"/>
    <x v="0"/>
    <s v="FUR-TA-10004534"/>
    <x v="0"/>
    <x v="3"/>
    <x v="121"/>
    <x v="2218"/>
    <n v="3"/>
    <n v="0.4"/>
    <n v="-142.07100000000008"/>
  </r>
  <r>
    <n v="2666"/>
    <s v="CA-2013-164784"/>
    <x v="0"/>
    <x v="766"/>
    <d v="2013-05-05T00:00:00"/>
    <x v="2"/>
    <s v="HF-14995"/>
    <x v="520"/>
    <x v="0"/>
    <s v="United States"/>
    <s v="Memphis"/>
    <x v="18"/>
    <n v="38109"/>
    <x v="0"/>
    <s v="OFF-BI-10002954"/>
    <x v="1"/>
    <x v="8"/>
    <x v="1179"/>
    <x v="2219"/>
    <n v="2"/>
    <n v="0.7"/>
    <n v="-2.0107999999999997"/>
  </r>
  <r>
    <n v="2667"/>
    <s v="CA-2013-111794"/>
    <x v="0"/>
    <x v="393"/>
    <d v="2013-10-02T00:00:00"/>
    <x v="3"/>
    <s v="HG-15025"/>
    <x v="643"/>
    <x v="0"/>
    <s v="United States"/>
    <s v="Amarillo"/>
    <x v="5"/>
    <n v="79109"/>
    <x v="2"/>
    <s v="TEC-AC-10003832"/>
    <x v="2"/>
    <x v="11"/>
    <x v="458"/>
    <x v="2220"/>
    <n v="3"/>
    <n v="0.2"/>
    <n v="20.8719"/>
  </r>
  <r>
    <n v="2668"/>
    <s v="CA-2013-111794"/>
    <x v="0"/>
    <x v="393"/>
    <d v="2013-10-02T00:00:00"/>
    <x v="3"/>
    <s v="HG-15025"/>
    <x v="643"/>
    <x v="0"/>
    <s v="United States"/>
    <s v="Amarillo"/>
    <x v="5"/>
    <n v="79109"/>
    <x v="2"/>
    <s v="OFF-PA-10000474"/>
    <x v="1"/>
    <x v="10"/>
    <x v="33"/>
    <x v="2221"/>
    <n v="1"/>
    <n v="0.2"/>
    <n v="9.568799999999996"/>
  </r>
  <r>
    <n v="2669"/>
    <s v="US-2012-139759"/>
    <x v="1"/>
    <x v="767"/>
    <d v="2012-08-30T00:00:00"/>
    <x v="1"/>
    <s v="NL-18310"/>
    <x v="644"/>
    <x v="2"/>
    <s v="United States"/>
    <s v="Los Angeles"/>
    <x v="1"/>
    <n v="90045"/>
    <x v="1"/>
    <s v="FUR-CH-10002774"/>
    <x v="0"/>
    <x v="1"/>
    <x v="23"/>
    <x v="1597"/>
    <n v="1"/>
    <n v="0.2"/>
    <n v="4.5881999999999987"/>
  </r>
  <r>
    <n v="2670"/>
    <s v="US-2012-139759"/>
    <x v="1"/>
    <x v="767"/>
    <d v="2012-08-30T00:00:00"/>
    <x v="1"/>
    <s v="NL-18310"/>
    <x v="644"/>
    <x v="2"/>
    <s v="United States"/>
    <s v="Los Angeles"/>
    <x v="1"/>
    <n v="90045"/>
    <x v="1"/>
    <s v="OFF-AP-10002765"/>
    <x v="1"/>
    <x v="9"/>
    <x v="1252"/>
    <x v="2222"/>
    <n v="4"/>
    <n v="0"/>
    <n v="29.668800000000005"/>
  </r>
  <r>
    <n v="2671"/>
    <s v="CA-2011-126403"/>
    <x v="2"/>
    <x v="340"/>
    <d v="2011-09-12T00:00:00"/>
    <x v="0"/>
    <s v="RR-19525"/>
    <x v="645"/>
    <x v="1"/>
    <s v="United States"/>
    <s v="Lowell"/>
    <x v="31"/>
    <n v="1852"/>
    <x v="3"/>
    <s v="OFF-PA-10001144"/>
    <x v="1"/>
    <x v="10"/>
    <x v="161"/>
    <x v="1696"/>
    <n v="3"/>
    <n v="0"/>
    <n v="79.891199999999998"/>
  </r>
  <r>
    <n v="2672"/>
    <s v="CA-2011-126403"/>
    <x v="2"/>
    <x v="340"/>
    <d v="2011-09-12T00:00:00"/>
    <x v="0"/>
    <s v="RR-19525"/>
    <x v="645"/>
    <x v="1"/>
    <s v="United States"/>
    <s v="Lowell"/>
    <x v="31"/>
    <n v="1852"/>
    <x v="3"/>
    <s v="FUR-CH-10003761"/>
    <x v="0"/>
    <x v="1"/>
    <x v="1379"/>
    <x v="2223"/>
    <n v="6"/>
    <n v="0"/>
    <n v="212.18759999999997"/>
  </r>
  <r>
    <n v="2673"/>
    <s v="CA-2011-126403"/>
    <x v="2"/>
    <x v="340"/>
    <d v="2011-09-12T00:00:00"/>
    <x v="0"/>
    <s v="RR-19525"/>
    <x v="645"/>
    <x v="1"/>
    <s v="United States"/>
    <s v="Lowell"/>
    <x v="31"/>
    <n v="1852"/>
    <x v="3"/>
    <s v="OFF-PA-10004665"/>
    <x v="1"/>
    <x v="10"/>
    <x v="1380"/>
    <x v="2224"/>
    <n v="2"/>
    <n v="0"/>
    <n v="12.837999999999999"/>
  </r>
  <r>
    <n v="2674"/>
    <s v="CA-2011-126403"/>
    <x v="2"/>
    <x v="340"/>
    <d v="2011-09-12T00:00:00"/>
    <x v="0"/>
    <s v="RR-19525"/>
    <x v="645"/>
    <x v="1"/>
    <s v="United States"/>
    <s v="Lowell"/>
    <x v="31"/>
    <n v="1852"/>
    <x v="3"/>
    <s v="OFF-ST-10000078"/>
    <x v="1"/>
    <x v="4"/>
    <x v="1218"/>
    <x v="2225"/>
    <n v="5"/>
    <n v="0"/>
    <n v="238.65299999999991"/>
  </r>
  <r>
    <n v="2675"/>
    <s v="CA-2014-136875"/>
    <x v="3"/>
    <x v="734"/>
    <d v="2014-12-04T00:00:00"/>
    <x v="3"/>
    <s v="TC-21295"/>
    <x v="646"/>
    <x v="0"/>
    <s v="United States"/>
    <s v="San Diego"/>
    <x v="1"/>
    <n v="92024"/>
    <x v="1"/>
    <s v="OFF-PA-10000357"/>
    <x v="1"/>
    <x v="10"/>
    <x v="1219"/>
    <x v="1696"/>
    <n v="3"/>
    <n v="0"/>
    <n v="79.891199999999998"/>
  </r>
  <r>
    <n v="2676"/>
    <s v="CA-2014-132185"/>
    <x v="3"/>
    <x v="344"/>
    <d v="2014-12-03T00:00:00"/>
    <x v="1"/>
    <s v="DB-13615"/>
    <x v="140"/>
    <x v="0"/>
    <s v="United States"/>
    <s v="Asheville"/>
    <x v="3"/>
    <n v="28806"/>
    <x v="0"/>
    <s v="OFF-AR-10000422"/>
    <x v="1"/>
    <x v="6"/>
    <x v="892"/>
    <x v="2216"/>
    <n v="5"/>
    <n v="0.2"/>
    <n v="0.76649999999999974"/>
  </r>
  <r>
    <n v="2677"/>
    <s v="CA-2014-132185"/>
    <x v="3"/>
    <x v="344"/>
    <d v="2014-12-03T00:00:00"/>
    <x v="1"/>
    <s v="DB-13615"/>
    <x v="140"/>
    <x v="0"/>
    <s v="United States"/>
    <s v="Asheville"/>
    <x v="3"/>
    <n v="28806"/>
    <x v="0"/>
    <s v="OFF-AP-10001205"/>
    <x v="1"/>
    <x v="9"/>
    <x v="1285"/>
    <x v="2226"/>
    <n v="1"/>
    <n v="0.2"/>
    <n v="4.3584000000000032"/>
  </r>
  <r>
    <n v="2678"/>
    <s v="US-2011-160780"/>
    <x v="2"/>
    <x v="261"/>
    <d v="2011-06-21T00:00:00"/>
    <x v="3"/>
    <s v="SV-20785"/>
    <x v="647"/>
    <x v="0"/>
    <s v="United States"/>
    <s v="Pueblo"/>
    <x v="22"/>
    <n v="81001"/>
    <x v="1"/>
    <s v="OFF-BI-10001116"/>
    <x v="1"/>
    <x v="8"/>
    <x v="1066"/>
    <x v="2227"/>
    <n v="7"/>
    <n v="0.7"/>
    <n v="-8.1311999999999998"/>
  </r>
  <r>
    <n v="2679"/>
    <s v="US-2011-160780"/>
    <x v="2"/>
    <x v="261"/>
    <d v="2011-06-21T00:00:00"/>
    <x v="3"/>
    <s v="SV-20785"/>
    <x v="647"/>
    <x v="0"/>
    <s v="United States"/>
    <s v="Pueblo"/>
    <x v="22"/>
    <n v="81001"/>
    <x v="1"/>
    <s v="OFF-BI-10002931"/>
    <x v="1"/>
    <x v="8"/>
    <x v="727"/>
    <x v="2228"/>
    <n v="2"/>
    <n v="0.7"/>
    <n v="-16.775999999999996"/>
  </r>
  <r>
    <n v="2680"/>
    <s v="CA-2014-127026"/>
    <x v="3"/>
    <x v="276"/>
    <d v="2014-01-28T00:00:00"/>
    <x v="1"/>
    <s v="MH-18115"/>
    <x v="414"/>
    <x v="2"/>
    <s v="United States"/>
    <s v="Jackson"/>
    <x v="12"/>
    <n v="49201"/>
    <x v="2"/>
    <s v="OFF-BI-10000546"/>
    <x v="1"/>
    <x v="8"/>
    <x v="609"/>
    <x v="936"/>
    <n v="5"/>
    <n v="0"/>
    <n v="7.056"/>
  </r>
  <r>
    <n v="2681"/>
    <s v="CA-2014-127026"/>
    <x v="3"/>
    <x v="276"/>
    <d v="2014-01-28T00:00:00"/>
    <x v="1"/>
    <s v="MH-18115"/>
    <x v="414"/>
    <x v="2"/>
    <s v="United States"/>
    <s v="Jackson"/>
    <x v="12"/>
    <n v="49201"/>
    <x v="2"/>
    <s v="TEC-AC-10002049"/>
    <x v="2"/>
    <x v="11"/>
    <x v="688"/>
    <x v="1008"/>
    <n v="5"/>
    <n v="0"/>
    <n v="111.59099999999995"/>
  </r>
  <r>
    <n v="2682"/>
    <s v="CA-2014-127026"/>
    <x v="3"/>
    <x v="276"/>
    <d v="2014-01-28T00:00:00"/>
    <x v="1"/>
    <s v="MH-18115"/>
    <x v="414"/>
    <x v="2"/>
    <s v="United States"/>
    <s v="Jackson"/>
    <x v="12"/>
    <n v="49201"/>
    <x v="2"/>
    <s v="OFF-BI-10001196"/>
    <x v="1"/>
    <x v="8"/>
    <x v="1381"/>
    <x v="2229"/>
    <n v="4"/>
    <n v="0"/>
    <n v="42.074399999999997"/>
  </r>
  <r>
    <n v="2683"/>
    <s v="CA-2014-127026"/>
    <x v="3"/>
    <x v="276"/>
    <d v="2014-01-28T00:00:00"/>
    <x v="1"/>
    <s v="MH-18115"/>
    <x v="414"/>
    <x v="2"/>
    <s v="United States"/>
    <s v="Jackson"/>
    <x v="12"/>
    <n v="49201"/>
    <x v="2"/>
    <s v="TEC-MA-10002981"/>
    <x v="2"/>
    <x v="15"/>
    <x v="1382"/>
    <x v="2230"/>
    <n v="3"/>
    <n v="0.1"/>
    <n v="152.08829999999998"/>
  </r>
  <r>
    <n v="2684"/>
    <s v="CA-2014-127026"/>
    <x v="3"/>
    <x v="276"/>
    <d v="2014-01-28T00:00:00"/>
    <x v="1"/>
    <s v="MH-18115"/>
    <x v="414"/>
    <x v="2"/>
    <s v="United States"/>
    <s v="Jackson"/>
    <x v="12"/>
    <n v="49201"/>
    <x v="2"/>
    <s v="TEC-PH-10003601"/>
    <x v="2"/>
    <x v="7"/>
    <x v="1383"/>
    <x v="2231"/>
    <n v="1"/>
    <n v="0"/>
    <n v="49.496999999999986"/>
  </r>
  <r>
    <n v="2685"/>
    <s v="CA-2014-137085"/>
    <x v="3"/>
    <x v="222"/>
    <d v="2014-07-07T00:00:00"/>
    <x v="1"/>
    <s v="CT-11995"/>
    <x v="564"/>
    <x v="0"/>
    <s v="United States"/>
    <s v="Los Angeles"/>
    <x v="1"/>
    <n v="90004"/>
    <x v="1"/>
    <s v="OFF-BI-10000632"/>
    <x v="1"/>
    <x v="8"/>
    <x v="1288"/>
    <x v="2232"/>
    <n v="9"/>
    <n v="0.2"/>
    <n v="101.57939999999999"/>
  </r>
  <r>
    <n v="2686"/>
    <s v="CA-2013-133123"/>
    <x v="0"/>
    <x v="47"/>
    <d v="2013-09-12T00:00:00"/>
    <x v="1"/>
    <s v="KB-16315"/>
    <x v="41"/>
    <x v="0"/>
    <s v="United States"/>
    <s v="Thomasville"/>
    <x v="3"/>
    <n v="27360"/>
    <x v="0"/>
    <s v="OFF-EN-10003055"/>
    <x v="1"/>
    <x v="12"/>
    <x v="873"/>
    <x v="2233"/>
    <n v="3"/>
    <n v="0.2"/>
    <n v="29.984999999999985"/>
  </r>
  <r>
    <n v="2687"/>
    <s v="CA-2013-133123"/>
    <x v="0"/>
    <x v="47"/>
    <d v="2013-09-12T00:00:00"/>
    <x v="1"/>
    <s v="KB-16315"/>
    <x v="41"/>
    <x v="0"/>
    <s v="United States"/>
    <s v="Thomasville"/>
    <x v="3"/>
    <n v="27360"/>
    <x v="0"/>
    <s v="OFF-BI-10001031"/>
    <x v="1"/>
    <x v="8"/>
    <x v="865"/>
    <x v="2234"/>
    <n v="2"/>
    <n v="0.7"/>
    <n v="-2.4563999999999995"/>
  </r>
  <r>
    <n v="2688"/>
    <s v="US-2013-128195"/>
    <x v="0"/>
    <x v="578"/>
    <d v="2013-08-06T00:00:00"/>
    <x v="2"/>
    <s v="RA-19285"/>
    <x v="267"/>
    <x v="0"/>
    <s v="United States"/>
    <s v="Peoria"/>
    <x v="10"/>
    <n v="61604"/>
    <x v="2"/>
    <s v="OFF-BI-10002003"/>
    <x v="1"/>
    <x v="8"/>
    <x v="1384"/>
    <x v="2235"/>
    <n v="5"/>
    <n v="0.8"/>
    <n v="-6.5670000000000019"/>
  </r>
  <r>
    <n v="2689"/>
    <s v="CA-2012-153220"/>
    <x v="1"/>
    <x v="768"/>
    <d v="2012-11-14T00:00:00"/>
    <x v="2"/>
    <s v="YC-21895"/>
    <x v="289"/>
    <x v="1"/>
    <s v="United States"/>
    <s v="Los Angeles"/>
    <x v="1"/>
    <n v="90032"/>
    <x v="1"/>
    <s v="OFF-PA-10003016"/>
    <x v="1"/>
    <x v="10"/>
    <x v="1385"/>
    <x v="2236"/>
    <n v="5"/>
    <n v="0"/>
    <n v="7.0649999999999995"/>
  </r>
  <r>
    <n v="2690"/>
    <s v="CA-2011-123064"/>
    <x v="2"/>
    <x v="479"/>
    <d v="2011-07-02T00:00:00"/>
    <x v="2"/>
    <s v="RA-19915"/>
    <x v="154"/>
    <x v="0"/>
    <s v="United States"/>
    <s v="Chicago"/>
    <x v="10"/>
    <n v="60653"/>
    <x v="2"/>
    <s v="OFF-AR-10004582"/>
    <x v="1"/>
    <x v="6"/>
    <x v="1175"/>
    <x v="797"/>
    <n v="4"/>
    <n v="0.2"/>
    <n v="1.6399999999999995"/>
  </r>
  <r>
    <n v="2691"/>
    <s v="CA-2014-156412"/>
    <x v="3"/>
    <x v="769"/>
    <d v="2014-12-09T00:00:00"/>
    <x v="1"/>
    <s v="CM-12160"/>
    <x v="380"/>
    <x v="0"/>
    <s v="United States"/>
    <s v="Philadelphia"/>
    <x v="9"/>
    <n v="19134"/>
    <x v="3"/>
    <s v="OFF-BI-10004364"/>
    <x v="1"/>
    <x v="8"/>
    <x v="302"/>
    <x v="2237"/>
    <n v="3"/>
    <n v="0.7"/>
    <n v="-4.4550000000000001"/>
  </r>
  <r>
    <n v="2692"/>
    <s v="US-2013-144211"/>
    <x v="0"/>
    <x v="770"/>
    <d v="2013-09-03T00:00:00"/>
    <x v="1"/>
    <s v="CS-12130"/>
    <x v="79"/>
    <x v="0"/>
    <s v="United States"/>
    <s v="Englewood"/>
    <x v="22"/>
    <n v="80112"/>
    <x v="1"/>
    <s v="OFF-PA-10002246"/>
    <x v="1"/>
    <x v="10"/>
    <x v="1386"/>
    <x v="1154"/>
    <n v="3"/>
    <n v="0.2"/>
    <n v="5.6115000000000004"/>
  </r>
  <r>
    <n v="2693"/>
    <s v="US-2013-144211"/>
    <x v="0"/>
    <x v="770"/>
    <d v="2013-09-03T00:00:00"/>
    <x v="1"/>
    <s v="CS-12130"/>
    <x v="79"/>
    <x v="0"/>
    <s v="United States"/>
    <s v="Englewood"/>
    <x v="22"/>
    <n v="80112"/>
    <x v="1"/>
    <s v="TEC-PH-10002890"/>
    <x v="2"/>
    <x v="7"/>
    <x v="1387"/>
    <x v="2238"/>
    <n v="3"/>
    <n v="0.2"/>
    <n v="8.1432000000000002"/>
  </r>
  <r>
    <n v="2694"/>
    <s v="CA-2013-138079"/>
    <x v="0"/>
    <x v="115"/>
    <d v="2013-01-28T00:00:00"/>
    <x v="1"/>
    <s v="AJ-10795"/>
    <x v="295"/>
    <x v="1"/>
    <s v="United States"/>
    <s v="Seattle"/>
    <x v="4"/>
    <n v="98115"/>
    <x v="1"/>
    <s v="FUR-FU-10001475"/>
    <x v="0"/>
    <x v="5"/>
    <x v="499"/>
    <x v="2239"/>
    <n v="5"/>
    <n v="0"/>
    <n v="37.366"/>
  </r>
  <r>
    <n v="2695"/>
    <s v="CA-2011-143182"/>
    <x v="2"/>
    <x v="771"/>
    <d v="2011-10-20T00:00:00"/>
    <x v="1"/>
    <s v="DL-12865"/>
    <x v="297"/>
    <x v="0"/>
    <s v="United States"/>
    <s v="Hialeah"/>
    <x v="2"/>
    <n v="33012"/>
    <x v="0"/>
    <s v="FUR-FU-10004270"/>
    <x v="0"/>
    <x v="5"/>
    <x v="1372"/>
    <x v="2240"/>
    <n v="1"/>
    <n v="0.2"/>
    <n v="4.0383000000000013"/>
  </r>
  <r>
    <n v="2696"/>
    <s v="CA-2013-161662"/>
    <x v="0"/>
    <x v="569"/>
    <d v="2013-02-09T00:00:00"/>
    <x v="2"/>
    <s v="BE-11410"/>
    <x v="648"/>
    <x v="0"/>
    <s v="United States"/>
    <s v="Lancaster"/>
    <x v="24"/>
    <n v="43130"/>
    <x v="3"/>
    <s v="OFF-PA-10003465"/>
    <x v="1"/>
    <x v="10"/>
    <x v="418"/>
    <x v="2241"/>
    <n v="2"/>
    <n v="0.2"/>
    <n v="10.623199999999997"/>
  </r>
  <r>
    <n v="2697"/>
    <s v="CA-2011-145317"/>
    <x v="2"/>
    <x v="772"/>
    <d v="2011-03-23T00:00:00"/>
    <x v="1"/>
    <s v="SM-20320"/>
    <x v="598"/>
    <x v="2"/>
    <s v="United States"/>
    <s v="Jacksonville"/>
    <x v="2"/>
    <n v="32216"/>
    <x v="0"/>
    <s v="TEC-MA-10003626"/>
    <x v="2"/>
    <x v="15"/>
    <x v="1388"/>
    <x v="2242"/>
    <n v="4"/>
    <n v="0.5"/>
    <n v="-16.426000000000045"/>
  </r>
  <r>
    <n v="2698"/>
    <s v="CA-2011-145317"/>
    <x v="2"/>
    <x v="772"/>
    <d v="2011-03-23T00:00:00"/>
    <x v="1"/>
    <s v="SM-20320"/>
    <x v="598"/>
    <x v="2"/>
    <s v="United States"/>
    <s v="Jacksonville"/>
    <x v="2"/>
    <n v="32216"/>
    <x v="0"/>
    <s v="TEC-MA-10002412"/>
    <x v="2"/>
    <x v="15"/>
    <x v="1389"/>
    <x v="2243"/>
    <n v="6"/>
    <n v="0.5"/>
    <n v="-1811.0784000000021"/>
  </r>
  <r>
    <n v="2699"/>
    <s v="CA-2011-145317"/>
    <x v="2"/>
    <x v="772"/>
    <d v="2011-03-23T00:00:00"/>
    <x v="1"/>
    <s v="SM-20320"/>
    <x v="598"/>
    <x v="2"/>
    <s v="United States"/>
    <s v="Jacksonville"/>
    <x v="2"/>
    <n v="32216"/>
    <x v="0"/>
    <s v="OFF-PA-10001804"/>
    <x v="1"/>
    <x v="10"/>
    <x v="128"/>
    <x v="2244"/>
    <n v="4"/>
    <n v="0.2"/>
    <n v="7.4815999999999994"/>
  </r>
  <r>
    <n v="2700"/>
    <s v="CA-2011-145317"/>
    <x v="2"/>
    <x v="772"/>
    <d v="2011-03-23T00:00:00"/>
    <x v="1"/>
    <s v="SM-20320"/>
    <x v="598"/>
    <x v="2"/>
    <s v="United States"/>
    <s v="Jacksonville"/>
    <x v="2"/>
    <n v="32216"/>
    <x v="0"/>
    <s v="OFF-AR-10003183"/>
    <x v="1"/>
    <x v="6"/>
    <x v="1390"/>
    <x v="2245"/>
    <n v="3"/>
    <n v="0.2"/>
    <n v="1.0019999999999993"/>
  </r>
  <r>
    <n v="2701"/>
    <s v="CA-2011-145317"/>
    <x v="2"/>
    <x v="772"/>
    <d v="2011-03-23T00:00:00"/>
    <x v="1"/>
    <s v="SM-20320"/>
    <x v="598"/>
    <x v="2"/>
    <s v="United States"/>
    <s v="Jacksonville"/>
    <x v="2"/>
    <n v="32216"/>
    <x v="0"/>
    <s v="FUR-FU-10004270"/>
    <x v="0"/>
    <x v="5"/>
    <x v="1372"/>
    <x v="2246"/>
    <n v="2"/>
    <n v="0.2"/>
    <n v="8.0766000000000027"/>
  </r>
  <r>
    <n v="2702"/>
    <s v="CA-2011-145317"/>
    <x v="2"/>
    <x v="772"/>
    <d v="2011-03-23T00:00:00"/>
    <x v="1"/>
    <s v="SM-20320"/>
    <x v="598"/>
    <x v="2"/>
    <s v="United States"/>
    <s v="Jacksonville"/>
    <x v="2"/>
    <n v="32216"/>
    <x v="0"/>
    <s v="OFF-FA-10003112"/>
    <x v="1"/>
    <x v="13"/>
    <x v="33"/>
    <x v="2247"/>
    <n v="3"/>
    <n v="0.2"/>
    <n v="5.9174999999999986"/>
  </r>
  <r>
    <n v="2703"/>
    <s v="CA-2011-145317"/>
    <x v="2"/>
    <x v="772"/>
    <d v="2011-03-23T00:00:00"/>
    <x v="1"/>
    <s v="SM-20320"/>
    <x v="598"/>
    <x v="2"/>
    <s v="United States"/>
    <s v="Jacksonville"/>
    <x v="2"/>
    <n v="32216"/>
    <x v="0"/>
    <s v="FUR-FU-10001986"/>
    <x v="0"/>
    <x v="5"/>
    <x v="1133"/>
    <x v="1919"/>
    <n v="3"/>
    <n v="0.2"/>
    <n v="15.29399999999999"/>
  </r>
  <r>
    <n v="2704"/>
    <s v="CA-2011-143413"/>
    <x v="2"/>
    <x v="773"/>
    <d v="2011-05-30T00:00:00"/>
    <x v="1"/>
    <s v="RP-19390"/>
    <x v="261"/>
    <x v="0"/>
    <s v="United States"/>
    <s v="Baltimore"/>
    <x v="39"/>
    <n v="21215"/>
    <x v="3"/>
    <s v="OFF-PA-10002319"/>
    <x v="1"/>
    <x v="10"/>
    <x v="1391"/>
    <x v="2248"/>
    <n v="3"/>
    <n v="0"/>
    <n v="56.977199999999996"/>
  </r>
  <r>
    <n v="2705"/>
    <s v="CA-2014-156818"/>
    <x v="3"/>
    <x v="497"/>
    <d v="2014-07-14T00:00:00"/>
    <x v="0"/>
    <s v="JD-16015"/>
    <x v="557"/>
    <x v="0"/>
    <s v="United States"/>
    <s v="New York City"/>
    <x v="15"/>
    <n v="10009"/>
    <x v="3"/>
    <s v="TEC-AC-10002323"/>
    <x v="2"/>
    <x v="11"/>
    <x v="175"/>
    <x v="2249"/>
    <n v="6"/>
    <n v="0"/>
    <n v="17.238000000000007"/>
  </r>
  <r>
    <n v="2706"/>
    <s v="CA-2014-155873"/>
    <x v="3"/>
    <x v="114"/>
    <d v="2014-06-22T00:00:00"/>
    <x v="1"/>
    <s v="AB-10255"/>
    <x v="437"/>
    <x v="2"/>
    <s v="United States"/>
    <s v="Carlsbad"/>
    <x v="27"/>
    <n v="88220"/>
    <x v="1"/>
    <s v="OFF-SU-10001165"/>
    <x v="1"/>
    <x v="14"/>
    <x v="1039"/>
    <x v="1459"/>
    <n v="2"/>
    <n v="0"/>
    <n v="4.3368000000000002"/>
  </r>
  <r>
    <n v="2707"/>
    <s v="CA-2014-155873"/>
    <x v="3"/>
    <x v="114"/>
    <d v="2014-06-22T00:00:00"/>
    <x v="1"/>
    <s v="AB-10255"/>
    <x v="437"/>
    <x v="2"/>
    <s v="United States"/>
    <s v="Carlsbad"/>
    <x v="27"/>
    <n v="88220"/>
    <x v="1"/>
    <s v="OFF-PA-10001246"/>
    <x v="1"/>
    <x v="10"/>
    <x v="1392"/>
    <x v="541"/>
    <n v="3"/>
    <n v="0"/>
    <n v="9.3312000000000008"/>
  </r>
  <r>
    <n v="2708"/>
    <s v="CA-2014-155873"/>
    <x v="3"/>
    <x v="114"/>
    <d v="2014-06-22T00:00:00"/>
    <x v="1"/>
    <s v="AB-10255"/>
    <x v="437"/>
    <x v="2"/>
    <s v="United States"/>
    <s v="Carlsbad"/>
    <x v="27"/>
    <n v="88220"/>
    <x v="1"/>
    <s v="OFF-PA-10001815"/>
    <x v="1"/>
    <x v="10"/>
    <x v="1393"/>
    <x v="2250"/>
    <n v="4"/>
    <n v="0"/>
    <n v="92.236799999999988"/>
  </r>
  <r>
    <n v="2709"/>
    <s v="CA-2012-121797"/>
    <x v="1"/>
    <x v="564"/>
    <d v="2012-02-06T00:00:00"/>
    <x v="1"/>
    <s v="CC-12145"/>
    <x v="230"/>
    <x v="0"/>
    <s v="United States"/>
    <s v="Los Angeles"/>
    <x v="1"/>
    <n v="90049"/>
    <x v="1"/>
    <s v="FUR-FU-10001876"/>
    <x v="0"/>
    <x v="5"/>
    <x v="1394"/>
    <x v="2251"/>
    <n v="7"/>
    <n v="0"/>
    <n v="81.849599999999981"/>
  </r>
  <r>
    <n v="2710"/>
    <s v="CA-2012-121797"/>
    <x v="1"/>
    <x v="564"/>
    <d v="2012-02-06T00:00:00"/>
    <x v="1"/>
    <s v="CC-12145"/>
    <x v="230"/>
    <x v="0"/>
    <s v="United States"/>
    <s v="Los Angeles"/>
    <x v="1"/>
    <n v="90049"/>
    <x v="1"/>
    <s v="TEC-MA-10000488"/>
    <x v="2"/>
    <x v="15"/>
    <x v="1129"/>
    <x v="2252"/>
    <n v="3"/>
    <n v="0.2"/>
    <n v="215.99729999999977"/>
  </r>
  <r>
    <n v="2711"/>
    <s v="US-2012-120572"/>
    <x v="1"/>
    <x v="555"/>
    <d v="2012-12-15T00:00:00"/>
    <x v="1"/>
    <s v="GH-14425"/>
    <x v="485"/>
    <x v="0"/>
    <s v="United States"/>
    <s v="Jacksonville"/>
    <x v="2"/>
    <n v="32216"/>
    <x v="0"/>
    <s v="OFF-BI-10001098"/>
    <x v="1"/>
    <x v="8"/>
    <x v="405"/>
    <x v="2253"/>
    <n v="2"/>
    <n v="0.7"/>
    <n v="-8.9795999999999978"/>
  </r>
  <r>
    <n v="2712"/>
    <s v="CA-2014-132430"/>
    <x v="3"/>
    <x v="449"/>
    <d v="2014-10-12T00:00:00"/>
    <x v="2"/>
    <s v="CP-12085"/>
    <x v="434"/>
    <x v="1"/>
    <s v="United States"/>
    <s v="Lakewood"/>
    <x v="24"/>
    <n v="44107"/>
    <x v="3"/>
    <s v="FUR-FU-10003577"/>
    <x v="0"/>
    <x v="5"/>
    <x v="608"/>
    <x v="2254"/>
    <n v="4"/>
    <n v="0.2"/>
    <n v="9.1775999999999982"/>
  </r>
  <r>
    <n v="2713"/>
    <s v="CA-2014-146031"/>
    <x v="3"/>
    <x v="570"/>
    <d v="2014-08-02T00:00:00"/>
    <x v="0"/>
    <s v="GM-14440"/>
    <x v="306"/>
    <x v="0"/>
    <s v="United States"/>
    <s v="Troy"/>
    <x v="15"/>
    <n v="12180"/>
    <x v="3"/>
    <s v="OFF-AR-10002656"/>
    <x v="1"/>
    <x v="6"/>
    <x v="157"/>
    <x v="1847"/>
    <n v="9"/>
    <n v="0"/>
    <n v="22.244399999999995"/>
  </r>
  <r>
    <n v="2714"/>
    <s v="CA-2011-110100"/>
    <x v="2"/>
    <x v="573"/>
    <d v="2011-04-29T00:00:00"/>
    <x v="1"/>
    <s v="LC-16885"/>
    <x v="62"/>
    <x v="0"/>
    <s v="United States"/>
    <s v="Wilmington"/>
    <x v="3"/>
    <n v="28403"/>
    <x v="0"/>
    <s v="TEC-PH-10004531"/>
    <x v="2"/>
    <x v="7"/>
    <x v="1395"/>
    <x v="214"/>
    <n v="3"/>
    <n v="0.2"/>
    <n v="37.796999999999997"/>
  </r>
  <r>
    <n v="2715"/>
    <s v="CA-2012-103723"/>
    <x v="1"/>
    <x v="494"/>
    <d v="2012-12-06T00:00:00"/>
    <x v="1"/>
    <s v="BT-11305"/>
    <x v="457"/>
    <x v="2"/>
    <s v="United States"/>
    <s v="Seattle"/>
    <x v="4"/>
    <n v="98105"/>
    <x v="1"/>
    <s v="OFF-AR-10003251"/>
    <x v="1"/>
    <x v="6"/>
    <x v="1041"/>
    <x v="2255"/>
    <n v="5"/>
    <n v="0"/>
    <n v="5.56"/>
  </r>
  <r>
    <n v="2716"/>
    <s v="CA-2011-127187"/>
    <x v="2"/>
    <x v="774"/>
    <d v="2011-12-08T00:00:00"/>
    <x v="1"/>
    <s v="CP-12085"/>
    <x v="434"/>
    <x v="1"/>
    <s v="United States"/>
    <s v="New York City"/>
    <x v="15"/>
    <n v="10024"/>
    <x v="3"/>
    <s v="TEC-PH-10000673"/>
    <x v="2"/>
    <x v="7"/>
    <x v="1396"/>
    <x v="2256"/>
    <n v="2"/>
    <n v="0"/>
    <n v="62.3904"/>
  </r>
  <r>
    <n v="2717"/>
    <s v="CA-2014-128475"/>
    <x v="3"/>
    <x v="775"/>
    <d v="2014-09-02T00:00:00"/>
    <x v="1"/>
    <s v="SC-20680"/>
    <x v="649"/>
    <x v="2"/>
    <s v="United States"/>
    <s v="Columbus"/>
    <x v="32"/>
    <n v="31907"/>
    <x v="0"/>
    <s v="TEC-AC-10000158"/>
    <x v="2"/>
    <x v="11"/>
    <x v="353"/>
    <x v="2257"/>
    <n v="2"/>
    <n v="0"/>
    <n v="15.1158"/>
  </r>
  <r>
    <n v="2718"/>
    <s v="CA-2011-100006"/>
    <x v="2"/>
    <x v="557"/>
    <d v="2011-09-13T00:00:00"/>
    <x v="1"/>
    <s v="DK-13375"/>
    <x v="589"/>
    <x v="0"/>
    <s v="United States"/>
    <s v="New York City"/>
    <x v="15"/>
    <n v="10024"/>
    <x v="3"/>
    <s v="TEC-PH-10002075"/>
    <x v="2"/>
    <x v="7"/>
    <x v="1397"/>
    <x v="2258"/>
    <n v="3"/>
    <n v="0"/>
    <n v="109.61129999999999"/>
  </r>
  <r>
    <n v="2719"/>
    <s v="CA-2014-144827"/>
    <x v="3"/>
    <x v="202"/>
    <d v="2014-12-28T00:00:00"/>
    <x v="1"/>
    <s v="SE-20110"/>
    <x v="339"/>
    <x v="0"/>
    <s v="United States"/>
    <s v="Costa Mesa"/>
    <x v="1"/>
    <n v="92627"/>
    <x v="1"/>
    <s v="OFF-ST-10004340"/>
    <x v="1"/>
    <x v="4"/>
    <x v="809"/>
    <x v="2259"/>
    <n v="2"/>
    <n v="0"/>
    <n v="33.577200000000005"/>
  </r>
  <r>
    <n v="2720"/>
    <s v="CA-2011-110030"/>
    <x v="2"/>
    <x v="776"/>
    <d v="2011-12-08T00:00:00"/>
    <x v="0"/>
    <s v="LF-17185"/>
    <x v="166"/>
    <x v="0"/>
    <s v="United States"/>
    <s v="Houston"/>
    <x v="5"/>
    <n v="77095"/>
    <x v="2"/>
    <s v="FUR-FU-10002759"/>
    <x v="0"/>
    <x v="5"/>
    <x v="555"/>
    <x v="112"/>
    <n v="3"/>
    <n v="0.6"/>
    <n v="-14.385599999999997"/>
  </r>
  <r>
    <n v="2721"/>
    <s v="CA-2011-121286"/>
    <x v="2"/>
    <x v="130"/>
    <d v="2011-11-08T00:00:00"/>
    <x v="0"/>
    <s v="ON-18715"/>
    <x v="21"/>
    <x v="1"/>
    <s v="United States"/>
    <s v="Cary"/>
    <x v="3"/>
    <n v="27511"/>
    <x v="0"/>
    <s v="OFF-FA-10000585"/>
    <x v="1"/>
    <x v="13"/>
    <x v="202"/>
    <x v="1357"/>
    <n v="3"/>
    <n v="0.2"/>
    <n v="2.7222"/>
  </r>
  <r>
    <n v="2722"/>
    <s v="CA-2011-121286"/>
    <x v="2"/>
    <x v="130"/>
    <d v="2011-11-08T00:00:00"/>
    <x v="0"/>
    <s v="ON-18715"/>
    <x v="21"/>
    <x v="1"/>
    <s v="United States"/>
    <s v="Cary"/>
    <x v="3"/>
    <n v="27511"/>
    <x v="0"/>
    <s v="OFF-AP-10004859"/>
    <x v="1"/>
    <x v="9"/>
    <x v="921"/>
    <x v="2260"/>
    <n v="5"/>
    <n v="0.2"/>
    <n v="5.0960000000000001"/>
  </r>
  <r>
    <n v="2723"/>
    <s v="CA-2013-164735"/>
    <x v="0"/>
    <x v="167"/>
    <d v="2013-04-20T00:00:00"/>
    <x v="0"/>
    <s v="TB-21400"/>
    <x v="483"/>
    <x v="0"/>
    <s v="United States"/>
    <s v="Alexandria"/>
    <x v="17"/>
    <n v="22304"/>
    <x v="0"/>
    <s v="OFF-ST-10001558"/>
    <x v="1"/>
    <x v="4"/>
    <x v="712"/>
    <x v="2261"/>
    <n v="5"/>
    <n v="0"/>
    <n v="12.18"/>
  </r>
  <r>
    <n v="2724"/>
    <s v="CA-2011-153479"/>
    <x v="2"/>
    <x v="777"/>
    <d v="2011-10-08T00:00:00"/>
    <x v="1"/>
    <s v="DF-13135"/>
    <x v="650"/>
    <x v="0"/>
    <s v="United States"/>
    <s v="Vallejo"/>
    <x v="1"/>
    <n v="94591"/>
    <x v="1"/>
    <s v="OFF-LA-10004689"/>
    <x v="1"/>
    <x v="2"/>
    <x v="261"/>
    <x v="2262"/>
    <n v="5"/>
    <n v="0"/>
    <n v="6.7915000000000001"/>
  </r>
  <r>
    <n v="2725"/>
    <s v="CA-2011-153479"/>
    <x v="2"/>
    <x v="777"/>
    <d v="2011-10-08T00:00:00"/>
    <x v="1"/>
    <s v="DF-13135"/>
    <x v="650"/>
    <x v="0"/>
    <s v="United States"/>
    <s v="Vallejo"/>
    <x v="1"/>
    <n v="94591"/>
    <x v="1"/>
    <s v="OFF-BI-10002867"/>
    <x v="1"/>
    <x v="8"/>
    <x v="963"/>
    <x v="2263"/>
    <n v="2"/>
    <n v="0.2"/>
    <n v="31.085599999999989"/>
  </r>
  <r>
    <n v="2726"/>
    <s v="CA-2014-149888"/>
    <x v="3"/>
    <x v="659"/>
    <d v="2014-11-14T00:00:00"/>
    <x v="1"/>
    <s v="EP-13915"/>
    <x v="212"/>
    <x v="0"/>
    <s v="United States"/>
    <s v="Philadelphia"/>
    <x v="9"/>
    <n v="19120"/>
    <x v="3"/>
    <s v="TEC-PH-10003811"/>
    <x v="2"/>
    <x v="7"/>
    <x v="1187"/>
    <x v="2264"/>
    <n v="5"/>
    <n v="0.4"/>
    <n v="-71.994000000000028"/>
  </r>
  <r>
    <n v="2727"/>
    <s v="CA-2014-149888"/>
    <x v="3"/>
    <x v="659"/>
    <d v="2014-11-14T00:00:00"/>
    <x v="1"/>
    <s v="EP-13915"/>
    <x v="212"/>
    <x v="0"/>
    <s v="United States"/>
    <s v="Philadelphia"/>
    <x v="9"/>
    <n v="19120"/>
    <x v="3"/>
    <s v="FUR-TA-10000849"/>
    <x v="0"/>
    <x v="3"/>
    <x v="1318"/>
    <x v="2265"/>
    <n v="4"/>
    <n v="0.4"/>
    <n v="-140.14079999999996"/>
  </r>
  <r>
    <n v="2728"/>
    <s v="CA-2014-119193"/>
    <x v="3"/>
    <x v="66"/>
    <d v="2014-12-25T00:00:00"/>
    <x v="2"/>
    <s v="SK-19990"/>
    <x v="85"/>
    <x v="0"/>
    <s v="United States"/>
    <s v="Toledo"/>
    <x v="24"/>
    <n v="43615"/>
    <x v="3"/>
    <s v="OFF-BI-10000848"/>
    <x v="1"/>
    <x v="8"/>
    <x v="515"/>
    <x v="2266"/>
    <n v="1"/>
    <n v="0.7"/>
    <n v="-1.3128000000000002"/>
  </r>
  <r>
    <n v="2729"/>
    <s v="CA-2014-119193"/>
    <x v="3"/>
    <x v="66"/>
    <d v="2014-12-25T00:00:00"/>
    <x v="2"/>
    <s v="SK-19990"/>
    <x v="85"/>
    <x v="0"/>
    <s v="United States"/>
    <s v="Toledo"/>
    <x v="24"/>
    <n v="43615"/>
    <x v="3"/>
    <s v="TEC-PH-10003072"/>
    <x v="2"/>
    <x v="7"/>
    <x v="1310"/>
    <x v="2267"/>
    <n v="7"/>
    <n v="0.4"/>
    <n v="94.49369999999999"/>
  </r>
  <r>
    <n v="2730"/>
    <s v="CA-2014-104801"/>
    <x v="3"/>
    <x v="778"/>
    <d v="2014-02-20T00:00:00"/>
    <x v="1"/>
    <s v="FH-14350"/>
    <x v="651"/>
    <x v="0"/>
    <s v="United States"/>
    <s v="Seattle"/>
    <x v="4"/>
    <n v="98105"/>
    <x v="1"/>
    <s v="OFF-AR-10001547"/>
    <x v="1"/>
    <x v="6"/>
    <x v="147"/>
    <x v="153"/>
    <n v="3"/>
    <n v="0"/>
    <n v="1.7901"/>
  </r>
  <r>
    <n v="2731"/>
    <s v="CA-2014-104801"/>
    <x v="3"/>
    <x v="778"/>
    <d v="2014-02-20T00:00:00"/>
    <x v="1"/>
    <s v="FH-14350"/>
    <x v="651"/>
    <x v="0"/>
    <s v="United States"/>
    <s v="Seattle"/>
    <x v="4"/>
    <n v="98105"/>
    <x v="1"/>
    <s v="TEC-AC-10001838"/>
    <x v="2"/>
    <x v="11"/>
    <x v="645"/>
    <x v="2268"/>
    <n v="4"/>
    <n v="0"/>
    <n v="343.98280000000005"/>
  </r>
  <r>
    <n v="2732"/>
    <s v="CA-2014-104801"/>
    <x v="3"/>
    <x v="778"/>
    <d v="2014-02-20T00:00:00"/>
    <x v="1"/>
    <s v="FH-14350"/>
    <x v="651"/>
    <x v="0"/>
    <s v="United States"/>
    <s v="Seattle"/>
    <x v="4"/>
    <n v="98105"/>
    <x v="1"/>
    <s v="FUR-FU-10004017"/>
    <x v="0"/>
    <x v="5"/>
    <x v="215"/>
    <x v="2269"/>
    <n v="1"/>
    <n v="0"/>
    <n v="21.506"/>
  </r>
  <r>
    <n v="2733"/>
    <s v="CA-2011-107594"/>
    <x v="2"/>
    <x v="779"/>
    <d v="2011-07-06T00:00:00"/>
    <x v="1"/>
    <s v="EH-13945"/>
    <x v="13"/>
    <x v="0"/>
    <s v="United States"/>
    <s v="Plainfield"/>
    <x v="30"/>
    <n v="7060"/>
    <x v="3"/>
    <s v="TEC-PH-10002923"/>
    <x v="2"/>
    <x v="7"/>
    <x v="680"/>
    <x v="2270"/>
    <n v="2"/>
    <n v="0"/>
    <n v="19.974600000000002"/>
  </r>
  <r>
    <n v="2734"/>
    <s v="CA-2011-107594"/>
    <x v="2"/>
    <x v="779"/>
    <d v="2011-07-06T00:00:00"/>
    <x v="1"/>
    <s v="EH-13945"/>
    <x v="13"/>
    <x v="0"/>
    <s v="United States"/>
    <s v="Plainfield"/>
    <x v="30"/>
    <n v="7060"/>
    <x v="3"/>
    <s v="OFF-AR-10000716"/>
    <x v="1"/>
    <x v="6"/>
    <x v="786"/>
    <x v="2271"/>
    <n v="1"/>
    <n v="0"/>
    <n v="2.1762000000000001"/>
  </r>
  <r>
    <n v="2735"/>
    <s v="CA-2012-129770"/>
    <x v="1"/>
    <x v="780"/>
    <d v="2012-02-23T00:00:00"/>
    <x v="0"/>
    <s v="JE-15715"/>
    <x v="555"/>
    <x v="0"/>
    <s v="United States"/>
    <s v="Las Cruces"/>
    <x v="27"/>
    <n v="88001"/>
    <x v="1"/>
    <s v="OFF-PA-10000249"/>
    <x v="1"/>
    <x v="10"/>
    <x v="33"/>
    <x v="338"/>
    <n v="4"/>
    <n v="0"/>
    <n v="23.086399999999998"/>
  </r>
  <r>
    <n v="2736"/>
    <s v="CA-2012-115798"/>
    <x v="1"/>
    <x v="50"/>
    <d v="2012-11-19T00:00:00"/>
    <x v="1"/>
    <s v="KL-16645"/>
    <x v="107"/>
    <x v="0"/>
    <s v="United States"/>
    <s v="Newark"/>
    <x v="13"/>
    <n v="19711"/>
    <x v="3"/>
    <s v="TEC-PH-10003691"/>
    <x v="2"/>
    <x v="7"/>
    <x v="1398"/>
    <x v="2258"/>
    <n v="3"/>
    <n v="0"/>
    <n v="94.492500000000007"/>
  </r>
  <r>
    <n v="2737"/>
    <s v="CA-2012-115798"/>
    <x v="1"/>
    <x v="50"/>
    <d v="2012-11-19T00:00:00"/>
    <x v="1"/>
    <s v="KL-16645"/>
    <x v="107"/>
    <x v="0"/>
    <s v="United States"/>
    <s v="Newark"/>
    <x v="13"/>
    <n v="19711"/>
    <x v="3"/>
    <s v="OFF-PA-10001560"/>
    <x v="1"/>
    <x v="10"/>
    <x v="664"/>
    <x v="2272"/>
    <n v="7"/>
    <n v="0"/>
    <n v="19.871600000000001"/>
  </r>
  <r>
    <n v="2738"/>
    <s v="CA-2012-115798"/>
    <x v="1"/>
    <x v="50"/>
    <d v="2012-11-19T00:00:00"/>
    <x v="1"/>
    <s v="KL-16645"/>
    <x v="107"/>
    <x v="0"/>
    <s v="United States"/>
    <s v="Newark"/>
    <x v="13"/>
    <n v="19711"/>
    <x v="3"/>
    <s v="FUR-BO-10004467"/>
    <x v="0"/>
    <x v="0"/>
    <x v="883"/>
    <x v="674"/>
    <n v="3"/>
    <n v="0"/>
    <n v="56.994299999999981"/>
  </r>
  <r>
    <n v="2739"/>
    <s v="CA-2012-115798"/>
    <x v="1"/>
    <x v="50"/>
    <d v="2012-11-19T00:00:00"/>
    <x v="1"/>
    <s v="KL-16645"/>
    <x v="107"/>
    <x v="0"/>
    <s v="United States"/>
    <s v="Newark"/>
    <x v="13"/>
    <n v="19711"/>
    <x v="3"/>
    <s v="TEC-PH-10001819"/>
    <x v="2"/>
    <x v="7"/>
    <x v="805"/>
    <x v="2273"/>
    <n v="2"/>
    <n v="0"/>
    <n v="43.190399999999997"/>
  </r>
  <r>
    <n v="2740"/>
    <s v="CA-2014-122707"/>
    <x v="3"/>
    <x v="513"/>
    <d v="2014-04-19T00:00:00"/>
    <x v="2"/>
    <s v="EB-13750"/>
    <x v="494"/>
    <x v="1"/>
    <s v="United States"/>
    <s v="Hoover"/>
    <x v="19"/>
    <n v="35244"/>
    <x v="0"/>
    <s v="OFF-SU-10000157"/>
    <x v="1"/>
    <x v="14"/>
    <x v="1399"/>
    <x v="2274"/>
    <n v="4"/>
    <n v="0"/>
    <n v="9.5448000000000093"/>
  </r>
  <r>
    <n v="2741"/>
    <s v="CA-2014-122707"/>
    <x v="3"/>
    <x v="513"/>
    <d v="2014-04-19T00:00:00"/>
    <x v="2"/>
    <s v="EB-13750"/>
    <x v="494"/>
    <x v="1"/>
    <s v="United States"/>
    <s v="Hoover"/>
    <x v="19"/>
    <n v="35244"/>
    <x v="0"/>
    <s v="TEC-AC-10004227"/>
    <x v="2"/>
    <x v="11"/>
    <x v="1400"/>
    <x v="2275"/>
    <n v="2"/>
    <n v="0"/>
    <n v="1.558799999999998"/>
  </r>
  <r>
    <n v="2742"/>
    <s v="CA-2013-165015"/>
    <x v="0"/>
    <x v="781"/>
    <d v="2013-02-27T00:00:00"/>
    <x v="0"/>
    <s v="BD-11725"/>
    <x v="232"/>
    <x v="0"/>
    <s v="United States"/>
    <s v="Newark"/>
    <x v="24"/>
    <n v="43055"/>
    <x v="3"/>
    <s v="OFF-EN-10003134"/>
    <x v="1"/>
    <x v="12"/>
    <x v="33"/>
    <x v="670"/>
    <n v="5"/>
    <n v="0.2"/>
    <n v="17.52"/>
  </r>
  <r>
    <n v="2743"/>
    <s v="CA-2011-149244"/>
    <x v="2"/>
    <x v="130"/>
    <d v="2011-11-08T00:00:00"/>
    <x v="1"/>
    <s v="MS-17530"/>
    <x v="652"/>
    <x v="0"/>
    <s v="United States"/>
    <s v="San Diego"/>
    <x v="1"/>
    <n v="92037"/>
    <x v="1"/>
    <s v="FUR-FU-10004671"/>
    <x v="0"/>
    <x v="5"/>
    <x v="1357"/>
    <x v="2276"/>
    <n v="2"/>
    <n v="0"/>
    <n v="13.429200000000002"/>
  </r>
  <r>
    <n v="2744"/>
    <s v="CA-2012-140144"/>
    <x v="1"/>
    <x v="782"/>
    <d v="2012-06-25T00:00:00"/>
    <x v="0"/>
    <s v="SC-20770"/>
    <x v="34"/>
    <x v="1"/>
    <s v="United States"/>
    <s v="San Francisco"/>
    <x v="1"/>
    <n v="94122"/>
    <x v="1"/>
    <s v="FUR-FU-10002253"/>
    <x v="0"/>
    <x v="5"/>
    <x v="587"/>
    <x v="2277"/>
    <n v="6"/>
    <n v="0"/>
    <n v="100.4796"/>
  </r>
  <r>
    <n v="2745"/>
    <s v="CA-2012-140144"/>
    <x v="1"/>
    <x v="782"/>
    <d v="2012-06-25T00:00:00"/>
    <x v="0"/>
    <s v="SC-20770"/>
    <x v="34"/>
    <x v="1"/>
    <s v="United States"/>
    <s v="San Francisco"/>
    <x v="1"/>
    <n v="94122"/>
    <x v="1"/>
    <s v="TEC-PH-10002726"/>
    <x v="2"/>
    <x v="7"/>
    <x v="66"/>
    <x v="2278"/>
    <n v="3"/>
    <n v="0.2"/>
    <n v="47.241"/>
  </r>
  <r>
    <n v="2746"/>
    <s v="CA-2014-163321"/>
    <x v="3"/>
    <x v="783"/>
    <d v="2014-08-12T00:00:00"/>
    <x v="0"/>
    <s v="FM-14380"/>
    <x v="248"/>
    <x v="0"/>
    <s v="United States"/>
    <s v="Jacksonville"/>
    <x v="3"/>
    <n v="28540"/>
    <x v="0"/>
    <s v="TEC-AC-10004571"/>
    <x v="2"/>
    <x v="11"/>
    <x v="404"/>
    <x v="2279"/>
    <n v="1"/>
    <n v="0.2"/>
    <n v="21.997800000000002"/>
  </r>
  <r>
    <n v="2747"/>
    <s v="CA-2011-155887"/>
    <x v="2"/>
    <x v="552"/>
    <d v="2011-05-17T00:00:00"/>
    <x v="1"/>
    <s v="KT-16480"/>
    <x v="409"/>
    <x v="0"/>
    <s v="United States"/>
    <s v="Franklin"/>
    <x v="31"/>
    <n v="2038"/>
    <x v="3"/>
    <s v="FUR-TA-10002228"/>
    <x v="0"/>
    <x v="3"/>
    <x v="596"/>
    <x v="2280"/>
    <n v="3"/>
    <n v="0.3"/>
    <n v="-130.0104"/>
  </r>
  <r>
    <n v="2748"/>
    <s v="US-2012-165449"/>
    <x v="1"/>
    <x v="6"/>
    <d v="2012-11-26T00:00:00"/>
    <x v="1"/>
    <s v="AP-10720"/>
    <x v="399"/>
    <x v="2"/>
    <s v="United States"/>
    <s v="Frisco"/>
    <x v="5"/>
    <n v="75034"/>
    <x v="2"/>
    <s v="TEC-AC-10004127"/>
    <x v="2"/>
    <x v="11"/>
    <x v="1401"/>
    <x v="220"/>
    <n v="4"/>
    <n v="0.2"/>
    <n v="-1.3583999999999987"/>
  </r>
  <r>
    <n v="2749"/>
    <s v="CA-2012-110247"/>
    <x v="1"/>
    <x v="784"/>
    <d v="2012-12-08T00:00:00"/>
    <x v="1"/>
    <s v="RH-19555"/>
    <x v="653"/>
    <x v="0"/>
    <s v="United States"/>
    <s v="Tallahassee"/>
    <x v="2"/>
    <n v="32303"/>
    <x v="0"/>
    <s v="OFF-BI-10001553"/>
    <x v="1"/>
    <x v="8"/>
    <x v="1293"/>
    <x v="2281"/>
    <n v="3"/>
    <n v="0.7"/>
    <n v="-6.0323999999999991"/>
  </r>
  <r>
    <n v="2750"/>
    <s v="US-2011-141257"/>
    <x v="2"/>
    <x v="785"/>
    <d v="2011-06-14T00:00:00"/>
    <x v="1"/>
    <s v="CS-11950"/>
    <x v="229"/>
    <x v="0"/>
    <s v="United States"/>
    <s v="Seattle"/>
    <x v="4"/>
    <n v="98115"/>
    <x v="1"/>
    <s v="FUR-CH-10002758"/>
    <x v="0"/>
    <x v="1"/>
    <x v="1402"/>
    <x v="2282"/>
    <n v="3"/>
    <n v="0.2"/>
    <n v="73.19399999999996"/>
  </r>
  <r>
    <n v="2751"/>
    <s v="CA-2011-154669"/>
    <x v="2"/>
    <x v="233"/>
    <d v="2011-08-11T00:00:00"/>
    <x v="0"/>
    <s v="TM-21010"/>
    <x v="612"/>
    <x v="0"/>
    <s v="United States"/>
    <s v="Vacaville"/>
    <x v="1"/>
    <n v="95687"/>
    <x v="1"/>
    <s v="OFF-ST-10000532"/>
    <x v="1"/>
    <x v="4"/>
    <x v="1403"/>
    <x v="2283"/>
    <n v="11"/>
    <n v="0"/>
    <n v="110.05279999999999"/>
  </r>
  <r>
    <n v="2752"/>
    <s v="CA-2011-158029"/>
    <x v="2"/>
    <x v="542"/>
    <d v="2011-05-30T00:00:00"/>
    <x v="1"/>
    <s v="HF-14995"/>
    <x v="520"/>
    <x v="0"/>
    <s v="United States"/>
    <s v="Los Angeles"/>
    <x v="1"/>
    <n v="90008"/>
    <x v="1"/>
    <s v="FUR-CH-10000988"/>
    <x v="0"/>
    <x v="1"/>
    <x v="1132"/>
    <x v="2284"/>
    <n v="2"/>
    <n v="0.2"/>
    <n v="22.529599999999995"/>
  </r>
  <r>
    <n v="2753"/>
    <s v="CA-2012-155306"/>
    <x v="1"/>
    <x v="786"/>
    <d v="2012-04-21T00:00:00"/>
    <x v="1"/>
    <s v="GA-14515"/>
    <x v="654"/>
    <x v="0"/>
    <s v="United States"/>
    <s v="San Francisco"/>
    <x v="1"/>
    <n v="94122"/>
    <x v="1"/>
    <s v="OFF-AR-10003251"/>
    <x v="1"/>
    <x v="6"/>
    <x v="1041"/>
    <x v="348"/>
    <n v="2"/>
    <n v="0"/>
    <n v="2.2239999999999998"/>
  </r>
  <r>
    <n v="2754"/>
    <s v="CA-2012-155306"/>
    <x v="1"/>
    <x v="786"/>
    <d v="2012-04-21T00:00:00"/>
    <x v="1"/>
    <s v="GA-14515"/>
    <x v="654"/>
    <x v="0"/>
    <s v="United States"/>
    <s v="San Francisco"/>
    <x v="1"/>
    <n v="94122"/>
    <x v="1"/>
    <s v="TEC-AC-10003174"/>
    <x v="2"/>
    <x v="11"/>
    <x v="614"/>
    <x v="2285"/>
    <n v="3"/>
    <n v="0"/>
    <n v="129.34800000000001"/>
  </r>
  <r>
    <n v="2755"/>
    <s v="CA-2012-155306"/>
    <x v="1"/>
    <x v="786"/>
    <d v="2012-04-21T00:00:00"/>
    <x v="1"/>
    <s v="GA-14515"/>
    <x v="654"/>
    <x v="0"/>
    <s v="United States"/>
    <s v="San Francisco"/>
    <x v="1"/>
    <n v="94122"/>
    <x v="1"/>
    <s v="TEC-PH-10002310"/>
    <x v="2"/>
    <x v="7"/>
    <x v="1359"/>
    <x v="2286"/>
    <n v="5"/>
    <n v="0.2"/>
    <n v="68.59650000000002"/>
  </r>
  <r>
    <n v="2756"/>
    <s v="CA-2012-155306"/>
    <x v="1"/>
    <x v="786"/>
    <d v="2012-04-21T00:00:00"/>
    <x v="1"/>
    <s v="GA-14515"/>
    <x v="654"/>
    <x v="0"/>
    <s v="United States"/>
    <s v="San Francisco"/>
    <x v="1"/>
    <n v="94122"/>
    <x v="1"/>
    <s v="OFF-AP-10002651"/>
    <x v="1"/>
    <x v="9"/>
    <x v="1341"/>
    <x v="2287"/>
    <n v="5"/>
    <n v="0"/>
    <n v="419.8184999999998"/>
  </r>
  <r>
    <n v="2757"/>
    <s v="CA-2012-155306"/>
    <x v="1"/>
    <x v="786"/>
    <d v="2012-04-21T00:00:00"/>
    <x v="1"/>
    <s v="GA-14515"/>
    <x v="654"/>
    <x v="0"/>
    <s v="United States"/>
    <s v="San Francisco"/>
    <x v="1"/>
    <n v="94122"/>
    <x v="1"/>
    <s v="OFF-PA-10001184"/>
    <x v="1"/>
    <x v="10"/>
    <x v="1307"/>
    <x v="493"/>
    <n v="2"/>
    <n v="0"/>
    <n v="5.8604000000000003"/>
  </r>
  <r>
    <n v="2758"/>
    <s v="CA-2013-127775"/>
    <x v="0"/>
    <x v="725"/>
    <d v="2013-06-14T00:00:00"/>
    <x v="0"/>
    <s v="ES-14020"/>
    <x v="301"/>
    <x v="0"/>
    <s v="United States"/>
    <s v="New York City"/>
    <x v="15"/>
    <n v="10035"/>
    <x v="3"/>
    <s v="TEC-AC-10002402"/>
    <x v="2"/>
    <x v="11"/>
    <x v="651"/>
    <x v="764"/>
    <n v="3"/>
    <n v="0"/>
    <n v="71.990999999999985"/>
  </r>
  <r>
    <n v="2759"/>
    <s v="CA-2013-146171"/>
    <x v="0"/>
    <x v="21"/>
    <d v="2013-03-16T00:00:00"/>
    <x v="1"/>
    <s v="JP-16135"/>
    <x v="655"/>
    <x v="2"/>
    <s v="United States"/>
    <s v="Columbus"/>
    <x v="32"/>
    <n v="31907"/>
    <x v="0"/>
    <s v="FUR-FU-10004270"/>
    <x v="0"/>
    <x v="5"/>
    <x v="1372"/>
    <x v="2288"/>
    <n v="4"/>
    <n v="0"/>
    <n v="31.537200000000006"/>
  </r>
  <r>
    <n v="2760"/>
    <s v="CA-2013-146171"/>
    <x v="0"/>
    <x v="21"/>
    <d v="2013-03-16T00:00:00"/>
    <x v="1"/>
    <s v="JP-16135"/>
    <x v="655"/>
    <x v="2"/>
    <s v="United States"/>
    <s v="Columbus"/>
    <x v="32"/>
    <n v="31907"/>
    <x v="0"/>
    <s v="OFF-ST-10001526"/>
    <x v="1"/>
    <x v="4"/>
    <x v="764"/>
    <x v="2289"/>
    <n v="4"/>
    <n v="0"/>
    <n v="125.14319999999998"/>
  </r>
  <r>
    <n v="2761"/>
    <s v="CA-2011-129574"/>
    <x v="2"/>
    <x v="542"/>
    <d v="2011-05-29T00:00:00"/>
    <x v="2"/>
    <s v="Dp-13240"/>
    <x v="656"/>
    <x v="2"/>
    <s v="United States"/>
    <s v="Murray"/>
    <x v="7"/>
    <n v="84107"/>
    <x v="1"/>
    <s v="OFF-PA-10002893"/>
    <x v="1"/>
    <x v="10"/>
    <x v="359"/>
    <x v="2290"/>
    <n v="5"/>
    <n v="0"/>
    <n v="23.231999999999999"/>
  </r>
  <r>
    <n v="2762"/>
    <s v="CA-2014-126536"/>
    <x v="3"/>
    <x v="386"/>
    <d v="2014-10-15T00:00:00"/>
    <x v="2"/>
    <s v="NK-18490"/>
    <x v="71"/>
    <x v="2"/>
    <s v="United States"/>
    <s v="San Francisco"/>
    <x v="1"/>
    <n v="94110"/>
    <x v="1"/>
    <s v="TEC-AC-10003709"/>
    <x v="2"/>
    <x v="11"/>
    <x v="1404"/>
    <x v="2291"/>
    <n v="1"/>
    <n v="0"/>
    <n v="0.4356000000000001"/>
  </r>
  <r>
    <n v="2763"/>
    <s v="CA-2014-126536"/>
    <x v="3"/>
    <x v="386"/>
    <d v="2014-10-15T00:00:00"/>
    <x v="2"/>
    <s v="NK-18490"/>
    <x v="71"/>
    <x v="2"/>
    <s v="United States"/>
    <s v="San Francisco"/>
    <x v="1"/>
    <n v="94110"/>
    <x v="1"/>
    <s v="OFF-BI-10001191"/>
    <x v="1"/>
    <x v="8"/>
    <x v="970"/>
    <x v="2292"/>
    <n v="5"/>
    <n v="0.2"/>
    <n v="36.917000000000002"/>
  </r>
  <r>
    <n v="2764"/>
    <s v="CA-2014-165757"/>
    <x v="3"/>
    <x v="738"/>
    <d v="2014-06-29T00:00:00"/>
    <x v="1"/>
    <s v="PL-18925"/>
    <x v="484"/>
    <x v="2"/>
    <s v="United States"/>
    <s v="Philadelphia"/>
    <x v="9"/>
    <n v="19140"/>
    <x v="3"/>
    <s v="OFF-BI-10003166"/>
    <x v="1"/>
    <x v="8"/>
    <x v="1405"/>
    <x v="2293"/>
    <n v="3"/>
    <n v="0.7"/>
    <n v="-7.5767999999999986"/>
  </r>
  <r>
    <n v="2765"/>
    <s v="CA-2014-165757"/>
    <x v="3"/>
    <x v="738"/>
    <d v="2014-06-29T00:00:00"/>
    <x v="1"/>
    <s v="PL-18925"/>
    <x v="484"/>
    <x v="2"/>
    <s v="United States"/>
    <s v="Philadelphia"/>
    <x v="9"/>
    <n v="19140"/>
    <x v="3"/>
    <s v="OFF-BI-10003982"/>
    <x v="1"/>
    <x v="8"/>
    <x v="346"/>
    <x v="2294"/>
    <n v="5"/>
    <n v="0.7"/>
    <n v="-23.8855"/>
  </r>
  <r>
    <n v="2766"/>
    <s v="CA-2014-165757"/>
    <x v="3"/>
    <x v="738"/>
    <d v="2014-06-29T00:00:00"/>
    <x v="1"/>
    <s v="PL-18925"/>
    <x v="484"/>
    <x v="2"/>
    <s v="United States"/>
    <s v="Philadelphia"/>
    <x v="9"/>
    <n v="19140"/>
    <x v="3"/>
    <s v="OFF-ST-10004835"/>
    <x v="1"/>
    <x v="4"/>
    <x v="1406"/>
    <x v="436"/>
    <n v="2"/>
    <n v="0.2"/>
    <n v="0.66959999999999997"/>
  </r>
  <r>
    <n v="2767"/>
    <s v="CA-2014-167752"/>
    <x v="3"/>
    <x v="787"/>
    <d v="2014-01-19T00:00:00"/>
    <x v="2"/>
    <s v="RW-19690"/>
    <x v="355"/>
    <x v="0"/>
    <s v="United States"/>
    <s v="Philadelphia"/>
    <x v="9"/>
    <n v="19134"/>
    <x v="3"/>
    <s v="OFF-AP-10000159"/>
    <x v="1"/>
    <x v="9"/>
    <x v="1407"/>
    <x v="2295"/>
    <n v="1"/>
    <n v="0.2"/>
    <n v="3.8681999999999945"/>
  </r>
  <r>
    <n v="2768"/>
    <s v="CA-2014-167752"/>
    <x v="3"/>
    <x v="787"/>
    <d v="2014-01-19T00:00:00"/>
    <x v="2"/>
    <s v="RW-19690"/>
    <x v="355"/>
    <x v="0"/>
    <s v="United States"/>
    <s v="Philadelphia"/>
    <x v="9"/>
    <n v="19134"/>
    <x v="3"/>
    <s v="OFF-AP-10002945"/>
    <x v="1"/>
    <x v="9"/>
    <x v="225"/>
    <x v="2296"/>
    <n v="8"/>
    <n v="0.2"/>
    <n v="312.67599999999993"/>
  </r>
  <r>
    <n v="2769"/>
    <s v="US-2012-122140"/>
    <x v="1"/>
    <x v="788"/>
    <d v="2012-04-07T00:00:00"/>
    <x v="1"/>
    <s v="MO-17950"/>
    <x v="657"/>
    <x v="0"/>
    <s v="United States"/>
    <s v="Dallas"/>
    <x v="5"/>
    <n v="75220"/>
    <x v="2"/>
    <s v="OFF-AP-10001242"/>
    <x v="1"/>
    <x v="9"/>
    <x v="1408"/>
    <x v="2297"/>
    <n v="2"/>
    <n v="0.8"/>
    <n v="-80.48"/>
  </r>
  <r>
    <n v="2770"/>
    <s v="US-2012-122140"/>
    <x v="1"/>
    <x v="788"/>
    <d v="2012-04-07T00:00:00"/>
    <x v="1"/>
    <s v="MO-17950"/>
    <x v="657"/>
    <x v="0"/>
    <s v="United States"/>
    <s v="Dallas"/>
    <x v="5"/>
    <n v="75220"/>
    <x v="2"/>
    <s v="TEC-AC-10003038"/>
    <x v="2"/>
    <x v="11"/>
    <x v="1024"/>
    <x v="2298"/>
    <n v="7"/>
    <n v="0.2"/>
    <n v="-0.62650000000000716"/>
  </r>
  <r>
    <n v="2771"/>
    <s v="US-2012-122140"/>
    <x v="1"/>
    <x v="788"/>
    <d v="2012-04-07T00:00:00"/>
    <x v="1"/>
    <s v="MO-17950"/>
    <x v="657"/>
    <x v="0"/>
    <s v="United States"/>
    <s v="Dallas"/>
    <x v="5"/>
    <n v="75220"/>
    <x v="2"/>
    <s v="TEC-AC-10003289"/>
    <x v="2"/>
    <x v="11"/>
    <x v="1209"/>
    <x v="334"/>
    <n v="3"/>
    <n v="0.2"/>
    <n v="1.7990999999999993"/>
  </r>
  <r>
    <n v="2772"/>
    <s v="CA-2013-163986"/>
    <x v="0"/>
    <x v="323"/>
    <d v="2013-09-11T00:00:00"/>
    <x v="1"/>
    <s v="JJ-15445"/>
    <x v="370"/>
    <x v="0"/>
    <s v="United States"/>
    <s v="Waukesha"/>
    <x v="6"/>
    <n v="53186"/>
    <x v="2"/>
    <s v="OFF-ST-10000918"/>
    <x v="1"/>
    <x v="4"/>
    <x v="372"/>
    <x v="2299"/>
    <n v="5"/>
    <n v="0"/>
    <n v="14.169999999999998"/>
  </r>
  <r>
    <n v="2773"/>
    <s v="CA-2014-158967"/>
    <x v="3"/>
    <x v="389"/>
    <d v="2014-12-13T00:00:00"/>
    <x v="2"/>
    <s v="BT-11680"/>
    <x v="537"/>
    <x v="0"/>
    <s v="United States"/>
    <s v="Fort Lauderdale"/>
    <x v="2"/>
    <n v="33311"/>
    <x v="0"/>
    <s v="FUR-FU-10001940"/>
    <x v="0"/>
    <x v="5"/>
    <x v="33"/>
    <x v="2300"/>
    <n v="3"/>
    <n v="0.2"/>
    <n v="5.7312000000000012"/>
  </r>
  <r>
    <n v="2774"/>
    <s v="CA-2013-131576"/>
    <x v="0"/>
    <x v="441"/>
    <d v="2013-11-27T00:00:00"/>
    <x v="1"/>
    <s v="RD-19585"/>
    <x v="361"/>
    <x v="0"/>
    <s v="United States"/>
    <s v="Detroit"/>
    <x v="12"/>
    <n v="48205"/>
    <x v="2"/>
    <s v="OFF-BI-10002852"/>
    <x v="1"/>
    <x v="8"/>
    <x v="91"/>
    <x v="2301"/>
    <n v="3"/>
    <n v="0"/>
    <n v="24.2256"/>
  </r>
  <r>
    <n v="2775"/>
    <s v="CA-2014-143455"/>
    <x v="3"/>
    <x v="343"/>
    <d v="2014-11-19T00:00:00"/>
    <x v="1"/>
    <s v="ML-17755"/>
    <x v="529"/>
    <x v="2"/>
    <s v="United States"/>
    <s v="Springfield"/>
    <x v="24"/>
    <n v="45503"/>
    <x v="3"/>
    <s v="OFF-PA-10004451"/>
    <x v="1"/>
    <x v="10"/>
    <x v="493"/>
    <x v="563"/>
    <n v="2"/>
    <n v="0.2"/>
    <n v="3.6288"/>
  </r>
  <r>
    <n v="2776"/>
    <s v="CA-2013-144729"/>
    <x v="0"/>
    <x v="147"/>
    <d v="2013-10-26T00:00:00"/>
    <x v="1"/>
    <s v="JE-15745"/>
    <x v="32"/>
    <x v="0"/>
    <s v="United States"/>
    <s v="San Diego"/>
    <x v="1"/>
    <n v="92037"/>
    <x v="1"/>
    <s v="OFF-ST-10004804"/>
    <x v="1"/>
    <x v="4"/>
    <x v="230"/>
    <x v="1248"/>
    <n v="3"/>
    <n v="0"/>
    <n v="1.5444000000000031"/>
  </r>
  <r>
    <n v="2777"/>
    <s v="CA-2012-127019"/>
    <x v="1"/>
    <x v="379"/>
    <d v="2012-12-25T00:00:00"/>
    <x v="1"/>
    <s v="ER-13855"/>
    <x v="45"/>
    <x v="1"/>
    <s v="United States"/>
    <s v="Colorado Springs"/>
    <x v="22"/>
    <n v="80906"/>
    <x v="1"/>
    <s v="OFF-AP-10003971"/>
    <x v="1"/>
    <x v="9"/>
    <x v="914"/>
    <x v="2302"/>
    <n v="7"/>
    <n v="0.2"/>
    <n v="4.5737999999999985"/>
  </r>
  <r>
    <n v="2778"/>
    <s v="CA-2012-138534"/>
    <x v="1"/>
    <x v="789"/>
    <d v="2012-07-19T00:00:00"/>
    <x v="0"/>
    <s v="JM-15535"/>
    <x v="341"/>
    <x v="0"/>
    <s v="United States"/>
    <s v="Bakersfield"/>
    <x v="1"/>
    <n v="93309"/>
    <x v="1"/>
    <s v="FUR-BO-10003159"/>
    <x v="0"/>
    <x v="0"/>
    <x v="1100"/>
    <x v="2303"/>
    <n v="2"/>
    <n v="0.15"/>
    <n v="-13.797600000000017"/>
  </r>
  <r>
    <n v="2779"/>
    <s v="CA-2014-108322"/>
    <x v="3"/>
    <x v="504"/>
    <d v="2014-05-06T00:00:00"/>
    <x v="1"/>
    <s v="SS-20140"/>
    <x v="164"/>
    <x v="1"/>
    <s v="United States"/>
    <s v="Pompano Beach"/>
    <x v="2"/>
    <n v="33068"/>
    <x v="0"/>
    <s v="FUR-FU-10001935"/>
    <x v="0"/>
    <x v="5"/>
    <x v="341"/>
    <x v="208"/>
    <n v="8"/>
    <n v="0.2"/>
    <n v="6.216000000000002"/>
  </r>
  <r>
    <n v="2780"/>
    <s v="CA-2014-108322"/>
    <x v="3"/>
    <x v="504"/>
    <d v="2014-05-06T00:00:00"/>
    <x v="1"/>
    <s v="SS-20140"/>
    <x v="164"/>
    <x v="1"/>
    <s v="United States"/>
    <s v="Pompano Beach"/>
    <x v="2"/>
    <n v="33068"/>
    <x v="0"/>
    <s v="TEC-AC-10003433"/>
    <x v="2"/>
    <x v="11"/>
    <x v="1409"/>
    <x v="480"/>
    <n v="3"/>
    <n v="0.2"/>
    <n v="0.74249999999999994"/>
  </r>
  <r>
    <n v="2781"/>
    <s v="CA-2014-167668"/>
    <x v="3"/>
    <x v="636"/>
    <d v="2014-05-09T00:00:00"/>
    <x v="2"/>
    <s v="TC-21295"/>
    <x v="646"/>
    <x v="0"/>
    <s v="United States"/>
    <s v="New York City"/>
    <x v="15"/>
    <n v="10035"/>
    <x v="3"/>
    <s v="OFF-LA-10004544"/>
    <x v="1"/>
    <x v="2"/>
    <x v="197"/>
    <x v="2304"/>
    <n v="4"/>
    <n v="0"/>
    <n v="29.6"/>
  </r>
  <r>
    <n v="2782"/>
    <s v="CA-2014-146724"/>
    <x v="3"/>
    <x v="225"/>
    <d v="2014-11-28T00:00:00"/>
    <x v="1"/>
    <s v="HG-15025"/>
    <x v="643"/>
    <x v="0"/>
    <s v="United States"/>
    <s v="Lakeville"/>
    <x v="11"/>
    <n v="55044"/>
    <x v="2"/>
    <s v="OFF-AR-10001026"/>
    <x v="1"/>
    <x v="6"/>
    <x v="207"/>
    <x v="1114"/>
    <n v="10"/>
    <n v="0"/>
    <n v="9.6800000000000015"/>
  </r>
  <r>
    <n v="2783"/>
    <s v="CA-2013-139878"/>
    <x v="0"/>
    <x v="583"/>
    <d v="2013-11-17T00:00:00"/>
    <x v="1"/>
    <s v="LD-17005"/>
    <x v="436"/>
    <x v="0"/>
    <s v="United States"/>
    <s v="Detroit"/>
    <x v="12"/>
    <n v="48234"/>
    <x v="2"/>
    <s v="TEC-PH-10001336"/>
    <x v="2"/>
    <x v="7"/>
    <x v="941"/>
    <x v="2052"/>
    <n v="2"/>
    <n v="0"/>
    <n v="74.8142"/>
  </r>
  <r>
    <n v="2784"/>
    <s v="US-2013-106677"/>
    <x v="0"/>
    <x v="732"/>
    <d v="2013-11-11T00:00:00"/>
    <x v="1"/>
    <s v="AS-10285"/>
    <x v="155"/>
    <x v="1"/>
    <s v="United States"/>
    <s v="Philadelphia"/>
    <x v="9"/>
    <n v="19134"/>
    <x v="3"/>
    <s v="TEC-PH-10003187"/>
    <x v="2"/>
    <x v="7"/>
    <x v="1410"/>
    <x v="1821"/>
    <n v="2"/>
    <n v="0.4"/>
    <n v="-15.991999999999999"/>
  </r>
  <r>
    <n v="2785"/>
    <s v="CA-2013-116974"/>
    <x v="0"/>
    <x v="790"/>
    <d v="2013-10-16T00:00:00"/>
    <x v="1"/>
    <s v="MP-17965"/>
    <x v="172"/>
    <x v="1"/>
    <s v="United States"/>
    <s v="Troy"/>
    <x v="24"/>
    <n v="45373"/>
    <x v="3"/>
    <s v="TEC-PH-10004897"/>
    <x v="2"/>
    <x v="7"/>
    <x v="1115"/>
    <x v="2305"/>
    <n v="4"/>
    <n v="0.4"/>
    <n v="-15.584400000000002"/>
  </r>
  <r>
    <n v="2786"/>
    <s v="CA-2012-149972"/>
    <x v="1"/>
    <x v="481"/>
    <d v="2012-09-23T00:00:00"/>
    <x v="2"/>
    <s v="CD-12790"/>
    <x v="522"/>
    <x v="2"/>
    <s v="United States"/>
    <s v="Los Angeles"/>
    <x v="1"/>
    <n v="90036"/>
    <x v="1"/>
    <s v="FUR-CH-10004997"/>
    <x v="0"/>
    <x v="1"/>
    <x v="494"/>
    <x v="2306"/>
    <n v="4"/>
    <n v="0.2"/>
    <n v="0"/>
  </r>
  <r>
    <n v="2787"/>
    <s v="CA-2012-149972"/>
    <x v="1"/>
    <x v="481"/>
    <d v="2012-09-23T00:00:00"/>
    <x v="2"/>
    <s v="CD-12790"/>
    <x v="522"/>
    <x v="2"/>
    <s v="United States"/>
    <s v="Los Angeles"/>
    <x v="1"/>
    <n v="90036"/>
    <x v="1"/>
    <s v="OFF-FA-10002763"/>
    <x v="1"/>
    <x v="13"/>
    <x v="1411"/>
    <x v="2307"/>
    <n v="2"/>
    <n v="0"/>
    <n v="2.5279999999999996"/>
  </r>
  <r>
    <n v="2788"/>
    <s v="US-2011-117744"/>
    <x v="2"/>
    <x v="266"/>
    <d v="2011-12-06T00:00:00"/>
    <x v="1"/>
    <s v="MD-17860"/>
    <x v="550"/>
    <x v="1"/>
    <s v="United States"/>
    <s v="Corpus Christi"/>
    <x v="5"/>
    <n v="78415"/>
    <x v="2"/>
    <s v="FUR-FU-10001588"/>
    <x v="0"/>
    <x v="5"/>
    <x v="284"/>
    <x v="2308"/>
    <n v="5"/>
    <n v="0.6"/>
    <n v="-24.802999999999997"/>
  </r>
  <r>
    <n v="2789"/>
    <s v="US-2011-117744"/>
    <x v="2"/>
    <x v="266"/>
    <d v="2011-12-06T00:00:00"/>
    <x v="1"/>
    <s v="MD-17860"/>
    <x v="550"/>
    <x v="1"/>
    <s v="United States"/>
    <s v="Corpus Christi"/>
    <x v="5"/>
    <n v="78415"/>
    <x v="2"/>
    <s v="OFF-AR-10000940"/>
    <x v="1"/>
    <x v="6"/>
    <x v="134"/>
    <x v="2309"/>
    <n v="7"/>
    <n v="0.2"/>
    <n v="1.4406000000000008"/>
  </r>
  <r>
    <n v="2790"/>
    <s v="US-2011-117744"/>
    <x v="2"/>
    <x v="266"/>
    <d v="2011-12-06T00:00:00"/>
    <x v="1"/>
    <s v="MD-17860"/>
    <x v="550"/>
    <x v="1"/>
    <s v="United States"/>
    <s v="Corpus Christi"/>
    <x v="5"/>
    <n v="78415"/>
    <x v="2"/>
    <s v="FUR-FU-10002759"/>
    <x v="0"/>
    <x v="5"/>
    <x v="555"/>
    <x v="1409"/>
    <n v="5"/>
    <n v="0.6"/>
    <n v="-23.975999999999999"/>
  </r>
  <r>
    <n v="2791"/>
    <s v="CA-2011-125514"/>
    <x v="2"/>
    <x v="158"/>
    <d v="2011-09-22T00:00:00"/>
    <x v="2"/>
    <s v="BM-11650"/>
    <x v="312"/>
    <x v="1"/>
    <s v="United States"/>
    <s v="Omaha"/>
    <x v="8"/>
    <n v="68104"/>
    <x v="2"/>
    <s v="OFF-AP-10000358"/>
    <x v="1"/>
    <x v="9"/>
    <x v="95"/>
    <x v="2310"/>
    <n v="2"/>
    <n v="0"/>
    <n v="7.5283999999999978"/>
  </r>
  <r>
    <n v="2792"/>
    <s v="CA-2011-125514"/>
    <x v="2"/>
    <x v="158"/>
    <d v="2011-09-22T00:00:00"/>
    <x v="2"/>
    <s v="BM-11650"/>
    <x v="312"/>
    <x v="1"/>
    <s v="United States"/>
    <s v="Omaha"/>
    <x v="8"/>
    <n v="68104"/>
    <x v="2"/>
    <s v="OFF-AP-10003281"/>
    <x v="1"/>
    <x v="9"/>
    <x v="1180"/>
    <x v="2311"/>
    <n v="3"/>
    <n v="0"/>
    <n v="10.880999999999997"/>
  </r>
  <r>
    <n v="2793"/>
    <s v="CA-2011-125514"/>
    <x v="2"/>
    <x v="158"/>
    <d v="2011-09-22T00:00:00"/>
    <x v="2"/>
    <s v="BM-11650"/>
    <x v="312"/>
    <x v="1"/>
    <s v="United States"/>
    <s v="Omaha"/>
    <x v="8"/>
    <n v="68104"/>
    <x v="2"/>
    <s v="OFF-PA-10000029"/>
    <x v="1"/>
    <x v="10"/>
    <x v="803"/>
    <x v="90"/>
    <n v="1"/>
    <n v="0"/>
    <n v="3.1104000000000003"/>
  </r>
  <r>
    <n v="2794"/>
    <s v="CA-2011-154599"/>
    <x v="2"/>
    <x v="791"/>
    <d v="2011-04-17T00:00:00"/>
    <x v="1"/>
    <s v="KN-16450"/>
    <x v="634"/>
    <x v="1"/>
    <s v="United States"/>
    <s v="Redondo Beach"/>
    <x v="1"/>
    <n v="90278"/>
    <x v="1"/>
    <s v="TEC-PH-10001557"/>
    <x v="2"/>
    <x v="7"/>
    <x v="658"/>
    <x v="2312"/>
    <n v="14"/>
    <n v="0.2"/>
    <n v="94.070199999999943"/>
  </r>
  <r>
    <n v="2795"/>
    <s v="CA-2011-154599"/>
    <x v="2"/>
    <x v="791"/>
    <d v="2011-04-17T00:00:00"/>
    <x v="1"/>
    <s v="KN-16450"/>
    <x v="634"/>
    <x v="1"/>
    <s v="United States"/>
    <s v="Redondo Beach"/>
    <x v="1"/>
    <n v="90278"/>
    <x v="1"/>
    <s v="TEC-PH-10000576"/>
    <x v="2"/>
    <x v="7"/>
    <x v="807"/>
    <x v="2313"/>
    <n v="4"/>
    <n v="0.2"/>
    <n v="38.357200000000006"/>
  </r>
  <r>
    <n v="2796"/>
    <s v="CA-2011-154599"/>
    <x v="2"/>
    <x v="791"/>
    <d v="2011-04-17T00:00:00"/>
    <x v="1"/>
    <s v="KN-16450"/>
    <x v="634"/>
    <x v="1"/>
    <s v="United States"/>
    <s v="Redondo Beach"/>
    <x v="1"/>
    <n v="90278"/>
    <x v="1"/>
    <s v="OFF-BI-10002764"/>
    <x v="1"/>
    <x v="8"/>
    <x v="502"/>
    <x v="2314"/>
    <n v="7"/>
    <n v="0.2"/>
    <n v="6.5569000000000006"/>
  </r>
  <r>
    <n v="2797"/>
    <s v="CA-2011-154599"/>
    <x v="2"/>
    <x v="791"/>
    <d v="2011-04-17T00:00:00"/>
    <x v="1"/>
    <s v="KN-16450"/>
    <x v="634"/>
    <x v="1"/>
    <s v="United States"/>
    <s v="Redondo Beach"/>
    <x v="1"/>
    <n v="90278"/>
    <x v="1"/>
    <s v="FUR-BO-10001337"/>
    <x v="0"/>
    <x v="0"/>
    <x v="425"/>
    <x v="2315"/>
    <n v="3"/>
    <n v="0.15"/>
    <n v="-18.146999999999998"/>
  </r>
  <r>
    <n v="2798"/>
    <s v="CA-2014-158743"/>
    <x v="3"/>
    <x v="179"/>
    <d v="2014-10-28T00:00:00"/>
    <x v="1"/>
    <s v="IG-15085"/>
    <x v="490"/>
    <x v="0"/>
    <s v="United States"/>
    <s v="Little Rock"/>
    <x v="36"/>
    <n v="72209"/>
    <x v="0"/>
    <s v="OFF-AR-10002257"/>
    <x v="1"/>
    <x v="6"/>
    <x v="1191"/>
    <x v="522"/>
    <n v="4"/>
    <n v="0"/>
    <n v="4.1415999999999986"/>
  </r>
  <r>
    <n v="2799"/>
    <s v="CA-2014-158743"/>
    <x v="3"/>
    <x v="179"/>
    <d v="2014-10-28T00:00:00"/>
    <x v="1"/>
    <s v="IG-15085"/>
    <x v="490"/>
    <x v="0"/>
    <s v="United States"/>
    <s v="Little Rock"/>
    <x v="36"/>
    <n v="72209"/>
    <x v="0"/>
    <s v="OFF-PA-10001019"/>
    <x v="1"/>
    <x v="10"/>
    <x v="675"/>
    <x v="792"/>
    <n v="2"/>
    <n v="0"/>
    <n v="18.781199999999998"/>
  </r>
  <r>
    <n v="2800"/>
    <s v="CA-2014-158743"/>
    <x v="3"/>
    <x v="179"/>
    <d v="2014-10-28T00:00:00"/>
    <x v="1"/>
    <s v="IG-15085"/>
    <x v="490"/>
    <x v="0"/>
    <s v="United States"/>
    <s v="Little Rock"/>
    <x v="36"/>
    <n v="72209"/>
    <x v="0"/>
    <s v="OFF-BI-10003364"/>
    <x v="1"/>
    <x v="8"/>
    <x v="698"/>
    <x v="2316"/>
    <n v="5"/>
    <n v="0"/>
    <n v="70.007999999999996"/>
  </r>
  <r>
    <n v="2801"/>
    <s v="CA-2013-153318"/>
    <x v="0"/>
    <x v="792"/>
    <d v="2013-10-29T00:00:00"/>
    <x v="2"/>
    <s v="JS-15595"/>
    <x v="329"/>
    <x v="1"/>
    <s v="United States"/>
    <s v="Miami"/>
    <x v="2"/>
    <n v="33180"/>
    <x v="0"/>
    <s v="TEC-PH-10000984"/>
    <x v="2"/>
    <x v="7"/>
    <x v="465"/>
    <x v="2286"/>
    <n v="5"/>
    <n v="0.2"/>
    <n v="78.396000000000043"/>
  </r>
  <r>
    <n v="2802"/>
    <s v="US-2012-110163"/>
    <x v="1"/>
    <x v="549"/>
    <d v="2012-11-04T00:00:00"/>
    <x v="2"/>
    <s v="GA-14725"/>
    <x v="315"/>
    <x v="0"/>
    <s v="United States"/>
    <s v="Salem"/>
    <x v="21"/>
    <n v="97301"/>
    <x v="1"/>
    <s v="OFF-AR-10001683"/>
    <x v="1"/>
    <x v="6"/>
    <x v="32"/>
    <x v="2317"/>
    <n v="1"/>
    <n v="0.2"/>
    <n v="1.7730000000000004"/>
  </r>
  <r>
    <n v="2803"/>
    <s v="CA-2014-143329"/>
    <x v="3"/>
    <x v="132"/>
    <d v="2014-11-09T00:00:00"/>
    <x v="1"/>
    <s v="DL-13330"/>
    <x v="658"/>
    <x v="0"/>
    <s v="United States"/>
    <s v="Las Cruces"/>
    <x v="27"/>
    <n v="88001"/>
    <x v="1"/>
    <s v="FUR-FU-10000629"/>
    <x v="0"/>
    <x v="5"/>
    <x v="93"/>
    <x v="1437"/>
    <n v="3"/>
    <n v="0"/>
    <n v="17.375399999999999"/>
  </r>
  <r>
    <n v="2804"/>
    <s v="CA-2012-159380"/>
    <x v="1"/>
    <x v="793"/>
    <d v="2012-05-16T00:00:00"/>
    <x v="1"/>
    <s v="CS-12505"/>
    <x v="473"/>
    <x v="0"/>
    <s v="United States"/>
    <s v="San Francisco"/>
    <x v="1"/>
    <n v="94122"/>
    <x v="1"/>
    <s v="OFF-PA-10003893"/>
    <x v="1"/>
    <x v="10"/>
    <x v="1096"/>
    <x v="1387"/>
    <n v="3"/>
    <n v="0"/>
    <n v="5.7779999999999987"/>
  </r>
  <r>
    <n v="2805"/>
    <s v="CA-2012-159380"/>
    <x v="1"/>
    <x v="793"/>
    <d v="2012-05-16T00:00:00"/>
    <x v="1"/>
    <s v="CS-12505"/>
    <x v="473"/>
    <x v="0"/>
    <s v="United States"/>
    <s v="San Francisco"/>
    <x v="1"/>
    <n v="94122"/>
    <x v="1"/>
    <s v="OFF-PA-10004239"/>
    <x v="1"/>
    <x v="10"/>
    <x v="1412"/>
    <x v="2318"/>
    <n v="6"/>
    <n v="0"/>
    <n v="11.555999999999997"/>
  </r>
  <r>
    <n v="2806"/>
    <s v="CA-2012-122623"/>
    <x v="1"/>
    <x v="67"/>
    <d v="2012-09-11T00:00:00"/>
    <x v="1"/>
    <s v="CC-12145"/>
    <x v="230"/>
    <x v="0"/>
    <s v="United States"/>
    <s v="El Paso"/>
    <x v="5"/>
    <n v="79907"/>
    <x v="2"/>
    <s v="FUR-CH-10000553"/>
    <x v="0"/>
    <x v="1"/>
    <x v="1248"/>
    <x v="2319"/>
    <n v="2"/>
    <n v="0.3"/>
    <n v="-2.0364000000000004"/>
  </r>
  <r>
    <n v="2807"/>
    <s v="CA-2012-148635"/>
    <x v="1"/>
    <x v="395"/>
    <d v="2012-07-27T00:00:00"/>
    <x v="0"/>
    <s v="MH-18025"/>
    <x v="659"/>
    <x v="0"/>
    <s v="United States"/>
    <s v="Seattle"/>
    <x v="4"/>
    <n v="98115"/>
    <x v="1"/>
    <s v="OFF-FA-10004395"/>
    <x v="1"/>
    <x v="13"/>
    <x v="1192"/>
    <x v="2320"/>
    <n v="2"/>
    <n v="0"/>
    <n v="0.47100000000000009"/>
  </r>
  <r>
    <n v="2808"/>
    <s v="CA-2012-148635"/>
    <x v="1"/>
    <x v="395"/>
    <d v="2012-07-27T00:00:00"/>
    <x v="0"/>
    <s v="MH-18025"/>
    <x v="659"/>
    <x v="0"/>
    <s v="United States"/>
    <s v="Seattle"/>
    <x v="4"/>
    <n v="98115"/>
    <x v="1"/>
    <s v="OFF-PA-10004782"/>
    <x v="1"/>
    <x v="10"/>
    <x v="1413"/>
    <x v="91"/>
    <n v="2"/>
    <n v="0"/>
    <n v="6.2208000000000006"/>
  </r>
  <r>
    <n v="2809"/>
    <s v="CA-2012-148635"/>
    <x v="1"/>
    <x v="395"/>
    <d v="2012-07-27T00:00:00"/>
    <x v="0"/>
    <s v="MH-18025"/>
    <x v="659"/>
    <x v="0"/>
    <s v="United States"/>
    <s v="Seattle"/>
    <x v="4"/>
    <n v="98115"/>
    <x v="1"/>
    <s v="FUR-BO-10002213"/>
    <x v="0"/>
    <x v="0"/>
    <x v="1325"/>
    <x v="2321"/>
    <n v="5"/>
    <n v="0"/>
    <n v="56.392000000000024"/>
  </r>
  <r>
    <n v="2810"/>
    <s v="CA-2012-148635"/>
    <x v="1"/>
    <x v="395"/>
    <d v="2012-07-27T00:00:00"/>
    <x v="0"/>
    <s v="MH-18025"/>
    <x v="659"/>
    <x v="0"/>
    <s v="United States"/>
    <s v="Seattle"/>
    <x v="4"/>
    <n v="98115"/>
    <x v="1"/>
    <s v="FUR-CH-10001854"/>
    <x v="0"/>
    <x v="1"/>
    <x v="1110"/>
    <x v="2322"/>
    <n v="2"/>
    <n v="0.2"/>
    <n v="28.078400000000016"/>
  </r>
  <r>
    <n v="2811"/>
    <s v="CA-2012-135685"/>
    <x v="1"/>
    <x v="547"/>
    <d v="2012-11-18T00:00:00"/>
    <x v="0"/>
    <s v="MP-18175"/>
    <x v="486"/>
    <x v="2"/>
    <s v="United States"/>
    <s v="Milwaukee"/>
    <x v="6"/>
    <n v="53209"/>
    <x v="2"/>
    <s v="OFF-PA-10000157"/>
    <x v="1"/>
    <x v="10"/>
    <x v="364"/>
    <x v="2323"/>
    <n v="9"/>
    <n v="0"/>
    <n v="84.5154"/>
  </r>
  <r>
    <n v="2812"/>
    <s v="CA-2012-135685"/>
    <x v="1"/>
    <x v="547"/>
    <d v="2012-11-18T00:00:00"/>
    <x v="0"/>
    <s v="MP-18175"/>
    <x v="486"/>
    <x v="2"/>
    <s v="United States"/>
    <s v="Milwaukee"/>
    <x v="6"/>
    <n v="53209"/>
    <x v="2"/>
    <s v="FUR-FU-10001185"/>
    <x v="0"/>
    <x v="5"/>
    <x v="1414"/>
    <x v="2324"/>
    <n v="6"/>
    <n v="0"/>
    <n v="76.087800000000001"/>
  </r>
  <r>
    <n v="2813"/>
    <s v="CA-2012-135685"/>
    <x v="1"/>
    <x v="547"/>
    <d v="2012-11-18T00:00:00"/>
    <x v="0"/>
    <s v="MP-18175"/>
    <x v="486"/>
    <x v="2"/>
    <s v="United States"/>
    <s v="Milwaukee"/>
    <x v="6"/>
    <n v="53209"/>
    <x v="2"/>
    <s v="FUR-TA-10001520"/>
    <x v="0"/>
    <x v="3"/>
    <x v="711"/>
    <x v="2325"/>
    <n v="3"/>
    <n v="0"/>
    <n v="36.398699999999977"/>
  </r>
  <r>
    <n v="2814"/>
    <s v="CA-2012-135685"/>
    <x v="1"/>
    <x v="547"/>
    <d v="2012-11-18T00:00:00"/>
    <x v="0"/>
    <s v="MP-18175"/>
    <x v="486"/>
    <x v="2"/>
    <s v="United States"/>
    <s v="Milwaukee"/>
    <x v="6"/>
    <n v="53209"/>
    <x v="2"/>
    <s v="TEC-AC-10004145"/>
    <x v="2"/>
    <x v="11"/>
    <x v="1264"/>
    <x v="2326"/>
    <n v="4"/>
    <n v="0"/>
    <n v="229.99080000000004"/>
  </r>
  <r>
    <n v="2815"/>
    <s v="CA-2012-135685"/>
    <x v="1"/>
    <x v="547"/>
    <d v="2012-11-18T00:00:00"/>
    <x v="0"/>
    <s v="MP-18175"/>
    <x v="486"/>
    <x v="2"/>
    <s v="United States"/>
    <s v="Milwaukee"/>
    <x v="6"/>
    <n v="53209"/>
    <x v="2"/>
    <s v="FUR-TA-10000688"/>
    <x v="0"/>
    <x v="3"/>
    <x v="556"/>
    <x v="2327"/>
    <n v="3"/>
    <n v="0"/>
    <n v="111.10349999999994"/>
  </r>
  <r>
    <n v="2816"/>
    <s v="CA-2012-104626"/>
    <x v="1"/>
    <x v="135"/>
    <d v="2012-09-08T00:00:00"/>
    <x v="1"/>
    <s v="DR-12940"/>
    <x v="660"/>
    <x v="2"/>
    <s v="United States"/>
    <s v="Franklin"/>
    <x v="31"/>
    <n v="2038"/>
    <x v="3"/>
    <s v="OFF-BI-10001510"/>
    <x v="1"/>
    <x v="8"/>
    <x v="702"/>
    <x v="2328"/>
    <n v="5"/>
    <n v="0"/>
    <n v="51.57"/>
  </r>
  <r>
    <n v="2817"/>
    <s v="CA-2012-104626"/>
    <x v="1"/>
    <x v="135"/>
    <d v="2012-09-08T00:00:00"/>
    <x v="1"/>
    <s v="DR-12940"/>
    <x v="660"/>
    <x v="2"/>
    <s v="United States"/>
    <s v="Franklin"/>
    <x v="31"/>
    <n v="2038"/>
    <x v="3"/>
    <s v="FUR-CH-10003817"/>
    <x v="0"/>
    <x v="1"/>
    <x v="162"/>
    <x v="2329"/>
    <n v="1"/>
    <n v="0"/>
    <n v="15.185000000000002"/>
  </r>
  <r>
    <n v="2818"/>
    <s v="CA-2012-104626"/>
    <x v="1"/>
    <x v="135"/>
    <d v="2012-09-08T00:00:00"/>
    <x v="1"/>
    <s v="DR-12940"/>
    <x v="660"/>
    <x v="2"/>
    <s v="United States"/>
    <s v="Franklin"/>
    <x v="31"/>
    <n v="2038"/>
    <x v="3"/>
    <s v="FUR-FU-10000308"/>
    <x v="0"/>
    <x v="5"/>
    <x v="1269"/>
    <x v="2259"/>
    <n v="2"/>
    <n v="0"/>
    <n v="27.359200000000001"/>
  </r>
  <r>
    <n v="2819"/>
    <s v="CA-2012-104626"/>
    <x v="1"/>
    <x v="135"/>
    <d v="2012-09-08T00:00:00"/>
    <x v="1"/>
    <s v="DR-12940"/>
    <x v="660"/>
    <x v="2"/>
    <s v="United States"/>
    <s v="Franklin"/>
    <x v="31"/>
    <n v="2038"/>
    <x v="3"/>
    <s v="OFF-ST-10003208"/>
    <x v="1"/>
    <x v="4"/>
    <x v="243"/>
    <x v="2330"/>
    <n v="6"/>
    <n v="0"/>
    <n v="315.74039999999985"/>
  </r>
  <r>
    <n v="2820"/>
    <s v="CA-2013-160500"/>
    <x v="0"/>
    <x v="465"/>
    <d v="2013-05-09T00:00:00"/>
    <x v="2"/>
    <s v="DM-13015"/>
    <x v="661"/>
    <x v="0"/>
    <s v="United States"/>
    <s v="Encinitas"/>
    <x v="1"/>
    <n v="92024"/>
    <x v="1"/>
    <s v="OFF-BI-10003784"/>
    <x v="1"/>
    <x v="8"/>
    <x v="1314"/>
    <x v="952"/>
    <n v="5"/>
    <n v="0.2"/>
    <n v="2.351999999999999"/>
  </r>
  <r>
    <n v="2821"/>
    <s v="CA-2013-160500"/>
    <x v="0"/>
    <x v="465"/>
    <d v="2013-05-09T00:00:00"/>
    <x v="2"/>
    <s v="DM-13015"/>
    <x v="661"/>
    <x v="0"/>
    <s v="United States"/>
    <s v="Encinitas"/>
    <x v="1"/>
    <n v="92024"/>
    <x v="1"/>
    <s v="FUR-TA-10003748"/>
    <x v="0"/>
    <x v="3"/>
    <x v="208"/>
    <x v="2331"/>
    <n v="3"/>
    <n v="0.2"/>
    <n v="7.4693999999999932"/>
  </r>
  <r>
    <n v="2822"/>
    <s v="CA-2014-100202"/>
    <x v="3"/>
    <x v="413"/>
    <d v="2014-01-06T00:00:00"/>
    <x v="1"/>
    <s v="BD-11620"/>
    <x v="379"/>
    <x v="0"/>
    <s v="United States"/>
    <s v="Anaheim"/>
    <x v="1"/>
    <n v="92804"/>
    <x v="1"/>
    <s v="TEC-PH-10002563"/>
    <x v="2"/>
    <x v="7"/>
    <x v="201"/>
    <x v="214"/>
    <n v="3"/>
    <n v="0.2"/>
    <n v="22.678200000000018"/>
  </r>
  <r>
    <n v="2823"/>
    <s v="CA-2014-131016"/>
    <x v="3"/>
    <x v="65"/>
    <d v="2014-09-21T00:00:00"/>
    <x v="2"/>
    <s v="DC-12850"/>
    <x v="419"/>
    <x v="0"/>
    <s v="United States"/>
    <s v="Arlington"/>
    <x v="5"/>
    <n v="76017"/>
    <x v="2"/>
    <s v="OFF-AR-10000122"/>
    <x v="1"/>
    <x v="6"/>
    <x v="308"/>
    <x v="436"/>
    <n v="2"/>
    <n v="0.2"/>
    <n v="0.55799999999999894"/>
  </r>
  <r>
    <n v="2824"/>
    <s v="CA-2014-131016"/>
    <x v="3"/>
    <x v="65"/>
    <d v="2014-09-21T00:00:00"/>
    <x v="2"/>
    <s v="DC-12850"/>
    <x v="419"/>
    <x v="0"/>
    <s v="United States"/>
    <s v="Arlington"/>
    <x v="5"/>
    <n v="76017"/>
    <x v="2"/>
    <s v="OFF-ST-10000352"/>
    <x v="1"/>
    <x v="4"/>
    <x v="1049"/>
    <x v="2332"/>
    <n v="2"/>
    <n v="0.2"/>
    <n v="-2.9739999999999966"/>
  </r>
  <r>
    <n v="2825"/>
    <s v="US-2011-112914"/>
    <x v="2"/>
    <x v="794"/>
    <d v="2011-09-30T00:00:00"/>
    <x v="1"/>
    <s v="MT-18070"/>
    <x v="192"/>
    <x v="2"/>
    <s v="United States"/>
    <s v="Houston"/>
    <x v="5"/>
    <n v="77041"/>
    <x v="2"/>
    <s v="OFF-PA-10003270"/>
    <x v="1"/>
    <x v="10"/>
    <x v="1415"/>
    <x v="2333"/>
    <n v="8"/>
    <n v="0.2"/>
    <n v="10.559999999999999"/>
  </r>
  <r>
    <n v="2826"/>
    <s v="US-2011-112914"/>
    <x v="2"/>
    <x v="794"/>
    <d v="2011-09-30T00:00:00"/>
    <x v="1"/>
    <s v="MT-18070"/>
    <x v="192"/>
    <x v="2"/>
    <s v="United States"/>
    <s v="Houston"/>
    <x v="5"/>
    <n v="77041"/>
    <x v="2"/>
    <s v="FUR-BO-10003272"/>
    <x v="0"/>
    <x v="0"/>
    <x v="582"/>
    <x v="2334"/>
    <n v="2"/>
    <n v="0.32"/>
    <n v="-97.23120000000003"/>
  </r>
  <r>
    <n v="2827"/>
    <s v="US-2011-112914"/>
    <x v="2"/>
    <x v="794"/>
    <d v="2011-09-30T00:00:00"/>
    <x v="1"/>
    <s v="MT-18070"/>
    <x v="192"/>
    <x v="2"/>
    <s v="United States"/>
    <s v="Houston"/>
    <x v="5"/>
    <n v="77041"/>
    <x v="2"/>
    <s v="OFF-BI-10002982"/>
    <x v="1"/>
    <x v="8"/>
    <x v="1258"/>
    <x v="629"/>
    <n v="2"/>
    <n v="0.8"/>
    <n v="-4.3584000000000014"/>
  </r>
  <r>
    <n v="2828"/>
    <s v="US-2011-112914"/>
    <x v="2"/>
    <x v="794"/>
    <d v="2011-09-30T00:00:00"/>
    <x v="1"/>
    <s v="MT-18070"/>
    <x v="192"/>
    <x v="2"/>
    <s v="United States"/>
    <s v="Houston"/>
    <x v="5"/>
    <n v="77041"/>
    <x v="2"/>
    <s v="OFF-EN-10001509"/>
    <x v="1"/>
    <x v="12"/>
    <x v="29"/>
    <x v="30"/>
    <n v="2"/>
    <n v="0.2"/>
    <n v="1.1015999999999997"/>
  </r>
  <r>
    <n v="2829"/>
    <s v="CA-2013-124149"/>
    <x v="0"/>
    <x v="131"/>
    <d v="2013-04-27T00:00:00"/>
    <x v="2"/>
    <s v="MJ-17740"/>
    <x v="77"/>
    <x v="0"/>
    <s v="United States"/>
    <s v="Lancaster"/>
    <x v="24"/>
    <n v="43130"/>
    <x v="3"/>
    <s v="OFF-PA-10002421"/>
    <x v="1"/>
    <x v="10"/>
    <x v="1416"/>
    <x v="2335"/>
    <n v="6"/>
    <n v="0.2"/>
    <n v="37.917599999999993"/>
  </r>
  <r>
    <n v="2830"/>
    <s v="CA-2013-124149"/>
    <x v="0"/>
    <x v="131"/>
    <d v="2013-04-27T00:00:00"/>
    <x v="2"/>
    <s v="MJ-17740"/>
    <x v="77"/>
    <x v="0"/>
    <s v="United States"/>
    <s v="Lancaster"/>
    <x v="24"/>
    <n v="43130"/>
    <x v="3"/>
    <s v="OFF-ST-10000760"/>
    <x v="1"/>
    <x v="4"/>
    <x v="4"/>
    <x v="2336"/>
    <n v="5"/>
    <n v="0.2"/>
    <n v="6.2910000000000004"/>
  </r>
  <r>
    <n v="2831"/>
    <s v="CA-2013-124149"/>
    <x v="0"/>
    <x v="131"/>
    <d v="2013-04-27T00:00:00"/>
    <x v="2"/>
    <s v="MJ-17740"/>
    <x v="77"/>
    <x v="0"/>
    <s v="United States"/>
    <s v="Lancaster"/>
    <x v="24"/>
    <n v="43130"/>
    <x v="3"/>
    <s v="OFF-PA-10002923"/>
    <x v="1"/>
    <x v="10"/>
    <x v="1417"/>
    <x v="128"/>
    <n v="2"/>
    <n v="0.2"/>
    <n v="29.363999999999997"/>
  </r>
  <r>
    <n v="2832"/>
    <s v="CA-2011-148915"/>
    <x v="2"/>
    <x v="301"/>
    <d v="2011-11-05T00:00:00"/>
    <x v="1"/>
    <s v="ND-18370"/>
    <x v="444"/>
    <x v="0"/>
    <s v="United States"/>
    <s v="Portland"/>
    <x v="21"/>
    <n v="97206"/>
    <x v="1"/>
    <s v="OFF-ST-10001128"/>
    <x v="1"/>
    <x v="4"/>
    <x v="1418"/>
    <x v="2337"/>
    <n v="5"/>
    <n v="0.2"/>
    <n v="-94.33299999999997"/>
  </r>
  <r>
    <n v="2833"/>
    <s v="CA-2011-148915"/>
    <x v="2"/>
    <x v="301"/>
    <d v="2011-11-05T00:00:00"/>
    <x v="1"/>
    <s v="ND-18370"/>
    <x v="444"/>
    <x v="0"/>
    <s v="United States"/>
    <s v="Portland"/>
    <x v="21"/>
    <n v="97206"/>
    <x v="1"/>
    <s v="TEC-PH-10000673"/>
    <x v="2"/>
    <x v="7"/>
    <x v="1396"/>
    <x v="2338"/>
    <n v="3"/>
    <n v="0.2"/>
    <n v="54.5916"/>
  </r>
  <r>
    <n v="2834"/>
    <s v="CA-2014-134649"/>
    <x v="3"/>
    <x v="795"/>
    <d v="2014-02-01T00:00:00"/>
    <x v="0"/>
    <s v="CA-11965"/>
    <x v="662"/>
    <x v="1"/>
    <s v="United States"/>
    <s v="Hoover"/>
    <x v="19"/>
    <n v="35244"/>
    <x v="0"/>
    <s v="OFF-AR-10001547"/>
    <x v="1"/>
    <x v="6"/>
    <x v="147"/>
    <x v="2339"/>
    <n v="7"/>
    <n v="0"/>
    <n v="4.1768999999999998"/>
  </r>
  <r>
    <n v="2835"/>
    <s v="CA-2014-134649"/>
    <x v="3"/>
    <x v="795"/>
    <d v="2014-02-01T00:00:00"/>
    <x v="0"/>
    <s v="CA-11965"/>
    <x v="662"/>
    <x v="1"/>
    <s v="United States"/>
    <s v="Hoover"/>
    <x v="19"/>
    <n v="35244"/>
    <x v="0"/>
    <s v="OFF-BI-10001890"/>
    <x v="1"/>
    <x v="8"/>
    <x v="174"/>
    <x v="181"/>
    <n v="2"/>
    <n v="0"/>
    <n v="3.4367999999999999"/>
  </r>
  <r>
    <n v="2836"/>
    <s v="CA-2014-110842"/>
    <x v="3"/>
    <x v="343"/>
    <d v="2014-11-17T00:00:00"/>
    <x v="1"/>
    <s v="GA-14725"/>
    <x v="315"/>
    <x v="0"/>
    <s v="United States"/>
    <s v="Los Angeles"/>
    <x v="1"/>
    <n v="90036"/>
    <x v="1"/>
    <s v="OFF-AP-10003971"/>
    <x v="1"/>
    <x v="9"/>
    <x v="914"/>
    <x v="2340"/>
    <n v="1"/>
    <n v="0"/>
    <n v="2.8314000000000004"/>
  </r>
  <r>
    <n v="2837"/>
    <s v="CA-2014-110842"/>
    <x v="3"/>
    <x v="343"/>
    <d v="2014-11-17T00:00:00"/>
    <x v="1"/>
    <s v="GA-14725"/>
    <x v="315"/>
    <x v="0"/>
    <s v="United States"/>
    <s v="Los Angeles"/>
    <x v="1"/>
    <n v="90036"/>
    <x v="1"/>
    <s v="OFF-PA-10000520"/>
    <x v="1"/>
    <x v="10"/>
    <x v="1419"/>
    <x v="541"/>
    <n v="3"/>
    <n v="0"/>
    <n v="9.3312000000000008"/>
  </r>
  <r>
    <n v="2838"/>
    <s v="CA-2014-110842"/>
    <x v="3"/>
    <x v="343"/>
    <d v="2014-11-17T00:00:00"/>
    <x v="1"/>
    <s v="GA-14725"/>
    <x v="315"/>
    <x v="0"/>
    <s v="United States"/>
    <s v="Los Angeles"/>
    <x v="1"/>
    <n v="90036"/>
    <x v="1"/>
    <s v="OFF-BI-10000977"/>
    <x v="1"/>
    <x v="8"/>
    <x v="982"/>
    <x v="2114"/>
    <n v="5"/>
    <n v="0.2"/>
    <n v="39.519999999999989"/>
  </r>
  <r>
    <n v="2839"/>
    <s v="CA-2013-147368"/>
    <x v="0"/>
    <x v="632"/>
    <d v="2013-06-13T00:00:00"/>
    <x v="2"/>
    <s v="TC-21295"/>
    <x v="646"/>
    <x v="0"/>
    <s v="United States"/>
    <s v="Tallahassee"/>
    <x v="2"/>
    <n v="32303"/>
    <x v="0"/>
    <s v="TEC-MA-10002178"/>
    <x v="2"/>
    <x v="15"/>
    <x v="930"/>
    <x v="1202"/>
    <n v="2"/>
    <n v="0.5"/>
    <n v="-27.827999999999975"/>
  </r>
  <r>
    <n v="2840"/>
    <s v="US-2012-104185"/>
    <x v="1"/>
    <x v="37"/>
    <d v="2012-09-08T00:00:00"/>
    <x v="0"/>
    <s v="JB-15400"/>
    <x v="80"/>
    <x v="1"/>
    <s v="United States"/>
    <s v="New York City"/>
    <x v="15"/>
    <n v="10009"/>
    <x v="3"/>
    <s v="OFF-ST-10001526"/>
    <x v="1"/>
    <x v="4"/>
    <x v="764"/>
    <x v="2341"/>
    <n v="1"/>
    <n v="0"/>
    <n v="31.285799999999995"/>
  </r>
  <r>
    <n v="2841"/>
    <s v="US-2011-125521"/>
    <x v="2"/>
    <x v="619"/>
    <d v="2011-03-19T00:00:00"/>
    <x v="1"/>
    <s v="CK-12325"/>
    <x v="278"/>
    <x v="2"/>
    <s v="United States"/>
    <s v="Chesapeake"/>
    <x v="17"/>
    <n v="23320"/>
    <x v="0"/>
    <s v="FUR-CH-10003379"/>
    <x v="0"/>
    <x v="1"/>
    <x v="459"/>
    <x v="2342"/>
    <n v="4"/>
    <n v="0"/>
    <n v="284.98"/>
  </r>
  <r>
    <n v="2842"/>
    <s v="US-2014-135062"/>
    <x v="3"/>
    <x v="515"/>
    <d v="2014-09-05T00:00:00"/>
    <x v="0"/>
    <s v="RL-19615"/>
    <x v="210"/>
    <x v="0"/>
    <s v="United States"/>
    <s v="Fayetteville"/>
    <x v="3"/>
    <n v="28314"/>
    <x v="0"/>
    <s v="OFF-PA-10000100"/>
    <x v="1"/>
    <x v="10"/>
    <x v="825"/>
    <x v="2343"/>
    <n v="7"/>
    <n v="0.2"/>
    <n v="83.209699999999998"/>
  </r>
  <r>
    <n v="2843"/>
    <s v="CA-2014-135650"/>
    <x v="3"/>
    <x v="721"/>
    <d v="2014-03-28T00:00:00"/>
    <x v="1"/>
    <s v="AC-10660"/>
    <x v="663"/>
    <x v="0"/>
    <s v="United States"/>
    <s v="Huntsville"/>
    <x v="5"/>
    <n v="77340"/>
    <x v="2"/>
    <s v="OFF-ST-10001809"/>
    <x v="1"/>
    <x v="4"/>
    <x v="430"/>
    <x v="2344"/>
    <n v="2"/>
    <n v="0.2"/>
    <n v="-32.338800000000006"/>
  </r>
  <r>
    <n v="2844"/>
    <s v="CA-2014-112865"/>
    <x v="3"/>
    <x v="796"/>
    <d v="2014-05-23T00:00:00"/>
    <x v="1"/>
    <s v="BH-11710"/>
    <x v="3"/>
    <x v="0"/>
    <s v="United States"/>
    <s v="Philadelphia"/>
    <x v="9"/>
    <n v="19140"/>
    <x v="3"/>
    <s v="TEC-AC-10000387"/>
    <x v="2"/>
    <x v="11"/>
    <x v="1350"/>
    <x v="2345"/>
    <n v="3"/>
    <n v="0.2"/>
    <n v="-0.90120000000000111"/>
  </r>
  <r>
    <n v="2845"/>
    <s v="US-2013-162852"/>
    <x v="0"/>
    <x v="797"/>
    <d v="2014-01-01T00:00:00"/>
    <x v="1"/>
    <s v="BG-11695"/>
    <x v="410"/>
    <x v="1"/>
    <s v="United States"/>
    <s v="Woodstock"/>
    <x v="10"/>
    <n v="60098"/>
    <x v="2"/>
    <s v="FUR-CH-10004853"/>
    <x v="0"/>
    <x v="1"/>
    <x v="526"/>
    <x v="2346"/>
    <n v="8"/>
    <n v="0.3"/>
    <n v="-12.078400000000101"/>
  </r>
  <r>
    <n v="2846"/>
    <s v="CA-2014-138163"/>
    <x v="3"/>
    <x v="701"/>
    <d v="2014-11-21T00:00:00"/>
    <x v="2"/>
    <s v="XP-21865"/>
    <x v="190"/>
    <x v="0"/>
    <s v="United States"/>
    <s v="Everett"/>
    <x v="31"/>
    <n v="2149"/>
    <x v="3"/>
    <s v="OFF-AR-10001958"/>
    <x v="1"/>
    <x v="6"/>
    <x v="206"/>
    <x v="717"/>
    <n v="3"/>
    <n v="0"/>
    <n v="14.263200000000001"/>
  </r>
  <r>
    <n v="2847"/>
    <s v="CA-2014-152093"/>
    <x v="3"/>
    <x v="18"/>
    <d v="2014-09-16T00:00:00"/>
    <x v="1"/>
    <s v="SN-20560"/>
    <x v="381"/>
    <x v="2"/>
    <s v="United States"/>
    <s v="Chicago"/>
    <x v="10"/>
    <n v="60653"/>
    <x v="2"/>
    <s v="OFF-BI-10003527"/>
    <x v="1"/>
    <x v="8"/>
    <x v="446"/>
    <x v="2347"/>
    <n v="3"/>
    <n v="0.8"/>
    <n v="-1143.8910000000001"/>
  </r>
  <r>
    <n v="2848"/>
    <s v="CA-2014-157854"/>
    <x v="3"/>
    <x v="798"/>
    <d v="2014-04-16T00:00:00"/>
    <x v="1"/>
    <s v="DM-13345"/>
    <x v="664"/>
    <x v="1"/>
    <s v="United States"/>
    <s v="Roswell"/>
    <x v="32"/>
    <n v="30076"/>
    <x v="0"/>
    <s v="FUR-FU-10003832"/>
    <x v="0"/>
    <x v="5"/>
    <x v="1420"/>
    <x v="2348"/>
    <n v="6"/>
    <n v="0"/>
    <n v="15.758400000000002"/>
  </r>
  <r>
    <n v="2849"/>
    <s v="CA-2014-157854"/>
    <x v="3"/>
    <x v="798"/>
    <d v="2014-04-16T00:00:00"/>
    <x v="1"/>
    <s v="DM-13345"/>
    <x v="664"/>
    <x v="1"/>
    <s v="United States"/>
    <s v="Roswell"/>
    <x v="32"/>
    <n v="30076"/>
    <x v="0"/>
    <s v="OFF-BI-10001359"/>
    <x v="1"/>
    <x v="8"/>
    <x v="1153"/>
    <x v="2349"/>
    <n v="3"/>
    <n v="0"/>
    <n v="1264.7558999999999"/>
  </r>
  <r>
    <n v="2850"/>
    <s v="CA-2013-123617"/>
    <x v="0"/>
    <x v="85"/>
    <d v="2013-12-04T00:00:00"/>
    <x v="1"/>
    <s v="AJ-10780"/>
    <x v="321"/>
    <x v="1"/>
    <s v="United States"/>
    <s v="Palm Coast"/>
    <x v="2"/>
    <n v="32137"/>
    <x v="0"/>
    <s v="OFF-BI-10002976"/>
    <x v="1"/>
    <x v="8"/>
    <x v="849"/>
    <x v="2350"/>
    <n v="6"/>
    <n v="0.7"/>
    <n v="-5.6993999999999971"/>
  </r>
  <r>
    <n v="2851"/>
    <s v="US-2013-128293"/>
    <x v="0"/>
    <x v="799"/>
    <d v="2013-06-06T00:00:00"/>
    <x v="2"/>
    <s v="KC-16255"/>
    <x v="346"/>
    <x v="1"/>
    <s v="United States"/>
    <s v="Philadelphia"/>
    <x v="9"/>
    <n v="19120"/>
    <x v="3"/>
    <s v="OFF-ST-10000736"/>
    <x v="1"/>
    <x v="4"/>
    <x v="455"/>
    <x v="1466"/>
    <n v="1"/>
    <n v="0.2"/>
    <n v="-12.956800000000005"/>
  </r>
  <r>
    <n v="2852"/>
    <s v="CA-2014-107342"/>
    <x v="3"/>
    <x v="94"/>
    <d v="2014-12-23T00:00:00"/>
    <x v="1"/>
    <s v="VF-21715"/>
    <x v="665"/>
    <x v="2"/>
    <s v="United States"/>
    <s v="Columbus"/>
    <x v="14"/>
    <n v="47201"/>
    <x v="2"/>
    <s v="OFF-PA-10001745"/>
    <x v="1"/>
    <x v="10"/>
    <x v="720"/>
    <x v="2351"/>
    <n v="4"/>
    <n v="0"/>
    <n v="13.235199999999999"/>
  </r>
  <r>
    <n v="2853"/>
    <s v="CA-2013-136371"/>
    <x v="0"/>
    <x v="690"/>
    <d v="2013-03-22T00:00:00"/>
    <x v="0"/>
    <s v="SV-20935"/>
    <x v="603"/>
    <x v="0"/>
    <s v="United States"/>
    <s v="Oceanside"/>
    <x v="15"/>
    <n v="11572"/>
    <x v="3"/>
    <s v="FUR-FU-10000409"/>
    <x v="0"/>
    <x v="5"/>
    <x v="1421"/>
    <x v="1883"/>
    <n v="1"/>
    <n v="0"/>
    <n v="6.8908000000000005"/>
  </r>
  <r>
    <n v="2854"/>
    <s v="CA-2013-136371"/>
    <x v="0"/>
    <x v="690"/>
    <d v="2013-03-22T00:00:00"/>
    <x v="0"/>
    <s v="SV-20935"/>
    <x v="603"/>
    <x v="0"/>
    <s v="United States"/>
    <s v="Oceanside"/>
    <x v="15"/>
    <n v="11572"/>
    <x v="3"/>
    <s v="FUR-FU-10000221"/>
    <x v="0"/>
    <x v="5"/>
    <x v="529"/>
    <x v="2352"/>
    <n v="4"/>
    <n v="0"/>
    <n v="6.9087999999999994"/>
  </r>
  <r>
    <n v="2855"/>
    <s v="CA-2014-137344"/>
    <x v="3"/>
    <x v="648"/>
    <d v="2014-08-21T00:00:00"/>
    <x v="3"/>
    <s v="EM-13810"/>
    <x v="613"/>
    <x v="1"/>
    <s v="United States"/>
    <s v="Franklin"/>
    <x v="31"/>
    <n v="2038"/>
    <x v="3"/>
    <s v="OFF-ST-10000344"/>
    <x v="1"/>
    <x v="4"/>
    <x v="1013"/>
    <x v="2353"/>
    <n v="3"/>
    <n v="0"/>
    <n v="10.475399999999999"/>
  </r>
  <r>
    <n v="2856"/>
    <s v="CA-2014-169810"/>
    <x v="3"/>
    <x v="800"/>
    <d v="2014-08-01T00:00:00"/>
    <x v="1"/>
    <s v="RB-19360"/>
    <x v="181"/>
    <x v="0"/>
    <s v="United States"/>
    <s v="Sioux Falls"/>
    <x v="44"/>
    <n v="57103"/>
    <x v="2"/>
    <s v="OFF-LA-10003663"/>
    <x v="1"/>
    <x v="2"/>
    <x v="1364"/>
    <x v="2354"/>
    <n v="7"/>
    <n v="0"/>
    <n v="9.5081000000000007"/>
  </r>
  <r>
    <n v="2857"/>
    <s v="CA-2013-128594"/>
    <x v="0"/>
    <x v="370"/>
    <d v="2013-08-30T00:00:00"/>
    <x v="2"/>
    <s v="DJ-13510"/>
    <x v="137"/>
    <x v="1"/>
    <s v="United States"/>
    <s v="San Diego"/>
    <x v="1"/>
    <n v="92037"/>
    <x v="1"/>
    <s v="FUR-CH-10001215"/>
    <x v="0"/>
    <x v="1"/>
    <x v="440"/>
    <x v="2355"/>
    <n v="4"/>
    <n v="0.2"/>
    <n v="100.19599999999997"/>
  </r>
  <r>
    <n v="2858"/>
    <s v="CA-2013-154690"/>
    <x v="0"/>
    <x v="243"/>
    <d v="2013-08-18T00:00:00"/>
    <x v="0"/>
    <s v="CC-12370"/>
    <x v="666"/>
    <x v="0"/>
    <s v="United States"/>
    <s v="Fayetteville"/>
    <x v="3"/>
    <n v="28314"/>
    <x v="0"/>
    <s v="FUR-CH-10000988"/>
    <x v="0"/>
    <x v="1"/>
    <x v="1132"/>
    <x v="2284"/>
    <n v="2"/>
    <n v="0.2"/>
    <n v="22.529599999999995"/>
  </r>
  <r>
    <n v="2859"/>
    <s v="CA-2014-138975"/>
    <x v="3"/>
    <x v="240"/>
    <d v="2014-05-24T00:00:00"/>
    <x v="1"/>
    <s v="SC-20380"/>
    <x v="618"/>
    <x v="0"/>
    <s v="United States"/>
    <s v="Atlanta"/>
    <x v="32"/>
    <n v="30318"/>
    <x v="0"/>
    <s v="TEC-AC-10003441"/>
    <x v="2"/>
    <x v="11"/>
    <x v="652"/>
    <x v="766"/>
    <n v="4"/>
    <n v="0"/>
    <n v="4.0679999999999978"/>
  </r>
  <r>
    <n v="2860"/>
    <s v="CA-2014-138975"/>
    <x v="3"/>
    <x v="240"/>
    <d v="2014-05-24T00:00:00"/>
    <x v="1"/>
    <s v="SC-20380"/>
    <x v="618"/>
    <x v="0"/>
    <s v="United States"/>
    <s v="Atlanta"/>
    <x v="32"/>
    <n v="30318"/>
    <x v="0"/>
    <s v="TEC-PH-10004389"/>
    <x v="2"/>
    <x v="7"/>
    <x v="1422"/>
    <x v="2258"/>
    <n v="3"/>
    <n v="0"/>
    <n v="98.272200000000012"/>
  </r>
  <r>
    <n v="2861"/>
    <s v="CA-2014-138975"/>
    <x v="3"/>
    <x v="240"/>
    <d v="2014-05-24T00:00:00"/>
    <x v="1"/>
    <s v="SC-20380"/>
    <x v="618"/>
    <x v="0"/>
    <s v="United States"/>
    <s v="Atlanta"/>
    <x v="32"/>
    <n v="30318"/>
    <x v="0"/>
    <s v="FUR-BO-10004695"/>
    <x v="0"/>
    <x v="0"/>
    <x v="198"/>
    <x v="2356"/>
    <n v="9"/>
    <n v="0"/>
    <n v="374.62859999999989"/>
  </r>
  <r>
    <n v="2862"/>
    <s v="CA-2014-138975"/>
    <x v="3"/>
    <x v="240"/>
    <d v="2014-05-24T00:00:00"/>
    <x v="1"/>
    <s v="SC-20380"/>
    <x v="618"/>
    <x v="0"/>
    <s v="United States"/>
    <s v="Atlanta"/>
    <x v="32"/>
    <n v="30318"/>
    <x v="0"/>
    <s v="OFF-PA-10000100"/>
    <x v="1"/>
    <x v="10"/>
    <x v="825"/>
    <x v="2357"/>
    <n v="7"/>
    <n v="0"/>
    <n v="140.59569999999999"/>
  </r>
  <r>
    <n v="2863"/>
    <s v="CA-2014-106537"/>
    <x v="3"/>
    <x v="801"/>
    <d v="2014-08-18T00:00:00"/>
    <x v="1"/>
    <s v="RH-19495"/>
    <x v="302"/>
    <x v="0"/>
    <s v="United States"/>
    <s v="Orlando"/>
    <x v="2"/>
    <n v="32839"/>
    <x v="0"/>
    <s v="OFF-PA-10000223"/>
    <x v="1"/>
    <x v="10"/>
    <x v="1374"/>
    <x v="561"/>
    <n v="4"/>
    <n v="0.2"/>
    <n v="7.2576000000000001"/>
  </r>
  <r>
    <n v="2864"/>
    <s v="US-2014-103828"/>
    <x v="3"/>
    <x v="802"/>
    <d v="2014-08-14T00:00:00"/>
    <x v="3"/>
    <s v="JK-15370"/>
    <x v="271"/>
    <x v="0"/>
    <s v="United States"/>
    <s v="San Francisco"/>
    <x v="1"/>
    <n v="94122"/>
    <x v="1"/>
    <s v="OFF-ST-10001325"/>
    <x v="1"/>
    <x v="4"/>
    <x v="466"/>
    <x v="974"/>
    <n v="3"/>
    <n v="0"/>
    <n v="8.4888000000000012"/>
  </r>
  <r>
    <n v="2865"/>
    <s v="US-2014-103828"/>
    <x v="3"/>
    <x v="802"/>
    <d v="2014-08-14T00:00:00"/>
    <x v="3"/>
    <s v="JK-15370"/>
    <x v="271"/>
    <x v="0"/>
    <s v="United States"/>
    <s v="San Francisco"/>
    <x v="1"/>
    <n v="94122"/>
    <x v="1"/>
    <s v="OFF-AP-10004249"/>
    <x v="1"/>
    <x v="9"/>
    <x v="33"/>
    <x v="2358"/>
    <n v="7"/>
    <n v="0"/>
    <n v="22.623299999999997"/>
  </r>
  <r>
    <n v="2866"/>
    <s v="US-2014-103828"/>
    <x v="3"/>
    <x v="802"/>
    <d v="2014-08-14T00:00:00"/>
    <x v="3"/>
    <s v="JK-15370"/>
    <x v="271"/>
    <x v="0"/>
    <s v="United States"/>
    <s v="San Francisco"/>
    <x v="1"/>
    <n v="94122"/>
    <x v="1"/>
    <s v="OFF-AR-10000588"/>
    <x v="1"/>
    <x v="6"/>
    <x v="393"/>
    <x v="426"/>
    <n v="3"/>
    <n v="0"/>
    <n v="15.475200000000001"/>
  </r>
  <r>
    <n v="2867"/>
    <s v="US-2014-103828"/>
    <x v="3"/>
    <x v="802"/>
    <d v="2014-08-14T00:00:00"/>
    <x v="3"/>
    <s v="JK-15370"/>
    <x v="271"/>
    <x v="0"/>
    <s v="United States"/>
    <s v="San Francisco"/>
    <x v="1"/>
    <n v="94122"/>
    <x v="1"/>
    <s v="OFF-SU-10000946"/>
    <x v="1"/>
    <x v="14"/>
    <x v="33"/>
    <x v="1051"/>
    <n v="4"/>
    <n v="0"/>
    <n v="9.2567999999999984"/>
  </r>
  <r>
    <n v="2868"/>
    <s v="CA-2013-115588"/>
    <x v="0"/>
    <x v="338"/>
    <d v="2013-11-13T00:00:00"/>
    <x v="0"/>
    <s v="AF-10885"/>
    <x v="314"/>
    <x v="0"/>
    <s v="United States"/>
    <s v="Toledo"/>
    <x v="24"/>
    <n v="43615"/>
    <x v="3"/>
    <s v="OFF-SU-10001225"/>
    <x v="1"/>
    <x v="14"/>
    <x v="33"/>
    <x v="2359"/>
    <n v="5"/>
    <n v="0.2"/>
    <n v="-3.3120000000000012"/>
  </r>
  <r>
    <n v="2869"/>
    <s v="CA-2013-115588"/>
    <x v="0"/>
    <x v="338"/>
    <d v="2013-11-13T00:00:00"/>
    <x v="0"/>
    <s v="AF-10885"/>
    <x v="314"/>
    <x v="0"/>
    <s v="United States"/>
    <s v="Toledo"/>
    <x v="24"/>
    <n v="43615"/>
    <x v="3"/>
    <s v="OFF-ST-10001558"/>
    <x v="1"/>
    <x v="4"/>
    <x v="712"/>
    <x v="2360"/>
    <n v="3"/>
    <n v="0.2"/>
    <n v="-2.4359999999999999"/>
  </r>
  <r>
    <n v="2870"/>
    <s v="CA-2014-143861"/>
    <x v="3"/>
    <x v="492"/>
    <d v="2014-06-20T00:00:00"/>
    <x v="1"/>
    <s v="LC-16885"/>
    <x v="62"/>
    <x v="0"/>
    <s v="United States"/>
    <s v="Saint Petersburg"/>
    <x v="2"/>
    <n v="33710"/>
    <x v="0"/>
    <s v="FUR-FU-10001546"/>
    <x v="0"/>
    <x v="5"/>
    <x v="1423"/>
    <x v="1232"/>
    <n v="2"/>
    <n v="0.2"/>
    <n v="1.0679999999999996"/>
  </r>
  <r>
    <n v="2871"/>
    <s v="CA-2011-148040"/>
    <x v="2"/>
    <x v="579"/>
    <d v="2011-03-26T00:00:00"/>
    <x v="1"/>
    <s v="BF-11275"/>
    <x v="667"/>
    <x v="1"/>
    <s v="United States"/>
    <s v="Tucson"/>
    <x v="16"/>
    <n v="85705"/>
    <x v="1"/>
    <s v="OFF-PA-10002581"/>
    <x v="1"/>
    <x v="10"/>
    <x v="1300"/>
    <x v="1355"/>
    <n v="3"/>
    <n v="0.2"/>
    <n v="23.234999999999992"/>
  </r>
  <r>
    <n v="2872"/>
    <s v="CA-2011-148040"/>
    <x v="2"/>
    <x v="579"/>
    <d v="2011-03-26T00:00:00"/>
    <x v="1"/>
    <s v="BF-11275"/>
    <x v="667"/>
    <x v="1"/>
    <s v="United States"/>
    <s v="Tucson"/>
    <x v="16"/>
    <n v="85705"/>
    <x v="1"/>
    <s v="FUR-CH-10001482"/>
    <x v="0"/>
    <x v="1"/>
    <x v="536"/>
    <x v="2361"/>
    <n v="3"/>
    <n v="0.2"/>
    <n v="-35.36460000000001"/>
  </r>
  <r>
    <n v="2873"/>
    <s v="CA-2014-135167"/>
    <x v="3"/>
    <x v="140"/>
    <d v="2014-06-21T00:00:00"/>
    <x v="1"/>
    <s v="SC-20800"/>
    <x v="561"/>
    <x v="0"/>
    <s v="United States"/>
    <s v="Los Angeles"/>
    <x v="1"/>
    <n v="90036"/>
    <x v="1"/>
    <s v="OFF-AR-10002399"/>
    <x v="1"/>
    <x v="6"/>
    <x v="316"/>
    <x v="2362"/>
    <n v="1"/>
    <n v="0"/>
    <n v="1.7465999999999999"/>
  </r>
  <r>
    <n v="2874"/>
    <s v="CA-2014-137022"/>
    <x v="3"/>
    <x v="673"/>
    <d v="2014-11-23T00:00:00"/>
    <x v="1"/>
    <s v="SW-20275"/>
    <x v="349"/>
    <x v="0"/>
    <s v="United States"/>
    <s v="San Diego"/>
    <x v="1"/>
    <n v="92105"/>
    <x v="1"/>
    <s v="OFF-ST-10001963"/>
    <x v="1"/>
    <x v="4"/>
    <x v="532"/>
    <x v="2363"/>
    <n v="8"/>
    <n v="0"/>
    <n v="24.338399999999979"/>
  </r>
  <r>
    <n v="2875"/>
    <s v="US-2014-102638"/>
    <x v="3"/>
    <x v="614"/>
    <d v="2015-01-01T00:00:00"/>
    <x v="2"/>
    <s v="MC-17845"/>
    <x v="266"/>
    <x v="0"/>
    <s v="United States"/>
    <s v="New York City"/>
    <x v="15"/>
    <n v="10035"/>
    <x v="3"/>
    <s v="OFF-FA-10002988"/>
    <x v="1"/>
    <x v="13"/>
    <x v="131"/>
    <x v="2364"/>
    <n v="3"/>
    <n v="0"/>
    <n v="2.9546999999999999"/>
  </r>
  <r>
    <n v="2876"/>
    <s v="US-2013-167339"/>
    <x v="0"/>
    <x v="803"/>
    <d v="2013-01-23T00:00:00"/>
    <x v="0"/>
    <s v="TD-20995"/>
    <x v="143"/>
    <x v="0"/>
    <s v="United States"/>
    <s v="San Diego"/>
    <x v="1"/>
    <n v="92037"/>
    <x v="1"/>
    <s v="FUR-CH-10004289"/>
    <x v="0"/>
    <x v="1"/>
    <x v="975"/>
    <x v="2365"/>
    <n v="2"/>
    <n v="0.2"/>
    <n v="-5.758800000000015"/>
  </r>
  <r>
    <n v="2877"/>
    <s v="US-2013-167339"/>
    <x v="0"/>
    <x v="803"/>
    <d v="2013-01-23T00:00:00"/>
    <x v="0"/>
    <s v="TD-20995"/>
    <x v="143"/>
    <x v="0"/>
    <s v="United States"/>
    <s v="San Diego"/>
    <x v="1"/>
    <n v="92037"/>
    <x v="1"/>
    <s v="FUR-CH-10000785"/>
    <x v="0"/>
    <x v="1"/>
    <x v="320"/>
    <x v="2366"/>
    <n v="7"/>
    <n v="0.2"/>
    <n v="76.011600000000016"/>
  </r>
  <r>
    <n v="2878"/>
    <s v="CA-2013-152072"/>
    <x v="0"/>
    <x v="804"/>
    <d v="2013-01-19T00:00:00"/>
    <x v="1"/>
    <s v="Dp-13240"/>
    <x v="656"/>
    <x v="2"/>
    <s v="United States"/>
    <s v="Westfield"/>
    <x v="30"/>
    <n v="7090"/>
    <x v="3"/>
    <s v="OFF-EN-10003040"/>
    <x v="1"/>
    <x v="12"/>
    <x v="1224"/>
    <x v="2367"/>
    <n v="2"/>
    <n v="0"/>
    <n v="24.599800000000002"/>
  </r>
  <r>
    <n v="2879"/>
    <s v="CA-2013-152072"/>
    <x v="0"/>
    <x v="804"/>
    <d v="2013-01-19T00:00:00"/>
    <x v="1"/>
    <s v="Dp-13240"/>
    <x v="656"/>
    <x v="2"/>
    <s v="United States"/>
    <s v="Westfield"/>
    <x v="30"/>
    <n v="7090"/>
    <x v="3"/>
    <s v="OFF-AR-10001573"/>
    <x v="1"/>
    <x v="6"/>
    <x v="368"/>
    <x v="2368"/>
    <n v="2"/>
    <n v="0"/>
    <n v="1.3513999999999995"/>
  </r>
  <r>
    <n v="2880"/>
    <s v="CA-2013-152072"/>
    <x v="0"/>
    <x v="804"/>
    <d v="2013-01-19T00:00:00"/>
    <x v="1"/>
    <s v="Dp-13240"/>
    <x v="656"/>
    <x v="2"/>
    <s v="United States"/>
    <s v="Westfield"/>
    <x v="30"/>
    <n v="7090"/>
    <x v="3"/>
    <s v="TEC-AC-10000844"/>
    <x v="2"/>
    <x v="11"/>
    <x v="106"/>
    <x v="2369"/>
    <n v="3"/>
    <n v="0"/>
    <n v="91.789199999999994"/>
  </r>
  <r>
    <n v="2881"/>
    <s v="CA-2013-102932"/>
    <x v="0"/>
    <x v="251"/>
    <d v="2013-09-24T00:00:00"/>
    <x v="0"/>
    <s v="SD-20485"/>
    <x v="174"/>
    <x v="2"/>
    <s v="United States"/>
    <s v="Orange"/>
    <x v="30"/>
    <n v="7050"/>
    <x v="3"/>
    <s v="OFF-BI-10000756"/>
    <x v="1"/>
    <x v="8"/>
    <x v="15"/>
    <x v="2370"/>
    <n v="6"/>
    <n v="0"/>
    <n v="12.72"/>
  </r>
  <r>
    <n v="2882"/>
    <s v="CA-2013-102932"/>
    <x v="0"/>
    <x v="251"/>
    <d v="2013-09-24T00:00:00"/>
    <x v="0"/>
    <s v="SD-20485"/>
    <x v="174"/>
    <x v="2"/>
    <s v="United States"/>
    <s v="Orange"/>
    <x v="30"/>
    <n v="7050"/>
    <x v="3"/>
    <s v="OFF-SU-10000381"/>
    <x v="1"/>
    <x v="14"/>
    <x v="654"/>
    <x v="1056"/>
    <n v="3"/>
    <n v="0"/>
    <n v="8.0996999999999986"/>
  </r>
  <r>
    <n v="2883"/>
    <s v="CA-2011-165540"/>
    <x v="2"/>
    <x v="805"/>
    <d v="2011-02-26T00:00:00"/>
    <x v="1"/>
    <s v="TM-21010"/>
    <x v="612"/>
    <x v="0"/>
    <s v="United States"/>
    <s v="Woodstock"/>
    <x v="10"/>
    <n v="60098"/>
    <x v="2"/>
    <s v="OFF-BI-10004094"/>
    <x v="1"/>
    <x v="8"/>
    <x v="603"/>
    <x v="2371"/>
    <n v="5"/>
    <n v="0.8"/>
    <n v="-13.717499999999998"/>
  </r>
  <r>
    <n v="2884"/>
    <s v="CA-2013-130799"/>
    <x v="0"/>
    <x v="583"/>
    <d v="2013-11-17T00:00:00"/>
    <x v="0"/>
    <s v="BK-11260"/>
    <x v="318"/>
    <x v="0"/>
    <s v="United States"/>
    <s v="San Francisco"/>
    <x v="1"/>
    <n v="94110"/>
    <x v="1"/>
    <s v="FUR-FU-10001852"/>
    <x v="0"/>
    <x v="5"/>
    <x v="837"/>
    <x v="2372"/>
    <n v="4"/>
    <n v="0"/>
    <n v="2.2271999999999998"/>
  </r>
  <r>
    <n v="2885"/>
    <s v="CA-2013-164483"/>
    <x v="0"/>
    <x v="806"/>
    <d v="2013-02-03T00:00:00"/>
    <x v="1"/>
    <s v="JF-15490"/>
    <x v="223"/>
    <x v="0"/>
    <s v="United States"/>
    <s v="San Francisco"/>
    <x v="1"/>
    <n v="94122"/>
    <x v="1"/>
    <s v="OFF-BI-10000014"/>
    <x v="1"/>
    <x v="8"/>
    <x v="628"/>
    <x v="738"/>
    <n v="2"/>
    <n v="0.2"/>
    <n v="5.8914"/>
  </r>
  <r>
    <n v="2886"/>
    <s v="US-2013-159856"/>
    <x v="0"/>
    <x v="807"/>
    <d v="2013-10-23T00:00:00"/>
    <x v="1"/>
    <s v="EP-13915"/>
    <x v="212"/>
    <x v="0"/>
    <s v="United States"/>
    <s v="Tempe"/>
    <x v="16"/>
    <n v="85281"/>
    <x v="1"/>
    <s v="FUR-CH-10003396"/>
    <x v="0"/>
    <x v="1"/>
    <x v="385"/>
    <x v="2373"/>
    <n v="5"/>
    <n v="0.2"/>
    <n v="-34.64100000000002"/>
  </r>
  <r>
    <n v="2887"/>
    <s v="CA-2014-102099"/>
    <x v="3"/>
    <x v="404"/>
    <d v="2014-12-20T00:00:00"/>
    <x v="2"/>
    <s v="EP-13915"/>
    <x v="212"/>
    <x v="0"/>
    <s v="United States"/>
    <s v="Los Angeles"/>
    <x v="1"/>
    <n v="90008"/>
    <x v="1"/>
    <s v="OFF-AR-10003811"/>
    <x v="1"/>
    <x v="6"/>
    <x v="449"/>
    <x v="153"/>
    <n v="3"/>
    <n v="0"/>
    <n v="1.7901"/>
  </r>
  <r>
    <n v="2888"/>
    <s v="CA-2014-102099"/>
    <x v="3"/>
    <x v="404"/>
    <d v="2014-12-20T00:00:00"/>
    <x v="2"/>
    <s v="EP-13915"/>
    <x v="212"/>
    <x v="0"/>
    <s v="United States"/>
    <s v="Los Angeles"/>
    <x v="1"/>
    <n v="90008"/>
    <x v="1"/>
    <s v="OFF-PA-10003172"/>
    <x v="1"/>
    <x v="10"/>
    <x v="846"/>
    <x v="91"/>
    <n v="2"/>
    <n v="0"/>
    <n v="6.2208000000000006"/>
  </r>
  <r>
    <n v="2889"/>
    <s v="CA-2014-102099"/>
    <x v="3"/>
    <x v="404"/>
    <d v="2014-12-20T00:00:00"/>
    <x v="2"/>
    <s v="EP-13915"/>
    <x v="212"/>
    <x v="0"/>
    <s v="United States"/>
    <s v="Los Angeles"/>
    <x v="1"/>
    <n v="90008"/>
    <x v="1"/>
    <s v="OFF-PA-10000289"/>
    <x v="1"/>
    <x v="10"/>
    <x v="722"/>
    <x v="56"/>
    <n v="5"/>
    <n v="0"/>
    <n v="15.552000000000001"/>
  </r>
  <r>
    <n v="2890"/>
    <s v="CA-2014-164049"/>
    <x v="3"/>
    <x v="808"/>
    <d v="2014-11-07T00:00:00"/>
    <x v="1"/>
    <s v="KH-16630"/>
    <x v="175"/>
    <x v="1"/>
    <s v="United States"/>
    <s v="Seattle"/>
    <x v="4"/>
    <n v="98105"/>
    <x v="1"/>
    <s v="OFF-PA-10000791"/>
    <x v="1"/>
    <x v="10"/>
    <x v="1424"/>
    <x v="2374"/>
    <n v="5"/>
    <n v="0"/>
    <n v="10.732499999999998"/>
  </r>
  <r>
    <n v="2891"/>
    <s v="CA-2011-142727"/>
    <x v="2"/>
    <x v="333"/>
    <d v="2011-05-01T00:00:00"/>
    <x v="0"/>
    <s v="HG-14845"/>
    <x v="668"/>
    <x v="0"/>
    <s v="United States"/>
    <s v="Lake Charles"/>
    <x v="28"/>
    <n v="70601"/>
    <x v="0"/>
    <s v="FUR-CH-10002304"/>
    <x v="0"/>
    <x v="1"/>
    <x v="782"/>
    <x v="2375"/>
    <n v="2"/>
    <n v="0"/>
    <n v="12.990000000000002"/>
  </r>
  <r>
    <n v="2892"/>
    <s v="CA-2011-142727"/>
    <x v="2"/>
    <x v="333"/>
    <d v="2011-05-01T00:00:00"/>
    <x v="0"/>
    <s v="HG-14845"/>
    <x v="668"/>
    <x v="0"/>
    <s v="United States"/>
    <s v="Lake Charles"/>
    <x v="28"/>
    <n v="70601"/>
    <x v="0"/>
    <s v="OFF-BI-10000136"/>
    <x v="1"/>
    <x v="8"/>
    <x v="936"/>
    <x v="1465"/>
    <n v="3"/>
    <n v="0"/>
    <n v="8.6112000000000002"/>
  </r>
  <r>
    <n v="2893"/>
    <s v="CA-2014-139913"/>
    <x v="3"/>
    <x v="436"/>
    <d v="2014-10-30T00:00:00"/>
    <x v="1"/>
    <s v="JC-16105"/>
    <x v="36"/>
    <x v="1"/>
    <s v="United States"/>
    <s v="Rochester"/>
    <x v="15"/>
    <n v="14609"/>
    <x v="3"/>
    <s v="OFF-PA-10003739"/>
    <x v="1"/>
    <x v="10"/>
    <x v="1425"/>
    <x v="1057"/>
    <n v="2"/>
    <n v="0"/>
    <n v="5.6644000000000005"/>
  </r>
  <r>
    <n v="2894"/>
    <s v="CA-2014-139913"/>
    <x v="3"/>
    <x v="436"/>
    <d v="2014-10-30T00:00:00"/>
    <x v="1"/>
    <s v="JC-16105"/>
    <x v="36"/>
    <x v="1"/>
    <s v="United States"/>
    <s v="Rochester"/>
    <x v="15"/>
    <n v="14609"/>
    <x v="3"/>
    <s v="OFF-PA-10002479"/>
    <x v="1"/>
    <x v="10"/>
    <x v="217"/>
    <x v="1603"/>
    <n v="5"/>
    <n v="0"/>
    <n v="11.879999999999999"/>
  </r>
  <r>
    <n v="2895"/>
    <s v="CA-2014-139913"/>
    <x v="3"/>
    <x v="436"/>
    <d v="2014-10-30T00:00:00"/>
    <x v="1"/>
    <s v="JC-16105"/>
    <x v="36"/>
    <x v="1"/>
    <s v="United States"/>
    <s v="Rochester"/>
    <x v="15"/>
    <n v="14609"/>
    <x v="3"/>
    <s v="FUR-FU-10000771"/>
    <x v="0"/>
    <x v="5"/>
    <x v="1426"/>
    <x v="2376"/>
    <n v="11"/>
    <n v="0"/>
    <n v="29.013600000000004"/>
  </r>
  <r>
    <n v="2896"/>
    <s v="CA-2014-139913"/>
    <x v="3"/>
    <x v="436"/>
    <d v="2014-10-30T00:00:00"/>
    <x v="1"/>
    <s v="JC-16105"/>
    <x v="36"/>
    <x v="1"/>
    <s v="United States"/>
    <s v="Rochester"/>
    <x v="15"/>
    <n v="14609"/>
    <x v="3"/>
    <s v="TEC-PH-10001552"/>
    <x v="2"/>
    <x v="7"/>
    <x v="178"/>
    <x v="1211"/>
    <n v="3"/>
    <n v="0"/>
    <n v="10.046400000000002"/>
  </r>
  <r>
    <n v="2897"/>
    <s v="CA-2011-169033"/>
    <x v="2"/>
    <x v="809"/>
    <d v="2011-04-03T00:00:00"/>
    <x v="1"/>
    <s v="KM-16720"/>
    <x v="27"/>
    <x v="0"/>
    <s v="United States"/>
    <s v="Long Beach"/>
    <x v="15"/>
    <n v="11561"/>
    <x v="3"/>
    <s v="OFF-AR-10001915"/>
    <x v="1"/>
    <x v="6"/>
    <x v="1048"/>
    <x v="2377"/>
    <n v="5"/>
    <n v="0"/>
    <n v="20.853000000000002"/>
  </r>
  <r>
    <n v="2898"/>
    <s v="US-2013-164630"/>
    <x v="0"/>
    <x v="810"/>
    <d v="2013-01-09T00:00:00"/>
    <x v="1"/>
    <s v="EB-13975"/>
    <x v="424"/>
    <x v="1"/>
    <s v="United States"/>
    <s v="Charlotte"/>
    <x v="3"/>
    <n v="28205"/>
    <x v="0"/>
    <s v="TEC-CO-10000971"/>
    <x v="2"/>
    <x v="16"/>
    <x v="1304"/>
    <x v="2378"/>
    <n v="4"/>
    <n v="0.2"/>
    <n v="119.99599999999992"/>
  </r>
  <r>
    <n v="2899"/>
    <s v="US-2012-114839"/>
    <x v="1"/>
    <x v="33"/>
    <d v="2012-04-30T00:00:00"/>
    <x v="1"/>
    <s v="PW-19240"/>
    <x v="617"/>
    <x v="0"/>
    <s v="United States"/>
    <s v="Houston"/>
    <x v="5"/>
    <n v="77036"/>
    <x v="2"/>
    <s v="FUR-CH-10004086"/>
    <x v="0"/>
    <x v="1"/>
    <x v="281"/>
    <x v="2379"/>
    <n v="2"/>
    <n v="0.3"/>
    <n v="-5.8346000000000231"/>
  </r>
  <r>
    <n v="2900"/>
    <s v="CA-2012-166464"/>
    <x v="1"/>
    <x v="811"/>
    <d v="2012-09-17T00:00:00"/>
    <x v="1"/>
    <s v="PG-18895"/>
    <x v="38"/>
    <x v="0"/>
    <s v="United States"/>
    <s v="New York City"/>
    <x v="15"/>
    <n v="10035"/>
    <x v="3"/>
    <s v="TEC-CO-10000971"/>
    <x v="2"/>
    <x v="16"/>
    <x v="1304"/>
    <x v="2006"/>
    <n v="2"/>
    <n v="0.2"/>
    <n v="59.997999999999962"/>
  </r>
  <r>
    <n v="2901"/>
    <s v="CA-2012-166464"/>
    <x v="1"/>
    <x v="811"/>
    <d v="2012-09-17T00:00:00"/>
    <x v="1"/>
    <s v="PG-18895"/>
    <x v="38"/>
    <x v="0"/>
    <s v="United States"/>
    <s v="New York City"/>
    <x v="15"/>
    <n v="10035"/>
    <x v="3"/>
    <s v="OFF-LA-10001317"/>
    <x v="1"/>
    <x v="2"/>
    <x v="391"/>
    <x v="2380"/>
    <n v="4"/>
    <n v="0"/>
    <n v="6.048"/>
  </r>
  <r>
    <n v="2902"/>
    <s v="CA-2014-124898"/>
    <x v="3"/>
    <x v="220"/>
    <d v="2014-09-16T00:00:00"/>
    <x v="1"/>
    <s v="DB-12910"/>
    <x v="626"/>
    <x v="2"/>
    <s v="United States"/>
    <s v="Columbus"/>
    <x v="32"/>
    <n v="31907"/>
    <x v="0"/>
    <s v="OFF-PA-10003656"/>
    <x v="1"/>
    <x v="10"/>
    <x v="770"/>
    <x v="2381"/>
    <n v="7"/>
    <n v="0"/>
    <n v="84.943599999999989"/>
  </r>
  <r>
    <n v="2903"/>
    <s v="CA-2013-164035"/>
    <x v="0"/>
    <x v="1"/>
    <d v="2013-06-18T00:00:00"/>
    <x v="1"/>
    <s v="CR-12730"/>
    <x v="257"/>
    <x v="0"/>
    <s v="United States"/>
    <s v="Chicago"/>
    <x v="10"/>
    <n v="60610"/>
    <x v="2"/>
    <s v="OFF-PA-10002160"/>
    <x v="1"/>
    <x v="10"/>
    <x v="1190"/>
    <x v="2382"/>
    <n v="5"/>
    <n v="0.2"/>
    <n v="8.3810000000000002"/>
  </r>
  <r>
    <n v="2904"/>
    <s v="CA-2013-153577"/>
    <x v="0"/>
    <x v="812"/>
    <d v="2013-07-02T00:00:00"/>
    <x v="1"/>
    <s v="KH-16330"/>
    <x v="542"/>
    <x v="1"/>
    <s v="United States"/>
    <s v="Highland Park"/>
    <x v="10"/>
    <n v="60035"/>
    <x v="2"/>
    <s v="OFF-PA-10000575"/>
    <x v="1"/>
    <x v="10"/>
    <x v="1050"/>
    <x v="2383"/>
    <n v="7"/>
    <n v="0.2"/>
    <n v="12.175799999999999"/>
  </r>
  <r>
    <n v="2905"/>
    <s v="CA-2013-153577"/>
    <x v="0"/>
    <x v="812"/>
    <d v="2013-07-02T00:00:00"/>
    <x v="1"/>
    <s v="KH-16330"/>
    <x v="542"/>
    <x v="1"/>
    <s v="United States"/>
    <s v="Highland Park"/>
    <x v="10"/>
    <n v="60035"/>
    <x v="2"/>
    <s v="FUR-CH-10003981"/>
    <x v="0"/>
    <x v="1"/>
    <x v="1166"/>
    <x v="2384"/>
    <n v="3"/>
    <n v="0.3"/>
    <n v="-7.7094000000001017"/>
  </r>
  <r>
    <n v="2906"/>
    <s v="CA-2011-127586"/>
    <x v="2"/>
    <x v="467"/>
    <d v="2011-09-30T00:00:00"/>
    <x v="1"/>
    <s v="CS-12400"/>
    <x v="37"/>
    <x v="2"/>
    <s v="United States"/>
    <s v="Seattle"/>
    <x v="4"/>
    <n v="98115"/>
    <x v="1"/>
    <s v="OFF-ST-10002615"/>
    <x v="1"/>
    <x v="4"/>
    <x v="1427"/>
    <x v="2385"/>
    <n v="2"/>
    <n v="0"/>
    <n v="80.631200000000007"/>
  </r>
  <r>
    <n v="2907"/>
    <s v="CA-2014-121615"/>
    <x v="3"/>
    <x v="132"/>
    <d v="2014-11-10T00:00:00"/>
    <x v="1"/>
    <s v="DL-12925"/>
    <x v="351"/>
    <x v="0"/>
    <s v="United States"/>
    <s v="Eagan"/>
    <x v="11"/>
    <n v="55122"/>
    <x v="2"/>
    <s v="OFF-PA-10000327"/>
    <x v="1"/>
    <x v="10"/>
    <x v="1428"/>
    <x v="18"/>
    <n v="2"/>
    <n v="0"/>
    <n v="3.8519999999999994"/>
  </r>
  <r>
    <n v="2908"/>
    <s v="CA-2014-121615"/>
    <x v="3"/>
    <x v="132"/>
    <d v="2014-11-10T00:00:00"/>
    <x v="1"/>
    <s v="DL-12925"/>
    <x v="351"/>
    <x v="0"/>
    <s v="United States"/>
    <s v="Eagan"/>
    <x v="11"/>
    <n v="55122"/>
    <x v="2"/>
    <s v="OFF-ST-10001325"/>
    <x v="1"/>
    <x v="4"/>
    <x v="466"/>
    <x v="2386"/>
    <n v="5"/>
    <n v="0"/>
    <n v="14.148"/>
  </r>
  <r>
    <n v="2909"/>
    <s v="CA-2014-121615"/>
    <x v="3"/>
    <x v="132"/>
    <d v="2014-11-10T00:00:00"/>
    <x v="1"/>
    <s v="DL-12925"/>
    <x v="351"/>
    <x v="0"/>
    <s v="United States"/>
    <s v="Eagan"/>
    <x v="11"/>
    <n v="55122"/>
    <x v="2"/>
    <s v="OFF-LA-10001771"/>
    <x v="1"/>
    <x v="2"/>
    <x v="1119"/>
    <x v="1830"/>
    <n v="3"/>
    <n v="0"/>
    <n v="6.8723999999999998"/>
  </r>
  <r>
    <n v="2910"/>
    <s v="CA-2014-166415"/>
    <x v="3"/>
    <x v="600"/>
    <d v="2014-02-24T00:00:00"/>
    <x v="1"/>
    <s v="ME-17725"/>
    <x v="250"/>
    <x v="0"/>
    <s v="United States"/>
    <s v="Seattle"/>
    <x v="4"/>
    <n v="98103"/>
    <x v="1"/>
    <s v="OFF-FA-10004968"/>
    <x v="1"/>
    <x v="13"/>
    <x v="1010"/>
    <x v="2387"/>
    <n v="3"/>
    <n v="0"/>
    <n v="0.2244000000000006"/>
  </r>
  <r>
    <n v="2911"/>
    <s v="CA-2012-118444"/>
    <x v="1"/>
    <x v="599"/>
    <d v="2012-11-09T00:00:00"/>
    <x v="1"/>
    <s v="VD-21670"/>
    <x v="104"/>
    <x v="0"/>
    <s v="United States"/>
    <s v="Coral Springs"/>
    <x v="2"/>
    <n v="33065"/>
    <x v="0"/>
    <s v="OFF-AP-10000576"/>
    <x v="1"/>
    <x v="9"/>
    <x v="842"/>
    <x v="2388"/>
    <n v="4"/>
    <n v="0.2"/>
    <n v="24.196000000000012"/>
  </r>
  <r>
    <n v="2912"/>
    <s v="CA-2011-113929"/>
    <x v="2"/>
    <x v="737"/>
    <d v="2011-06-21T00:00:00"/>
    <x v="1"/>
    <s v="CK-12205"/>
    <x v="237"/>
    <x v="0"/>
    <s v="United States"/>
    <s v="Hempstead"/>
    <x v="15"/>
    <n v="11550"/>
    <x v="3"/>
    <s v="OFF-EN-10003286"/>
    <x v="1"/>
    <x v="12"/>
    <x v="33"/>
    <x v="1417"/>
    <n v="5"/>
    <n v="0"/>
    <n v="19.457999999999998"/>
  </r>
  <r>
    <n v="2913"/>
    <s v="CA-2011-113929"/>
    <x v="2"/>
    <x v="737"/>
    <d v="2011-06-21T00:00:00"/>
    <x v="1"/>
    <s v="CK-12205"/>
    <x v="237"/>
    <x v="0"/>
    <s v="United States"/>
    <s v="Hempstead"/>
    <x v="15"/>
    <n v="11550"/>
    <x v="3"/>
    <s v="OFF-AR-10003772"/>
    <x v="1"/>
    <x v="6"/>
    <x v="1429"/>
    <x v="768"/>
    <n v="4"/>
    <n v="0"/>
    <n v="10.499999999999996"/>
  </r>
  <r>
    <n v="2914"/>
    <s v="CA-2011-113929"/>
    <x v="2"/>
    <x v="737"/>
    <d v="2011-06-21T00:00:00"/>
    <x v="1"/>
    <s v="CK-12205"/>
    <x v="237"/>
    <x v="0"/>
    <s v="United States"/>
    <s v="Hempstead"/>
    <x v="15"/>
    <n v="11550"/>
    <x v="3"/>
    <s v="OFF-BI-10002852"/>
    <x v="1"/>
    <x v="8"/>
    <x v="91"/>
    <x v="2389"/>
    <n v="3"/>
    <n v="0.2"/>
    <n v="14.337599999999998"/>
  </r>
  <r>
    <n v="2915"/>
    <s v="CA-2012-134747"/>
    <x v="1"/>
    <x v="88"/>
    <d v="2012-10-17T00:00:00"/>
    <x v="0"/>
    <s v="DL-12925"/>
    <x v="351"/>
    <x v="0"/>
    <s v="United States"/>
    <s v="Noblesville"/>
    <x v="14"/>
    <n v="46060"/>
    <x v="2"/>
    <s v="TEC-PH-10002890"/>
    <x v="2"/>
    <x v="7"/>
    <x v="1387"/>
    <x v="2390"/>
    <n v="3"/>
    <n v="0"/>
    <n v="35.287199999999999"/>
  </r>
  <r>
    <n v="2916"/>
    <s v="CA-2012-134747"/>
    <x v="1"/>
    <x v="88"/>
    <d v="2012-10-17T00:00:00"/>
    <x v="0"/>
    <s v="DL-12925"/>
    <x v="351"/>
    <x v="0"/>
    <s v="United States"/>
    <s v="Noblesville"/>
    <x v="14"/>
    <n v="46060"/>
    <x v="2"/>
    <s v="OFF-BI-10001308"/>
    <x v="1"/>
    <x v="8"/>
    <x v="1351"/>
    <x v="2391"/>
    <n v="2"/>
    <n v="0"/>
    <n v="5.6519999999999992"/>
  </r>
  <r>
    <n v="2917"/>
    <s v="CA-2012-134747"/>
    <x v="1"/>
    <x v="88"/>
    <d v="2012-10-17T00:00:00"/>
    <x v="0"/>
    <s v="DL-12925"/>
    <x v="351"/>
    <x v="0"/>
    <s v="United States"/>
    <s v="Noblesville"/>
    <x v="14"/>
    <n v="46060"/>
    <x v="2"/>
    <s v="TEC-PH-10001750"/>
    <x v="2"/>
    <x v="7"/>
    <x v="968"/>
    <x v="2392"/>
    <n v="4"/>
    <n v="0"/>
    <n v="71.269200000000012"/>
  </r>
  <r>
    <n v="2918"/>
    <s v="CA-2014-155047"/>
    <x v="3"/>
    <x v="151"/>
    <d v="2014-08-31T00:00:00"/>
    <x v="2"/>
    <s v="SE-20110"/>
    <x v="339"/>
    <x v="0"/>
    <s v="United States"/>
    <s v="Dallas"/>
    <x v="5"/>
    <n v="75220"/>
    <x v="2"/>
    <s v="OFF-AR-10003338"/>
    <x v="1"/>
    <x v="6"/>
    <x v="1430"/>
    <x v="2393"/>
    <n v="1"/>
    <n v="0.2"/>
    <n v="0.37200000000000011"/>
  </r>
  <r>
    <n v="2919"/>
    <s v="CA-2013-160129"/>
    <x v="0"/>
    <x v="813"/>
    <d v="2013-11-24T00:00:00"/>
    <x v="3"/>
    <s v="LS-17200"/>
    <x v="624"/>
    <x v="1"/>
    <s v="United States"/>
    <s v="Philadelphia"/>
    <x v="9"/>
    <n v="19140"/>
    <x v="3"/>
    <s v="OFF-FA-10002763"/>
    <x v="1"/>
    <x v="13"/>
    <x v="1411"/>
    <x v="2394"/>
    <n v="5"/>
    <n v="0.2"/>
    <n v="2.3699999999999983"/>
  </r>
  <r>
    <n v="2920"/>
    <s v="CA-2013-160129"/>
    <x v="0"/>
    <x v="813"/>
    <d v="2013-11-24T00:00:00"/>
    <x v="3"/>
    <s v="LS-17200"/>
    <x v="624"/>
    <x v="1"/>
    <s v="United States"/>
    <s v="Philadelphia"/>
    <x v="9"/>
    <n v="19140"/>
    <x v="3"/>
    <s v="FUR-FU-10002088"/>
    <x v="0"/>
    <x v="5"/>
    <x v="1084"/>
    <x v="325"/>
    <n v="2"/>
    <n v="0.2"/>
    <n v="3.9512"/>
  </r>
  <r>
    <n v="2921"/>
    <s v="CA-2013-160129"/>
    <x v="0"/>
    <x v="813"/>
    <d v="2013-11-24T00:00:00"/>
    <x v="3"/>
    <s v="LS-17200"/>
    <x v="624"/>
    <x v="1"/>
    <s v="United States"/>
    <s v="Philadelphia"/>
    <x v="9"/>
    <n v="19140"/>
    <x v="3"/>
    <s v="FUR-FU-10003976"/>
    <x v="0"/>
    <x v="5"/>
    <x v="964"/>
    <x v="2395"/>
    <n v="7"/>
    <n v="0.2"/>
    <n v="12.328399999999988"/>
  </r>
  <r>
    <n v="2922"/>
    <s v="CA-2014-164329"/>
    <x v="3"/>
    <x v="289"/>
    <d v="2014-01-31T00:00:00"/>
    <x v="3"/>
    <s v="MM-17920"/>
    <x v="462"/>
    <x v="0"/>
    <s v="United States"/>
    <s v="San Francisco"/>
    <x v="1"/>
    <n v="94109"/>
    <x v="1"/>
    <s v="OFF-ST-10001511"/>
    <x v="1"/>
    <x v="4"/>
    <x v="551"/>
    <x v="2396"/>
    <n v="2"/>
    <n v="0"/>
    <n v="6.4649999999999892"/>
  </r>
  <r>
    <n v="2923"/>
    <s v="US-2012-141453"/>
    <x v="1"/>
    <x v="672"/>
    <d v="2012-12-03T00:00:00"/>
    <x v="0"/>
    <s v="DB-13270"/>
    <x v="489"/>
    <x v="2"/>
    <s v="United States"/>
    <s v="Austin"/>
    <x v="5"/>
    <n v="78745"/>
    <x v="2"/>
    <s v="OFF-BI-10000301"/>
    <x v="1"/>
    <x v="8"/>
    <x v="619"/>
    <x v="2397"/>
    <n v="3"/>
    <n v="0.8"/>
    <n v="-5.8230000000000004"/>
  </r>
  <r>
    <n v="2924"/>
    <s v="CA-2011-156993"/>
    <x v="2"/>
    <x v="307"/>
    <d v="2011-07-04T00:00:00"/>
    <x v="1"/>
    <s v="RW-19630"/>
    <x v="338"/>
    <x v="1"/>
    <s v="United States"/>
    <s v="Detroit"/>
    <x v="12"/>
    <n v="48234"/>
    <x v="2"/>
    <s v="OFF-FA-10003495"/>
    <x v="1"/>
    <x v="13"/>
    <x v="33"/>
    <x v="2398"/>
    <n v="1"/>
    <n v="0"/>
    <n v="3.04"/>
  </r>
  <r>
    <n v="2925"/>
    <s v="CA-2011-157721"/>
    <x v="2"/>
    <x v="814"/>
    <d v="2011-09-05T00:00:00"/>
    <x v="2"/>
    <s v="JM-16195"/>
    <x v="594"/>
    <x v="0"/>
    <s v="United States"/>
    <s v="Watertown"/>
    <x v="15"/>
    <n v="13601"/>
    <x v="3"/>
    <s v="OFF-AP-10001303"/>
    <x v="1"/>
    <x v="9"/>
    <x v="925"/>
    <x v="189"/>
    <n v="1"/>
    <n v="0"/>
    <n v="8.9549999999999983"/>
  </r>
  <r>
    <n v="2926"/>
    <s v="CA-2011-157721"/>
    <x v="2"/>
    <x v="814"/>
    <d v="2011-09-05T00:00:00"/>
    <x v="2"/>
    <s v="JM-16195"/>
    <x v="594"/>
    <x v="0"/>
    <s v="United States"/>
    <s v="Watertown"/>
    <x v="15"/>
    <n v="13601"/>
    <x v="3"/>
    <s v="FUR-FU-10002116"/>
    <x v="0"/>
    <x v="5"/>
    <x v="1431"/>
    <x v="2399"/>
    <n v="1"/>
    <n v="0"/>
    <n v="4.9496999999999929"/>
  </r>
  <r>
    <n v="2927"/>
    <s v="CA-2014-128629"/>
    <x v="3"/>
    <x v="815"/>
    <d v="2014-07-15T00:00:00"/>
    <x v="0"/>
    <s v="BP-11155"/>
    <x v="669"/>
    <x v="0"/>
    <s v="United States"/>
    <s v="Columbus"/>
    <x v="32"/>
    <n v="31907"/>
    <x v="0"/>
    <s v="FUR-FU-10000771"/>
    <x v="0"/>
    <x v="5"/>
    <x v="1426"/>
    <x v="609"/>
    <n v="3"/>
    <n v="0"/>
    <n v="7.9128000000000007"/>
  </r>
  <r>
    <n v="2928"/>
    <s v="CA-2014-158106"/>
    <x v="3"/>
    <x v="400"/>
    <d v="2014-06-11T00:00:00"/>
    <x v="1"/>
    <s v="CT-11995"/>
    <x v="564"/>
    <x v="0"/>
    <s v="United States"/>
    <s v="Apple Valley"/>
    <x v="11"/>
    <n v="55124"/>
    <x v="2"/>
    <s v="OFF-AR-10002255"/>
    <x v="1"/>
    <x v="6"/>
    <x v="814"/>
    <x v="880"/>
    <n v="3"/>
    <n v="0"/>
    <n v="2.5055999999999998"/>
  </r>
  <r>
    <n v="2929"/>
    <s v="US-2014-120390"/>
    <x v="3"/>
    <x v="15"/>
    <d v="2014-10-27T00:00:00"/>
    <x v="1"/>
    <s v="TH-21550"/>
    <x v="274"/>
    <x v="2"/>
    <s v="United States"/>
    <s v="Burlington"/>
    <x v="3"/>
    <n v="27217"/>
    <x v="0"/>
    <s v="OFF-BI-10004995"/>
    <x v="1"/>
    <x v="8"/>
    <x v="313"/>
    <x v="2400"/>
    <n v="4"/>
    <n v="0.7"/>
    <n v="-1306.5504000000001"/>
  </r>
  <r>
    <n v="2930"/>
    <s v="CA-2014-143434"/>
    <x v="3"/>
    <x v="551"/>
    <d v="2014-11-25T00:00:00"/>
    <x v="1"/>
    <s v="ME-17320"/>
    <x v="467"/>
    <x v="2"/>
    <s v="United States"/>
    <s v="Saginaw"/>
    <x v="12"/>
    <n v="48601"/>
    <x v="2"/>
    <s v="FUR-FU-10002597"/>
    <x v="0"/>
    <x v="5"/>
    <x v="621"/>
    <x v="2401"/>
    <n v="4"/>
    <n v="0"/>
    <n v="8.2992000000000008"/>
  </r>
  <r>
    <n v="2931"/>
    <s v="CA-2012-168564"/>
    <x v="1"/>
    <x v="816"/>
    <d v="2012-08-08T00:00:00"/>
    <x v="3"/>
    <s v="TT-21220"/>
    <x v="627"/>
    <x v="0"/>
    <s v="United States"/>
    <s v="San Francisco"/>
    <x v="1"/>
    <n v="94109"/>
    <x v="1"/>
    <s v="OFF-BI-10004970"/>
    <x v="1"/>
    <x v="8"/>
    <x v="908"/>
    <x v="2164"/>
    <n v="2"/>
    <n v="0.2"/>
    <n v="2.2302"/>
  </r>
  <r>
    <n v="2932"/>
    <s v="CA-2012-168564"/>
    <x v="1"/>
    <x v="816"/>
    <d v="2012-08-08T00:00:00"/>
    <x v="3"/>
    <s v="TT-21220"/>
    <x v="627"/>
    <x v="0"/>
    <s v="United States"/>
    <s v="San Francisco"/>
    <x v="1"/>
    <n v="94109"/>
    <x v="1"/>
    <s v="OFF-BI-10002557"/>
    <x v="1"/>
    <x v="8"/>
    <x v="246"/>
    <x v="6"/>
    <n v="2"/>
    <n v="0.2"/>
    <n v="2.7299999999999995"/>
  </r>
  <r>
    <n v="2933"/>
    <s v="CA-2012-168564"/>
    <x v="1"/>
    <x v="816"/>
    <d v="2012-08-08T00:00:00"/>
    <x v="3"/>
    <s v="TT-21220"/>
    <x v="627"/>
    <x v="0"/>
    <s v="United States"/>
    <s v="San Francisco"/>
    <x v="1"/>
    <n v="94109"/>
    <x v="1"/>
    <s v="FUR-CH-10000785"/>
    <x v="0"/>
    <x v="1"/>
    <x v="320"/>
    <x v="2402"/>
    <n v="1"/>
    <n v="0.2"/>
    <n v="10.858800000000002"/>
  </r>
  <r>
    <n v="2934"/>
    <s v="US-2013-169040"/>
    <x v="0"/>
    <x v="409"/>
    <d v="2013-12-13T00:00:00"/>
    <x v="1"/>
    <s v="GT-14710"/>
    <x v="218"/>
    <x v="0"/>
    <s v="United States"/>
    <s v="Seattle"/>
    <x v="4"/>
    <n v="98105"/>
    <x v="1"/>
    <s v="TEC-PH-10002310"/>
    <x v="2"/>
    <x v="7"/>
    <x v="1359"/>
    <x v="2403"/>
    <n v="1"/>
    <n v="0.2"/>
    <n v="13.719300000000004"/>
  </r>
  <r>
    <n v="2935"/>
    <s v="US-2013-169040"/>
    <x v="0"/>
    <x v="409"/>
    <d v="2013-12-13T00:00:00"/>
    <x v="1"/>
    <s v="GT-14710"/>
    <x v="218"/>
    <x v="0"/>
    <s v="United States"/>
    <s v="Seattle"/>
    <x v="4"/>
    <n v="98105"/>
    <x v="1"/>
    <s v="TEC-PH-10002834"/>
    <x v="2"/>
    <x v="7"/>
    <x v="1378"/>
    <x v="2404"/>
    <n v="3"/>
    <n v="0.2"/>
    <n v="26.998499999999993"/>
  </r>
  <r>
    <n v="2936"/>
    <s v="US-2013-169040"/>
    <x v="0"/>
    <x v="409"/>
    <d v="2013-12-13T00:00:00"/>
    <x v="1"/>
    <s v="GT-14710"/>
    <x v="218"/>
    <x v="0"/>
    <s v="United States"/>
    <s v="Seattle"/>
    <x v="4"/>
    <n v="98105"/>
    <x v="1"/>
    <s v="OFF-EN-10000927"/>
    <x v="1"/>
    <x v="12"/>
    <x v="81"/>
    <x v="2405"/>
    <n v="1"/>
    <n v="0"/>
    <n v="16.150499999999997"/>
  </r>
  <r>
    <n v="2937"/>
    <s v="US-2013-169040"/>
    <x v="0"/>
    <x v="409"/>
    <d v="2013-12-13T00:00:00"/>
    <x v="1"/>
    <s v="GT-14710"/>
    <x v="218"/>
    <x v="0"/>
    <s v="United States"/>
    <s v="Seattle"/>
    <x v="4"/>
    <n v="98105"/>
    <x v="1"/>
    <s v="OFF-BI-10001636"/>
    <x v="1"/>
    <x v="8"/>
    <x v="668"/>
    <x v="2406"/>
    <n v="7"/>
    <n v="0.2"/>
    <n v="15.342599999999997"/>
  </r>
  <r>
    <n v="2938"/>
    <s v="US-2013-169040"/>
    <x v="0"/>
    <x v="409"/>
    <d v="2013-12-13T00:00:00"/>
    <x v="1"/>
    <s v="GT-14710"/>
    <x v="218"/>
    <x v="0"/>
    <s v="United States"/>
    <s v="Seattle"/>
    <x v="4"/>
    <n v="98105"/>
    <x v="1"/>
    <s v="OFF-PA-10001736"/>
    <x v="1"/>
    <x v="10"/>
    <x v="129"/>
    <x v="2407"/>
    <n v="7"/>
    <n v="0"/>
    <n v="116.59759999999997"/>
  </r>
  <r>
    <n v="2939"/>
    <s v="US-2013-169040"/>
    <x v="0"/>
    <x v="409"/>
    <d v="2013-12-13T00:00:00"/>
    <x v="1"/>
    <s v="GT-14710"/>
    <x v="218"/>
    <x v="0"/>
    <s v="United States"/>
    <s v="Seattle"/>
    <x v="4"/>
    <n v="98105"/>
    <x v="1"/>
    <s v="OFF-PA-10000482"/>
    <x v="1"/>
    <x v="10"/>
    <x v="67"/>
    <x v="2408"/>
    <n v="5"/>
    <n v="0"/>
    <n v="89.158999999999992"/>
  </r>
  <r>
    <n v="2940"/>
    <s v="US-2013-169040"/>
    <x v="0"/>
    <x v="409"/>
    <d v="2013-12-13T00:00:00"/>
    <x v="1"/>
    <s v="GT-14710"/>
    <x v="218"/>
    <x v="0"/>
    <s v="United States"/>
    <s v="Seattle"/>
    <x v="4"/>
    <n v="98105"/>
    <x v="1"/>
    <s v="OFF-BI-10001658"/>
    <x v="1"/>
    <x v="8"/>
    <x v="439"/>
    <x v="676"/>
    <n v="3"/>
    <n v="0.2"/>
    <n v="19.4376"/>
  </r>
  <r>
    <n v="2941"/>
    <s v="CA-2014-155880"/>
    <x v="3"/>
    <x v="613"/>
    <d v="2014-04-01T00:00:00"/>
    <x v="1"/>
    <s v="JD-16150"/>
    <x v="251"/>
    <x v="1"/>
    <s v="United States"/>
    <s v="Milwaukee"/>
    <x v="6"/>
    <n v="53209"/>
    <x v="2"/>
    <s v="FUR-CH-10000422"/>
    <x v="0"/>
    <x v="1"/>
    <x v="1432"/>
    <x v="2409"/>
    <n v="1"/>
    <n v="0"/>
    <n v="14.558400000000006"/>
  </r>
  <r>
    <n v="2942"/>
    <s v="CA-2014-155880"/>
    <x v="3"/>
    <x v="613"/>
    <d v="2014-04-01T00:00:00"/>
    <x v="1"/>
    <s v="JD-16150"/>
    <x v="251"/>
    <x v="1"/>
    <s v="United States"/>
    <s v="Milwaukee"/>
    <x v="6"/>
    <n v="53209"/>
    <x v="2"/>
    <s v="FUR-CH-10004675"/>
    <x v="0"/>
    <x v="1"/>
    <x v="629"/>
    <x v="2410"/>
    <n v="7"/>
    <n v="0"/>
    <n v="427.43679999999995"/>
  </r>
  <r>
    <n v="2943"/>
    <s v="CA-2014-155880"/>
    <x v="3"/>
    <x v="613"/>
    <d v="2014-04-01T00:00:00"/>
    <x v="1"/>
    <s v="JD-16150"/>
    <x v="251"/>
    <x v="1"/>
    <s v="United States"/>
    <s v="Milwaukee"/>
    <x v="6"/>
    <n v="53209"/>
    <x v="2"/>
    <s v="FUR-CH-10002880"/>
    <x v="0"/>
    <x v="1"/>
    <x v="801"/>
    <x v="2411"/>
    <n v="3"/>
    <n v="0"/>
    <n v="40.586699999999979"/>
  </r>
  <r>
    <n v="2944"/>
    <s v="CA-2014-126242"/>
    <x v="3"/>
    <x v="123"/>
    <d v="2014-11-25T00:00:00"/>
    <x v="1"/>
    <s v="MC-18100"/>
    <x v="498"/>
    <x v="0"/>
    <s v="United States"/>
    <s v="Los Angeles"/>
    <x v="1"/>
    <n v="90049"/>
    <x v="1"/>
    <s v="OFF-ST-10000675"/>
    <x v="1"/>
    <x v="4"/>
    <x v="295"/>
    <x v="2412"/>
    <n v="9"/>
    <n v="0"/>
    <n v="76.252499999999998"/>
  </r>
  <r>
    <n v="2945"/>
    <s v="CA-2014-126242"/>
    <x v="3"/>
    <x v="123"/>
    <d v="2014-11-25T00:00:00"/>
    <x v="1"/>
    <s v="MC-18100"/>
    <x v="498"/>
    <x v="0"/>
    <s v="United States"/>
    <s v="Los Angeles"/>
    <x v="1"/>
    <n v="90049"/>
    <x v="1"/>
    <s v="FUR-FU-10002685"/>
    <x v="0"/>
    <x v="5"/>
    <x v="1433"/>
    <x v="2413"/>
    <n v="1"/>
    <n v="0"/>
    <n v="7.1059999999999999"/>
  </r>
  <r>
    <n v="2946"/>
    <s v="CA-2013-166443"/>
    <x v="0"/>
    <x v="254"/>
    <d v="2013-11-06T00:00:00"/>
    <x v="2"/>
    <s v="LH-17020"/>
    <x v="293"/>
    <x v="0"/>
    <s v="United States"/>
    <s v="San Francisco"/>
    <x v="1"/>
    <n v="94122"/>
    <x v="1"/>
    <s v="FUR-FU-10004020"/>
    <x v="0"/>
    <x v="5"/>
    <x v="488"/>
    <x v="2414"/>
    <n v="7"/>
    <n v="0"/>
    <n v="16.464700000000001"/>
  </r>
  <r>
    <n v="2947"/>
    <s v="CA-2014-169859"/>
    <x v="3"/>
    <x v="817"/>
    <d v="2014-12-19T00:00:00"/>
    <x v="1"/>
    <s v="MP-18175"/>
    <x v="486"/>
    <x v="2"/>
    <s v="United States"/>
    <s v="San Diego"/>
    <x v="1"/>
    <n v="92024"/>
    <x v="1"/>
    <s v="FUR-FU-10004963"/>
    <x v="0"/>
    <x v="5"/>
    <x v="1434"/>
    <x v="611"/>
    <n v="3"/>
    <n v="0"/>
    <n v="11.025000000000002"/>
  </r>
  <r>
    <n v="2948"/>
    <s v="CA-2014-169859"/>
    <x v="3"/>
    <x v="817"/>
    <d v="2014-12-19T00:00:00"/>
    <x v="1"/>
    <s v="MP-18175"/>
    <x v="486"/>
    <x v="2"/>
    <s v="United States"/>
    <s v="San Diego"/>
    <x v="1"/>
    <n v="92024"/>
    <x v="1"/>
    <s v="OFF-BI-10000174"/>
    <x v="1"/>
    <x v="8"/>
    <x v="1435"/>
    <x v="647"/>
    <n v="14"/>
    <n v="0.2"/>
    <n v="22.736000000000001"/>
  </r>
  <r>
    <n v="2949"/>
    <s v="CA-2014-169859"/>
    <x v="3"/>
    <x v="817"/>
    <d v="2014-12-19T00:00:00"/>
    <x v="1"/>
    <s v="MP-18175"/>
    <x v="486"/>
    <x v="2"/>
    <s v="United States"/>
    <s v="San Diego"/>
    <x v="1"/>
    <n v="92024"/>
    <x v="1"/>
    <s v="OFF-EN-10000461"/>
    <x v="1"/>
    <x v="12"/>
    <x v="746"/>
    <x v="2415"/>
    <n v="5"/>
    <n v="0"/>
    <n v="20.539000000000001"/>
  </r>
  <r>
    <n v="2950"/>
    <s v="CA-2014-134915"/>
    <x v="3"/>
    <x v="105"/>
    <d v="2014-11-13T00:00:00"/>
    <x v="3"/>
    <s v="EM-14140"/>
    <x v="670"/>
    <x v="2"/>
    <s v="United States"/>
    <s v="Glendale"/>
    <x v="16"/>
    <n v="85301"/>
    <x v="1"/>
    <s v="TEC-AC-10001266"/>
    <x v="2"/>
    <x v="11"/>
    <x v="196"/>
    <x v="2416"/>
    <n v="4"/>
    <n v="0.2"/>
    <n v="12.999999999999998"/>
  </r>
  <r>
    <n v="2951"/>
    <s v="CA-2014-134915"/>
    <x v="3"/>
    <x v="105"/>
    <d v="2014-11-13T00:00:00"/>
    <x v="3"/>
    <s v="EM-14140"/>
    <x v="670"/>
    <x v="2"/>
    <s v="United States"/>
    <s v="Glendale"/>
    <x v="16"/>
    <n v="85301"/>
    <x v="1"/>
    <s v="OFF-PA-10002160"/>
    <x v="1"/>
    <x v="10"/>
    <x v="1190"/>
    <x v="2382"/>
    <n v="5"/>
    <n v="0.2"/>
    <n v="8.3810000000000002"/>
  </r>
  <r>
    <n v="2952"/>
    <s v="CA-2014-134915"/>
    <x v="3"/>
    <x v="105"/>
    <d v="2014-11-13T00:00:00"/>
    <x v="3"/>
    <s v="EM-14140"/>
    <x v="670"/>
    <x v="2"/>
    <s v="United States"/>
    <s v="Glendale"/>
    <x v="16"/>
    <n v="85301"/>
    <x v="1"/>
    <s v="FUR-CH-10004875"/>
    <x v="0"/>
    <x v="1"/>
    <x v="1436"/>
    <x v="2417"/>
    <n v="2"/>
    <n v="0.2"/>
    <n v="9.9651999999999994"/>
  </r>
  <r>
    <n v="2953"/>
    <s v="CA-2014-134915"/>
    <x v="3"/>
    <x v="105"/>
    <d v="2014-11-13T00:00:00"/>
    <x v="3"/>
    <s v="EM-14140"/>
    <x v="670"/>
    <x v="2"/>
    <s v="United States"/>
    <s v="Glendale"/>
    <x v="16"/>
    <n v="85301"/>
    <x v="1"/>
    <s v="FUR-FU-10000305"/>
    <x v="0"/>
    <x v="5"/>
    <x v="1437"/>
    <x v="394"/>
    <n v="2"/>
    <n v="0.2"/>
    <n v="-5.6784000000000034"/>
  </r>
  <r>
    <n v="2954"/>
    <s v="CA-2014-134915"/>
    <x v="3"/>
    <x v="105"/>
    <d v="2014-11-13T00:00:00"/>
    <x v="3"/>
    <s v="EM-14140"/>
    <x v="670"/>
    <x v="2"/>
    <s v="United States"/>
    <s v="Glendale"/>
    <x v="16"/>
    <n v="85301"/>
    <x v="1"/>
    <s v="TEC-PH-10000347"/>
    <x v="2"/>
    <x v="7"/>
    <x v="495"/>
    <x v="2418"/>
    <n v="2"/>
    <n v="0.2"/>
    <n v="0.69299999999999984"/>
  </r>
  <r>
    <n v="2955"/>
    <s v="CA-2014-134915"/>
    <x v="3"/>
    <x v="105"/>
    <d v="2014-11-13T00:00:00"/>
    <x v="3"/>
    <s v="EM-14140"/>
    <x v="670"/>
    <x v="2"/>
    <s v="United States"/>
    <s v="Glendale"/>
    <x v="16"/>
    <n v="85301"/>
    <x v="1"/>
    <s v="TEC-PH-10001459"/>
    <x v="2"/>
    <x v="7"/>
    <x v="1438"/>
    <x v="2419"/>
    <n v="2"/>
    <n v="0.2"/>
    <n v="50.398800000000023"/>
  </r>
  <r>
    <n v="2956"/>
    <s v="CA-2013-153353"/>
    <x v="0"/>
    <x v="298"/>
    <d v="2013-08-25T00:00:00"/>
    <x v="1"/>
    <s v="GG-14650"/>
    <x v="55"/>
    <x v="1"/>
    <s v="United States"/>
    <s v="New York City"/>
    <x v="15"/>
    <n v="10035"/>
    <x v="3"/>
    <s v="TEC-PH-10000439"/>
    <x v="2"/>
    <x v="7"/>
    <x v="869"/>
    <x v="1362"/>
    <n v="1"/>
    <n v="0"/>
    <n v="11.597099999999998"/>
  </r>
  <r>
    <n v="2957"/>
    <s v="CA-2014-123638"/>
    <x v="3"/>
    <x v="818"/>
    <d v="2014-07-05T00:00:00"/>
    <x v="1"/>
    <s v="MA-17995"/>
    <x v="671"/>
    <x v="2"/>
    <s v="United States"/>
    <s v="Watertown"/>
    <x v="15"/>
    <n v="13601"/>
    <x v="3"/>
    <s v="FUR-CH-10002647"/>
    <x v="0"/>
    <x v="1"/>
    <x v="470"/>
    <x v="2420"/>
    <n v="3"/>
    <n v="0.1"/>
    <n v="31.94100000000001"/>
  </r>
  <r>
    <n v="2958"/>
    <s v="CA-2014-168900"/>
    <x v="3"/>
    <x v="464"/>
    <d v="2014-05-10T00:00:00"/>
    <x v="1"/>
    <s v="SH-20395"/>
    <x v="129"/>
    <x v="0"/>
    <s v="United States"/>
    <s v="Springfield"/>
    <x v="24"/>
    <n v="45503"/>
    <x v="3"/>
    <s v="OFF-BI-10003910"/>
    <x v="1"/>
    <x v="8"/>
    <x v="8"/>
    <x v="2421"/>
    <n v="1"/>
    <n v="0.7"/>
    <n v="-1.9274999999999993"/>
  </r>
  <r>
    <n v="2959"/>
    <s v="CA-2012-158456"/>
    <x v="1"/>
    <x v="100"/>
    <d v="2012-12-29T00:00:00"/>
    <x v="1"/>
    <s v="KT-16465"/>
    <x v="446"/>
    <x v="0"/>
    <s v="United States"/>
    <s v="Los Angeles"/>
    <x v="1"/>
    <n v="90032"/>
    <x v="1"/>
    <s v="OFF-BI-10001097"/>
    <x v="1"/>
    <x v="8"/>
    <x v="789"/>
    <x v="958"/>
    <n v="4"/>
    <n v="0.2"/>
    <n v="7.2267999999999999"/>
  </r>
  <r>
    <n v="2960"/>
    <s v="CA-2012-158456"/>
    <x v="1"/>
    <x v="100"/>
    <d v="2012-12-29T00:00:00"/>
    <x v="1"/>
    <s v="KT-16465"/>
    <x v="446"/>
    <x v="0"/>
    <s v="United States"/>
    <s v="Los Angeles"/>
    <x v="1"/>
    <n v="90032"/>
    <x v="1"/>
    <s v="OFF-FA-10004854"/>
    <x v="1"/>
    <x v="13"/>
    <x v="268"/>
    <x v="1962"/>
    <n v="4"/>
    <n v="0"/>
    <n v="21.5824"/>
  </r>
  <r>
    <n v="2961"/>
    <s v="CA-2014-143665"/>
    <x v="3"/>
    <x v="466"/>
    <d v="2014-05-02T00:00:00"/>
    <x v="1"/>
    <s v="PO-19180"/>
    <x v="178"/>
    <x v="2"/>
    <s v="United States"/>
    <s v="Seattle"/>
    <x v="4"/>
    <n v="98115"/>
    <x v="1"/>
    <s v="OFF-PA-10003673"/>
    <x v="1"/>
    <x v="10"/>
    <x v="971"/>
    <x v="2422"/>
    <n v="3"/>
    <n v="0"/>
    <n v="9.3563999999999989"/>
  </r>
  <r>
    <n v="2962"/>
    <s v="CA-2014-143665"/>
    <x v="3"/>
    <x v="466"/>
    <d v="2014-05-02T00:00:00"/>
    <x v="1"/>
    <s v="PO-19180"/>
    <x v="178"/>
    <x v="2"/>
    <s v="United States"/>
    <s v="Seattle"/>
    <x v="4"/>
    <n v="98115"/>
    <x v="1"/>
    <s v="OFF-LA-10002034"/>
    <x v="1"/>
    <x v="2"/>
    <x v="1102"/>
    <x v="2423"/>
    <n v="8"/>
    <n v="0"/>
    <n v="19.247199999999999"/>
  </r>
  <r>
    <n v="2963"/>
    <s v="CA-2014-137428"/>
    <x v="3"/>
    <x v="819"/>
    <d v="2014-12-22T00:00:00"/>
    <x v="0"/>
    <s v="AY-10555"/>
    <x v="672"/>
    <x v="1"/>
    <s v="United States"/>
    <s v="Oceanside"/>
    <x v="1"/>
    <n v="92054"/>
    <x v="1"/>
    <s v="FUR-CH-10002774"/>
    <x v="0"/>
    <x v="1"/>
    <x v="23"/>
    <x v="2424"/>
    <n v="2"/>
    <n v="0.2"/>
    <n v="9.1763999999999974"/>
  </r>
  <r>
    <n v="2964"/>
    <s v="CA-2014-137428"/>
    <x v="3"/>
    <x v="819"/>
    <d v="2014-12-22T00:00:00"/>
    <x v="0"/>
    <s v="AY-10555"/>
    <x v="672"/>
    <x v="1"/>
    <s v="United States"/>
    <s v="Oceanside"/>
    <x v="1"/>
    <n v="92054"/>
    <x v="1"/>
    <s v="FUR-CH-10003817"/>
    <x v="0"/>
    <x v="1"/>
    <x v="162"/>
    <x v="2425"/>
    <n v="2"/>
    <n v="0.2"/>
    <n v="6.0740000000000016"/>
  </r>
  <r>
    <n v="2965"/>
    <s v="CA-2014-137428"/>
    <x v="3"/>
    <x v="819"/>
    <d v="2014-12-22T00:00:00"/>
    <x v="0"/>
    <s v="AY-10555"/>
    <x v="672"/>
    <x v="1"/>
    <s v="United States"/>
    <s v="Oceanside"/>
    <x v="1"/>
    <n v="92054"/>
    <x v="1"/>
    <s v="OFF-BI-10002949"/>
    <x v="1"/>
    <x v="8"/>
    <x v="520"/>
    <x v="2426"/>
    <n v="5"/>
    <n v="0.2"/>
    <n v="8.2079999999999984"/>
  </r>
  <r>
    <n v="2966"/>
    <s v="CA-2014-137428"/>
    <x v="3"/>
    <x v="819"/>
    <d v="2014-12-22T00:00:00"/>
    <x v="0"/>
    <s v="AY-10555"/>
    <x v="672"/>
    <x v="1"/>
    <s v="United States"/>
    <s v="Oceanside"/>
    <x v="1"/>
    <n v="92054"/>
    <x v="1"/>
    <s v="FUR-FU-10002445"/>
    <x v="0"/>
    <x v="5"/>
    <x v="1439"/>
    <x v="1651"/>
    <n v="2"/>
    <n v="0"/>
    <n v="7.5840000000000014"/>
  </r>
  <r>
    <n v="2967"/>
    <s v="CA-2011-162866"/>
    <x v="2"/>
    <x v="422"/>
    <d v="2011-12-31T00:00:00"/>
    <x v="1"/>
    <s v="Co-12640"/>
    <x v="476"/>
    <x v="0"/>
    <s v="United States"/>
    <s v="Skokie"/>
    <x v="10"/>
    <n v="60076"/>
    <x v="2"/>
    <s v="FUR-FU-10001473"/>
    <x v="0"/>
    <x v="5"/>
    <x v="984"/>
    <x v="2427"/>
    <n v="6"/>
    <n v="0.6"/>
    <n v="-19.771199999999997"/>
  </r>
  <r>
    <n v="2968"/>
    <s v="CA-2011-162866"/>
    <x v="2"/>
    <x v="422"/>
    <d v="2011-12-31T00:00:00"/>
    <x v="1"/>
    <s v="Co-12640"/>
    <x v="476"/>
    <x v="0"/>
    <s v="United States"/>
    <s v="Skokie"/>
    <x v="10"/>
    <n v="60076"/>
    <x v="2"/>
    <s v="OFF-ST-10002562"/>
    <x v="1"/>
    <x v="4"/>
    <x v="33"/>
    <x v="2428"/>
    <n v="4"/>
    <n v="0.2"/>
    <n v="3.0015999999999998"/>
  </r>
  <r>
    <n v="2969"/>
    <s v="CA-2014-167941"/>
    <x v="3"/>
    <x v="44"/>
    <d v="2014-11-10T00:00:00"/>
    <x v="0"/>
    <s v="JF-15565"/>
    <x v="535"/>
    <x v="0"/>
    <s v="United States"/>
    <s v="Fayetteville"/>
    <x v="3"/>
    <n v="28314"/>
    <x v="0"/>
    <s v="OFF-AP-10002118"/>
    <x v="1"/>
    <x v="9"/>
    <x v="77"/>
    <x v="2429"/>
    <n v="3"/>
    <n v="0.2"/>
    <n v="43.713600000000014"/>
  </r>
  <r>
    <n v="2970"/>
    <s v="CA-2014-167941"/>
    <x v="3"/>
    <x v="44"/>
    <d v="2014-11-10T00:00:00"/>
    <x v="0"/>
    <s v="JF-15565"/>
    <x v="535"/>
    <x v="0"/>
    <s v="United States"/>
    <s v="Fayetteville"/>
    <x v="3"/>
    <n v="28314"/>
    <x v="0"/>
    <s v="OFF-PA-10001800"/>
    <x v="1"/>
    <x v="10"/>
    <x v="580"/>
    <x v="277"/>
    <n v="6"/>
    <n v="0.2"/>
    <n v="10.8864"/>
  </r>
  <r>
    <n v="2971"/>
    <s v="CA-2014-167941"/>
    <x v="3"/>
    <x v="44"/>
    <d v="2014-11-10T00:00:00"/>
    <x v="0"/>
    <s v="JF-15565"/>
    <x v="535"/>
    <x v="0"/>
    <s v="United States"/>
    <s v="Fayetteville"/>
    <x v="3"/>
    <n v="28314"/>
    <x v="0"/>
    <s v="OFF-BI-10002827"/>
    <x v="1"/>
    <x v="8"/>
    <x v="549"/>
    <x v="1349"/>
    <n v="8"/>
    <n v="0.7"/>
    <n v="-10.617599999999999"/>
  </r>
  <r>
    <n v="2972"/>
    <s v="CA-2014-167941"/>
    <x v="3"/>
    <x v="44"/>
    <d v="2014-11-10T00:00:00"/>
    <x v="0"/>
    <s v="JF-15565"/>
    <x v="535"/>
    <x v="0"/>
    <s v="United States"/>
    <s v="Fayetteville"/>
    <x v="3"/>
    <n v="28314"/>
    <x v="0"/>
    <s v="FUR-FU-10004671"/>
    <x v="0"/>
    <x v="5"/>
    <x v="1357"/>
    <x v="2430"/>
    <n v="2"/>
    <n v="0.2"/>
    <n v="6.3612000000000002"/>
  </r>
  <r>
    <n v="2973"/>
    <s v="CA-2014-167941"/>
    <x v="3"/>
    <x v="44"/>
    <d v="2014-11-10T00:00:00"/>
    <x v="0"/>
    <s v="JF-15565"/>
    <x v="535"/>
    <x v="0"/>
    <s v="United States"/>
    <s v="Fayetteville"/>
    <x v="3"/>
    <n v="28314"/>
    <x v="0"/>
    <s v="OFF-ST-10000736"/>
    <x v="1"/>
    <x v="4"/>
    <x v="455"/>
    <x v="1793"/>
    <n v="4"/>
    <n v="0.2"/>
    <n v="-51.827200000000019"/>
  </r>
  <r>
    <n v="2974"/>
    <s v="CA-2014-111808"/>
    <x v="3"/>
    <x v="819"/>
    <d v="2014-12-21T00:00:00"/>
    <x v="1"/>
    <s v="AR-10510"/>
    <x v="239"/>
    <x v="0"/>
    <s v="United States"/>
    <s v="Tulsa"/>
    <x v="26"/>
    <n v="74133"/>
    <x v="2"/>
    <s v="OFF-BI-10004656"/>
    <x v="1"/>
    <x v="8"/>
    <x v="855"/>
    <x v="2431"/>
    <n v="5"/>
    <n v="0"/>
    <n v="5.1839999999999993"/>
  </r>
  <r>
    <n v="2975"/>
    <s v="CA-2012-137512"/>
    <x v="1"/>
    <x v="820"/>
    <d v="2012-05-12T00:00:00"/>
    <x v="1"/>
    <s v="AG-10675"/>
    <x v="165"/>
    <x v="0"/>
    <s v="United States"/>
    <s v="Allen"/>
    <x v="5"/>
    <n v="75002"/>
    <x v="2"/>
    <s v="FUR-TA-10001095"/>
    <x v="0"/>
    <x v="3"/>
    <x v="611"/>
    <x v="1304"/>
    <n v="2"/>
    <n v="0.3"/>
    <n v="-31.372200000000007"/>
  </r>
  <r>
    <n v="2976"/>
    <s v="CA-2012-137512"/>
    <x v="1"/>
    <x v="820"/>
    <d v="2012-05-12T00:00:00"/>
    <x v="1"/>
    <s v="AG-10675"/>
    <x v="165"/>
    <x v="0"/>
    <s v="United States"/>
    <s v="Allen"/>
    <x v="5"/>
    <n v="75002"/>
    <x v="2"/>
    <s v="OFF-PA-10000213"/>
    <x v="1"/>
    <x v="10"/>
    <x v="1440"/>
    <x v="801"/>
    <n v="4"/>
    <n v="0.2"/>
    <n v="5.378400000000001"/>
  </r>
  <r>
    <n v="2977"/>
    <s v="CA-2014-139773"/>
    <x v="3"/>
    <x v="769"/>
    <d v="2014-12-05T00:00:00"/>
    <x v="3"/>
    <s v="DV-13045"/>
    <x v="1"/>
    <x v="1"/>
    <s v="United States"/>
    <s v="Philadelphia"/>
    <x v="9"/>
    <n v="19143"/>
    <x v="3"/>
    <s v="FUR-CH-10001797"/>
    <x v="0"/>
    <x v="1"/>
    <x v="1441"/>
    <x v="2432"/>
    <n v="7"/>
    <n v="0.3"/>
    <n v="-2.693600000000032"/>
  </r>
  <r>
    <n v="2978"/>
    <s v="CA-2014-134607"/>
    <x v="3"/>
    <x v="621"/>
    <d v="2014-10-09T00:00:00"/>
    <x v="0"/>
    <s v="HL-15040"/>
    <x v="332"/>
    <x v="0"/>
    <s v="United States"/>
    <s v="Rochester"/>
    <x v="15"/>
    <n v="14609"/>
    <x v="3"/>
    <s v="OFF-ST-10002214"/>
    <x v="1"/>
    <x v="4"/>
    <x v="994"/>
    <x v="2433"/>
    <n v="2"/>
    <n v="0"/>
    <n v="5.8707999999999991"/>
  </r>
  <r>
    <n v="2979"/>
    <s v="CA-2011-109232"/>
    <x v="2"/>
    <x v="286"/>
    <d v="2011-01-17T00:00:00"/>
    <x v="0"/>
    <s v="ND-18370"/>
    <x v="444"/>
    <x v="0"/>
    <s v="United States"/>
    <s v="Mount Pleasant"/>
    <x v="20"/>
    <n v="29464"/>
    <x v="0"/>
    <s v="FUR-CH-10000422"/>
    <x v="0"/>
    <x v="1"/>
    <x v="1432"/>
    <x v="2434"/>
    <n v="6"/>
    <n v="0"/>
    <n v="87.350400000000036"/>
  </r>
  <r>
    <n v="2980"/>
    <s v="CA-2012-139850"/>
    <x v="1"/>
    <x v="821"/>
    <d v="2012-06-17T00:00:00"/>
    <x v="1"/>
    <s v="GB-14575"/>
    <x v="673"/>
    <x v="0"/>
    <s v="United States"/>
    <s v="Philadelphia"/>
    <x v="9"/>
    <n v="19134"/>
    <x v="3"/>
    <s v="OFF-PA-10003848"/>
    <x v="1"/>
    <x v="10"/>
    <x v="1442"/>
    <x v="561"/>
    <n v="4"/>
    <n v="0.2"/>
    <n v="7.2576000000000001"/>
  </r>
  <r>
    <n v="2981"/>
    <s v="CA-2012-139850"/>
    <x v="1"/>
    <x v="821"/>
    <d v="2012-06-17T00:00:00"/>
    <x v="1"/>
    <s v="GB-14575"/>
    <x v="673"/>
    <x v="0"/>
    <s v="United States"/>
    <s v="Philadelphia"/>
    <x v="9"/>
    <n v="19134"/>
    <x v="3"/>
    <s v="FUR-FU-10003623"/>
    <x v="0"/>
    <x v="5"/>
    <x v="1226"/>
    <x v="2435"/>
    <n v="2"/>
    <n v="0.2"/>
    <n v="4.3295999999999975"/>
  </r>
  <r>
    <n v="2982"/>
    <s v="CA-2011-131310"/>
    <x v="2"/>
    <x v="136"/>
    <d v="2011-07-18T00:00:00"/>
    <x v="1"/>
    <s v="CL-12565"/>
    <x v="52"/>
    <x v="0"/>
    <s v="United States"/>
    <s v="Seattle"/>
    <x v="4"/>
    <n v="98115"/>
    <x v="1"/>
    <s v="FUR-CH-10001797"/>
    <x v="0"/>
    <x v="1"/>
    <x v="1441"/>
    <x v="2436"/>
    <n v="4"/>
    <n v="0.2"/>
    <n v="13.852799999999981"/>
  </r>
  <r>
    <n v="2983"/>
    <s v="CA-2011-131310"/>
    <x v="2"/>
    <x v="136"/>
    <d v="2011-07-18T00:00:00"/>
    <x v="1"/>
    <s v="CL-12565"/>
    <x v="52"/>
    <x v="0"/>
    <s v="United States"/>
    <s v="Seattle"/>
    <x v="4"/>
    <n v="98115"/>
    <x v="1"/>
    <s v="OFF-BI-10003094"/>
    <x v="1"/>
    <x v="8"/>
    <x v="647"/>
    <x v="2437"/>
    <n v="4"/>
    <n v="0.2"/>
    <n v="3.8015999999999992"/>
  </r>
  <r>
    <n v="2984"/>
    <s v="US-2011-112872"/>
    <x v="2"/>
    <x v="776"/>
    <d v="2011-12-11T00:00:00"/>
    <x v="0"/>
    <s v="RC-19960"/>
    <x v="53"/>
    <x v="0"/>
    <s v="United States"/>
    <s v="Springfield"/>
    <x v="21"/>
    <n v="97477"/>
    <x v="1"/>
    <s v="OFF-ST-10002205"/>
    <x v="1"/>
    <x v="4"/>
    <x v="326"/>
    <x v="354"/>
    <n v="3"/>
    <n v="0.2"/>
    <n v="4.6746000000000016"/>
  </r>
  <r>
    <n v="2985"/>
    <s v="US-2011-112872"/>
    <x v="2"/>
    <x v="776"/>
    <d v="2011-12-11T00:00:00"/>
    <x v="0"/>
    <s v="RC-19960"/>
    <x v="53"/>
    <x v="0"/>
    <s v="United States"/>
    <s v="Springfield"/>
    <x v="21"/>
    <n v="97477"/>
    <x v="1"/>
    <s v="FUR-TA-10003238"/>
    <x v="0"/>
    <x v="3"/>
    <x v="1233"/>
    <x v="2438"/>
    <n v="1"/>
    <n v="0.5"/>
    <n v="-170.80380000000002"/>
  </r>
  <r>
    <n v="2986"/>
    <s v="CA-2013-139269"/>
    <x v="0"/>
    <x v="822"/>
    <d v="2013-05-31T00:00:00"/>
    <x v="1"/>
    <s v="JB-16045"/>
    <x v="674"/>
    <x v="2"/>
    <s v="United States"/>
    <s v="Columbus"/>
    <x v="32"/>
    <n v="31907"/>
    <x v="0"/>
    <s v="FUR-FU-10000755"/>
    <x v="0"/>
    <x v="5"/>
    <x v="1443"/>
    <x v="1614"/>
    <n v="4"/>
    <n v="0"/>
    <n v="6.240000000000002"/>
  </r>
  <r>
    <n v="2987"/>
    <s v="CA-2013-139269"/>
    <x v="0"/>
    <x v="822"/>
    <d v="2013-05-31T00:00:00"/>
    <x v="1"/>
    <s v="JB-16045"/>
    <x v="674"/>
    <x v="2"/>
    <s v="United States"/>
    <s v="Columbus"/>
    <x v="32"/>
    <n v="31907"/>
    <x v="0"/>
    <s v="OFF-PA-10002893"/>
    <x v="1"/>
    <x v="10"/>
    <x v="359"/>
    <x v="2439"/>
    <n v="2"/>
    <n v="0"/>
    <n v="9.2927999999999997"/>
  </r>
  <r>
    <n v="2988"/>
    <s v="CA-2013-139269"/>
    <x v="0"/>
    <x v="822"/>
    <d v="2013-05-31T00:00:00"/>
    <x v="1"/>
    <s v="JB-16045"/>
    <x v="674"/>
    <x v="2"/>
    <s v="United States"/>
    <s v="Columbus"/>
    <x v="32"/>
    <n v="31907"/>
    <x v="0"/>
    <s v="OFF-ST-10000689"/>
    <x v="1"/>
    <x v="4"/>
    <x v="421"/>
    <x v="2440"/>
    <n v="9"/>
    <n v="0"/>
    <n v="152.11799999999999"/>
  </r>
  <r>
    <n v="2989"/>
    <s v="CA-2013-139010"/>
    <x v="0"/>
    <x v="823"/>
    <d v="2013-02-26T00:00:00"/>
    <x v="0"/>
    <s v="MC-17635"/>
    <x v="637"/>
    <x v="1"/>
    <s v="United States"/>
    <s v="Los Angeles"/>
    <x v="1"/>
    <n v="90032"/>
    <x v="1"/>
    <s v="TEC-AC-10004227"/>
    <x v="2"/>
    <x v="11"/>
    <x v="1400"/>
    <x v="2441"/>
    <n v="1"/>
    <n v="0"/>
    <n v="0.77939999999999898"/>
  </r>
  <r>
    <n v="2990"/>
    <s v="CA-2013-139010"/>
    <x v="0"/>
    <x v="823"/>
    <d v="2013-02-26T00:00:00"/>
    <x v="0"/>
    <s v="MC-17635"/>
    <x v="637"/>
    <x v="1"/>
    <s v="United States"/>
    <s v="Los Angeles"/>
    <x v="1"/>
    <n v="90032"/>
    <x v="1"/>
    <s v="OFF-BI-10000174"/>
    <x v="1"/>
    <x v="8"/>
    <x v="1435"/>
    <x v="2442"/>
    <n v="4"/>
    <n v="0.2"/>
    <n v="6.4959999999999996"/>
  </r>
  <r>
    <n v="2991"/>
    <s v="CA-2013-139010"/>
    <x v="0"/>
    <x v="823"/>
    <d v="2013-02-26T00:00:00"/>
    <x v="0"/>
    <s v="MC-17635"/>
    <x v="637"/>
    <x v="1"/>
    <s v="United States"/>
    <s v="Los Angeles"/>
    <x v="1"/>
    <n v="90032"/>
    <x v="1"/>
    <s v="OFF-ST-10001809"/>
    <x v="1"/>
    <x v="4"/>
    <x v="430"/>
    <x v="468"/>
    <n v="5"/>
    <n v="0"/>
    <n v="8.9829999999999899"/>
  </r>
  <r>
    <n v="2992"/>
    <s v="CA-2013-139010"/>
    <x v="0"/>
    <x v="823"/>
    <d v="2013-02-26T00:00:00"/>
    <x v="0"/>
    <s v="MC-17635"/>
    <x v="637"/>
    <x v="1"/>
    <s v="United States"/>
    <s v="Los Angeles"/>
    <x v="1"/>
    <n v="90032"/>
    <x v="1"/>
    <s v="OFF-BI-10002309"/>
    <x v="1"/>
    <x v="8"/>
    <x v="78"/>
    <x v="2443"/>
    <n v="7"/>
    <n v="0.2"/>
    <n v="10.936799999999998"/>
  </r>
  <r>
    <n v="2993"/>
    <s v="CA-2013-134376"/>
    <x v="0"/>
    <x v="824"/>
    <d v="2013-10-07T00:00:00"/>
    <x v="1"/>
    <s v="TT-21265"/>
    <x v="640"/>
    <x v="1"/>
    <s v="United States"/>
    <s v="New York City"/>
    <x v="15"/>
    <n v="10024"/>
    <x v="3"/>
    <s v="OFF-AP-10004532"/>
    <x v="1"/>
    <x v="9"/>
    <x v="559"/>
    <x v="639"/>
    <n v="3"/>
    <n v="0"/>
    <n v="16.588799999999999"/>
  </r>
  <r>
    <n v="2994"/>
    <s v="CA-2014-147291"/>
    <x v="3"/>
    <x v="825"/>
    <d v="2014-03-18T00:00:00"/>
    <x v="1"/>
    <s v="MJ-17740"/>
    <x v="77"/>
    <x v="0"/>
    <s v="United States"/>
    <s v="Detroit"/>
    <x v="12"/>
    <n v="48227"/>
    <x v="2"/>
    <s v="OFF-BI-10003091"/>
    <x v="1"/>
    <x v="8"/>
    <x v="1165"/>
    <x v="1658"/>
    <n v="4"/>
    <n v="0"/>
    <n v="421.08239999999995"/>
  </r>
  <r>
    <n v="2995"/>
    <s v="CA-2013-112893"/>
    <x v="0"/>
    <x v="369"/>
    <d v="2013-09-14T00:00:00"/>
    <x v="0"/>
    <s v="AT-10735"/>
    <x v="247"/>
    <x v="0"/>
    <s v="United States"/>
    <s v="Stockton"/>
    <x v="1"/>
    <n v="95207"/>
    <x v="1"/>
    <s v="OFF-BI-10004654"/>
    <x v="1"/>
    <x v="8"/>
    <x v="1444"/>
    <x v="2444"/>
    <n v="4"/>
    <n v="0.2"/>
    <n v="18.683999999999997"/>
  </r>
  <r>
    <n v="2996"/>
    <s v="US-2011-150532"/>
    <x v="2"/>
    <x v="686"/>
    <d v="2011-07-21T00:00:00"/>
    <x v="1"/>
    <s v="PB-19150"/>
    <x v="171"/>
    <x v="0"/>
    <s v="United States"/>
    <s v="Phoenix"/>
    <x v="16"/>
    <n v="85023"/>
    <x v="1"/>
    <s v="OFF-ST-10000760"/>
    <x v="1"/>
    <x v="4"/>
    <x v="4"/>
    <x v="2336"/>
    <n v="5"/>
    <n v="0.2"/>
    <n v="6.2910000000000004"/>
  </r>
  <r>
    <n v="2997"/>
    <s v="CA-2011-138317"/>
    <x v="2"/>
    <x v="261"/>
    <d v="2011-06-25T00:00:00"/>
    <x v="1"/>
    <s v="NW-18400"/>
    <x v="508"/>
    <x v="0"/>
    <s v="United States"/>
    <s v="Philadelphia"/>
    <x v="9"/>
    <n v="19120"/>
    <x v="3"/>
    <s v="OFF-EN-10001539"/>
    <x v="1"/>
    <x v="12"/>
    <x v="33"/>
    <x v="1730"/>
    <n v="4"/>
    <n v="0.2"/>
    <n v="8.4024000000000001"/>
  </r>
  <r>
    <n v="2998"/>
    <s v="CA-2011-138317"/>
    <x v="2"/>
    <x v="261"/>
    <d v="2011-06-25T00:00:00"/>
    <x v="1"/>
    <s v="NW-18400"/>
    <x v="508"/>
    <x v="0"/>
    <s v="United States"/>
    <s v="Philadelphia"/>
    <x v="9"/>
    <n v="19120"/>
    <x v="3"/>
    <s v="FUR-FU-10000550"/>
    <x v="0"/>
    <x v="5"/>
    <x v="1445"/>
    <x v="2217"/>
    <n v="1"/>
    <n v="0.2"/>
    <n v="0.64739999999999964"/>
  </r>
  <r>
    <n v="2999"/>
    <s v="CA-2011-138317"/>
    <x v="2"/>
    <x v="261"/>
    <d v="2011-06-25T00:00:00"/>
    <x v="1"/>
    <s v="NW-18400"/>
    <x v="508"/>
    <x v="0"/>
    <s v="United States"/>
    <s v="Philadelphia"/>
    <x v="9"/>
    <n v="19120"/>
    <x v="3"/>
    <s v="TEC-AC-10003628"/>
    <x v="2"/>
    <x v="11"/>
    <x v="244"/>
    <x v="1679"/>
    <n v="4"/>
    <n v="0.2"/>
    <n v="28.790400000000009"/>
  </r>
  <r>
    <n v="3000"/>
    <s v="CA-2011-138317"/>
    <x v="2"/>
    <x v="261"/>
    <d v="2011-06-25T00:00:00"/>
    <x v="1"/>
    <s v="NW-18400"/>
    <x v="508"/>
    <x v="0"/>
    <s v="United States"/>
    <s v="Philadelphia"/>
    <x v="9"/>
    <n v="19120"/>
    <x v="3"/>
    <s v="TEC-MA-10004521"/>
    <x v="2"/>
    <x v="15"/>
    <x v="1446"/>
    <x v="2445"/>
    <n v="3"/>
    <n v="0.7"/>
    <n v="-172.49250000000001"/>
  </r>
  <r>
    <n v="3001"/>
    <s v="CA-2011-138317"/>
    <x v="2"/>
    <x v="261"/>
    <d v="2011-06-25T00:00:00"/>
    <x v="1"/>
    <s v="NW-18400"/>
    <x v="508"/>
    <x v="0"/>
    <s v="United States"/>
    <s v="Philadelphia"/>
    <x v="9"/>
    <n v="19120"/>
    <x v="3"/>
    <s v="OFF-AP-10003860"/>
    <x v="1"/>
    <x v="9"/>
    <x v="1089"/>
    <x v="2446"/>
    <n v="2"/>
    <n v="0.2"/>
    <n v="3.8864000000000001"/>
  </r>
  <r>
    <n v="3002"/>
    <s v="CA-2011-138317"/>
    <x v="2"/>
    <x v="261"/>
    <d v="2011-06-25T00:00:00"/>
    <x v="1"/>
    <s v="NW-18400"/>
    <x v="508"/>
    <x v="0"/>
    <s v="United States"/>
    <s v="Philadelphia"/>
    <x v="9"/>
    <n v="19120"/>
    <x v="3"/>
    <s v="OFF-BI-10000069"/>
    <x v="1"/>
    <x v="8"/>
    <x v="486"/>
    <x v="2447"/>
    <n v="2"/>
    <n v="0.7"/>
    <n v="-7.2048000000000023"/>
  </r>
  <r>
    <n v="3003"/>
    <s v="CA-2012-130610"/>
    <x v="1"/>
    <x v="761"/>
    <d v="2012-07-10T00:00:00"/>
    <x v="1"/>
    <s v="VP-21730"/>
    <x v="163"/>
    <x v="2"/>
    <s v="United States"/>
    <s v="Sterling Heights"/>
    <x v="12"/>
    <n v="48310"/>
    <x v="2"/>
    <s v="OFF-BI-10003655"/>
    <x v="1"/>
    <x v="8"/>
    <x v="1447"/>
    <x v="2448"/>
    <n v="5"/>
    <n v="0"/>
    <n v="8.93"/>
  </r>
  <r>
    <n v="3004"/>
    <s v="CA-2014-104381"/>
    <x v="3"/>
    <x v="819"/>
    <d v="2014-12-24T00:00:00"/>
    <x v="1"/>
    <s v="RD-19810"/>
    <x v="279"/>
    <x v="2"/>
    <s v="United States"/>
    <s v="Rochester"/>
    <x v="15"/>
    <n v="14609"/>
    <x v="3"/>
    <s v="OFF-BI-10001628"/>
    <x v="1"/>
    <x v="8"/>
    <x v="1103"/>
    <x v="2449"/>
    <n v="4"/>
    <n v="0.2"/>
    <n v="10.429999999999998"/>
  </r>
  <r>
    <n v="3005"/>
    <s v="CA-2013-131499"/>
    <x v="0"/>
    <x v="162"/>
    <d v="2013-09-11T00:00:00"/>
    <x v="2"/>
    <s v="MG-17875"/>
    <x v="675"/>
    <x v="2"/>
    <s v="United States"/>
    <s v="New York City"/>
    <x v="15"/>
    <n v="10011"/>
    <x v="3"/>
    <s v="OFF-AP-10003779"/>
    <x v="1"/>
    <x v="9"/>
    <x v="1448"/>
    <x v="2450"/>
    <n v="1"/>
    <n v="0"/>
    <n v="62.243999999999971"/>
  </r>
  <r>
    <n v="3006"/>
    <s v="CA-2011-148761"/>
    <x v="2"/>
    <x v="826"/>
    <d v="2011-05-21T00:00:00"/>
    <x v="1"/>
    <s v="PA-19060"/>
    <x v="50"/>
    <x v="2"/>
    <s v="United States"/>
    <s v="Eau Claire"/>
    <x v="6"/>
    <n v="54703"/>
    <x v="2"/>
    <s v="OFF-BI-10000666"/>
    <x v="1"/>
    <x v="8"/>
    <x v="980"/>
    <x v="1296"/>
    <n v="3"/>
    <n v="0"/>
    <n v="45.839999999999996"/>
  </r>
  <r>
    <n v="3007"/>
    <s v="CA-2014-116519"/>
    <x v="3"/>
    <x v="119"/>
    <d v="2014-10-16T00:00:00"/>
    <x v="2"/>
    <s v="CR-12730"/>
    <x v="257"/>
    <x v="0"/>
    <s v="United States"/>
    <s v="New York City"/>
    <x v="15"/>
    <n v="10009"/>
    <x v="3"/>
    <s v="OFF-AP-10000828"/>
    <x v="1"/>
    <x v="9"/>
    <x v="1087"/>
    <x v="2451"/>
    <n v="5"/>
    <n v="0"/>
    <n v="253.37199999999996"/>
  </r>
  <r>
    <n v="3008"/>
    <s v="CA-2011-130729"/>
    <x v="2"/>
    <x v="745"/>
    <d v="2011-10-29T00:00:00"/>
    <x v="1"/>
    <s v="AA-10375"/>
    <x v="211"/>
    <x v="0"/>
    <s v="United States"/>
    <s v="Rancho Cucamonga"/>
    <x v="1"/>
    <n v="91730"/>
    <x v="1"/>
    <s v="OFF-BI-10002706"/>
    <x v="1"/>
    <x v="8"/>
    <x v="273"/>
    <x v="2452"/>
    <n v="3"/>
    <n v="0.2"/>
    <n v="11.138399999999999"/>
  </r>
  <r>
    <n v="3009"/>
    <s v="CA-2013-124772"/>
    <x v="0"/>
    <x v="5"/>
    <d v="2013-12-07T00:00:00"/>
    <x v="2"/>
    <s v="JG-15160"/>
    <x v="506"/>
    <x v="0"/>
    <s v="United States"/>
    <s v="Murray"/>
    <x v="0"/>
    <n v="42071"/>
    <x v="0"/>
    <s v="FUR-FU-10004748"/>
    <x v="0"/>
    <x v="5"/>
    <x v="1243"/>
    <x v="1868"/>
    <n v="3"/>
    <n v="0"/>
    <n v="74.809799999999996"/>
  </r>
  <r>
    <n v="3010"/>
    <s v="CA-2013-115525"/>
    <x v="0"/>
    <x v="197"/>
    <d v="2013-07-30T00:00:00"/>
    <x v="1"/>
    <s v="RR-19525"/>
    <x v="645"/>
    <x v="1"/>
    <s v="United States"/>
    <s v="Toledo"/>
    <x v="24"/>
    <n v="43615"/>
    <x v="3"/>
    <s v="OFF-AP-10000026"/>
    <x v="1"/>
    <x v="9"/>
    <x v="1282"/>
    <x v="2453"/>
    <n v="5"/>
    <n v="0.2"/>
    <n v="27.43649999999996"/>
  </r>
  <r>
    <n v="3011"/>
    <s v="CA-2014-134845"/>
    <x v="3"/>
    <x v="827"/>
    <d v="2014-04-24T00:00:00"/>
    <x v="1"/>
    <s v="SR-20425"/>
    <x v="676"/>
    <x v="2"/>
    <s v="United States"/>
    <s v="Louisville"/>
    <x v="22"/>
    <n v="80027"/>
    <x v="1"/>
    <s v="OFF-BI-10000773"/>
    <x v="1"/>
    <x v="8"/>
    <x v="381"/>
    <x v="2454"/>
    <n v="5"/>
    <n v="0.7"/>
    <n v="-9.222999999999999"/>
  </r>
  <r>
    <n v="3012"/>
    <s v="CA-2014-134845"/>
    <x v="3"/>
    <x v="827"/>
    <d v="2014-04-24T00:00:00"/>
    <x v="1"/>
    <s v="SR-20425"/>
    <x v="676"/>
    <x v="2"/>
    <s v="United States"/>
    <s v="Louisville"/>
    <x v="22"/>
    <n v="80027"/>
    <x v="1"/>
    <s v="TEC-MA-10000822"/>
    <x v="2"/>
    <x v="15"/>
    <x v="154"/>
    <x v="2455"/>
    <n v="5"/>
    <n v="0.7"/>
    <n v="-3399.9800000000009"/>
  </r>
  <r>
    <n v="3013"/>
    <s v="CA-2014-134845"/>
    <x v="3"/>
    <x v="827"/>
    <d v="2014-04-24T00:00:00"/>
    <x v="1"/>
    <s v="SR-20425"/>
    <x v="676"/>
    <x v="2"/>
    <s v="United States"/>
    <s v="Louisville"/>
    <x v="22"/>
    <n v="80027"/>
    <x v="1"/>
    <s v="OFF-BI-10001543"/>
    <x v="1"/>
    <x v="8"/>
    <x v="375"/>
    <x v="2456"/>
    <n v="2"/>
    <n v="0.7"/>
    <n v="-15.835599999999999"/>
  </r>
  <r>
    <n v="3014"/>
    <s v="CA-2014-134845"/>
    <x v="3"/>
    <x v="827"/>
    <d v="2014-04-24T00:00:00"/>
    <x v="1"/>
    <s v="SR-20425"/>
    <x v="676"/>
    <x v="2"/>
    <s v="United States"/>
    <s v="Louisville"/>
    <x v="22"/>
    <n v="80027"/>
    <x v="1"/>
    <s v="OFF-BI-10003355"/>
    <x v="1"/>
    <x v="8"/>
    <x v="586"/>
    <x v="2457"/>
    <n v="6"/>
    <n v="0.7"/>
    <n v="-6.573599999999999"/>
  </r>
  <r>
    <n v="3015"/>
    <s v="CA-2014-134845"/>
    <x v="3"/>
    <x v="827"/>
    <d v="2014-04-24T00:00:00"/>
    <x v="1"/>
    <s v="SR-20425"/>
    <x v="676"/>
    <x v="2"/>
    <s v="United States"/>
    <s v="Louisville"/>
    <x v="22"/>
    <n v="80027"/>
    <x v="1"/>
    <s v="OFF-PA-10002005"/>
    <x v="1"/>
    <x v="10"/>
    <x v="505"/>
    <x v="561"/>
    <n v="4"/>
    <n v="0.2"/>
    <n v="7.2576000000000001"/>
  </r>
  <r>
    <n v="3016"/>
    <s v="US-2012-138919"/>
    <x v="1"/>
    <x v="14"/>
    <d v="2012-09-21T00:00:00"/>
    <x v="1"/>
    <s v="LS-16975"/>
    <x v="60"/>
    <x v="2"/>
    <s v="United States"/>
    <s v="New York City"/>
    <x v="15"/>
    <n v="10035"/>
    <x v="3"/>
    <s v="FUR-TA-10004154"/>
    <x v="0"/>
    <x v="3"/>
    <x v="730"/>
    <x v="2458"/>
    <n v="2"/>
    <n v="0.4"/>
    <n v="-103.26600000000002"/>
  </r>
  <r>
    <n v="3017"/>
    <s v="US-2013-160528"/>
    <x v="0"/>
    <x v="828"/>
    <d v="2013-08-31T00:00:00"/>
    <x v="1"/>
    <s v="MH-18115"/>
    <x v="414"/>
    <x v="2"/>
    <s v="United States"/>
    <s v="Pharr"/>
    <x v="5"/>
    <n v="78577"/>
    <x v="2"/>
    <s v="OFF-ST-10002743"/>
    <x v="1"/>
    <x v="4"/>
    <x v="413"/>
    <x v="2459"/>
    <n v="8"/>
    <n v="0.2"/>
    <n v="-172.73280000000005"/>
  </r>
  <r>
    <n v="3018"/>
    <s v="US-2013-160528"/>
    <x v="0"/>
    <x v="828"/>
    <d v="2013-08-31T00:00:00"/>
    <x v="1"/>
    <s v="MH-18115"/>
    <x v="414"/>
    <x v="2"/>
    <s v="United States"/>
    <s v="Pharr"/>
    <x v="5"/>
    <n v="78577"/>
    <x v="2"/>
    <s v="FUR-FU-10004973"/>
    <x v="0"/>
    <x v="5"/>
    <x v="1134"/>
    <x v="1832"/>
    <n v="3"/>
    <n v="0.6"/>
    <n v="-10.173599999999997"/>
  </r>
  <r>
    <n v="3019"/>
    <s v="US-2013-160528"/>
    <x v="0"/>
    <x v="828"/>
    <d v="2013-08-31T00:00:00"/>
    <x v="1"/>
    <s v="MH-18115"/>
    <x v="414"/>
    <x v="2"/>
    <s v="United States"/>
    <s v="Pharr"/>
    <x v="5"/>
    <n v="78577"/>
    <x v="2"/>
    <s v="TEC-AC-10002842"/>
    <x v="2"/>
    <x v="11"/>
    <x v="1176"/>
    <x v="2460"/>
    <n v="7"/>
    <n v="0.2"/>
    <n v="-33.319999999999965"/>
  </r>
  <r>
    <n v="3020"/>
    <s v="CA-2012-123568"/>
    <x v="1"/>
    <x v="627"/>
    <d v="2012-11-14T00:00:00"/>
    <x v="1"/>
    <s v="SC-20095"/>
    <x v="183"/>
    <x v="0"/>
    <s v="United States"/>
    <s v="West Jordan"/>
    <x v="7"/>
    <n v="84084"/>
    <x v="1"/>
    <s v="OFF-FA-10002701"/>
    <x v="1"/>
    <x v="13"/>
    <x v="1449"/>
    <x v="1325"/>
    <n v="3"/>
    <n v="0"/>
    <n v="0.20159999999999978"/>
  </r>
  <r>
    <n v="3021"/>
    <s v="CA-2012-123568"/>
    <x v="1"/>
    <x v="627"/>
    <d v="2012-11-14T00:00:00"/>
    <x v="1"/>
    <s v="SC-20095"/>
    <x v="183"/>
    <x v="0"/>
    <s v="United States"/>
    <s v="West Jordan"/>
    <x v="7"/>
    <n v="84084"/>
    <x v="1"/>
    <s v="OFF-PA-10001125"/>
    <x v="1"/>
    <x v="10"/>
    <x v="1012"/>
    <x v="1663"/>
    <n v="3"/>
    <n v="0"/>
    <n v="41.822999999999993"/>
  </r>
  <r>
    <n v="3022"/>
    <s v="CA-2012-123568"/>
    <x v="1"/>
    <x v="627"/>
    <d v="2012-11-14T00:00:00"/>
    <x v="1"/>
    <s v="SC-20095"/>
    <x v="183"/>
    <x v="0"/>
    <s v="United States"/>
    <s v="West Jordan"/>
    <x v="7"/>
    <n v="84084"/>
    <x v="1"/>
    <s v="FUR-FU-10004090"/>
    <x v="0"/>
    <x v="5"/>
    <x v="636"/>
    <x v="2461"/>
    <n v="3"/>
    <n v="0"/>
    <n v="22.007699999999996"/>
  </r>
  <r>
    <n v="3023"/>
    <s v="CA-2012-123568"/>
    <x v="1"/>
    <x v="627"/>
    <d v="2012-11-14T00:00:00"/>
    <x v="1"/>
    <s v="SC-20095"/>
    <x v="183"/>
    <x v="0"/>
    <s v="United States"/>
    <s v="West Jordan"/>
    <x v="7"/>
    <n v="84084"/>
    <x v="1"/>
    <s v="OFF-BI-10001510"/>
    <x v="1"/>
    <x v="8"/>
    <x v="702"/>
    <x v="2462"/>
    <n v="5"/>
    <n v="0.2"/>
    <n v="28.65"/>
  </r>
  <r>
    <n v="3024"/>
    <s v="CA-2014-124674"/>
    <x v="3"/>
    <x v="701"/>
    <d v="2014-11-24T00:00:00"/>
    <x v="1"/>
    <s v="JB-16000"/>
    <x v="677"/>
    <x v="0"/>
    <s v="United States"/>
    <s v="Brownsville"/>
    <x v="5"/>
    <n v="78521"/>
    <x v="2"/>
    <s v="FUR-BO-10002202"/>
    <x v="0"/>
    <x v="0"/>
    <x v="1251"/>
    <x v="2463"/>
    <n v="2"/>
    <n v="0.32"/>
    <n v="-14.458800000000025"/>
  </r>
  <r>
    <n v="3025"/>
    <s v="CA-2012-164441"/>
    <x v="1"/>
    <x v="627"/>
    <d v="2012-11-13T00:00:00"/>
    <x v="1"/>
    <s v="AC-10450"/>
    <x v="549"/>
    <x v="0"/>
    <s v="United States"/>
    <s v="New York City"/>
    <x v="15"/>
    <n v="10011"/>
    <x v="3"/>
    <s v="OFF-BI-10001922"/>
    <x v="1"/>
    <x v="8"/>
    <x v="302"/>
    <x v="2464"/>
    <n v="11"/>
    <n v="0.2"/>
    <n v="17.641799999999996"/>
  </r>
  <r>
    <n v="3026"/>
    <s v="CA-2012-164441"/>
    <x v="1"/>
    <x v="627"/>
    <d v="2012-11-13T00:00:00"/>
    <x v="1"/>
    <s v="AC-10450"/>
    <x v="549"/>
    <x v="0"/>
    <s v="United States"/>
    <s v="New York City"/>
    <x v="15"/>
    <n v="10011"/>
    <x v="3"/>
    <s v="OFF-PA-10001667"/>
    <x v="1"/>
    <x v="10"/>
    <x v="453"/>
    <x v="1465"/>
    <n v="3"/>
    <n v="0"/>
    <n v="8.0730000000000004"/>
  </r>
  <r>
    <n v="3027"/>
    <s v="CA-2014-169054"/>
    <x v="3"/>
    <x v="300"/>
    <d v="2014-04-27T00:00:00"/>
    <x v="1"/>
    <s v="MO-17800"/>
    <x v="246"/>
    <x v="2"/>
    <s v="United States"/>
    <s v="Philadelphia"/>
    <x v="9"/>
    <n v="19140"/>
    <x v="3"/>
    <s v="FUR-FU-10001488"/>
    <x v="0"/>
    <x v="5"/>
    <x v="1040"/>
    <x v="1825"/>
    <n v="3"/>
    <n v="0.2"/>
    <n v="0"/>
  </r>
  <r>
    <n v="3028"/>
    <s v="CA-2011-106719"/>
    <x v="2"/>
    <x v="829"/>
    <d v="2011-08-24T00:00:00"/>
    <x v="3"/>
    <s v="RB-19645"/>
    <x v="516"/>
    <x v="1"/>
    <s v="United States"/>
    <s v="Billings"/>
    <x v="37"/>
    <n v="59102"/>
    <x v="1"/>
    <s v="OFF-BI-10002799"/>
    <x v="1"/>
    <x v="8"/>
    <x v="1450"/>
    <x v="1838"/>
    <n v="2"/>
    <n v="0.2"/>
    <n v="2.6935999999999991"/>
  </r>
  <r>
    <n v="3029"/>
    <s v="CA-2014-116855"/>
    <x v="3"/>
    <x v="94"/>
    <d v="2014-12-22T00:00:00"/>
    <x v="1"/>
    <s v="AI-10855"/>
    <x v="482"/>
    <x v="0"/>
    <s v="United States"/>
    <s v="Chesapeake"/>
    <x v="17"/>
    <n v="23320"/>
    <x v="0"/>
    <s v="FUR-CH-10003846"/>
    <x v="0"/>
    <x v="1"/>
    <x v="915"/>
    <x v="2465"/>
    <n v="5"/>
    <n v="0"/>
    <n v="80.78400000000002"/>
  </r>
  <r>
    <n v="3030"/>
    <s v="US-2013-164189"/>
    <x v="0"/>
    <x v="830"/>
    <d v="2013-03-29T00:00:00"/>
    <x v="1"/>
    <s v="DR-12880"/>
    <x v="112"/>
    <x v="1"/>
    <s v="United States"/>
    <s v="Gresham"/>
    <x v="21"/>
    <n v="97030"/>
    <x v="1"/>
    <s v="TEC-PH-10003691"/>
    <x v="2"/>
    <x v="7"/>
    <x v="1398"/>
    <x v="2466"/>
    <n v="4"/>
    <n v="0.2"/>
    <n v="25.198000000000008"/>
  </r>
  <r>
    <n v="3031"/>
    <s v="CA-2012-168480"/>
    <x v="1"/>
    <x v="481"/>
    <d v="2012-09-27T00:00:00"/>
    <x v="1"/>
    <s v="DM-12955"/>
    <x v="678"/>
    <x v="1"/>
    <s v="United States"/>
    <s v="Lincoln Park"/>
    <x v="12"/>
    <n v="48146"/>
    <x v="2"/>
    <s v="FUR-BO-10000468"/>
    <x v="0"/>
    <x v="0"/>
    <x v="1171"/>
    <x v="1949"/>
    <n v="4"/>
    <n v="0"/>
    <n v="31.091200000000015"/>
  </r>
  <r>
    <n v="3032"/>
    <s v="CA-2012-168480"/>
    <x v="1"/>
    <x v="481"/>
    <d v="2012-09-27T00:00:00"/>
    <x v="1"/>
    <s v="DM-12955"/>
    <x v="678"/>
    <x v="1"/>
    <s v="United States"/>
    <s v="Lincoln Park"/>
    <x v="12"/>
    <n v="48146"/>
    <x v="2"/>
    <s v="OFF-AR-10001044"/>
    <x v="1"/>
    <x v="6"/>
    <x v="1042"/>
    <x v="2467"/>
    <n v="1"/>
    <n v="0"/>
    <n v="7.5370999999999988"/>
  </r>
  <r>
    <n v="3033"/>
    <s v="US-2013-114293"/>
    <x v="0"/>
    <x v="831"/>
    <d v="2013-11-27T00:00:00"/>
    <x v="1"/>
    <s v="JH-16180"/>
    <x v="423"/>
    <x v="0"/>
    <s v="United States"/>
    <s v="Gresham"/>
    <x v="21"/>
    <n v="97030"/>
    <x v="1"/>
    <s v="FUR-CH-10003833"/>
    <x v="0"/>
    <x v="1"/>
    <x v="1200"/>
    <x v="2468"/>
    <n v="4"/>
    <n v="0.2"/>
    <n v="-12.196000000000005"/>
  </r>
  <r>
    <n v="3034"/>
    <s v="CA-2014-134173"/>
    <x v="3"/>
    <x v="118"/>
    <d v="2014-09-22T00:00:00"/>
    <x v="1"/>
    <s v="AB-10060"/>
    <x v="144"/>
    <x v="2"/>
    <s v="United States"/>
    <s v="Philadelphia"/>
    <x v="9"/>
    <n v="19143"/>
    <x v="3"/>
    <s v="OFF-PA-10004355"/>
    <x v="1"/>
    <x v="10"/>
    <x v="1094"/>
    <x v="561"/>
    <n v="4"/>
    <n v="0.2"/>
    <n v="7.2576000000000001"/>
  </r>
  <r>
    <n v="3035"/>
    <s v="US-2012-123960"/>
    <x v="1"/>
    <x v="832"/>
    <d v="2012-06-16T00:00:00"/>
    <x v="1"/>
    <s v="BD-11605"/>
    <x v="205"/>
    <x v="0"/>
    <s v="United States"/>
    <s v="Monroe"/>
    <x v="28"/>
    <n v="71203"/>
    <x v="0"/>
    <s v="TEC-AC-10003038"/>
    <x v="2"/>
    <x v="11"/>
    <x v="1024"/>
    <x v="2469"/>
    <n v="6"/>
    <n v="0"/>
    <n v="10.202999999999994"/>
  </r>
  <r>
    <n v="3036"/>
    <s v="US-2012-123960"/>
    <x v="1"/>
    <x v="832"/>
    <d v="2012-06-16T00:00:00"/>
    <x v="1"/>
    <s v="BD-11605"/>
    <x v="205"/>
    <x v="0"/>
    <s v="United States"/>
    <s v="Monroe"/>
    <x v="28"/>
    <n v="71203"/>
    <x v="0"/>
    <s v="OFF-BI-10002799"/>
    <x v="1"/>
    <x v="8"/>
    <x v="1450"/>
    <x v="2470"/>
    <n v="7"/>
    <n v="0"/>
    <n v="16.679599999999997"/>
  </r>
  <r>
    <n v="3037"/>
    <s v="US-2012-123960"/>
    <x v="1"/>
    <x v="832"/>
    <d v="2012-06-16T00:00:00"/>
    <x v="1"/>
    <s v="BD-11605"/>
    <x v="205"/>
    <x v="0"/>
    <s v="United States"/>
    <s v="Monroe"/>
    <x v="28"/>
    <n v="71203"/>
    <x v="0"/>
    <s v="OFF-AR-10003582"/>
    <x v="1"/>
    <x v="6"/>
    <x v="1451"/>
    <x v="2471"/>
    <n v="2"/>
    <n v="0"/>
    <n v="15.764000000000003"/>
  </r>
  <r>
    <n v="3038"/>
    <s v="US-2012-123960"/>
    <x v="1"/>
    <x v="832"/>
    <d v="2012-06-16T00:00:00"/>
    <x v="1"/>
    <s v="BD-11605"/>
    <x v="205"/>
    <x v="0"/>
    <s v="United States"/>
    <s v="Monroe"/>
    <x v="28"/>
    <n v="71203"/>
    <x v="0"/>
    <s v="OFF-PA-10004451"/>
    <x v="1"/>
    <x v="10"/>
    <x v="493"/>
    <x v="56"/>
    <n v="5"/>
    <n v="0"/>
    <n v="15.552000000000001"/>
  </r>
  <r>
    <n v="3039"/>
    <s v="US-2012-123960"/>
    <x v="1"/>
    <x v="832"/>
    <d v="2012-06-16T00:00:00"/>
    <x v="1"/>
    <s v="BD-11605"/>
    <x v="205"/>
    <x v="0"/>
    <s v="United States"/>
    <s v="Monroe"/>
    <x v="28"/>
    <n v="71203"/>
    <x v="0"/>
    <s v="FUR-FU-10004666"/>
    <x v="0"/>
    <x v="5"/>
    <x v="1452"/>
    <x v="2472"/>
    <n v="2"/>
    <n v="0"/>
    <n v="10.789200000000001"/>
  </r>
  <r>
    <n v="3040"/>
    <s v="CA-2014-101749"/>
    <x v="3"/>
    <x v="621"/>
    <d v="2014-10-09T00:00:00"/>
    <x v="1"/>
    <s v="AS-10045"/>
    <x v="442"/>
    <x v="1"/>
    <s v="United States"/>
    <s v="Pasadena"/>
    <x v="1"/>
    <n v="91104"/>
    <x v="1"/>
    <s v="FUR-TA-10001520"/>
    <x v="0"/>
    <x v="3"/>
    <x v="711"/>
    <x v="2473"/>
    <n v="3"/>
    <n v="0.2"/>
    <n v="-6.423300000000026"/>
  </r>
  <r>
    <n v="3041"/>
    <s v="US-2013-147991"/>
    <x v="0"/>
    <x v="465"/>
    <d v="2013-05-10T00:00:00"/>
    <x v="1"/>
    <s v="ZD-21925"/>
    <x v="9"/>
    <x v="0"/>
    <s v="United States"/>
    <s v="Chattanooga"/>
    <x v="18"/>
    <n v="37421"/>
    <x v="0"/>
    <s v="FUR-FU-10004270"/>
    <x v="0"/>
    <x v="5"/>
    <x v="989"/>
    <x v="2474"/>
    <n v="5"/>
    <n v="0.2"/>
    <n v="3.3439999999999994"/>
  </r>
  <r>
    <n v="3042"/>
    <s v="CA-2014-149559"/>
    <x v="3"/>
    <x v="220"/>
    <d v="2014-09-13T00:00:00"/>
    <x v="3"/>
    <s v="KF-16285"/>
    <x v="580"/>
    <x v="2"/>
    <s v="United States"/>
    <s v="Long Beach"/>
    <x v="1"/>
    <n v="90805"/>
    <x v="1"/>
    <s v="OFF-PA-10003172"/>
    <x v="1"/>
    <x v="10"/>
    <x v="846"/>
    <x v="91"/>
    <n v="2"/>
    <n v="0"/>
    <n v="6.2208000000000006"/>
  </r>
  <r>
    <n v="3043"/>
    <s v="CA-2014-149559"/>
    <x v="3"/>
    <x v="220"/>
    <d v="2014-09-13T00:00:00"/>
    <x v="3"/>
    <s v="KF-16285"/>
    <x v="580"/>
    <x v="2"/>
    <s v="United States"/>
    <s v="Long Beach"/>
    <x v="1"/>
    <n v="90805"/>
    <x v="1"/>
    <s v="OFF-EN-10002312"/>
    <x v="1"/>
    <x v="12"/>
    <x v="1453"/>
    <x v="2475"/>
    <n v="2"/>
    <n v="0"/>
    <n v="10.8682"/>
  </r>
  <r>
    <n v="3044"/>
    <s v="CA-2014-149559"/>
    <x v="3"/>
    <x v="220"/>
    <d v="2014-09-13T00:00:00"/>
    <x v="3"/>
    <s v="KF-16285"/>
    <x v="580"/>
    <x v="2"/>
    <s v="United States"/>
    <s v="Long Beach"/>
    <x v="1"/>
    <n v="90805"/>
    <x v="1"/>
    <s v="FUR-CH-10002320"/>
    <x v="0"/>
    <x v="1"/>
    <x v="1454"/>
    <x v="2476"/>
    <n v="8"/>
    <n v="0.2"/>
    <n v="256.78399999999976"/>
  </r>
  <r>
    <n v="3045"/>
    <s v="CA-2012-135174"/>
    <x v="1"/>
    <x v="28"/>
    <d v="2012-05-02T00:00:00"/>
    <x v="0"/>
    <s v="BP-11230"/>
    <x v="546"/>
    <x v="0"/>
    <s v="United States"/>
    <s v="Troy"/>
    <x v="24"/>
    <n v="45373"/>
    <x v="3"/>
    <s v="TEC-PH-10001530"/>
    <x v="2"/>
    <x v="7"/>
    <x v="632"/>
    <x v="2477"/>
    <n v="5"/>
    <n v="0.4"/>
    <n v="-255.74250000000001"/>
  </r>
  <r>
    <n v="3046"/>
    <s v="CA-2014-125290"/>
    <x v="3"/>
    <x v="44"/>
    <d v="2014-11-11T00:00:00"/>
    <x v="0"/>
    <s v="CC-12430"/>
    <x v="254"/>
    <x v="2"/>
    <s v="United States"/>
    <s v="Minneapolis"/>
    <x v="11"/>
    <n v="55407"/>
    <x v="2"/>
    <s v="OFF-AR-10001216"/>
    <x v="1"/>
    <x v="6"/>
    <x v="1455"/>
    <x v="2255"/>
    <n v="5"/>
    <n v="0"/>
    <n v="3.6139999999999994"/>
  </r>
  <r>
    <n v="3047"/>
    <s v="CA-2014-125290"/>
    <x v="3"/>
    <x v="44"/>
    <d v="2014-11-11T00:00:00"/>
    <x v="0"/>
    <s v="CC-12430"/>
    <x v="254"/>
    <x v="2"/>
    <s v="United States"/>
    <s v="Minneapolis"/>
    <x v="11"/>
    <n v="55407"/>
    <x v="2"/>
    <s v="OFF-PA-10003127"/>
    <x v="1"/>
    <x v="10"/>
    <x v="33"/>
    <x v="978"/>
    <n v="1"/>
    <n v="0"/>
    <n v="12.134799999999998"/>
  </r>
  <r>
    <n v="3048"/>
    <s v="CA-2011-137351"/>
    <x v="2"/>
    <x v="587"/>
    <d v="2011-10-04T00:00:00"/>
    <x v="1"/>
    <s v="DB-13615"/>
    <x v="140"/>
    <x v="0"/>
    <s v="United States"/>
    <s v="Seattle"/>
    <x v="4"/>
    <n v="98105"/>
    <x v="1"/>
    <s v="OFF-BI-10003910"/>
    <x v="1"/>
    <x v="8"/>
    <x v="8"/>
    <x v="752"/>
    <n v="7"/>
    <n v="0.2"/>
    <n v="13.4925"/>
  </r>
  <r>
    <n v="3049"/>
    <s v="CA-2014-121419"/>
    <x v="3"/>
    <x v="459"/>
    <d v="2014-04-05T00:00:00"/>
    <x v="2"/>
    <s v="TC-21475"/>
    <x v="679"/>
    <x v="2"/>
    <s v="United States"/>
    <s v="Columbus"/>
    <x v="32"/>
    <n v="31907"/>
    <x v="0"/>
    <s v="FUR-TA-10004534"/>
    <x v="0"/>
    <x v="3"/>
    <x v="121"/>
    <x v="1764"/>
    <n v="2"/>
    <n v="0"/>
    <n v="70.005999999999972"/>
  </r>
  <r>
    <n v="3050"/>
    <s v="CA-2014-121419"/>
    <x v="3"/>
    <x v="459"/>
    <d v="2014-04-05T00:00:00"/>
    <x v="2"/>
    <s v="TC-21475"/>
    <x v="679"/>
    <x v="2"/>
    <s v="United States"/>
    <s v="Columbus"/>
    <x v="32"/>
    <n v="31907"/>
    <x v="0"/>
    <s v="TEC-AC-10000892"/>
    <x v="2"/>
    <x v="11"/>
    <x v="290"/>
    <x v="310"/>
    <n v="4"/>
    <n v="0"/>
    <n v="129.6"/>
  </r>
  <r>
    <n v="3051"/>
    <s v="US-2014-148054"/>
    <x v="3"/>
    <x v="833"/>
    <d v="2014-10-12T00:00:00"/>
    <x v="1"/>
    <s v="NZ-18565"/>
    <x v="125"/>
    <x v="2"/>
    <s v="United States"/>
    <s v="Meridian"/>
    <x v="45"/>
    <n v="83642"/>
    <x v="1"/>
    <s v="FUR-FU-10003247"/>
    <x v="0"/>
    <x v="5"/>
    <x v="1456"/>
    <x v="108"/>
    <n v="2"/>
    <n v="0"/>
    <n v="2.9371999999999971"/>
  </r>
  <r>
    <n v="3052"/>
    <s v="US-2014-148054"/>
    <x v="3"/>
    <x v="833"/>
    <d v="2014-10-12T00:00:00"/>
    <x v="1"/>
    <s v="NZ-18565"/>
    <x v="125"/>
    <x v="2"/>
    <s v="United States"/>
    <s v="Meridian"/>
    <x v="45"/>
    <n v="83642"/>
    <x v="1"/>
    <s v="OFF-AP-10004336"/>
    <x v="1"/>
    <x v="9"/>
    <x v="1031"/>
    <x v="2478"/>
    <n v="4"/>
    <n v="0"/>
    <n v="66.073599999999971"/>
  </r>
  <r>
    <n v="3053"/>
    <s v="US-2014-148054"/>
    <x v="3"/>
    <x v="833"/>
    <d v="2014-10-12T00:00:00"/>
    <x v="1"/>
    <s v="NZ-18565"/>
    <x v="125"/>
    <x v="2"/>
    <s v="United States"/>
    <s v="Meridian"/>
    <x v="45"/>
    <n v="83642"/>
    <x v="1"/>
    <s v="OFF-PA-10001295"/>
    <x v="1"/>
    <x v="10"/>
    <x v="1211"/>
    <x v="2479"/>
    <n v="2"/>
    <n v="0"/>
    <n v="18.211199999999998"/>
  </r>
  <r>
    <n v="3054"/>
    <s v="CA-2013-128517"/>
    <x v="0"/>
    <x v="526"/>
    <d v="2013-04-15T00:00:00"/>
    <x v="0"/>
    <s v="SW-20350"/>
    <x v="680"/>
    <x v="2"/>
    <s v="United States"/>
    <s v="Detroit"/>
    <x v="12"/>
    <n v="48227"/>
    <x v="2"/>
    <s v="TEC-PH-10002555"/>
    <x v="2"/>
    <x v="7"/>
    <x v="1343"/>
    <x v="2480"/>
    <n v="2"/>
    <n v="0"/>
    <n v="134.654"/>
  </r>
  <r>
    <n v="3055"/>
    <s v="CA-2013-128517"/>
    <x v="0"/>
    <x v="526"/>
    <d v="2013-04-15T00:00:00"/>
    <x v="0"/>
    <s v="SW-20350"/>
    <x v="680"/>
    <x v="2"/>
    <s v="United States"/>
    <s v="Detroit"/>
    <x v="12"/>
    <n v="48227"/>
    <x v="2"/>
    <s v="OFF-BI-10000831"/>
    <x v="1"/>
    <x v="8"/>
    <x v="441"/>
    <x v="267"/>
    <n v="2"/>
    <n v="0"/>
    <n v="2.4287999999999998"/>
  </r>
  <r>
    <n v="3056"/>
    <s v="US-2012-100377"/>
    <x v="1"/>
    <x v="834"/>
    <d v="2012-09-01T00:00:00"/>
    <x v="1"/>
    <s v="TS-21370"/>
    <x v="477"/>
    <x v="1"/>
    <s v="United States"/>
    <s v="Chicago"/>
    <x v="10"/>
    <n v="60623"/>
    <x v="2"/>
    <s v="TEC-CO-10001046"/>
    <x v="2"/>
    <x v="16"/>
    <x v="874"/>
    <x v="2481"/>
    <n v="5"/>
    <n v="0.2"/>
    <n v="874.98749999999984"/>
  </r>
  <r>
    <n v="3057"/>
    <s v="CA-2014-131492"/>
    <x v="3"/>
    <x v="15"/>
    <d v="2014-10-25T00:00:00"/>
    <x v="0"/>
    <s v="HH-15010"/>
    <x v="511"/>
    <x v="1"/>
    <s v="United States"/>
    <s v="San Francisco"/>
    <x v="1"/>
    <n v="94110"/>
    <x v="1"/>
    <s v="OFF-EN-10002973"/>
    <x v="1"/>
    <x v="12"/>
    <x v="1319"/>
    <x v="2482"/>
    <n v="2"/>
    <n v="0"/>
    <n v="4.3008000000000006"/>
  </r>
  <r>
    <n v="3058"/>
    <s v="CA-2014-131492"/>
    <x v="3"/>
    <x v="15"/>
    <d v="2014-10-25T00:00:00"/>
    <x v="0"/>
    <s v="HH-15010"/>
    <x v="511"/>
    <x v="1"/>
    <s v="United States"/>
    <s v="San Francisco"/>
    <x v="1"/>
    <n v="94110"/>
    <x v="1"/>
    <s v="OFF-LA-10001641"/>
    <x v="1"/>
    <x v="2"/>
    <x v="1022"/>
    <x v="2483"/>
    <n v="10"/>
    <n v="0"/>
    <n v="15.120000000000001"/>
  </r>
  <r>
    <n v="3059"/>
    <s v="CA-2014-131492"/>
    <x v="3"/>
    <x v="15"/>
    <d v="2014-10-25T00:00:00"/>
    <x v="0"/>
    <s v="HH-15010"/>
    <x v="511"/>
    <x v="1"/>
    <s v="United States"/>
    <s v="San Francisco"/>
    <x v="1"/>
    <n v="94110"/>
    <x v="1"/>
    <s v="FUR-FU-10003878"/>
    <x v="0"/>
    <x v="5"/>
    <x v="671"/>
    <x v="2484"/>
    <n v="2"/>
    <n v="0"/>
    <n v="10.3904"/>
  </r>
  <r>
    <n v="3060"/>
    <s v="CA-2014-131492"/>
    <x v="3"/>
    <x v="15"/>
    <d v="2014-10-25T00:00:00"/>
    <x v="0"/>
    <s v="HH-15010"/>
    <x v="511"/>
    <x v="1"/>
    <s v="United States"/>
    <s v="San Francisco"/>
    <x v="1"/>
    <n v="94110"/>
    <x v="1"/>
    <s v="FUR-TA-10003837"/>
    <x v="0"/>
    <x v="3"/>
    <x v="1457"/>
    <x v="2485"/>
    <n v="2"/>
    <n v="0.2"/>
    <n v="-3.3506000000000018"/>
  </r>
  <r>
    <n v="3061"/>
    <s v="CA-2013-144554"/>
    <x v="0"/>
    <x v="77"/>
    <d v="2013-11-13T00:00:00"/>
    <x v="1"/>
    <s v="DM-13345"/>
    <x v="664"/>
    <x v="1"/>
    <s v="United States"/>
    <s v="Newark"/>
    <x v="24"/>
    <n v="43055"/>
    <x v="3"/>
    <s v="TEC-AC-10002800"/>
    <x v="2"/>
    <x v="11"/>
    <x v="1207"/>
    <x v="2486"/>
    <n v="3"/>
    <n v="0.2"/>
    <n v="22.495499999999989"/>
  </r>
  <r>
    <n v="3062"/>
    <s v="CA-2014-127621"/>
    <x v="3"/>
    <x v="448"/>
    <d v="2014-03-08T00:00:00"/>
    <x v="1"/>
    <s v="RE-19450"/>
    <x v="681"/>
    <x v="0"/>
    <s v="United States"/>
    <s v="Dallas"/>
    <x v="5"/>
    <n v="75081"/>
    <x v="2"/>
    <s v="OFF-PA-10001307"/>
    <x v="1"/>
    <x v="10"/>
    <x v="784"/>
    <x v="2051"/>
    <n v="8"/>
    <n v="0.2"/>
    <n v="9.743999999999998"/>
  </r>
  <r>
    <n v="3063"/>
    <s v="CA-2012-145184"/>
    <x v="1"/>
    <x v="154"/>
    <d v="2012-11-29T00:00:00"/>
    <x v="2"/>
    <s v="JD-16150"/>
    <x v="251"/>
    <x v="1"/>
    <s v="United States"/>
    <s v="Newark"/>
    <x v="13"/>
    <n v="19711"/>
    <x v="3"/>
    <s v="TEC-PH-10002350"/>
    <x v="2"/>
    <x v="7"/>
    <x v="1458"/>
    <x v="2487"/>
    <n v="3"/>
    <n v="0"/>
    <n v="23.511599999999998"/>
  </r>
  <r>
    <n v="3064"/>
    <s v="CA-2012-145184"/>
    <x v="1"/>
    <x v="154"/>
    <d v="2012-11-29T00:00:00"/>
    <x v="2"/>
    <s v="JD-16150"/>
    <x v="251"/>
    <x v="1"/>
    <s v="United States"/>
    <s v="Newark"/>
    <x v="13"/>
    <n v="19711"/>
    <x v="3"/>
    <s v="TEC-AC-10000397"/>
    <x v="2"/>
    <x v="11"/>
    <x v="1459"/>
    <x v="2488"/>
    <n v="3"/>
    <n v="0"/>
    <n v="7.3479000000000028"/>
  </r>
  <r>
    <n v="3065"/>
    <s v="CA-2014-106859"/>
    <x v="3"/>
    <x v="677"/>
    <d v="2014-03-19T00:00:00"/>
    <x v="0"/>
    <s v="BF-11215"/>
    <x v="682"/>
    <x v="2"/>
    <s v="United States"/>
    <s v="Albuquerque"/>
    <x v="27"/>
    <n v="87105"/>
    <x v="1"/>
    <s v="OFF-ST-10000615"/>
    <x v="1"/>
    <x v="4"/>
    <x v="75"/>
    <x v="2489"/>
    <n v="8"/>
    <n v="0"/>
    <n v="25.424000000000007"/>
  </r>
  <r>
    <n v="3066"/>
    <s v="CA-2014-106859"/>
    <x v="3"/>
    <x v="677"/>
    <d v="2014-03-19T00:00:00"/>
    <x v="0"/>
    <s v="BF-11215"/>
    <x v="682"/>
    <x v="2"/>
    <s v="United States"/>
    <s v="Albuquerque"/>
    <x v="27"/>
    <n v="87105"/>
    <x v="1"/>
    <s v="TEC-PH-10004531"/>
    <x v="2"/>
    <x v="7"/>
    <x v="714"/>
    <x v="1196"/>
    <n v="8"/>
    <n v="0.2"/>
    <n v="49.257599999999996"/>
  </r>
  <r>
    <n v="3067"/>
    <s v="CA-2014-106859"/>
    <x v="3"/>
    <x v="677"/>
    <d v="2014-03-19T00:00:00"/>
    <x v="0"/>
    <s v="BF-11215"/>
    <x v="682"/>
    <x v="2"/>
    <s v="United States"/>
    <s v="Albuquerque"/>
    <x v="27"/>
    <n v="87105"/>
    <x v="1"/>
    <s v="TEC-AC-10004001"/>
    <x v="2"/>
    <x v="11"/>
    <x v="1460"/>
    <x v="2490"/>
    <n v="5"/>
    <n v="0"/>
    <n v="88.129500000000007"/>
  </r>
  <r>
    <n v="3068"/>
    <s v="CA-2014-106859"/>
    <x v="3"/>
    <x v="677"/>
    <d v="2014-03-19T00:00:00"/>
    <x v="0"/>
    <s v="BF-11215"/>
    <x v="682"/>
    <x v="2"/>
    <s v="United States"/>
    <s v="Albuquerque"/>
    <x v="27"/>
    <n v="87105"/>
    <x v="1"/>
    <s v="OFF-PA-10001534"/>
    <x v="1"/>
    <x v="10"/>
    <x v="1461"/>
    <x v="1568"/>
    <n v="7"/>
    <n v="0"/>
    <n v="21.772800000000004"/>
  </r>
  <r>
    <n v="3069"/>
    <s v="CA-2014-106859"/>
    <x v="3"/>
    <x v="677"/>
    <d v="2014-03-19T00:00:00"/>
    <x v="0"/>
    <s v="BF-11215"/>
    <x v="682"/>
    <x v="2"/>
    <s v="United States"/>
    <s v="Albuquerque"/>
    <x v="27"/>
    <n v="87105"/>
    <x v="1"/>
    <s v="OFF-PA-10001815"/>
    <x v="1"/>
    <x v="10"/>
    <x v="1393"/>
    <x v="2491"/>
    <n v="6"/>
    <n v="0"/>
    <n v="138.35519999999997"/>
  </r>
  <r>
    <n v="3070"/>
    <s v="US-2014-120089"/>
    <x v="3"/>
    <x v="329"/>
    <d v="2014-12-01T00:00:00"/>
    <x v="3"/>
    <s v="ML-17755"/>
    <x v="529"/>
    <x v="2"/>
    <s v="United States"/>
    <s v="Toledo"/>
    <x v="24"/>
    <n v="43615"/>
    <x v="3"/>
    <s v="OFF-AP-10003779"/>
    <x v="1"/>
    <x v="9"/>
    <x v="1448"/>
    <x v="2492"/>
    <n v="4"/>
    <n v="0.2"/>
    <n v="82.991999999999877"/>
  </r>
  <r>
    <n v="3071"/>
    <s v="CA-2011-119375"/>
    <x v="2"/>
    <x v="664"/>
    <d v="2011-11-22T00:00:00"/>
    <x v="1"/>
    <s v="YC-21895"/>
    <x v="289"/>
    <x v="1"/>
    <s v="United States"/>
    <s v="Newark"/>
    <x v="13"/>
    <n v="19711"/>
    <x v="3"/>
    <s v="OFF-ST-10002011"/>
    <x v="1"/>
    <x v="4"/>
    <x v="1055"/>
    <x v="2493"/>
    <n v="7"/>
    <n v="0"/>
    <n v="792.26910000000021"/>
  </r>
  <r>
    <n v="3072"/>
    <s v="CA-2011-119375"/>
    <x v="2"/>
    <x v="664"/>
    <d v="2011-11-22T00:00:00"/>
    <x v="1"/>
    <s v="YC-21895"/>
    <x v="289"/>
    <x v="1"/>
    <s v="United States"/>
    <s v="Newark"/>
    <x v="13"/>
    <n v="19711"/>
    <x v="3"/>
    <s v="FUR-FU-10002379"/>
    <x v="0"/>
    <x v="5"/>
    <x v="1462"/>
    <x v="2494"/>
    <n v="3"/>
    <n v="0"/>
    <n v="14.929199999999994"/>
  </r>
  <r>
    <n v="3073"/>
    <s v="CA-2011-119375"/>
    <x v="2"/>
    <x v="664"/>
    <d v="2011-11-22T00:00:00"/>
    <x v="1"/>
    <s v="YC-21895"/>
    <x v="289"/>
    <x v="1"/>
    <s v="United States"/>
    <s v="Newark"/>
    <x v="13"/>
    <n v="19711"/>
    <x v="3"/>
    <s v="OFF-AR-10003752"/>
    <x v="1"/>
    <x v="6"/>
    <x v="677"/>
    <x v="2495"/>
    <n v="5"/>
    <n v="0"/>
    <n v="26.564999999999998"/>
  </r>
  <r>
    <n v="3074"/>
    <s v="CA-2013-125206"/>
    <x v="0"/>
    <x v="835"/>
    <d v="2013-01-05T00:00:00"/>
    <x v="2"/>
    <s v="LR-16915"/>
    <x v="235"/>
    <x v="0"/>
    <s v="United States"/>
    <s v="Los Angeles"/>
    <x v="1"/>
    <n v="90045"/>
    <x v="1"/>
    <s v="OFF-ST-10003692"/>
    <x v="1"/>
    <x v="4"/>
    <x v="1253"/>
    <x v="2496"/>
    <n v="2"/>
    <n v="0"/>
    <n v="28.614999999999995"/>
  </r>
  <r>
    <n v="3075"/>
    <s v="CA-2012-126137"/>
    <x v="1"/>
    <x v="292"/>
    <d v="2012-10-08T00:00:00"/>
    <x v="1"/>
    <s v="BS-11755"/>
    <x v="94"/>
    <x v="0"/>
    <s v="United States"/>
    <s v="Los Angeles"/>
    <x v="1"/>
    <n v="90032"/>
    <x v="1"/>
    <s v="FUR-BO-10004409"/>
    <x v="0"/>
    <x v="0"/>
    <x v="625"/>
    <x v="2497"/>
    <n v="2"/>
    <n v="0.15"/>
    <n v="18.454800000000002"/>
  </r>
  <r>
    <n v="3076"/>
    <s v="CA-2011-143903"/>
    <x v="2"/>
    <x v="836"/>
    <d v="2011-07-24T00:00:00"/>
    <x v="1"/>
    <s v="KM-16375"/>
    <x v="454"/>
    <x v="2"/>
    <s v="United States"/>
    <s v="Dallas"/>
    <x v="5"/>
    <n v="75217"/>
    <x v="2"/>
    <s v="OFF-ST-10003306"/>
    <x v="1"/>
    <x v="4"/>
    <x v="380"/>
    <x v="2498"/>
    <n v="3"/>
    <n v="0.2"/>
    <n v="38.572199999999953"/>
  </r>
  <r>
    <n v="3077"/>
    <s v="CA-2011-143903"/>
    <x v="2"/>
    <x v="836"/>
    <d v="2011-07-24T00:00:00"/>
    <x v="1"/>
    <s v="KM-16375"/>
    <x v="454"/>
    <x v="2"/>
    <s v="United States"/>
    <s v="Dallas"/>
    <x v="5"/>
    <n v="75217"/>
    <x v="2"/>
    <s v="FUR-FU-10003724"/>
    <x v="0"/>
    <x v="5"/>
    <x v="887"/>
    <x v="2499"/>
    <n v="5"/>
    <n v="0.6"/>
    <n v="-14.228999999999997"/>
  </r>
  <r>
    <n v="3078"/>
    <s v="CA-2011-143903"/>
    <x v="2"/>
    <x v="836"/>
    <d v="2011-07-24T00:00:00"/>
    <x v="1"/>
    <s v="KM-16375"/>
    <x v="454"/>
    <x v="2"/>
    <s v="United States"/>
    <s v="Dallas"/>
    <x v="5"/>
    <n v="75217"/>
    <x v="2"/>
    <s v="FUR-CH-10002024"/>
    <x v="0"/>
    <x v="1"/>
    <x v="478"/>
    <x v="2500"/>
    <n v="2"/>
    <n v="0.3"/>
    <n v="-140.19599999999997"/>
  </r>
  <r>
    <n v="3079"/>
    <s v="CA-2011-104780"/>
    <x v="2"/>
    <x v="371"/>
    <d v="2011-05-25T00:00:00"/>
    <x v="1"/>
    <s v="BT-11530"/>
    <x v="404"/>
    <x v="2"/>
    <s v="United States"/>
    <s v="San Diego"/>
    <x v="1"/>
    <n v="92037"/>
    <x v="1"/>
    <s v="OFF-AR-10003514"/>
    <x v="1"/>
    <x v="6"/>
    <x v="180"/>
    <x v="2501"/>
    <n v="8"/>
    <n v="0"/>
    <n v="10.507199999999997"/>
  </r>
  <r>
    <n v="3080"/>
    <s v="CA-2014-101182"/>
    <x v="3"/>
    <x v="507"/>
    <d v="2014-09-06T00:00:00"/>
    <x v="2"/>
    <s v="KB-16405"/>
    <x v="683"/>
    <x v="2"/>
    <s v="United States"/>
    <s v="Apple Valley"/>
    <x v="1"/>
    <n v="92307"/>
    <x v="1"/>
    <s v="OFF-PA-10001800"/>
    <x v="1"/>
    <x v="10"/>
    <x v="580"/>
    <x v="91"/>
    <n v="2"/>
    <n v="0"/>
    <n v="6.2208000000000006"/>
  </r>
  <r>
    <n v="3081"/>
    <s v="CA-2014-101182"/>
    <x v="3"/>
    <x v="507"/>
    <d v="2014-09-06T00:00:00"/>
    <x v="2"/>
    <s v="KB-16405"/>
    <x v="683"/>
    <x v="2"/>
    <s v="United States"/>
    <s v="Apple Valley"/>
    <x v="1"/>
    <n v="92307"/>
    <x v="1"/>
    <s v="TEC-PH-10003589"/>
    <x v="2"/>
    <x v="7"/>
    <x v="818"/>
    <x v="752"/>
    <n v="3"/>
    <n v="0.2"/>
    <n v="15.111599999999999"/>
  </r>
  <r>
    <n v="3082"/>
    <s v="US-2014-132297"/>
    <x v="3"/>
    <x v="837"/>
    <d v="2014-06-03T00:00:00"/>
    <x v="1"/>
    <s v="DW-13480"/>
    <x v="108"/>
    <x v="2"/>
    <s v="United States"/>
    <s v="Louisville"/>
    <x v="0"/>
    <n v="40214"/>
    <x v="0"/>
    <s v="OFF-BI-10003364"/>
    <x v="1"/>
    <x v="8"/>
    <x v="698"/>
    <x v="2502"/>
    <n v="2"/>
    <n v="0"/>
    <n v="28.0032"/>
  </r>
  <r>
    <n v="3083"/>
    <s v="US-2014-132297"/>
    <x v="3"/>
    <x v="837"/>
    <d v="2014-06-03T00:00:00"/>
    <x v="1"/>
    <s v="DW-13480"/>
    <x v="108"/>
    <x v="2"/>
    <s v="United States"/>
    <s v="Louisville"/>
    <x v="0"/>
    <n v="40214"/>
    <x v="0"/>
    <s v="TEC-PH-10002834"/>
    <x v="2"/>
    <x v="7"/>
    <x v="1378"/>
    <x v="2503"/>
    <n v="3"/>
    <n v="0"/>
    <n v="134.99250000000001"/>
  </r>
  <r>
    <n v="3084"/>
    <s v="CA-2011-100328"/>
    <x v="2"/>
    <x v="838"/>
    <d v="2011-02-04T00:00:00"/>
    <x v="1"/>
    <s v="JC-15340"/>
    <x v="209"/>
    <x v="0"/>
    <s v="United States"/>
    <s v="New York City"/>
    <x v="15"/>
    <n v="10024"/>
    <x v="3"/>
    <s v="OFF-BI-10000343"/>
    <x v="1"/>
    <x v="8"/>
    <x v="184"/>
    <x v="2504"/>
    <n v="1"/>
    <n v="0.2"/>
    <n v="1.3256999999999999"/>
  </r>
  <r>
    <n v="3085"/>
    <s v="CA-2014-118773"/>
    <x v="3"/>
    <x v="839"/>
    <d v="2014-02-15T00:00:00"/>
    <x v="1"/>
    <s v="TP-21415"/>
    <x v="599"/>
    <x v="0"/>
    <s v="United States"/>
    <s v="Houston"/>
    <x v="5"/>
    <n v="77070"/>
    <x v="2"/>
    <s v="OFF-BI-10004584"/>
    <x v="1"/>
    <x v="8"/>
    <x v="378"/>
    <x v="2505"/>
    <n v="4"/>
    <n v="0.8"/>
    <n v="-417.09360000000004"/>
  </r>
  <r>
    <n v="3086"/>
    <s v="CA-2014-118773"/>
    <x v="3"/>
    <x v="839"/>
    <d v="2014-02-15T00:00:00"/>
    <x v="1"/>
    <s v="TP-21415"/>
    <x v="599"/>
    <x v="0"/>
    <s v="United States"/>
    <s v="Houston"/>
    <x v="5"/>
    <n v="77070"/>
    <x v="2"/>
    <s v="TEC-AC-10002402"/>
    <x v="2"/>
    <x v="11"/>
    <x v="651"/>
    <x v="2506"/>
    <n v="2"/>
    <n v="0.2"/>
    <n v="15.997999999999987"/>
  </r>
  <r>
    <n v="3087"/>
    <s v="CA-2014-118773"/>
    <x v="3"/>
    <x v="839"/>
    <d v="2014-02-15T00:00:00"/>
    <x v="1"/>
    <s v="TP-21415"/>
    <x v="599"/>
    <x v="0"/>
    <s v="United States"/>
    <s v="Houston"/>
    <x v="5"/>
    <n v="77070"/>
    <x v="2"/>
    <s v="FUR-FU-10000550"/>
    <x v="0"/>
    <x v="5"/>
    <x v="1445"/>
    <x v="2217"/>
    <n v="2"/>
    <n v="0.6"/>
    <n v="-2.6892000000000005"/>
  </r>
  <r>
    <n v="3088"/>
    <s v="CA-2014-118773"/>
    <x v="3"/>
    <x v="839"/>
    <d v="2014-02-15T00:00:00"/>
    <x v="1"/>
    <s v="TP-21415"/>
    <x v="599"/>
    <x v="0"/>
    <s v="United States"/>
    <s v="Houston"/>
    <x v="5"/>
    <n v="77070"/>
    <x v="2"/>
    <s v="OFF-AP-10000055"/>
    <x v="1"/>
    <x v="9"/>
    <x v="781"/>
    <x v="2507"/>
    <n v="2"/>
    <n v="0.8"/>
    <n v="-32.480000000000004"/>
  </r>
  <r>
    <n v="3089"/>
    <s v="US-2014-159205"/>
    <x v="3"/>
    <x v="185"/>
    <d v="2014-04-03T00:00:00"/>
    <x v="0"/>
    <s v="DB-12910"/>
    <x v="626"/>
    <x v="2"/>
    <s v="United States"/>
    <s v="Henderson"/>
    <x v="0"/>
    <n v="42420"/>
    <x v="0"/>
    <s v="FUR-FU-10001591"/>
    <x v="0"/>
    <x v="5"/>
    <x v="1101"/>
    <x v="2508"/>
    <n v="5"/>
    <n v="0"/>
    <n v="25.620000000000005"/>
  </r>
  <r>
    <n v="3090"/>
    <s v="US-2014-159205"/>
    <x v="3"/>
    <x v="185"/>
    <d v="2014-04-03T00:00:00"/>
    <x v="0"/>
    <s v="DB-12910"/>
    <x v="626"/>
    <x v="2"/>
    <s v="United States"/>
    <s v="Henderson"/>
    <x v="0"/>
    <n v="42420"/>
    <x v="0"/>
    <s v="TEC-PH-10000526"/>
    <x v="2"/>
    <x v="7"/>
    <x v="1463"/>
    <x v="142"/>
    <n v="7"/>
    <n v="0"/>
    <n v="188.1404"/>
  </r>
  <r>
    <n v="3091"/>
    <s v="CA-2013-112123"/>
    <x v="0"/>
    <x v="840"/>
    <d v="2013-03-09T00:00:00"/>
    <x v="1"/>
    <s v="BH-11710"/>
    <x v="3"/>
    <x v="0"/>
    <s v="United States"/>
    <s v="Newark"/>
    <x v="13"/>
    <n v="19711"/>
    <x v="3"/>
    <s v="OFF-BI-10001071"/>
    <x v="1"/>
    <x v="8"/>
    <x v="663"/>
    <x v="2509"/>
    <n v="7"/>
    <n v="0"/>
    <n v="219.45140000000001"/>
  </r>
  <r>
    <n v="3092"/>
    <s v="CA-2013-112123"/>
    <x v="0"/>
    <x v="840"/>
    <d v="2013-03-09T00:00:00"/>
    <x v="1"/>
    <s v="BH-11710"/>
    <x v="3"/>
    <x v="0"/>
    <s v="United States"/>
    <s v="Newark"/>
    <x v="13"/>
    <n v="19711"/>
    <x v="3"/>
    <s v="TEC-PH-10001557"/>
    <x v="2"/>
    <x v="7"/>
    <x v="658"/>
    <x v="2510"/>
    <n v="5"/>
    <n v="0"/>
    <n v="129.5865"/>
  </r>
  <r>
    <n v="3093"/>
    <s v="CA-2013-112123"/>
    <x v="0"/>
    <x v="840"/>
    <d v="2013-03-09T00:00:00"/>
    <x v="1"/>
    <s v="BH-11710"/>
    <x v="3"/>
    <x v="0"/>
    <s v="United States"/>
    <s v="Newark"/>
    <x v="13"/>
    <n v="19711"/>
    <x v="3"/>
    <s v="OFF-PA-10001977"/>
    <x v="1"/>
    <x v="10"/>
    <x v="1464"/>
    <x v="1696"/>
    <n v="3"/>
    <n v="0"/>
    <n v="79.891199999999998"/>
  </r>
  <r>
    <n v="3094"/>
    <s v="CA-2012-114468"/>
    <x v="1"/>
    <x v="841"/>
    <d v="2012-08-23T00:00:00"/>
    <x v="3"/>
    <s v="TD-20995"/>
    <x v="143"/>
    <x v="0"/>
    <s v="United States"/>
    <s v="Bolingbrook"/>
    <x v="10"/>
    <n v="60440"/>
    <x v="2"/>
    <s v="OFF-SU-10004231"/>
    <x v="1"/>
    <x v="14"/>
    <x v="552"/>
    <x v="2511"/>
    <n v="4"/>
    <n v="0.2"/>
    <n v="2.7719999999999994"/>
  </r>
  <r>
    <n v="3095"/>
    <s v="CA-2012-114468"/>
    <x v="1"/>
    <x v="841"/>
    <d v="2012-08-23T00:00:00"/>
    <x v="3"/>
    <s v="TD-20995"/>
    <x v="143"/>
    <x v="0"/>
    <s v="United States"/>
    <s v="Bolingbrook"/>
    <x v="10"/>
    <n v="60440"/>
    <x v="2"/>
    <s v="OFF-PA-10000809"/>
    <x v="1"/>
    <x v="10"/>
    <x v="1124"/>
    <x v="563"/>
    <n v="2"/>
    <n v="0.2"/>
    <n v="3.6288"/>
  </r>
  <r>
    <n v="3096"/>
    <s v="CA-2012-114468"/>
    <x v="1"/>
    <x v="841"/>
    <d v="2012-08-23T00:00:00"/>
    <x v="3"/>
    <s v="TD-20995"/>
    <x v="143"/>
    <x v="0"/>
    <s v="United States"/>
    <s v="Bolingbrook"/>
    <x v="10"/>
    <n v="60440"/>
    <x v="2"/>
    <s v="OFF-FA-10003021"/>
    <x v="1"/>
    <x v="13"/>
    <x v="33"/>
    <x v="2512"/>
    <n v="8"/>
    <n v="0.2"/>
    <n v="2.2559999999999993"/>
  </r>
  <r>
    <n v="3097"/>
    <s v="CA-2012-114468"/>
    <x v="1"/>
    <x v="841"/>
    <d v="2012-08-23T00:00:00"/>
    <x v="3"/>
    <s v="TD-20995"/>
    <x v="143"/>
    <x v="0"/>
    <s v="United States"/>
    <s v="Bolingbrook"/>
    <x v="10"/>
    <n v="60440"/>
    <x v="2"/>
    <s v="OFF-AP-10000696"/>
    <x v="1"/>
    <x v="9"/>
    <x v="332"/>
    <x v="2513"/>
    <n v="2"/>
    <n v="0.8"/>
    <n v="-13.554800000000004"/>
  </r>
  <r>
    <n v="3098"/>
    <s v="CA-2014-135692"/>
    <x v="3"/>
    <x v="842"/>
    <d v="2014-05-02T00:00:00"/>
    <x v="1"/>
    <s v="CV-12805"/>
    <x v="51"/>
    <x v="1"/>
    <s v="United States"/>
    <s v="Fort Worth"/>
    <x v="5"/>
    <n v="76106"/>
    <x v="2"/>
    <s v="OFF-LA-10001158"/>
    <x v="1"/>
    <x v="2"/>
    <x v="319"/>
    <x v="2514"/>
    <n v="4"/>
    <n v="0.2"/>
    <n v="11.592000000000001"/>
  </r>
  <r>
    <n v="3099"/>
    <s v="CA-2014-135692"/>
    <x v="3"/>
    <x v="842"/>
    <d v="2014-05-02T00:00:00"/>
    <x v="1"/>
    <s v="CV-12805"/>
    <x v="51"/>
    <x v="1"/>
    <s v="United States"/>
    <s v="Fort Worth"/>
    <x v="5"/>
    <n v="76106"/>
    <x v="2"/>
    <s v="FUR-BO-10002268"/>
    <x v="0"/>
    <x v="0"/>
    <x v="314"/>
    <x v="2515"/>
    <n v="4"/>
    <n v="0.32"/>
    <n v="-42.1096"/>
  </r>
  <r>
    <n v="3100"/>
    <s v="CA-2014-131233"/>
    <x v="3"/>
    <x v="349"/>
    <d v="2014-04-20T00:00:00"/>
    <x v="1"/>
    <s v="CS-12355"/>
    <x v="394"/>
    <x v="0"/>
    <s v="United States"/>
    <s v="New York City"/>
    <x v="15"/>
    <n v="10024"/>
    <x v="3"/>
    <s v="OFF-BI-10000829"/>
    <x v="1"/>
    <x v="8"/>
    <x v="304"/>
    <x v="2209"/>
    <n v="3"/>
    <n v="0.2"/>
    <n v="3.5021999999999989"/>
  </r>
  <r>
    <n v="3101"/>
    <s v="CA-2014-131233"/>
    <x v="3"/>
    <x v="349"/>
    <d v="2014-04-20T00:00:00"/>
    <x v="1"/>
    <s v="CS-12355"/>
    <x v="394"/>
    <x v="0"/>
    <s v="United States"/>
    <s v="New York City"/>
    <x v="15"/>
    <n v="10024"/>
    <x v="3"/>
    <s v="FUR-BO-10003441"/>
    <x v="0"/>
    <x v="0"/>
    <x v="705"/>
    <x v="2516"/>
    <n v="3"/>
    <n v="0.2"/>
    <n v="9.0881999999999721"/>
  </r>
  <r>
    <n v="3102"/>
    <s v="CA-2014-119578"/>
    <x v="3"/>
    <x v="66"/>
    <d v="2014-12-28T00:00:00"/>
    <x v="0"/>
    <s v="JG-15310"/>
    <x v="684"/>
    <x v="1"/>
    <s v="United States"/>
    <s v="Providence"/>
    <x v="34"/>
    <n v="2908"/>
    <x v="3"/>
    <s v="OFF-SU-10003505"/>
    <x v="1"/>
    <x v="14"/>
    <x v="408"/>
    <x v="2517"/>
    <n v="6"/>
    <n v="0"/>
    <n v="34.757999999999953"/>
  </r>
  <r>
    <n v="3103"/>
    <s v="CA-2014-119578"/>
    <x v="3"/>
    <x v="66"/>
    <d v="2014-12-28T00:00:00"/>
    <x v="0"/>
    <s v="JG-15310"/>
    <x v="684"/>
    <x v="1"/>
    <s v="United States"/>
    <s v="Providence"/>
    <x v="34"/>
    <n v="2908"/>
    <x v="3"/>
    <s v="FUR-BO-10003660"/>
    <x v="0"/>
    <x v="0"/>
    <x v="1465"/>
    <x v="2518"/>
    <n v="1"/>
    <n v="0"/>
    <n v="50.825400000000002"/>
  </r>
  <r>
    <n v="3104"/>
    <s v="CA-2013-124562"/>
    <x v="0"/>
    <x v="16"/>
    <d v="2013-12-13T00:00:00"/>
    <x v="1"/>
    <s v="JP-16135"/>
    <x v="655"/>
    <x v="2"/>
    <s v="United States"/>
    <s v="Columbus"/>
    <x v="24"/>
    <n v="43229"/>
    <x v="3"/>
    <s v="OFF-BI-10001267"/>
    <x v="1"/>
    <x v="8"/>
    <x v="1466"/>
    <x v="2519"/>
    <n v="7"/>
    <n v="0.7"/>
    <n v="-9.5018000000000029"/>
  </r>
  <r>
    <n v="3105"/>
    <s v="US-2014-140074"/>
    <x v="3"/>
    <x v="721"/>
    <d v="2014-03-30T00:00:00"/>
    <x v="1"/>
    <s v="EC-14050"/>
    <x v="685"/>
    <x v="0"/>
    <s v="United States"/>
    <s v="New York City"/>
    <x v="15"/>
    <n v="10024"/>
    <x v="3"/>
    <s v="OFF-PA-10002741"/>
    <x v="1"/>
    <x v="10"/>
    <x v="1467"/>
    <x v="2318"/>
    <n v="6"/>
    <n v="0"/>
    <n v="11.555999999999997"/>
  </r>
  <r>
    <n v="3106"/>
    <s v="CA-2013-103037"/>
    <x v="0"/>
    <x v="197"/>
    <d v="2013-07-30T00:00:00"/>
    <x v="1"/>
    <s v="KH-16630"/>
    <x v="175"/>
    <x v="1"/>
    <s v="United States"/>
    <s v="Houston"/>
    <x v="5"/>
    <n v="77070"/>
    <x v="2"/>
    <s v="OFF-LA-10004345"/>
    <x v="1"/>
    <x v="2"/>
    <x v="517"/>
    <x v="581"/>
    <n v="4"/>
    <n v="0.2"/>
    <n v="5.6955999999999989"/>
  </r>
  <r>
    <n v="3107"/>
    <s v="CA-2014-127460"/>
    <x v="3"/>
    <x v="815"/>
    <d v="2014-07-15T00:00:00"/>
    <x v="1"/>
    <s v="FG-14260"/>
    <x v="435"/>
    <x v="2"/>
    <s v="United States"/>
    <s v="Aurora"/>
    <x v="10"/>
    <n v="60505"/>
    <x v="2"/>
    <s v="OFF-ST-10004340"/>
    <x v="1"/>
    <x v="4"/>
    <x v="809"/>
    <x v="2520"/>
    <n v="6"/>
    <n v="0.2"/>
    <n v="26.115600000000015"/>
  </r>
  <r>
    <n v="3108"/>
    <s v="CA-2013-121671"/>
    <x v="0"/>
    <x v="19"/>
    <d v="2013-07-23T00:00:00"/>
    <x v="1"/>
    <s v="AA-10480"/>
    <x v="4"/>
    <x v="0"/>
    <s v="United States"/>
    <s v="Springfield"/>
    <x v="25"/>
    <n v="65807"/>
    <x v="2"/>
    <s v="OFF-PA-10001471"/>
    <x v="1"/>
    <x v="10"/>
    <x v="1468"/>
    <x v="2521"/>
    <n v="3"/>
    <n v="0"/>
    <n v="10.087799999999998"/>
  </r>
  <r>
    <n v="3109"/>
    <s v="CA-2013-121671"/>
    <x v="0"/>
    <x v="19"/>
    <d v="2013-07-23T00:00:00"/>
    <x v="1"/>
    <s v="AA-10480"/>
    <x v="4"/>
    <x v="0"/>
    <s v="United States"/>
    <s v="Springfield"/>
    <x v="25"/>
    <n v="65807"/>
    <x v="2"/>
    <s v="OFF-ST-10002344"/>
    <x v="1"/>
    <x v="4"/>
    <x v="856"/>
    <x v="423"/>
    <n v="3"/>
    <n v="0"/>
    <n v="4.8588000000000164"/>
  </r>
  <r>
    <n v="3110"/>
    <s v="CA-2013-121671"/>
    <x v="0"/>
    <x v="19"/>
    <d v="2013-07-23T00:00:00"/>
    <x v="1"/>
    <s v="AA-10480"/>
    <x v="4"/>
    <x v="0"/>
    <s v="United States"/>
    <s v="Springfield"/>
    <x v="25"/>
    <n v="65807"/>
    <x v="2"/>
    <s v="OFF-PA-10001892"/>
    <x v="1"/>
    <x v="10"/>
    <x v="815"/>
    <x v="2522"/>
    <n v="1"/>
    <n v="0"/>
    <n v="3.7435999999999998"/>
  </r>
  <r>
    <n v="3111"/>
    <s v="CA-2013-121671"/>
    <x v="0"/>
    <x v="19"/>
    <d v="2013-07-23T00:00:00"/>
    <x v="1"/>
    <s v="AA-10480"/>
    <x v="4"/>
    <x v="0"/>
    <s v="United States"/>
    <s v="Springfield"/>
    <x v="25"/>
    <n v="65807"/>
    <x v="2"/>
    <s v="OFF-PA-10001934"/>
    <x v="1"/>
    <x v="10"/>
    <x v="543"/>
    <x v="187"/>
    <n v="8"/>
    <n v="0"/>
    <n v="25.401600000000002"/>
  </r>
  <r>
    <n v="3112"/>
    <s v="CA-2013-121671"/>
    <x v="0"/>
    <x v="19"/>
    <d v="2013-07-23T00:00:00"/>
    <x v="1"/>
    <s v="AA-10480"/>
    <x v="4"/>
    <x v="0"/>
    <s v="United States"/>
    <s v="Springfield"/>
    <x v="25"/>
    <n v="65807"/>
    <x v="2"/>
    <s v="OFF-ST-10000078"/>
    <x v="1"/>
    <x v="4"/>
    <x v="1218"/>
    <x v="2523"/>
    <n v="1"/>
    <n v="0"/>
    <n v="47.730599999999981"/>
  </r>
  <r>
    <n v="3113"/>
    <s v="CA-2013-150350"/>
    <x v="0"/>
    <x v="828"/>
    <d v="2013-08-31T00:00:00"/>
    <x v="1"/>
    <s v="MS-17770"/>
    <x v="474"/>
    <x v="0"/>
    <s v="United States"/>
    <s v="Seattle"/>
    <x v="4"/>
    <n v="98105"/>
    <x v="1"/>
    <s v="TEC-MA-10001972"/>
    <x v="2"/>
    <x v="15"/>
    <x v="1469"/>
    <x v="2524"/>
    <n v="3"/>
    <n v="0.2"/>
    <n v="62.82000000000005"/>
  </r>
  <r>
    <n v="3114"/>
    <s v="CA-2013-150350"/>
    <x v="0"/>
    <x v="828"/>
    <d v="2013-08-31T00:00:00"/>
    <x v="1"/>
    <s v="MS-17770"/>
    <x v="474"/>
    <x v="0"/>
    <s v="United States"/>
    <s v="Seattle"/>
    <x v="4"/>
    <n v="98105"/>
    <x v="1"/>
    <s v="OFF-EN-10002504"/>
    <x v="1"/>
    <x v="12"/>
    <x v="113"/>
    <x v="2525"/>
    <n v="5"/>
    <n v="0"/>
    <n v="63.872999999999998"/>
  </r>
  <r>
    <n v="3115"/>
    <s v="CA-2013-150350"/>
    <x v="0"/>
    <x v="828"/>
    <d v="2013-08-31T00:00:00"/>
    <x v="1"/>
    <s v="MS-17770"/>
    <x v="474"/>
    <x v="0"/>
    <s v="United States"/>
    <s v="Seattle"/>
    <x v="4"/>
    <n v="98105"/>
    <x v="1"/>
    <s v="OFF-PA-10002160"/>
    <x v="1"/>
    <x v="10"/>
    <x v="1190"/>
    <x v="819"/>
    <n v="6"/>
    <n v="0"/>
    <n v="16.993200000000002"/>
  </r>
  <r>
    <n v="3116"/>
    <s v="CA-2013-150350"/>
    <x v="0"/>
    <x v="828"/>
    <d v="2013-08-31T00:00:00"/>
    <x v="1"/>
    <s v="MS-17770"/>
    <x v="474"/>
    <x v="0"/>
    <s v="United States"/>
    <s v="Seattle"/>
    <x v="4"/>
    <n v="98105"/>
    <x v="1"/>
    <s v="FUR-CH-10001973"/>
    <x v="0"/>
    <x v="1"/>
    <x v="896"/>
    <x v="1988"/>
    <n v="6"/>
    <n v="0.2"/>
    <n v="-39.952800000000025"/>
  </r>
  <r>
    <n v="3117"/>
    <s v="CA-2013-150350"/>
    <x v="0"/>
    <x v="828"/>
    <d v="2013-08-31T00:00:00"/>
    <x v="1"/>
    <s v="MS-17770"/>
    <x v="474"/>
    <x v="0"/>
    <s v="United States"/>
    <s v="Seattle"/>
    <x v="4"/>
    <n v="98105"/>
    <x v="1"/>
    <s v="OFF-AP-10001492"/>
    <x v="1"/>
    <x v="9"/>
    <x v="22"/>
    <x v="2526"/>
    <n v="5"/>
    <n v="0"/>
    <n v="11.206"/>
  </r>
  <r>
    <n v="3118"/>
    <s v="CA-2013-150350"/>
    <x v="0"/>
    <x v="828"/>
    <d v="2013-08-31T00:00:00"/>
    <x v="1"/>
    <s v="MS-17770"/>
    <x v="474"/>
    <x v="0"/>
    <s v="United States"/>
    <s v="Seattle"/>
    <x v="4"/>
    <n v="98105"/>
    <x v="1"/>
    <s v="OFF-SU-10002189"/>
    <x v="1"/>
    <x v="14"/>
    <x v="167"/>
    <x v="174"/>
    <n v="4"/>
    <n v="0"/>
    <n v="0.15879999999999939"/>
  </r>
  <r>
    <n v="3119"/>
    <s v="CA-2012-121720"/>
    <x v="1"/>
    <x v="832"/>
    <d v="2012-06-12T00:00:00"/>
    <x v="2"/>
    <s v="JE-15610"/>
    <x v="531"/>
    <x v="1"/>
    <s v="United States"/>
    <s v="Lakeland"/>
    <x v="2"/>
    <n v="33801"/>
    <x v="0"/>
    <s v="FUR-CH-10003312"/>
    <x v="0"/>
    <x v="1"/>
    <x v="296"/>
    <x v="2527"/>
    <n v="5"/>
    <n v="0.2"/>
    <n v="-182.63700000000017"/>
  </r>
  <r>
    <n v="3120"/>
    <s v="CA-2012-121720"/>
    <x v="1"/>
    <x v="832"/>
    <d v="2012-06-12T00:00:00"/>
    <x v="2"/>
    <s v="JE-15610"/>
    <x v="531"/>
    <x v="1"/>
    <s v="United States"/>
    <s v="Lakeland"/>
    <x v="2"/>
    <n v="33801"/>
    <x v="0"/>
    <s v="TEC-PH-10002496"/>
    <x v="2"/>
    <x v="7"/>
    <x v="490"/>
    <x v="2528"/>
    <n v="2"/>
    <n v="0.2"/>
    <n v="31.197999999999986"/>
  </r>
  <r>
    <n v="3121"/>
    <s v="CA-2012-121720"/>
    <x v="1"/>
    <x v="832"/>
    <d v="2012-06-12T00:00:00"/>
    <x v="2"/>
    <s v="JE-15610"/>
    <x v="531"/>
    <x v="1"/>
    <s v="United States"/>
    <s v="Lakeland"/>
    <x v="2"/>
    <n v="33801"/>
    <x v="0"/>
    <s v="FUR-FU-10003464"/>
    <x v="0"/>
    <x v="5"/>
    <x v="1470"/>
    <x v="2529"/>
    <n v="3"/>
    <n v="0.2"/>
    <n v="7.3007999999999988"/>
  </r>
  <r>
    <n v="3122"/>
    <s v="CA-2012-121720"/>
    <x v="1"/>
    <x v="832"/>
    <d v="2012-06-12T00:00:00"/>
    <x v="2"/>
    <s v="JE-15610"/>
    <x v="531"/>
    <x v="1"/>
    <s v="United States"/>
    <s v="Lakeland"/>
    <x v="2"/>
    <n v="33801"/>
    <x v="0"/>
    <s v="OFF-AR-10000380"/>
    <x v="1"/>
    <x v="6"/>
    <x v="108"/>
    <x v="2530"/>
    <n v="2"/>
    <n v="0.2"/>
    <n v="7.5959999999999894"/>
  </r>
  <r>
    <n v="3123"/>
    <s v="CA-2012-121720"/>
    <x v="1"/>
    <x v="832"/>
    <d v="2012-06-12T00:00:00"/>
    <x v="2"/>
    <s v="JE-15610"/>
    <x v="531"/>
    <x v="1"/>
    <s v="United States"/>
    <s v="Lakeland"/>
    <x v="2"/>
    <n v="33801"/>
    <x v="0"/>
    <s v="OFF-BI-10004593"/>
    <x v="1"/>
    <x v="8"/>
    <x v="267"/>
    <x v="288"/>
    <n v="5"/>
    <n v="0.7"/>
    <n v="-62.88000000000001"/>
  </r>
  <r>
    <n v="3124"/>
    <s v="CA-2012-121720"/>
    <x v="1"/>
    <x v="832"/>
    <d v="2012-06-12T00:00:00"/>
    <x v="2"/>
    <s v="JE-15610"/>
    <x v="531"/>
    <x v="1"/>
    <s v="United States"/>
    <s v="Lakeland"/>
    <x v="2"/>
    <n v="33801"/>
    <x v="0"/>
    <s v="OFF-BI-10001308"/>
    <x v="1"/>
    <x v="8"/>
    <x v="1351"/>
    <x v="2531"/>
    <n v="2"/>
    <n v="0.7"/>
    <n v="-3.1400000000000006"/>
  </r>
  <r>
    <n v="3125"/>
    <s v="CA-2012-121720"/>
    <x v="1"/>
    <x v="832"/>
    <d v="2012-06-12T00:00:00"/>
    <x v="2"/>
    <s v="JE-15610"/>
    <x v="531"/>
    <x v="1"/>
    <s v="United States"/>
    <s v="Lakeland"/>
    <x v="2"/>
    <n v="33801"/>
    <x v="0"/>
    <s v="OFF-ST-10001780"/>
    <x v="1"/>
    <x v="4"/>
    <x v="481"/>
    <x v="2532"/>
    <n v="2"/>
    <n v="0.2"/>
    <n v="51.831200000000024"/>
  </r>
  <r>
    <n v="3126"/>
    <s v="CA-2012-121720"/>
    <x v="1"/>
    <x v="832"/>
    <d v="2012-06-12T00:00:00"/>
    <x v="2"/>
    <s v="JE-15610"/>
    <x v="531"/>
    <x v="1"/>
    <s v="United States"/>
    <s v="Lakeland"/>
    <x v="2"/>
    <n v="33801"/>
    <x v="0"/>
    <s v="OFF-ST-10003816"/>
    <x v="1"/>
    <x v="4"/>
    <x v="710"/>
    <x v="2533"/>
    <n v="4"/>
    <n v="0.2"/>
    <n v="21.142799999999966"/>
  </r>
  <r>
    <n v="3127"/>
    <s v="CA-2014-149895"/>
    <x v="3"/>
    <x v="565"/>
    <d v="2014-09-13T00:00:00"/>
    <x v="1"/>
    <s v="EB-14110"/>
    <x v="686"/>
    <x v="0"/>
    <s v="United States"/>
    <s v="Philadelphia"/>
    <x v="9"/>
    <n v="19134"/>
    <x v="3"/>
    <s v="TEC-PH-10002200"/>
    <x v="2"/>
    <x v="7"/>
    <x v="1471"/>
    <x v="2534"/>
    <n v="2"/>
    <n v="0.4"/>
    <n v="-47.396800000000013"/>
  </r>
  <r>
    <n v="3128"/>
    <s v="CA-2014-147564"/>
    <x v="3"/>
    <x v="280"/>
    <d v="2014-10-07T00:00:00"/>
    <x v="1"/>
    <s v="BP-11155"/>
    <x v="669"/>
    <x v="0"/>
    <s v="United States"/>
    <s v="New York City"/>
    <x v="15"/>
    <n v="10011"/>
    <x v="3"/>
    <s v="OFF-PA-10004438"/>
    <x v="1"/>
    <x v="10"/>
    <x v="1472"/>
    <x v="338"/>
    <n v="4"/>
    <n v="0"/>
    <n v="23.086399999999998"/>
  </r>
  <r>
    <n v="3129"/>
    <s v="CA-2011-136399"/>
    <x v="2"/>
    <x v="757"/>
    <d v="2011-12-17T00:00:00"/>
    <x v="2"/>
    <s v="CC-12100"/>
    <x v="385"/>
    <x v="2"/>
    <s v="United States"/>
    <s v="Los Angeles"/>
    <x v="1"/>
    <n v="90049"/>
    <x v="1"/>
    <s v="FUR-FU-10004090"/>
    <x v="0"/>
    <x v="5"/>
    <x v="636"/>
    <x v="791"/>
    <n v="2"/>
    <n v="0"/>
    <n v="14.671799999999998"/>
  </r>
  <r>
    <n v="3130"/>
    <s v="CA-2011-136399"/>
    <x v="2"/>
    <x v="757"/>
    <d v="2011-12-17T00:00:00"/>
    <x v="2"/>
    <s v="CC-12100"/>
    <x v="385"/>
    <x v="2"/>
    <s v="United States"/>
    <s v="Los Angeles"/>
    <x v="1"/>
    <n v="90049"/>
    <x v="1"/>
    <s v="FUR-CH-10002602"/>
    <x v="0"/>
    <x v="1"/>
    <x v="288"/>
    <x v="475"/>
    <n v="2"/>
    <n v="0.2"/>
    <n v="18.11760000000001"/>
  </r>
  <r>
    <n v="3131"/>
    <s v="CA-2011-136399"/>
    <x v="2"/>
    <x v="757"/>
    <d v="2011-12-17T00:00:00"/>
    <x v="2"/>
    <s v="CC-12100"/>
    <x v="385"/>
    <x v="2"/>
    <s v="United States"/>
    <s v="Los Angeles"/>
    <x v="1"/>
    <n v="90049"/>
    <x v="1"/>
    <s v="TEC-AC-10001142"/>
    <x v="2"/>
    <x v="11"/>
    <x v="546"/>
    <x v="2535"/>
    <n v="5"/>
    <n v="0"/>
    <n v="39.499999999999957"/>
  </r>
  <r>
    <n v="3132"/>
    <s v="CA-2011-136399"/>
    <x v="2"/>
    <x v="757"/>
    <d v="2011-12-17T00:00:00"/>
    <x v="2"/>
    <s v="CC-12100"/>
    <x v="385"/>
    <x v="2"/>
    <s v="United States"/>
    <s v="Los Angeles"/>
    <x v="1"/>
    <n v="90049"/>
    <x v="1"/>
    <s v="TEC-PH-10004977"/>
    <x v="2"/>
    <x v="7"/>
    <x v="34"/>
    <x v="2536"/>
    <n v="4"/>
    <n v="0.2"/>
    <n v="70.55639999999994"/>
  </r>
  <r>
    <n v="3133"/>
    <s v="CA-2011-107916"/>
    <x v="2"/>
    <x v="829"/>
    <d v="2011-08-26T00:00:00"/>
    <x v="2"/>
    <s v="JP-15460"/>
    <x v="687"/>
    <x v="1"/>
    <s v="United States"/>
    <s v="Oceanside"/>
    <x v="15"/>
    <n v="11572"/>
    <x v="3"/>
    <s v="FUR-FU-10004586"/>
    <x v="0"/>
    <x v="5"/>
    <x v="1473"/>
    <x v="2537"/>
    <n v="2"/>
    <n v="0"/>
    <n v="6.3743999999999996"/>
  </r>
  <r>
    <n v="3134"/>
    <s v="CA-2011-107916"/>
    <x v="2"/>
    <x v="829"/>
    <d v="2011-08-26T00:00:00"/>
    <x v="2"/>
    <s v="JP-15460"/>
    <x v="687"/>
    <x v="1"/>
    <s v="United States"/>
    <s v="Oceanside"/>
    <x v="15"/>
    <n v="11572"/>
    <x v="3"/>
    <s v="OFF-BI-10001116"/>
    <x v="1"/>
    <x v="8"/>
    <x v="1066"/>
    <x v="2538"/>
    <n v="3"/>
    <n v="0.2"/>
    <n v="4.4352000000000009"/>
  </r>
  <r>
    <n v="3135"/>
    <s v="CA-2014-164168"/>
    <x v="3"/>
    <x v="105"/>
    <d v="2014-11-19T00:00:00"/>
    <x v="1"/>
    <s v="LS-16975"/>
    <x v="60"/>
    <x v="2"/>
    <s v="United States"/>
    <s v="Dallas"/>
    <x v="5"/>
    <n v="75081"/>
    <x v="2"/>
    <s v="OFF-BI-10000666"/>
    <x v="1"/>
    <x v="8"/>
    <x v="980"/>
    <x v="2539"/>
    <n v="5"/>
    <n v="0.8"/>
    <n v="-45.840000000000018"/>
  </r>
  <r>
    <n v="3136"/>
    <s v="CA-2014-164168"/>
    <x v="3"/>
    <x v="105"/>
    <d v="2014-11-19T00:00:00"/>
    <x v="1"/>
    <s v="LS-16975"/>
    <x v="60"/>
    <x v="2"/>
    <s v="United States"/>
    <s v="Dallas"/>
    <x v="5"/>
    <n v="75081"/>
    <x v="2"/>
    <s v="OFF-ST-10002583"/>
    <x v="1"/>
    <x v="4"/>
    <x v="566"/>
    <x v="2540"/>
    <n v="3"/>
    <n v="0.2"/>
    <n v="-15.590400000000002"/>
  </r>
  <r>
    <n v="3137"/>
    <s v="CA-2014-164168"/>
    <x v="3"/>
    <x v="105"/>
    <d v="2014-11-19T00:00:00"/>
    <x v="1"/>
    <s v="LS-16975"/>
    <x v="60"/>
    <x v="2"/>
    <s v="United States"/>
    <s v="Dallas"/>
    <x v="5"/>
    <n v="75081"/>
    <x v="2"/>
    <s v="TEC-PH-10004908"/>
    <x v="2"/>
    <x v="7"/>
    <x v="1474"/>
    <x v="2541"/>
    <n v="1"/>
    <n v="0.2"/>
    <n v="8.4989999999999917"/>
  </r>
  <r>
    <n v="3138"/>
    <s v="CA-2014-164168"/>
    <x v="3"/>
    <x v="105"/>
    <d v="2014-11-19T00:00:00"/>
    <x v="1"/>
    <s v="LS-16975"/>
    <x v="60"/>
    <x v="2"/>
    <s v="United States"/>
    <s v="Dallas"/>
    <x v="5"/>
    <n v="75081"/>
    <x v="2"/>
    <s v="OFF-EN-10001219"/>
    <x v="1"/>
    <x v="12"/>
    <x v="583"/>
    <x v="2096"/>
    <n v="2"/>
    <n v="0.2"/>
    <n v="4.4311999999999996"/>
  </r>
  <r>
    <n v="3139"/>
    <s v="CA-2014-164168"/>
    <x v="3"/>
    <x v="105"/>
    <d v="2014-11-19T00:00:00"/>
    <x v="1"/>
    <s v="LS-16975"/>
    <x v="60"/>
    <x v="2"/>
    <s v="United States"/>
    <s v="Dallas"/>
    <x v="5"/>
    <n v="75081"/>
    <x v="2"/>
    <s v="TEC-AC-10004568"/>
    <x v="2"/>
    <x v="11"/>
    <x v="1109"/>
    <x v="2542"/>
    <n v="2"/>
    <n v="0.2"/>
    <n v="-0.55980000000000452"/>
  </r>
  <r>
    <n v="3140"/>
    <s v="CA-2014-164168"/>
    <x v="3"/>
    <x v="105"/>
    <d v="2014-11-19T00:00:00"/>
    <x v="1"/>
    <s v="LS-16975"/>
    <x v="60"/>
    <x v="2"/>
    <s v="United States"/>
    <s v="Dallas"/>
    <x v="5"/>
    <n v="75081"/>
    <x v="2"/>
    <s v="FUR-FU-10001756"/>
    <x v="0"/>
    <x v="5"/>
    <x v="282"/>
    <x v="2543"/>
    <n v="3"/>
    <n v="0.6"/>
    <n v="-17.707200000000007"/>
  </r>
  <r>
    <n v="3141"/>
    <s v="CA-2012-112557"/>
    <x v="1"/>
    <x v="334"/>
    <d v="2012-04-28T00:00:00"/>
    <x v="2"/>
    <s v="JL-15850"/>
    <x v="139"/>
    <x v="0"/>
    <s v="United States"/>
    <s v="New York City"/>
    <x v="15"/>
    <n v="10035"/>
    <x v="3"/>
    <s v="OFF-AP-10002311"/>
    <x v="1"/>
    <x v="9"/>
    <x v="14"/>
    <x v="2544"/>
    <n v="3"/>
    <n v="0"/>
    <n v="90.829200000000014"/>
  </r>
  <r>
    <n v="3142"/>
    <s v="US-2011-122959"/>
    <x v="2"/>
    <x v="432"/>
    <d v="2011-12-12T00:00:00"/>
    <x v="3"/>
    <s v="CY-12745"/>
    <x v="388"/>
    <x v="1"/>
    <s v="United States"/>
    <s v="San Antonio"/>
    <x v="5"/>
    <n v="78207"/>
    <x v="2"/>
    <s v="OFF-BI-10003650"/>
    <x v="1"/>
    <x v="8"/>
    <x v="115"/>
    <x v="2545"/>
    <n v="2"/>
    <n v="0.8"/>
    <n v="-336.62720000000013"/>
  </r>
  <r>
    <n v="3143"/>
    <s v="CA-2014-162572"/>
    <x v="3"/>
    <x v="145"/>
    <d v="2014-09-28T00:00:00"/>
    <x v="0"/>
    <s v="RB-19360"/>
    <x v="181"/>
    <x v="0"/>
    <s v="United States"/>
    <s v="Cincinnati"/>
    <x v="24"/>
    <n v="45231"/>
    <x v="3"/>
    <s v="TEC-AC-10003628"/>
    <x v="2"/>
    <x v="11"/>
    <x v="244"/>
    <x v="2546"/>
    <n v="5"/>
    <n v="0.2"/>
    <n v="35.988000000000007"/>
  </r>
  <r>
    <n v="3144"/>
    <s v="CA-2014-162572"/>
    <x v="3"/>
    <x v="145"/>
    <d v="2014-09-28T00:00:00"/>
    <x v="0"/>
    <s v="RB-19360"/>
    <x v="181"/>
    <x v="0"/>
    <s v="United States"/>
    <s v="Cincinnati"/>
    <x v="24"/>
    <n v="45231"/>
    <x v="3"/>
    <s v="OFF-AR-10001547"/>
    <x v="1"/>
    <x v="6"/>
    <x v="147"/>
    <x v="2547"/>
    <n v="6"/>
    <n v="0.2"/>
    <n v="0.92819999999999991"/>
  </r>
  <r>
    <n v="3145"/>
    <s v="US-2013-148110"/>
    <x v="0"/>
    <x v="64"/>
    <d v="2013-09-12T00:00:00"/>
    <x v="1"/>
    <s v="AR-10825"/>
    <x v="255"/>
    <x v="1"/>
    <s v="United States"/>
    <s v="Austin"/>
    <x v="5"/>
    <n v="78745"/>
    <x v="2"/>
    <s v="FUR-CH-10002647"/>
    <x v="0"/>
    <x v="1"/>
    <x v="470"/>
    <x v="2548"/>
    <n v="7"/>
    <n v="0.3"/>
    <n v="-24.842999999999961"/>
  </r>
  <r>
    <n v="3146"/>
    <s v="CA-2014-131828"/>
    <x v="3"/>
    <x v="512"/>
    <d v="2014-02-14T00:00:00"/>
    <x v="0"/>
    <s v="CS-11845"/>
    <x v="688"/>
    <x v="1"/>
    <s v="United States"/>
    <s v="Seattle"/>
    <x v="4"/>
    <n v="98105"/>
    <x v="1"/>
    <s v="FUR-CH-10004495"/>
    <x v="0"/>
    <x v="1"/>
    <x v="1475"/>
    <x v="2549"/>
    <n v="4"/>
    <n v="0.2"/>
    <n v="108.35279999999986"/>
  </r>
  <r>
    <n v="3147"/>
    <s v="CA-2014-131828"/>
    <x v="3"/>
    <x v="512"/>
    <d v="2014-02-14T00:00:00"/>
    <x v="0"/>
    <s v="CS-11845"/>
    <x v="688"/>
    <x v="1"/>
    <s v="United States"/>
    <s v="Seattle"/>
    <x v="4"/>
    <n v="98105"/>
    <x v="1"/>
    <s v="TEC-PH-10002923"/>
    <x v="2"/>
    <x v="7"/>
    <x v="680"/>
    <x v="2550"/>
    <n v="3"/>
    <n v="0.2"/>
    <n v="7.7679000000000009"/>
  </r>
  <r>
    <n v="3148"/>
    <s v="CA-2011-109218"/>
    <x v="2"/>
    <x v="479"/>
    <d v="2011-07-03T00:00:00"/>
    <x v="0"/>
    <s v="AR-10825"/>
    <x v="255"/>
    <x v="1"/>
    <s v="United States"/>
    <s v="Los Angeles"/>
    <x v="1"/>
    <n v="90004"/>
    <x v="1"/>
    <s v="OFF-AR-10001374"/>
    <x v="1"/>
    <x v="6"/>
    <x v="310"/>
    <x v="56"/>
    <n v="5"/>
    <n v="0"/>
    <n v="10.367999999999999"/>
  </r>
  <r>
    <n v="3149"/>
    <s v="CA-2013-120558"/>
    <x v="0"/>
    <x v="843"/>
    <d v="2013-06-11T00:00:00"/>
    <x v="2"/>
    <s v="RD-19810"/>
    <x v="279"/>
    <x v="2"/>
    <s v="United States"/>
    <s v="New York City"/>
    <x v="15"/>
    <n v="10035"/>
    <x v="3"/>
    <s v="OFF-PA-10003441"/>
    <x v="1"/>
    <x v="10"/>
    <x v="485"/>
    <x v="56"/>
    <n v="5"/>
    <n v="0"/>
    <n v="15.552000000000001"/>
  </r>
  <r>
    <n v="3150"/>
    <s v="US-2011-109036"/>
    <x v="2"/>
    <x v="414"/>
    <d v="2011-12-25T00:00:00"/>
    <x v="1"/>
    <s v="KH-16510"/>
    <x v="168"/>
    <x v="0"/>
    <s v="United States"/>
    <s v="Seattle"/>
    <x v="4"/>
    <n v="98103"/>
    <x v="1"/>
    <s v="OFF-LA-10002043"/>
    <x v="1"/>
    <x v="2"/>
    <x v="252"/>
    <x v="2551"/>
    <n v="3"/>
    <n v="0"/>
    <n v="14.904"/>
  </r>
  <r>
    <n v="3151"/>
    <s v="CA-2012-147830"/>
    <x v="1"/>
    <x v="83"/>
    <d v="2012-12-18T00:00:00"/>
    <x v="2"/>
    <s v="NF-18385"/>
    <x v="173"/>
    <x v="0"/>
    <s v="United States"/>
    <s v="Newark"/>
    <x v="24"/>
    <n v="43055"/>
    <x v="3"/>
    <s v="TEC-AC-10002049"/>
    <x v="2"/>
    <x v="11"/>
    <x v="1053"/>
    <x v="2552"/>
    <n v="6"/>
    <n v="0.2"/>
    <n v="607.60800000000006"/>
  </r>
  <r>
    <n v="3152"/>
    <s v="CA-2012-147830"/>
    <x v="1"/>
    <x v="83"/>
    <d v="2012-12-18T00:00:00"/>
    <x v="2"/>
    <s v="NF-18385"/>
    <x v="173"/>
    <x v="0"/>
    <s v="United States"/>
    <s v="Newark"/>
    <x v="24"/>
    <n v="43055"/>
    <x v="3"/>
    <s v="TEC-MA-10000418"/>
    <x v="2"/>
    <x v="15"/>
    <x v="1476"/>
    <x v="2553"/>
    <n v="2"/>
    <n v="0.7"/>
    <n v="-2639.9912000000004"/>
  </r>
  <r>
    <n v="3153"/>
    <s v="CA-2012-147830"/>
    <x v="1"/>
    <x v="83"/>
    <d v="2012-12-18T00:00:00"/>
    <x v="2"/>
    <s v="NF-18385"/>
    <x v="173"/>
    <x v="0"/>
    <s v="United States"/>
    <s v="Newark"/>
    <x v="24"/>
    <n v="43055"/>
    <x v="3"/>
    <s v="TEC-PH-10004908"/>
    <x v="2"/>
    <x v="7"/>
    <x v="1474"/>
    <x v="2554"/>
    <n v="2"/>
    <n v="0.4"/>
    <n v="-16.998000000000019"/>
  </r>
  <r>
    <n v="3154"/>
    <s v="CA-2012-147830"/>
    <x v="1"/>
    <x v="83"/>
    <d v="2012-12-18T00:00:00"/>
    <x v="2"/>
    <s v="NF-18385"/>
    <x v="173"/>
    <x v="0"/>
    <s v="United States"/>
    <s v="Newark"/>
    <x v="24"/>
    <n v="43055"/>
    <x v="3"/>
    <s v="FUR-FU-10004091"/>
    <x v="0"/>
    <x v="5"/>
    <x v="264"/>
    <x v="2555"/>
    <n v="7"/>
    <n v="0.2"/>
    <n v="69.001800000000017"/>
  </r>
  <r>
    <n v="3155"/>
    <s v="CA-2014-150497"/>
    <x v="3"/>
    <x v="228"/>
    <d v="2014-07-25T00:00:00"/>
    <x v="1"/>
    <s v="SM-20950"/>
    <x v="416"/>
    <x v="1"/>
    <s v="United States"/>
    <s v="Maple Grove"/>
    <x v="11"/>
    <n v="55369"/>
    <x v="2"/>
    <s v="OFF-BI-10004600"/>
    <x v="1"/>
    <x v="8"/>
    <x v="1477"/>
    <x v="2556"/>
    <n v="2"/>
    <n v="0"/>
    <n v="331.19099999999997"/>
  </r>
  <r>
    <n v="3156"/>
    <s v="CA-2011-128986"/>
    <x v="2"/>
    <x v="93"/>
    <d v="2011-08-05T00:00:00"/>
    <x v="0"/>
    <s v="GH-14410"/>
    <x v="689"/>
    <x v="2"/>
    <s v="United States"/>
    <s v="Glendale"/>
    <x v="16"/>
    <n v="85301"/>
    <x v="1"/>
    <s v="OFF-PA-10001289"/>
    <x v="1"/>
    <x v="10"/>
    <x v="952"/>
    <x v="2557"/>
    <n v="3"/>
    <n v="0.2"/>
    <n v="33.721199999999996"/>
  </r>
  <r>
    <n v="3157"/>
    <s v="CA-2012-139584"/>
    <x v="1"/>
    <x v="252"/>
    <d v="2012-08-28T00:00:00"/>
    <x v="1"/>
    <s v="EM-13810"/>
    <x v="613"/>
    <x v="1"/>
    <s v="United States"/>
    <s v="New York City"/>
    <x v="15"/>
    <n v="10009"/>
    <x v="3"/>
    <s v="FUR-TA-10001539"/>
    <x v="0"/>
    <x v="3"/>
    <x v="10"/>
    <x v="431"/>
    <n v="2"/>
    <n v="0.4"/>
    <n v="-75.830400000000054"/>
  </r>
  <r>
    <n v="3158"/>
    <s v="CA-2012-139584"/>
    <x v="1"/>
    <x v="252"/>
    <d v="2012-08-28T00:00:00"/>
    <x v="1"/>
    <s v="EM-13810"/>
    <x v="613"/>
    <x v="1"/>
    <s v="United States"/>
    <s v="New York City"/>
    <x v="15"/>
    <n v="10009"/>
    <x v="3"/>
    <s v="TEC-AC-10001266"/>
    <x v="2"/>
    <x v="11"/>
    <x v="196"/>
    <x v="1795"/>
    <n v="2"/>
    <n v="0"/>
    <n v="11.7"/>
  </r>
  <r>
    <n v="3159"/>
    <s v="US-2013-162677"/>
    <x v="0"/>
    <x v="253"/>
    <d v="2013-03-28T00:00:00"/>
    <x v="2"/>
    <s v="DB-13210"/>
    <x v="203"/>
    <x v="0"/>
    <s v="United States"/>
    <s v="Jacksonville"/>
    <x v="3"/>
    <n v="28540"/>
    <x v="0"/>
    <s v="OFF-ST-10001291"/>
    <x v="1"/>
    <x v="4"/>
    <x v="1017"/>
    <x v="2558"/>
    <n v="5"/>
    <n v="0.2"/>
    <n v="5.9184999999999981"/>
  </r>
  <r>
    <n v="3160"/>
    <s v="US-2013-162677"/>
    <x v="0"/>
    <x v="253"/>
    <d v="2013-03-28T00:00:00"/>
    <x v="2"/>
    <s v="DB-13210"/>
    <x v="203"/>
    <x v="0"/>
    <s v="United States"/>
    <s v="Jacksonville"/>
    <x v="3"/>
    <n v="28540"/>
    <x v="0"/>
    <s v="TEC-AC-10001314"/>
    <x v="2"/>
    <x v="11"/>
    <x v="943"/>
    <x v="2486"/>
    <n v="3"/>
    <n v="0.2"/>
    <n v="-17.996400000000019"/>
  </r>
  <r>
    <n v="3161"/>
    <s v="US-2011-150924"/>
    <x v="2"/>
    <x v="171"/>
    <d v="2011-09-16T00:00:00"/>
    <x v="0"/>
    <s v="PT-19090"/>
    <x v="690"/>
    <x v="0"/>
    <s v="United States"/>
    <s v="Houston"/>
    <x v="5"/>
    <n v="77070"/>
    <x v="2"/>
    <s v="OFF-BI-10004040"/>
    <x v="1"/>
    <x v="8"/>
    <x v="1478"/>
    <x v="2559"/>
    <n v="5"/>
    <n v="0.8"/>
    <n v="-8.0289999999999999"/>
  </r>
  <r>
    <n v="3162"/>
    <s v="CA-2011-153969"/>
    <x v="2"/>
    <x v="158"/>
    <d v="2011-09-25T00:00:00"/>
    <x v="1"/>
    <s v="HF-14995"/>
    <x v="520"/>
    <x v="0"/>
    <s v="United States"/>
    <s v="San Francisco"/>
    <x v="1"/>
    <n v="94109"/>
    <x v="1"/>
    <s v="OFF-EN-10001539"/>
    <x v="1"/>
    <x v="12"/>
    <x v="33"/>
    <x v="2560"/>
    <n v="2"/>
    <n v="0"/>
    <n v="7.3132000000000001"/>
  </r>
  <r>
    <n v="3163"/>
    <s v="CA-2011-153969"/>
    <x v="2"/>
    <x v="158"/>
    <d v="2011-09-25T00:00:00"/>
    <x v="1"/>
    <s v="HF-14995"/>
    <x v="520"/>
    <x v="0"/>
    <s v="United States"/>
    <s v="San Francisco"/>
    <x v="1"/>
    <n v="94109"/>
    <x v="1"/>
    <s v="OFF-EN-10004483"/>
    <x v="1"/>
    <x v="12"/>
    <x v="1335"/>
    <x v="2561"/>
    <n v="5"/>
    <n v="0"/>
    <n v="36.824499999999993"/>
  </r>
  <r>
    <n v="3164"/>
    <s v="CA-2011-153969"/>
    <x v="2"/>
    <x v="158"/>
    <d v="2011-09-25T00:00:00"/>
    <x v="1"/>
    <s v="HF-14995"/>
    <x v="520"/>
    <x v="0"/>
    <s v="United States"/>
    <s v="San Francisco"/>
    <x v="1"/>
    <n v="94109"/>
    <x v="1"/>
    <s v="OFF-AR-10001615"/>
    <x v="1"/>
    <x v="6"/>
    <x v="1479"/>
    <x v="426"/>
    <n v="3"/>
    <n v="0"/>
    <n v="15.475200000000001"/>
  </r>
  <r>
    <n v="3165"/>
    <s v="CA-2011-153969"/>
    <x v="2"/>
    <x v="158"/>
    <d v="2011-09-25T00:00:00"/>
    <x v="1"/>
    <s v="HF-14995"/>
    <x v="520"/>
    <x v="0"/>
    <s v="United States"/>
    <s v="San Francisco"/>
    <x v="1"/>
    <n v="94109"/>
    <x v="1"/>
    <s v="OFF-PA-10000327"/>
    <x v="1"/>
    <x v="10"/>
    <x v="1428"/>
    <x v="1811"/>
    <n v="9"/>
    <n v="0"/>
    <n v="17.333999999999996"/>
  </r>
  <r>
    <n v="3166"/>
    <s v="CA-2011-153969"/>
    <x v="2"/>
    <x v="158"/>
    <d v="2011-09-25T00:00:00"/>
    <x v="1"/>
    <s v="HF-14995"/>
    <x v="520"/>
    <x v="0"/>
    <s v="United States"/>
    <s v="San Francisco"/>
    <x v="1"/>
    <n v="94109"/>
    <x v="1"/>
    <s v="TEC-PH-10001299"/>
    <x v="2"/>
    <x v="7"/>
    <x v="1480"/>
    <x v="2562"/>
    <n v="2"/>
    <n v="0.2"/>
    <n v="23.998400000000004"/>
  </r>
  <r>
    <n v="3167"/>
    <s v="CA-2011-153969"/>
    <x v="2"/>
    <x v="158"/>
    <d v="2011-09-25T00:00:00"/>
    <x v="1"/>
    <s v="HF-14995"/>
    <x v="520"/>
    <x v="0"/>
    <s v="United States"/>
    <s v="San Francisco"/>
    <x v="1"/>
    <n v="94109"/>
    <x v="1"/>
    <s v="OFF-PA-10002246"/>
    <x v="1"/>
    <x v="10"/>
    <x v="1386"/>
    <x v="2563"/>
    <n v="3"/>
    <n v="0"/>
    <n v="9.4815000000000005"/>
  </r>
  <r>
    <n v="3168"/>
    <s v="CA-2013-146682"/>
    <x v="0"/>
    <x v="517"/>
    <d v="2013-11-01T00:00:00"/>
    <x v="2"/>
    <s v="KW-16435"/>
    <x v="147"/>
    <x v="0"/>
    <s v="United States"/>
    <s v="Lansing"/>
    <x v="12"/>
    <n v="48911"/>
    <x v="2"/>
    <s v="FUR-FU-10002671"/>
    <x v="0"/>
    <x v="5"/>
    <x v="275"/>
    <x v="2564"/>
    <n v="5"/>
    <n v="0"/>
    <n v="32.159999999999997"/>
  </r>
  <r>
    <n v="3169"/>
    <s v="CA-2013-138695"/>
    <x v="0"/>
    <x v="316"/>
    <d v="2013-06-04T00:00:00"/>
    <x v="1"/>
    <s v="KC-16675"/>
    <x v="169"/>
    <x v="1"/>
    <s v="United States"/>
    <s v="Tallahassee"/>
    <x v="2"/>
    <n v="32303"/>
    <x v="0"/>
    <s v="FUR-CH-10003833"/>
    <x v="0"/>
    <x v="1"/>
    <x v="1200"/>
    <x v="2565"/>
    <n v="8"/>
    <n v="0.2"/>
    <n v="-24.39200000000001"/>
  </r>
  <r>
    <n v="3170"/>
    <s v="CA-2013-138695"/>
    <x v="0"/>
    <x v="316"/>
    <d v="2013-06-04T00:00:00"/>
    <x v="1"/>
    <s v="KC-16675"/>
    <x v="169"/>
    <x v="1"/>
    <s v="United States"/>
    <s v="Tallahassee"/>
    <x v="2"/>
    <n v="32303"/>
    <x v="0"/>
    <s v="OFF-PA-10001667"/>
    <x v="1"/>
    <x v="10"/>
    <x v="453"/>
    <x v="2566"/>
    <n v="13"/>
    <n v="0.2"/>
    <n v="19.434999999999995"/>
  </r>
  <r>
    <n v="3171"/>
    <s v="CA-2014-107461"/>
    <x v="3"/>
    <x v="202"/>
    <d v="2014-12-27T00:00:00"/>
    <x v="0"/>
    <s v="PK-19075"/>
    <x v="7"/>
    <x v="0"/>
    <s v="United States"/>
    <s v="Columbia"/>
    <x v="20"/>
    <n v="29203"/>
    <x v="0"/>
    <s v="OFF-BI-10002003"/>
    <x v="1"/>
    <x v="8"/>
    <x v="1384"/>
    <x v="1708"/>
    <n v="6"/>
    <n v="0"/>
    <n v="11.223600000000001"/>
  </r>
  <r>
    <n v="3172"/>
    <s v="US-2013-133879"/>
    <x v="0"/>
    <x v="844"/>
    <d v="2013-03-29T00:00:00"/>
    <x v="1"/>
    <s v="KT-16465"/>
    <x v="446"/>
    <x v="0"/>
    <s v="United States"/>
    <s v="Chicago"/>
    <x v="10"/>
    <n v="60623"/>
    <x v="2"/>
    <s v="OFF-BI-10004465"/>
    <x v="1"/>
    <x v="8"/>
    <x v="732"/>
    <x v="2567"/>
    <n v="2"/>
    <n v="0.8"/>
    <n v="-4.7520000000000007"/>
  </r>
  <r>
    <n v="3173"/>
    <s v="US-2013-133879"/>
    <x v="0"/>
    <x v="844"/>
    <d v="2013-03-29T00:00:00"/>
    <x v="1"/>
    <s v="KT-16465"/>
    <x v="446"/>
    <x v="0"/>
    <s v="United States"/>
    <s v="Chicago"/>
    <x v="10"/>
    <n v="60623"/>
    <x v="2"/>
    <s v="FUR-CH-10000665"/>
    <x v="0"/>
    <x v="1"/>
    <x v="656"/>
    <x v="2568"/>
    <n v="5"/>
    <n v="0.3"/>
    <n v="0"/>
  </r>
  <r>
    <n v="3174"/>
    <s v="US-2013-133879"/>
    <x v="0"/>
    <x v="844"/>
    <d v="2013-03-29T00:00:00"/>
    <x v="1"/>
    <s v="KT-16465"/>
    <x v="446"/>
    <x v="0"/>
    <s v="United States"/>
    <s v="Chicago"/>
    <x v="10"/>
    <n v="60623"/>
    <x v="2"/>
    <s v="OFF-AR-10004956"/>
    <x v="1"/>
    <x v="6"/>
    <x v="1235"/>
    <x v="2569"/>
    <n v="3"/>
    <n v="0.2"/>
    <n v="1.5065999999999975"/>
  </r>
  <r>
    <n v="3175"/>
    <s v="CA-2014-157483"/>
    <x v="3"/>
    <x v="343"/>
    <d v="2014-11-19T00:00:00"/>
    <x v="1"/>
    <s v="EP-13915"/>
    <x v="212"/>
    <x v="0"/>
    <s v="United States"/>
    <s v="Detroit"/>
    <x v="12"/>
    <n v="48227"/>
    <x v="2"/>
    <s v="OFF-AR-10004260"/>
    <x v="1"/>
    <x v="6"/>
    <x v="1481"/>
    <x v="2570"/>
    <n v="7"/>
    <n v="0"/>
    <n v="50.9208"/>
  </r>
  <r>
    <n v="3176"/>
    <s v="US-2014-132059"/>
    <x v="3"/>
    <x v="397"/>
    <d v="2014-09-30T00:00:00"/>
    <x v="1"/>
    <s v="AP-10915"/>
    <x v="275"/>
    <x v="0"/>
    <s v="United States"/>
    <s v="Fort Collins"/>
    <x v="22"/>
    <n v="80525"/>
    <x v="1"/>
    <s v="FUR-BO-10001811"/>
    <x v="0"/>
    <x v="0"/>
    <x v="779"/>
    <x v="2571"/>
    <n v="2"/>
    <n v="0.7"/>
    <n v="-240.78400000000005"/>
  </r>
  <r>
    <n v="3177"/>
    <s v="US-2014-132059"/>
    <x v="3"/>
    <x v="397"/>
    <d v="2014-09-30T00:00:00"/>
    <x v="1"/>
    <s v="AP-10915"/>
    <x v="275"/>
    <x v="0"/>
    <s v="United States"/>
    <s v="Fort Collins"/>
    <x v="22"/>
    <n v="80525"/>
    <x v="1"/>
    <s v="TEC-AC-10003280"/>
    <x v="2"/>
    <x v="11"/>
    <x v="1028"/>
    <x v="736"/>
    <n v="2"/>
    <n v="0.2"/>
    <n v="0.59979999999999656"/>
  </r>
  <r>
    <n v="3178"/>
    <s v="CA-2014-122280"/>
    <x v="3"/>
    <x v="18"/>
    <d v="2014-09-11T00:00:00"/>
    <x v="3"/>
    <s v="SH-20395"/>
    <x v="129"/>
    <x v="0"/>
    <s v="United States"/>
    <s v="New York City"/>
    <x v="15"/>
    <n v="10024"/>
    <x v="3"/>
    <s v="OFF-PA-10004911"/>
    <x v="1"/>
    <x v="10"/>
    <x v="929"/>
    <x v="2572"/>
    <n v="2"/>
    <n v="0"/>
    <n v="9.0048000000000012"/>
  </r>
  <r>
    <n v="3179"/>
    <s v="CA-2014-105235"/>
    <x v="3"/>
    <x v="256"/>
    <d v="2014-12-12T00:00:00"/>
    <x v="1"/>
    <s v="SM-20950"/>
    <x v="416"/>
    <x v="1"/>
    <s v="United States"/>
    <s v="New York City"/>
    <x v="15"/>
    <n v="10011"/>
    <x v="3"/>
    <s v="FUR-FU-10001487"/>
    <x v="0"/>
    <x v="5"/>
    <x v="5"/>
    <x v="167"/>
    <n v="3"/>
    <n v="0"/>
    <n v="6.0725999999999987"/>
  </r>
  <r>
    <n v="3180"/>
    <s v="CA-2014-105235"/>
    <x v="3"/>
    <x v="256"/>
    <d v="2014-12-12T00:00:00"/>
    <x v="1"/>
    <s v="SM-20950"/>
    <x v="416"/>
    <x v="1"/>
    <s v="United States"/>
    <s v="New York City"/>
    <x v="15"/>
    <n v="10011"/>
    <x v="3"/>
    <s v="FUR-FU-10000521"/>
    <x v="0"/>
    <x v="5"/>
    <x v="138"/>
    <x v="2573"/>
    <n v="2"/>
    <n v="0"/>
    <n v="18.190799999999996"/>
  </r>
  <r>
    <n v="3181"/>
    <s v="CA-2014-105235"/>
    <x v="3"/>
    <x v="256"/>
    <d v="2014-12-12T00:00:00"/>
    <x v="1"/>
    <s v="SM-20950"/>
    <x v="416"/>
    <x v="1"/>
    <s v="United States"/>
    <s v="New York City"/>
    <x v="15"/>
    <n v="10011"/>
    <x v="3"/>
    <s v="OFF-AP-10001271"/>
    <x v="1"/>
    <x v="9"/>
    <x v="469"/>
    <x v="2574"/>
    <n v="5"/>
    <n v="0"/>
    <n v="68.823000000000008"/>
  </r>
  <r>
    <n v="3182"/>
    <s v="CA-2014-152912"/>
    <x v="3"/>
    <x v="45"/>
    <d v="2014-11-13T00:00:00"/>
    <x v="0"/>
    <s v="BM-11650"/>
    <x v="312"/>
    <x v="1"/>
    <s v="United States"/>
    <s v="Columbia"/>
    <x v="39"/>
    <n v="21044"/>
    <x v="3"/>
    <s v="OFF-BI-10004728"/>
    <x v="1"/>
    <x v="8"/>
    <x v="539"/>
    <x v="1328"/>
    <n v="2"/>
    <n v="0"/>
    <n v="4.4344000000000001"/>
  </r>
  <r>
    <n v="3183"/>
    <s v="CA-2014-152912"/>
    <x v="3"/>
    <x v="45"/>
    <d v="2014-11-13T00:00:00"/>
    <x v="0"/>
    <s v="BM-11650"/>
    <x v="312"/>
    <x v="1"/>
    <s v="United States"/>
    <s v="Columbia"/>
    <x v="39"/>
    <n v="21044"/>
    <x v="3"/>
    <s v="TEC-AC-10004666"/>
    <x v="2"/>
    <x v="11"/>
    <x v="709"/>
    <x v="2575"/>
    <n v="3"/>
    <n v="0"/>
    <n v="355.4466000000001"/>
  </r>
  <r>
    <n v="3184"/>
    <s v="CA-2014-152912"/>
    <x v="3"/>
    <x v="45"/>
    <d v="2014-11-13T00:00:00"/>
    <x v="0"/>
    <s v="BM-11650"/>
    <x v="312"/>
    <x v="1"/>
    <s v="United States"/>
    <s v="Columbia"/>
    <x v="39"/>
    <n v="21044"/>
    <x v="3"/>
    <s v="OFF-ST-10003208"/>
    <x v="1"/>
    <x v="4"/>
    <x v="243"/>
    <x v="2576"/>
    <n v="9"/>
    <n v="0"/>
    <n v="473.61059999999975"/>
  </r>
  <r>
    <n v="3185"/>
    <s v="CA-2014-152912"/>
    <x v="3"/>
    <x v="45"/>
    <d v="2014-11-13T00:00:00"/>
    <x v="0"/>
    <s v="BM-11650"/>
    <x v="312"/>
    <x v="1"/>
    <s v="United States"/>
    <s v="Columbia"/>
    <x v="39"/>
    <n v="21044"/>
    <x v="3"/>
    <s v="OFF-ST-10003208"/>
    <x v="1"/>
    <x v="4"/>
    <x v="243"/>
    <x v="2577"/>
    <n v="3"/>
    <n v="0"/>
    <n v="157.87019999999993"/>
  </r>
  <r>
    <n v="3186"/>
    <s v="CA-2011-123498"/>
    <x v="2"/>
    <x v="845"/>
    <d v="2011-11-09T00:00:00"/>
    <x v="2"/>
    <s v="TC-20980"/>
    <x v="568"/>
    <x v="1"/>
    <s v="United States"/>
    <s v="Houston"/>
    <x v="5"/>
    <n v="77041"/>
    <x v="2"/>
    <s v="OFF-BI-10000632"/>
    <x v="1"/>
    <x v="8"/>
    <x v="1288"/>
    <x v="2578"/>
    <n v="3"/>
    <n v="0.8"/>
    <n v="-44.278199999999998"/>
  </r>
  <r>
    <n v="3187"/>
    <s v="CA-2011-123498"/>
    <x v="2"/>
    <x v="845"/>
    <d v="2011-11-09T00:00:00"/>
    <x v="2"/>
    <s v="TC-20980"/>
    <x v="568"/>
    <x v="1"/>
    <s v="United States"/>
    <s v="Houston"/>
    <x v="5"/>
    <n v="77041"/>
    <x v="2"/>
    <s v="OFF-EN-10004773"/>
    <x v="1"/>
    <x v="12"/>
    <x v="33"/>
    <x v="1355"/>
    <n v="3"/>
    <n v="0.2"/>
    <n v="26.952599999999997"/>
  </r>
  <r>
    <n v="3188"/>
    <s v="CA-2014-159352"/>
    <x v="3"/>
    <x v="846"/>
    <d v="2014-03-18T00:00:00"/>
    <x v="1"/>
    <s v="KB-16585"/>
    <x v="10"/>
    <x v="1"/>
    <s v="United States"/>
    <s v="Lowell"/>
    <x v="31"/>
    <n v="1852"/>
    <x v="3"/>
    <s v="TEC-PH-10004700"/>
    <x v="2"/>
    <x v="7"/>
    <x v="843"/>
    <x v="1570"/>
    <n v="7"/>
    <n v="0"/>
    <n v="32.1678"/>
  </r>
  <r>
    <n v="3189"/>
    <s v="US-2014-146416"/>
    <x v="3"/>
    <x v="179"/>
    <d v="2014-10-23T00:00:00"/>
    <x v="0"/>
    <s v="JE-16165"/>
    <x v="68"/>
    <x v="1"/>
    <s v="United States"/>
    <s v="Woodland"/>
    <x v="1"/>
    <n v="95695"/>
    <x v="1"/>
    <s v="OFF-LA-10003714"/>
    <x v="1"/>
    <x v="2"/>
    <x v="1148"/>
    <x v="1416"/>
    <n v="1"/>
    <n v="0"/>
    <n v="1.7999999999999998"/>
  </r>
  <r>
    <n v="3190"/>
    <s v="US-2014-146416"/>
    <x v="3"/>
    <x v="179"/>
    <d v="2014-10-23T00:00:00"/>
    <x v="0"/>
    <s v="JE-16165"/>
    <x v="68"/>
    <x v="1"/>
    <s v="United States"/>
    <s v="Woodland"/>
    <x v="1"/>
    <n v="95695"/>
    <x v="1"/>
    <s v="OFF-BI-10001787"/>
    <x v="1"/>
    <x v="8"/>
    <x v="1482"/>
    <x v="2579"/>
    <n v="4"/>
    <n v="0.2"/>
    <n v="7.5864000000000003"/>
  </r>
  <r>
    <n v="3191"/>
    <s v="US-2012-163783"/>
    <x v="1"/>
    <x v="17"/>
    <d v="2013-01-01T00:00:00"/>
    <x v="1"/>
    <s v="DR-12940"/>
    <x v="660"/>
    <x v="2"/>
    <s v="United States"/>
    <s v="Chicago"/>
    <x v="10"/>
    <n v="60610"/>
    <x v="2"/>
    <s v="OFF-ST-10002957"/>
    <x v="1"/>
    <x v="4"/>
    <x v="1483"/>
    <x v="2538"/>
    <n v="3"/>
    <n v="0.2"/>
    <n v="-3.1680000000000001"/>
  </r>
  <r>
    <n v="3192"/>
    <s v="CA-2014-123981"/>
    <x v="3"/>
    <x v="280"/>
    <d v="2014-10-09T00:00:00"/>
    <x v="1"/>
    <s v="RW-19630"/>
    <x v="338"/>
    <x v="1"/>
    <s v="United States"/>
    <s v="New York City"/>
    <x v="15"/>
    <n v="10035"/>
    <x v="3"/>
    <s v="TEC-PH-10002115"/>
    <x v="2"/>
    <x v="7"/>
    <x v="793"/>
    <x v="773"/>
    <n v="1"/>
    <n v="0"/>
    <n v="17.157400000000003"/>
  </r>
  <r>
    <n v="3193"/>
    <s v="CA-2014-158953"/>
    <x v="3"/>
    <x v="400"/>
    <d v="2014-06-09T00:00:00"/>
    <x v="1"/>
    <s v="ML-18040"/>
    <x v="614"/>
    <x v="1"/>
    <s v="United States"/>
    <s v="Missouri City"/>
    <x v="5"/>
    <n v="77489"/>
    <x v="2"/>
    <s v="OFF-BI-10002557"/>
    <x v="1"/>
    <x v="8"/>
    <x v="246"/>
    <x v="2580"/>
    <n v="7"/>
    <n v="0.8"/>
    <n v="-9.5550000000000015"/>
  </r>
  <r>
    <n v="3194"/>
    <s v="CA-2011-165428"/>
    <x v="2"/>
    <x v="416"/>
    <d v="2011-09-04T00:00:00"/>
    <x v="2"/>
    <s v="JL-15130"/>
    <x v="691"/>
    <x v="0"/>
    <s v="United States"/>
    <s v="Houston"/>
    <x v="5"/>
    <n v="77036"/>
    <x v="2"/>
    <s v="OFF-BI-10002949"/>
    <x v="1"/>
    <x v="8"/>
    <x v="520"/>
    <x v="2581"/>
    <n v="3"/>
    <n v="0.8"/>
    <n v="-6.0192000000000032"/>
  </r>
  <r>
    <n v="3195"/>
    <s v="CA-2011-165428"/>
    <x v="2"/>
    <x v="416"/>
    <d v="2011-09-04T00:00:00"/>
    <x v="2"/>
    <s v="JL-15130"/>
    <x v="691"/>
    <x v="0"/>
    <s v="United States"/>
    <s v="Houston"/>
    <x v="5"/>
    <n v="77036"/>
    <x v="2"/>
    <s v="OFF-PA-10004100"/>
    <x v="1"/>
    <x v="10"/>
    <x v="257"/>
    <x v="277"/>
    <n v="6"/>
    <n v="0.2"/>
    <n v="10.8864"/>
  </r>
  <r>
    <n v="3196"/>
    <s v="CA-2013-169026"/>
    <x v="0"/>
    <x v="590"/>
    <d v="2013-08-14T00:00:00"/>
    <x v="1"/>
    <s v="CM-12655"/>
    <x v="475"/>
    <x v="2"/>
    <s v="United States"/>
    <s v="Jackson"/>
    <x v="35"/>
    <n v="39212"/>
    <x v="0"/>
    <s v="OFF-FA-10001883"/>
    <x v="1"/>
    <x v="13"/>
    <x v="1484"/>
    <x v="1013"/>
    <n v="3"/>
    <n v="0"/>
    <n v="0.23339999999999961"/>
  </r>
  <r>
    <n v="3197"/>
    <s v="CA-2014-109750"/>
    <x v="3"/>
    <x v="847"/>
    <d v="2014-07-29T00:00:00"/>
    <x v="1"/>
    <s v="FH-14365"/>
    <x v="92"/>
    <x v="1"/>
    <s v="United States"/>
    <s v="New York City"/>
    <x v="15"/>
    <n v="10009"/>
    <x v="3"/>
    <s v="TEC-PH-10000702"/>
    <x v="2"/>
    <x v="7"/>
    <x v="309"/>
    <x v="2065"/>
    <n v="3"/>
    <n v="0"/>
    <n v="14.085899999999999"/>
  </r>
  <r>
    <n v="3198"/>
    <s v="CA-2012-149384"/>
    <x v="1"/>
    <x v="848"/>
    <d v="2012-07-10T00:00:00"/>
    <x v="3"/>
    <s v="EH-13945"/>
    <x v="13"/>
    <x v="0"/>
    <s v="United States"/>
    <s v="Tempe"/>
    <x v="16"/>
    <n v="85281"/>
    <x v="1"/>
    <s v="OFF-BI-10003196"/>
    <x v="1"/>
    <x v="8"/>
    <x v="1367"/>
    <x v="2582"/>
    <n v="3"/>
    <n v="0.7"/>
    <n v="-2.2439999999999989"/>
  </r>
  <r>
    <n v="3199"/>
    <s v="CA-2011-131527"/>
    <x v="2"/>
    <x v="588"/>
    <d v="2011-12-07T00:00:00"/>
    <x v="1"/>
    <s v="TB-21280"/>
    <x v="509"/>
    <x v="0"/>
    <s v="United States"/>
    <s v="Jacksonville"/>
    <x v="3"/>
    <n v="28540"/>
    <x v="0"/>
    <s v="TEC-PH-10001644"/>
    <x v="2"/>
    <x v="7"/>
    <x v="1485"/>
    <x v="1679"/>
    <n v="4"/>
    <n v="0.2"/>
    <n v="9.5968000000000053"/>
  </r>
  <r>
    <n v="3200"/>
    <s v="CA-2014-164000"/>
    <x v="3"/>
    <x v="404"/>
    <d v="2014-12-23T00:00:00"/>
    <x v="1"/>
    <s v="AH-10030"/>
    <x v="692"/>
    <x v="1"/>
    <s v="United States"/>
    <s v="Philadelphia"/>
    <x v="9"/>
    <n v="19134"/>
    <x v="3"/>
    <s v="OFF-AR-10003183"/>
    <x v="1"/>
    <x v="6"/>
    <x v="1390"/>
    <x v="2583"/>
    <n v="7"/>
    <n v="0.2"/>
    <n v="2.3379999999999983"/>
  </r>
  <r>
    <n v="3201"/>
    <s v="CA-2011-164224"/>
    <x v="2"/>
    <x v="598"/>
    <d v="2011-05-20T00:00:00"/>
    <x v="0"/>
    <s v="TT-21070"/>
    <x v="74"/>
    <x v="0"/>
    <s v="United States"/>
    <s v="Akron"/>
    <x v="24"/>
    <n v="44312"/>
    <x v="3"/>
    <s v="FUR-FU-10000308"/>
    <x v="0"/>
    <x v="5"/>
    <x v="1269"/>
    <x v="2584"/>
    <n v="3"/>
    <n v="0.2"/>
    <n v="3.7308000000000021"/>
  </r>
  <r>
    <n v="3202"/>
    <s v="CA-2011-164224"/>
    <x v="2"/>
    <x v="598"/>
    <d v="2011-05-20T00:00:00"/>
    <x v="0"/>
    <s v="TT-21070"/>
    <x v="74"/>
    <x v="0"/>
    <s v="United States"/>
    <s v="Akron"/>
    <x v="24"/>
    <n v="44312"/>
    <x v="3"/>
    <s v="OFF-PA-10001526"/>
    <x v="1"/>
    <x v="10"/>
    <x v="1030"/>
    <x v="801"/>
    <n v="4"/>
    <n v="0.2"/>
    <n v="5.7768000000000015"/>
  </r>
  <r>
    <n v="3203"/>
    <s v="CA-2011-158372"/>
    <x v="2"/>
    <x v="849"/>
    <d v="2011-11-16T00:00:00"/>
    <x v="1"/>
    <s v="RD-19900"/>
    <x v="76"/>
    <x v="0"/>
    <s v="United States"/>
    <s v="San Diego"/>
    <x v="1"/>
    <n v="92037"/>
    <x v="1"/>
    <s v="TEC-PH-10002103"/>
    <x v="2"/>
    <x v="7"/>
    <x v="534"/>
    <x v="2306"/>
    <n v="8"/>
    <n v="0.2"/>
    <n v="60.153600000000012"/>
  </r>
  <r>
    <n v="3204"/>
    <s v="CA-2011-158372"/>
    <x v="2"/>
    <x v="849"/>
    <d v="2011-11-16T00:00:00"/>
    <x v="1"/>
    <s v="RD-19900"/>
    <x v="76"/>
    <x v="0"/>
    <s v="United States"/>
    <s v="San Diego"/>
    <x v="1"/>
    <n v="92037"/>
    <x v="1"/>
    <s v="TEC-AC-10004209"/>
    <x v="2"/>
    <x v="11"/>
    <x v="899"/>
    <x v="2585"/>
    <n v="1"/>
    <n v="0"/>
    <n v="4.2861000000000002"/>
  </r>
  <r>
    <n v="3205"/>
    <s v="CA-2011-158372"/>
    <x v="2"/>
    <x v="849"/>
    <d v="2011-11-16T00:00:00"/>
    <x v="1"/>
    <s v="RD-19900"/>
    <x v="76"/>
    <x v="0"/>
    <s v="United States"/>
    <s v="San Diego"/>
    <x v="1"/>
    <n v="92037"/>
    <x v="1"/>
    <s v="FUR-FU-10000397"/>
    <x v="0"/>
    <x v="5"/>
    <x v="63"/>
    <x v="1155"/>
    <n v="2"/>
    <n v="0"/>
    <n v="11.166400000000003"/>
  </r>
  <r>
    <n v="3206"/>
    <s v="CA-2011-158372"/>
    <x v="2"/>
    <x v="849"/>
    <d v="2011-11-16T00:00:00"/>
    <x v="1"/>
    <s v="RD-19900"/>
    <x v="76"/>
    <x v="0"/>
    <s v="United States"/>
    <s v="San Diego"/>
    <x v="1"/>
    <n v="92037"/>
    <x v="1"/>
    <s v="OFF-PA-10002137"/>
    <x v="1"/>
    <x v="10"/>
    <x v="560"/>
    <x v="2586"/>
    <n v="8"/>
    <n v="0"/>
    <n v="28.007999999999996"/>
  </r>
  <r>
    <n v="3207"/>
    <s v="CA-2011-158372"/>
    <x v="2"/>
    <x v="849"/>
    <d v="2011-11-16T00:00:00"/>
    <x v="1"/>
    <s v="RD-19900"/>
    <x v="76"/>
    <x v="0"/>
    <s v="United States"/>
    <s v="San Diego"/>
    <x v="1"/>
    <n v="92037"/>
    <x v="1"/>
    <s v="FUR-FU-10001867"/>
    <x v="0"/>
    <x v="5"/>
    <x v="867"/>
    <x v="2587"/>
    <n v="5"/>
    <n v="0"/>
    <n v="14.896000000000003"/>
  </r>
  <r>
    <n v="3208"/>
    <s v="CA-2011-158372"/>
    <x v="2"/>
    <x v="849"/>
    <d v="2011-11-16T00:00:00"/>
    <x v="1"/>
    <s v="RD-19900"/>
    <x v="76"/>
    <x v="0"/>
    <s v="United States"/>
    <s v="San Diego"/>
    <x v="1"/>
    <n v="92037"/>
    <x v="1"/>
    <s v="OFF-LA-10000407"/>
    <x v="1"/>
    <x v="2"/>
    <x v="1486"/>
    <x v="2588"/>
    <n v="8"/>
    <n v="0"/>
    <n v="18.3264"/>
  </r>
  <r>
    <n v="3209"/>
    <s v="CA-2013-108882"/>
    <x v="0"/>
    <x v="850"/>
    <d v="2013-01-15T00:00:00"/>
    <x v="1"/>
    <s v="LA-16780"/>
    <x v="156"/>
    <x v="1"/>
    <s v="United States"/>
    <s v="Fresno"/>
    <x v="1"/>
    <n v="93727"/>
    <x v="1"/>
    <s v="TEC-AC-10000420"/>
    <x v="2"/>
    <x v="11"/>
    <x v="1487"/>
    <x v="2589"/>
    <n v="5"/>
    <n v="0"/>
    <n v="118.98299999999999"/>
  </r>
  <r>
    <n v="3210"/>
    <s v="CA-2013-108882"/>
    <x v="0"/>
    <x v="850"/>
    <d v="2013-01-15T00:00:00"/>
    <x v="1"/>
    <s v="LA-16780"/>
    <x v="156"/>
    <x v="1"/>
    <s v="United States"/>
    <s v="Fresno"/>
    <x v="1"/>
    <n v="93727"/>
    <x v="1"/>
    <s v="TEC-PH-10002726"/>
    <x v="2"/>
    <x v="7"/>
    <x v="66"/>
    <x v="2590"/>
    <n v="9"/>
    <n v="0.2"/>
    <n v="141.72300000000001"/>
  </r>
  <r>
    <n v="3211"/>
    <s v="US-2014-108245"/>
    <x v="3"/>
    <x v="585"/>
    <d v="2014-09-28T00:00:00"/>
    <x v="1"/>
    <s v="SH-19975"/>
    <x v="64"/>
    <x v="1"/>
    <s v="United States"/>
    <s v="Pearland"/>
    <x v="5"/>
    <n v="77581"/>
    <x v="2"/>
    <s v="OFF-EN-10001415"/>
    <x v="1"/>
    <x v="12"/>
    <x v="33"/>
    <x v="2569"/>
    <n v="3"/>
    <n v="0.2"/>
    <n v="5.0220000000000002"/>
  </r>
  <r>
    <n v="3212"/>
    <s v="US-2014-108245"/>
    <x v="3"/>
    <x v="585"/>
    <d v="2014-09-28T00:00:00"/>
    <x v="1"/>
    <s v="SH-19975"/>
    <x v="64"/>
    <x v="1"/>
    <s v="United States"/>
    <s v="Pearland"/>
    <x v="5"/>
    <n v="77581"/>
    <x v="2"/>
    <s v="OFF-BI-10000773"/>
    <x v="1"/>
    <x v="8"/>
    <x v="381"/>
    <x v="2591"/>
    <n v="7"/>
    <n v="0.8"/>
    <n v="-18.52620000000001"/>
  </r>
  <r>
    <n v="3213"/>
    <s v="CA-2011-142314"/>
    <x v="2"/>
    <x v="851"/>
    <d v="2011-12-28T00:00:00"/>
    <x v="1"/>
    <s v="SF-20200"/>
    <x v="227"/>
    <x v="0"/>
    <s v="United States"/>
    <s v="Richmond"/>
    <x v="14"/>
    <n v="47374"/>
    <x v="2"/>
    <s v="OFF-AP-10002350"/>
    <x v="1"/>
    <x v="9"/>
    <x v="545"/>
    <x v="2592"/>
    <n v="11"/>
    <n v="0"/>
    <n v="58.027200000000001"/>
  </r>
  <r>
    <n v="3214"/>
    <s v="CA-2013-132409"/>
    <x v="0"/>
    <x v="439"/>
    <d v="2013-06-02T00:00:00"/>
    <x v="1"/>
    <s v="TH-21235"/>
    <x v="260"/>
    <x v="1"/>
    <s v="United States"/>
    <s v="Philadelphia"/>
    <x v="9"/>
    <n v="19134"/>
    <x v="3"/>
    <s v="OFF-AR-10001919"/>
    <x v="1"/>
    <x v="6"/>
    <x v="853"/>
    <x v="2593"/>
    <n v="1"/>
    <n v="0.2"/>
    <n v="0.16919999999999991"/>
  </r>
  <r>
    <n v="3215"/>
    <s v="CA-2013-132409"/>
    <x v="0"/>
    <x v="439"/>
    <d v="2013-06-02T00:00:00"/>
    <x v="1"/>
    <s v="TH-21235"/>
    <x v="260"/>
    <x v="1"/>
    <s v="United States"/>
    <s v="Philadelphia"/>
    <x v="9"/>
    <n v="19134"/>
    <x v="3"/>
    <s v="OFF-AP-10002082"/>
    <x v="1"/>
    <x v="9"/>
    <x v="1092"/>
    <x v="1510"/>
    <n v="2"/>
    <n v="0.2"/>
    <n v="6.5339999999999971"/>
  </r>
  <r>
    <n v="3216"/>
    <s v="CA-2014-150189"/>
    <x v="3"/>
    <x v="141"/>
    <d v="2014-07-11T00:00:00"/>
    <x v="2"/>
    <s v="VG-21790"/>
    <x v="364"/>
    <x v="0"/>
    <s v="United States"/>
    <s v="San Mateo"/>
    <x v="1"/>
    <n v="94403"/>
    <x v="1"/>
    <s v="OFF-LA-10002762"/>
    <x v="1"/>
    <x v="2"/>
    <x v="49"/>
    <x v="50"/>
    <n v="6"/>
    <n v="0"/>
    <n v="35.334599999999995"/>
  </r>
  <r>
    <n v="3217"/>
    <s v="CA-2011-114433"/>
    <x v="2"/>
    <x v="8"/>
    <d v="2011-05-17T00:00:00"/>
    <x v="1"/>
    <s v="NP-18325"/>
    <x v="268"/>
    <x v="0"/>
    <s v="United States"/>
    <s v="Oakland"/>
    <x v="1"/>
    <n v="94601"/>
    <x v="1"/>
    <s v="TEC-AC-10002800"/>
    <x v="2"/>
    <x v="11"/>
    <x v="1207"/>
    <x v="145"/>
    <n v="3"/>
    <n v="0"/>
    <n v="52.489499999999992"/>
  </r>
  <r>
    <n v="3218"/>
    <s v="CA-2014-104640"/>
    <x v="3"/>
    <x v="468"/>
    <d v="2014-11-17T00:00:00"/>
    <x v="1"/>
    <s v="FH-14275"/>
    <x v="395"/>
    <x v="1"/>
    <s v="United States"/>
    <s v="New York City"/>
    <x v="15"/>
    <n v="10024"/>
    <x v="3"/>
    <s v="OFF-BI-10003925"/>
    <x v="1"/>
    <x v="8"/>
    <x v="751"/>
    <x v="2594"/>
    <n v="3"/>
    <n v="0.2"/>
    <n v="314.27190000000002"/>
  </r>
  <r>
    <n v="3219"/>
    <s v="CA-2014-104640"/>
    <x v="3"/>
    <x v="468"/>
    <d v="2014-11-17T00:00:00"/>
    <x v="1"/>
    <s v="FH-14275"/>
    <x v="395"/>
    <x v="1"/>
    <s v="United States"/>
    <s v="New York City"/>
    <x v="15"/>
    <n v="10024"/>
    <x v="3"/>
    <s v="TEC-PH-10002200"/>
    <x v="2"/>
    <x v="7"/>
    <x v="1471"/>
    <x v="2595"/>
    <n v="2"/>
    <n v="0"/>
    <n v="124.95519999999999"/>
  </r>
  <r>
    <n v="3220"/>
    <s v="US-2012-137008"/>
    <x v="1"/>
    <x v="653"/>
    <d v="2012-10-08T00:00:00"/>
    <x v="1"/>
    <s v="JP-15460"/>
    <x v="687"/>
    <x v="1"/>
    <s v="United States"/>
    <s v="Lakewood"/>
    <x v="30"/>
    <n v="8701"/>
    <x v="3"/>
    <s v="OFF-PA-10001295"/>
    <x v="1"/>
    <x v="10"/>
    <x v="1211"/>
    <x v="453"/>
    <n v="5"/>
    <n v="0"/>
    <n v="45.527999999999992"/>
  </r>
  <r>
    <n v="3221"/>
    <s v="US-2012-137008"/>
    <x v="1"/>
    <x v="653"/>
    <d v="2012-10-08T00:00:00"/>
    <x v="1"/>
    <s v="JP-15460"/>
    <x v="687"/>
    <x v="1"/>
    <s v="United States"/>
    <s v="Lakewood"/>
    <x v="30"/>
    <n v="8701"/>
    <x v="3"/>
    <s v="OFF-EN-10002500"/>
    <x v="1"/>
    <x v="12"/>
    <x v="118"/>
    <x v="2596"/>
    <n v="4"/>
    <n v="0"/>
    <n v="23.003999999999998"/>
  </r>
  <r>
    <n v="3222"/>
    <s v="US-2012-137008"/>
    <x v="1"/>
    <x v="653"/>
    <d v="2012-10-08T00:00:00"/>
    <x v="1"/>
    <s v="JP-15460"/>
    <x v="687"/>
    <x v="1"/>
    <s v="United States"/>
    <s v="Lakewood"/>
    <x v="30"/>
    <n v="8701"/>
    <x v="3"/>
    <s v="TEC-AC-10000892"/>
    <x v="2"/>
    <x v="11"/>
    <x v="290"/>
    <x v="2597"/>
    <n v="1"/>
    <n v="0"/>
    <n v="32.4"/>
  </r>
  <r>
    <n v="3223"/>
    <s v="CA-2011-108189"/>
    <x v="2"/>
    <x v="852"/>
    <d v="2011-10-05T00:00:00"/>
    <x v="2"/>
    <s v="ES-14080"/>
    <x v="20"/>
    <x v="1"/>
    <s v="United States"/>
    <s v="Tempe"/>
    <x v="16"/>
    <n v="85281"/>
    <x v="1"/>
    <s v="OFF-PA-10001838"/>
    <x v="1"/>
    <x v="10"/>
    <x v="999"/>
    <x v="2598"/>
    <n v="2"/>
    <n v="0.2"/>
    <n v="3.4103999999999997"/>
  </r>
  <r>
    <n v="3224"/>
    <s v="CA-2011-108189"/>
    <x v="2"/>
    <x v="852"/>
    <d v="2011-10-05T00:00:00"/>
    <x v="2"/>
    <s v="ES-14080"/>
    <x v="20"/>
    <x v="1"/>
    <s v="United States"/>
    <s v="Tempe"/>
    <x v="16"/>
    <n v="85281"/>
    <x v="1"/>
    <s v="OFF-FA-10000735"/>
    <x v="1"/>
    <x v="13"/>
    <x v="33"/>
    <x v="1091"/>
    <n v="2"/>
    <n v="0.2"/>
    <n v="1.4599999999999997"/>
  </r>
  <r>
    <n v="3225"/>
    <s v="CA-2011-108189"/>
    <x v="2"/>
    <x v="852"/>
    <d v="2011-10-05T00:00:00"/>
    <x v="2"/>
    <s v="ES-14080"/>
    <x v="20"/>
    <x v="1"/>
    <s v="United States"/>
    <s v="Tempe"/>
    <x v="16"/>
    <n v="85281"/>
    <x v="1"/>
    <s v="TEC-PH-10001760"/>
    <x v="2"/>
    <x v="7"/>
    <x v="254"/>
    <x v="2599"/>
    <n v="2"/>
    <n v="0.2"/>
    <n v="107.46"/>
  </r>
  <r>
    <n v="3226"/>
    <s v="CA-2011-108189"/>
    <x v="2"/>
    <x v="852"/>
    <d v="2011-10-05T00:00:00"/>
    <x v="2"/>
    <s v="ES-14080"/>
    <x v="20"/>
    <x v="1"/>
    <s v="United States"/>
    <s v="Tempe"/>
    <x v="16"/>
    <n v="85281"/>
    <x v="1"/>
    <s v="OFF-EN-10004846"/>
    <x v="1"/>
    <x v="12"/>
    <x v="1488"/>
    <x v="2600"/>
    <n v="6"/>
    <n v="0.2"/>
    <n v="4.628400000000001"/>
  </r>
  <r>
    <n v="3227"/>
    <s v="CA-2011-108189"/>
    <x v="2"/>
    <x v="852"/>
    <d v="2011-10-05T00:00:00"/>
    <x v="2"/>
    <s v="ES-14080"/>
    <x v="20"/>
    <x v="1"/>
    <s v="United States"/>
    <s v="Tempe"/>
    <x v="16"/>
    <n v="85281"/>
    <x v="1"/>
    <s v="OFF-SU-10003567"/>
    <x v="1"/>
    <x v="14"/>
    <x v="1489"/>
    <x v="2601"/>
    <n v="2"/>
    <n v="0.2"/>
    <n v="-3.2639999999999993"/>
  </r>
  <r>
    <n v="3228"/>
    <s v="CA-2011-108189"/>
    <x v="2"/>
    <x v="852"/>
    <d v="2011-10-05T00:00:00"/>
    <x v="2"/>
    <s v="ES-14080"/>
    <x v="20"/>
    <x v="1"/>
    <s v="United States"/>
    <s v="Tempe"/>
    <x v="16"/>
    <n v="85281"/>
    <x v="1"/>
    <s v="TEC-PH-10001557"/>
    <x v="2"/>
    <x v="7"/>
    <x v="658"/>
    <x v="84"/>
    <n v="3"/>
    <n v="0.2"/>
    <n v="20.157899999999991"/>
  </r>
  <r>
    <n v="3229"/>
    <s v="CA-2011-108189"/>
    <x v="2"/>
    <x v="852"/>
    <d v="2011-10-05T00:00:00"/>
    <x v="2"/>
    <s v="ES-14080"/>
    <x v="20"/>
    <x v="1"/>
    <s v="United States"/>
    <s v="Tempe"/>
    <x v="16"/>
    <n v="85281"/>
    <x v="1"/>
    <s v="TEC-AC-10003038"/>
    <x v="2"/>
    <x v="11"/>
    <x v="1024"/>
    <x v="181"/>
    <n v="1"/>
    <n v="0.2"/>
    <n v="-8.9500000000001023E-2"/>
  </r>
  <r>
    <n v="3230"/>
    <s v="CA-2011-154641"/>
    <x v="2"/>
    <x v="430"/>
    <d v="2011-08-16T00:00:00"/>
    <x v="1"/>
    <s v="KL-16645"/>
    <x v="107"/>
    <x v="0"/>
    <s v="United States"/>
    <s v="New York City"/>
    <x v="15"/>
    <n v="10035"/>
    <x v="3"/>
    <s v="OFF-ST-10004459"/>
    <x v="1"/>
    <x v="4"/>
    <x v="454"/>
    <x v="2602"/>
    <n v="1"/>
    <n v="0"/>
    <n v="18.766999999999996"/>
  </r>
  <r>
    <n v="3231"/>
    <s v="CA-2014-131625"/>
    <x v="3"/>
    <x v="853"/>
    <d v="2014-09-06T00:00:00"/>
    <x v="0"/>
    <s v="BN-11515"/>
    <x v="202"/>
    <x v="0"/>
    <s v="United States"/>
    <s v="New York City"/>
    <x v="15"/>
    <n v="10009"/>
    <x v="3"/>
    <s v="FUR-FU-10004960"/>
    <x v="0"/>
    <x v="5"/>
    <x v="919"/>
    <x v="9"/>
    <n v="5"/>
    <n v="0"/>
    <n v="39.066000000000003"/>
  </r>
  <r>
    <n v="3232"/>
    <s v="US-2014-156356"/>
    <x v="3"/>
    <x v="513"/>
    <d v="2014-04-23T00:00:00"/>
    <x v="1"/>
    <s v="ND-18370"/>
    <x v="444"/>
    <x v="0"/>
    <s v="United States"/>
    <s v="Houston"/>
    <x v="5"/>
    <n v="77095"/>
    <x v="2"/>
    <s v="OFF-BI-10000632"/>
    <x v="1"/>
    <x v="8"/>
    <x v="1288"/>
    <x v="2578"/>
    <n v="3"/>
    <n v="0.8"/>
    <n v="-44.278199999999998"/>
  </r>
  <r>
    <n v="3233"/>
    <s v="US-2014-156356"/>
    <x v="3"/>
    <x v="513"/>
    <d v="2014-04-23T00:00:00"/>
    <x v="1"/>
    <s v="ND-18370"/>
    <x v="444"/>
    <x v="0"/>
    <s v="United States"/>
    <s v="Houston"/>
    <x v="5"/>
    <n v="77095"/>
    <x v="2"/>
    <s v="OFF-BI-10001107"/>
    <x v="1"/>
    <x v="8"/>
    <x v="492"/>
    <x v="2603"/>
    <n v="1"/>
    <n v="0.8"/>
    <n v="-4.7784000000000013"/>
  </r>
  <r>
    <n v="3234"/>
    <s v="US-2014-156356"/>
    <x v="3"/>
    <x v="513"/>
    <d v="2014-04-23T00:00:00"/>
    <x v="1"/>
    <s v="ND-18370"/>
    <x v="444"/>
    <x v="0"/>
    <s v="United States"/>
    <s v="Houston"/>
    <x v="5"/>
    <n v="77095"/>
    <x v="2"/>
    <s v="OFF-ST-10002301"/>
    <x v="1"/>
    <x v="4"/>
    <x v="1490"/>
    <x v="2604"/>
    <n v="2"/>
    <n v="0.2"/>
    <n v="-7.7292000000000041"/>
  </r>
  <r>
    <n v="3235"/>
    <s v="CA-2013-138933"/>
    <x v="0"/>
    <x v="423"/>
    <d v="2013-04-28T00:00:00"/>
    <x v="2"/>
    <s v="JL-15130"/>
    <x v="691"/>
    <x v="0"/>
    <s v="United States"/>
    <s v="Riverside"/>
    <x v="1"/>
    <n v="92503"/>
    <x v="1"/>
    <s v="OFF-BI-10003355"/>
    <x v="1"/>
    <x v="8"/>
    <x v="586"/>
    <x v="2217"/>
    <n v="1"/>
    <n v="0.2"/>
    <n v="1.3944000000000001"/>
  </r>
  <r>
    <n v="3236"/>
    <s v="CA-2013-140746"/>
    <x v="0"/>
    <x v="804"/>
    <d v="2013-01-15T00:00:00"/>
    <x v="3"/>
    <s v="RC-19825"/>
    <x v="116"/>
    <x v="0"/>
    <s v="United States"/>
    <s v="Fairfield"/>
    <x v="29"/>
    <n v="6824"/>
    <x v="3"/>
    <s v="FUR-TA-10002903"/>
    <x v="0"/>
    <x v="3"/>
    <x v="255"/>
    <x v="2605"/>
    <n v="1"/>
    <n v="0.3"/>
    <n v="-15.582599999999999"/>
  </r>
  <r>
    <n v="3237"/>
    <s v="CA-2013-146836"/>
    <x v="0"/>
    <x v="440"/>
    <d v="2013-05-03T00:00:00"/>
    <x v="3"/>
    <s v="CC-12475"/>
    <x v="693"/>
    <x v="0"/>
    <s v="United States"/>
    <s v="New York City"/>
    <x v="15"/>
    <n v="10024"/>
    <x v="3"/>
    <s v="OFF-ST-10001580"/>
    <x v="1"/>
    <x v="4"/>
    <x v="351"/>
    <x v="2606"/>
    <n v="3"/>
    <n v="0"/>
    <n v="12.5832"/>
  </r>
  <r>
    <n v="3238"/>
    <s v="CA-2013-146836"/>
    <x v="0"/>
    <x v="440"/>
    <d v="2013-05-03T00:00:00"/>
    <x v="3"/>
    <s v="CC-12475"/>
    <x v="693"/>
    <x v="0"/>
    <s v="United States"/>
    <s v="New York City"/>
    <x v="15"/>
    <n v="10024"/>
    <x v="3"/>
    <s v="OFF-BI-10000315"/>
    <x v="1"/>
    <x v="8"/>
    <x v="407"/>
    <x v="2607"/>
    <n v="3"/>
    <n v="0.2"/>
    <n v="15.951599999999997"/>
  </r>
  <r>
    <n v="3239"/>
    <s v="US-2013-127971"/>
    <x v="0"/>
    <x v="73"/>
    <d v="2013-11-28T00:00:00"/>
    <x v="1"/>
    <s v="DW-13195"/>
    <x v="694"/>
    <x v="1"/>
    <s v="United States"/>
    <s v="Houston"/>
    <x v="5"/>
    <n v="77095"/>
    <x v="2"/>
    <s v="FUR-CH-10003774"/>
    <x v="0"/>
    <x v="1"/>
    <x v="1185"/>
    <x v="2608"/>
    <n v="5"/>
    <n v="0.3"/>
    <n v="-77.333000000000013"/>
  </r>
  <r>
    <n v="3240"/>
    <s v="US-2013-127971"/>
    <x v="0"/>
    <x v="73"/>
    <d v="2013-11-28T00:00:00"/>
    <x v="1"/>
    <s v="DW-13195"/>
    <x v="694"/>
    <x v="1"/>
    <s v="United States"/>
    <s v="Houston"/>
    <x v="5"/>
    <n v="77095"/>
    <x v="2"/>
    <s v="TEC-PH-10003095"/>
    <x v="2"/>
    <x v="7"/>
    <x v="1491"/>
    <x v="2609"/>
    <n v="7"/>
    <n v="0.2"/>
    <n v="46.095000000000006"/>
  </r>
  <r>
    <n v="3241"/>
    <s v="US-2013-127971"/>
    <x v="0"/>
    <x v="73"/>
    <d v="2013-11-28T00:00:00"/>
    <x v="1"/>
    <s v="DW-13195"/>
    <x v="694"/>
    <x v="1"/>
    <s v="United States"/>
    <s v="Houston"/>
    <x v="5"/>
    <n v="77095"/>
    <x v="2"/>
    <s v="FUR-FU-10000023"/>
    <x v="0"/>
    <x v="5"/>
    <x v="322"/>
    <x v="2610"/>
    <n v="3"/>
    <n v="0.6"/>
    <n v="-2.8271999999999995"/>
  </r>
  <r>
    <n v="3242"/>
    <s v="US-2013-140809"/>
    <x v="0"/>
    <x v="854"/>
    <d v="2013-02-03T00:00:00"/>
    <x v="2"/>
    <s v="CK-12760"/>
    <x v="316"/>
    <x v="1"/>
    <s v="United States"/>
    <s v="Arlington"/>
    <x v="17"/>
    <n v="22204"/>
    <x v="0"/>
    <s v="OFF-ST-10002214"/>
    <x v="1"/>
    <x v="4"/>
    <x v="994"/>
    <x v="2015"/>
    <n v="5"/>
    <n v="0"/>
    <n v="14.676999999999998"/>
  </r>
  <r>
    <n v="3243"/>
    <s v="CA-2014-114524"/>
    <x v="3"/>
    <x v="185"/>
    <d v="2014-04-06T00:00:00"/>
    <x v="0"/>
    <s v="EG-13900"/>
    <x v="283"/>
    <x v="0"/>
    <s v="United States"/>
    <s v="Chicago"/>
    <x v="10"/>
    <n v="60623"/>
    <x v="2"/>
    <s v="OFF-BI-10002799"/>
    <x v="1"/>
    <x v="8"/>
    <x v="1450"/>
    <x v="2611"/>
    <n v="13"/>
    <n v="0.8"/>
    <n v="-22.895600000000005"/>
  </r>
  <r>
    <n v="3244"/>
    <s v="CA-2014-113355"/>
    <x v="3"/>
    <x v="96"/>
    <d v="2014-12-06T00:00:00"/>
    <x v="1"/>
    <s v="SJ-20215"/>
    <x v="695"/>
    <x v="0"/>
    <s v="United States"/>
    <s v="Grand Prairie"/>
    <x v="5"/>
    <n v="75051"/>
    <x v="2"/>
    <s v="TEC-PH-10004912"/>
    <x v="2"/>
    <x v="7"/>
    <x v="1492"/>
    <x v="2612"/>
    <n v="5"/>
    <n v="0.2"/>
    <n v="24.727499999999971"/>
  </r>
  <r>
    <n v="3245"/>
    <s v="CA-2014-113355"/>
    <x v="3"/>
    <x v="96"/>
    <d v="2014-12-06T00:00:00"/>
    <x v="1"/>
    <s v="SJ-20215"/>
    <x v="695"/>
    <x v="0"/>
    <s v="United States"/>
    <s v="Grand Prairie"/>
    <x v="5"/>
    <n v="75051"/>
    <x v="2"/>
    <s v="FUR-CH-10002602"/>
    <x v="0"/>
    <x v="1"/>
    <x v="288"/>
    <x v="2613"/>
    <n v="3"/>
    <n v="0.3"/>
    <n v="-18.117599999999996"/>
  </r>
  <r>
    <n v="3246"/>
    <s v="US-2014-140907"/>
    <x v="3"/>
    <x v="389"/>
    <d v="2014-12-13T00:00:00"/>
    <x v="0"/>
    <s v="BP-11185"/>
    <x v="130"/>
    <x v="1"/>
    <s v="United States"/>
    <s v="Seattle"/>
    <x v="4"/>
    <n v="98103"/>
    <x v="1"/>
    <s v="TEC-AC-10004510"/>
    <x v="2"/>
    <x v="11"/>
    <x v="944"/>
    <x v="1231"/>
    <n v="3"/>
    <n v="0"/>
    <n v="4.9079999999999977"/>
  </r>
  <r>
    <n v="3247"/>
    <s v="US-2014-140907"/>
    <x v="3"/>
    <x v="389"/>
    <d v="2014-12-13T00:00:00"/>
    <x v="0"/>
    <s v="BP-11185"/>
    <x v="130"/>
    <x v="1"/>
    <s v="United States"/>
    <s v="Seattle"/>
    <x v="4"/>
    <n v="98103"/>
    <x v="1"/>
    <s v="OFF-ST-10000060"/>
    <x v="1"/>
    <x v="4"/>
    <x v="387"/>
    <x v="1783"/>
    <n v="5"/>
    <n v="0"/>
    <n v="38.988000000000014"/>
  </r>
  <r>
    <n v="3248"/>
    <s v="US-2014-140907"/>
    <x v="3"/>
    <x v="389"/>
    <d v="2014-12-13T00:00:00"/>
    <x v="0"/>
    <s v="BP-11185"/>
    <x v="130"/>
    <x v="1"/>
    <s v="United States"/>
    <s v="Seattle"/>
    <x v="4"/>
    <n v="98103"/>
    <x v="1"/>
    <s v="OFF-AR-10000799"/>
    <x v="1"/>
    <x v="6"/>
    <x v="1493"/>
    <x v="2614"/>
    <n v="3"/>
    <n v="0"/>
    <n v="5.2895999999999983"/>
  </r>
  <r>
    <n v="3249"/>
    <s v="CA-2013-159730"/>
    <x v="0"/>
    <x v="42"/>
    <d v="2013-09-22T00:00:00"/>
    <x v="1"/>
    <s v="SJ-20125"/>
    <x v="319"/>
    <x v="2"/>
    <s v="United States"/>
    <s v="Seattle"/>
    <x v="4"/>
    <n v="98103"/>
    <x v="1"/>
    <s v="FUR-CH-10004875"/>
    <x v="0"/>
    <x v="1"/>
    <x v="1436"/>
    <x v="2417"/>
    <n v="2"/>
    <n v="0.2"/>
    <n v="9.9651999999999994"/>
  </r>
  <r>
    <n v="3250"/>
    <s v="CA-2013-159730"/>
    <x v="0"/>
    <x v="42"/>
    <d v="2013-09-22T00:00:00"/>
    <x v="1"/>
    <s v="SJ-20125"/>
    <x v="319"/>
    <x v="2"/>
    <s v="United States"/>
    <s v="Seattle"/>
    <x v="4"/>
    <n v="98103"/>
    <x v="1"/>
    <s v="TEC-PH-10002085"/>
    <x v="2"/>
    <x v="7"/>
    <x v="659"/>
    <x v="554"/>
    <n v="2"/>
    <n v="0.2"/>
    <n v="7.9188000000000045"/>
  </r>
  <r>
    <n v="3251"/>
    <s v="CA-2013-157868"/>
    <x v="0"/>
    <x v="443"/>
    <d v="2013-12-30T00:00:00"/>
    <x v="1"/>
    <s v="MC-17590"/>
    <x v="565"/>
    <x v="1"/>
    <s v="United States"/>
    <s v="Grand Rapids"/>
    <x v="12"/>
    <n v="49505"/>
    <x v="2"/>
    <s v="OFF-FA-10000992"/>
    <x v="1"/>
    <x v="13"/>
    <x v="1033"/>
    <x v="2615"/>
    <n v="7"/>
    <n v="0"/>
    <n v="11.679499999999999"/>
  </r>
  <r>
    <n v="3252"/>
    <s v="CA-2014-119389"/>
    <x v="3"/>
    <x v="827"/>
    <d v="2014-04-20T00:00:00"/>
    <x v="2"/>
    <s v="BG-11740"/>
    <x v="696"/>
    <x v="0"/>
    <s v="United States"/>
    <s v="Philadelphia"/>
    <x v="9"/>
    <n v="19120"/>
    <x v="3"/>
    <s v="FUR-FU-10001473"/>
    <x v="0"/>
    <x v="5"/>
    <x v="1244"/>
    <x v="2616"/>
    <n v="3"/>
    <n v="0.2"/>
    <n v="5.2773000000000003"/>
  </r>
  <r>
    <n v="3253"/>
    <s v="CA-2014-110373"/>
    <x v="3"/>
    <x v="855"/>
    <d v="2014-10-31T00:00:00"/>
    <x v="0"/>
    <s v="MA-17560"/>
    <x v="15"/>
    <x v="2"/>
    <s v="United States"/>
    <s v="Chicago"/>
    <x v="10"/>
    <n v="60610"/>
    <x v="2"/>
    <s v="OFF-AR-10003045"/>
    <x v="1"/>
    <x v="6"/>
    <x v="420"/>
    <x v="2617"/>
    <n v="3"/>
    <n v="0.2"/>
    <n v="2.2050000000000001"/>
  </r>
  <r>
    <n v="3254"/>
    <s v="CA-2014-110373"/>
    <x v="3"/>
    <x v="855"/>
    <d v="2014-10-31T00:00:00"/>
    <x v="0"/>
    <s v="MA-17560"/>
    <x v="15"/>
    <x v="2"/>
    <s v="United States"/>
    <s v="Chicago"/>
    <x v="10"/>
    <n v="60610"/>
    <x v="2"/>
    <s v="TEC-PH-10001536"/>
    <x v="2"/>
    <x v="7"/>
    <x v="1234"/>
    <x v="2618"/>
    <n v="2"/>
    <n v="0.2"/>
    <n v="2.0387999999999984"/>
  </r>
  <r>
    <n v="3255"/>
    <s v="CA-2013-155474"/>
    <x v="0"/>
    <x v="630"/>
    <d v="2013-07-15T00:00:00"/>
    <x v="1"/>
    <s v="CC-12220"/>
    <x v="417"/>
    <x v="0"/>
    <s v="United States"/>
    <s v="Seattle"/>
    <x v="4"/>
    <n v="98105"/>
    <x v="1"/>
    <s v="TEC-PH-10001580"/>
    <x v="2"/>
    <x v="7"/>
    <x v="231"/>
    <x v="2619"/>
    <n v="1"/>
    <n v="0.2"/>
    <n v="9.4485999999999954"/>
  </r>
  <r>
    <n v="3256"/>
    <s v="CA-2013-155474"/>
    <x v="0"/>
    <x v="630"/>
    <d v="2013-07-15T00:00:00"/>
    <x v="1"/>
    <s v="CC-12220"/>
    <x v="417"/>
    <x v="0"/>
    <s v="United States"/>
    <s v="Seattle"/>
    <x v="4"/>
    <n v="98105"/>
    <x v="1"/>
    <s v="OFF-BI-10004209"/>
    <x v="1"/>
    <x v="8"/>
    <x v="1206"/>
    <x v="1768"/>
    <n v="3"/>
    <n v="0.2"/>
    <n v="6.0299999999999994"/>
  </r>
  <r>
    <n v="3257"/>
    <s v="CA-2012-155453"/>
    <x v="1"/>
    <x v="101"/>
    <d v="2012-08-14T00:00:00"/>
    <x v="1"/>
    <s v="RA-19885"/>
    <x v="19"/>
    <x v="1"/>
    <s v="United States"/>
    <s v="Jacksonville"/>
    <x v="2"/>
    <n v="32216"/>
    <x v="0"/>
    <s v="OFF-LA-10001613"/>
    <x v="1"/>
    <x v="2"/>
    <x v="736"/>
    <x v="877"/>
    <n v="2"/>
    <n v="0.2"/>
    <n v="1.6704000000000001"/>
  </r>
  <r>
    <n v="3258"/>
    <s v="US-2013-161844"/>
    <x v="0"/>
    <x v="10"/>
    <d v="2013-12-15T00:00:00"/>
    <x v="0"/>
    <s v="DK-12835"/>
    <x v="460"/>
    <x v="1"/>
    <s v="United States"/>
    <s v="Franklin"/>
    <x v="18"/>
    <n v="37064"/>
    <x v="0"/>
    <s v="FUR-TA-10001676"/>
    <x v="0"/>
    <x v="3"/>
    <x v="957"/>
    <x v="2620"/>
    <n v="3"/>
    <n v="0.4"/>
    <n v="-29.323800000000006"/>
  </r>
  <r>
    <n v="3259"/>
    <s v="US-2013-161844"/>
    <x v="0"/>
    <x v="10"/>
    <d v="2013-12-15T00:00:00"/>
    <x v="0"/>
    <s v="DK-12835"/>
    <x v="460"/>
    <x v="1"/>
    <s v="United States"/>
    <s v="Franklin"/>
    <x v="18"/>
    <n v="37064"/>
    <x v="0"/>
    <s v="OFF-BI-10003712"/>
    <x v="1"/>
    <x v="8"/>
    <x v="689"/>
    <x v="194"/>
    <n v="2"/>
    <n v="0.7"/>
    <n v="-2.0621999999999998"/>
  </r>
  <r>
    <n v="3260"/>
    <s v="US-2013-162103"/>
    <x v="0"/>
    <x v="373"/>
    <d v="2013-11-18T00:00:00"/>
    <x v="1"/>
    <s v="LB-16795"/>
    <x v="697"/>
    <x v="2"/>
    <s v="United States"/>
    <s v="Highland Park"/>
    <x v="10"/>
    <n v="60035"/>
    <x v="2"/>
    <s v="OFF-BI-10000285"/>
    <x v="1"/>
    <x v="8"/>
    <x v="456"/>
    <x v="2621"/>
    <n v="2"/>
    <n v="0.8"/>
    <n v="-4.7040000000000006"/>
  </r>
  <r>
    <n v="3261"/>
    <s v="CA-2011-151554"/>
    <x v="2"/>
    <x v="687"/>
    <d v="2011-11-15T00:00:00"/>
    <x v="2"/>
    <s v="CM-11815"/>
    <x v="698"/>
    <x v="1"/>
    <s v="United States"/>
    <s v="Pasadena"/>
    <x v="5"/>
    <n v="77506"/>
    <x v="2"/>
    <s v="OFF-PA-10004609"/>
    <x v="1"/>
    <x v="10"/>
    <x v="1494"/>
    <x v="561"/>
    <n v="4"/>
    <n v="0.2"/>
    <n v="7.2576000000000001"/>
  </r>
  <r>
    <n v="3262"/>
    <s v="CA-2011-140662"/>
    <x v="2"/>
    <x v="664"/>
    <d v="2011-11-19T00:00:00"/>
    <x v="2"/>
    <s v="TS-21205"/>
    <x v="131"/>
    <x v="1"/>
    <s v="United States"/>
    <s v="San Francisco"/>
    <x v="1"/>
    <n v="94109"/>
    <x v="1"/>
    <s v="TEC-AC-10001314"/>
    <x v="2"/>
    <x v="11"/>
    <x v="943"/>
    <x v="2622"/>
    <n v="2"/>
    <n v="0"/>
    <n v="7.9983999999999895"/>
  </r>
  <r>
    <n v="3263"/>
    <s v="CA-2011-140662"/>
    <x v="2"/>
    <x v="664"/>
    <d v="2011-11-19T00:00:00"/>
    <x v="2"/>
    <s v="TS-21205"/>
    <x v="131"/>
    <x v="1"/>
    <s v="United States"/>
    <s v="San Francisco"/>
    <x v="1"/>
    <n v="94109"/>
    <x v="1"/>
    <s v="OFF-PA-10003395"/>
    <x v="1"/>
    <x v="10"/>
    <x v="650"/>
    <x v="2623"/>
    <n v="7"/>
    <n v="0"/>
    <n v="352.29599999999999"/>
  </r>
  <r>
    <n v="3264"/>
    <s v="CA-2011-140662"/>
    <x v="2"/>
    <x v="664"/>
    <d v="2011-11-19T00:00:00"/>
    <x v="2"/>
    <s v="TS-21205"/>
    <x v="131"/>
    <x v="1"/>
    <s v="United States"/>
    <s v="San Francisco"/>
    <x v="1"/>
    <n v="94109"/>
    <x v="1"/>
    <s v="OFF-AP-10001242"/>
    <x v="1"/>
    <x v="9"/>
    <x v="1408"/>
    <x v="2624"/>
    <n v="3"/>
    <n v="0"/>
    <n v="72.431999999999988"/>
  </r>
  <r>
    <n v="3265"/>
    <s v="CA-2013-122518"/>
    <x v="0"/>
    <x v="758"/>
    <d v="2013-03-09T00:00:00"/>
    <x v="0"/>
    <s v="RF-19345"/>
    <x v="575"/>
    <x v="1"/>
    <s v="United States"/>
    <s v="Miami"/>
    <x v="2"/>
    <n v="33180"/>
    <x v="0"/>
    <s v="OFF-LA-10001641"/>
    <x v="1"/>
    <x v="2"/>
    <x v="1022"/>
    <x v="1973"/>
    <n v="4"/>
    <n v="0.2"/>
    <n v="3.528"/>
  </r>
  <r>
    <n v="3266"/>
    <s v="US-2011-126571"/>
    <x v="2"/>
    <x v="856"/>
    <d v="2011-10-15T00:00:00"/>
    <x v="1"/>
    <s v="JF-15565"/>
    <x v="535"/>
    <x v="0"/>
    <s v="United States"/>
    <s v="Philadelphia"/>
    <x v="9"/>
    <n v="19120"/>
    <x v="3"/>
    <s v="OFF-ST-10003816"/>
    <x v="1"/>
    <x v="4"/>
    <x v="710"/>
    <x v="2625"/>
    <n v="2"/>
    <n v="0.2"/>
    <n v="10.571399999999983"/>
  </r>
  <r>
    <n v="3267"/>
    <s v="US-2011-126571"/>
    <x v="2"/>
    <x v="856"/>
    <d v="2011-10-15T00:00:00"/>
    <x v="1"/>
    <s v="JF-15565"/>
    <x v="535"/>
    <x v="0"/>
    <s v="United States"/>
    <s v="Philadelphia"/>
    <x v="9"/>
    <n v="19120"/>
    <x v="3"/>
    <s v="OFF-EN-10002230"/>
    <x v="1"/>
    <x v="12"/>
    <x v="550"/>
    <x v="2626"/>
    <n v="3"/>
    <n v="0.2"/>
    <n v="67.983299999999986"/>
  </r>
  <r>
    <n v="3268"/>
    <s v="CA-2011-143840"/>
    <x v="2"/>
    <x v="857"/>
    <d v="2011-05-29T00:00:00"/>
    <x v="1"/>
    <s v="EH-14185"/>
    <x v="699"/>
    <x v="0"/>
    <s v="United States"/>
    <s v="Decatur"/>
    <x v="19"/>
    <n v="35601"/>
    <x v="0"/>
    <s v="TEC-PH-10002660"/>
    <x v="2"/>
    <x v="7"/>
    <x v="697"/>
    <x v="2627"/>
    <n v="2"/>
    <n v="0"/>
    <n v="33.995000000000005"/>
  </r>
  <r>
    <n v="3269"/>
    <s v="CA-2011-143840"/>
    <x v="2"/>
    <x v="857"/>
    <d v="2011-05-29T00:00:00"/>
    <x v="1"/>
    <s v="EH-14185"/>
    <x v="699"/>
    <x v="0"/>
    <s v="United States"/>
    <s v="Decatur"/>
    <x v="19"/>
    <n v="35601"/>
    <x v="0"/>
    <s v="TEC-PH-10003171"/>
    <x v="2"/>
    <x v="7"/>
    <x v="1495"/>
    <x v="2628"/>
    <n v="1"/>
    <n v="0"/>
    <n v="12.585999999999999"/>
  </r>
  <r>
    <n v="3270"/>
    <s v="CA-2011-115980"/>
    <x v="2"/>
    <x v="858"/>
    <d v="2011-07-19T00:00:00"/>
    <x v="1"/>
    <s v="VW-21775"/>
    <x v="100"/>
    <x v="1"/>
    <s v="United States"/>
    <s v="Sioux Falls"/>
    <x v="44"/>
    <n v="57103"/>
    <x v="2"/>
    <s v="TEC-AC-10003709"/>
    <x v="2"/>
    <x v="11"/>
    <x v="1404"/>
    <x v="2629"/>
    <n v="3"/>
    <n v="0"/>
    <n v="1.3068000000000004"/>
  </r>
  <r>
    <n v="3271"/>
    <s v="CA-2011-115980"/>
    <x v="2"/>
    <x v="858"/>
    <d v="2011-07-19T00:00:00"/>
    <x v="1"/>
    <s v="VW-21775"/>
    <x v="100"/>
    <x v="1"/>
    <s v="United States"/>
    <s v="Sioux Falls"/>
    <x v="44"/>
    <n v="57103"/>
    <x v="2"/>
    <s v="OFF-FA-10000304"/>
    <x v="1"/>
    <x v="13"/>
    <x v="52"/>
    <x v="2630"/>
    <n v="3"/>
    <n v="0"/>
    <n v="2.6814000000000004"/>
  </r>
  <r>
    <n v="3272"/>
    <s v="CA-2012-155145"/>
    <x v="1"/>
    <x v="17"/>
    <d v="2012-12-29T00:00:00"/>
    <x v="0"/>
    <s v="KN-16450"/>
    <x v="634"/>
    <x v="1"/>
    <s v="United States"/>
    <s v="Visalia"/>
    <x v="1"/>
    <n v="93277"/>
    <x v="1"/>
    <s v="TEC-AC-10003709"/>
    <x v="2"/>
    <x v="11"/>
    <x v="1404"/>
    <x v="1063"/>
    <n v="8"/>
    <n v="0"/>
    <n v="3.4848000000000008"/>
  </r>
  <r>
    <n v="3273"/>
    <s v="CA-2012-146038"/>
    <x v="1"/>
    <x v="97"/>
    <d v="2012-02-16T00:00:00"/>
    <x v="1"/>
    <s v="SJ-20215"/>
    <x v="695"/>
    <x v="0"/>
    <s v="United States"/>
    <s v="Los Angeles"/>
    <x v="1"/>
    <n v="90049"/>
    <x v="1"/>
    <s v="FUR-CH-10002774"/>
    <x v="0"/>
    <x v="1"/>
    <x v="23"/>
    <x v="2631"/>
    <n v="5"/>
    <n v="0.2"/>
    <n v="22.940999999999995"/>
  </r>
  <r>
    <n v="3274"/>
    <s v="CA-2014-133865"/>
    <x v="3"/>
    <x v="540"/>
    <d v="2014-05-13T00:00:00"/>
    <x v="1"/>
    <s v="PS-19045"/>
    <x v="390"/>
    <x v="2"/>
    <s v="United States"/>
    <s v="Los Angeles"/>
    <x v="1"/>
    <n v="90032"/>
    <x v="1"/>
    <s v="TEC-CO-10001046"/>
    <x v="2"/>
    <x v="16"/>
    <x v="874"/>
    <x v="2632"/>
    <n v="6"/>
    <n v="0.2"/>
    <n v="1049.9849999999999"/>
  </r>
  <r>
    <n v="3275"/>
    <s v="CA-2014-116358"/>
    <x v="3"/>
    <x v="808"/>
    <d v="2014-11-07T00:00:00"/>
    <x v="1"/>
    <s v="KM-16225"/>
    <x v="366"/>
    <x v="1"/>
    <s v="United States"/>
    <s v="Overland Park"/>
    <x v="41"/>
    <n v="66212"/>
    <x v="2"/>
    <s v="OFF-FA-10003495"/>
    <x v="1"/>
    <x v="13"/>
    <x v="33"/>
    <x v="2614"/>
    <n v="3"/>
    <n v="0"/>
    <n v="9.120000000000001"/>
  </r>
  <r>
    <n v="3276"/>
    <s v="CA-2014-116358"/>
    <x v="3"/>
    <x v="808"/>
    <d v="2014-11-07T00:00:00"/>
    <x v="1"/>
    <s v="KM-16225"/>
    <x v="366"/>
    <x v="1"/>
    <s v="United States"/>
    <s v="Overland Park"/>
    <x v="41"/>
    <n v="66212"/>
    <x v="2"/>
    <s v="OFF-AR-10004685"/>
    <x v="1"/>
    <x v="6"/>
    <x v="181"/>
    <x v="2633"/>
    <n v="6"/>
    <n v="0"/>
    <n v="9.1673999999999989"/>
  </r>
  <r>
    <n v="3277"/>
    <s v="CA-2011-102988"/>
    <x v="2"/>
    <x v="267"/>
    <d v="2011-04-09T00:00:00"/>
    <x v="0"/>
    <s v="GM-14695"/>
    <x v="620"/>
    <x v="1"/>
    <s v="United States"/>
    <s v="Alexandria"/>
    <x v="17"/>
    <n v="22304"/>
    <x v="0"/>
    <s v="OFF-AR-10004757"/>
    <x v="1"/>
    <x v="6"/>
    <x v="342"/>
    <x v="1011"/>
    <n v="7"/>
    <n v="0"/>
    <n v="7.5767999999999986"/>
  </r>
  <r>
    <n v="3278"/>
    <s v="CA-2011-102988"/>
    <x v="2"/>
    <x v="267"/>
    <d v="2011-04-09T00:00:00"/>
    <x v="0"/>
    <s v="GM-14695"/>
    <x v="620"/>
    <x v="1"/>
    <s v="United States"/>
    <s v="Alexandria"/>
    <x v="17"/>
    <n v="22304"/>
    <x v="0"/>
    <s v="TEC-PH-10001615"/>
    <x v="2"/>
    <x v="7"/>
    <x v="1108"/>
    <x v="2634"/>
    <n v="1"/>
    <n v="0"/>
    <n v="8.4070999999999962"/>
  </r>
  <r>
    <n v="3279"/>
    <s v="CA-2011-102988"/>
    <x v="2"/>
    <x v="267"/>
    <d v="2011-04-09T00:00:00"/>
    <x v="0"/>
    <s v="GM-14695"/>
    <x v="620"/>
    <x v="1"/>
    <s v="United States"/>
    <s v="Alexandria"/>
    <x v="17"/>
    <n v="22304"/>
    <x v="0"/>
    <s v="OFF-PA-10003349"/>
    <x v="1"/>
    <x v="10"/>
    <x v="218"/>
    <x v="91"/>
    <n v="2"/>
    <n v="0"/>
    <n v="6.3504000000000005"/>
  </r>
  <r>
    <n v="3280"/>
    <s v="CA-2011-102988"/>
    <x v="2"/>
    <x v="267"/>
    <d v="2011-04-09T00:00:00"/>
    <x v="0"/>
    <s v="GM-14695"/>
    <x v="620"/>
    <x v="1"/>
    <s v="United States"/>
    <s v="Alexandria"/>
    <x v="17"/>
    <n v="22304"/>
    <x v="0"/>
    <s v="OFF-AR-10000127"/>
    <x v="1"/>
    <x v="6"/>
    <x v="1186"/>
    <x v="1011"/>
    <n v="7"/>
    <n v="0"/>
    <n v="6.6583999999999968"/>
  </r>
  <r>
    <n v="3281"/>
    <s v="CA-2011-102988"/>
    <x v="2"/>
    <x v="267"/>
    <d v="2011-04-09T00:00:00"/>
    <x v="0"/>
    <s v="GM-14695"/>
    <x v="620"/>
    <x v="1"/>
    <s v="United States"/>
    <s v="Alexandria"/>
    <x v="17"/>
    <n v="22304"/>
    <x v="0"/>
    <s v="OFF-SU-10002881"/>
    <x v="1"/>
    <x v="14"/>
    <x v="461"/>
    <x v="2635"/>
    <n v="5"/>
    <n v="0"/>
    <n v="83.281000000000063"/>
  </r>
  <r>
    <n v="3282"/>
    <s v="US-2011-117170"/>
    <x v="2"/>
    <x v="328"/>
    <d v="2011-09-24T00:00:00"/>
    <x v="1"/>
    <s v="KT-16465"/>
    <x v="446"/>
    <x v="0"/>
    <s v="United States"/>
    <s v="Raleigh"/>
    <x v="3"/>
    <n v="27604"/>
    <x v="0"/>
    <s v="TEC-AC-10001109"/>
    <x v="2"/>
    <x v="11"/>
    <x v="998"/>
    <x v="736"/>
    <n v="2"/>
    <n v="0.2"/>
    <n v="13.195600000000001"/>
  </r>
  <r>
    <n v="3283"/>
    <s v="US-2011-117170"/>
    <x v="2"/>
    <x v="328"/>
    <d v="2011-09-24T00:00:00"/>
    <x v="1"/>
    <s v="KT-16465"/>
    <x v="446"/>
    <x v="0"/>
    <s v="United States"/>
    <s v="Raleigh"/>
    <x v="3"/>
    <n v="27604"/>
    <x v="0"/>
    <s v="OFF-PA-10000682"/>
    <x v="1"/>
    <x v="10"/>
    <x v="859"/>
    <x v="701"/>
    <n v="1"/>
    <n v="0.2"/>
    <n v="1.6762000000000001"/>
  </r>
  <r>
    <n v="3284"/>
    <s v="CA-2011-159478"/>
    <x v="2"/>
    <x v="587"/>
    <d v="2011-10-06T00:00:00"/>
    <x v="1"/>
    <s v="MH-17785"/>
    <x v="186"/>
    <x v="1"/>
    <s v="United States"/>
    <s v="New York City"/>
    <x v="15"/>
    <n v="10035"/>
    <x v="3"/>
    <s v="FUR-FU-10000221"/>
    <x v="0"/>
    <x v="5"/>
    <x v="529"/>
    <x v="597"/>
    <n v="3"/>
    <n v="0"/>
    <n v="5.1815999999999995"/>
  </r>
  <r>
    <n v="3285"/>
    <s v="CA-2011-103702"/>
    <x v="2"/>
    <x v="171"/>
    <d v="2011-09-17T00:00:00"/>
    <x v="1"/>
    <s v="AF-10885"/>
    <x v="314"/>
    <x v="0"/>
    <s v="United States"/>
    <s v="Fairfield"/>
    <x v="24"/>
    <n v="45014"/>
    <x v="3"/>
    <s v="OFF-BI-10002429"/>
    <x v="1"/>
    <x v="8"/>
    <x v="467"/>
    <x v="2636"/>
    <n v="7"/>
    <n v="0.7"/>
    <n v="-46.877600000000001"/>
  </r>
  <r>
    <n v="3286"/>
    <s v="CA-2014-150525"/>
    <x v="3"/>
    <x v="297"/>
    <d v="2014-02-26T00:00:00"/>
    <x v="1"/>
    <s v="JP-16135"/>
    <x v="655"/>
    <x v="2"/>
    <s v="United States"/>
    <s v="Muskogee"/>
    <x v="26"/>
    <n v="74403"/>
    <x v="2"/>
    <s v="OFF-AR-10002375"/>
    <x v="1"/>
    <x v="6"/>
    <x v="823"/>
    <x v="2637"/>
    <n v="2"/>
    <n v="0"/>
    <n v="1.9023999999999992"/>
  </r>
  <r>
    <n v="3287"/>
    <s v="CA-2014-150525"/>
    <x v="3"/>
    <x v="297"/>
    <d v="2014-02-26T00:00:00"/>
    <x v="1"/>
    <s v="JP-16135"/>
    <x v="655"/>
    <x v="2"/>
    <s v="United States"/>
    <s v="Muskogee"/>
    <x v="26"/>
    <n v="74403"/>
    <x v="2"/>
    <s v="OFF-AP-10000595"/>
    <x v="1"/>
    <x v="9"/>
    <x v="1496"/>
    <x v="2638"/>
    <n v="3"/>
    <n v="0"/>
    <n v="3.4086000000000003"/>
  </r>
  <r>
    <n v="3288"/>
    <s v="CA-2012-157770"/>
    <x v="1"/>
    <x v="350"/>
    <d v="2012-12-15T00:00:00"/>
    <x v="2"/>
    <s v="RD-19585"/>
    <x v="361"/>
    <x v="0"/>
    <s v="United States"/>
    <s v="Temecula"/>
    <x v="1"/>
    <n v="92592"/>
    <x v="1"/>
    <s v="TEC-PH-10001530"/>
    <x v="2"/>
    <x v="7"/>
    <x v="752"/>
    <x v="2639"/>
    <n v="3"/>
    <n v="0.2"/>
    <n v="49.437599999999975"/>
  </r>
  <r>
    <n v="3289"/>
    <s v="CA-2012-157770"/>
    <x v="1"/>
    <x v="350"/>
    <d v="2012-12-15T00:00:00"/>
    <x v="2"/>
    <s v="RD-19585"/>
    <x v="361"/>
    <x v="0"/>
    <s v="United States"/>
    <s v="Temecula"/>
    <x v="1"/>
    <n v="92592"/>
    <x v="1"/>
    <s v="OFF-BI-10000050"/>
    <x v="1"/>
    <x v="8"/>
    <x v="343"/>
    <x v="2640"/>
    <n v="5"/>
    <n v="0.2"/>
    <n v="9.8549999999999969"/>
  </r>
  <r>
    <n v="3290"/>
    <s v="CA-2012-157770"/>
    <x v="1"/>
    <x v="350"/>
    <d v="2012-12-15T00:00:00"/>
    <x v="2"/>
    <s v="RD-19585"/>
    <x v="361"/>
    <x v="0"/>
    <s v="United States"/>
    <s v="Temecula"/>
    <x v="1"/>
    <n v="92592"/>
    <x v="1"/>
    <s v="TEC-AC-10001552"/>
    <x v="2"/>
    <x v="11"/>
    <x v="100"/>
    <x v="2641"/>
    <n v="5"/>
    <n v="0"/>
    <n v="27.373499999999993"/>
  </r>
  <r>
    <n v="3291"/>
    <s v="CA-2012-157770"/>
    <x v="1"/>
    <x v="350"/>
    <d v="2012-12-15T00:00:00"/>
    <x v="2"/>
    <s v="RD-19585"/>
    <x v="361"/>
    <x v="0"/>
    <s v="United States"/>
    <s v="Temecula"/>
    <x v="1"/>
    <n v="92592"/>
    <x v="1"/>
    <s v="TEC-AC-10003399"/>
    <x v="2"/>
    <x v="11"/>
    <x v="1497"/>
    <x v="2642"/>
    <n v="1"/>
    <n v="0"/>
    <n v="15.220800000000001"/>
  </r>
  <r>
    <n v="3292"/>
    <s v="CA-2013-167290"/>
    <x v="0"/>
    <x v="859"/>
    <d v="2013-11-05T00:00:00"/>
    <x v="1"/>
    <s v="JF-15295"/>
    <x v="639"/>
    <x v="0"/>
    <s v="United States"/>
    <s v="Sterling Heights"/>
    <x v="12"/>
    <n v="48310"/>
    <x v="2"/>
    <s v="OFF-AR-10004078"/>
    <x v="1"/>
    <x v="6"/>
    <x v="507"/>
    <x v="2643"/>
    <n v="2"/>
    <n v="0"/>
    <n v="3.5039999999999996"/>
  </r>
  <r>
    <n v="3293"/>
    <s v="CA-2011-106264"/>
    <x v="2"/>
    <x v="58"/>
    <d v="2011-12-30T00:00:00"/>
    <x v="1"/>
    <s v="CK-12595"/>
    <x v="242"/>
    <x v="0"/>
    <s v="United States"/>
    <s v="San Diego"/>
    <x v="1"/>
    <n v="92024"/>
    <x v="1"/>
    <s v="OFF-SU-10002189"/>
    <x v="1"/>
    <x v="14"/>
    <x v="167"/>
    <x v="2644"/>
    <n v="3"/>
    <n v="0"/>
    <n v="0.11909999999999954"/>
  </r>
  <r>
    <n v="3294"/>
    <s v="CA-2011-106264"/>
    <x v="2"/>
    <x v="58"/>
    <d v="2011-12-30T00:00:00"/>
    <x v="1"/>
    <s v="CK-12595"/>
    <x v="242"/>
    <x v="0"/>
    <s v="United States"/>
    <s v="San Diego"/>
    <x v="1"/>
    <n v="92024"/>
    <x v="1"/>
    <s v="FUR-FU-10001852"/>
    <x v="0"/>
    <x v="5"/>
    <x v="837"/>
    <x v="2645"/>
    <n v="2"/>
    <n v="0"/>
    <n v="1.1135999999999999"/>
  </r>
  <r>
    <n v="3295"/>
    <s v="CA-2011-138023"/>
    <x v="2"/>
    <x v="860"/>
    <d v="2011-08-18T00:00:00"/>
    <x v="2"/>
    <s v="KH-16510"/>
    <x v="168"/>
    <x v="0"/>
    <s v="United States"/>
    <s v="Dallas"/>
    <x v="5"/>
    <n v="75081"/>
    <x v="2"/>
    <s v="OFF-BI-10003638"/>
    <x v="1"/>
    <x v="8"/>
    <x v="607"/>
    <x v="2646"/>
    <n v="8"/>
    <n v="0.8"/>
    <n v="-52.632000000000019"/>
  </r>
  <r>
    <n v="3296"/>
    <s v="CA-2014-113418"/>
    <x v="3"/>
    <x v="172"/>
    <d v="2014-10-04T00:00:00"/>
    <x v="2"/>
    <s v="CM-12655"/>
    <x v="475"/>
    <x v="2"/>
    <s v="United States"/>
    <s v="New York City"/>
    <x v="15"/>
    <n v="10035"/>
    <x v="3"/>
    <s v="TEC-MA-10002428"/>
    <x v="2"/>
    <x v="15"/>
    <x v="1498"/>
    <x v="2647"/>
    <n v="11"/>
    <n v="0"/>
    <n v="767.20049999999992"/>
  </r>
  <r>
    <n v="3297"/>
    <s v="US-2012-110569"/>
    <x v="1"/>
    <x v="293"/>
    <d v="2012-05-30T00:00:00"/>
    <x v="1"/>
    <s v="EB-13870"/>
    <x v="12"/>
    <x v="0"/>
    <s v="United States"/>
    <s v="Phoenix"/>
    <x v="16"/>
    <n v="85023"/>
    <x v="1"/>
    <s v="OFF-BI-10001036"/>
    <x v="1"/>
    <x v="8"/>
    <x v="618"/>
    <x v="2648"/>
    <n v="7"/>
    <n v="0.7"/>
    <n v="-12.795999999999999"/>
  </r>
  <r>
    <n v="3298"/>
    <s v="US-2012-110569"/>
    <x v="1"/>
    <x v="293"/>
    <d v="2012-05-30T00:00:00"/>
    <x v="1"/>
    <s v="EB-13870"/>
    <x v="12"/>
    <x v="0"/>
    <s v="United States"/>
    <s v="Phoenix"/>
    <x v="16"/>
    <n v="85023"/>
    <x v="1"/>
    <s v="OFF-AP-10004708"/>
    <x v="1"/>
    <x v="9"/>
    <x v="508"/>
    <x v="1632"/>
    <n v="4"/>
    <n v="0.2"/>
    <n v="13.701599999999988"/>
  </r>
  <r>
    <n v="3299"/>
    <s v="CA-2014-136308"/>
    <x v="3"/>
    <x v="673"/>
    <d v="2014-11-17T00:00:00"/>
    <x v="3"/>
    <s v="MW-18235"/>
    <x v="360"/>
    <x v="1"/>
    <s v="United States"/>
    <s v="San Francisco"/>
    <x v="1"/>
    <n v="94122"/>
    <x v="1"/>
    <s v="TEC-MA-10000488"/>
    <x v="2"/>
    <x v="15"/>
    <x v="1129"/>
    <x v="2252"/>
    <n v="3"/>
    <n v="0.2"/>
    <n v="215.99729999999977"/>
  </r>
  <r>
    <n v="3300"/>
    <s v="US-2011-159926"/>
    <x v="2"/>
    <x v="728"/>
    <d v="2011-11-22T00:00:00"/>
    <x v="1"/>
    <s v="CS-11950"/>
    <x v="229"/>
    <x v="0"/>
    <s v="United States"/>
    <s v="Philadelphia"/>
    <x v="9"/>
    <n v="19140"/>
    <x v="3"/>
    <s v="OFF-BI-10003656"/>
    <x v="1"/>
    <x v="8"/>
    <x v="13"/>
    <x v="2649"/>
    <n v="1"/>
    <n v="0.7"/>
    <n v="-40.797600000000003"/>
  </r>
  <r>
    <n v="3301"/>
    <s v="US-2011-159926"/>
    <x v="2"/>
    <x v="728"/>
    <d v="2011-11-22T00:00:00"/>
    <x v="1"/>
    <s v="CS-11950"/>
    <x v="229"/>
    <x v="0"/>
    <s v="United States"/>
    <s v="Philadelphia"/>
    <x v="9"/>
    <n v="19140"/>
    <x v="3"/>
    <s v="OFF-ST-10003656"/>
    <x v="1"/>
    <x v="4"/>
    <x v="82"/>
    <x v="2650"/>
    <n v="1"/>
    <n v="0.2"/>
    <n v="-16.318300000000001"/>
  </r>
  <r>
    <n v="3302"/>
    <s v="US-2011-159926"/>
    <x v="2"/>
    <x v="728"/>
    <d v="2011-11-22T00:00:00"/>
    <x v="1"/>
    <s v="CS-11950"/>
    <x v="229"/>
    <x v="0"/>
    <s v="United States"/>
    <s v="Philadelphia"/>
    <x v="9"/>
    <n v="19140"/>
    <x v="3"/>
    <s v="TEC-PH-10001128"/>
    <x v="2"/>
    <x v="7"/>
    <x v="1499"/>
    <x v="2651"/>
    <n v="6"/>
    <n v="0.4"/>
    <n v="-107.99280000000002"/>
  </r>
  <r>
    <n v="3303"/>
    <s v="US-2011-159926"/>
    <x v="2"/>
    <x v="728"/>
    <d v="2011-11-22T00:00:00"/>
    <x v="1"/>
    <s v="CS-11950"/>
    <x v="229"/>
    <x v="0"/>
    <s v="United States"/>
    <s v="Philadelphia"/>
    <x v="9"/>
    <n v="19140"/>
    <x v="3"/>
    <s v="FUR-FU-10001473"/>
    <x v="0"/>
    <x v="5"/>
    <x v="1244"/>
    <x v="2616"/>
    <n v="3"/>
    <n v="0.2"/>
    <n v="5.2773000000000003"/>
  </r>
  <r>
    <n v="3304"/>
    <s v="US-2011-159926"/>
    <x v="2"/>
    <x v="728"/>
    <d v="2011-11-22T00:00:00"/>
    <x v="1"/>
    <s v="CS-11950"/>
    <x v="229"/>
    <x v="0"/>
    <s v="United States"/>
    <s v="Philadelphia"/>
    <x v="9"/>
    <n v="19140"/>
    <x v="3"/>
    <s v="OFF-BI-10004656"/>
    <x v="1"/>
    <x v="8"/>
    <x v="855"/>
    <x v="2652"/>
    <n v="3"/>
    <n v="0.7"/>
    <n v="-1.4255999999999998"/>
  </r>
  <r>
    <n v="3305"/>
    <s v="CA-2011-104738"/>
    <x v="2"/>
    <x v="125"/>
    <d v="2012-01-01T00:00:00"/>
    <x v="0"/>
    <s v="SP-20620"/>
    <x v="407"/>
    <x v="1"/>
    <s v="United States"/>
    <s v="Laredo"/>
    <x v="5"/>
    <n v="78041"/>
    <x v="2"/>
    <s v="OFF-EN-10004955"/>
    <x v="1"/>
    <x v="12"/>
    <x v="881"/>
    <x v="2653"/>
    <n v="3"/>
    <n v="0.2"/>
    <n v="4.7066999999999997"/>
  </r>
  <r>
    <n v="3306"/>
    <s v="CA-2011-104738"/>
    <x v="2"/>
    <x v="125"/>
    <d v="2012-01-01T00:00:00"/>
    <x v="0"/>
    <s v="SP-20620"/>
    <x v="407"/>
    <x v="1"/>
    <s v="United States"/>
    <s v="Laredo"/>
    <x v="5"/>
    <n v="78041"/>
    <x v="2"/>
    <s v="TEC-PH-10002468"/>
    <x v="2"/>
    <x v="7"/>
    <x v="1210"/>
    <x v="2075"/>
    <n v="2"/>
    <n v="0.2"/>
    <n v="19.03860000000001"/>
  </r>
  <r>
    <n v="3307"/>
    <s v="CA-2011-104738"/>
    <x v="2"/>
    <x v="125"/>
    <d v="2012-01-01T00:00:00"/>
    <x v="0"/>
    <s v="SP-20620"/>
    <x v="407"/>
    <x v="1"/>
    <s v="United States"/>
    <s v="Laredo"/>
    <x v="5"/>
    <n v="78041"/>
    <x v="2"/>
    <s v="TEC-PH-10000576"/>
    <x v="2"/>
    <x v="7"/>
    <x v="807"/>
    <x v="2654"/>
    <n v="3"/>
    <n v="0.2"/>
    <n v="28.767899999999997"/>
  </r>
  <r>
    <n v="3308"/>
    <s v="CA-2011-104738"/>
    <x v="2"/>
    <x v="125"/>
    <d v="2012-01-01T00:00:00"/>
    <x v="0"/>
    <s v="SP-20620"/>
    <x v="407"/>
    <x v="1"/>
    <s v="United States"/>
    <s v="Laredo"/>
    <x v="5"/>
    <n v="78041"/>
    <x v="2"/>
    <s v="OFF-BI-10002160"/>
    <x v="1"/>
    <x v="8"/>
    <x v="312"/>
    <x v="2655"/>
    <n v="3"/>
    <n v="0.8"/>
    <n v="-3.6576000000000004"/>
  </r>
  <r>
    <n v="3309"/>
    <s v="CA-2011-104738"/>
    <x v="2"/>
    <x v="125"/>
    <d v="2012-01-01T00:00:00"/>
    <x v="0"/>
    <s v="SP-20620"/>
    <x v="407"/>
    <x v="1"/>
    <s v="United States"/>
    <s v="Laredo"/>
    <x v="5"/>
    <n v="78041"/>
    <x v="2"/>
    <s v="TEC-AC-10003628"/>
    <x v="2"/>
    <x v="11"/>
    <x v="244"/>
    <x v="736"/>
    <n v="2"/>
    <n v="0.2"/>
    <n v="14.395200000000004"/>
  </r>
  <r>
    <n v="3310"/>
    <s v="CA-2012-144386"/>
    <x v="1"/>
    <x v="599"/>
    <d v="2012-11-11T00:00:00"/>
    <x v="1"/>
    <s v="GT-14635"/>
    <x v="265"/>
    <x v="1"/>
    <s v="United States"/>
    <s v="New York City"/>
    <x v="15"/>
    <n v="10009"/>
    <x v="3"/>
    <s v="OFF-BI-10001116"/>
    <x v="1"/>
    <x v="8"/>
    <x v="1066"/>
    <x v="869"/>
    <n v="6"/>
    <n v="0.2"/>
    <n v="8.8704000000000018"/>
  </r>
  <r>
    <n v="3311"/>
    <s v="CA-2013-111416"/>
    <x v="0"/>
    <x v="42"/>
    <d v="2013-09-23T00:00:00"/>
    <x v="1"/>
    <s v="LW-17215"/>
    <x v="560"/>
    <x v="0"/>
    <s v="United States"/>
    <s v="New York City"/>
    <x v="15"/>
    <n v="10035"/>
    <x v="3"/>
    <s v="OFF-BI-10002026"/>
    <x v="1"/>
    <x v="8"/>
    <x v="903"/>
    <x v="2656"/>
    <n v="5"/>
    <n v="0.2"/>
    <n v="78.434999999999988"/>
  </r>
  <r>
    <n v="3312"/>
    <s v="CA-2013-162747"/>
    <x v="0"/>
    <x v="231"/>
    <d v="2013-03-26T00:00:00"/>
    <x v="0"/>
    <s v="AH-10030"/>
    <x v="692"/>
    <x v="1"/>
    <s v="United States"/>
    <s v="Gulfport"/>
    <x v="35"/>
    <n v="39503"/>
    <x v="0"/>
    <s v="FUR-FU-10003691"/>
    <x v="0"/>
    <x v="5"/>
    <x v="877"/>
    <x v="2657"/>
    <n v="7"/>
    <n v="0"/>
    <n v="38.038000000000004"/>
  </r>
  <r>
    <n v="3313"/>
    <s v="US-2011-133130"/>
    <x v="2"/>
    <x v="127"/>
    <d v="2011-10-01T00:00:00"/>
    <x v="1"/>
    <s v="TH-21100"/>
    <x v="513"/>
    <x v="0"/>
    <s v="United States"/>
    <s v="San Diego"/>
    <x v="1"/>
    <n v="92037"/>
    <x v="1"/>
    <s v="FUR-CH-10002602"/>
    <x v="0"/>
    <x v="1"/>
    <x v="288"/>
    <x v="891"/>
    <n v="5"/>
    <n v="0.2"/>
    <n v="45.294000000000011"/>
  </r>
  <r>
    <n v="3314"/>
    <s v="US-2011-133130"/>
    <x v="2"/>
    <x v="127"/>
    <d v="2011-10-01T00:00:00"/>
    <x v="1"/>
    <s v="TH-21100"/>
    <x v="513"/>
    <x v="0"/>
    <s v="United States"/>
    <s v="San Diego"/>
    <x v="1"/>
    <n v="92037"/>
    <x v="1"/>
    <s v="OFF-PA-10000675"/>
    <x v="1"/>
    <x v="10"/>
    <x v="1106"/>
    <x v="2658"/>
    <n v="2"/>
    <n v="0"/>
    <n v="40.170200000000001"/>
  </r>
  <r>
    <n v="3315"/>
    <s v="CA-2014-169978"/>
    <x v="3"/>
    <x v="165"/>
    <d v="2014-12-29T00:00:00"/>
    <x v="1"/>
    <s v="HG-15025"/>
    <x v="643"/>
    <x v="0"/>
    <s v="United States"/>
    <s v="Oceanside"/>
    <x v="15"/>
    <n v="11572"/>
    <x v="3"/>
    <s v="FUR-CH-10002602"/>
    <x v="0"/>
    <x v="1"/>
    <x v="288"/>
    <x v="2659"/>
    <n v="2"/>
    <n v="0.1"/>
    <n v="48.313600000000008"/>
  </r>
  <r>
    <n v="3316"/>
    <s v="CA-2014-169978"/>
    <x v="3"/>
    <x v="165"/>
    <d v="2014-12-29T00:00:00"/>
    <x v="1"/>
    <s v="HG-15025"/>
    <x v="643"/>
    <x v="0"/>
    <s v="United States"/>
    <s v="Oceanside"/>
    <x v="15"/>
    <n v="11572"/>
    <x v="3"/>
    <s v="OFF-BI-10001900"/>
    <x v="1"/>
    <x v="8"/>
    <x v="1099"/>
    <x v="2660"/>
    <n v="3"/>
    <n v="0.2"/>
    <n v="4.8518999999999997"/>
  </r>
  <r>
    <n v="3317"/>
    <s v="CA-2014-161739"/>
    <x v="3"/>
    <x v="468"/>
    <d v="2014-11-16T00:00:00"/>
    <x v="0"/>
    <s v="EB-13750"/>
    <x v="494"/>
    <x v="1"/>
    <s v="United States"/>
    <s v="Round Rock"/>
    <x v="5"/>
    <n v="78664"/>
    <x v="2"/>
    <s v="FUR-FU-10001468"/>
    <x v="0"/>
    <x v="5"/>
    <x v="1280"/>
    <x v="2661"/>
    <n v="5"/>
    <n v="0.6"/>
    <n v="-427.45000000000005"/>
  </r>
  <r>
    <n v="3318"/>
    <s v="CA-2012-165057"/>
    <x v="1"/>
    <x v="861"/>
    <d v="2012-09-15T00:00:00"/>
    <x v="1"/>
    <s v="SC-20725"/>
    <x v="56"/>
    <x v="0"/>
    <s v="United States"/>
    <s v="Redlands"/>
    <x v="1"/>
    <n v="92374"/>
    <x v="1"/>
    <s v="OFF-AR-10004648"/>
    <x v="1"/>
    <x v="6"/>
    <x v="620"/>
    <x v="2662"/>
    <n v="9"/>
    <n v="0"/>
    <n v="48.964500000000001"/>
  </r>
  <r>
    <n v="3319"/>
    <s v="CA-2012-165057"/>
    <x v="1"/>
    <x v="861"/>
    <d v="2012-09-15T00:00:00"/>
    <x v="1"/>
    <s v="SC-20725"/>
    <x v="56"/>
    <x v="0"/>
    <s v="United States"/>
    <s v="Redlands"/>
    <x v="1"/>
    <n v="92374"/>
    <x v="1"/>
    <s v="OFF-LA-10003190"/>
    <x v="1"/>
    <x v="2"/>
    <x v="1163"/>
    <x v="880"/>
    <n v="3"/>
    <n v="0"/>
    <n v="4.2336"/>
  </r>
  <r>
    <n v="3320"/>
    <s v="CA-2011-134551"/>
    <x v="2"/>
    <x v="414"/>
    <d v="2011-12-25T00:00:00"/>
    <x v="1"/>
    <s v="TS-21505"/>
    <x v="700"/>
    <x v="0"/>
    <s v="United States"/>
    <s v="Columbia"/>
    <x v="18"/>
    <n v="38401"/>
    <x v="0"/>
    <s v="OFF-AP-10004868"/>
    <x v="1"/>
    <x v="9"/>
    <x v="1018"/>
    <x v="2663"/>
    <n v="7"/>
    <n v="0.2"/>
    <n v="3.8073000000000015"/>
  </r>
  <r>
    <n v="3321"/>
    <s v="CA-2011-134551"/>
    <x v="2"/>
    <x v="414"/>
    <d v="2011-12-25T00:00:00"/>
    <x v="1"/>
    <s v="TS-21505"/>
    <x v="700"/>
    <x v="0"/>
    <s v="United States"/>
    <s v="Columbia"/>
    <x v="18"/>
    <n v="38401"/>
    <x v="0"/>
    <s v="FUR-CH-10004287"/>
    <x v="0"/>
    <x v="1"/>
    <x v="156"/>
    <x v="1677"/>
    <n v="3"/>
    <n v="0.2"/>
    <n v="74.573999999999955"/>
  </r>
  <r>
    <n v="3322"/>
    <s v="CA-2011-134551"/>
    <x v="2"/>
    <x v="414"/>
    <d v="2011-12-25T00:00:00"/>
    <x v="1"/>
    <s v="TS-21505"/>
    <x v="700"/>
    <x v="0"/>
    <s v="United States"/>
    <s v="Columbia"/>
    <x v="18"/>
    <n v="38401"/>
    <x v="0"/>
    <s v="OFF-PA-10002689"/>
    <x v="1"/>
    <x v="10"/>
    <x v="1057"/>
    <x v="233"/>
    <n v="5"/>
    <n v="0.2"/>
    <n v="9.0719999999999992"/>
  </r>
  <r>
    <n v="3323"/>
    <s v="CA-2012-120810"/>
    <x v="1"/>
    <x v="862"/>
    <d v="2012-07-27T00:00:00"/>
    <x v="1"/>
    <s v="TH-21550"/>
    <x v="274"/>
    <x v="2"/>
    <s v="United States"/>
    <s v="New York City"/>
    <x v="15"/>
    <n v="10009"/>
    <x v="3"/>
    <s v="OFF-AP-10002892"/>
    <x v="1"/>
    <x v="9"/>
    <x v="9"/>
    <x v="2664"/>
    <n v="3"/>
    <n v="0"/>
    <n v="20.681999999999995"/>
  </r>
  <r>
    <n v="3324"/>
    <s v="CA-2012-120810"/>
    <x v="1"/>
    <x v="862"/>
    <d v="2012-07-27T00:00:00"/>
    <x v="1"/>
    <s v="TH-21550"/>
    <x v="274"/>
    <x v="2"/>
    <s v="United States"/>
    <s v="New York City"/>
    <x v="15"/>
    <n v="10009"/>
    <x v="3"/>
    <s v="FUR-FU-10002253"/>
    <x v="0"/>
    <x v="5"/>
    <x v="587"/>
    <x v="2665"/>
    <n v="3"/>
    <n v="0"/>
    <n v="50.239800000000002"/>
  </r>
  <r>
    <n v="3325"/>
    <s v="CA-2011-165309"/>
    <x v="2"/>
    <x v="7"/>
    <d v="2011-11-15T00:00:00"/>
    <x v="1"/>
    <s v="KD-16270"/>
    <x v="30"/>
    <x v="0"/>
    <s v="United States"/>
    <s v="Houston"/>
    <x v="5"/>
    <n v="77095"/>
    <x v="2"/>
    <s v="OFF-BI-10001359"/>
    <x v="1"/>
    <x v="8"/>
    <x v="1153"/>
    <x v="2666"/>
    <n v="5"/>
    <n v="0.8"/>
    <n v="-1480.0335000000009"/>
  </r>
  <r>
    <n v="3326"/>
    <s v="CA-2011-165309"/>
    <x v="2"/>
    <x v="7"/>
    <d v="2011-11-15T00:00:00"/>
    <x v="1"/>
    <s v="KD-16270"/>
    <x v="30"/>
    <x v="0"/>
    <s v="United States"/>
    <s v="Houston"/>
    <x v="5"/>
    <n v="77095"/>
    <x v="2"/>
    <s v="OFF-BI-10001267"/>
    <x v="1"/>
    <x v="8"/>
    <x v="1466"/>
    <x v="2667"/>
    <n v="1"/>
    <n v="0.8"/>
    <n v="-1.9744000000000002"/>
  </r>
  <r>
    <n v="3327"/>
    <s v="CA-2011-165309"/>
    <x v="2"/>
    <x v="7"/>
    <d v="2011-11-15T00:00:00"/>
    <x v="1"/>
    <s v="KD-16270"/>
    <x v="30"/>
    <x v="0"/>
    <s v="United States"/>
    <s v="Houston"/>
    <x v="5"/>
    <n v="77095"/>
    <x v="2"/>
    <s v="OFF-AR-10003582"/>
    <x v="1"/>
    <x v="6"/>
    <x v="1451"/>
    <x v="1870"/>
    <n v="3"/>
    <n v="0.2"/>
    <n v="6.7560000000000038"/>
  </r>
  <r>
    <n v="3328"/>
    <s v="CA-2011-165309"/>
    <x v="2"/>
    <x v="7"/>
    <d v="2011-11-15T00:00:00"/>
    <x v="1"/>
    <s v="KD-16270"/>
    <x v="30"/>
    <x v="0"/>
    <s v="United States"/>
    <s v="Houston"/>
    <x v="5"/>
    <n v="77095"/>
    <x v="2"/>
    <s v="OFF-PA-10003724"/>
    <x v="1"/>
    <x v="10"/>
    <x v="357"/>
    <x v="2668"/>
    <n v="5"/>
    <n v="0.2"/>
    <n v="7.8734999999999991"/>
  </r>
  <r>
    <n v="3329"/>
    <s v="CA-2011-165309"/>
    <x v="2"/>
    <x v="7"/>
    <d v="2011-11-15T00:00:00"/>
    <x v="1"/>
    <s v="KD-16270"/>
    <x v="30"/>
    <x v="0"/>
    <s v="United States"/>
    <s v="Houston"/>
    <x v="5"/>
    <n v="77095"/>
    <x v="2"/>
    <s v="OFF-PA-10001033"/>
    <x v="1"/>
    <x v="10"/>
    <x v="1500"/>
    <x v="2669"/>
    <n v="8"/>
    <n v="0.2"/>
    <n v="95.096800000000002"/>
  </r>
  <r>
    <n v="3330"/>
    <s v="CA-2011-165309"/>
    <x v="2"/>
    <x v="7"/>
    <d v="2011-11-15T00:00:00"/>
    <x v="1"/>
    <s v="KD-16270"/>
    <x v="30"/>
    <x v="0"/>
    <s v="United States"/>
    <s v="Houston"/>
    <x v="5"/>
    <n v="77095"/>
    <x v="2"/>
    <s v="TEC-PH-10003505"/>
    <x v="2"/>
    <x v="7"/>
    <x v="901"/>
    <x v="1490"/>
    <n v="2"/>
    <n v="0.2"/>
    <n v="16.703999999999986"/>
  </r>
  <r>
    <n v="3331"/>
    <s v="CA-2011-165309"/>
    <x v="2"/>
    <x v="7"/>
    <d v="2011-11-15T00:00:00"/>
    <x v="1"/>
    <s v="KD-16270"/>
    <x v="30"/>
    <x v="0"/>
    <s v="United States"/>
    <s v="Houston"/>
    <x v="5"/>
    <n v="77095"/>
    <x v="2"/>
    <s v="TEC-PH-10004959"/>
    <x v="2"/>
    <x v="7"/>
    <x v="1139"/>
    <x v="2670"/>
    <n v="3"/>
    <n v="0.2"/>
    <n v="15.07350000000001"/>
  </r>
  <r>
    <n v="3332"/>
    <s v="CA-2014-122595"/>
    <x v="3"/>
    <x v="817"/>
    <d v="2014-12-21T00:00:00"/>
    <x v="1"/>
    <s v="GM-14455"/>
    <x v="39"/>
    <x v="2"/>
    <s v="United States"/>
    <s v="Chicago"/>
    <x v="10"/>
    <n v="60653"/>
    <x v="2"/>
    <s v="TEC-AC-10000474"/>
    <x v="2"/>
    <x v="11"/>
    <x v="1501"/>
    <x v="2671"/>
    <n v="3"/>
    <n v="0.2"/>
    <n v="28.496999999999957"/>
  </r>
  <r>
    <n v="3333"/>
    <s v="CA-2014-122595"/>
    <x v="3"/>
    <x v="817"/>
    <d v="2014-12-21T00:00:00"/>
    <x v="1"/>
    <s v="GM-14455"/>
    <x v="39"/>
    <x v="2"/>
    <s v="United States"/>
    <s v="Chicago"/>
    <x v="10"/>
    <n v="60653"/>
    <x v="2"/>
    <s v="TEC-PH-10003095"/>
    <x v="2"/>
    <x v="7"/>
    <x v="1491"/>
    <x v="2672"/>
    <n v="3"/>
    <n v="0.2"/>
    <n v="19.754999999999999"/>
  </r>
  <r>
    <n v="3334"/>
    <s v="CA-2014-122595"/>
    <x v="3"/>
    <x v="817"/>
    <d v="2014-12-21T00:00:00"/>
    <x v="1"/>
    <s v="GM-14455"/>
    <x v="39"/>
    <x v="2"/>
    <s v="United States"/>
    <s v="Chicago"/>
    <x v="10"/>
    <n v="60653"/>
    <x v="2"/>
    <s v="FUR-FU-10002963"/>
    <x v="0"/>
    <x v="5"/>
    <x v="1502"/>
    <x v="2673"/>
    <n v="1"/>
    <n v="0.6"/>
    <n v="-1.3208000000000002"/>
  </r>
  <r>
    <n v="3335"/>
    <s v="US-2014-109253"/>
    <x v="3"/>
    <x v="170"/>
    <d v="2014-08-23T00:00:00"/>
    <x v="2"/>
    <s v="PR-18880"/>
    <x v="701"/>
    <x v="0"/>
    <s v="United States"/>
    <s v="Oakland"/>
    <x v="1"/>
    <n v="94601"/>
    <x v="1"/>
    <s v="OFF-AR-10000203"/>
    <x v="1"/>
    <x v="6"/>
    <x v="777"/>
    <x v="860"/>
    <n v="4"/>
    <n v="0"/>
    <n v="4.9647999999999985"/>
  </r>
  <r>
    <n v="3336"/>
    <s v="US-2014-109253"/>
    <x v="3"/>
    <x v="170"/>
    <d v="2014-08-23T00:00:00"/>
    <x v="2"/>
    <s v="PR-18880"/>
    <x v="701"/>
    <x v="0"/>
    <s v="United States"/>
    <s v="Oakland"/>
    <x v="1"/>
    <n v="94601"/>
    <x v="1"/>
    <s v="TEC-PH-10004667"/>
    <x v="2"/>
    <x v="7"/>
    <x v="519"/>
    <x v="2674"/>
    <n v="4"/>
    <n v="0.2"/>
    <n v="37.797199999999975"/>
  </r>
  <r>
    <n v="3337"/>
    <s v="US-2014-109253"/>
    <x v="3"/>
    <x v="170"/>
    <d v="2014-08-23T00:00:00"/>
    <x v="2"/>
    <s v="PR-18880"/>
    <x v="701"/>
    <x v="0"/>
    <s v="United States"/>
    <s v="Oakland"/>
    <x v="1"/>
    <n v="94601"/>
    <x v="1"/>
    <s v="FUR-FU-10000193"/>
    <x v="0"/>
    <x v="5"/>
    <x v="1503"/>
    <x v="681"/>
    <n v="4"/>
    <n v="0"/>
    <n v="10.393599999999992"/>
  </r>
  <r>
    <n v="3338"/>
    <s v="US-2014-109253"/>
    <x v="3"/>
    <x v="170"/>
    <d v="2014-08-23T00:00:00"/>
    <x v="2"/>
    <s v="PR-18880"/>
    <x v="701"/>
    <x v="0"/>
    <s v="United States"/>
    <s v="Oakland"/>
    <x v="1"/>
    <n v="94601"/>
    <x v="1"/>
    <s v="FUR-TA-10001539"/>
    <x v="0"/>
    <x v="3"/>
    <x v="10"/>
    <x v="2675"/>
    <n v="3"/>
    <n v="0.2"/>
    <n v="28.436399999999935"/>
  </r>
  <r>
    <n v="3339"/>
    <s v="US-2014-109253"/>
    <x v="3"/>
    <x v="170"/>
    <d v="2014-08-23T00:00:00"/>
    <x v="2"/>
    <s v="PR-18880"/>
    <x v="701"/>
    <x v="0"/>
    <s v="United States"/>
    <s v="Oakland"/>
    <x v="1"/>
    <n v="94601"/>
    <x v="1"/>
    <s v="OFF-BI-10000962"/>
    <x v="1"/>
    <x v="8"/>
    <x v="1504"/>
    <x v="2676"/>
    <n v="9"/>
    <n v="0.2"/>
    <n v="42.464699999999993"/>
  </r>
  <r>
    <n v="3340"/>
    <s v="US-2014-109253"/>
    <x v="3"/>
    <x v="170"/>
    <d v="2014-08-23T00:00:00"/>
    <x v="2"/>
    <s v="PR-18880"/>
    <x v="701"/>
    <x v="0"/>
    <s v="United States"/>
    <s v="Oakland"/>
    <x v="1"/>
    <n v="94601"/>
    <x v="1"/>
    <s v="OFF-AP-10002867"/>
    <x v="1"/>
    <x v="9"/>
    <x v="1505"/>
    <x v="2677"/>
    <n v="3"/>
    <n v="0"/>
    <n v="54.950400000000002"/>
  </r>
  <r>
    <n v="3341"/>
    <s v="US-2014-109253"/>
    <x v="3"/>
    <x v="170"/>
    <d v="2014-08-23T00:00:00"/>
    <x v="2"/>
    <s v="PR-18880"/>
    <x v="701"/>
    <x v="0"/>
    <s v="United States"/>
    <s v="Oakland"/>
    <x v="1"/>
    <n v="94601"/>
    <x v="1"/>
    <s v="OFF-LA-10001158"/>
    <x v="1"/>
    <x v="2"/>
    <x v="319"/>
    <x v="2678"/>
    <n v="5"/>
    <n v="0"/>
    <n v="24.84"/>
  </r>
  <r>
    <n v="3342"/>
    <s v="CA-2013-145982"/>
    <x v="0"/>
    <x v="278"/>
    <d v="2013-09-02T00:00:00"/>
    <x v="0"/>
    <s v="TB-21055"/>
    <x v="26"/>
    <x v="0"/>
    <s v="United States"/>
    <s v="Quincy"/>
    <x v="31"/>
    <n v="2169"/>
    <x v="3"/>
    <s v="OFF-PA-10000675"/>
    <x v="1"/>
    <x v="10"/>
    <x v="1106"/>
    <x v="1247"/>
    <n v="3"/>
    <n v="0"/>
    <n v="60.255300000000005"/>
  </r>
  <r>
    <n v="3343"/>
    <s v="CA-2013-145982"/>
    <x v="0"/>
    <x v="278"/>
    <d v="2013-09-02T00:00:00"/>
    <x v="0"/>
    <s v="TB-21055"/>
    <x v="26"/>
    <x v="0"/>
    <s v="United States"/>
    <s v="Quincy"/>
    <x v="31"/>
    <n v="2169"/>
    <x v="3"/>
    <s v="FUR-TA-10001307"/>
    <x v="0"/>
    <x v="3"/>
    <x v="1090"/>
    <x v="2679"/>
    <n v="1"/>
    <n v="0.3"/>
    <n v="20.966999999999999"/>
  </r>
  <r>
    <n v="3344"/>
    <s v="CA-2013-145982"/>
    <x v="0"/>
    <x v="278"/>
    <d v="2013-09-02T00:00:00"/>
    <x v="0"/>
    <s v="TB-21055"/>
    <x v="26"/>
    <x v="0"/>
    <s v="United States"/>
    <s v="Quincy"/>
    <x v="31"/>
    <n v="2169"/>
    <x v="3"/>
    <s v="TEC-PH-10000011"/>
    <x v="2"/>
    <x v="7"/>
    <x v="220"/>
    <x v="1543"/>
    <n v="3"/>
    <n v="0"/>
    <n v="28.785599999999995"/>
  </r>
  <r>
    <n v="3345"/>
    <s v="CA-2013-145982"/>
    <x v="0"/>
    <x v="278"/>
    <d v="2013-09-02T00:00:00"/>
    <x v="0"/>
    <s v="TB-21055"/>
    <x v="26"/>
    <x v="0"/>
    <s v="United States"/>
    <s v="Quincy"/>
    <x v="31"/>
    <n v="2169"/>
    <x v="3"/>
    <s v="OFF-PA-10002666"/>
    <x v="1"/>
    <x v="10"/>
    <x v="186"/>
    <x v="2680"/>
    <n v="9"/>
    <n v="0"/>
    <n v="36.692999999999998"/>
  </r>
  <r>
    <n v="3346"/>
    <s v="CA-2013-145982"/>
    <x v="0"/>
    <x v="278"/>
    <d v="2013-09-02T00:00:00"/>
    <x v="0"/>
    <s v="TB-21055"/>
    <x v="26"/>
    <x v="0"/>
    <s v="United States"/>
    <s v="Quincy"/>
    <x v="31"/>
    <n v="2169"/>
    <x v="3"/>
    <s v="OFF-FA-10000735"/>
    <x v="1"/>
    <x v="13"/>
    <x v="33"/>
    <x v="2643"/>
    <n v="4"/>
    <n v="0"/>
    <n v="5.2559999999999993"/>
  </r>
  <r>
    <n v="3347"/>
    <s v="CA-2013-145982"/>
    <x v="0"/>
    <x v="278"/>
    <d v="2013-09-02T00:00:00"/>
    <x v="0"/>
    <s v="TB-21055"/>
    <x v="26"/>
    <x v="0"/>
    <s v="United States"/>
    <s v="Quincy"/>
    <x v="31"/>
    <n v="2169"/>
    <x v="3"/>
    <s v="OFF-BI-10000174"/>
    <x v="1"/>
    <x v="8"/>
    <x v="1435"/>
    <x v="180"/>
    <n v="5"/>
    <n v="0"/>
    <n v="13.919999999999998"/>
  </r>
  <r>
    <n v="3348"/>
    <s v="CA-2012-112011"/>
    <x v="1"/>
    <x v="863"/>
    <d v="2012-08-20T00:00:00"/>
    <x v="1"/>
    <s v="ON-18715"/>
    <x v="21"/>
    <x v="1"/>
    <s v="United States"/>
    <s v="Yucaipa"/>
    <x v="1"/>
    <n v="92399"/>
    <x v="1"/>
    <s v="OFF-AR-10003156"/>
    <x v="1"/>
    <x v="6"/>
    <x v="396"/>
    <x v="2681"/>
    <n v="5"/>
    <n v="0"/>
    <n v="13.208000000000002"/>
  </r>
  <r>
    <n v="3349"/>
    <s v="CA-2014-154732"/>
    <x v="3"/>
    <x v="60"/>
    <d v="2014-11-08T00:00:00"/>
    <x v="2"/>
    <s v="AH-10195"/>
    <x v="124"/>
    <x v="1"/>
    <s v="United States"/>
    <s v="Chicago"/>
    <x v="10"/>
    <n v="60623"/>
    <x v="2"/>
    <s v="OFF-BI-10000474"/>
    <x v="1"/>
    <x v="8"/>
    <x v="27"/>
    <x v="2682"/>
    <n v="5"/>
    <n v="0.8"/>
    <n v="-25.648000000000003"/>
  </r>
  <r>
    <n v="3350"/>
    <s v="US-2013-157308"/>
    <x v="0"/>
    <x v="864"/>
    <d v="2013-08-22T00:00:00"/>
    <x v="1"/>
    <s v="NM-18520"/>
    <x v="392"/>
    <x v="0"/>
    <s v="United States"/>
    <s v="Seattle"/>
    <x v="4"/>
    <n v="98105"/>
    <x v="1"/>
    <s v="OFF-BI-10003712"/>
    <x v="1"/>
    <x v="8"/>
    <x v="689"/>
    <x v="581"/>
    <n v="4"/>
    <n v="0.2"/>
    <n v="5.6955999999999989"/>
  </r>
  <r>
    <n v="3351"/>
    <s v="CA-2013-147536"/>
    <x v="0"/>
    <x v="482"/>
    <d v="2014-01-01T00:00:00"/>
    <x v="1"/>
    <s v="AR-10510"/>
    <x v="239"/>
    <x v="0"/>
    <s v="United States"/>
    <s v="New York City"/>
    <x v="15"/>
    <n v="10024"/>
    <x v="3"/>
    <s v="TEC-AC-10003280"/>
    <x v="2"/>
    <x v="11"/>
    <x v="1028"/>
    <x v="1324"/>
    <n v="3"/>
    <n v="0"/>
    <n v="18.893699999999995"/>
  </r>
  <r>
    <n v="3352"/>
    <s v="US-2011-134733"/>
    <x v="2"/>
    <x v="865"/>
    <d v="2011-09-28T00:00:00"/>
    <x v="1"/>
    <s v="BM-11650"/>
    <x v="312"/>
    <x v="1"/>
    <s v="United States"/>
    <s v="San Diego"/>
    <x v="1"/>
    <n v="92037"/>
    <x v="1"/>
    <s v="FUR-BO-10002916"/>
    <x v="0"/>
    <x v="0"/>
    <x v="1506"/>
    <x v="2683"/>
    <n v="3"/>
    <n v="0.15"/>
    <n v="20.517599999999987"/>
  </r>
  <r>
    <n v="3353"/>
    <s v="US-2011-134733"/>
    <x v="2"/>
    <x v="865"/>
    <d v="2011-09-28T00:00:00"/>
    <x v="1"/>
    <s v="BM-11650"/>
    <x v="312"/>
    <x v="1"/>
    <s v="United States"/>
    <s v="San Diego"/>
    <x v="1"/>
    <n v="92037"/>
    <x v="1"/>
    <s v="TEC-PH-10002726"/>
    <x v="2"/>
    <x v="7"/>
    <x v="66"/>
    <x v="1414"/>
    <n v="2"/>
    <n v="0.2"/>
    <n v="31.494"/>
  </r>
  <r>
    <n v="3354"/>
    <s v="US-2011-150434"/>
    <x v="2"/>
    <x v="866"/>
    <d v="2011-07-24T00:00:00"/>
    <x v="1"/>
    <s v="CA-12310"/>
    <x v="119"/>
    <x v="1"/>
    <s v="United States"/>
    <s v="Bristol"/>
    <x v="29"/>
    <n v="6010"/>
    <x v="3"/>
    <s v="TEC-PH-10000895"/>
    <x v="2"/>
    <x v="7"/>
    <x v="1128"/>
    <x v="2684"/>
    <n v="2"/>
    <n v="0"/>
    <n v="93.594800000000021"/>
  </r>
  <r>
    <n v="3355"/>
    <s v="US-2011-150434"/>
    <x v="2"/>
    <x v="866"/>
    <d v="2011-07-24T00:00:00"/>
    <x v="1"/>
    <s v="CA-12310"/>
    <x v="119"/>
    <x v="1"/>
    <s v="United States"/>
    <s v="Bristol"/>
    <x v="29"/>
    <n v="6010"/>
    <x v="3"/>
    <s v="FUR-TA-10004152"/>
    <x v="0"/>
    <x v="3"/>
    <x v="1507"/>
    <x v="2685"/>
    <n v="1"/>
    <n v="0.3"/>
    <n v="-4.032"/>
  </r>
  <r>
    <n v="3356"/>
    <s v="US-2011-150434"/>
    <x v="2"/>
    <x v="866"/>
    <d v="2011-07-24T00:00:00"/>
    <x v="1"/>
    <s v="CA-12310"/>
    <x v="119"/>
    <x v="1"/>
    <s v="United States"/>
    <s v="Bristol"/>
    <x v="29"/>
    <n v="6010"/>
    <x v="3"/>
    <s v="OFF-BI-10003694"/>
    <x v="1"/>
    <x v="8"/>
    <x v="850"/>
    <x v="1513"/>
    <n v="2"/>
    <n v="0"/>
    <n v="9.6047999999999991"/>
  </r>
  <r>
    <n v="3357"/>
    <s v="US-2011-150434"/>
    <x v="2"/>
    <x v="866"/>
    <d v="2011-07-24T00:00:00"/>
    <x v="1"/>
    <s v="CA-12310"/>
    <x v="119"/>
    <x v="1"/>
    <s v="United States"/>
    <s v="Bristol"/>
    <x v="29"/>
    <n v="6010"/>
    <x v="3"/>
    <s v="OFF-BI-10002160"/>
    <x v="1"/>
    <x v="8"/>
    <x v="312"/>
    <x v="2686"/>
    <n v="1"/>
    <n v="0"/>
    <n v="1.8288"/>
  </r>
  <r>
    <n v="3358"/>
    <s v="CA-2014-100335"/>
    <x v="3"/>
    <x v="210"/>
    <d v="2014-09-14T00:00:00"/>
    <x v="1"/>
    <s v="NF-18595"/>
    <x v="376"/>
    <x v="2"/>
    <s v="United States"/>
    <s v="Chicago"/>
    <x v="10"/>
    <n v="60610"/>
    <x v="2"/>
    <s v="OFF-PA-10001685"/>
    <x v="1"/>
    <x v="10"/>
    <x v="33"/>
    <x v="2687"/>
    <n v="9"/>
    <n v="0.2"/>
    <n v="26.465400000000006"/>
  </r>
  <r>
    <n v="3359"/>
    <s v="CA-2013-139234"/>
    <x v="0"/>
    <x v="715"/>
    <d v="2013-05-11T00:00:00"/>
    <x v="1"/>
    <s v="AF-10870"/>
    <x v="578"/>
    <x v="0"/>
    <s v="United States"/>
    <s v="Chicago"/>
    <x v="10"/>
    <n v="60610"/>
    <x v="2"/>
    <s v="OFF-BI-10000773"/>
    <x v="1"/>
    <x v="8"/>
    <x v="381"/>
    <x v="2688"/>
    <n v="2"/>
    <n v="0.8"/>
    <n v="-5.2932000000000023"/>
  </r>
  <r>
    <n v="3360"/>
    <s v="CA-2013-139234"/>
    <x v="0"/>
    <x v="715"/>
    <d v="2013-05-11T00:00:00"/>
    <x v="1"/>
    <s v="AF-10870"/>
    <x v="578"/>
    <x v="0"/>
    <s v="United States"/>
    <s v="Chicago"/>
    <x v="10"/>
    <n v="60610"/>
    <x v="2"/>
    <s v="TEC-AC-10004510"/>
    <x v="2"/>
    <x v="11"/>
    <x v="944"/>
    <x v="2689"/>
    <n v="2"/>
    <n v="0.2"/>
    <n v="-3.272000000000002"/>
  </r>
  <r>
    <n v="3361"/>
    <s v="US-2012-142020"/>
    <x v="1"/>
    <x v="593"/>
    <d v="2012-06-08T00:00:00"/>
    <x v="0"/>
    <s v="TC-21535"/>
    <x v="426"/>
    <x v="2"/>
    <s v="United States"/>
    <s v="New York City"/>
    <x v="15"/>
    <n v="10024"/>
    <x v="3"/>
    <s v="OFF-PA-10004569"/>
    <x v="1"/>
    <x v="10"/>
    <x v="227"/>
    <x v="2690"/>
    <n v="4"/>
    <n v="0"/>
    <n v="14.306799999999999"/>
  </r>
  <r>
    <n v="3362"/>
    <s v="US-2012-142020"/>
    <x v="1"/>
    <x v="593"/>
    <d v="2012-06-08T00:00:00"/>
    <x v="0"/>
    <s v="TC-21535"/>
    <x v="426"/>
    <x v="2"/>
    <s v="United States"/>
    <s v="New York City"/>
    <x v="15"/>
    <n v="10024"/>
    <x v="3"/>
    <s v="FUR-FU-10000672"/>
    <x v="0"/>
    <x v="5"/>
    <x v="1508"/>
    <x v="2691"/>
    <n v="3"/>
    <n v="0"/>
    <n v="11.995199999999997"/>
  </r>
  <r>
    <n v="3363"/>
    <s v="CA-2012-139962"/>
    <x v="1"/>
    <x v="350"/>
    <d v="2012-12-20T00:00:00"/>
    <x v="1"/>
    <s v="Dp-13240"/>
    <x v="656"/>
    <x v="2"/>
    <s v="United States"/>
    <s v="Revere"/>
    <x v="31"/>
    <n v="2151"/>
    <x v="3"/>
    <s v="OFF-PA-10004451"/>
    <x v="1"/>
    <x v="10"/>
    <x v="493"/>
    <x v="541"/>
    <n v="3"/>
    <n v="0"/>
    <n v="9.3312000000000008"/>
  </r>
  <r>
    <n v="3364"/>
    <s v="CA-2012-139962"/>
    <x v="1"/>
    <x v="350"/>
    <d v="2012-12-20T00:00:00"/>
    <x v="1"/>
    <s v="Dp-13240"/>
    <x v="656"/>
    <x v="2"/>
    <s v="United States"/>
    <s v="Revere"/>
    <x v="31"/>
    <n v="2151"/>
    <x v="3"/>
    <s v="OFF-BI-10004738"/>
    <x v="1"/>
    <x v="8"/>
    <x v="92"/>
    <x v="2692"/>
    <n v="2"/>
    <n v="0"/>
    <n v="18.940000000000001"/>
  </r>
  <r>
    <n v="3365"/>
    <s v="CA-2013-130050"/>
    <x v="0"/>
    <x v="87"/>
    <d v="2013-07-19T00:00:00"/>
    <x v="0"/>
    <s v="MC-17425"/>
    <x v="466"/>
    <x v="1"/>
    <s v="United States"/>
    <s v="Houston"/>
    <x v="5"/>
    <n v="77036"/>
    <x v="2"/>
    <s v="FUR-FU-10001940"/>
    <x v="0"/>
    <x v="5"/>
    <x v="33"/>
    <x v="1250"/>
    <n v="3"/>
    <n v="0.6"/>
    <n v="-3.8207999999999984"/>
  </r>
  <r>
    <n v="3366"/>
    <s v="CA-2011-115161"/>
    <x v="2"/>
    <x v="867"/>
    <d v="2011-02-03T00:00:00"/>
    <x v="2"/>
    <s v="LC-17050"/>
    <x v="702"/>
    <x v="0"/>
    <s v="United States"/>
    <s v="Mission Viejo"/>
    <x v="1"/>
    <n v="92691"/>
    <x v="1"/>
    <s v="FUR-BO-10003966"/>
    <x v="0"/>
    <x v="0"/>
    <x v="1086"/>
    <x v="1413"/>
    <n v="2"/>
    <n v="0.15"/>
    <n v="3.4195999999999884"/>
  </r>
  <r>
    <n v="3367"/>
    <s v="CA-2011-165379"/>
    <x v="2"/>
    <x v="868"/>
    <d v="2011-07-15T00:00:00"/>
    <x v="1"/>
    <s v="BM-11650"/>
    <x v="312"/>
    <x v="1"/>
    <s v="United States"/>
    <s v="Dallas"/>
    <x v="5"/>
    <n v="75217"/>
    <x v="2"/>
    <s v="OFF-PA-10003072"/>
    <x v="1"/>
    <x v="10"/>
    <x v="918"/>
    <x v="563"/>
    <n v="2"/>
    <n v="0.2"/>
    <n v="3.6288"/>
  </r>
  <r>
    <n v="3368"/>
    <s v="CA-2011-165379"/>
    <x v="2"/>
    <x v="868"/>
    <d v="2011-07-15T00:00:00"/>
    <x v="1"/>
    <s v="BM-11650"/>
    <x v="312"/>
    <x v="1"/>
    <s v="United States"/>
    <s v="Dallas"/>
    <x v="5"/>
    <n v="75217"/>
    <x v="2"/>
    <s v="OFF-PA-10002245"/>
    <x v="1"/>
    <x v="10"/>
    <x v="1334"/>
    <x v="646"/>
    <n v="3"/>
    <n v="0.2"/>
    <n v="4.4849999999999994"/>
  </r>
  <r>
    <n v="3369"/>
    <s v="CA-2012-115511"/>
    <x v="1"/>
    <x v="82"/>
    <d v="2012-11-25T00:00:00"/>
    <x v="1"/>
    <s v="NW-18400"/>
    <x v="508"/>
    <x v="0"/>
    <s v="United States"/>
    <s v="Las Vegas"/>
    <x v="33"/>
    <n v="89115"/>
    <x v="1"/>
    <s v="FUR-BO-10002598"/>
    <x v="0"/>
    <x v="0"/>
    <x v="1509"/>
    <x v="1741"/>
    <n v="2"/>
    <n v="0"/>
    <n v="41.168399999999991"/>
  </r>
  <r>
    <n v="3370"/>
    <s v="CA-2012-115511"/>
    <x v="1"/>
    <x v="82"/>
    <d v="2012-11-25T00:00:00"/>
    <x v="1"/>
    <s v="NW-18400"/>
    <x v="508"/>
    <x v="0"/>
    <s v="United States"/>
    <s v="Las Vegas"/>
    <x v="33"/>
    <n v="89115"/>
    <x v="1"/>
    <s v="OFF-BI-10002225"/>
    <x v="1"/>
    <x v="8"/>
    <x v="336"/>
    <x v="2693"/>
    <n v="4"/>
    <n v="0.2"/>
    <n v="23.116799999999998"/>
  </r>
  <r>
    <n v="3371"/>
    <s v="CA-2013-134887"/>
    <x v="0"/>
    <x v="869"/>
    <d v="2013-03-26T00:00:00"/>
    <x v="3"/>
    <s v="TB-21280"/>
    <x v="509"/>
    <x v="0"/>
    <s v="United States"/>
    <s v="Norman"/>
    <x v="26"/>
    <n v="73071"/>
    <x v="2"/>
    <s v="TEC-AC-10003832"/>
    <x v="2"/>
    <x v="11"/>
    <x v="216"/>
    <x v="2694"/>
    <n v="5"/>
    <n v="0"/>
    <n v="244.61549999999988"/>
  </r>
  <r>
    <n v="3372"/>
    <s v="CA-2014-123778"/>
    <x v="3"/>
    <x v="397"/>
    <d v="2014-10-01T00:00:00"/>
    <x v="1"/>
    <s v="BS-11755"/>
    <x v="94"/>
    <x v="0"/>
    <s v="United States"/>
    <s v="San Francisco"/>
    <x v="1"/>
    <n v="94122"/>
    <x v="1"/>
    <s v="OFF-BI-10000822"/>
    <x v="1"/>
    <x v="8"/>
    <x v="958"/>
    <x v="63"/>
    <n v="6"/>
    <n v="0.2"/>
    <n v="9.0383999999999993"/>
  </r>
  <r>
    <n v="3373"/>
    <s v="CA-2014-123778"/>
    <x v="3"/>
    <x v="397"/>
    <d v="2014-10-01T00:00:00"/>
    <x v="1"/>
    <s v="BS-11755"/>
    <x v="94"/>
    <x v="0"/>
    <s v="United States"/>
    <s v="San Francisco"/>
    <x v="1"/>
    <n v="94122"/>
    <x v="1"/>
    <s v="OFF-AP-10001242"/>
    <x v="1"/>
    <x v="9"/>
    <x v="1408"/>
    <x v="2695"/>
    <n v="2"/>
    <n v="0"/>
    <n v="48.287999999999997"/>
  </r>
  <r>
    <n v="3374"/>
    <s v="CA-2012-161718"/>
    <x v="1"/>
    <x v="784"/>
    <d v="2012-12-10T00:00:00"/>
    <x v="1"/>
    <s v="SO-20335"/>
    <x v="2"/>
    <x v="0"/>
    <s v="United States"/>
    <s v="Hempstead"/>
    <x v="15"/>
    <n v="11550"/>
    <x v="3"/>
    <s v="FUR-FU-10002445"/>
    <x v="0"/>
    <x v="5"/>
    <x v="1439"/>
    <x v="2696"/>
    <n v="3"/>
    <n v="0"/>
    <n v="11.376000000000001"/>
  </r>
  <r>
    <n v="3375"/>
    <s v="CA-2012-161718"/>
    <x v="1"/>
    <x v="784"/>
    <d v="2012-12-10T00:00:00"/>
    <x v="1"/>
    <s v="SO-20335"/>
    <x v="2"/>
    <x v="0"/>
    <s v="United States"/>
    <s v="Hempstead"/>
    <x v="15"/>
    <n v="11550"/>
    <x v="3"/>
    <s v="FUR-CH-10002372"/>
    <x v="0"/>
    <x v="1"/>
    <x v="390"/>
    <x v="2697"/>
    <n v="5"/>
    <n v="0.1"/>
    <n v="8.0980000000000203"/>
  </r>
  <r>
    <n v="3376"/>
    <s v="CA-2012-161718"/>
    <x v="1"/>
    <x v="784"/>
    <d v="2012-12-10T00:00:00"/>
    <x v="1"/>
    <s v="SO-20335"/>
    <x v="2"/>
    <x v="0"/>
    <s v="United States"/>
    <s v="Hempstead"/>
    <x v="15"/>
    <n v="11550"/>
    <x v="3"/>
    <s v="TEC-PH-10000376"/>
    <x v="2"/>
    <x v="7"/>
    <x v="428"/>
    <x v="792"/>
    <n v="4"/>
    <n v="0"/>
    <n v="10.389600000000002"/>
  </r>
  <r>
    <n v="3377"/>
    <s v="CA-2012-161718"/>
    <x v="1"/>
    <x v="784"/>
    <d v="2012-12-10T00:00:00"/>
    <x v="1"/>
    <s v="SO-20335"/>
    <x v="2"/>
    <x v="0"/>
    <s v="United States"/>
    <s v="Hempstead"/>
    <x v="15"/>
    <n v="11550"/>
    <x v="3"/>
    <s v="FUR-CH-10002965"/>
    <x v="0"/>
    <x v="1"/>
    <x v="226"/>
    <x v="2698"/>
    <n v="2"/>
    <n v="0.1"/>
    <n v="68.333200000000005"/>
  </r>
  <r>
    <n v="3378"/>
    <s v="CA-2013-100671"/>
    <x v="0"/>
    <x v="474"/>
    <d v="2013-11-05T00:00:00"/>
    <x v="2"/>
    <s v="CS-12490"/>
    <x v="703"/>
    <x v="1"/>
    <s v="United States"/>
    <s v="Conroe"/>
    <x v="5"/>
    <n v="77301"/>
    <x v="2"/>
    <s v="OFF-ST-10004950"/>
    <x v="1"/>
    <x v="4"/>
    <x v="1510"/>
    <x v="2699"/>
    <n v="9"/>
    <n v="0.2"/>
    <n v="6.9794999999999909"/>
  </r>
  <r>
    <n v="3379"/>
    <s v="CA-2014-142867"/>
    <x v="3"/>
    <x v="294"/>
    <d v="2014-03-22T00:00:00"/>
    <x v="1"/>
    <s v="PO-19180"/>
    <x v="178"/>
    <x v="2"/>
    <s v="United States"/>
    <s v="Houston"/>
    <x v="5"/>
    <n v="77095"/>
    <x v="2"/>
    <s v="OFF-BI-10003166"/>
    <x v="1"/>
    <x v="8"/>
    <x v="1405"/>
    <x v="2700"/>
    <n v="6"/>
    <n v="0.8"/>
    <n v="-22.04160000000001"/>
  </r>
  <r>
    <n v="3380"/>
    <s v="CA-2014-142867"/>
    <x v="3"/>
    <x v="294"/>
    <d v="2014-03-22T00:00:00"/>
    <x v="1"/>
    <s v="PO-19180"/>
    <x v="178"/>
    <x v="2"/>
    <s v="United States"/>
    <s v="Houston"/>
    <x v="5"/>
    <n v="77095"/>
    <x v="2"/>
    <s v="OFF-PA-10004610"/>
    <x v="1"/>
    <x v="10"/>
    <x v="1511"/>
    <x v="1518"/>
    <n v="3"/>
    <n v="0.2"/>
    <n v="3.2099999999999982"/>
  </r>
  <r>
    <n v="3381"/>
    <s v="CA-2014-103156"/>
    <x v="3"/>
    <x v="51"/>
    <d v="2014-11-25T00:00:00"/>
    <x v="2"/>
    <s v="TD-20995"/>
    <x v="143"/>
    <x v="0"/>
    <s v="United States"/>
    <s v="Philadelphia"/>
    <x v="9"/>
    <n v="19120"/>
    <x v="3"/>
    <s v="FUR-FU-10000320"/>
    <x v="0"/>
    <x v="5"/>
    <x v="1512"/>
    <x v="2701"/>
    <n v="9"/>
    <n v="0.2"/>
    <n v="7.2144000000000013"/>
  </r>
  <r>
    <n v="3382"/>
    <s v="US-2014-162208"/>
    <x v="3"/>
    <x v="151"/>
    <d v="2014-08-31T00:00:00"/>
    <x v="2"/>
    <s v="SP-20620"/>
    <x v="407"/>
    <x v="1"/>
    <s v="United States"/>
    <s v="Tampa"/>
    <x v="2"/>
    <n v="33614"/>
    <x v="0"/>
    <s v="OFF-EN-10004030"/>
    <x v="1"/>
    <x v="12"/>
    <x v="135"/>
    <x v="1699"/>
    <n v="1"/>
    <n v="0.2"/>
    <n v="0.97739999999999994"/>
  </r>
  <r>
    <n v="3383"/>
    <s v="CA-2012-130659"/>
    <x v="1"/>
    <x v="784"/>
    <d v="2012-12-09T00:00:00"/>
    <x v="0"/>
    <s v="MS-17365"/>
    <x v="333"/>
    <x v="0"/>
    <s v="United States"/>
    <s v="New York City"/>
    <x v="15"/>
    <n v="10035"/>
    <x v="3"/>
    <s v="OFF-EN-10004147"/>
    <x v="1"/>
    <x v="12"/>
    <x v="1279"/>
    <x v="1465"/>
    <n v="3"/>
    <n v="0"/>
    <n v="8.7906000000000013"/>
  </r>
  <r>
    <n v="3384"/>
    <s v="CA-2012-130659"/>
    <x v="1"/>
    <x v="784"/>
    <d v="2012-12-09T00:00:00"/>
    <x v="0"/>
    <s v="MS-17365"/>
    <x v="333"/>
    <x v="0"/>
    <s v="United States"/>
    <s v="New York City"/>
    <x v="15"/>
    <n v="10035"/>
    <x v="3"/>
    <s v="FUR-CH-10003535"/>
    <x v="0"/>
    <x v="1"/>
    <x v="1513"/>
    <x v="2702"/>
    <n v="7"/>
    <n v="0.1"/>
    <n v="29.880199999999981"/>
  </r>
  <r>
    <n v="3385"/>
    <s v="CA-2012-130659"/>
    <x v="1"/>
    <x v="784"/>
    <d v="2012-12-09T00:00:00"/>
    <x v="0"/>
    <s v="MS-17365"/>
    <x v="333"/>
    <x v="0"/>
    <s v="United States"/>
    <s v="New York City"/>
    <x v="15"/>
    <n v="10035"/>
    <x v="3"/>
    <s v="TEC-PH-10004586"/>
    <x v="2"/>
    <x v="7"/>
    <x v="890"/>
    <x v="2703"/>
    <n v="5"/>
    <n v="0"/>
    <n v="539.92499999999995"/>
  </r>
  <r>
    <n v="3386"/>
    <s v="CA-2014-148404"/>
    <x v="3"/>
    <x v="566"/>
    <d v="2014-10-12T00:00:00"/>
    <x v="1"/>
    <s v="Dp-13240"/>
    <x v="656"/>
    <x v="2"/>
    <s v="United States"/>
    <s v="Charlotte"/>
    <x v="3"/>
    <n v="28205"/>
    <x v="0"/>
    <s v="OFF-ST-10003208"/>
    <x v="1"/>
    <x v="4"/>
    <x v="243"/>
    <x v="2704"/>
    <n v="4"/>
    <n v="0.2"/>
    <n v="65.325599999999895"/>
  </r>
  <r>
    <n v="3387"/>
    <s v="CA-2014-148404"/>
    <x v="3"/>
    <x v="566"/>
    <d v="2014-10-12T00:00:00"/>
    <x v="1"/>
    <s v="Dp-13240"/>
    <x v="656"/>
    <x v="2"/>
    <s v="United States"/>
    <s v="Charlotte"/>
    <x v="3"/>
    <n v="28205"/>
    <x v="0"/>
    <s v="OFF-FA-10003112"/>
    <x v="1"/>
    <x v="13"/>
    <x v="33"/>
    <x v="2247"/>
    <n v="3"/>
    <n v="0.2"/>
    <n v="5.9174999999999986"/>
  </r>
  <r>
    <n v="3388"/>
    <s v="CA-2014-148404"/>
    <x v="3"/>
    <x v="566"/>
    <d v="2014-10-12T00:00:00"/>
    <x v="1"/>
    <s v="Dp-13240"/>
    <x v="656"/>
    <x v="2"/>
    <s v="United States"/>
    <s v="Charlotte"/>
    <x v="3"/>
    <n v="28205"/>
    <x v="0"/>
    <s v="TEC-PH-10004447"/>
    <x v="2"/>
    <x v="7"/>
    <x v="857"/>
    <x v="2705"/>
    <n v="2"/>
    <n v="0.2"/>
    <n v="16.678799999999995"/>
  </r>
  <r>
    <n v="3389"/>
    <s v="CA-2014-148404"/>
    <x v="3"/>
    <x v="566"/>
    <d v="2014-10-12T00:00:00"/>
    <x v="1"/>
    <s v="Dp-13240"/>
    <x v="656"/>
    <x v="2"/>
    <s v="United States"/>
    <s v="Charlotte"/>
    <x v="3"/>
    <n v="28205"/>
    <x v="0"/>
    <s v="OFF-BI-10002854"/>
    <x v="1"/>
    <x v="8"/>
    <x v="895"/>
    <x v="2706"/>
    <n v="6"/>
    <n v="0.7"/>
    <n v="-33.635999999999996"/>
  </r>
  <r>
    <n v="3390"/>
    <s v="CA-2014-148404"/>
    <x v="3"/>
    <x v="566"/>
    <d v="2014-10-12T00:00:00"/>
    <x v="1"/>
    <s v="Dp-13240"/>
    <x v="656"/>
    <x v="2"/>
    <s v="United States"/>
    <s v="Charlotte"/>
    <x v="3"/>
    <n v="28205"/>
    <x v="0"/>
    <s v="FUR-TA-10001039"/>
    <x v="0"/>
    <x v="3"/>
    <x v="824"/>
    <x v="1259"/>
    <n v="3"/>
    <n v="0.4"/>
    <n v="-36.11160000000001"/>
  </r>
  <r>
    <n v="3391"/>
    <s v="CA-2014-101077"/>
    <x v="3"/>
    <x v="613"/>
    <d v="2014-03-31T00:00:00"/>
    <x v="0"/>
    <s v="DB-13660"/>
    <x v="551"/>
    <x v="0"/>
    <s v="United States"/>
    <s v="Dallas"/>
    <x v="5"/>
    <n v="75081"/>
    <x v="2"/>
    <s v="OFF-PA-10004239"/>
    <x v="1"/>
    <x v="10"/>
    <x v="1412"/>
    <x v="1312"/>
    <n v="2"/>
    <n v="0.2"/>
    <n v="2.1399999999999992"/>
  </r>
  <r>
    <n v="3392"/>
    <s v="CA-2011-166471"/>
    <x v="2"/>
    <x v="128"/>
    <d v="2011-08-13T00:00:00"/>
    <x v="1"/>
    <s v="MG-17650"/>
    <x v="377"/>
    <x v="2"/>
    <s v="United States"/>
    <s v="Seattle"/>
    <x v="4"/>
    <n v="98103"/>
    <x v="1"/>
    <s v="TEC-PH-10001530"/>
    <x v="2"/>
    <x v="7"/>
    <x v="632"/>
    <x v="2707"/>
    <n v="4"/>
    <n v="0.2"/>
    <n v="68.197999999999979"/>
  </r>
  <r>
    <n v="3393"/>
    <s v="CA-2011-166471"/>
    <x v="2"/>
    <x v="128"/>
    <d v="2011-08-13T00:00:00"/>
    <x v="1"/>
    <s v="MG-17650"/>
    <x v="377"/>
    <x v="2"/>
    <s v="United States"/>
    <s v="Seattle"/>
    <x v="4"/>
    <n v="98103"/>
    <x v="1"/>
    <s v="TEC-PH-10000038"/>
    <x v="2"/>
    <x v="7"/>
    <x v="1056"/>
    <x v="2708"/>
    <n v="2"/>
    <n v="0.2"/>
    <n v="-43.833600000000018"/>
  </r>
  <r>
    <n v="3394"/>
    <s v="CA-2011-105340"/>
    <x v="2"/>
    <x v="754"/>
    <d v="2011-11-25T00:00:00"/>
    <x v="2"/>
    <s v="EH-14185"/>
    <x v="699"/>
    <x v="0"/>
    <s v="United States"/>
    <s v="Pasadena"/>
    <x v="5"/>
    <n v="77506"/>
    <x v="2"/>
    <s v="OFF-BI-10001765"/>
    <x v="1"/>
    <x v="8"/>
    <x v="985"/>
    <x v="2709"/>
    <n v="1"/>
    <n v="0.8"/>
    <n v="-11.084800000000005"/>
  </r>
  <r>
    <n v="3395"/>
    <s v="US-2014-131583"/>
    <x v="3"/>
    <x v="193"/>
    <d v="2014-06-11T00:00:00"/>
    <x v="3"/>
    <s v="CL-11890"/>
    <x v="488"/>
    <x v="0"/>
    <s v="United States"/>
    <s v="Philadelphia"/>
    <x v="9"/>
    <n v="19143"/>
    <x v="3"/>
    <s v="OFF-PA-10000380"/>
    <x v="1"/>
    <x v="10"/>
    <x v="1281"/>
    <x v="2710"/>
    <n v="6"/>
    <n v="0.2"/>
    <n v="15.011999999999999"/>
  </r>
  <r>
    <n v="3396"/>
    <s v="US-2014-148362"/>
    <x v="3"/>
    <x v="870"/>
    <d v="2014-07-09T00:00:00"/>
    <x v="1"/>
    <s v="KF-16285"/>
    <x v="580"/>
    <x v="2"/>
    <s v="United States"/>
    <s v="Indianapolis"/>
    <x v="14"/>
    <n v="46203"/>
    <x v="2"/>
    <s v="OFF-ST-10001128"/>
    <x v="1"/>
    <x v="4"/>
    <x v="1418"/>
    <x v="2337"/>
    <n v="4"/>
    <n v="0"/>
    <n v="13.317600000000027"/>
  </r>
  <r>
    <n v="3397"/>
    <s v="US-2014-148362"/>
    <x v="3"/>
    <x v="870"/>
    <d v="2014-07-09T00:00:00"/>
    <x v="1"/>
    <s v="KF-16285"/>
    <x v="580"/>
    <x v="2"/>
    <s v="United States"/>
    <s v="Indianapolis"/>
    <x v="14"/>
    <n v="46203"/>
    <x v="2"/>
    <s v="OFF-BI-10003656"/>
    <x v="1"/>
    <x v="8"/>
    <x v="13"/>
    <x v="2711"/>
    <n v="1"/>
    <n v="0"/>
    <n v="78.195399999999992"/>
  </r>
  <r>
    <n v="3398"/>
    <s v="US-2014-148362"/>
    <x v="3"/>
    <x v="870"/>
    <d v="2014-07-09T00:00:00"/>
    <x v="1"/>
    <s v="KF-16285"/>
    <x v="580"/>
    <x v="2"/>
    <s v="United States"/>
    <s v="Indianapolis"/>
    <x v="14"/>
    <n v="46203"/>
    <x v="2"/>
    <s v="OFF-PA-10003441"/>
    <x v="1"/>
    <x v="10"/>
    <x v="485"/>
    <x v="243"/>
    <n v="4"/>
    <n v="0"/>
    <n v="12.441600000000001"/>
  </r>
  <r>
    <n v="3399"/>
    <s v="CA-2011-102274"/>
    <x v="2"/>
    <x v="871"/>
    <d v="2011-11-26T00:00:00"/>
    <x v="1"/>
    <s v="DH-13075"/>
    <x v="704"/>
    <x v="1"/>
    <s v="United States"/>
    <s v="Richmond"/>
    <x v="0"/>
    <n v="40475"/>
    <x v="0"/>
    <s v="TEC-PH-10002923"/>
    <x v="2"/>
    <x v="7"/>
    <x v="680"/>
    <x v="2712"/>
    <n v="1"/>
    <n v="0"/>
    <n v="9.9873000000000012"/>
  </r>
  <r>
    <n v="3400"/>
    <s v="CA-2011-102274"/>
    <x v="2"/>
    <x v="871"/>
    <d v="2011-11-26T00:00:00"/>
    <x v="1"/>
    <s v="DH-13075"/>
    <x v="704"/>
    <x v="1"/>
    <s v="United States"/>
    <s v="Richmond"/>
    <x v="0"/>
    <n v="40475"/>
    <x v="0"/>
    <s v="OFF-PA-10004359"/>
    <x v="1"/>
    <x v="10"/>
    <x v="1059"/>
    <x v="2713"/>
    <n v="6"/>
    <n v="0"/>
    <n v="301.96799999999996"/>
  </r>
  <r>
    <n v="3401"/>
    <s v="CA-2011-102274"/>
    <x v="2"/>
    <x v="871"/>
    <d v="2011-11-26T00:00:00"/>
    <x v="1"/>
    <s v="DH-13075"/>
    <x v="704"/>
    <x v="1"/>
    <s v="United States"/>
    <s v="Richmond"/>
    <x v="0"/>
    <n v="40475"/>
    <x v="0"/>
    <s v="OFF-ST-10001511"/>
    <x v="1"/>
    <x v="4"/>
    <x v="551"/>
    <x v="2714"/>
    <n v="3"/>
    <n v="0"/>
    <n v="9.6974999999999838"/>
  </r>
  <r>
    <n v="3402"/>
    <s v="CA-2011-102274"/>
    <x v="2"/>
    <x v="871"/>
    <d v="2011-11-26T00:00:00"/>
    <x v="1"/>
    <s v="DH-13075"/>
    <x v="704"/>
    <x v="1"/>
    <s v="United States"/>
    <s v="Richmond"/>
    <x v="0"/>
    <n v="40475"/>
    <x v="0"/>
    <s v="OFF-AR-10002833"/>
    <x v="1"/>
    <x v="6"/>
    <x v="6"/>
    <x v="1410"/>
    <n v="3"/>
    <n v="0"/>
    <n v="1.4742000000000002"/>
  </r>
  <r>
    <n v="3403"/>
    <s v="CA-2012-129700"/>
    <x v="1"/>
    <x v="124"/>
    <d v="2012-05-05T00:00:00"/>
    <x v="2"/>
    <s v="LA-16780"/>
    <x v="156"/>
    <x v="1"/>
    <s v="United States"/>
    <s v="Tinley Park"/>
    <x v="10"/>
    <n v="60477"/>
    <x v="2"/>
    <s v="FUR-FU-10001940"/>
    <x v="0"/>
    <x v="5"/>
    <x v="33"/>
    <x v="2715"/>
    <n v="7"/>
    <n v="0.6"/>
    <n v="-8.9151999999999987"/>
  </r>
  <r>
    <n v="3404"/>
    <s v="CA-2014-168739"/>
    <x v="3"/>
    <x v="148"/>
    <d v="2014-06-06T00:00:00"/>
    <x v="1"/>
    <s v="HZ-14950"/>
    <x v="521"/>
    <x v="0"/>
    <s v="United States"/>
    <s v="Houston"/>
    <x v="5"/>
    <n v="77095"/>
    <x v="2"/>
    <s v="FUR-FU-10003919"/>
    <x v="0"/>
    <x v="5"/>
    <x v="1514"/>
    <x v="2716"/>
    <n v="4"/>
    <n v="0.6"/>
    <n v="-52.339199999999991"/>
  </r>
  <r>
    <n v="3405"/>
    <s v="CA-2012-152527"/>
    <x v="1"/>
    <x v="872"/>
    <d v="2012-10-17T00:00:00"/>
    <x v="3"/>
    <s v="CM-12190"/>
    <x v="496"/>
    <x v="0"/>
    <s v="United States"/>
    <s v="Los Angeles"/>
    <x v="1"/>
    <n v="90004"/>
    <x v="1"/>
    <s v="OFF-ST-10003479"/>
    <x v="1"/>
    <x v="4"/>
    <x v="41"/>
    <x v="42"/>
    <n v="2"/>
    <n v="0"/>
    <n v="3.8939999999999912"/>
  </r>
  <r>
    <n v="3406"/>
    <s v="US-2011-150119"/>
    <x v="2"/>
    <x v="488"/>
    <d v="2011-04-27T00:00:00"/>
    <x v="1"/>
    <s v="LB-16795"/>
    <x v="697"/>
    <x v="2"/>
    <s v="United States"/>
    <s v="Columbus"/>
    <x v="24"/>
    <n v="43229"/>
    <x v="3"/>
    <s v="FUR-CH-10002965"/>
    <x v="0"/>
    <x v="1"/>
    <x v="226"/>
    <x v="2717"/>
    <n v="2"/>
    <n v="0.3"/>
    <n v="-12.058799999999991"/>
  </r>
  <r>
    <n v="3407"/>
    <s v="US-2011-150119"/>
    <x v="2"/>
    <x v="488"/>
    <d v="2011-04-27T00:00:00"/>
    <x v="1"/>
    <s v="LB-16795"/>
    <x v="697"/>
    <x v="2"/>
    <s v="United States"/>
    <s v="Columbus"/>
    <x v="24"/>
    <n v="43229"/>
    <x v="3"/>
    <s v="FUR-CH-10002965"/>
    <x v="0"/>
    <x v="1"/>
    <x v="226"/>
    <x v="2717"/>
    <n v="2"/>
    <n v="0.3"/>
    <n v="-12.058799999999991"/>
  </r>
  <r>
    <n v="3408"/>
    <s v="US-2011-150119"/>
    <x v="2"/>
    <x v="488"/>
    <d v="2011-04-27T00:00:00"/>
    <x v="1"/>
    <s v="LB-16795"/>
    <x v="697"/>
    <x v="2"/>
    <s v="United States"/>
    <s v="Columbus"/>
    <x v="24"/>
    <n v="43229"/>
    <x v="3"/>
    <s v="OFF-BI-10000145"/>
    <x v="1"/>
    <x v="8"/>
    <x v="735"/>
    <x v="2718"/>
    <n v="8"/>
    <n v="0.7"/>
    <n v="-5.2415999999999983"/>
  </r>
  <r>
    <n v="3409"/>
    <s v="US-2011-150119"/>
    <x v="2"/>
    <x v="488"/>
    <d v="2011-04-27T00:00:00"/>
    <x v="1"/>
    <s v="LB-16795"/>
    <x v="697"/>
    <x v="2"/>
    <s v="United States"/>
    <s v="Columbus"/>
    <x v="24"/>
    <n v="43229"/>
    <x v="3"/>
    <s v="FUR-FU-10002191"/>
    <x v="0"/>
    <x v="5"/>
    <x v="762"/>
    <x v="2719"/>
    <n v="4"/>
    <n v="0.2"/>
    <n v="7.8175999999999997"/>
  </r>
  <r>
    <n v="3410"/>
    <s v="US-2014-150847"/>
    <x v="3"/>
    <x v="504"/>
    <d v="2014-05-07T00:00:00"/>
    <x v="1"/>
    <s v="JF-15490"/>
    <x v="223"/>
    <x v="0"/>
    <s v="United States"/>
    <s v="Columbus"/>
    <x v="24"/>
    <n v="43229"/>
    <x v="3"/>
    <s v="OFF-PA-10004451"/>
    <x v="1"/>
    <x v="10"/>
    <x v="493"/>
    <x v="563"/>
    <n v="2"/>
    <n v="0.2"/>
    <n v="3.6288"/>
  </r>
  <r>
    <n v="3411"/>
    <s v="CA-2013-100244"/>
    <x v="0"/>
    <x v="873"/>
    <d v="2013-09-25T00:00:00"/>
    <x v="1"/>
    <s v="GM-14695"/>
    <x v="620"/>
    <x v="1"/>
    <s v="United States"/>
    <s v="San Francisco"/>
    <x v="1"/>
    <n v="94122"/>
    <x v="1"/>
    <s v="OFF-PA-10001471"/>
    <x v="1"/>
    <x v="10"/>
    <x v="1468"/>
    <x v="2720"/>
    <n v="9"/>
    <n v="0"/>
    <n v="30.263399999999997"/>
  </r>
  <r>
    <n v="3412"/>
    <s v="CA-2013-100244"/>
    <x v="0"/>
    <x v="873"/>
    <d v="2013-09-25T00:00:00"/>
    <x v="1"/>
    <s v="GM-14695"/>
    <x v="620"/>
    <x v="1"/>
    <s v="United States"/>
    <s v="San Francisco"/>
    <x v="1"/>
    <n v="94122"/>
    <x v="1"/>
    <s v="OFF-BI-10003656"/>
    <x v="1"/>
    <x v="8"/>
    <x v="13"/>
    <x v="2721"/>
    <n v="2"/>
    <n v="0.2"/>
    <n v="88.394799999999975"/>
  </r>
  <r>
    <n v="3413"/>
    <s v="CA-2013-100244"/>
    <x v="0"/>
    <x v="873"/>
    <d v="2013-09-25T00:00:00"/>
    <x v="1"/>
    <s v="GM-14695"/>
    <x v="620"/>
    <x v="1"/>
    <s v="United States"/>
    <s v="San Francisco"/>
    <x v="1"/>
    <n v="94122"/>
    <x v="1"/>
    <s v="OFF-AR-10000940"/>
    <x v="1"/>
    <x v="6"/>
    <x v="134"/>
    <x v="2722"/>
    <n v="4"/>
    <n v="0"/>
    <n v="3.1752000000000002"/>
  </r>
  <r>
    <n v="3414"/>
    <s v="CA-2013-100244"/>
    <x v="0"/>
    <x v="873"/>
    <d v="2013-09-25T00:00:00"/>
    <x v="1"/>
    <s v="GM-14695"/>
    <x v="620"/>
    <x v="1"/>
    <s v="United States"/>
    <s v="San Francisco"/>
    <x v="1"/>
    <n v="94122"/>
    <x v="1"/>
    <s v="OFF-PA-10002319"/>
    <x v="1"/>
    <x v="10"/>
    <x v="1391"/>
    <x v="2723"/>
    <n v="2"/>
    <n v="0"/>
    <n v="37.9848"/>
  </r>
  <r>
    <n v="3415"/>
    <s v="CA-2013-100244"/>
    <x v="0"/>
    <x v="873"/>
    <d v="2013-09-25T00:00:00"/>
    <x v="1"/>
    <s v="GM-14695"/>
    <x v="620"/>
    <x v="1"/>
    <s v="United States"/>
    <s v="San Francisco"/>
    <x v="1"/>
    <n v="94122"/>
    <x v="1"/>
    <s v="OFF-BI-10000977"/>
    <x v="1"/>
    <x v="8"/>
    <x v="982"/>
    <x v="2724"/>
    <n v="2"/>
    <n v="0.2"/>
    <n v="15.807999999999996"/>
  </r>
  <r>
    <n v="3416"/>
    <s v="CA-2013-116540"/>
    <x v="0"/>
    <x v="476"/>
    <d v="2013-09-03T00:00:00"/>
    <x v="3"/>
    <s v="SS-20590"/>
    <x v="196"/>
    <x v="0"/>
    <s v="United States"/>
    <s v="Madison"/>
    <x v="6"/>
    <n v="53711"/>
    <x v="2"/>
    <s v="OFF-FA-10002676"/>
    <x v="1"/>
    <x v="13"/>
    <x v="1069"/>
    <x v="2725"/>
    <n v="1"/>
    <n v="0"/>
    <n v="0.65159999999999996"/>
  </r>
  <r>
    <n v="3417"/>
    <s v="CA-2013-116540"/>
    <x v="0"/>
    <x v="476"/>
    <d v="2013-09-03T00:00:00"/>
    <x v="3"/>
    <s v="SS-20590"/>
    <x v="196"/>
    <x v="0"/>
    <s v="United States"/>
    <s v="Madison"/>
    <x v="6"/>
    <n v="53711"/>
    <x v="2"/>
    <s v="OFF-BI-10004970"/>
    <x v="1"/>
    <x v="8"/>
    <x v="908"/>
    <x v="341"/>
    <n v="2"/>
    <n v="0"/>
    <n v="3.8822000000000001"/>
  </r>
  <r>
    <n v="3418"/>
    <s v="CA-2012-151841"/>
    <x v="1"/>
    <x v="381"/>
    <d v="2012-05-02T00:00:00"/>
    <x v="1"/>
    <s v="TC-21475"/>
    <x v="679"/>
    <x v="2"/>
    <s v="United States"/>
    <s v="Aurora"/>
    <x v="22"/>
    <n v="80013"/>
    <x v="1"/>
    <s v="OFF-AP-10003971"/>
    <x v="1"/>
    <x v="9"/>
    <x v="914"/>
    <x v="2726"/>
    <n v="5"/>
    <n v="0.2"/>
    <n v="3.2669999999999995"/>
  </r>
  <r>
    <n v="3419"/>
    <s v="CA-2012-151841"/>
    <x v="1"/>
    <x v="381"/>
    <d v="2012-05-02T00:00:00"/>
    <x v="1"/>
    <s v="TC-21475"/>
    <x v="679"/>
    <x v="2"/>
    <s v="United States"/>
    <s v="Aurora"/>
    <x v="22"/>
    <n v="80013"/>
    <x v="1"/>
    <s v="OFF-SU-10001574"/>
    <x v="1"/>
    <x v="14"/>
    <x v="498"/>
    <x v="572"/>
    <n v="2"/>
    <n v="0.2"/>
    <n v="0.72999999999999954"/>
  </r>
  <r>
    <n v="3420"/>
    <s v="CA-2012-150791"/>
    <x v="1"/>
    <x v="684"/>
    <d v="2012-09-13T00:00:00"/>
    <x v="1"/>
    <s v="CC-12430"/>
    <x v="254"/>
    <x v="2"/>
    <s v="United States"/>
    <s v="New York City"/>
    <x v="15"/>
    <n v="10024"/>
    <x v="3"/>
    <s v="FUR-CH-10000665"/>
    <x v="0"/>
    <x v="1"/>
    <x v="656"/>
    <x v="2659"/>
    <n v="2"/>
    <n v="0.1"/>
    <n v="60.391999999999967"/>
  </r>
  <r>
    <n v="3421"/>
    <s v="CA-2013-134803"/>
    <x v="0"/>
    <x v="316"/>
    <d v="2013-06-04T00:00:00"/>
    <x v="1"/>
    <s v="CL-12565"/>
    <x v="52"/>
    <x v="0"/>
    <s v="United States"/>
    <s v="Los Angeles"/>
    <x v="1"/>
    <n v="90004"/>
    <x v="1"/>
    <s v="OFF-AP-10000891"/>
    <x v="1"/>
    <x v="9"/>
    <x v="163"/>
    <x v="2727"/>
    <n v="2"/>
    <n v="0"/>
    <n v="78.671999999999997"/>
  </r>
  <r>
    <n v="3422"/>
    <s v="CA-2013-134803"/>
    <x v="0"/>
    <x v="316"/>
    <d v="2013-06-04T00:00:00"/>
    <x v="1"/>
    <s v="CL-12565"/>
    <x v="52"/>
    <x v="0"/>
    <s v="United States"/>
    <s v="Los Angeles"/>
    <x v="1"/>
    <n v="90004"/>
    <x v="1"/>
    <s v="OFF-PA-10003790"/>
    <x v="1"/>
    <x v="10"/>
    <x v="1250"/>
    <x v="685"/>
    <n v="8"/>
    <n v="0"/>
    <n v="84.051199999999994"/>
  </r>
  <r>
    <n v="3423"/>
    <s v="CA-2013-134803"/>
    <x v="0"/>
    <x v="316"/>
    <d v="2013-06-04T00:00:00"/>
    <x v="1"/>
    <s v="CL-12565"/>
    <x v="52"/>
    <x v="0"/>
    <s v="United States"/>
    <s v="Los Angeles"/>
    <x v="1"/>
    <n v="90004"/>
    <x v="1"/>
    <s v="TEC-AC-10002217"/>
    <x v="2"/>
    <x v="11"/>
    <x v="1178"/>
    <x v="2728"/>
    <n v="7"/>
    <n v="0"/>
    <n v="7.8960000000000008"/>
  </r>
  <r>
    <n v="3424"/>
    <s v="CA-2013-134803"/>
    <x v="0"/>
    <x v="316"/>
    <d v="2013-06-04T00:00:00"/>
    <x v="1"/>
    <s v="CL-12565"/>
    <x v="52"/>
    <x v="0"/>
    <s v="United States"/>
    <s v="Los Angeles"/>
    <x v="1"/>
    <n v="90004"/>
    <x v="1"/>
    <s v="OFF-BI-10002215"/>
    <x v="1"/>
    <x v="8"/>
    <x v="20"/>
    <x v="20"/>
    <n v="4"/>
    <n v="0.2"/>
    <n v="7.3839999999999986"/>
  </r>
  <r>
    <n v="3425"/>
    <s v="CA-2013-134803"/>
    <x v="0"/>
    <x v="316"/>
    <d v="2013-06-04T00:00:00"/>
    <x v="1"/>
    <s v="CL-12565"/>
    <x v="52"/>
    <x v="0"/>
    <s v="United States"/>
    <s v="Los Angeles"/>
    <x v="1"/>
    <n v="90004"/>
    <x v="1"/>
    <s v="TEC-MA-10001972"/>
    <x v="2"/>
    <x v="15"/>
    <x v="1469"/>
    <x v="2729"/>
    <n v="2"/>
    <n v="0.2"/>
    <n v="41.880000000000024"/>
  </r>
  <r>
    <n v="3426"/>
    <s v="CA-2012-153381"/>
    <x v="1"/>
    <x v="496"/>
    <d v="2012-09-28T00:00:00"/>
    <x v="1"/>
    <s v="DE-13255"/>
    <x v="368"/>
    <x v="2"/>
    <s v="United States"/>
    <s v="Dubuque"/>
    <x v="23"/>
    <n v="52001"/>
    <x v="2"/>
    <s v="OFF-BI-10001525"/>
    <x v="1"/>
    <x v="8"/>
    <x v="31"/>
    <x v="597"/>
    <n v="4"/>
    <n v="0"/>
    <n v="6.8579999999999988"/>
  </r>
  <r>
    <n v="3427"/>
    <s v="CA-2012-153381"/>
    <x v="1"/>
    <x v="496"/>
    <d v="2012-09-28T00:00:00"/>
    <x v="1"/>
    <s v="DE-13255"/>
    <x v="368"/>
    <x v="2"/>
    <s v="United States"/>
    <s v="Dubuque"/>
    <x v="23"/>
    <n v="52001"/>
    <x v="2"/>
    <s v="FUR-CH-10000988"/>
    <x v="0"/>
    <x v="1"/>
    <x v="1132"/>
    <x v="2730"/>
    <n v="10"/>
    <n v="0"/>
    <n v="394.26800000000003"/>
  </r>
  <r>
    <n v="3428"/>
    <s v="US-2014-111024"/>
    <x v="3"/>
    <x v="445"/>
    <d v="2014-07-07T00:00:00"/>
    <x v="0"/>
    <s v="SZ-20035"/>
    <x v="449"/>
    <x v="2"/>
    <s v="United States"/>
    <s v="Lancaster"/>
    <x v="24"/>
    <n v="43130"/>
    <x v="3"/>
    <s v="OFF-PA-10000174"/>
    <x v="1"/>
    <x v="10"/>
    <x v="1515"/>
    <x v="2731"/>
    <n v="4"/>
    <n v="0.2"/>
    <n v="11.102399999999996"/>
  </r>
  <r>
    <n v="3429"/>
    <s v="US-2014-111024"/>
    <x v="3"/>
    <x v="445"/>
    <d v="2014-07-07T00:00:00"/>
    <x v="0"/>
    <s v="SZ-20035"/>
    <x v="449"/>
    <x v="2"/>
    <s v="United States"/>
    <s v="Lancaster"/>
    <x v="24"/>
    <n v="43130"/>
    <x v="3"/>
    <s v="FUR-TA-10002041"/>
    <x v="0"/>
    <x v="3"/>
    <x v="358"/>
    <x v="2732"/>
    <n v="2"/>
    <n v="0.4"/>
    <n v="-103.98819999999998"/>
  </r>
  <r>
    <n v="3430"/>
    <s v="US-2014-111024"/>
    <x v="3"/>
    <x v="445"/>
    <d v="2014-07-07T00:00:00"/>
    <x v="0"/>
    <s v="SZ-20035"/>
    <x v="449"/>
    <x v="2"/>
    <s v="United States"/>
    <s v="Lancaster"/>
    <x v="24"/>
    <n v="43130"/>
    <x v="3"/>
    <s v="OFF-PA-10002246"/>
    <x v="1"/>
    <x v="10"/>
    <x v="1386"/>
    <x v="2733"/>
    <n v="6"/>
    <n v="0.2"/>
    <n v="11.223000000000001"/>
  </r>
  <r>
    <n v="3431"/>
    <s v="CA-2014-148264"/>
    <x v="3"/>
    <x v="166"/>
    <d v="2014-12-10T00:00:00"/>
    <x v="2"/>
    <s v="LF-17185"/>
    <x v="166"/>
    <x v="0"/>
    <s v="United States"/>
    <s v="Inglewood"/>
    <x v="1"/>
    <n v="90301"/>
    <x v="1"/>
    <s v="OFF-ST-10003327"/>
    <x v="1"/>
    <x v="4"/>
    <x v="333"/>
    <x v="1418"/>
    <n v="3"/>
    <n v="0"/>
    <n v="8.6390999999999956"/>
  </r>
  <r>
    <n v="3432"/>
    <s v="CA-2014-148264"/>
    <x v="3"/>
    <x v="166"/>
    <d v="2014-12-10T00:00:00"/>
    <x v="2"/>
    <s v="LF-17185"/>
    <x v="166"/>
    <x v="0"/>
    <s v="United States"/>
    <s v="Inglewood"/>
    <x v="1"/>
    <n v="90301"/>
    <x v="1"/>
    <s v="FUR-FU-10002703"/>
    <x v="0"/>
    <x v="5"/>
    <x v="1516"/>
    <x v="2734"/>
    <n v="2"/>
    <n v="0"/>
    <n v="15.468000000000004"/>
  </r>
  <r>
    <n v="3433"/>
    <s v="CA-2014-148264"/>
    <x v="3"/>
    <x v="166"/>
    <d v="2014-12-10T00:00:00"/>
    <x v="2"/>
    <s v="LF-17185"/>
    <x v="166"/>
    <x v="0"/>
    <s v="United States"/>
    <s v="Inglewood"/>
    <x v="1"/>
    <n v="90301"/>
    <x v="1"/>
    <s v="OFF-PA-10003651"/>
    <x v="1"/>
    <x v="10"/>
    <x v="646"/>
    <x v="1847"/>
    <n v="9"/>
    <n v="0"/>
    <n v="28.857599999999998"/>
  </r>
  <r>
    <n v="3434"/>
    <s v="CA-2014-131212"/>
    <x v="3"/>
    <x v="256"/>
    <d v="2014-12-10T00:00:00"/>
    <x v="1"/>
    <s v="AB-10165"/>
    <x v="269"/>
    <x v="0"/>
    <s v="United States"/>
    <s v="Bellevue"/>
    <x v="4"/>
    <n v="98006"/>
    <x v="1"/>
    <s v="OFF-BI-10001617"/>
    <x v="1"/>
    <x v="8"/>
    <x v="1315"/>
    <x v="176"/>
    <n v="3"/>
    <n v="0.2"/>
    <n v="8.3753999999999991"/>
  </r>
  <r>
    <n v="3435"/>
    <s v="CA-2014-131212"/>
    <x v="3"/>
    <x v="256"/>
    <d v="2014-12-10T00:00:00"/>
    <x v="1"/>
    <s v="AB-10165"/>
    <x v="269"/>
    <x v="0"/>
    <s v="United States"/>
    <s v="Bellevue"/>
    <x v="4"/>
    <n v="98006"/>
    <x v="1"/>
    <s v="OFF-BI-10000145"/>
    <x v="1"/>
    <x v="8"/>
    <x v="735"/>
    <x v="2735"/>
    <n v="6"/>
    <n v="0.2"/>
    <n v="5.4287999999999981"/>
  </r>
  <r>
    <n v="3436"/>
    <s v="US-2012-100531"/>
    <x v="1"/>
    <x v="874"/>
    <d v="2012-09-29T00:00:00"/>
    <x v="2"/>
    <s v="NM-18520"/>
    <x v="392"/>
    <x v="0"/>
    <s v="United States"/>
    <s v="Chicago"/>
    <x v="10"/>
    <n v="60610"/>
    <x v="2"/>
    <s v="OFF-BI-10001670"/>
    <x v="1"/>
    <x v="8"/>
    <x v="438"/>
    <x v="2736"/>
    <n v="2"/>
    <n v="0.8"/>
    <n v="-22.620000000000005"/>
  </r>
  <r>
    <n v="3437"/>
    <s v="US-2012-100531"/>
    <x v="1"/>
    <x v="874"/>
    <d v="2012-09-29T00:00:00"/>
    <x v="2"/>
    <s v="NM-18520"/>
    <x v="392"/>
    <x v="0"/>
    <s v="United States"/>
    <s v="Chicago"/>
    <x v="10"/>
    <n v="60610"/>
    <x v="2"/>
    <s v="FUR-FU-10003849"/>
    <x v="0"/>
    <x v="5"/>
    <x v="521"/>
    <x v="2737"/>
    <n v="3"/>
    <n v="0.6"/>
    <n v="-12.751199999999997"/>
  </r>
  <r>
    <n v="3438"/>
    <s v="CA-2014-152583"/>
    <x v="3"/>
    <x v="505"/>
    <d v="2014-10-31T00:00:00"/>
    <x v="3"/>
    <s v="RA-19945"/>
    <x v="362"/>
    <x v="0"/>
    <s v="United States"/>
    <s v="Dallas"/>
    <x v="5"/>
    <n v="75217"/>
    <x v="2"/>
    <s v="FUR-FU-10003849"/>
    <x v="0"/>
    <x v="5"/>
    <x v="521"/>
    <x v="2738"/>
    <n v="2"/>
    <n v="0.6"/>
    <n v="-8.5007999999999981"/>
  </r>
  <r>
    <n v="3439"/>
    <s v="CA-2014-152583"/>
    <x v="3"/>
    <x v="505"/>
    <d v="2014-10-31T00:00:00"/>
    <x v="3"/>
    <s v="RA-19945"/>
    <x v="362"/>
    <x v="0"/>
    <s v="United States"/>
    <s v="Dallas"/>
    <x v="5"/>
    <n v="75217"/>
    <x v="2"/>
    <s v="FUR-TA-10002041"/>
    <x v="0"/>
    <x v="3"/>
    <x v="358"/>
    <x v="2739"/>
    <n v="2"/>
    <n v="0.3"/>
    <n v="-68.130199999999988"/>
  </r>
  <r>
    <n v="3440"/>
    <s v="CA-2014-152583"/>
    <x v="3"/>
    <x v="505"/>
    <d v="2014-10-31T00:00:00"/>
    <x v="3"/>
    <s v="RA-19945"/>
    <x v="362"/>
    <x v="0"/>
    <s v="United States"/>
    <s v="Dallas"/>
    <x v="5"/>
    <n v="75217"/>
    <x v="2"/>
    <s v="OFF-ST-10002214"/>
    <x v="1"/>
    <x v="4"/>
    <x v="994"/>
    <x v="2740"/>
    <n v="6"/>
    <n v="0.2"/>
    <n v="4.0643999999999973"/>
  </r>
  <r>
    <n v="3441"/>
    <s v="CA-2012-144099"/>
    <x v="1"/>
    <x v="239"/>
    <d v="2012-11-30T00:00:00"/>
    <x v="3"/>
    <s v="PO-19195"/>
    <x v="285"/>
    <x v="2"/>
    <s v="United States"/>
    <s v="San Francisco"/>
    <x v="1"/>
    <n v="94122"/>
    <x v="1"/>
    <s v="OFF-BI-10001078"/>
    <x v="1"/>
    <x v="8"/>
    <x v="61"/>
    <x v="2741"/>
    <n v="1"/>
    <n v="0.2"/>
    <n v="1.5602"/>
  </r>
  <r>
    <n v="3442"/>
    <s v="CA-2011-158337"/>
    <x v="2"/>
    <x v="518"/>
    <d v="2011-03-14T00:00:00"/>
    <x v="0"/>
    <s v="KA-16525"/>
    <x v="567"/>
    <x v="0"/>
    <s v="United States"/>
    <s v="New York City"/>
    <x v="15"/>
    <n v="10024"/>
    <x v="3"/>
    <s v="OFF-PA-10002137"/>
    <x v="1"/>
    <x v="10"/>
    <x v="560"/>
    <x v="2742"/>
    <n v="14"/>
    <n v="0"/>
    <n v="49.013999999999996"/>
  </r>
  <r>
    <n v="3443"/>
    <s v="CA-2014-168858"/>
    <x v="3"/>
    <x v="123"/>
    <d v="2014-11-24T00:00:00"/>
    <x v="1"/>
    <s v="JD-16150"/>
    <x v="251"/>
    <x v="1"/>
    <s v="United States"/>
    <s v="New York City"/>
    <x v="15"/>
    <n v="10011"/>
    <x v="3"/>
    <s v="OFF-EN-10001415"/>
    <x v="1"/>
    <x v="12"/>
    <x v="33"/>
    <x v="80"/>
    <n v="3"/>
    <n v="0"/>
    <n v="8.370000000000001"/>
  </r>
  <r>
    <n v="3444"/>
    <s v="CA-2014-168858"/>
    <x v="3"/>
    <x v="123"/>
    <d v="2014-11-24T00:00:00"/>
    <x v="1"/>
    <s v="JD-16150"/>
    <x v="251"/>
    <x v="1"/>
    <s v="United States"/>
    <s v="New York City"/>
    <x v="15"/>
    <n v="10011"/>
    <x v="3"/>
    <s v="OFF-AP-10003849"/>
    <x v="1"/>
    <x v="9"/>
    <x v="833"/>
    <x v="2743"/>
    <n v="7"/>
    <n v="0"/>
    <n v="626.18499999999995"/>
  </r>
  <r>
    <n v="3445"/>
    <s v="CA-2013-116344"/>
    <x v="0"/>
    <x v="875"/>
    <d v="2013-08-03T00:00:00"/>
    <x v="1"/>
    <s v="JO-15145"/>
    <x v="705"/>
    <x v="1"/>
    <s v="United States"/>
    <s v="Philadelphia"/>
    <x v="9"/>
    <n v="19140"/>
    <x v="3"/>
    <s v="OFF-ST-10001713"/>
    <x v="1"/>
    <x v="4"/>
    <x v="45"/>
    <x v="560"/>
    <n v="2"/>
    <n v="0.2"/>
    <n v="-16.956800000000005"/>
  </r>
  <r>
    <n v="3446"/>
    <s v="CA-2012-131779"/>
    <x v="1"/>
    <x v="821"/>
    <d v="2012-06-17T00:00:00"/>
    <x v="1"/>
    <s v="LE-16810"/>
    <x v="97"/>
    <x v="0"/>
    <s v="United States"/>
    <s v="Newark"/>
    <x v="13"/>
    <n v="19711"/>
    <x v="3"/>
    <s v="OFF-ST-10001505"/>
    <x v="1"/>
    <x v="4"/>
    <x v="1174"/>
    <x v="2744"/>
    <n v="5"/>
    <n v="0"/>
    <n v="5.0829999999999975"/>
  </r>
  <r>
    <n v="3447"/>
    <s v="CA-2013-158869"/>
    <x v="0"/>
    <x v="876"/>
    <d v="2013-08-08T00:00:00"/>
    <x v="2"/>
    <s v="AH-10690"/>
    <x v="706"/>
    <x v="1"/>
    <s v="United States"/>
    <s v="New York City"/>
    <x v="15"/>
    <n v="10024"/>
    <x v="3"/>
    <s v="OFF-PA-10000474"/>
    <x v="1"/>
    <x v="10"/>
    <x v="33"/>
    <x v="2745"/>
    <n v="2"/>
    <n v="0"/>
    <n v="33.313599999999994"/>
  </r>
  <r>
    <n v="3448"/>
    <s v="CA-2014-102554"/>
    <x v="3"/>
    <x v="532"/>
    <d v="2014-06-16T00:00:00"/>
    <x v="1"/>
    <s v="KN-16705"/>
    <x v="607"/>
    <x v="2"/>
    <s v="United States"/>
    <s v="Auburn"/>
    <x v="19"/>
    <n v="36830"/>
    <x v="0"/>
    <s v="OFF-AR-10001919"/>
    <x v="1"/>
    <x v="6"/>
    <x v="853"/>
    <x v="1061"/>
    <n v="2"/>
    <n v="0"/>
    <n v="1.0903999999999998"/>
  </r>
  <r>
    <n v="3449"/>
    <s v="CA-2013-162614"/>
    <x v="0"/>
    <x v="877"/>
    <d v="2013-10-14T00:00:00"/>
    <x v="1"/>
    <s v="TB-21250"/>
    <x v="621"/>
    <x v="0"/>
    <s v="United States"/>
    <s v="Los Angeles"/>
    <x v="1"/>
    <n v="90049"/>
    <x v="1"/>
    <s v="OFF-BI-10004001"/>
    <x v="1"/>
    <x v="8"/>
    <x v="810"/>
    <x v="2746"/>
    <n v="2"/>
    <n v="0.2"/>
    <n v="8.8607999999999976"/>
  </r>
  <r>
    <n v="3450"/>
    <s v="CA-2011-168592"/>
    <x v="2"/>
    <x v="78"/>
    <d v="2011-09-14T00:00:00"/>
    <x v="1"/>
    <s v="DP-13390"/>
    <x v="503"/>
    <x v="2"/>
    <s v="United States"/>
    <s v="San Francisco"/>
    <x v="1"/>
    <n v="94110"/>
    <x v="1"/>
    <s v="OFF-AP-10004785"/>
    <x v="1"/>
    <x v="9"/>
    <x v="1177"/>
    <x v="2747"/>
    <n v="5"/>
    <n v="0"/>
    <n v="24.359500000000004"/>
  </r>
  <r>
    <n v="3451"/>
    <s v="CA-2011-168592"/>
    <x v="2"/>
    <x v="78"/>
    <d v="2011-09-14T00:00:00"/>
    <x v="1"/>
    <s v="DP-13390"/>
    <x v="503"/>
    <x v="2"/>
    <s v="United States"/>
    <s v="San Francisco"/>
    <x v="1"/>
    <n v="94110"/>
    <x v="1"/>
    <s v="OFF-ST-10002406"/>
    <x v="1"/>
    <x v="4"/>
    <x v="324"/>
    <x v="2748"/>
    <n v="1"/>
    <n v="0"/>
    <n v="4.1916000000000011"/>
  </r>
  <r>
    <n v="3452"/>
    <s v="CA-2011-168592"/>
    <x v="2"/>
    <x v="78"/>
    <d v="2011-09-14T00:00:00"/>
    <x v="1"/>
    <s v="DP-13390"/>
    <x v="503"/>
    <x v="2"/>
    <s v="United States"/>
    <s v="San Francisco"/>
    <x v="1"/>
    <n v="94110"/>
    <x v="1"/>
    <s v="OFF-FA-10002988"/>
    <x v="1"/>
    <x v="13"/>
    <x v="131"/>
    <x v="133"/>
    <n v="2"/>
    <n v="0"/>
    <n v="1.9697999999999998"/>
  </r>
  <r>
    <n v="3453"/>
    <s v="CA-2011-157609"/>
    <x v="2"/>
    <x v="878"/>
    <d v="2011-03-21T00:00:00"/>
    <x v="0"/>
    <s v="KN-16705"/>
    <x v="607"/>
    <x v="2"/>
    <s v="United States"/>
    <s v="Raleigh"/>
    <x v="3"/>
    <n v="27604"/>
    <x v="0"/>
    <s v="TEC-PH-10002415"/>
    <x v="2"/>
    <x v="7"/>
    <x v="1517"/>
    <x v="2749"/>
    <n v="2"/>
    <n v="0.2"/>
    <n v="29.495000000000019"/>
  </r>
  <r>
    <n v="3454"/>
    <s v="CA-2012-153325"/>
    <x v="1"/>
    <x v="879"/>
    <d v="2012-03-02T00:00:00"/>
    <x v="0"/>
    <s v="ST-20530"/>
    <x v="461"/>
    <x v="0"/>
    <s v="United States"/>
    <s v="Macon"/>
    <x v="32"/>
    <n v="31204"/>
    <x v="0"/>
    <s v="OFF-BI-10004236"/>
    <x v="1"/>
    <x v="8"/>
    <x v="891"/>
    <x v="2750"/>
    <n v="4"/>
    <n v="0"/>
    <n v="27.011199999999999"/>
  </r>
  <r>
    <n v="3455"/>
    <s v="CA-2012-153626"/>
    <x v="1"/>
    <x v="584"/>
    <d v="2012-07-14T00:00:00"/>
    <x v="1"/>
    <s v="EB-13870"/>
    <x v="12"/>
    <x v="0"/>
    <s v="United States"/>
    <s v="Nashville"/>
    <x v="18"/>
    <n v="37211"/>
    <x v="0"/>
    <s v="OFF-AR-10000657"/>
    <x v="1"/>
    <x v="6"/>
    <x v="1518"/>
    <x v="788"/>
    <n v="3"/>
    <n v="0.2"/>
    <n v="0.83849999999999936"/>
  </r>
  <r>
    <n v="3456"/>
    <s v="CA-2013-166485"/>
    <x v="0"/>
    <x v="880"/>
    <d v="2013-02-27T00:00:00"/>
    <x v="1"/>
    <s v="AH-10210"/>
    <x v="117"/>
    <x v="0"/>
    <s v="United States"/>
    <s v="Nashville"/>
    <x v="18"/>
    <n v="37211"/>
    <x v="0"/>
    <s v="OFF-PA-10004996"/>
    <x v="1"/>
    <x v="10"/>
    <x v="1519"/>
    <x v="2751"/>
    <n v="2"/>
    <n v="0.2"/>
    <n v="5.5673999999999992"/>
  </r>
  <r>
    <n v="3457"/>
    <s v="CA-2014-136448"/>
    <x v="3"/>
    <x v="118"/>
    <d v="2014-09-19T00:00:00"/>
    <x v="2"/>
    <s v="AS-10090"/>
    <x v="548"/>
    <x v="0"/>
    <s v="United States"/>
    <s v="Philadelphia"/>
    <x v="9"/>
    <n v="19143"/>
    <x v="3"/>
    <s v="TEC-AC-10001109"/>
    <x v="2"/>
    <x v="11"/>
    <x v="998"/>
    <x v="981"/>
    <n v="3"/>
    <n v="0.2"/>
    <n v="19.793400000000005"/>
  </r>
  <r>
    <n v="3458"/>
    <s v="CA-2014-136448"/>
    <x v="3"/>
    <x v="118"/>
    <d v="2014-09-19T00:00:00"/>
    <x v="2"/>
    <s v="AS-10090"/>
    <x v="548"/>
    <x v="0"/>
    <s v="United States"/>
    <s v="Philadelphia"/>
    <x v="9"/>
    <n v="19143"/>
    <x v="3"/>
    <s v="FUR-FU-10003832"/>
    <x v="0"/>
    <x v="5"/>
    <x v="1420"/>
    <x v="2752"/>
    <n v="3"/>
    <n v="0.2"/>
    <n v="2.2511999999999999"/>
  </r>
  <r>
    <n v="3459"/>
    <s v="CA-2014-136448"/>
    <x v="3"/>
    <x v="118"/>
    <d v="2014-09-19T00:00:00"/>
    <x v="2"/>
    <s v="AS-10090"/>
    <x v="548"/>
    <x v="0"/>
    <s v="United States"/>
    <s v="Philadelphia"/>
    <x v="9"/>
    <n v="19143"/>
    <x v="3"/>
    <s v="OFF-BI-10002393"/>
    <x v="1"/>
    <x v="8"/>
    <x v="1188"/>
    <x v="2753"/>
    <n v="2"/>
    <n v="0.7"/>
    <n v="-2.7551999999999994"/>
  </r>
  <r>
    <n v="3460"/>
    <s v="CA-2014-136448"/>
    <x v="3"/>
    <x v="118"/>
    <d v="2014-09-19T00:00:00"/>
    <x v="2"/>
    <s v="AS-10090"/>
    <x v="548"/>
    <x v="0"/>
    <s v="United States"/>
    <s v="Philadelphia"/>
    <x v="9"/>
    <n v="19143"/>
    <x v="3"/>
    <s v="OFF-BI-10001359"/>
    <x v="1"/>
    <x v="8"/>
    <x v="1153"/>
    <x v="2754"/>
    <n v="2"/>
    <n v="0.7"/>
    <n v="-412.61539999999991"/>
  </r>
  <r>
    <n v="3461"/>
    <s v="CA-2014-136448"/>
    <x v="3"/>
    <x v="118"/>
    <d v="2014-09-19T00:00:00"/>
    <x v="2"/>
    <s v="AS-10090"/>
    <x v="548"/>
    <x v="0"/>
    <s v="United States"/>
    <s v="Philadelphia"/>
    <x v="9"/>
    <n v="19143"/>
    <x v="3"/>
    <s v="TEC-AC-10003628"/>
    <x v="2"/>
    <x v="11"/>
    <x v="244"/>
    <x v="736"/>
    <n v="2"/>
    <n v="0.2"/>
    <n v="14.395200000000004"/>
  </r>
  <r>
    <n v="3462"/>
    <s v="CA-2014-114258"/>
    <x v="3"/>
    <x v="60"/>
    <d v="2014-11-11T00:00:00"/>
    <x v="0"/>
    <s v="EM-13825"/>
    <x v="605"/>
    <x v="1"/>
    <s v="United States"/>
    <s v="Dallas"/>
    <x v="5"/>
    <n v="75081"/>
    <x v="2"/>
    <s v="TEC-PH-10003012"/>
    <x v="2"/>
    <x v="7"/>
    <x v="344"/>
    <x v="2755"/>
    <n v="4"/>
    <n v="0.2"/>
    <n v="55.436399999999935"/>
  </r>
  <r>
    <n v="3463"/>
    <s v="CA-2012-152611"/>
    <x v="1"/>
    <x v="763"/>
    <d v="2012-02-23T00:00:00"/>
    <x v="0"/>
    <s v="KA-16525"/>
    <x v="567"/>
    <x v="0"/>
    <s v="United States"/>
    <s v="Perth Amboy"/>
    <x v="30"/>
    <n v="8861"/>
    <x v="3"/>
    <s v="OFF-AR-10003903"/>
    <x v="1"/>
    <x v="6"/>
    <x v="878"/>
    <x v="2756"/>
    <n v="7"/>
    <n v="0"/>
    <n v="74.565400000000011"/>
  </r>
  <r>
    <n v="3464"/>
    <s v="CA-2013-165470"/>
    <x v="0"/>
    <x v="881"/>
    <d v="2013-12-01T00:00:00"/>
    <x v="1"/>
    <s v="HJ-14875"/>
    <x v="707"/>
    <x v="2"/>
    <s v="United States"/>
    <s v="Jacksonville"/>
    <x v="2"/>
    <n v="32216"/>
    <x v="0"/>
    <s v="OFF-PA-10004675"/>
    <x v="1"/>
    <x v="10"/>
    <x v="69"/>
    <x v="2757"/>
    <n v="1"/>
    <n v="0.2"/>
    <n v="1.6509999999999998"/>
  </r>
  <r>
    <n v="3465"/>
    <s v="CA-2014-128699"/>
    <x v="3"/>
    <x v="734"/>
    <d v="2014-12-06T00:00:00"/>
    <x v="0"/>
    <s v="ND-18370"/>
    <x v="444"/>
    <x v="0"/>
    <s v="United States"/>
    <s v="Jacksonville"/>
    <x v="2"/>
    <n v="32216"/>
    <x v="0"/>
    <s v="TEC-AC-10001990"/>
    <x v="2"/>
    <x v="11"/>
    <x v="861"/>
    <x v="2758"/>
    <n v="1"/>
    <n v="0.2"/>
    <n v="7.198799999999995"/>
  </r>
  <r>
    <n v="3466"/>
    <s v="US-2012-147242"/>
    <x v="1"/>
    <x v="229"/>
    <d v="2012-09-14T00:00:00"/>
    <x v="1"/>
    <s v="EH-13765"/>
    <x v="553"/>
    <x v="1"/>
    <s v="United States"/>
    <s v="Revere"/>
    <x v="31"/>
    <n v="2151"/>
    <x v="3"/>
    <s v="OFF-AP-10003842"/>
    <x v="1"/>
    <x v="9"/>
    <x v="1247"/>
    <x v="1168"/>
    <n v="2"/>
    <n v="0"/>
    <n v="16.1096"/>
  </r>
  <r>
    <n v="3467"/>
    <s v="US-2012-147242"/>
    <x v="1"/>
    <x v="229"/>
    <d v="2012-09-14T00:00:00"/>
    <x v="1"/>
    <s v="EH-13765"/>
    <x v="553"/>
    <x v="1"/>
    <s v="United States"/>
    <s v="Revere"/>
    <x v="31"/>
    <n v="2151"/>
    <x v="3"/>
    <s v="FUR-BO-10004695"/>
    <x v="0"/>
    <x v="0"/>
    <x v="198"/>
    <x v="2759"/>
    <n v="2"/>
    <n v="0"/>
    <n v="83.25079999999997"/>
  </r>
  <r>
    <n v="3468"/>
    <s v="US-2012-147242"/>
    <x v="1"/>
    <x v="229"/>
    <d v="2012-09-14T00:00:00"/>
    <x v="1"/>
    <s v="EH-13765"/>
    <x v="553"/>
    <x v="1"/>
    <s v="United States"/>
    <s v="Revere"/>
    <x v="31"/>
    <n v="2151"/>
    <x v="3"/>
    <s v="OFF-PA-10003039"/>
    <x v="1"/>
    <x v="10"/>
    <x v="330"/>
    <x v="2760"/>
    <n v="9"/>
    <n v="0"/>
    <n v="125.46899999999999"/>
  </r>
  <r>
    <n v="3469"/>
    <s v="CA-2013-146143"/>
    <x v="0"/>
    <x v="882"/>
    <d v="2013-12-20T00:00:00"/>
    <x v="1"/>
    <s v="MC-17845"/>
    <x v="266"/>
    <x v="0"/>
    <s v="United States"/>
    <s v="Jackson"/>
    <x v="35"/>
    <n v="39212"/>
    <x v="0"/>
    <s v="FUR-FU-10002045"/>
    <x v="0"/>
    <x v="5"/>
    <x v="1356"/>
    <x v="2761"/>
    <n v="6"/>
    <n v="0"/>
    <n v="58.687200000000011"/>
  </r>
  <r>
    <n v="3470"/>
    <s v="CA-2012-100888"/>
    <x v="1"/>
    <x v="744"/>
    <d v="2012-04-10T00:00:00"/>
    <x v="1"/>
    <s v="MH-17455"/>
    <x v="708"/>
    <x v="0"/>
    <s v="United States"/>
    <s v="Jacksonville"/>
    <x v="3"/>
    <n v="28540"/>
    <x v="0"/>
    <s v="OFF-PA-10001019"/>
    <x v="1"/>
    <x v="10"/>
    <x v="675"/>
    <x v="1107"/>
    <n v="3"/>
    <n v="0.2"/>
    <n v="16.183799999999998"/>
  </r>
  <r>
    <n v="3471"/>
    <s v="US-2013-150035"/>
    <x v="0"/>
    <x v="49"/>
    <d v="2013-12-06T00:00:00"/>
    <x v="1"/>
    <s v="CL-11890"/>
    <x v="488"/>
    <x v="0"/>
    <s v="United States"/>
    <s v="San Francisco"/>
    <x v="1"/>
    <n v="94122"/>
    <x v="1"/>
    <s v="FUR-FU-10003724"/>
    <x v="0"/>
    <x v="5"/>
    <x v="887"/>
    <x v="2499"/>
    <n v="2"/>
    <n v="0"/>
    <n v="4.3523999999999994"/>
  </r>
  <r>
    <n v="3472"/>
    <s v="CA-2014-122644"/>
    <x v="3"/>
    <x v="105"/>
    <d v="2014-11-18T00:00:00"/>
    <x v="1"/>
    <s v="SF-20965"/>
    <x v="245"/>
    <x v="1"/>
    <s v="United States"/>
    <s v="Columbus"/>
    <x v="24"/>
    <n v="43229"/>
    <x v="3"/>
    <s v="OFF-PA-10003673"/>
    <x v="1"/>
    <x v="10"/>
    <x v="971"/>
    <x v="2762"/>
    <n v="2"/>
    <n v="0.2"/>
    <n v="3.5255999999999994"/>
  </r>
  <r>
    <n v="3473"/>
    <s v="CA-2014-122644"/>
    <x v="3"/>
    <x v="105"/>
    <d v="2014-11-18T00:00:00"/>
    <x v="1"/>
    <s v="SF-20965"/>
    <x v="245"/>
    <x v="1"/>
    <s v="United States"/>
    <s v="Columbus"/>
    <x v="24"/>
    <n v="43229"/>
    <x v="3"/>
    <s v="TEC-AC-10003614"/>
    <x v="2"/>
    <x v="11"/>
    <x v="562"/>
    <x v="2763"/>
    <n v="2"/>
    <n v="0.2"/>
    <n v="3.0133999999999981"/>
  </r>
  <r>
    <n v="3474"/>
    <s v="CA-2014-111815"/>
    <x v="3"/>
    <x v="448"/>
    <d v="2014-03-11T00:00:00"/>
    <x v="1"/>
    <s v="EP-13915"/>
    <x v="212"/>
    <x v="0"/>
    <s v="United States"/>
    <s v="Dearborn Heights"/>
    <x v="12"/>
    <n v="48127"/>
    <x v="2"/>
    <s v="FUR-CH-10000785"/>
    <x v="0"/>
    <x v="1"/>
    <x v="320"/>
    <x v="2764"/>
    <n v="1"/>
    <n v="0"/>
    <n v="47.0548"/>
  </r>
  <r>
    <n v="3475"/>
    <s v="CA-2014-111815"/>
    <x v="3"/>
    <x v="448"/>
    <d v="2014-03-11T00:00:00"/>
    <x v="1"/>
    <s v="EP-13915"/>
    <x v="212"/>
    <x v="0"/>
    <s v="United States"/>
    <s v="Dearborn Heights"/>
    <x v="12"/>
    <n v="48127"/>
    <x v="2"/>
    <s v="TEC-AC-10002926"/>
    <x v="2"/>
    <x v="11"/>
    <x v="1114"/>
    <x v="2622"/>
    <n v="2"/>
    <n v="0"/>
    <n v="42.991400000000006"/>
  </r>
  <r>
    <n v="3476"/>
    <s v="CA-2013-144911"/>
    <x v="0"/>
    <x v="581"/>
    <d v="2013-12-01T00:00:00"/>
    <x v="2"/>
    <s v="RW-19630"/>
    <x v="338"/>
    <x v="1"/>
    <s v="United States"/>
    <s v="Overland Park"/>
    <x v="41"/>
    <n v="66212"/>
    <x v="2"/>
    <s v="TEC-AC-10004633"/>
    <x v="2"/>
    <x v="11"/>
    <x v="60"/>
    <x v="2765"/>
    <n v="5"/>
    <n v="0"/>
    <n v="15.378000000000004"/>
  </r>
  <r>
    <n v="3477"/>
    <s v="CA-2013-144911"/>
    <x v="0"/>
    <x v="581"/>
    <d v="2013-12-01T00:00:00"/>
    <x v="2"/>
    <s v="RW-19630"/>
    <x v="338"/>
    <x v="1"/>
    <s v="United States"/>
    <s v="Overland Park"/>
    <x v="41"/>
    <n v="66212"/>
    <x v="2"/>
    <s v="OFF-BI-10000977"/>
    <x v="1"/>
    <x v="8"/>
    <x v="982"/>
    <x v="2766"/>
    <n v="5"/>
    <n v="0"/>
    <n v="69.919999999999987"/>
  </r>
  <r>
    <n v="3478"/>
    <s v="CA-2011-143385"/>
    <x v="2"/>
    <x v="883"/>
    <d v="2011-09-05T00:00:00"/>
    <x v="1"/>
    <s v="SJ-20500"/>
    <x v="81"/>
    <x v="0"/>
    <s v="United States"/>
    <s v="Santa Fe"/>
    <x v="27"/>
    <n v="87505"/>
    <x v="1"/>
    <s v="TEC-AC-10001635"/>
    <x v="2"/>
    <x v="11"/>
    <x v="1363"/>
    <x v="451"/>
    <n v="9"/>
    <n v="0"/>
    <n v="18.503999999999991"/>
  </r>
  <r>
    <n v="3479"/>
    <s v="CA-2013-131289"/>
    <x v="0"/>
    <x v="16"/>
    <d v="2013-12-15T00:00:00"/>
    <x v="1"/>
    <s v="SP-20620"/>
    <x v="407"/>
    <x v="1"/>
    <s v="United States"/>
    <s v="San Francisco"/>
    <x v="1"/>
    <n v="94110"/>
    <x v="1"/>
    <s v="OFF-AR-10003056"/>
    <x v="1"/>
    <x v="6"/>
    <x v="18"/>
    <x v="18"/>
    <n v="2"/>
    <n v="0"/>
    <n v="2.4823999999999993"/>
  </r>
  <r>
    <n v="3480"/>
    <s v="CA-2013-131289"/>
    <x v="0"/>
    <x v="16"/>
    <d v="2013-12-15T00:00:00"/>
    <x v="1"/>
    <s v="SP-20620"/>
    <x v="407"/>
    <x v="1"/>
    <s v="United States"/>
    <s v="San Francisco"/>
    <x v="1"/>
    <n v="94110"/>
    <x v="1"/>
    <s v="OFF-PA-10003363"/>
    <x v="1"/>
    <x v="10"/>
    <x v="1520"/>
    <x v="1568"/>
    <n v="7"/>
    <n v="0"/>
    <n v="21.772800000000004"/>
  </r>
  <r>
    <n v="3481"/>
    <s v="CA-2013-131289"/>
    <x v="0"/>
    <x v="16"/>
    <d v="2013-12-15T00:00:00"/>
    <x v="1"/>
    <s v="SP-20620"/>
    <x v="407"/>
    <x v="1"/>
    <s v="United States"/>
    <s v="San Francisco"/>
    <x v="1"/>
    <n v="94110"/>
    <x v="1"/>
    <s v="FUR-TA-10003954"/>
    <x v="0"/>
    <x v="3"/>
    <x v="1208"/>
    <x v="2767"/>
    <n v="6"/>
    <n v="0.2"/>
    <n v="-195.47879999999998"/>
  </r>
  <r>
    <n v="3482"/>
    <s v="CA-2011-124023"/>
    <x v="2"/>
    <x v="884"/>
    <d v="2011-04-10T00:00:00"/>
    <x v="2"/>
    <s v="PJ-19015"/>
    <x v="307"/>
    <x v="0"/>
    <s v="United States"/>
    <s v="Mobile"/>
    <x v="19"/>
    <n v="36608"/>
    <x v="0"/>
    <s v="FUR-FU-10004415"/>
    <x v="0"/>
    <x v="5"/>
    <x v="1054"/>
    <x v="2482"/>
    <n v="2"/>
    <n v="0"/>
    <n v="2.7775999999999996"/>
  </r>
  <r>
    <n v="3483"/>
    <s v="CA-2011-124688"/>
    <x v="2"/>
    <x v="9"/>
    <d v="2011-08-29T00:00:00"/>
    <x v="2"/>
    <s v="CC-12610"/>
    <x v="566"/>
    <x v="1"/>
    <s v="United States"/>
    <s v="Springfield"/>
    <x v="17"/>
    <n v="22153"/>
    <x v="0"/>
    <s v="TEC-PH-10000455"/>
    <x v="2"/>
    <x v="7"/>
    <x v="1112"/>
    <x v="2768"/>
    <n v="5"/>
    <n v="0"/>
    <n v="168.18549999999993"/>
  </r>
  <r>
    <n v="3484"/>
    <s v="CA-2011-124688"/>
    <x v="2"/>
    <x v="9"/>
    <d v="2011-08-29T00:00:00"/>
    <x v="2"/>
    <s v="CC-12610"/>
    <x v="566"/>
    <x v="1"/>
    <s v="United States"/>
    <s v="Springfield"/>
    <x v="17"/>
    <n v="22153"/>
    <x v="0"/>
    <s v="FUR-FU-10002456"/>
    <x v="0"/>
    <x v="5"/>
    <x v="1009"/>
    <x v="2769"/>
    <n v="4"/>
    <n v="0"/>
    <n v="12.521600000000003"/>
  </r>
  <r>
    <n v="3485"/>
    <s v="CA-2011-124688"/>
    <x v="2"/>
    <x v="9"/>
    <d v="2011-08-29T00:00:00"/>
    <x v="2"/>
    <s v="CC-12610"/>
    <x v="566"/>
    <x v="1"/>
    <s v="United States"/>
    <s v="Springfield"/>
    <x v="17"/>
    <n v="22153"/>
    <x v="0"/>
    <s v="FUR-TA-10003569"/>
    <x v="0"/>
    <x v="3"/>
    <x v="1358"/>
    <x v="2770"/>
    <n v="3"/>
    <n v="0"/>
    <n v="300.73500000000001"/>
  </r>
  <r>
    <n v="3486"/>
    <s v="CA-2013-151169"/>
    <x v="0"/>
    <x v="147"/>
    <d v="2013-10-27T00:00:00"/>
    <x v="1"/>
    <s v="MY-18295"/>
    <x v="501"/>
    <x v="1"/>
    <s v="United States"/>
    <s v="Newark"/>
    <x v="13"/>
    <n v="19711"/>
    <x v="3"/>
    <s v="OFF-BI-10002813"/>
    <x v="1"/>
    <x v="8"/>
    <x v="905"/>
    <x v="1063"/>
    <n v="4"/>
    <n v="0"/>
    <n v="3.5640000000000001"/>
  </r>
  <r>
    <n v="3487"/>
    <s v="US-2013-134761"/>
    <x v="0"/>
    <x v="885"/>
    <d v="2013-12-01T00:00:00"/>
    <x v="3"/>
    <s v="DB-13210"/>
    <x v="203"/>
    <x v="0"/>
    <s v="United States"/>
    <s v="Hickory"/>
    <x v="3"/>
    <n v="28601"/>
    <x v="0"/>
    <s v="TEC-PH-10002890"/>
    <x v="2"/>
    <x v="7"/>
    <x v="1387"/>
    <x v="2771"/>
    <n v="1"/>
    <n v="0.2"/>
    <n v="2.7143999999999995"/>
  </r>
  <r>
    <n v="3488"/>
    <s v="CA-2014-120705"/>
    <x v="3"/>
    <x v="528"/>
    <d v="2014-09-12T00:00:00"/>
    <x v="1"/>
    <s v="MG-17875"/>
    <x v="675"/>
    <x v="2"/>
    <s v="United States"/>
    <s v="Fort Lauderdale"/>
    <x v="2"/>
    <n v="33311"/>
    <x v="0"/>
    <s v="OFF-ST-10001522"/>
    <x v="1"/>
    <x v="4"/>
    <x v="195"/>
    <x v="2772"/>
    <n v="2"/>
    <n v="0.2"/>
    <n v="-29.436800000000012"/>
  </r>
  <r>
    <n v="3489"/>
    <s v="CA-2012-157322"/>
    <x v="1"/>
    <x v="740"/>
    <d v="2012-07-06T00:00:00"/>
    <x v="1"/>
    <s v="RH-19600"/>
    <x v="584"/>
    <x v="0"/>
    <s v="United States"/>
    <s v="Carol Stream"/>
    <x v="10"/>
    <n v="60188"/>
    <x v="2"/>
    <s v="FUR-CH-10004086"/>
    <x v="0"/>
    <x v="1"/>
    <x v="281"/>
    <x v="2379"/>
    <n v="2"/>
    <n v="0.3"/>
    <n v="-5.8346000000000231"/>
  </r>
  <r>
    <n v="3490"/>
    <s v="CA-2012-157322"/>
    <x v="1"/>
    <x v="740"/>
    <d v="2012-07-06T00:00:00"/>
    <x v="1"/>
    <s v="RH-19600"/>
    <x v="584"/>
    <x v="0"/>
    <s v="United States"/>
    <s v="Carol Stream"/>
    <x v="10"/>
    <n v="60188"/>
    <x v="2"/>
    <s v="FUR-CH-10003774"/>
    <x v="0"/>
    <x v="1"/>
    <x v="1185"/>
    <x v="2773"/>
    <n v="6"/>
    <n v="0.3"/>
    <n v="-92.799600000000027"/>
  </r>
  <r>
    <n v="3491"/>
    <s v="CA-2012-157322"/>
    <x v="1"/>
    <x v="740"/>
    <d v="2012-07-06T00:00:00"/>
    <x v="1"/>
    <s v="RH-19600"/>
    <x v="584"/>
    <x v="0"/>
    <s v="United States"/>
    <s v="Carol Stream"/>
    <x v="10"/>
    <n v="60188"/>
    <x v="2"/>
    <s v="OFF-ST-10004507"/>
    <x v="1"/>
    <x v="4"/>
    <x v="452"/>
    <x v="648"/>
    <n v="5"/>
    <n v="0.2"/>
    <n v="6.0024999999999977"/>
  </r>
  <r>
    <n v="3492"/>
    <s v="CA-2012-157322"/>
    <x v="1"/>
    <x v="740"/>
    <d v="2012-07-06T00:00:00"/>
    <x v="1"/>
    <s v="RH-19600"/>
    <x v="584"/>
    <x v="0"/>
    <s v="United States"/>
    <s v="Carol Stream"/>
    <x v="10"/>
    <n v="60188"/>
    <x v="2"/>
    <s v="OFF-ST-10003208"/>
    <x v="1"/>
    <x v="4"/>
    <x v="243"/>
    <x v="2774"/>
    <n v="3"/>
    <n v="0.2"/>
    <n v="48.994199999999921"/>
  </r>
  <r>
    <n v="3493"/>
    <s v="CA-2012-157322"/>
    <x v="1"/>
    <x v="740"/>
    <d v="2012-07-06T00:00:00"/>
    <x v="1"/>
    <s v="RH-19600"/>
    <x v="584"/>
    <x v="0"/>
    <s v="United States"/>
    <s v="Carol Stream"/>
    <x v="10"/>
    <n v="60188"/>
    <x v="2"/>
    <s v="OFF-PA-10000659"/>
    <x v="1"/>
    <x v="10"/>
    <x v="160"/>
    <x v="1515"/>
    <n v="2"/>
    <n v="0.2"/>
    <n v="3.7692000000000001"/>
  </r>
  <r>
    <n v="3494"/>
    <s v="CA-2014-142034"/>
    <x v="3"/>
    <x v="241"/>
    <d v="2014-09-29T00:00:00"/>
    <x v="1"/>
    <s v="KB-16240"/>
    <x v="208"/>
    <x v="1"/>
    <s v="United States"/>
    <s v="Saint Cloud"/>
    <x v="11"/>
    <n v="56301"/>
    <x v="2"/>
    <s v="TEC-AC-10002305"/>
    <x v="2"/>
    <x v="11"/>
    <x v="1521"/>
    <x v="2775"/>
    <n v="4"/>
    <n v="0"/>
    <n v="12.959999999999994"/>
  </r>
  <r>
    <n v="3495"/>
    <s v="CA-2014-142034"/>
    <x v="3"/>
    <x v="241"/>
    <d v="2014-09-29T00:00:00"/>
    <x v="1"/>
    <s v="KB-16240"/>
    <x v="208"/>
    <x v="1"/>
    <s v="United States"/>
    <s v="Saint Cloud"/>
    <x v="11"/>
    <n v="56301"/>
    <x v="2"/>
    <s v="TEC-AC-10000990"/>
    <x v="2"/>
    <x v="11"/>
    <x v="1522"/>
    <x v="2776"/>
    <n v="5"/>
    <n v="0"/>
    <n v="275.47800000000001"/>
  </r>
  <r>
    <n v="3496"/>
    <s v="CA-2014-142034"/>
    <x v="3"/>
    <x v="241"/>
    <d v="2014-09-29T00:00:00"/>
    <x v="1"/>
    <s v="KB-16240"/>
    <x v="208"/>
    <x v="1"/>
    <s v="United States"/>
    <s v="Saint Cloud"/>
    <x v="11"/>
    <n v="56301"/>
    <x v="2"/>
    <s v="FUR-CH-10000665"/>
    <x v="0"/>
    <x v="1"/>
    <x v="656"/>
    <x v="891"/>
    <n v="4"/>
    <n v="0"/>
    <n v="181.17599999999993"/>
  </r>
  <r>
    <n v="3497"/>
    <s v="CA-2013-107328"/>
    <x v="0"/>
    <x v="590"/>
    <d v="2013-08-16T00:00:00"/>
    <x v="1"/>
    <s v="CA-12055"/>
    <x v="402"/>
    <x v="2"/>
    <s v="United States"/>
    <s v="Los Angeles"/>
    <x v="1"/>
    <n v="90036"/>
    <x v="1"/>
    <s v="FUR-TA-10001932"/>
    <x v="0"/>
    <x v="3"/>
    <x v="840"/>
    <x v="2777"/>
    <n v="2"/>
    <n v="0.2"/>
    <n v="12.82559999999998"/>
  </r>
  <r>
    <n v="3498"/>
    <s v="CA-2013-107328"/>
    <x v="0"/>
    <x v="590"/>
    <d v="2013-08-16T00:00:00"/>
    <x v="1"/>
    <s v="CA-12055"/>
    <x v="402"/>
    <x v="2"/>
    <s v="United States"/>
    <s v="Los Angeles"/>
    <x v="1"/>
    <n v="90036"/>
    <x v="1"/>
    <s v="OFF-AP-10004487"/>
    <x v="1"/>
    <x v="9"/>
    <x v="715"/>
    <x v="2778"/>
    <n v="6"/>
    <n v="0"/>
    <n v="136.61759999999998"/>
  </r>
  <r>
    <n v="3499"/>
    <s v="CA-2013-107328"/>
    <x v="0"/>
    <x v="590"/>
    <d v="2013-08-16T00:00:00"/>
    <x v="1"/>
    <s v="CA-12055"/>
    <x v="402"/>
    <x v="2"/>
    <s v="United States"/>
    <s v="Los Angeles"/>
    <x v="1"/>
    <n v="90036"/>
    <x v="1"/>
    <s v="OFF-BI-10002160"/>
    <x v="1"/>
    <x v="8"/>
    <x v="312"/>
    <x v="597"/>
    <n v="5"/>
    <n v="0.2"/>
    <n v="5.3339999999999996"/>
  </r>
  <r>
    <n v="3500"/>
    <s v="CA-2013-108616"/>
    <x v="0"/>
    <x v="321"/>
    <d v="2013-10-04T00:00:00"/>
    <x v="1"/>
    <s v="JK-15730"/>
    <x v="300"/>
    <x v="0"/>
    <s v="United States"/>
    <s v="Mobile"/>
    <x v="19"/>
    <n v="36608"/>
    <x v="0"/>
    <s v="TEC-AC-10000420"/>
    <x v="2"/>
    <x v="11"/>
    <x v="1487"/>
    <x v="2779"/>
    <n v="3"/>
    <n v="0"/>
    <n v="71.389799999999994"/>
  </r>
  <r>
    <n v="3501"/>
    <s v="CA-2013-108616"/>
    <x v="0"/>
    <x v="321"/>
    <d v="2013-10-04T00:00:00"/>
    <x v="1"/>
    <s v="JK-15730"/>
    <x v="300"/>
    <x v="0"/>
    <s v="United States"/>
    <s v="Mobile"/>
    <x v="19"/>
    <n v="36608"/>
    <x v="0"/>
    <s v="OFF-BI-10001989"/>
    <x v="1"/>
    <x v="8"/>
    <x v="537"/>
    <x v="2780"/>
    <n v="3"/>
    <n v="0"/>
    <n v="30.211199999999998"/>
  </r>
  <r>
    <n v="3502"/>
    <s v="CA-2013-108616"/>
    <x v="0"/>
    <x v="321"/>
    <d v="2013-10-04T00:00:00"/>
    <x v="1"/>
    <s v="JK-15730"/>
    <x v="300"/>
    <x v="0"/>
    <s v="United States"/>
    <s v="Mobile"/>
    <x v="19"/>
    <n v="36608"/>
    <x v="0"/>
    <s v="OFF-AR-10001149"/>
    <x v="1"/>
    <x v="6"/>
    <x v="130"/>
    <x v="2781"/>
    <n v="9"/>
    <n v="0"/>
    <n v="7.7759999999999989"/>
  </r>
  <r>
    <n v="3503"/>
    <s v="CA-2014-125115"/>
    <x v="3"/>
    <x v="318"/>
    <d v="2014-04-11T00:00:00"/>
    <x v="3"/>
    <s v="RD-19930"/>
    <x v="709"/>
    <x v="0"/>
    <s v="United States"/>
    <s v="Austin"/>
    <x v="5"/>
    <n v="78745"/>
    <x v="2"/>
    <s v="OFF-PA-10004101"/>
    <x v="1"/>
    <x v="10"/>
    <x v="506"/>
    <x v="563"/>
    <n v="2"/>
    <n v="0.2"/>
    <n v="3.6288"/>
  </r>
  <r>
    <n v="3504"/>
    <s v="CA-2014-125115"/>
    <x v="3"/>
    <x v="318"/>
    <d v="2014-04-11T00:00:00"/>
    <x v="3"/>
    <s v="RD-19930"/>
    <x v="709"/>
    <x v="0"/>
    <s v="United States"/>
    <s v="Austin"/>
    <x v="5"/>
    <n v="78745"/>
    <x v="2"/>
    <s v="TEC-AC-10001714"/>
    <x v="2"/>
    <x v="11"/>
    <x v="678"/>
    <x v="2782"/>
    <n v="3"/>
    <n v="0.2"/>
    <n v="20.343900000000001"/>
  </r>
  <r>
    <n v="3505"/>
    <s v="CA-2013-150945"/>
    <x v="0"/>
    <x v="122"/>
    <d v="2013-12-21T00:00:00"/>
    <x v="0"/>
    <s v="JK-16120"/>
    <x v="451"/>
    <x v="2"/>
    <s v="United States"/>
    <s v="New York City"/>
    <x v="15"/>
    <n v="10009"/>
    <x v="3"/>
    <s v="OFF-ST-10003716"/>
    <x v="1"/>
    <x v="4"/>
    <x v="889"/>
    <x v="1734"/>
    <n v="4"/>
    <n v="0"/>
    <n v="117.0104"/>
  </r>
  <r>
    <n v="3506"/>
    <s v="CA-2011-166863"/>
    <x v="2"/>
    <x v="886"/>
    <d v="2011-06-24T00:00:00"/>
    <x v="1"/>
    <s v="SC-20020"/>
    <x v="710"/>
    <x v="0"/>
    <s v="United States"/>
    <s v="Plano"/>
    <x v="5"/>
    <n v="75023"/>
    <x v="2"/>
    <s v="TEC-PH-10000369"/>
    <x v="2"/>
    <x v="7"/>
    <x v="1346"/>
    <x v="1227"/>
    <n v="2"/>
    <n v="0.2"/>
    <n v="20.158400000000015"/>
  </r>
  <r>
    <n v="3507"/>
    <s v="CA-2011-166863"/>
    <x v="2"/>
    <x v="886"/>
    <d v="2011-06-24T00:00:00"/>
    <x v="1"/>
    <s v="SC-20020"/>
    <x v="710"/>
    <x v="0"/>
    <s v="United States"/>
    <s v="Plano"/>
    <x v="5"/>
    <n v="75023"/>
    <x v="2"/>
    <s v="OFF-BI-10000756"/>
    <x v="1"/>
    <x v="8"/>
    <x v="15"/>
    <x v="2783"/>
    <n v="4"/>
    <n v="0.8"/>
    <n v="-5.088000000000001"/>
  </r>
  <r>
    <n v="3508"/>
    <s v="CA-2011-166863"/>
    <x v="2"/>
    <x v="886"/>
    <d v="2011-06-24T00:00:00"/>
    <x v="1"/>
    <s v="SC-20020"/>
    <x v="710"/>
    <x v="0"/>
    <s v="United States"/>
    <s v="Plano"/>
    <x v="5"/>
    <n v="75023"/>
    <x v="2"/>
    <s v="FUR-BO-10001608"/>
    <x v="0"/>
    <x v="0"/>
    <x v="1523"/>
    <x v="2784"/>
    <n v="4"/>
    <n v="0.32"/>
    <n v="-19.874399999999994"/>
  </r>
  <r>
    <n v="3509"/>
    <s v="CA-2011-166863"/>
    <x v="2"/>
    <x v="886"/>
    <d v="2011-06-24T00:00:00"/>
    <x v="1"/>
    <s v="SC-20020"/>
    <x v="710"/>
    <x v="0"/>
    <s v="United States"/>
    <s v="Plano"/>
    <x v="5"/>
    <n v="75023"/>
    <x v="2"/>
    <s v="OFF-PA-10001166"/>
    <x v="1"/>
    <x v="10"/>
    <x v="769"/>
    <x v="12"/>
    <n v="3"/>
    <n v="0.2"/>
    <n v="5.4432"/>
  </r>
  <r>
    <n v="3510"/>
    <s v="CA-2011-166863"/>
    <x v="2"/>
    <x v="886"/>
    <d v="2011-06-24T00:00:00"/>
    <x v="1"/>
    <s v="SC-20020"/>
    <x v="710"/>
    <x v="0"/>
    <s v="United States"/>
    <s v="Plano"/>
    <x v="5"/>
    <n v="75023"/>
    <x v="2"/>
    <s v="OFF-PA-10000587"/>
    <x v="1"/>
    <x v="10"/>
    <x v="57"/>
    <x v="25"/>
    <n v="2"/>
    <n v="0.2"/>
    <n v="4.0768000000000004"/>
  </r>
  <r>
    <n v="3511"/>
    <s v="CA-2011-166863"/>
    <x v="2"/>
    <x v="886"/>
    <d v="2011-06-24T00:00:00"/>
    <x v="1"/>
    <s v="SC-20020"/>
    <x v="710"/>
    <x v="0"/>
    <s v="United States"/>
    <s v="Plano"/>
    <x v="5"/>
    <n v="75023"/>
    <x v="2"/>
    <s v="TEC-MA-10001972"/>
    <x v="2"/>
    <x v="15"/>
    <x v="1469"/>
    <x v="2785"/>
    <n v="2"/>
    <n v="0.4"/>
    <n v="-97.71999999999997"/>
  </r>
  <r>
    <n v="3512"/>
    <s v="CA-2011-166863"/>
    <x v="2"/>
    <x v="886"/>
    <d v="2011-06-24T00:00:00"/>
    <x v="1"/>
    <s v="SC-20020"/>
    <x v="710"/>
    <x v="0"/>
    <s v="United States"/>
    <s v="Plano"/>
    <x v="5"/>
    <n v="75023"/>
    <x v="2"/>
    <s v="OFF-ST-10004123"/>
    <x v="1"/>
    <x v="4"/>
    <x v="72"/>
    <x v="2786"/>
    <n v="7"/>
    <n v="0.2"/>
    <n v="-127.37200000000001"/>
  </r>
  <r>
    <n v="3513"/>
    <s v="CA-2014-140326"/>
    <x v="3"/>
    <x v="507"/>
    <d v="2014-09-07T00:00:00"/>
    <x v="2"/>
    <s v="HW-14935"/>
    <x v="304"/>
    <x v="1"/>
    <s v="United States"/>
    <s v="Chicago"/>
    <x v="10"/>
    <n v="60653"/>
    <x v="2"/>
    <s v="FUR-BO-10000112"/>
    <x v="0"/>
    <x v="0"/>
    <x v="1524"/>
    <x v="2787"/>
    <n v="9"/>
    <n v="0.3"/>
    <n v="-117.88199999999998"/>
  </r>
  <r>
    <n v="3514"/>
    <s v="CA-2014-140326"/>
    <x v="3"/>
    <x v="507"/>
    <d v="2014-09-07T00:00:00"/>
    <x v="2"/>
    <s v="HW-14935"/>
    <x v="304"/>
    <x v="1"/>
    <s v="United States"/>
    <s v="Chicago"/>
    <x v="10"/>
    <n v="60653"/>
    <x v="2"/>
    <s v="OFF-PA-10004041"/>
    <x v="1"/>
    <x v="10"/>
    <x v="940"/>
    <x v="2788"/>
    <n v="3"/>
    <n v="0.2"/>
    <n v="5.55"/>
  </r>
  <r>
    <n v="3515"/>
    <s v="CA-2014-140326"/>
    <x v="3"/>
    <x v="507"/>
    <d v="2014-09-07T00:00:00"/>
    <x v="2"/>
    <s v="HW-14935"/>
    <x v="304"/>
    <x v="1"/>
    <s v="United States"/>
    <s v="Chicago"/>
    <x v="10"/>
    <n v="60653"/>
    <x v="2"/>
    <s v="OFF-AR-10001149"/>
    <x v="1"/>
    <x v="6"/>
    <x v="130"/>
    <x v="2789"/>
    <n v="3"/>
    <n v="0.2"/>
    <n v="0.86399999999999988"/>
  </r>
  <r>
    <n v="3516"/>
    <s v="CA-2013-168536"/>
    <x v="0"/>
    <x v="887"/>
    <d v="2013-12-25T00:00:00"/>
    <x v="1"/>
    <s v="SC-20800"/>
    <x v="561"/>
    <x v="0"/>
    <s v="United States"/>
    <s v="Jackson"/>
    <x v="35"/>
    <n v="39212"/>
    <x v="0"/>
    <s v="TEC-AC-10002323"/>
    <x v="2"/>
    <x v="11"/>
    <x v="175"/>
    <x v="2790"/>
    <n v="3"/>
    <n v="0"/>
    <n v="8.6190000000000033"/>
  </r>
  <r>
    <n v="3517"/>
    <s v="US-2013-113649"/>
    <x v="0"/>
    <x v="888"/>
    <d v="2013-08-13T00:00:00"/>
    <x v="2"/>
    <s v="HA-14920"/>
    <x v="66"/>
    <x v="0"/>
    <s v="United States"/>
    <s v="Fayetteville"/>
    <x v="3"/>
    <n v="28314"/>
    <x v="0"/>
    <s v="OFF-PA-10000130"/>
    <x v="1"/>
    <x v="10"/>
    <x v="995"/>
    <x v="2791"/>
    <n v="9"/>
    <n v="0.2"/>
    <n v="9.6299999999999955"/>
  </r>
  <r>
    <n v="3518"/>
    <s v="US-2013-113649"/>
    <x v="0"/>
    <x v="888"/>
    <d v="2013-08-13T00:00:00"/>
    <x v="2"/>
    <s v="HA-14920"/>
    <x v="66"/>
    <x v="0"/>
    <s v="United States"/>
    <s v="Fayetteville"/>
    <x v="3"/>
    <n v="28314"/>
    <x v="0"/>
    <s v="TEC-PH-10002350"/>
    <x v="2"/>
    <x v="7"/>
    <x v="1458"/>
    <x v="2542"/>
    <n v="2"/>
    <n v="0.2"/>
    <n v="4.4783999999999988"/>
  </r>
  <r>
    <n v="3519"/>
    <s v="US-2013-113649"/>
    <x v="0"/>
    <x v="888"/>
    <d v="2013-08-13T00:00:00"/>
    <x v="2"/>
    <s v="HA-14920"/>
    <x v="66"/>
    <x v="0"/>
    <s v="United States"/>
    <s v="Fayetteville"/>
    <x v="3"/>
    <n v="28314"/>
    <x v="0"/>
    <s v="OFF-AP-10002518"/>
    <x v="1"/>
    <x v="9"/>
    <x v="158"/>
    <x v="2792"/>
    <n v="4"/>
    <n v="0.2"/>
    <n v="64.072799999999944"/>
  </r>
  <r>
    <n v="3520"/>
    <s v="CA-2012-124975"/>
    <x v="1"/>
    <x v="137"/>
    <d v="2012-06-25T00:00:00"/>
    <x v="2"/>
    <s v="MG-17875"/>
    <x v="675"/>
    <x v="2"/>
    <s v="United States"/>
    <s v="Aurora"/>
    <x v="10"/>
    <n v="60505"/>
    <x v="2"/>
    <s v="FUR-TA-10002645"/>
    <x v="0"/>
    <x v="3"/>
    <x v="1313"/>
    <x v="2793"/>
    <n v="7"/>
    <n v="0.5"/>
    <n v="-525.6405000000002"/>
  </r>
  <r>
    <n v="3521"/>
    <s v="CA-2012-168767"/>
    <x v="1"/>
    <x v="889"/>
    <d v="2012-04-15T00:00:00"/>
    <x v="1"/>
    <s v="DM-12955"/>
    <x v="678"/>
    <x v="1"/>
    <s v="United States"/>
    <s v="Sacramento"/>
    <x v="1"/>
    <n v="95823"/>
    <x v="1"/>
    <s v="OFF-BI-10000773"/>
    <x v="1"/>
    <x v="8"/>
    <x v="381"/>
    <x v="2794"/>
    <n v="2"/>
    <n v="0.2"/>
    <n v="4.3307999999999982"/>
  </r>
  <r>
    <n v="3522"/>
    <s v="CA-2013-114482"/>
    <x v="0"/>
    <x v="831"/>
    <d v="2013-11-26T00:00:00"/>
    <x v="0"/>
    <s v="DM-13345"/>
    <x v="664"/>
    <x v="1"/>
    <s v="United States"/>
    <s v="Des Moines"/>
    <x v="23"/>
    <n v="50315"/>
    <x v="2"/>
    <s v="OFF-PA-10003845"/>
    <x v="1"/>
    <x v="10"/>
    <x v="367"/>
    <x v="1319"/>
    <n v="7"/>
    <n v="0"/>
    <n v="19.825400000000002"/>
  </r>
  <r>
    <n v="3523"/>
    <s v="CA-2013-114482"/>
    <x v="0"/>
    <x v="831"/>
    <d v="2013-11-26T00:00:00"/>
    <x v="0"/>
    <s v="DM-13345"/>
    <x v="664"/>
    <x v="1"/>
    <s v="United States"/>
    <s v="Des Moines"/>
    <x v="23"/>
    <n v="50315"/>
    <x v="2"/>
    <s v="TEC-PH-10001580"/>
    <x v="2"/>
    <x v="7"/>
    <x v="231"/>
    <x v="2795"/>
    <n v="3"/>
    <n v="0"/>
    <n v="109.33379999999998"/>
  </r>
  <r>
    <n v="3524"/>
    <s v="CA-2013-137673"/>
    <x v="0"/>
    <x v="64"/>
    <d v="2013-09-11T00:00:00"/>
    <x v="1"/>
    <s v="ML-17395"/>
    <x v="504"/>
    <x v="1"/>
    <s v="United States"/>
    <s v="San Diego"/>
    <x v="1"/>
    <n v="92105"/>
    <x v="1"/>
    <s v="TEC-AC-10002345"/>
    <x v="2"/>
    <x v="11"/>
    <x v="173"/>
    <x v="2796"/>
    <n v="8"/>
    <n v="0"/>
    <n v="29"/>
  </r>
  <r>
    <n v="3525"/>
    <s v="CA-2013-132731"/>
    <x v="0"/>
    <x v="390"/>
    <d v="2013-11-29T00:00:00"/>
    <x v="1"/>
    <s v="GA-14515"/>
    <x v="654"/>
    <x v="0"/>
    <s v="United States"/>
    <s v="Dallas"/>
    <x v="5"/>
    <n v="75081"/>
    <x v="2"/>
    <s v="TEC-PH-10004120"/>
    <x v="2"/>
    <x v="7"/>
    <x v="1525"/>
    <x v="2797"/>
    <n v="6"/>
    <n v="0.2"/>
    <n v="49.316399999999987"/>
  </r>
  <r>
    <n v="3526"/>
    <s v="CA-2014-148922"/>
    <x v="3"/>
    <x v="389"/>
    <d v="2014-12-16T00:00:00"/>
    <x v="0"/>
    <s v="SU-20665"/>
    <x v="711"/>
    <x v="2"/>
    <s v="United States"/>
    <s v="Jackson"/>
    <x v="35"/>
    <n v="39212"/>
    <x v="0"/>
    <s v="TEC-AC-10001838"/>
    <x v="2"/>
    <x v="11"/>
    <x v="645"/>
    <x v="2798"/>
    <n v="3"/>
    <n v="0"/>
    <n v="257.98710000000005"/>
  </r>
  <r>
    <n v="3527"/>
    <s v="CA-2014-148922"/>
    <x v="3"/>
    <x v="389"/>
    <d v="2014-12-16T00:00:00"/>
    <x v="0"/>
    <s v="SU-20665"/>
    <x v="711"/>
    <x v="2"/>
    <s v="United States"/>
    <s v="Jackson"/>
    <x v="35"/>
    <n v="39212"/>
    <x v="0"/>
    <s v="TEC-PH-10000148"/>
    <x v="2"/>
    <x v="7"/>
    <x v="771"/>
    <x v="2799"/>
    <n v="3"/>
    <n v="0"/>
    <n v="0.77940000000000076"/>
  </r>
  <r>
    <n v="3528"/>
    <s v="CA-2014-148922"/>
    <x v="3"/>
    <x v="389"/>
    <d v="2014-12-16T00:00:00"/>
    <x v="0"/>
    <s v="SU-20665"/>
    <x v="711"/>
    <x v="2"/>
    <s v="United States"/>
    <s v="Jackson"/>
    <x v="35"/>
    <n v="39212"/>
    <x v="0"/>
    <s v="OFF-BI-10003476"/>
    <x v="1"/>
    <x v="8"/>
    <x v="1526"/>
    <x v="2800"/>
    <n v="8"/>
    <n v="0"/>
    <n v="22.0032"/>
  </r>
  <r>
    <n v="3529"/>
    <s v="CA-2013-130680"/>
    <x v="0"/>
    <x v="890"/>
    <d v="2013-06-30T00:00:00"/>
    <x v="1"/>
    <s v="BD-11320"/>
    <x v="217"/>
    <x v="0"/>
    <s v="United States"/>
    <s v="San Diego"/>
    <x v="1"/>
    <n v="92024"/>
    <x v="1"/>
    <s v="TEC-PH-10004833"/>
    <x v="2"/>
    <x v="7"/>
    <x v="1354"/>
    <x v="2801"/>
    <n v="4"/>
    <n v="0.2"/>
    <n v="-9.56"/>
  </r>
  <r>
    <n v="3530"/>
    <s v="CA-2012-141145"/>
    <x v="1"/>
    <x v="14"/>
    <d v="2012-09-23T00:00:00"/>
    <x v="1"/>
    <s v="DB-13405"/>
    <x v="591"/>
    <x v="0"/>
    <s v="United States"/>
    <s v="Orlando"/>
    <x v="2"/>
    <n v="32839"/>
    <x v="0"/>
    <s v="TEC-AC-10001465"/>
    <x v="2"/>
    <x v="11"/>
    <x v="473"/>
    <x v="2802"/>
    <n v="3"/>
    <n v="0.2"/>
    <n v="10.895999999999987"/>
  </r>
  <r>
    <n v="3531"/>
    <s v="US-2013-152835"/>
    <x v="0"/>
    <x v="288"/>
    <d v="2013-05-24T00:00:00"/>
    <x v="1"/>
    <s v="RP-19855"/>
    <x v="532"/>
    <x v="1"/>
    <s v="United States"/>
    <s v="Lafayette"/>
    <x v="14"/>
    <n v="47905"/>
    <x v="2"/>
    <s v="OFF-AR-10003056"/>
    <x v="1"/>
    <x v="6"/>
    <x v="18"/>
    <x v="1591"/>
    <n v="5"/>
    <n v="0"/>
    <n v="6.2059999999999977"/>
  </r>
  <r>
    <n v="3532"/>
    <s v="CA-2013-155565"/>
    <x v="0"/>
    <x v="316"/>
    <d v="2013-05-29T00:00:00"/>
    <x v="3"/>
    <s v="EH-13765"/>
    <x v="553"/>
    <x v="1"/>
    <s v="United States"/>
    <s v="New York City"/>
    <x v="15"/>
    <n v="10035"/>
    <x v="3"/>
    <s v="OFF-SU-10001218"/>
    <x v="1"/>
    <x v="14"/>
    <x v="133"/>
    <x v="2803"/>
    <n v="5"/>
    <n v="0"/>
    <n v="15.372000000000003"/>
  </r>
  <r>
    <n v="3533"/>
    <s v="CA-2011-110849"/>
    <x v="2"/>
    <x v="891"/>
    <d v="2011-04-23T00:00:00"/>
    <x v="1"/>
    <s v="JL-15835"/>
    <x v="252"/>
    <x v="0"/>
    <s v="United States"/>
    <s v="Los Angeles"/>
    <x v="1"/>
    <n v="90049"/>
    <x v="1"/>
    <s v="TEC-MA-10002859"/>
    <x v="2"/>
    <x v="15"/>
    <x v="1527"/>
    <x v="2804"/>
    <n v="4"/>
    <n v="0.2"/>
    <n v="97.189199999999985"/>
  </r>
  <r>
    <n v="3534"/>
    <s v="CA-2011-110849"/>
    <x v="2"/>
    <x v="891"/>
    <d v="2011-04-23T00:00:00"/>
    <x v="1"/>
    <s v="JL-15835"/>
    <x v="252"/>
    <x v="0"/>
    <s v="United States"/>
    <s v="Los Angeles"/>
    <x v="1"/>
    <n v="90049"/>
    <x v="1"/>
    <s v="OFF-AR-10002375"/>
    <x v="1"/>
    <x v="6"/>
    <x v="823"/>
    <x v="2805"/>
    <n v="4"/>
    <n v="0"/>
    <n v="3.8047999999999984"/>
  </r>
  <r>
    <n v="3535"/>
    <s v="CA-2011-110849"/>
    <x v="2"/>
    <x v="891"/>
    <d v="2011-04-23T00:00:00"/>
    <x v="1"/>
    <s v="JL-15835"/>
    <x v="252"/>
    <x v="0"/>
    <s v="United States"/>
    <s v="Los Angeles"/>
    <x v="1"/>
    <n v="90049"/>
    <x v="1"/>
    <s v="OFF-AR-10000657"/>
    <x v="1"/>
    <x v="6"/>
    <x v="1518"/>
    <x v="2806"/>
    <n v="5"/>
    <n v="0"/>
    <n v="3.547499999999999"/>
  </r>
  <r>
    <n v="3536"/>
    <s v="CA-2011-110849"/>
    <x v="2"/>
    <x v="891"/>
    <d v="2011-04-23T00:00:00"/>
    <x v="1"/>
    <s v="JL-15835"/>
    <x v="252"/>
    <x v="0"/>
    <s v="United States"/>
    <s v="Los Angeles"/>
    <x v="1"/>
    <n v="90049"/>
    <x v="1"/>
    <s v="OFF-FA-10000134"/>
    <x v="1"/>
    <x v="13"/>
    <x v="194"/>
    <x v="2807"/>
    <n v="2"/>
    <n v="0"/>
    <n v="3.6021999999999998"/>
  </r>
  <r>
    <n v="3537"/>
    <s v="CA-2013-145842"/>
    <x v="0"/>
    <x v="26"/>
    <d v="2013-06-21T00:00:00"/>
    <x v="0"/>
    <s v="FM-14380"/>
    <x v="248"/>
    <x v="0"/>
    <s v="United States"/>
    <s v="New York City"/>
    <x v="15"/>
    <n v="10024"/>
    <x v="3"/>
    <s v="OFF-ST-10000419"/>
    <x v="1"/>
    <x v="4"/>
    <x v="1015"/>
    <x v="1360"/>
    <n v="3"/>
    <n v="0"/>
    <n v="0.4073999999999991"/>
  </r>
  <r>
    <n v="3538"/>
    <s v="CA-2011-158771"/>
    <x v="2"/>
    <x v="309"/>
    <d v="2011-05-09T00:00:00"/>
    <x v="3"/>
    <s v="SB-20290"/>
    <x v="115"/>
    <x v="1"/>
    <s v="United States"/>
    <s v="Henderson"/>
    <x v="0"/>
    <n v="42420"/>
    <x v="0"/>
    <s v="OFF-ST-10000107"/>
    <x v="1"/>
    <x v="4"/>
    <x v="17"/>
    <x v="2808"/>
    <n v="3"/>
    <n v="0"/>
    <n v="14.984999999999992"/>
  </r>
  <r>
    <n v="3539"/>
    <s v="CA-2011-158771"/>
    <x v="2"/>
    <x v="309"/>
    <d v="2011-05-09T00:00:00"/>
    <x v="3"/>
    <s v="SB-20290"/>
    <x v="115"/>
    <x v="1"/>
    <s v="United States"/>
    <s v="Henderson"/>
    <x v="0"/>
    <n v="42420"/>
    <x v="0"/>
    <s v="OFF-LA-10001641"/>
    <x v="1"/>
    <x v="2"/>
    <x v="1022"/>
    <x v="1242"/>
    <n v="3"/>
    <n v="0"/>
    <n v="4.5359999999999996"/>
  </r>
  <r>
    <n v="3540"/>
    <s v="CA-2011-158771"/>
    <x v="2"/>
    <x v="309"/>
    <d v="2011-05-09T00:00:00"/>
    <x v="3"/>
    <s v="SB-20290"/>
    <x v="115"/>
    <x v="1"/>
    <s v="United States"/>
    <s v="Henderson"/>
    <x v="0"/>
    <n v="42420"/>
    <x v="0"/>
    <s v="OFF-LA-10003121"/>
    <x v="1"/>
    <x v="2"/>
    <x v="991"/>
    <x v="2809"/>
    <n v="5"/>
    <n v="0"/>
    <n v="9.4989999999999988"/>
  </r>
  <r>
    <n v="3541"/>
    <s v="CA-2011-158771"/>
    <x v="2"/>
    <x v="309"/>
    <d v="2011-05-09T00:00:00"/>
    <x v="3"/>
    <s v="SB-20290"/>
    <x v="115"/>
    <x v="1"/>
    <s v="United States"/>
    <s v="Henderson"/>
    <x v="0"/>
    <n v="42420"/>
    <x v="0"/>
    <s v="OFF-PA-10002689"/>
    <x v="1"/>
    <x v="10"/>
    <x v="1057"/>
    <x v="1568"/>
    <n v="7"/>
    <n v="0"/>
    <n v="21.772800000000004"/>
  </r>
  <r>
    <n v="3542"/>
    <s v="CA-2013-157511"/>
    <x v="0"/>
    <x v="31"/>
    <d v="2013-09-21T00:00:00"/>
    <x v="2"/>
    <s v="SV-20365"/>
    <x v="277"/>
    <x v="0"/>
    <s v="United States"/>
    <s v="Columbus"/>
    <x v="24"/>
    <n v="43229"/>
    <x v="3"/>
    <s v="FUR-FU-10002107"/>
    <x v="0"/>
    <x v="5"/>
    <x v="1324"/>
    <x v="2810"/>
    <n v="3"/>
    <n v="0.2"/>
    <n v="1.6055999999999999"/>
  </r>
  <r>
    <n v="3543"/>
    <s v="CA-2013-157511"/>
    <x v="0"/>
    <x v="31"/>
    <d v="2013-09-21T00:00:00"/>
    <x v="2"/>
    <s v="SV-20365"/>
    <x v="277"/>
    <x v="0"/>
    <s v="United States"/>
    <s v="Columbus"/>
    <x v="24"/>
    <n v="43229"/>
    <x v="3"/>
    <s v="FUR-CH-10002647"/>
    <x v="0"/>
    <x v="1"/>
    <x v="470"/>
    <x v="2811"/>
    <n v="2"/>
    <n v="0.3"/>
    <n v="-7.0979999999999919"/>
  </r>
  <r>
    <n v="3544"/>
    <s v="CA-2013-157511"/>
    <x v="0"/>
    <x v="31"/>
    <d v="2013-09-21T00:00:00"/>
    <x v="2"/>
    <s v="SV-20365"/>
    <x v="277"/>
    <x v="0"/>
    <s v="United States"/>
    <s v="Columbus"/>
    <x v="24"/>
    <n v="43229"/>
    <x v="3"/>
    <s v="OFF-AR-10002257"/>
    <x v="1"/>
    <x v="6"/>
    <x v="1191"/>
    <x v="2812"/>
    <n v="1"/>
    <n v="0.2"/>
    <n v="0.36739999999999962"/>
  </r>
  <r>
    <n v="3545"/>
    <s v="CA-2014-121216"/>
    <x v="3"/>
    <x v="331"/>
    <d v="2014-12-26T00:00:00"/>
    <x v="0"/>
    <s v="MM-17920"/>
    <x v="462"/>
    <x v="0"/>
    <s v="United States"/>
    <s v="College Station"/>
    <x v="5"/>
    <n v="77840"/>
    <x v="2"/>
    <s v="OFF-PA-10004519"/>
    <x v="1"/>
    <x v="10"/>
    <x v="1036"/>
    <x v="2813"/>
    <n v="8"/>
    <n v="0.2"/>
    <n v="10.393600000000001"/>
  </r>
  <r>
    <n v="3546"/>
    <s v="CA-2014-121216"/>
    <x v="3"/>
    <x v="331"/>
    <d v="2014-12-26T00:00:00"/>
    <x v="0"/>
    <s v="MM-17920"/>
    <x v="462"/>
    <x v="0"/>
    <s v="United States"/>
    <s v="College Station"/>
    <x v="5"/>
    <n v="77840"/>
    <x v="2"/>
    <s v="OFF-AP-10001947"/>
    <x v="1"/>
    <x v="9"/>
    <x v="1528"/>
    <x v="2814"/>
    <n v="8"/>
    <n v="0.8"/>
    <n v="-74.74560000000001"/>
  </r>
  <r>
    <n v="3547"/>
    <s v="CA-2014-155292"/>
    <x v="3"/>
    <x v="505"/>
    <d v="2014-11-02T00:00:00"/>
    <x v="2"/>
    <s v="RD-19810"/>
    <x v="279"/>
    <x v="2"/>
    <s v="United States"/>
    <s v="Richmond"/>
    <x v="0"/>
    <n v="40475"/>
    <x v="0"/>
    <s v="OFF-ST-10004963"/>
    <x v="1"/>
    <x v="4"/>
    <x v="460"/>
    <x v="2815"/>
    <n v="7"/>
    <n v="0"/>
    <n v="4.2391999999999932"/>
  </r>
  <r>
    <n v="3548"/>
    <s v="CA-2014-155292"/>
    <x v="3"/>
    <x v="505"/>
    <d v="2014-11-02T00:00:00"/>
    <x v="2"/>
    <s v="RD-19810"/>
    <x v="279"/>
    <x v="2"/>
    <s v="United States"/>
    <s v="Richmond"/>
    <x v="0"/>
    <n v="40475"/>
    <x v="0"/>
    <s v="OFF-SU-10002573"/>
    <x v="1"/>
    <x v="14"/>
    <x v="350"/>
    <x v="1530"/>
    <n v="2"/>
    <n v="0"/>
    <n v="10.517999999999997"/>
  </r>
  <r>
    <n v="3549"/>
    <s v="CA-2014-155292"/>
    <x v="3"/>
    <x v="505"/>
    <d v="2014-11-02T00:00:00"/>
    <x v="2"/>
    <s v="RD-19810"/>
    <x v="279"/>
    <x v="2"/>
    <s v="United States"/>
    <s v="Richmond"/>
    <x v="0"/>
    <n v="40475"/>
    <x v="0"/>
    <s v="FUR-CH-10000553"/>
    <x v="0"/>
    <x v="1"/>
    <x v="1248"/>
    <x v="2816"/>
    <n v="1"/>
    <n v="0"/>
    <n v="9.1637999999999984"/>
  </r>
  <r>
    <n v="3550"/>
    <s v="CA-2014-155292"/>
    <x v="3"/>
    <x v="505"/>
    <d v="2014-11-02T00:00:00"/>
    <x v="2"/>
    <s v="RD-19810"/>
    <x v="279"/>
    <x v="2"/>
    <s v="United States"/>
    <s v="Richmond"/>
    <x v="0"/>
    <n v="40475"/>
    <x v="0"/>
    <s v="OFF-LA-10001982"/>
    <x v="1"/>
    <x v="2"/>
    <x v="1529"/>
    <x v="59"/>
    <n v="8"/>
    <n v="0"/>
    <n v="14.399999999999999"/>
  </r>
  <r>
    <n v="3551"/>
    <s v="CA-2013-152555"/>
    <x v="0"/>
    <x v="892"/>
    <d v="2013-04-03T00:00:00"/>
    <x v="0"/>
    <s v="ME-17320"/>
    <x v="467"/>
    <x v="2"/>
    <s v="United States"/>
    <s v="Chicago"/>
    <x v="10"/>
    <n v="60653"/>
    <x v="2"/>
    <s v="OFF-PA-10001295"/>
    <x v="1"/>
    <x v="10"/>
    <x v="1211"/>
    <x v="2817"/>
    <n v="3"/>
    <n v="0.2"/>
    <n v="15.934799999999997"/>
  </r>
  <r>
    <n v="3552"/>
    <s v="CA-2013-152555"/>
    <x v="0"/>
    <x v="892"/>
    <d v="2013-04-03T00:00:00"/>
    <x v="0"/>
    <s v="ME-17320"/>
    <x v="467"/>
    <x v="2"/>
    <s v="United States"/>
    <s v="Chicago"/>
    <x v="10"/>
    <n v="60653"/>
    <x v="2"/>
    <s v="FUR-CH-10002965"/>
    <x v="0"/>
    <x v="1"/>
    <x v="226"/>
    <x v="2818"/>
    <n v="6"/>
    <n v="0.3"/>
    <n v="-36.176400000000001"/>
  </r>
  <r>
    <n v="3553"/>
    <s v="CA-2013-152555"/>
    <x v="0"/>
    <x v="892"/>
    <d v="2013-04-03T00:00:00"/>
    <x v="0"/>
    <s v="ME-17320"/>
    <x v="467"/>
    <x v="2"/>
    <s v="United States"/>
    <s v="Chicago"/>
    <x v="10"/>
    <n v="60653"/>
    <x v="2"/>
    <s v="TEC-PH-10001254"/>
    <x v="2"/>
    <x v="7"/>
    <x v="143"/>
    <x v="2819"/>
    <n v="8"/>
    <n v="0.2"/>
    <n v="60.955199999999962"/>
  </r>
  <r>
    <n v="3554"/>
    <s v="CA-2014-107832"/>
    <x v="3"/>
    <x v="51"/>
    <d v="2014-11-27T00:00:00"/>
    <x v="0"/>
    <s v="FH-14275"/>
    <x v="395"/>
    <x v="1"/>
    <s v="United States"/>
    <s v="Philadelphia"/>
    <x v="9"/>
    <n v="19120"/>
    <x v="3"/>
    <s v="OFF-BI-10001658"/>
    <x v="1"/>
    <x v="8"/>
    <x v="439"/>
    <x v="2820"/>
    <n v="1"/>
    <n v="0.7"/>
    <n v="-5.9807999999999986"/>
  </r>
  <r>
    <n v="3555"/>
    <s v="CA-2011-120838"/>
    <x v="2"/>
    <x v="893"/>
    <d v="2011-03-26T00:00:00"/>
    <x v="0"/>
    <s v="PO-18865"/>
    <x v="22"/>
    <x v="0"/>
    <s v="United States"/>
    <s v="Los Angeles"/>
    <x v="1"/>
    <n v="90036"/>
    <x v="1"/>
    <s v="OFF-ST-10000585"/>
    <x v="1"/>
    <x v="4"/>
    <x v="541"/>
    <x v="610"/>
    <n v="2"/>
    <n v="0"/>
    <n v="85.903999999999996"/>
  </r>
  <r>
    <n v="3556"/>
    <s v="CA-2011-120838"/>
    <x v="2"/>
    <x v="893"/>
    <d v="2011-03-26T00:00:00"/>
    <x v="0"/>
    <s v="PO-18865"/>
    <x v="22"/>
    <x v="0"/>
    <s v="United States"/>
    <s v="Los Angeles"/>
    <x v="1"/>
    <n v="90036"/>
    <x v="1"/>
    <s v="TEC-PH-10003484"/>
    <x v="2"/>
    <x v="7"/>
    <x v="1530"/>
    <x v="2821"/>
    <n v="6"/>
    <n v="0.2"/>
    <n v="37.797000000000025"/>
  </r>
  <r>
    <n v="3557"/>
    <s v="CA-2014-118542"/>
    <x v="3"/>
    <x v="96"/>
    <d v="2014-12-06T00:00:00"/>
    <x v="1"/>
    <s v="CC-12550"/>
    <x v="142"/>
    <x v="0"/>
    <s v="United States"/>
    <s v="Los Angeles"/>
    <x v="1"/>
    <n v="90008"/>
    <x v="1"/>
    <s v="OFF-PA-10004735"/>
    <x v="1"/>
    <x v="10"/>
    <x v="819"/>
    <x v="1568"/>
    <n v="7"/>
    <n v="0"/>
    <n v="21.772800000000004"/>
  </r>
  <r>
    <n v="3558"/>
    <s v="CA-2014-118542"/>
    <x v="3"/>
    <x v="96"/>
    <d v="2014-12-06T00:00:00"/>
    <x v="1"/>
    <s v="CC-12550"/>
    <x v="142"/>
    <x v="0"/>
    <s v="United States"/>
    <s v="Los Angeles"/>
    <x v="1"/>
    <n v="90008"/>
    <x v="1"/>
    <s v="OFF-BI-10003429"/>
    <x v="1"/>
    <x v="8"/>
    <x v="844"/>
    <x v="2822"/>
    <n v="2"/>
    <n v="0.2"/>
    <n v="3.6714000000000002"/>
  </r>
  <r>
    <n v="3559"/>
    <s v="CA-2014-152737"/>
    <x v="3"/>
    <x v="659"/>
    <d v="2014-11-13T00:00:00"/>
    <x v="1"/>
    <s v="TS-21505"/>
    <x v="700"/>
    <x v="0"/>
    <s v="United States"/>
    <s v="San Francisco"/>
    <x v="1"/>
    <n v="94122"/>
    <x v="1"/>
    <s v="OFF-BI-10002982"/>
    <x v="1"/>
    <x v="8"/>
    <x v="1258"/>
    <x v="2823"/>
    <n v="4"/>
    <n v="0.2"/>
    <n v="7.6271999999999984"/>
  </r>
  <r>
    <n v="3560"/>
    <s v="CA-2014-152737"/>
    <x v="3"/>
    <x v="659"/>
    <d v="2014-11-13T00:00:00"/>
    <x v="1"/>
    <s v="TS-21505"/>
    <x v="700"/>
    <x v="0"/>
    <s v="United States"/>
    <s v="San Francisco"/>
    <x v="1"/>
    <n v="94122"/>
    <x v="1"/>
    <s v="TEC-AC-10004975"/>
    <x v="2"/>
    <x v="11"/>
    <x v="973"/>
    <x v="2824"/>
    <n v="4"/>
    <n v="0"/>
    <n v="145.13400000000001"/>
  </r>
  <r>
    <n v="3561"/>
    <s v="CA-2014-109757"/>
    <x v="3"/>
    <x v="507"/>
    <d v="2014-09-10T00:00:00"/>
    <x v="0"/>
    <s v="MD-17350"/>
    <x v="198"/>
    <x v="0"/>
    <s v="United States"/>
    <s v="Akron"/>
    <x v="24"/>
    <n v="44312"/>
    <x v="3"/>
    <s v="OFF-AR-10002335"/>
    <x v="1"/>
    <x v="6"/>
    <x v="673"/>
    <x v="2825"/>
    <n v="4"/>
    <n v="0.2"/>
    <n v="0.61920000000000019"/>
  </r>
  <r>
    <n v="3562"/>
    <s v="CA-2014-109757"/>
    <x v="3"/>
    <x v="507"/>
    <d v="2014-09-10T00:00:00"/>
    <x v="0"/>
    <s v="MD-17350"/>
    <x v="198"/>
    <x v="0"/>
    <s v="United States"/>
    <s v="Akron"/>
    <x v="24"/>
    <n v="44312"/>
    <x v="3"/>
    <s v="OFF-BI-10004001"/>
    <x v="1"/>
    <x v="8"/>
    <x v="810"/>
    <x v="2826"/>
    <n v="5"/>
    <n v="0.7"/>
    <n v="-20.448"/>
  </r>
  <r>
    <n v="3563"/>
    <s v="CA-2014-109757"/>
    <x v="3"/>
    <x v="507"/>
    <d v="2014-09-10T00:00:00"/>
    <x v="0"/>
    <s v="MD-17350"/>
    <x v="198"/>
    <x v="0"/>
    <s v="United States"/>
    <s v="Akron"/>
    <x v="24"/>
    <n v="44312"/>
    <x v="3"/>
    <s v="OFF-BI-10001634"/>
    <x v="1"/>
    <x v="8"/>
    <x v="24"/>
    <x v="2827"/>
    <n v="2"/>
    <n v="0.7"/>
    <n v="-3.0575999999999999"/>
  </r>
  <r>
    <n v="3564"/>
    <s v="CA-2014-109757"/>
    <x v="3"/>
    <x v="507"/>
    <d v="2014-09-10T00:00:00"/>
    <x v="0"/>
    <s v="MD-17350"/>
    <x v="198"/>
    <x v="0"/>
    <s v="United States"/>
    <s v="Akron"/>
    <x v="24"/>
    <n v="44312"/>
    <x v="3"/>
    <s v="OFF-PA-10000007"/>
    <x v="1"/>
    <x v="10"/>
    <x v="1531"/>
    <x v="2828"/>
    <n v="4"/>
    <n v="0.2"/>
    <n v="3.7439999999999993"/>
  </r>
  <r>
    <n v="3565"/>
    <s v="CA-2013-130029"/>
    <x v="0"/>
    <x v="894"/>
    <d v="2013-07-07T00:00:00"/>
    <x v="2"/>
    <s v="GT-14755"/>
    <x v="150"/>
    <x v="0"/>
    <s v="United States"/>
    <s v="Los Angeles"/>
    <x v="1"/>
    <n v="90049"/>
    <x v="1"/>
    <s v="OFF-PA-10000552"/>
    <x v="1"/>
    <x v="10"/>
    <x v="1532"/>
    <x v="91"/>
    <n v="2"/>
    <n v="0"/>
    <n v="6.2208000000000006"/>
  </r>
  <r>
    <n v="3566"/>
    <s v="CA-2013-130029"/>
    <x v="0"/>
    <x v="894"/>
    <d v="2013-07-07T00:00:00"/>
    <x v="2"/>
    <s v="GT-14755"/>
    <x v="150"/>
    <x v="0"/>
    <s v="United States"/>
    <s v="Los Angeles"/>
    <x v="1"/>
    <n v="90049"/>
    <x v="1"/>
    <s v="OFF-FA-10001135"/>
    <x v="1"/>
    <x v="13"/>
    <x v="1060"/>
    <x v="536"/>
    <n v="2"/>
    <n v="0"/>
    <n v="7.9200000000000159E-2"/>
  </r>
  <r>
    <n v="3567"/>
    <s v="CA-2014-103877"/>
    <x v="3"/>
    <x v="210"/>
    <d v="2014-09-15T00:00:00"/>
    <x v="1"/>
    <s v="RD-19660"/>
    <x v="372"/>
    <x v="2"/>
    <s v="United States"/>
    <s v="Independence"/>
    <x v="25"/>
    <n v="64055"/>
    <x v="2"/>
    <s v="OFF-BI-10003650"/>
    <x v="1"/>
    <x v="8"/>
    <x v="115"/>
    <x v="2829"/>
    <n v="3"/>
    <n v="0"/>
    <n v="757.41120000000001"/>
  </r>
  <r>
    <n v="3568"/>
    <s v="CA-2013-137176"/>
    <x v="0"/>
    <x v="369"/>
    <d v="2013-09-15T00:00:00"/>
    <x v="0"/>
    <s v="DB-12910"/>
    <x v="626"/>
    <x v="2"/>
    <s v="United States"/>
    <s v="Dallas"/>
    <x v="5"/>
    <n v="75220"/>
    <x v="2"/>
    <s v="FUR-FU-10003832"/>
    <x v="0"/>
    <x v="5"/>
    <x v="1420"/>
    <x v="1660"/>
    <n v="4"/>
    <n v="0.6"/>
    <n v="-12.006399999999999"/>
  </r>
  <r>
    <n v="3569"/>
    <s v="CA-2014-168109"/>
    <x v="3"/>
    <x v="445"/>
    <d v="2014-07-04T00:00:00"/>
    <x v="3"/>
    <s v="JK-15640"/>
    <x v="82"/>
    <x v="2"/>
    <s v="United States"/>
    <s v="Seattle"/>
    <x v="4"/>
    <n v="98105"/>
    <x v="1"/>
    <s v="TEC-AC-10003628"/>
    <x v="2"/>
    <x v="11"/>
    <x v="244"/>
    <x v="2830"/>
    <n v="2"/>
    <n v="0"/>
    <n v="26.391200000000005"/>
  </r>
  <r>
    <n v="3570"/>
    <s v="CA-2014-168109"/>
    <x v="3"/>
    <x v="445"/>
    <d v="2014-07-04T00:00:00"/>
    <x v="3"/>
    <s v="JK-15640"/>
    <x v="82"/>
    <x v="2"/>
    <s v="United States"/>
    <s v="Seattle"/>
    <x v="4"/>
    <n v="98105"/>
    <x v="1"/>
    <s v="TEC-MA-10001148"/>
    <x v="2"/>
    <x v="15"/>
    <x v="1533"/>
    <x v="2831"/>
    <n v="6"/>
    <n v="0.2"/>
    <n v="209.58000000000004"/>
  </r>
  <r>
    <n v="3571"/>
    <s v="CA-2014-168109"/>
    <x v="3"/>
    <x v="445"/>
    <d v="2014-07-04T00:00:00"/>
    <x v="3"/>
    <s v="JK-15640"/>
    <x v="82"/>
    <x v="2"/>
    <s v="United States"/>
    <s v="Seattle"/>
    <x v="4"/>
    <n v="98105"/>
    <x v="1"/>
    <s v="TEC-AC-10002049"/>
    <x v="2"/>
    <x v="11"/>
    <x v="1053"/>
    <x v="2832"/>
    <n v="4"/>
    <n v="0"/>
    <n v="742.63200000000006"/>
  </r>
  <r>
    <n v="3572"/>
    <s v="CA-2014-168109"/>
    <x v="3"/>
    <x v="445"/>
    <d v="2014-07-04T00:00:00"/>
    <x v="3"/>
    <s v="JK-15640"/>
    <x v="82"/>
    <x v="2"/>
    <s v="United States"/>
    <s v="Seattle"/>
    <x v="4"/>
    <n v="98105"/>
    <x v="1"/>
    <s v="TEC-PH-10000702"/>
    <x v="2"/>
    <x v="7"/>
    <x v="309"/>
    <x v="465"/>
    <n v="1"/>
    <n v="0.2"/>
    <n v="2.6972999999999994"/>
  </r>
  <r>
    <n v="3573"/>
    <s v="US-2014-126081"/>
    <x v="3"/>
    <x v="222"/>
    <d v="2014-07-05T00:00:00"/>
    <x v="1"/>
    <s v="FC-14335"/>
    <x v="712"/>
    <x v="1"/>
    <s v="United States"/>
    <s v="Mesquite"/>
    <x v="5"/>
    <n v="75150"/>
    <x v="2"/>
    <s v="OFF-PA-10003953"/>
    <x v="1"/>
    <x v="10"/>
    <x v="638"/>
    <x v="1182"/>
    <n v="1"/>
    <n v="0.2"/>
    <n v="1.8144"/>
  </r>
  <r>
    <n v="3574"/>
    <s v="CA-2014-117023"/>
    <x v="3"/>
    <x v="783"/>
    <d v="2014-08-13T00:00:00"/>
    <x v="1"/>
    <s v="JW-15955"/>
    <x v="527"/>
    <x v="0"/>
    <s v="United States"/>
    <s v="Long Beach"/>
    <x v="15"/>
    <n v="11561"/>
    <x v="3"/>
    <s v="OFF-AR-10003602"/>
    <x v="1"/>
    <x v="6"/>
    <x v="239"/>
    <x v="2643"/>
    <n v="2"/>
    <n v="0"/>
    <n v="5.4895999999999994"/>
  </r>
  <r>
    <n v="3575"/>
    <s v="CA-2014-117023"/>
    <x v="3"/>
    <x v="783"/>
    <d v="2014-08-13T00:00:00"/>
    <x v="1"/>
    <s v="JW-15955"/>
    <x v="527"/>
    <x v="0"/>
    <s v="United States"/>
    <s v="Long Beach"/>
    <x v="15"/>
    <n v="11561"/>
    <x v="3"/>
    <s v="OFF-AR-10004062"/>
    <x v="1"/>
    <x v="6"/>
    <x v="33"/>
    <x v="2833"/>
    <n v="10"/>
    <n v="0"/>
    <n v="26.200000000000003"/>
  </r>
  <r>
    <n v="3576"/>
    <s v="CA-2012-143532"/>
    <x v="1"/>
    <x v="531"/>
    <d v="2012-03-24T00:00:00"/>
    <x v="1"/>
    <s v="DC-12850"/>
    <x v="419"/>
    <x v="0"/>
    <s v="United States"/>
    <s v="North Miami"/>
    <x v="2"/>
    <n v="33161"/>
    <x v="0"/>
    <s v="OFF-PA-10001560"/>
    <x v="1"/>
    <x v="10"/>
    <x v="664"/>
    <x v="2834"/>
    <n v="3"/>
    <n v="0.2"/>
    <n v="4.8924000000000003"/>
  </r>
  <r>
    <n v="3577"/>
    <s v="CA-2013-103163"/>
    <x v="0"/>
    <x v="843"/>
    <d v="2013-06-12T00:00:00"/>
    <x v="1"/>
    <s v="FM-14290"/>
    <x v="86"/>
    <x v="2"/>
    <s v="United States"/>
    <s v="Bakersfield"/>
    <x v="1"/>
    <n v="93309"/>
    <x v="1"/>
    <s v="OFF-BI-10003305"/>
    <x v="1"/>
    <x v="8"/>
    <x v="565"/>
    <x v="2835"/>
    <n v="1"/>
    <n v="0.2"/>
    <n v="1.5547999999999997"/>
  </r>
  <r>
    <n v="3578"/>
    <s v="CA-2013-103163"/>
    <x v="0"/>
    <x v="843"/>
    <d v="2013-06-12T00:00:00"/>
    <x v="1"/>
    <s v="FM-14290"/>
    <x v="86"/>
    <x v="2"/>
    <s v="United States"/>
    <s v="Bakersfield"/>
    <x v="1"/>
    <n v="93309"/>
    <x v="1"/>
    <s v="OFF-PA-10004000"/>
    <x v="1"/>
    <x v="10"/>
    <x v="203"/>
    <x v="2836"/>
    <n v="1"/>
    <n v="0"/>
    <n v="2.3177000000000003"/>
  </r>
  <r>
    <n v="3579"/>
    <s v="CA-2013-104157"/>
    <x v="0"/>
    <x v="197"/>
    <d v="2013-07-30T00:00:00"/>
    <x v="1"/>
    <s v="MT-17815"/>
    <x v="363"/>
    <x v="0"/>
    <s v="United States"/>
    <s v="Jackson"/>
    <x v="35"/>
    <n v="39212"/>
    <x v="0"/>
    <s v="OFF-ST-10000321"/>
    <x v="1"/>
    <x v="4"/>
    <x v="1534"/>
    <x v="2837"/>
    <n v="1"/>
    <n v="0"/>
    <n v="0.31559999999999899"/>
  </r>
  <r>
    <n v="3580"/>
    <s v="CA-2013-104157"/>
    <x v="0"/>
    <x v="197"/>
    <d v="2013-07-30T00:00:00"/>
    <x v="1"/>
    <s v="MT-17815"/>
    <x v="363"/>
    <x v="0"/>
    <s v="United States"/>
    <s v="Jackson"/>
    <x v="35"/>
    <n v="39212"/>
    <x v="0"/>
    <s v="OFF-PA-10004665"/>
    <x v="1"/>
    <x v="10"/>
    <x v="1380"/>
    <x v="2838"/>
    <n v="5"/>
    <n v="0"/>
    <n v="32.094999999999999"/>
  </r>
  <r>
    <n v="3581"/>
    <s v="CA-2013-104157"/>
    <x v="0"/>
    <x v="197"/>
    <d v="2013-07-30T00:00:00"/>
    <x v="1"/>
    <s v="MT-17815"/>
    <x v="363"/>
    <x v="0"/>
    <s v="United States"/>
    <s v="Jackson"/>
    <x v="35"/>
    <n v="39212"/>
    <x v="0"/>
    <s v="FUR-TA-10004915"/>
    <x v="0"/>
    <x v="3"/>
    <x v="331"/>
    <x v="2839"/>
    <n v="8"/>
    <n v="0"/>
    <n v="388.81280000000015"/>
  </r>
  <r>
    <n v="3582"/>
    <s v="CA-2014-117807"/>
    <x v="3"/>
    <x v="172"/>
    <d v="2014-10-08T00:00:00"/>
    <x v="1"/>
    <s v="DK-13090"/>
    <x v="54"/>
    <x v="0"/>
    <s v="United States"/>
    <s v="Fremont"/>
    <x v="8"/>
    <n v="68025"/>
    <x v="2"/>
    <s v="OFF-PA-10000994"/>
    <x v="1"/>
    <x v="10"/>
    <x v="904"/>
    <x v="2840"/>
    <n v="1"/>
    <n v="0"/>
    <n v="50.327999999999996"/>
  </r>
  <r>
    <n v="3583"/>
    <s v="CA-2012-121650"/>
    <x v="1"/>
    <x v="895"/>
    <d v="2012-12-16T00:00:00"/>
    <x v="1"/>
    <s v="KD-16495"/>
    <x v="470"/>
    <x v="1"/>
    <s v="United States"/>
    <s v="Jackson"/>
    <x v="12"/>
    <n v="49201"/>
    <x v="2"/>
    <s v="OFF-AR-10001149"/>
    <x v="1"/>
    <x v="6"/>
    <x v="1535"/>
    <x v="2841"/>
    <n v="2"/>
    <n v="0"/>
    <n v="1.5209999999999999"/>
  </r>
  <r>
    <n v="3584"/>
    <s v="CA-2012-121650"/>
    <x v="1"/>
    <x v="895"/>
    <d v="2012-12-16T00:00:00"/>
    <x v="1"/>
    <s v="KD-16495"/>
    <x v="470"/>
    <x v="1"/>
    <s v="United States"/>
    <s v="Jackson"/>
    <x v="12"/>
    <n v="49201"/>
    <x v="2"/>
    <s v="FUR-TA-10003569"/>
    <x v="0"/>
    <x v="3"/>
    <x v="1358"/>
    <x v="2842"/>
    <n v="2"/>
    <n v="0"/>
    <n v="200.49"/>
  </r>
  <r>
    <n v="3585"/>
    <s v="CA-2012-121650"/>
    <x v="1"/>
    <x v="895"/>
    <d v="2012-12-16T00:00:00"/>
    <x v="1"/>
    <s v="KD-16495"/>
    <x v="470"/>
    <x v="1"/>
    <s v="United States"/>
    <s v="Jackson"/>
    <x v="12"/>
    <n v="49201"/>
    <x v="2"/>
    <s v="FUR-CH-10004289"/>
    <x v="0"/>
    <x v="1"/>
    <x v="975"/>
    <x v="2843"/>
    <n v="2"/>
    <n v="0"/>
    <n v="32.633199999999988"/>
  </r>
  <r>
    <n v="3586"/>
    <s v="CA-2012-121650"/>
    <x v="1"/>
    <x v="895"/>
    <d v="2012-12-16T00:00:00"/>
    <x v="1"/>
    <s v="KD-16495"/>
    <x v="470"/>
    <x v="1"/>
    <s v="United States"/>
    <s v="Jackson"/>
    <x v="12"/>
    <n v="49201"/>
    <x v="2"/>
    <s v="OFF-LA-10001045"/>
    <x v="1"/>
    <x v="2"/>
    <x v="701"/>
    <x v="537"/>
    <n v="1"/>
    <n v="0"/>
    <n v="1.2005999999999999"/>
  </r>
  <r>
    <n v="3587"/>
    <s v="CA-2014-161823"/>
    <x v="3"/>
    <x v="213"/>
    <d v="2014-09-09T00:00:00"/>
    <x v="1"/>
    <s v="AG-10300"/>
    <x v="636"/>
    <x v="1"/>
    <s v="United States"/>
    <s v="San Francisco"/>
    <x v="1"/>
    <n v="94122"/>
    <x v="1"/>
    <s v="OFF-AR-10002053"/>
    <x v="1"/>
    <x v="6"/>
    <x v="79"/>
    <x v="459"/>
    <n v="2"/>
    <n v="0"/>
    <n v="1.6688000000000001"/>
  </r>
  <r>
    <n v="3588"/>
    <s v="CA-2014-121839"/>
    <x v="3"/>
    <x v="241"/>
    <d v="2014-09-29T00:00:00"/>
    <x v="1"/>
    <s v="MH-18115"/>
    <x v="414"/>
    <x v="2"/>
    <s v="United States"/>
    <s v="Lancaster"/>
    <x v="24"/>
    <n v="43130"/>
    <x v="3"/>
    <s v="TEC-PH-10002885"/>
    <x v="2"/>
    <x v="7"/>
    <x v="1127"/>
    <x v="2844"/>
    <n v="3"/>
    <n v="0.4"/>
    <n v="-253.43369999999993"/>
  </r>
  <r>
    <n v="3589"/>
    <s v="CA-2014-158729"/>
    <x v="3"/>
    <x v="484"/>
    <d v="2014-12-22T00:00:00"/>
    <x v="2"/>
    <s v="AC-10450"/>
    <x v="549"/>
    <x v="0"/>
    <s v="United States"/>
    <s v="Lafayette"/>
    <x v="28"/>
    <n v="70506"/>
    <x v="0"/>
    <s v="OFF-SU-10002881"/>
    <x v="1"/>
    <x v="14"/>
    <x v="461"/>
    <x v="2845"/>
    <n v="2"/>
    <n v="0"/>
    <n v="33.312400000000025"/>
  </r>
  <r>
    <n v="3590"/>
    <s v="CA-2014-146535"/>
    <x v="3"/>
    <x v="221"/>
    <d v="2014-12-01T00:00:00"/>
    <x v="1"/>
    <s v="FM-14290"/>
    <x v="86"/>
    <x v="2"/>
    <s v="United States"/>
    <s v="Richmond"/>
    <x v="0"/>
    <n v="40475"/>
    <x v="0"/>
    <s v="OFF-BI-10000546"/>
    <x v="1"/>
    <x v="8"/>
    <x v="609"/>
    <x v="709"/>
    <n v="1"/>
    <n v="0"/>
    <n v="1.4112"/>
  </r>
  <r>
    <n v="3591"/>
    <s v="CA-2014-146535"/>
    <x v="3"/>
    <x v="221"/>
    <d v="2014-12-01T00:00:00"/>
    <x v="1"/>
    <s v="FM-14290"/>
    <x v="86"/>
    <x v="2"/>
    <s v="United States"/>
    <s v="Richmond"/>
    <x v="0"/>
    <n v="40475"/>
    <x v="0"/>
    <s v="OFF-ST-10001526"/>
    <x v="1"/>
    <x v="4"/>
    <x v="764"/>
    <x v="2846"/>
    <n v="12"/>
    <n v="0"/>
    <n v="375.42959999999994"/>
  </r>
  <r>
    <n v="3592"/>
    <s v="CA-2011-154186"/>
    <x v="2"/>
    <x v="736"/>
    <d v="2011-12-15T00:00:00"/>
    <x v="0"/>
    <s v="RA-19285"/>
    <x v="267"/>
    <x v="0"/>
    <s v="United States"/>
    <s v="Houston"/>
    <x v="5"/>
    <n v="77070"/>
    <x v="2"/>
    <s v="OFF-SU-10001574"/>
    <x v="1"/>
    <x v="14"/>
    <x v="498"/>
    <x v="2847"/>
    <n v="1"/>
    <n v="0.2"/>
    <n v="0.36499999999999977"/>
  </r>
  <r>
    <n v="3593"/>
    <s v="CA-2013-108434"/>
    <x v="0"/>
    <x v="5"/>
    <d v="2013-12-08T00:00:00"/>
    <x v="0"/>
    <s v="JG-15160"/>
    <x v="506"/>
    <x v="0"/>
    <s v="United States"/>
    <s v="New York City"/>
    <x v="15"/>
    <n v="10024"/>
    <x v="3"/>
    <s v="OFF-ST-10002615"/>
    <x v="1"/>
    <x v="4"/>
    <x v="1427"/>
    <x v="2848"/>
    <n v="3"/>
    <n v="0"/>
    <n v="120.94680000000001"/>
  </r>
  <r>
    <n v="3594"/>
    <s v="CA-2013-164154"/>
    <x v="0"/>
    <x v="108"/>
    <d v="2013-09-18T00:00:00"/>
    <x v="1"/>
    <s v="NZ-18565"/>
    <x v="125"/>
    <x v="2"/>
    <s v="United States"/>
    <s v="Toledo"/>
    <x v="24"/>
    <n v="43615"/>
    <x v="3"/>
    <s v="OFF-BI-10001658"/>
    <x v="1"/>
    <x v="8"/>
    <x v="439"/>
    <x v="2849"/>
    <n v="3"/>
    <n v="0.7"/>
    <n v="-17.942399999999992"/>
  </r>
  <r>
    <n v="3595"/>
    <s v="CA-2013-164154"/>
    <x v="0"/>
    <x v="108"/>
    <d v="2013-09-18T00:00:00"/>
    <x v="1"/>
    <s v="NZ-18565"/>
    <x v="125"/>
    <x v="2"/>
    <s v="United States"/>
    <s v="Toledo"/>
    <x v="24"/>
    <n v="43615"/>
    <x v="3"/>
    <s v="OFF-ST-10002562"/>
    <x v="1"/>
    <x v="4"/>
    <x v="33"/>
    <x v="2850"/>
    <n v="5"/>
    <n v="0.2"/>
    <n v="3.7519999999999989"/>
  </r>
  <r>
    <n v="3596"/>
    <s v="CA-2014-148012"/>
    <x v="3"/>
    <x v="34"/>
    <d v="2014-12-16T00:00:00"/>
    <x v="1"/>
    <s v="KM-16225"/>
    <x v="366"/>
    <x v="1"/>
    <s v="United States"/>
    <s v="Philadelphia"/>
    <x v="9"/>
    <n v="19143"/>
    <x v="3"/>
    <s v="OFF-AR-10004757"/>
    <x v="1"/>
    <x v="6"/>
    <x v="342"/>
    <x v="370"/>
    <n v="1"/>
    <n v="0.2"/>
    <n v="0.42639999999999978"/>
  </r>
  <r>
    <n v="3597"/>
    <s v="CA-2011-102869"/>
    <x v="2"/>
    <x v="340"/>
    <d v="2011-09-14T00:00:00"/>
    <x v="0"/>
    <s v="LC-17140"/>
    <x v="95"/>
    <x v="0"/>
    <s v="United States"/>
    <s v="Philadelphia"/>
    <x v="9"/>
    <n v="19140"/>
    <x v="3"/>
    <s v="OFF-PA-10000788"/>
    <x v="1"/>
    <x v="10"/>
    <x v="731"/>
    <x v="12"/>
    <n v="3"/>
    <n v="0.2"/>
    <n v="5.4432"/>
  </r>
  <r>
    <n v="3598"/>
    <s v="CA-2011-102869"/>
    <x v="2"/>
    <x v="340"/>
    <d v="2011-09-14T00:00:00"/>
    <x v="0"/>
    <s v="LC-17140"/>
    <x v="95"/>
    <x v="0"/>
    <s v="United States"/>
    <s v="Philadelphia"/>
    <x v="9"/>
    <n v="19140"/>
    <x v="3"/>
    <s v="TEC-AC-10002134"/>
    <x v="2"/>
    <x v="11"/>
    <x v="1536"/>
    <x v="2851"/>
    <n v="6"/>
    <n v="0.2"/>
    <n v="-4.852800000000002"/>
  </r>
  <r>
    <n v="3599"/>
    <s v="CA-2011-102869"/>
    <x v="2"/>
    <x v="340"/>
    <d v="2011-09-14T00:00:00"/>
    <x v="0"/>
    <s v="LC-17140"/>
    <x v="95"/>
    <x v="0"/>
    <s v="United States"/>
    <s v="Philadelphia"/>
    <x v="9"/>
    <n v="19140"/>
    <x v="3"/>
    <s v="FUR-FU-10002456"/>
    <x v="0"/>
    <x v="5"/>
    <x v="1009"/>
    <x v="1133"/>
    <n v="3"/>
    <n v="0.2"/>
    <n v="5.023200000000001"/>
  </r>
  <r>
    <n v="3600"/>
    <s v="CA-2011-102869"/>
    <x v="2"/>
    <x v="340"/>
    <d v="2011-09-14T00:00:00"/>
    <x v="0"/>
    <s v="LC-17140"/>
    <x v="95"/>
    <x v="0"/>
    <s v="United States"/>
    <s v="Philadelphia"/>
    <x v="9"/>
    <n v="19140"/>
    <x v="3"/>
    <s v="TEC-PH-10002549"/>
    <x v="2"/>
    <x v="7"/>
    <x v="928"/>
    <x v="2852"/>
    <n v="1"/>
    <n v="0.4"/>
    <n v="-31.620400000000004"/>
  </r>
  <r>
    <n v="3601"/>
    <s v="CA-2014-138310"/>
    <x v="3"/>
    <x v="335"/>
    <d v="2014-07-01T00:00:00"/>
    <x v="1"/>
    <s v="NP-18700"/>
    <x v="413"/>
    <x v="0"/>
    <s v="United States"/>
    <s v="Denver"/>
    <x v="22"/>
    <n v="80219"/>
    <x v="1"/>
    <s v="TEC-AC-10001990"/>
    <x v="2"/>
    <x v="11"/>
    <x v="861"/>
    <x v="1074"/>
    <n v="9"/>
    <n v="0.2"/>
    <n v="64.789199999999951"/>
  </r>
  <r>
    <n v="3602"/>
    <s v="CA-2011-159835"/>
    <x v="2"/>
    <x v="664"/>
    <d v="2011-11-24T00:00:00"/>
    <x v="1"/>
    <s v="RB-19330"/>
    <x v="713"/>
    <x v="0"/>
    <s v="United States"/>
    <s v="Philadelphia"/>
    <x v="9"/>
    <n v="19143"/>
    <x v="3"/>
    <s v="OFF-PA-10002137"/>
    <x v="1"/>
    <x v="10"/>
    <x v="560"/>
    <x v="2853"/>
    <n v="2"/>
    <n v="0.2"/>
    <n v="3.8899999999999988"/>
  </r>
  <r>
    <n v="3603"/>
    <s v="CA-2011-159835"/>
    <x v="2"/>
    <x v="664"/>
    <d v="2011-11-24T00:00:00"/>
    <x v="1"/>
    <s v="RB-19330"/>
    <x v="713"/>
    <x v="0"/>
    <s v="United States"/>
    <s v="Philadelphia"/>
    <x v="9"/>
    <n v="19143"/>
    <x v="3"/>
    <s v="FUR-CH-10004997"/>
    <x v="0"/>
    <x v="1"/>
    <x v="494"/>
    <x v="2854"/>
    <n v="5"/>
    <n v="0.3"/>
    <n v="-93.989999999999952"/>
  </r>
  <r>
    <n v="3604"/>
    <s v="CA-2014-112956"/>
    <x v="3"/>
    <x v="170"/>
    <d v="2014-08-28T00:00:00"/>
    <x v="1"/>
    <s v="TH-21550"/>
    <x v="274"/>
    <x v="2"/>
    <s v="United States"/>
    <s v="Columbia"/>
    <x v="39"/>
    <n v="21044"/>
    <x v="3"/>
    <s v="OFF-PA-10000357"/>
    <x v="1"/>
    <x v="10"/>
    <x v="1219"/>
    <x v="1959"/>
    <n v="5"/>
    <n v="0"/>
    <n v="133.15199999999999"/>
  </r>
  <r>
    <n v="3605"/>
    <s v="CA-2014-112956"/>
    <x v="3"/>
    <x v="170"/>
    <d v="2014-08-28T00:00:00"/>
    <x v="1"/>
    <s v="TH-21550"/>
    <x v="274"/>
    <x v="2"/>
    <s v="United States"/>
    <s v="Columbia"/>
    <x v="39"/>
    <n v="21044"/>
    <x v="3"/>
    <s v="FUR-FU-10003976"/>
    <x v="0"/>
    <x v="5"/>
    <x v="964"/>
    <x v="2855"/>
    <n v="2"/>
    <n v="0"/>
    <n v="8.5543999999999976"/>
  </r>
  <r>
    <n v="3606"/>
    <s v="CA-2014-112956"/>
    <x v="3"/>
    <x v="170"/>
    <d v="2014-08-28T00:00:00"/>
    <x v="1"/>
    <s v="TH-21550"/>
    <x v="274"/>
    <x v="2"/>
    <s v="United States"/>
    <s v="Columbia"/>
    <x v="39"/>
    <n v="21044"/>
    <x v="3"/>
    <s v="FUR-FU-10004960"/>
    <x v="0"/>
    <x v="5"/>
    <x v="919"/>
    <x v="2856"/>
    <n v="4"/>
    <n v="0"/>
    <n v="31.252800000000001"/>
  </r>
  <r>
    <n v="3607"/>
    <s v="CA-2013-119683"/>
    <x v="0"/>
    <x v="299"/>
    <d v="2013-03-17T00:00:00"/>
    <x v="0"/>
    <s v="CK-12595"/>
    <x v="242"/>
    <x v="0"/>
    <s v="United States"/>
    <s v="New York City"/>
    <x v="15"/>
    <n v="10024"/>
    <x v="3"/>
    <s v="OFF-EN-10001099"/>
    <x v="1"/>
    <x v="12"/>
    <x v="33"/>
    <x v="1624"/>
    <n v="3"/>
    <n v="0"/>
    <n v="13.496399999999998"/>
  </r>
  <r>
    <n v="3608"/>
    <s v="CA-2011-163559"/>
    <x v="2"/>
    <x v="865"/>
    <d v="2011-09-28T00:00:00"/>
    <x v="0"/>
    <s v="ST-20530"/>
    <x v="461"/>
    <x v="0"/>
    <s v="United States"/>
    <s v="New York City"/>
    <x v="15"/>
    <n v="10035"/>
    <x v="3"/>
    <s v="OFF-BI-10002026"/>
    <x v="1"/>
    <x v="8"/>
    <x v="903"/>
    <x v="2857"/>
    <n v="3"/>
    <n v="0.2"/>
    <n v="47.060999999999993"/>
  </r>
  <r>
    <n v="3609"/>
    <s v="CA-2011-140228"/>
    <x v="2"/>
    <x v="582"/>
    <d v="2011-05-03T00:00:00"/>
    <x v="1"/>
    <s v="GB-14530"/>
    <x v="334"/>
    <x v="1"/>
    <s v="United States"/>
    <s v="Newark"/>
    <x v="24"/>
    <n v="43055"/>
    <x v="3"/>
    <s v="OFF-LA-10001613"/>
    <x v="1"/>
    <x v="2"/>
    <x v="736"/>
    <x v="2789"/>
    <n v="3"/>
    <n v="0.2"/>
    <n v="2.5056000000000003"/>
  </r>
  <r>
    <n v="3610"/>
    <s v="CA-2011-140228"/>
    <x v="2"/>
    <x v="582"/>
    <d v="2011-05-03T00:00:00"/>
    <x v="1"/>
    <s v="GB-14530"/>
    <x v="334"/>
    <x v="1"/>
    <s v="United States"/>
    <s v="Newark"/>
    <x v="24"/>
    <n v="43055"/>
    <x v="3"/>
    <s v="OFF-ST-10002214"/>
    <x v="1"/>
    <x v="4"/>
    <x v="994"/>
    <x v="2858"/>
    <n v="3"/>
    <n v="0.2"/>
    <n v="2.0321999999999987"/>
  </r>
  <r>
    <n v="3611"/>
    <s v="CA-2011-140228"/>
    <x v="2"/>
    <x v="582"/>
    <d v="2011-05-03T00:00:00"/>
    <x v="1"/>
    <s v="GB-14530"/>
    <x v="334"/>
    <x v="1"/>
    <s v="United States"/>
    <s v="Newark"/>
    <x v="24"/>
    <n v="43055"/>
    <x v="3"/>
    <s v="OFF-ST-10001128"/>
    <x v="1"/>
    <x v="4"/>
    <x v="1418"/>
    <x v="2859"/>
    <n v="2"/>
    <n v="0.2"/>
    <n v="-37.733199999999989"/>
  </r>
  <r>
    <n v="3612"/>
    <s v="US-2013-131674"/>
    <x v="0"/>
    <x v="896"/>
    <d v="2013-12-02T00:00:00"/>
    <x v="0"/>
    <s v="NC-18535"/>
    <x v="714"/>
    <x v="1"/>
    <s v="United States"/>
    <s v="Dallas"/>
    <x v="5"/>
    <n v="75217"/>
    <x v="2"/>
    <s v="TEC-AC-10004864"/>
    <x v="2"/>
    <x v="11"/>
    <x v="1289"/>
    <x v="2860"/>
    <n v="2"/>
    <n v="0.2"/>
    <n v="16.794600000000003"/>
  </r>
  <r>
    <n v="3613"/>
    <s v="CA-2012-110093"/>
    <x v="1"/>
    <x v="155"/>
    <d v="2012-12-08T00:00:00"/>
    <x v="1"/>
    <s v="AB-10255"/>
    <x v="437"/>
    <x v="2"/>
    <s v="United States"/>
    <s v="Philadelphia"/>
    <x v="9"/>
    <n v="19134"/>
    <x v="3"/>
    <s v="OFF-PA-10000174"/>
    <x v="1"/>
    <x v="10"/>
    <x v="1515"/>
    <x v="2861"/>
    <n v="2"/>
    <n v="0.2"/>
    <n v="5.5511999999999979"/>
  </r>
  <r>
    <n v="3614"/>
    <s v="CA-2012-110093"/>
    <x v="1"/>
    <x v="155"/>
    <d v="2012-12-08T00:00:00"/>
    <x v="1"/>
    <s v="AB-10255"/>
    <x v="437"/>
    <x v="2"/>
    <s v="United States"/>
    <s v="Philadelphia"/>
    <x v="9"/>
    <n v="19134"/>
    <x v="3"/>
    <s v="TEC-AC-10000171"/>
    <x v="2"/>
    <x v="11"/>
    <x v="43"/>
    <x v="2862"/>
    <n v="2"/>
    <n v="0.2"/>
    <n v="10.5754"/>
  </r>
  <r>
    <n v="3615"/>
    <s v="CA-2014-112529"/>
    <x v="3"/>
    <x v="123"/>
    <d v="2014-11-22T00:00:00"/>
    <x v="2"/>
    <s v="SC-20770"/>
    <x v="34"/>
    <x v="1"/>
    <s v="United States"/>
    <s v="San Antonio"/>
    <x v="5"/>
    <n v="78207"/>
    <x v="2"/>
    <s v="FUR-TA-10002622"/>
    <x v="0"/>
    <x v="3"/>
    <x v="960"/>
    <x v="2863"/>
    <n v="6"/>
    <n v="0.3"/>
    <n v="-71.811599999999999"/>
  </r>
  <r>
    <n v="3616"/>
    <s v="CA-2014-112529"/>
    <x v="3"/>
    <x v="123"/>
    <d v="2014-11-22T00:00:00"/>
    <x v="2"/>
    <s v="SC-20770"/>
    <x v="34"/>
    <x v="1"/>
    <s v="United States"/>
    <s v="San Antonio"/>
    <x v="5"/>
    <n v="78207"/>
    <x v="2"/>
    <s v="OFF-AR-10001915"/>
    <x v="1"/>
    <x v="6"/>
    <x v="1048"/>
    <x v="2864"/>
    <n v="4"/>
    <n v="0.2"/>
    <n v="8.7384000000000022"/>
  </r>
  <r>
    <n v="3617"/>
    <s v="CA-2013-154536"/>
    <x v="0"/>
    <x v="64"/>
    <d v="2013-09-10T00:00:00"/>
    <x v="1"/>
    <s v="JC-15340"/>
    <x v="209"/>
    <x v="0"/>
    <s v="United States"/>
    <s v="Philadelphia"/>
    <x v="9"/>
    <n v="19120"/>
    <x v="3"/>
    <s v="OFF-BI-10004410"/>
    <x v="1"/>
    <x v="8"/>
    <x v="48"/>
    <x v="2865"/>
    <n v="5"/>
    <n v="0.7"/>
    <n v="-7.3254999999999981"/>
  </r>
  <r>
    <n v="3618"/>
    <s v="CA-2014-141929"/>
    <x v="3"/>
    <x v="507"/>
    <d v="2014-09-09T00:00:00"/>
    <x v="1"/>
    <s v="RA-19285"/>
    <x v="267"/>
    <x v="0"/>
    <s v="United States"/>
    <s v="Los Angeles"/>
    <x v="1"/>
    <n v="90004"/>
    <x v="1"/>
    <s v="OFF-BI-10004632"/>
    <x v="1"/>
    <x v="8"/>
    <x v="564"/>
    <x v="1638"/>
    <n v="2"/>
    <n v="0.2"/>
    <n v="152.49499999999998"/>
  </r>
  <r>
    <n v="3619"/>
    <s v="CA-2014-141929"/>
    <x v="3"/>
    <x v="507"/>
    <d v="2014-09-09T00:00:00"/>
    <x v="1"/>
    <s v="RA-19285"/>
    <x v="267"/>
    <x v="0"/>
    <s v="United States"/>
    <s v="Los Angeles"/>
    <x v="1"/>
    <n v="90004"/>
    <x v="1"/>
    <s v="TEC-PH-10002185"/>
    <x v="2"/>
    <x v="7"/>
    <x v="1072"/>
    <x v="2866"/>
    <n v="1"/>
    <n v="0.2"/>
    <n v="1.7374999999999998"/>
  </r>
  <r>
    <n v="3620"/>
    <s v="CA-2014-141929"/>
    <x v="3"/>
    <x v="507"/>
    <d v="2014-09-09T00:00:00"/>
    <x v="1"/>
    <s v="RA-19285"/>
    <x v="267"/>
    <x v="0"/>
    <s v="United States"/>
    <s v="Los Angeles"/>
    <x v="1"/>
    <n v="90004"/>
    <x v="1"/>
    <s v="OFF-ST-10002974"/>
    <x v="1"/>
    <x v="4"/>
    <x v="123"/>
    <x v="2867"/>
    <n v="5"/>
    <n v="0"/>
    <n v="65.35499999999999"/>
  </r>
  <r>
    <n v="3621"/>
    <s v="CA-2013-109743"/>
    <x v="0"/>
    <x v="897"/>
    <d v="2013-09-30T00:00:00"/>
    <x v="1"/>
    <s v="SH-19975"/>
    <x v="64"/>
    <x v="1"/>
    <s v="United States"/>
    <s v="Smyrna"/>
    <x v="18"/>
    <n v="37167"/>
    <x v="0"/>
    <s v="OFF-AR-10003727"/>
    <x v="1"/>
    <x v="6"/>
    <x v="1362"/>
    <x v="2868"/>
    <n v="3"/>
    <n v="0.2"/>
    <n v="4.5872999999999937"/>
  </r>
  <r>
    <n v="3622"/>
    <s v="CA-2013-109743"/>
    <x v="0"/>
    <x v="897"/>
    <d v="2013-09-30T00:00:00"/>
    <x v="1"/>
    <s v="SH-19975"/>
    <x v="64"/>
    <x v="1"/>
    <s v="United States"/>
    <s v="Smyrna"/>
    <x v="18"/>
    <n v="37167"/>
    <x v="0"/>
    <s v="TEC-PH-10004071"/>
    <x v="2"/>
    <x v="7"/>
    <x v="1537"/>
    <x v="2869"/>
    <n v="8"/>
    <n v="0.2"/>
    <n v="5.5944000000000003"/>
  </r>
  <r>
    <n v="3623"/>
    <s v="CA-2011-159184"/>
    <x v="2"/>
    <x v="80"/>
    <d v="2011-09-19T00:00:00"/>
    <x v="1"/>
    <s v="JC-15775"/>
    <x v="547"/>
    <x v="0"/>
    <s v="United States"/>
    <s v="Macon"/>
    <x v="32"/>
    <n v="31204"/>
    <x v="0"/>
    <s v="FUR-FU-10002878"/>
    <x v="0"/>
    <x v="5"/>
    <x v="1125"/>
    <x v="2870"/>
    <n v="5"/>
    <n v="0"/>
    <n v="52.688000000000002"/>
  </r>
  <r>
    <n v="3624"/>
    <s v="CA-2011-159184"/>
    <x v="2"/>
    <x v="80"/>
    <d v="2011-09-19T00:00:00"/>
    <x v="1"/>
    <s v="JC-15775"/>
    <x v="547"/>
    <x v="0"/>
    <s v="United States"/>
    <s v="Macon"/>
    <x v="32"/>
    <n v="31204"/>
    <x v="0"/>
    <s v="OFF-BI-10001890"/>
    <x v="1"/>
    <x v="8"/>
    <x v="174"/>
    <x v="181"/>
    <n v="2"/>
    <n v="0"/>
    <n v="3.4367999999999999"/>
  </r>
  <r>
    <n v="3625"/>
    <s v="CA-2014-113530"/>
    <x v="3"/>
    <x v="240"/>
    <d v="2014-05-22T00:00:00"/>
    <x v="0"/>
    <s v="BC-11125"/>
    <x v="604"/>
    <x v="2"/>
    <s v="United States"/>
    <s v="San Francisco"/>
    <x v="1"/>
    <n v="94109"/>
    <x v="1"/>
    <s v="FUR-CH-10002647"/>
    <x v="0"/>
    <x v="1"/>
    <x v="470"/>
    <x v="2871"/>
    <n v="12"/>
    <n v="0.2"/>
    <n v="42.588000000000022"/>
  </r>
  <r>
    <n v="3626"/>
    <s v="CA-2014-113530"/>
    <x v="3"/>
    <x v="240"/>
    <d v="2014-05-22T00:00:00"/>
    <x v="0"/>
    <s v="BC-11125"/>
    <x v="604"/>
    <x v="2"/>
    <s v="United States"/>
    <s v="San Francisco"/>
    <x v="1"/>
    <n v="94109"/>
    <x v="1"/>
    <s v="OFF-AR-10001315"/>
    <x v="1"/>
    <x v="6"/>
    <x v="1020"/>
    <x v="2872"/>
    <n v="2"/>
    <n v="0"/>
    <n v="1.0207999999999999"/>
  </r>
  <r>
    <n v="3627"/>
    <s v="CA-2014-113530"/>
    <x v="3"/>
    <x v="240"/>
    <d v="2014-05-22T00:00:00"/>
    <x v="0"/>
    <s v="BC-11125"/>
    <x v="604"/>
    <x v="2"/>
    <s v="United States"/>
    <s v="San Francisco"/>
    <x v="1"/>
    <n v="94109"/>
    <x v="1"/>
    <s v="OFF-AR-10000122"/>
    <x v="1"/>
    <x v="6"/>
    <x v="308"/>
    <x v="2271"/>
    <n v="1"/>
    <n v="0"/>
    <n v="1.3949999999999996"/>
  </r>
  <r>
    <n v="3628"/>
    <s v="CA-2014-113530"/>
    <x v="3"/>
    <x v="240"/>
    <d v="2014-05-22T00:00:00"/>
    <x v="0"/>
    <s v="BC-11125"/>
    <x v="604"/>
    <x v="2"/>
    <s v="United States"/>
    <s v="San Francisco"/>
    <x v="1"/>
    <n v="94109"/>
    <x v="1"/>
    <s v="TEC-AC-10001465"/>
    <x v="2"/>
    <x v="11"/>
    <x v="473"/>
    <x v="2873"/>
    <n v="1"/>
    <n v="0"/>
    <n v="10.895999999999997"/>
  </r>
  <r>
    <n v="3629"/>
    <s v="CA-2011-169726"/>
    <x v="2"/>
    <x v="128"/>
    <d v="2011-08-13T00:00:00"/>
    <x v="1"/>
    <s v="JH-15985"/>
    <x v="98"/>
    <x v="0"/>
    <s v="United States"/>
    <s v="Seattle"/>
    <x v="4"/>
    <n v="98103"/>
    <x v="1"/>
    <s v="OFF-BI-10004600"/>
    <x v="1"/>
    <x v="8"/>
    <x v="1477"/>
    <x v="2874"/>
    <n v="7"/>
    <n v="0.2"/>
    <n v="643.98249999999996"/>
  </r>
  <r>
    <n v="3630"/>
    <s v="CA-2014-155957"/>
    <x v="3"/>
    <x v="200"/>
    <d v="2014-12-01T00:00:00"/>
    <x v="1"/>
    <s v="CC-12610"/>
    <x v="566"/>
    <x v="1"/>
    <s v="United States"/>
    <s v="Columbus"/>
    <x v="24"/>
    <n v="43229"/>
    <x v="3"/>
    <s v="OFF-AP-10002082"/>
    <x v="1"/>
    <x v="9"/>
    <x v="1092"/>
    <x v="2464"/>
    <n v="3"/>
    <n v="0.2"/>
    <n v="9.8009999999999984"/>
  </r>
  <r>
    <n v="3631"/>
    <s v="CA-2014-155957"/>
    <x v="3"/>
    <x v="200"/>
    <d v="2014-12-01T00:00:00"/>
    <x v="1"/>
    <s v="CC-12610"/>
    <x v="566"/>
    <x v="1"/>
    <s v="United States"/>
    <s v="Columbus"/>
    <x v="24"/>
    <n v="43229"/>
    <x v="3"/>
    <s v="OFF-AP-10004708"/>
    <x v="1"/>
    <x v="9"/>
    <x v="508"/>
    <x v="2875"/>
    <n v="7"/>
    <n v="0.2"/>
    <n v="23.977799999999988"/>
  </r>
  <r>
    <n v="3632"/>
    <s v="CA-2014-132178"/>
    <x v="3"/>
    <x v="898"/>
    <d v="2014-05-09T00:00:00"/>
    <x v="0"/>
    <s v="DB-12970"/>
    <x v="715"/>
    <x v="1"/>
    <s v="United States"/>
    <s v="Los Angeles"/>
    <x v="1"/>
    <n v="90004"/>
    <x v="1"/>
    <s v="OFF-ST-10000464"/>
    <x v="1"/>
    <x v="4"/>
    <x v="1135"/>
    <x v="2876"/>
    <n v="2"/>
    <n v="0"/>
    <n v="19.465600000000002"/>
  </r>
  <r>
    <n v="3633"/>
    <s v="CA-2014-132178"/>
    <x v="3"/>
    <x v="898"/>
    <d v="2014-05-09T00:00:00"/>
    <x v="0"/>
    <s v="DB-12970"/>
    <x v="715"/>
    <x v="1"/>
    <s v="United States"/>
    <s v="Los Angeles"/>
    <x v="1"/>
    <n v="90004"/>
    <x v="1"/>
    <s v="OFF-ST-10000025"/>
    <x v="1"/>
    <x v="4"/>
    <x v="615"/>
    <x v="2877"/>
    <n v="8"/>
    <n v="0"/>
    <n v="45.80639999999994"/>
  </r>
  <r>
    <n v="3634"/>
    <s v="CA-2013-145177"/>
    <x v="0"/>
    <x v="338"/>
    <d v="2013-11-15T00:00:00"/>
    <x v="1"/>
    <s v="PP-18955"/>
    <x v="452"/>
    <x v="2"/>
    <s v="United States"/>
    <s v="Springfield"/>
    <x v="24"/>
    <n v="45503"/>
    <x v="3"/>
    <s v="OFF-LA-10001613"/>
    <x v="1"/>
    <x v="2"/>
    <x v="736"/>
    <x v="2145"/>
    <n v="4"/>
    <n v="0.2"/>
    <n v="3.3408000000000002"/>
  </r>
  <r>
    <n v="3635"/>
    <s v="CA-2013-145177"/>
    <x v="0"/>
    <x v="338"/>
    <d v="2013-11-15T00:00:00"/>
    <x v="1"/>
    <s v="PP-18955"/>
    <x v="452"/>
    <x v="2"/>
    <s v="United States"/>
    <s v="Springfield"/>
    <x v="24"/>
    <n v="45503"/>
    <x v="3"/>
    <s v="TEC-PH-10000376"/>
    <x v="2"/>
    <x v="7"/>
    <x v="428"/>
    <x v="2878"/>
    <n v="7"/>
    <n v="0.4"/>
    <n v="-9.7901999999999987"/>
  </r>
  <r>
    <n v="3636"/>
    <s v="CA-2013-145177"/>
    <x v="0"/>
    <x v="338"/>
    <d v="2013-11-15T00:00:00"/>
    <x v="1"/>
    <s v="PP-18955"/>
    <x v="452"/>
    <x v="2"/>
    <s v="United States"/>
    <s v="Springfield"/>
    <x v="24"/>
    <n v="45503"/>
    <x v="3"/>
    <s v="OFF-PA-10004039"/>
    <x v="1"/>
    <x v="10"/>
    <x v="1538"/>
    <x v="2879"/>
    <n v="2"/>
    <n v="0.2"/>
    <n v="32.468400000000003"/>
  </r>
  <r>
    <n v="3637"/>
    <s v="CA-2013-145177"/>
    <x v="0"/>
    <x v="338"/>
    <d v="2013-11-15T00:00:00"/>
    <x v="1"/>
    <s v="PP-18955"/>
    <x v="452"/>
    <x v="2"/>
    <s v="United States"/>
    <s v="Springfield"/>
    <x v="24"/>
    <n v="45503"/>
    <x v="3"/>
    <s v="OFF-PA-10001776"/>
    <x v="1"/>
    <x v="10"/>
    <x v="1263"/>
    <x v="2880"/>
    <n v="3"/>
    <n v="0.2"/>
    <n v="7.5086999999999984"/>
  </r>
  <r>
    <n v="3638"/>
    <s v="CA-2013-145177"/>
    <x v="0"/>
    <x v="338"/>
    <d v="2013-11-15T00:00:00"/>
    <x v="1"/>
    <s v="PP-18955"/>
    <x v="452"/>
    <x v="2"/>
    <s v="United States"/>
    <s v="Springfield"/>
    <x v="24"/>
    <n v="45503"/>
    <x v="3"/>
    <s v="OFF-AP-10002457"/>
    <x v="1"/>
    <x v="9"/>
    <x v="544"/>
    <x v="2881"/>
    <n v="4"/>
    <n v="0.2"/>
    <n v="29.301999999999978"/>
  </r>
  <r>
    <n v="3639"/>
    <s v="CA-2013-145177"/>
    <x v="0"/>
    <x v="338"/>
    <d v="2013-11-15T00:00:00"/>
    <x v="1"/>
    <s v="PP-18955"/>
    <x v="452"/>
    <x v="2"/>
    <s v="United States"/>
    <s v="Springfield"/>
    <x v="24"/>
    <n v="45503"/>
    <x v="3"/>
    <s v="FUR-FU-10000758"/>
    <x v="0"/>
    <x v="5"/>
    <x v="1073"/>
    <x v="2882"/>
    <n v="7"/>
    <n v="0.2"/>
    <n v="29.657599999999988"/>
  </r>
  <r>
    <n v="3640"/>
    <s v="CA-2013-145177"/>
    <x v="0"/>
    <x v="338"/>
    <d v="2013-11-15T00:00:00"/>
    <x v="1"/>
    <s v="PP-18955"/>
    <x v="452"/>
    <x v="2"/>
    <s v="United States"/>
    <s v="Springfield"/>
    <x v="24"/>
    <n v="45503"/>
    <x v="3"/>
    <s v="OFF-PA-10000682"/>
    <x v="1"/>
    <x v="10"/>
    <x v="859"/>
    <x v="701"/>
    <n v="1"/>
    <n v="0.2"/>
    <n v="1.6762000000000001"/>
  </r>
  <r>
    <n v="3641"/>
    <s v="CA-2013-145177"/>
    <x v="0"/>
    <x v="338"/>
    <d v="2013-11-15T00:00:00"/>
    <x v="1"/>
    <s v="PP-18955"/>
    <x v="452"/>
    <x v="2"/>
    <s v="United States"/>
    <s v="Springfield"/>
    <x v="24"/>
    <n v="45503"/>
    <x v="3"/>
    <s v="TEC-AC-10002550"/>
    <x v="2"/>
    <x v="11"/>
    <x v="1539"/>
    <x v="2883"/>
    <n v="7"/>
    <n v="0.2"/>
    <n v="-29.074500000000008"/>
  </r>
  <r>
    <n v="3642"/>
    <s v="CA-2013-145177"/>
    <x v="0"/>
    <x v="338"/>
    <d v="2013-11-15T00:00:00"/>
    <x v="1"/>
    <s v="PP-18955"/>
    <x v="452"/>
    <x v="2"/>
    <s v="United States"/>
    <s v="Springfield"/>
    <x v="24"/>
    <n v="45503"/>
    <x v="3"/>
    <s v="OFF-BI-10002082"/>
    <x v="1"/>
    <x v="8"/>
    <x v="1173"/>
    <x v="2884"/>
    <n v="7"/>
    <n v="0.7"/>
    <n v="-46.591999999999999"/>
  </r>
  <r>
    <n v="3643"/>
    <s v="CA-2011-156594"/>
    <x v="2"/>
    <x v="414"/>
    <d v="2011-12-23T00:00:00"/>
    <x v="0"/>
    <s v="MC-17845"/>
    <x v="266"/>
    <x v="0"/>
    <s v="United States"/>
    <s v="Los Angeles"/>
    <x v="1"/>
    <n v="90008"/>
    <x v="1"/>
    <s v="OFF-BI-10004632"/>
    <x v="1"/>
    <x v="8"/>
    <x v="564"/>
    <x v="1638"/>
    <n v="2"/>
    <n v="0.2"/>
    <n v="152.49499999999998"/>
  </r>
  <r>
    <n v="3644"/>
    <s v="CA-2011-156594"/>
    <x v="2"/>
    <x v="414"/>
    <d v="2011-12-23T00:00:00"/>
    <x v="0"/>
    <s v="MC-17845"/>
    <x v="266"/>
    <x v="0"/>
    <s v="United States"/>
    <s v="Los Angeles"/>
    <x v="1"/>
    <n v="90008"/>
    <x v="1"/>
    <s v="OFF-AR-10001725"/>
    <x v="1"/>
    <x v="6"/>
    <x v="1540"/>
    <x v="2885"/>
    <n v="2"/>
    <n v="0"/>
    <n v="12.298000000000002"/>
  </r>
  <r>
    <n v="3645"/>
    <s v="CA-2011-156594"/>
    <x v="2"/>
    <x v="414"/>
    <d v="2011-12-23T00:00:00"/>
    <x v="0"/>
    <s v="MC-17845"/>
    <x v="266"/>
    <x v="0"/>
    <s v="United States"/>
    <s v="Los Angeles"/>
    <x v="1"/>
    <n v="90008"/>
    <x v="1"/>
    <s v="OFF-AR-10004269"/>
    <x v="1"/>
    <x v="6"/>
    <x v="1541"/>
    <x v="1531"/>
    <n v="1"/>
    <n v="0"/>
    <n v="1.1564000000000001"/>
  </r>
  <r>
    <n v="3646"/>
    <s v="CA-2011-156594"/>
    <x v="2"/>
    <x v="414"/>
    <d v="2011-12-23T00:00:00"/>
    <x v="0"/>
    <s v="MC-17845"/>
    <x v="266"/>
    <x v="0"/>
    <s v="United States"/>
    <s v="Los Angeles"/>
    <x v="1"/>
    <n v="90008"/>
    <x v="1"/>
    <s v="OFF-BI-10003007"/>
    <x v="1"/>
    <x v="8"/>
    <x v="1542"/>
    <x v="2886"/>
    <n v="5"/>
    <n v="0.2"/>
    <n v="50.413999999999987"/>
  </r>
  <r>
    <n v="3647"/>
    <s v="CA-2011-146528"/>
    <x v="2"/>
    <x v="739"/>
    <d v="2011-07-27T00:00:00"/>
    <x v="0"/>
    <s v="VF-21715"/>
    <x v="665"/>
    <x v="2"/>
    <s v="United States"/>
    <s v="Los Angeles"/>
    <x v="1"/>
    <n v="90045"/>
    <x v="1"/>
    <s v="OFF-PA-10002195"/>
    <x v="1"/>
    <x v="10"/>
    <x v="1543"/>
    <x v="90"/>
    <n v="1"/>
    <n v="0"/>
    <n v="3.1752000000000002"/>
  </r>
  <r>
    <n v="3648"/>
    <s v="CA-2011-146528"/>
    <x v="2"/>
    <x v="739"/>
    <d v="2011-07-27T00:00:00"/>
    <x v="0"/>
    <s v="VF-21715"/>
    <x v="665"/>
    <x v="2"/>
    <s v="United States"/>
    <s v="Los Angeles"/>
    <x v="1"/>
    <n v="90045"/>
    <x v="1"/>
    <s v="OFF-SU-10002522"/>
    <x v="1"/>
    <x v="14"/>
    <x v="1544"/>
    <x v="2887"/>
    <n v="4"/>
    <n v="0"/>
    <n v="4.5007999999999981"/>
  </r>
  <r>
    <n v="3649"/>
    <s v="CA-2012-168459"/>
    <x v="1"/>
    <x v="6"/>
    <d v="2012-11-27T00:00:00"/>
    <x v="1"/>
    <s v="MC-17275"/>
    <x v="507"/>
    <x v="0"/>
    <s v="United States"/>
    <s v="Memphis"/>
    <x v="18"/>
    <n v="38109"/>
    <x v="0"/>
    <s v="OFF-BI-10003712"/>
    <x v="1"/>
    <x v="8"/>
    <x v="689"/>
    <x v="194"/>
    <n v="2"/>
    <n v="0.7"/>
    <n v="-2.0621999999999998"/>
  </r>
  <r>
    <n v="3650"/>
    <s v="CA-2012-168459"/>
    <x v="1"/>
    <x v="6"/>
    <d v="2012-11-27T00:00:00"/>
    <x v="1"/>
    <s v="MC-17275"/>
    <x v="507"/>
    <x v="0"/>
    <s v="United States"/>
    <s v="Memphis"/>
    <x v="18"/>
    <n v="38109"/>
    <x v="0"/>
    <s v="OFF-FA-10004854"/>
    <x v="1"/>
    <x v="13"/>
    <x v="268"/>
    <x v="2888"/>
    <n v="6"/>
    <n v="0.2"/>
    <n v="18.597599999999993"/>
  </r>
  <r>
    <n v="3651"/>
    <s v="CA-2014-109960"/>
    <x v="3"/>
    <x v="34"/>
    <d v="2014-12-12T00:00:00"/>
    <x v="0"/>
    <s v="DB-13210"/>
    <x v="203"/>
    <x v="0"/>
    <s v="United States"/>
    <s v="Detroit"/>
    <x v="12"/>
    <n v="48234"/>
    <x v="2"/>
    <s v="TEC-AC-10004859"/>
    <x v="2"/>
    <x v="11"/>
    <x v="1545"/>
    <x v="2889"/>
    <n v="6"/>
    <n v="0"/>
    <n v="41.952000000000005"/>
  </r>
  <r>
    <n v="3652"/>
    <s v="CA-2014-109960"/>
    <x v="3"/>
    <x v="34"/>
    <d v="2014-12-12T00:00:00"/>
    <x v="0"/>
    <s v="DB-13210"/>
    <x v="203"/>
    <x v="0"/>
    <s v="United States"/>
    <s v="Detroit"/>
    <x v="12"/>
    <n v="48234"/>
    <x v="2"/>
    <s v="OFF-AR-10001860"/>
    <x v="1"/>
    <x v="6"/>
    <x v="907"/>
    <x v="2890"/>
    <n v="5"/>
    <n v="0"/>
    <n v="12.492000000000001"/>
  </r>
  <r>
    <n v="3653"/>
    <s v="CA-2014-109960"/>
    <x v="3"/>
    <x v="34"/>
    <d v="2014-12-12T00:00:00"/>
    <x v="0"/>
    <s v="DB-13210"/>
    <x v="203"/>
    <x v="0"/>
    <s v="United States"/>
    <s v="Detroit"/>
    <x v="12"/>
    <n v="48234"/>
    <x v="2"/>
    <s v="OFF-BI-10001636"/>
    <x v="1"/>
    <x v="8"/>
    <x v="668"/>
    <x v="2891"/>
    <n v="4"/>
    <n v="0"/>
    <n v="15.511199999999999"/>
  </r>
  <r>
    <n v="3654"/>
    <s v="CA-2014-109960"/>
    <x v="3"/>
    <x v="34"/>
    <d v="2014-12-12T00:00:00"/>
    <x v="0"/>
    <s v="DB-13210"/>
    <x v="203"/>
    <x v="0"/>
    <s v="United States"/>
    <s v="Detroit"/>
    <x v="12"/>
    <n v="48234"/>
    <x v="2"/>
    <s v="OFF-PA-10000349"/>
    <x v="1"/>
    <x v="10"/>
    <x v="33"/>
    <x v="1830"/>
    <n v="3"/>
    <n v="0"/>
    <n v="7.0218000000000007"/>
  </r>
  <r>
    <n v="3655"/>
    <s v="CA-2014-133004"/>
    <x v="3"/>
    <x v="515"/>
    <d v="2014-09-06T00:00:00"/>
    <x v="1"/>
    <s v="AJ-10945"/>
    <x v="219"/>
    <x v="0"/>
    <s v="United States"/>
    <s v="Lawrence"/>
    <x v="14"/>
    <n v="46226"/>
    <x v="2"/>
    <s v="OFF-AP-10002439"/>
    <x v="1"/>
    <x v="9"/>
    <x v="548"/>
    <x v="2892"/>
    <n v="9"/>
    <n v="0"/>
    <n v="166.06979999999999"/>
  </r>
  <r>
    <n v="3656"/>
    <s v="CA-2014-168102"/>
    <x v="3"/>
    <x v="558"/>
    <d v="2014-05-01T00:00:00"/>
    <x v="1"/>
    <s v="CP-12340"/>
    <x v="291"/>
    <x v="1"/>
    <s v="United States"/>
    <s v="Jacksonville"/>
    <x v="2"/>
    <n v="32216"/>
    <x v="0"/>
    <s v="OFF-ST-10001370"/>
    <x v="1"/>
    <x v="4"/>
    <x v="1023"/>
    <x v="394"/>
    <n v="2"/>
    <n v="0.2"/>
    <n v="-21.294000000000018"/>
  </r>
  <r>
    <n v="3657"/>
    <s v="CA-2014-158036"/>
    <x v="3"/>
    <x v="565"/>
    <d v="2014-09-15T00:00:00"/>
    <x v="1"/>
    <s v="DB-13555"/>
    <x v="587"/>
    <x v="1"/>
    <s v="United States"/>
    <s v="Dublin"/>
    <x v="24"/>
    <n v="43017"/>
    <x v="3"/>
    <s v="TEC-AC-10002558"/>
    <x v="2"/>
    <x v="11"/>
    <x v="1546"/>
    <x v="2893"/>
    <n v="1"/>
    <n v="0.2"/>
    <n v="1.7054999999999998"/>
  </r>
  <r>
    <n v="3658"/>
    <s v="CA-2012-128083"/>
    <x v="1"/>
    <x v="899"/>
    <d v="2012-03-17T00:00:00"/>
    <x v="1"/>
    <s v="EB-13750"/>
    <x v="494"/>
    <x v="1"/>
    <s v="United States"/>
    <s v="Plantation"/>
    <x v="2"/>
    <n v="33317"/>
    <x v="0"/>
    <s v="OFF-EN-10004030"/>
    <x v="1"/>
    <x v="12"/>
    <x v="135"/>
    <x v="2894"/>
    <n v="3"/>
    <n v="0.2"/>
    <n v="2.9322000000000004"/>
  </r>
  <r>
    <n v="3659"/>
    <s v="CA-2012-128083"/>
    <x v="1"/>
    <x v="899"/>
    <d v="2012-03-17T00:00:00"/>
    <x v="1"/>
    <s v="EB-13750"/>
    <x v="494"/>
    <x v="1"/>
    <s v="United States"/>
    <s v="Plantation"/>
    <x v="2"/>
    <n v="33317"/>
    <x v="0"/>
    <s v="FUR-FU-10003194"/>
    <x v="0"/>
    <x v="5"/>
    <x v="76"/>
    <x v="2895"/>
    <n v="4"/>
    <n v="0.2"/>
    <n v="3.8599999999999977"/>
  </r>
  <r>
    <n v="3660"/>
    <s v="CA-2012-128083"/>
    <x v="1"/>
    <x v="899"/>
    <d v="2012-03-17T00:00:00"/>
    <x v="1"/>
    <s v="EB-13750"/>
    <x v="494"/>
    <x v="1"/>
    <s v="United States"/>
    <s v="Plantation"/>
    <x v="2"/>
    <n v="33317"/>
    <x v="0"/>
    <s v="FUR-FU-10001731"/>
    <x v="0"/>
    <x v="5"/>
    <x v="1547"/>
    <x v="1697"/>
    <n v="3"/>
    <n v="0.2"/>
    <n v="1.4418"/>
  </r>
  <r>
    <n v="3661"/>
    <s v="CA-2013-161676"/>
    <x v="0"/>
    <x v="427"/>
    <d v="2013-07-24T00:00:00"/>
    <x v="1"/>
    <s v="JP-15460"/>
    <x v="687"/>
    <x v="1"/>
    <s v="United States"/>
    <s v="Glendale"/>
    <x v="16"/>
    <n v="85301"/>
    <x v="1"/>
    <s v="OFF-SU-10004782"/>
    <x v="1"/>
    <x v="14"/>
    <x v="1548"/>
    <x v="2896"/>
    <n v="5"/>
    <n v="0.2"/>
    <n v="4.2249999999999979"/>
  </r>
  <r>
    <n v="3662"/>
    <s v="CA-2013-155005"/>
    <x v="0"/>
    <x v="900"/>
    <d v="2013-06-16T00:00:00"/>
    <x v="0"/>
    <s v="SC-20050"/>
    <x v="337"/>
    <x v="2"/>
    <s v="United States"/>
    <s v="Jackson"/>
    <x v="12"/>
    <n v="49201"/>
    <x v="2"/>
    <s v="TEC-PH-10003484"/>
    <x v="2"/>
    <x v="7"/>
    <x v="1530"/>
    <x v="2258"/>
    <n v="3"/>
    <n v="0"/>
    <n v="94.492500000000007"/>
  </r>
  <r>
    <n v="3663"/>
    <s v="US-2014-129777"/>
    <x v="3"/>
    <x v="445"/>
    <d v="2014-07-10T00:00:00"/>
    <x v="1"/>
    <s v="FM-14290"/>
    <x v="86"/>
    <x v="2"/>
    <s v="United States"/>
    <s v="Quincy"/>
    <x v="31"/>
    <n v="2169"/>
    <x v="3"/>
    <s v="TEC-AC-10003590"/>
    <x v="2"/>
    <x v="11"/>
    <x v="1093"/>
    <x v="2897"/>
    <n v="10"/>
    <n v="0"/>
    <n v="93.203999999999994"/>
  </r>
  <r>
    <n v="3664"/>
    <s v="US-2014-129777"/>
    <x v="3"/>
    <x v="445"/>
    <d v="2014-07-10T00:00:00"/>
    <x v="1"/>
    <s v="FM-14290"/>
    <x v="86"/>
    <x v="2"/>
    <s v="United States"/>
    <s v="Quincy"/>
    <x v="31"/>
    <n v="2169"/>
    <x v="3"/>
    <s v="OFF-PA-10001970"/>
    <x v="1"/>
    <x v="10"/>
    <x v="311"/>
    <x v="335"/>
    <n v="2"/>
    <n v="0"/>
    <n v="11.543199999999999"/>
  </r>
  <r>
    <n v="3665"/>
    <s v="CA-2011-129364"/>
    <x v="2"/>
    <x v="589"/>
    <d v="2011-12-13T00:00:00"/>
    <x v="1"/>
    <s v="TB-21250"/>
    <x v="621"/>
    <x v="0"/>
    <s v="United States"/>
    <s v="Salem"/>
    <x v="21"/>
    <n v="97301"/>
    <x v="1"/>
    <s v="OFF-LA-10001569"/>
    <x v="1"/>
    <x v="2"/>
    <x v="633"/>
    <x v="2898"/>
    <n v="7"/>
    <n v="0.2"/>
    <n v="9.0635999999999974"/>
  </r>
  <r>
    <n v="3666"/>
    <s v="CA-2011-129364"/>
    <x v="2"/>
    <x v="589"/>
    <d v="2011-12-13T00:00:00"/>
    <x v="1"/>
    <s v="TB-21250"/>
    <x v="621"/>
    <x v="0"/>
    <s v="United States"/>
    <s v="Salem"/>
    <x v="21"/>
    <n v="97301"/>
    <x v="1"/>
    <s v="OFF-BI-10001132"/>
    <x v="1"/>
    <x v="8"/>
    <x v="630"/>
    <x v="2899"/>
    <n v="4"/>
    <n v="0.7"/>
    <n v="-4.5191999999999979"/>
  </r>
  <r>
    <n v="3667"/>
    <s v="CA-2011-129364"/>
    <x v="2"/>
    <x v="589"/>
    <d v="2011-12-13T00:00:00"/>
    <x v="1"/>
    <s v="TB-21250"/>
    <x v="621"/>
    <x v="0"/>
    <s v="United States"/>
    <s v="Salem"/>
    <x v="21"/>
    <n v="97301"/>
    <x v="1"/>
    <s v="TEC-PH-10003095"/>
    <x v="2"/>
    <x v="7"/>
    <x v="1491"/>
    <x v="2672"/>
    <n v="3"/>
    <n v="0.2"/>
    <n v="19.754999999999999"/>
  </r>
  <r>
    <n v="3668"/>
    <s v="CA-2011-129364"/>
    <x v="2"/>
    <x v="589"/>
    <d v="2011-12-13T00:00:00"/>
    <x v="1"/>
    <s v="TB-21250"/>
    <x v="621"/>
    <x v="0"/>
    <s v="United States"/>
    <s v="Salem"/>
    <x v="21"/>
    <n v="97301"/>
    <x v="1"/>
    <s v="OFF-SU-10000432"/>
    <x v="1"/>
    <x v="14"/>
    <x v="1549"/>
    <x v="2900"/>
    <n v="5"/>
    <n v="0.2"/>
    <n v="-2.6025000000000014"/>
  </r>
  <r>
    <n v="3669"/>
    <s v="CA-2011-129364"/>
    <x v="2"/>
    <x v="589"/>
    <d v="2011-12-13T00:00:00"/>
    <x v="1"/>
    <s v="TB-21250"/>
    <x v="621"/>
    <x v="0"/>
    <s v="United States"/>
    <s v="Salem"/>
    <x v="21"/>
    <n v="97301"/>
    <x v="1"/>
    <s v="TEC-AC-10004227"/>
    <x v="2"/>
    <x v="11"/>
    <x v="1400"/>
    <x v="2901"/>
    <n v="10"/>
    <n v="0.2"/>
    <n v="-18.186000000000014"/>
  </r>
  <r>
    <n v="3670"/>
    <s v="CA-2011-129364"/>
    <x v="2"/>
    <x v="589"/>
    <d v="2011-12-13T00:00:00"/>
    <x v="1"/>
    <s v="TB-21250"/>
    <x v="621"/>
    <x v="0"/>
    <s v="United States"/>
    <s v="Salem"/>
    <x v="21"/>
    <n v="97301"/>
    <x v="1"/>
    <s v="OFF-LA-10004409"/>
    <x v="1"/>
    <x v="2"/>
    <x v="1550"/>
    <x v="132"/>
    <n v="5"/>
    <n v="0.2"/>
    <n v="3.7439999999999989"/>
  </r>
  <r>
    <n v="3671"/>
    <s v="CA-2011-129364"/>
    <x v="2"/>
    <x v="589"/>
    <d v="2011-12-13T00:00:00"/>
    <x v="1"/>
    <s v="TB-21250"/>
    <x v="621"/>
    <x v="0"/>
    <s v="United States"/>
    <s v="Salem"/>
    <x v="21"/>
    <n v="97301"/>
    <x v="1"/>
    <s v="OFF-PA-10001569"/>
    <x v="1"/>
    <x v="10"/>
    <x v="55"/>
    <x v="563"/>
    <n v="2"/>
    <n v="0.2"/>
    <n v="3.6288"/>
  </r>
  <r>
    <n v="3672"/>
    <s v="CA-2011-129364"/>
    <x v="2"/>
    <x v="589"/>
    <d v="2011-12-13T00:00:00"/>
    <x v="1"/>
    <s v="TB-21250"/>
    <x v="621"/>
    <x v="0"/>
    <s v="United States"/>
    <s v="Salem"/>
    <x v="21"/>
    <n v="97301"/>
    <x v="1"/>
    <s v="OFF-ST-10001031"/>
    <x v="1"/>
    <x v="4"/>
    <x v="1551"/>
    <x v="384"/>
    <n v="3"/>
    <n v="0.2"/>
    <n v="2.9304000000000023"/>
  </r>
  <r>
    <n v="3673"/>
    <s v="CA-2013-104969"/>
    <x v="0"/>
    <x v="143"/>
    <d v="2013-04-15T00:00:00"/>
    <x v="1"/>
    <s v="EH-14125"/>
    <x v="258"/>
    <x v="2"/>
    <s v="United States"/>
    <s v="Troy"/>
    <x v="24"/>
    <n v="45373"/>
    <x v="3"/>
    <s v="OFF-EN-10002312"/>
    <x v="1"/>
    <x v="12"/>
    <x v="1453"/>
    <x v="2902"/>
    <n v="1"/>
    <n v="0.2"/>
    <n v="3.2161"/>
  </r>
  <r>
    <n v="3674"/>
    <s v="CA-2013-104969"/>
    <x v="0"/>
    <x v="143"/>
    <d v="2013-04-15T00:00:00"/>
    <x v="1"/>
    <s v="EH-14125"/>
    <x v="258"/>
    <x v="2"/>
    <s v="United States"/>
    <s v="Troy"/>
    <x v="24"/>
    <n v="45373"/>
    <x v="3"/>
    <s v="OFF-BI-10004224"/>
    <x v="1"/>
    <x v="8"/>
    <x v="1061"/>
    <x v="1444"/>
    <n v="6"/>
    <n v="0.7"/>
    <n v="-100.91999999999999"/>
  </r>
  <r>
    <n v="3675"/>
    <s v="CA-2014-154109"/>
    <x v="3"/>
    <x v="44"/>
    <d v="2014-11-12T00:00:00"/>
    <x v="1"/>
    <s v="ML-17410"/>
    <x v="586"/>
    <x v="0"/>
    <s v="United States"/>
    <s v="Philadelphia"/>
    <x v="9"/>
    <n v="19143"/>
    <x v="3"/>
    <s v="FUR-CH-10003774"/>
    <x v="0"/>
    <x v="1"/>
    <x v="1185"/>
    <x v="2903"/>
    <n v="2"/>
    <n v="0.3"/>
    <n v="-30.933200000000006"/>
  </r>
  <r>
    <n v="3676"/>
    <s v="CA-2014-154109"/>
    <x v="3"/>
    <x v="44"/>
    <d v="2014-11-12T00:00:00"/>
    <x v="1"/>
    <s v="ML-17410"/>
    <x v="586"/>
    <x v="0"/>
    <s v="United States"/>
    <s v="Philadelphia"/>
    <x v="9"/>
    <n v="19143"/>
    <x v="3"/>
    <s v="OFF-PA-10000157"/>
    <x v="1"/>
    <x v="10"/>
    <x v="364"/>
    <x v="1107"/>
    <n v="3"/>
    <n v="0.2"/>
    <n v="16.183799999999998"/>
  </r>
  <r>
    <n v="3677"/>
    <s v="CA-2012-156440"/>
    <x v="1"/>
    <x v="901"/>
    <d v="2012-12-09T00:00:00"/>
    <x v="1"/>
    <s v="MH-17620"/>
    <x v="588"/>
    <x v="1"/>
    <s v="United States"/>
    <s v="San Diego"/>
    <x v="1"/>
    <n v="92105"/>
    <x v="1"/>
    <s v="FUR-FU-10004090"/>
    <x v="0"/>
    <x v="5"/>
    <x v="636"/>
    <x v="791"/>
    <n v="2"/>
    <n v="0"/>
    <n v="14.671799999999998"/>
  </r>
  <r>
    <n v="3678"/>
    <s v="CA-2012-132626"/>
    <x v="1"/>
    <x v="584"/>
    <d v="2012-07-14T00:00:00"/>
    <x v="1"/>
    <s v="BT-11680"/>
    <x v="537"/>
    <x v="0"/>
    <s v="United States"/>
    <s v="Clinton"/>
    <x v="39"/>
    <n v="20735"/>
    <x v="3"/>
    <s v="OFF-FA-10002763"/>
    <x v="1"/>
    <x v="13"/>
    <x v="1411"/>
    <x v="2394"/>
    <n v="4"/>
    <n v="0"/>
    <n v="5.0559999999999992"/>
  </r>
  <r>
    <n v="3679"/>
    <s v="CA-2012-132626"/>
    <x v="1"/>
    <x v="584"/>
    <d v="2012-07-14T00:00:00"/>
    <x v="1"/>
    <s v="BT-11680"/>
    <x v="537"/>
    <x v="0"/>
    <s v="United States"/>
    <s v="Clinton"/>
    <x v="39"/>
    <n v="20735"/>
    <x v="3"/>
    <s v="TEC-MA-10002428"/>
    <x v="2"/>
    <x v="15"/>
    <x v="1498"/>
    <x v="2904"/>
    <n v="3"/>
    <n v="0"/>
    <n v="209.23649999999998"/>
  </r>
  <r>
    <n v="3680"/>
    <s v="CA-2012-132626"/>
    <x v="1"/>
    <x v="584"/>
    <d v="2012-07-14T00:00:00"/>
    <x v="1"/>
    <s v="BT-11680"/>
    <x v="537"/>
    <x v="0"/>
    <s v="United States"/>
    <s v="Clinton"/>
    <x v="39"/>
    <n v="20735"/>
    <x v="3"/>
    <s v="FUR-FU-10002918"/>
    <x v="0"/>
    <x v="5"/>
    <x v="266"/>
    <x v="2905"/>
    <n v="2"/>
    <n v="0"/>
    <n v="20.015600000000006"/>
  </r>
  <r>
    <n v="3681"/>
    <s v="CA-2012-132626"/>
    <x v="1"/>
    <x v="584"/>
    <d v="2012-07-14T00:00:00"/>
    <x v="1"/>
    <s v="BT-11680"/>
    <x v="537"/>
    <x v="0"/>
    <s v="United States"/>
    <s v="Clinton"/>
    <x v="39"/>
    <n v="20735"/>
    <x v="3"/>
    <s v="OFF-LA-10000476"/>
    <x v="1"/>
    <x v="2"/>
    <x v="1552"/>
    <x v="714"/>
    <n v="3"/>
    <n v="0"/>
    <n v="5.6993999999999998"/>
  </r>
  <r>
    <n v="3682"/>
    <s v="CA-2012-132626"/>
    <x v="1"/>
    <x v="584"/>
    <d v="2012-07-14T00:00:00"/>
    <x v="1"/>
    <s v="BT-11680"/>
    <x v="537"/>
    <x v="0"/>
    <s v="United States"/>
    <s v="Clinton"/>
    <x v="39"/>
    <n v="20735"/>
    <x v="3"/>
    <s v="OFF-BI-10002854"/>
    <x v="1"/>
    <x v="8"/>
    <x v="895"/>
    <x v="2906"/>
    <n v="3"/>
    <n v="0"/>
    <n v="42.045000000000002"/>
  </r>
  <r>
    <n v="3683"/>
    <s v="CA-2012-132626"/>
    <x v="1"/>
    <x v="584"/>
    <d v="2012-07-14T00:00:00"/>
    <x v="1"/>
    <s v="BT-11680"/>
    <x v="537"/>
    <x v="0"/>
    <s v="United States"/>
    <s v="Clinton"/>
    <x v="39"/>
    <n v="20735"/>
    <x v="3"/>
    <s v="OFF-AR-10002987"/>
    <x v="1"/>
    <x v="6"/>
    <x v="1553"/>
    <x v="1378"/>
    <n v="4"/>
    <n v="0"/>
    <n v="32.537600000000005"/>
  </r>
  <r>
    <n v="3684"/>
    <s v="CA-2012-132626"/>
    <x v="1"/>
    <x v="584"/>
    <d v="2012-07-14T00:00:00"/>
    <x v="1"/>
    <s v="BT-11680"/>
    <x v="537"/>
    <x v="0"/>
    <s v="United States"/>
    <s v="Clinton"/>
    <x v="39"/>
    <n v="20735"/>
    <x v="3"/>
    <s v="OFF-BI-10004001"/>
    <x v="1"/>
    <x v="8"/>
    <x v="810"/>
    <x v="2907"/>
    <n v="9"/>
    <n v="0"/>
    <n v="70.545599999999979"/>
  </r>
  <r>
    <n v="3685"/>
    <s v="CA-2012-132626"/>
    <x v="1"/>
    <x v="584"/>
    <d v="2012-07-14T00:00:00"/>
    <x v="1"/>
    <s v="BT-11680"/>
    <x v="537"/>
    <x v="0"/>
    <s v="United States"/>
    <s v="Clinton"/>
    <x v="39"/>
    <n v="20735"/>
    <x v="3"/>
    <s v="OFF-BI-10001634"/>
    <x v="1"/>
    <x v="8"/>
    <x v="24"/>
    <x v="2908"/>
    <n v="6"/>
    <n v="0"/>
    <n v="21.403200000000002"/>
  </r>
  <r>
    <n v="3686"/>
    <s v="CA-2012-132626"/>
    <x v="1"/>
    <x v="584"/>
    <d v="2012-07-14T00:00:00"/>
    <x v="1"/>
    <s v="BT-11680"/>
    <x v="537"/>
    <x v="0"/>
    <s v="United States"/>
    <s v="Clinton"/>
    <x v="39"/>
    <n v="20735"/>
    <x v="3"/>
    <s v="OFF-ST-10003722"/>
    <x v="1"/>
    <x v="4"/>
    <x v="760"/>
    <x v="2909"/>
    <n v="7"/>
    <n v="0"/>
    <n v="28.480899999999984"/>
  </r>
  <r>
    <n v="3687"/>
    <s v="CA-2013-102792"/>
    <x v="0"/>
    <x v="180"/>
    <d v="2013-12-20T00:00:00"/>
    <x v="1"/>
    <s v="JC-15340"/>
    <x v="209"/>
    <x v="0"/>
    <s v="United States"/>
    <s v="Riverside"/>
    <x v="1"/>
    <n v="92503"/>
    <x v="1"/>
    <s v="OFF-AR-10004757"/>
    <x v="1"/>
    <x v="6"/>
    <x v="342"/>
    <x v="296"/>
    <n v="3"/>
    <n v="0"/>
    <n v="3.2471999999999994"/>
  </r>
  <r>
    <n v="3688"/>
    <s v="CA-2013-108567"/>
    <x v="0"/>
    <x v="244"/>
    <d v="2013-05-25T00:00:00"/>
    <x v="1"/>
    <s v="DB-13210"/>
    <x v="203"/>
    <x v="0"/>
    <s v="United States"/>
    <s v="Port Saint Lucie"/>
    <x v="2"/>
    <n v="34952"/>
    <x v="0"/>
    <s v="OFF-BI-10004140"/>
    <x v="1"/>
    <x v="8"/>
    <x v="304"/>
    <x v="2910"/>
    <n v="2"/>
    <n v="0.7"/>
    <n v="-2.2450000000000001"/>
  </r>
  <r>
    <n v="3689"/>
    <s v="CA-2014-140760"/>
    <x v="3"/>
    <x v="455"/>
    <d v="2014-06-06T00:00:00"/>
    <x v="0"/>
    <s v="DO-13435"/>
    <x v="157"/>
    <x v="0"/>
    <s v="United States"/>
    <s v="Mesa"/>
    <x v="16"/>
    <n v="85204"/>
    <x v="1"/>
    <s v="OFF-PA-10002479"/>
    <x v="1"/>
    <x v="10"/>
    <x v="217"/>
    <x v="869"/>
    <n v="6"/>
    <n v="0.2"/>
    <n v="7.92"/>
  </r>
  <r>
    <n v="3690"/>
    <s v="CA-2014-140760"/>
    <x v="3"/>
    <x v="455"/>
    <d v="2014-06-06T00:00:00"/>
    <x v="0"/>
    <s v="DO-13435"/>
    <x v="157"/>
    <x v="0"/>
    <s v="United States"/>
    <s v="Mesa"/>
    <x v="16"/>
    <n v="85204"/>
    <x v="1"/>
    <s v="OFF-EN-10001141"/>
    <x v="1"/>
    <x v="12"/>
    <x v="593"/>
    <x v="2911"/>
    <n v="5"/>
    <n v="0.2"/>
    <n v="15.921000000000003"/>
  </r>
  <r>
    <n v="3691"/>
    <s v="US-2012-131359"/>
    <x v="1"/>
    <x v="628"/>
    <d v="2012-11-02T00:00:00"/>
    <x v="0"/>
    <s v="FA-14230"/>
    <x v="135"/>
    <x v="1"/>
    <s v="United States"/>
    <s v="Denver"/>
    <x v="22"/>
    <n v="80219"/>
    <x v="1"/>
    <s v="TEC-MA-10000597"/>
    <x v="2"/>
    <x v="15"/>
    <x v="1290"/>
    <x v="2912"/>
    <n v="2"/>
    <n v="0.7"/>
    <n v="-45.995400000000004"/>
  </r>
  <r>
    <n v="3692"/>
    <s v="US-2012-131359"/>
    <x v="1"/>
    <x v="628"/>
    <d v="2012-11-02T00:00:00"/>
    <x v="0"/>
    <s v="FA-14230"/>
    <x v="135"/>
    <x v="1"/>
    <s v="United States"/>
    <s v="Denver"/>
    <x v="22"/>
    <n v="80219"/>
    <x v="1"/>
    <s v="TEC-CO-10001571"/>
    <x v="2"/>
    <x v="16"/>
    <x v="1554"/>
    <x v="2913"/>
    <n v="1"/>
    <n v="0.2"/>
    <n v="164.99700000000001"/>
  </r>
  <r>
    <n v="3693"/>
    <s v="US-2012-131359"/>
    <x v="1"/>
    <x v="628"/>
    <d v="2012-11-02T00:00:00"/>
    <x v="0"/>
    <s v="FA-14230"/>
    <x v="135"/>
    <x v="1"/>
    <s v="United States"/>
    <s v="Denver"/>
    <x v="22"/>
    <n v="80219"/>
    <x v="1"/>
    <s v="TEC-PH-10004531"/>
    <x v="2"/>
    <x v="7"/>
    <x v="714"/>
    <x v="2914"/>
    <n v="5"/>
    <n v="0.2"/>
    <n v="30.785999999999998"/>
  </r>
  <r>
    <n v="3694"/>
    <s v="US-2012-131359"/>
    <x v="1"/>
    <x v="628"/>
    <d v="2012-11-02T00:00:00"/>
    <x v="0"/>
    <s v="FA-14230"/>
    <x v="135"/>
    <x v="1"/>
    <s v="United States"/>
    <s v="Denver"/>
    <x v="22"/>
    <n v="80219"/>
    <x v="1"/>
    <s v="FUR-FU-10003026"/>
    <x v="0"/>
    <x v="5"/>
    <x v="1555"/>
    <x v="2915"/>
    <n v="4"/>
    <n v="0.2"/>
    <n v="3.6783999999999999"/>
  </r>
  <r>
    <n v="3695"/>
    <s v="CA-2013-142097"/>
    <x v="0"/>
    <x v="680"/>
    <d v="2013-10-21T00:00:00"/>
    <x v="1"/>
    <s v="QJ-19255"/>
    <x v="425"/>
    <x v="1"/>
    <s v="United States"/>
    <s v="Springfield"/>
    <x v="17"/>
    <n v="22153"/>
    <x v="0"/>
    <s v="OFF-BI-10002082"/>
    <x v="1"/>
    <x v="8"/>
    <x v="1173"/>
    <x v="2916"/>
    <n v="7"/>
    <n v="0"/>
    <n v="116.48"/>
  </r>
  <r>
    <n v="3696"/>
    <s v="CA-2013-142097"/>
    <x v="0"/>
    <x v="680"/>
    <d v="2013-10-21T00:00:00"/>
    <x v="1"/>
    <s v="QJ-19255"/>
    <x v="425"/>
    <x v="1"/>
    <s v="United States"/>
    <s v="Springfield"/>
    <x v="17"/>
    <n v="22153"/>
    <x v="0"/>
    <s v="OFF-EN-10002312"/>
    <x v="1"/>
    <x v="12"/>
    <x v="1453"/>
    <x v="2917"/>
    <n v="6"/>
    <n v="0"/>
    <n v="32.604599999999998"/>
  </r>
  <r>
    <n v="3697"/>
    <s v="CA-2013-142097"/>
    <x v="0"/>
    <x v="680"/>
    <d v="2013-10-21T00:00:00"/>
    <x v="1"/>
    <s v="QJ-19255"/>
    <x v="425"/>
    <x v="1"/>
    <s v="United States"/>
    <s v="Springfield"/>
    <x v="17"/>
    <n v="22153"/>
    <x v="0"/>
    <s v="OFF-AP-10000696"/>
    <x v="1"/>
    <x v="9"/>
    <x v="332"/>
    <x v="1905"/>
    <n v="3"/>
    <n v="0"/>
    <n v="14.275799999999998"/>
  </r>
  <r>
    <n v="3698"/>
    <s v="CA-2012-151680"/>
    <x v="1"/>
    <x v="902"/>
    <d v="2012-11-21T00:00:00"/>
    <x v="0"/>
    <s v="TC-21475"/>
    <x v="679"/>
    <x v="2"/>
    <s v="United States"/>
    <s v="Seattle"/>
    <x v="4"/>
    <n v="98115"/>
    <x v="1"/>
    <s v="FUR-FU-10000305"/>
    <x v="0"/>
    <x v="5"/>
    <x v="1437"/>
    <x v="1741"/>
    <n v="2"/>
    <n v="0"/>
    <n v="22.7136"/>
  </r>
  <r>
    <n v="3699"/>
    <s v="CA-2011-140039"/>
    <x v="2"/>
    <x v="103"/>
    <d v="2011-09-17T00:00:00"/>
    <x v="1"/>
    <s v="ON-18715"/>
    <x v="21"/>
    <x v="1"/>
    <s v="United States"/>
    <s v="Tempe"/>
    <x v="16"/>
    <n v="85281"/>
    <x v="1"/>
    <s v="OFF-ST-10001034"/>
    <x v="1"/>
    <x v="4"/>
    <x v="1556"/>
    <x v="2918"/>
    <n v="5"/>
    <n v="0.2"/>
    <n v="5.9550000000000054"/>
  </r>
  <r>
    <n v="3700"/>
    <s v="CA-2014-160416"/>
    <x v="3"/>
    <x v="38"/>
    <d v="2014-11-19T00:00:00"/>
    <x v="0"/>
    <s v="AD-10180"/>
    <x v="57"/>
    <x v="2"/>
    <s v="United States"/>
    <s v="Yonkers"/>
    <x v="15"/>
    <n v="10701"/>
    <x v="3"/>
    <s v="TEC-AC-10004114"/>
    <x v="2"/>
    <x v="11"/>
    <x v="370"/>
    <x v="2919"/>
    <n v="4"/>
    <n v="0"/>
    <n v="70.502800000000008"/>
  </r>
  <r>
    <n v="3701"/>
    <s v="CA-2014-169411"/>
    <x v="3"/>
    <x v="165"/>
    <d v="2014-12-30T00:00:00"/>
    <x v="1"/>
    <s v="AC-10615"/>
    <x v="556"/>
    <x v="1"/>
    <s v="United States"/>
    <s v="Rochester"/>
    <x v="15"/>
    <n v="14609"/>
    <x v="3"/>
    <s v="FUR-FU-10001602"/>
    <x v="0"/>
    <x v="5"/>
    <x v="759"/>
    <x v="2920"/>
    <n v="1"/>
    <n v="0"/>
    <n v="6.8273999999999972"/>
  </r>
  <r>
    <n v="3702"/>
    <s v="CA-2013-126543"/>
    <x v="0"/>
    <x v="850"/>
    <d v="2013-01-13T00:00:00"/>
    <x v="0"/>
    <s v="MF-17665"/>
    <x v="716"/>
    <x v="1"/>
    <s v="United States"/>
    <s v="Toledo"/>
    <x v="24"/>
    <n v="43615"/>
    <x v="3"/>
    <s v="FUR-FU-10002445"/>
    <x v="0"/>
    <x v="5"/>
    <x v="1439"/>
    <x v="2921"/>
    <n v="2"/>
    <n v="0.2"/>
    <n v="3.7920000000000011"/>
  </r>
  <r>
    <n v="3703"/>
    <s v="CA-2012-104941"/>
    <x v="1"/>
    <x v="385"/>
    <d v="2012-06-19T00:00:00"/>
    <x v="1"/>
    <s v="DH-13075"/>
    <x v="704"/>
    <x v="1"/>
    <s v="United States"/>
    <s v="Decatur"/>
    <x v="19"/>
    <n v="35601"/>
    <x v="0"/>
    <s v="OFF-AR-10004269"/>
    <x v="1"/>
    <x v="6"/>
    <x v="1541"/>
    <x v="2922"/>
    <n v="6"/>
    <n v="0"/>
    <n v="6.9384000000000006"/>
  </r>
  <r>
    <n v="3704"/>
    <s v="CA-2012-104941"/>
    <x v="1"/>
    <x v="385"/>
    <d v="2012-06-19T00:00:00"/>
    <x v="1"/>
    <s v="DH-13075"/>
    <x v="704"/>
    <x v="1"/>
    <s v="United States"/>
    <s v="Decatur"/>
    <x v="19"/>
    <n v="35601"/>
    <x v="0"/>
    <s v="OFF-BI-10001249"/>
    <x v="1"/>
    <x v="8"/>
    <x v="1182"/>
    <x v="2923"/>
    <n v="3"/>
    <n v="0"/>
    <n v="8.8043999999999993"/>
  </r>
  <r>
    <n v="3705"/>
    <s v="CA-2012-104941"/>
    <x v="1"/>
    <x v="385"/>
    <d v="2012-06-19T00:00:00"/>
    <x v="1"/>
    <s v="DH-13075"/>
    <x v="704"/>
    <x v="1"/>
    <s v="United States"/>
    <s v="Decatur"/>
    <x v="19"/>
    <n v="35601"/>
    <x v="0"/>
    <s v="TEC-CO-10004202"/>
    <x v="2"/>
    <x v="16"/>
    <x v="836"/>
    <x v="2924"/>
    <n v="3"/>
    <n v="0"/>
    <n v="314.98950000000002"/>
  </r>
  <r>
    <n v="3706"/>
    <s v="CA-2012-104941"/>
    <x v="1"/>
    <x v="385"/>
    <d v="2012-06-19T00:00:00"/>
    <x v="1"/>
    <s v="DH-13075"/>
    <x v="704"/>
    <x v="1"/>
    <s v="United States"/>
    <s v="Decatur"/>
    <x v="19"/>
    <n v="35601"/>
    <x v="0"/>
    <s v="OFF-PA-10003363"/>
    <x v="1"/>
    <x v="10"/>
    <x v="1520"/>
    <x v="56"/>
    <n v="5"/>
    <n v="0"/>
    <n v="15.552000000000001"/>
  </r>
  <r>
    <n v="3707"/>
    <s v="CA-2014-160087"/>
    <x v="3"/>
    <x v="257"/>
    <d v="2014-03-23T00:00:00"/>
    <x v="1"/>
    <s v="EN-13780"/>
    <x v="633"/>
    <x v="0"/>
    <s v="United States"/>
    <s v="Dallas"/>
    <x v="5"/>
    <n v="75220"/>
    <x v="2"/>
    <s v="OFF-AR-10001915"/>
    <x v="1"/>
    <x v="6"/>
    <x v="1048"/>
    <x v="361"/>
    <n v="3"/>
    <n v="0.2"/>
    <n v="6.5538000000000007"/>
  </r>
  <r>
    <n v="3708"/>
    <s v="CA-2011-120544"/>
    <x v="2"/>
    <x v="533"/>
    <d v="2011-11-27T00:00:00"/>
    <x v="1"/>
    <s v="SS-20140"/>
    <x v="164"/>
    <x v="1"/>
    <s v="United States"/>
    <s v="Mesquite"/>
    <x v="5"/>
    <n v="75150"/>
    <x v="2"/>
    <s v="FUR-FU-10001940"/>
    <x v="0"/>
    <x v="5"/>
    <x v="33"/>
    <x v="2925"/>
    <n v="2"/>
    <n v="0.6"/>
    <n v="-2.5471999999999984"/>
  </r>
  <r>
    <n v="3709"/>
    <s v="CA-2011-120544"/>
    <x v="2"/>
    <x v="533"/>
    <d v="2011-11-27T00:00:00"/>
    <x v="1"/>
    <s v="SS-20140"/>
    <x v="164"/>
    <x v="1"/>
    <s v="United States"/>
    <s v="Mesquite"/>
    <x v="5"/>
    <n v="75150"/>
    <x v="2"/>
    <s v="OFF-AP-10004336"/>
    <x v="1"/>
    <x v="9"/>
    <x v="1031"/>
    <x v="2926"/>
    <n v="3"/>
    <n v="0.8"/>
    <n v="-87.148800000000023"/>
  </r>
  <r>
    <n v="3710"/>
    <s v="CA-2011-120544"/>
    <x v="2"/>
    <x v="533"/>
    <d v="2011-11-27T00:00:00"/>
    <x v="1"/>
    <s v="SS-20140"/>
    <x v="164"/>
    <x v="1"/>
    <s v="United States"/>
    <s v="Mesquite"/>
    <x v="5"/>
    <n v="75150"/>
    <x v="2"/>
    <s v="TEC-AC-10003709"/>
    <x v="2"/>
    <x v="11"/>
    <x v="1404"/>
    <x v="2927"/>
    <n v="7"/>
    <n v="0.2"/>
    <n v="1.6632000000000007"/>
  </r>
  <r>
    <n v="3711"/>
    <s v="CA-2014-113670"/>
    <x v="3"/>
    <x v="453"/>
    <d v="2014-10-18T00:00:00"/>
    <x v="2"/>
    <s v="RS-19765"/>
    <x v="276"/>
    <x v="1"/>
    <s v="United States"/>
    <s v="Los Angeles"/>
    <x v="1"/>
    <n v="90045"/>
    <x v="1"/>
    <s v="FUR-TA-10001705"/>
    <x v="0"/>
    <x v="3"/>
    <x v="213"/>
    <x v="2928"/>
    <n v="3"/>
    <n v="0.2"/>
    <n v="6.3779999999999575"/>
  </r>
  <r>
    <n v="3712"/>
    <s v="CA-2014-113670"/>
    <x v="3"/>
    <x v="453"/>
    <d v="2014-10-18T00:00:00"/>
    <x v="2"/>
    <s v="RS-19765"/>
    <x v="276"/>
    <x v="1"/>
    <s v="United States"/>
    <s v="Los Angeles"/>
    <x v="1"/>
    <n v="90045"/>
    <x v="1"/>
    <s v="OFF-PA-10000675"/>
    <x v="1"/>
    <x v="10"/>
    <x v="1106"/>
    <x v="2929"/>
    <n v="5"/>
    <n v="0"/>
    <n v="100.4255"/>
  </r>
  <r>
    <n v="3713"/>
    <s v="CA-2014-166198"/>
    <x v="3"/>
    <x v="81"/>
    <d v="2014-04-25T00:00:00"/>
    <x v="2"/>
    <s v="JW-15955"/>
    <x v="527"/>
    <x v="0"/>
    <s v="United States"/>
    <s v="Seattle"/>
    <x v="4"/>
    <n v="98103"/>
    <x v="1"/>
    <s v="TEC-AC-10000521"/>
    <x v="2"/>
    <x v="11"/>
    <x v="1557"/>
    <x v="1042"/>
    <n v="1"/>
    <n v="0"/>
    <n v="3.4619999999999997"/>
  </r>
  <r>
    <n v="3714"/>
    <s v="CA-2014-166198"/>
    <x v="3"/>
    <x v="81"/>
    <d v="2014-04-25T00:00:00"/>
    <x v="2"/>
    <s v="JW-15955"/>
    <x v="527"/>
    <x v="0"/>
    <s v="United States"/>
    <s v="Seattle"/>
    <x v="4"/>
    <n v="98103"/>
    <x v="1"/>
    <s v="FUR-FU-10004622"/>
    <x v="0"/>
    <x v="5"/>
    <x v="787"/>
    <x v="2930"/>
    <n v="3"/>
    <n v="0"/>
    <n v="34.145999999999994"/>
  </r>
  <r>
    <n v="3715"/>
    <s v="CA-2011-135608"/>
    <x v="2"/>
    <x v="589"/>
    <d v="2011-12-10T00:00:00"/>
    <x v="0"/>
    <s v="JK-15625"/>
    <x v="600"/>
    <x v="0"/>
    <s v="United States"/>
    <s v="Olympia"/>
    <x v="4"/>
    <n v="98502"/>
    <x v="1"/>
    <s v="OFF-PA-10001954"/>
    <x v="1"/>
    <x v="10"/>
    <x v="595"/>
    <x v="1846"/>
    <n v="2"/>
    <n v="0"/>
    <n v="21.012799999999999"/>
  </r>
  <r>
    <n v="3716"/>
    <s v="CA-2011-135608"/>
    <x v="2"/>
    <x v="589"/>
    <d v="2011-12-10T00:00:00"/>
    <x v="0"/>
    <s v="JK-15625"/>
    <x v="600"/>
    <x v="0"/>
    <s v="United States"/>
    <s v="Olympia"/>
    <x v="4"/>
    <n v="98502"/>
    <x v="1"/>
    <s v="FUR-CH-10002602"/>
    <x v="0"/>
    <x v="1"/>
    <x v="288"/>
    <x v="891"/>
    <n v="5"/>
    <n v="0.2"/>
    <n v="45.294000000000011"/>
  </r>
  <r>
    <n v="3717"/>
    <s v="CA-2014-144568"/>
    <x v="3"/>
    <x v="148"/>
    <d v="2014-06-03T00:00:00"/>
    <x v="1"/>
    <s v="JO-15550"/>
    <x v="270"/>
    <x v="2"/>
    <s v="United States"/>
    <s v="Omaha"/>
    <x v="8"/>
    <n v="68104"/>
    <x v="2"/>
    <s v="OFF-FA-10004395"/>
    <x v="1"/>
    <x v="13"/>
    <x v="1192"/>
    <x v="2931"/>
    <n v="5"/>
    <n v="0"/>
    <n v="1.1775000000000002"/>
  </r>
  <r>
    <n v="3718"/>
    <s v="CA-2013-142370"/>
    <x v="0"/>
    <x v="251"/>
    <d v="2013-09-24T00:00:00"/>
    <x v="1"/>
    <s v="TP-21130"/>
    <x v="236"/>
    <x v="0"/>
    <s v="United States"/>
    <s v="Columbus"/>
    <x v="32"/>
    <n v="31907"/>
    <x v="0"/>
    <s v="OFF-SU-10003002"/>
    <x v="1"/>
    <x v="14"/>
    <x v="1558"/>
    <x v="1325"/>
    <n v="2"/>
    <n v="0"/>
    <n v="0.15120000000000022"/>
  </r>
  <r>
    <n v="3719"/>
    <s v="CA-2013-142370"/>
    <x v="0"/>
    <x v="251"/>
    <d v="2013-09-24T00:00:00"/>
    <x v="1"/>
    <s v="TP-21130"/>
    <x v="236"/>
    <x v="0"/>
    <s v="United States"/>
    <s v="Columbus"/>
    <x v="32"/>
    <n v="31907"/>
    <x v="0"/>
    <s v="TEC-AC-10002926"/>
    <x v="2"/>
    <x v="11"/>
    <x v="1114"/>
    <x v="2932"/>
    <n v="5"/>
    <n v="0"/>
    <n v="107.47850000000001"/>
  </r>
  <r>
    <n v="3720"/>
    <s v="CA-2013-105900"/>
    <x v="0"/>
    <x v="42"/>
    <d v="2013-09-24T00:00:00"/>
    <x v="1"/>
    <s v="BS-11590"/>
    <x v="29"/>
    <x v="1"/>
    <s v="United States"/>
    <s v="Columbus"/>
    <x v="14"/>
    <n v="47201"/>
    <x v="2"/>
    <s v="OFF-AR-10002656"/>
    <x v="1"/>
    <x v="6"/>
    <x v="157"/>
    <x v="657"/>
    <n v="5"/>
    <n v="0"/>
    <n v="12.357999999999997"/>
  </r>
  <r>
    <n v="3721"/>
    <s v="CA-2013-151155"/>
    <x v="0"/>
    <x v="887"/>
    <d v="2013-12-25T00:00:00"/>
    <x v="1"/>
    <s v="AB-10255"/>
    <x v="437"/>
    <x v="2"/>
    <s v="United States"/>
    <s v="Jackson"/>
    <x v="35"/>
    <n v="39212"/>
    <x v="0"/>
    <s v="FUR-FU-10001918"/>
    <x v="0"/>
    <x v="5"/>
    <x v="280"/>
    <x v="2933"/>
    <n v="4"/>
    <n v="0"/>
    <n v="7.3788000000000018"/>
  </r>
  <r>
    <n v="3722"/>
    <s v="CA-2013-151155"/>
    <x v="0"/>
    <x v="887"/>
    <d v="2013-12-25T00:00:00"/>
    <x v="1"/>
    <s v="AB-10255"/>
    <x v="437"/>
    <x v="2"/>
    <s v="United States"/>
    <s v="Jackson"/>
    <x v="35"/>
    <n v="39212"/>
    <x v="0"/>
    <s v="OFF-BI-10003910"/>
    <x v="1"/>
    <x v="8"/>
    <x v="8"/>
    <x v="741"/>
    <n v="2"/>
    <n v="0"/>
    <n v="6.9390000000000001"/>
  </r>
  <r>
    <n v="3723"/>
    <s v="CA-2014-144036"/>
    <x v="3"/>
    <x v="903"/>
    <d v="2014-11-27T00:00:00"/>
    <x v="1"/>
    <s v="FO-14305"/>
    <x v="383"/>
    <x v="0"/>
    <s v="United States"/>
    <s v="Houston"/>
    <x v="5"/>
    <n v="77070"/>
    <x v="2"/>
    <s v="OFF-AR-10000122"/>
    <x v="1"/>
    <x v="6"/>
    <x v="308"/>
    <x v="2934"/>
    <n v="8"/>
    <n v="0.2"/>
    <n v="2.2319999999999958"/>
  </r>
  <r>
    <n v="3724"/>
    <s v="US-2011-169789"/>
    <x v="2"/>
    <x v="125"/>
    <d v="2012-01-04T00:00:00"/>
    <x v="1"/>
    <s v="MF-17665"/>
    <x v="716"/>
    <x v="1"/>
    <s v="United States"/>
    <s v="Phoenix"/>
    <x v="16"/>
    <n v="85023"/>
    <x v="1"/>
    <s v="OFF-BI-10004600"/>
    <x v="1"/>
    <x v="8"/>
    <x v="1477"/>
    <x v="2935"/>
    <n v="5"/>
    <n v="0.7"/>
    <n v="-459.98750000000018"/>
  </r>
  <r>
    <n v="3725"/>
    <s v="CA-2014-127264"/>
    <x v="3"/>
    <x v="355"/>
    <d v="2014-04-06T00:00:00"/>
    <x v="2"/>
    <s v="SA-20830"/>
    <x v="193"/>
    <x v="0"/>
    <s v="United States"/>
    <s v="Chicago"/>
    <x v="10"/>
    <n v="60653"/>
    <x v="2"/>
    <s v="OFF-AR-10003045"/>
    <x v="1"/>
    <x v="6"/>
    <x v="420"/>
    <x v="2617"/>
    <n v="3"/>
    <n v="0.2"/>
    <n v="2.2050000000000001"/>
  </r>
  <r>
    <n v="3726"/>
    <s v="CA-2013-151512"/>
    <x v="0"/>
    <x v="482"/>
    <d v="2014-01-03T00:00:00"/>
    <x v="1"/>
    <s v="SH-19975"/>
    <x v="64"/>
    <x v="1"/>
    <s v="United States"/>
    <s v="Denver"/>
    <x v="22"/>
    <n v="80219"/>
    <x v="1"/>
    <s v="OFF-AP-10000252"/>
    <x v="1"/>
    <x v="9"/>
    <x v="1242"/>
    <x v="694"/>
    <n v="2"/>
    <n v="0.2"/>
    <n v="3.51"/>
  </r>
  <r>
    <n v="3727"/>
    <s v="CA-2013-165169"/>
    <x v="0"/>
    <x v="410"/>
    <d v="2013-06-12T00:00:00"/>
    <x v="1"/>
    <s v="JL-15235"/>
    <x v="538"/>
    <x v="0"/>
    <s v="United States"/>
    <s v="Newark"/>
    <x v="13"/>
    <n v="19711"/>
    <x v="3"/>
    <s v="OFF-ST-10001496"/>
    <x v="1"/>
    <x v="4"/>
    <x v="726"/>
    <x v="2936"/>
    <n v="2"/>
    <n v="0"/>
    <n v="93.698800000000006"/>
  </r>
  <r>
    <n v="3728"/>
    <s v="CA-2013-165169"/>
    <x v="0"/>
    <x v="410"/>
    <d v="2013-06-12T00:00:00"/>
    <x v="1"/>
    <s v="JL-15235"/>
    <x v="538"/>
    <x v="0"/>
    <s v="United States"/>
    <s v="Newark"/>
    <x v="13"/>
    <n v="19711"/>
    <x v="3"/>
    <s v="OFF-AR-10000122"/>
    <x v="1"/>
    <x v="6"/>
    <x v="308"/>
    <x v="954"/>
    <n v="2"/>
    <n v="0"/>
    <n v="2.7899999999999991"/>
  </r>
  <r>
    <n v="3729"/>
    <s v="CA-2013-165169"/>
    <x v="0"/>
    <x v="410"/>
    <d v="2013-06-12T00:00:00"/>
    <x v="1"/>
    <s v="JL-15235"/>
    <x v="538"/>
    <x v="0"/>
    <s v="United States"/>
    <s v="Newark"/>
    <x v="13"/>
    <n v="19711"/>
    <x v="3"/>
    <s v="OFF-LA-10000407"/>
    <x v="1"/>
    <x v="2"/>
    <x v="1486"/>
    <x v="1830"/>
    <n v="3"/>
    <n v="0"/>
    <n v="6.8723999999999998"/>
  </r>
  <r>
    <n v="3730"/>
    <s v="CA-2012-109575"/>
    <x v="1"/>
    <x v="227"/>
    <d v="2012-09-23T00:00:00"/>
    <x v="1"/>
    <s v="KH-16630"/>
    <x v="175"/>
    <x v="1"/>
    <s v="United States"/>
    <s v="Clinton"/>
    <x v="39"/>
    <n v="20735"/>
    <x v="3"/>
    <s v="OFF-ST-10004950"/>
    <x v="1"/>
    <x v="4"/>
    <x v="1000"/>
    <x v="108"/>
    <n v="2"/>
    <n v="0"/>
    <n v="7.9724000000000004"/>
  </r>
  <r>
    <n v="3731"/>
    <s v="CA-2012-109575"/>
    <x v="1"/>
    <x v="227"/>
    <d v="2012-09-23T00:00:00"/>
    <x v="1"/>
    <s v="KH-16630"/>
    <x v="175"/>
    <x v="1"/>
    <s v="United States"/>
    <s v="Clinton"/>
    <x v="39"/>
    <n v="20735"/>
    <x v="3"/>
    <s v="OFF-ST-10004123"/>
    <x v="1"/>
    <x v="4"/>
    <x v="72"/>
    <x v="2937"/>
    <n v="7"/>
    <n v="0"/>
    <n v="0"/>
  </r>
  <r>
    <n v="3732"/>
    <s v="CA-2012-109575"/>
    <x v="1"/>
    <x v="227"/>
    <d v="2012-09-23T00:00:00"/>
    <x v="1"/>
    <s v="KH-16630"/>
    <x v="175"/>
    <x v="1"/>
    <s v="United States"/>
    <s v="Clinton"/>
    <x v="39"/>
    <n v="20735"/>
    <x v="3"/>
    <s v="TEC-PH-10000730"/>
    <x v="2"/>
    <x v="7"/>
    <x v="1559"/>
    <x v="2938"/>
    <n v="1"/>
    <n v="0"/>
    <n v="129.99740000000003"/>
  </r>
  <r>
    <n v="3733"/>
    <s v="CA-2012-109575"/>
    <x v="1"/>
    <x v="227"/>
    <d v="2012-09-23T00:00:00"/>
    <x v="1"/>
    <s v="KH-16630"/>
    <x v="175"/>
    <x v="1"/>
    <s v="United States"/>
    <s v="Clinton"/>
    <x v="39"/>
    <n v="20735"/>
    <x v="3"/>
    <s v="TEC-PH-10000895"/>
    <x v="2"/>
    <x v="7"/>
    <x v="1128"/>
    <x v="2939"/>
    <n v="7"/>
    <n v="0"/>
    <n v="327.58180000000004"/>
  </r>
  <r>
    <n v="3734"/>
    <s v="CA-2012-109575"/>
    <x v="1"/>
    <x v="227"/>
    <d v="2012-09-23T00:00:00"/>
    <x v="1"/>
    <s v="KH-16630"/>
    <x v="175"/>
    <x v="1"/>
    <s v="United States"/>
    <s v="Clinton"/>
    <x v="39"/>
    <n v="20735"/>
    <x v="3"/>
    <s v="OFF-BI-10000962"/>
    <x v="1"/>
    <x v="8"/>
    <x v="1504"/>
    <x v="2940"/>
    <n v="4"/>
    <n v="0"/>
    <n v="31.889199999999995"/>
  </r>
  <r>
    <n v="3735"/>
    <s v="CA-2014-168193"/>
    <x v="3"/>
    <x v="904"/>
    <d v="2014-03-12T00:00:00"/>
    <x v="0"/>
    <s v="RM-19750"/>
    <x v="717"/>
    <x v="0"/>
    <s v="United States"/>
    <s v="New York City"/>
    <x v="15"/>
    <n v="10011"/>
    <x v="3"/>
    <s v="OFF-PA-10002254"/>
    <x v="1"/>
    <x v="10"/>
    <x v="145"/>
    <x v="978"/>
    <n v="1"/>
    <n v="0"/>
    <n v="12.134799999999998"/>
  </r>
  <r>
    <n v="3736"/>
    <s v="CA-2014-168193"/>
    <x v="3"/>
    <x v="904"/>
    <d v="2014-03-12T00:00:00"/>
    <x v="0"/>
    <s v="RM-19750"/>
    <x v="717"/>
    <x v="0"/>
    <s v="United States"/>
    <s v="New York City"/>
    <x v="15"/>
    <n v="10011"/>
    <x v="3"/>
    <s v="FUR-FU-10002554"/>
    <x v="0"/>
    <x v="5"/>
    <x v="912"/>
    <x v="2941"/>
    <n v="3"/>
    <n v="0"/>
    <n v="16.553099999999993"/>
  </r>
  <r>
    <n v="3737"/>
    <s v="CA-2013-115476"/>
    <x v="0"/>
    <x v="716"/>
    <d v="2013-03-18T00:00:00"/>
    <x v="3"/>
    <s v="VM-21835"/>
    <x v="718"/>
    <x v="0"/>
    <s v="United States"/>
    <s v="Newark"/>
    <x v="13"/>
    <n v="19711"/>
    <x v="3"/>
    <s v="TEC-PH-10000673"/>
    <x v="2"/>
    <x v="7"/>
    <x v="1396"/>
    <x v="2256"/>
    <n v="2"/>
    <n v="0"/>
    <n v="62.3904"/>
  </r>
  <r>
    <n v="3738"/>
    <s v="CA-2013-115476"/>
    <x v="0"/>
    <x v="716"/>
    <d v="2013-03-18T00:00:00"/>
    <x v="3"/>
    <s v="VM-21835"/>
    <x v="718"/>
    <x v="0"/>
    <s v="United States"/>
    <s v="Newark"/>
    <x v="13"/>
    <n v="19711"/>
    <x v="3"/>
    <s v="OFF-BI-10000962"/>
    <x v="1"/>
    <x v="8"/>
    <x v="1504"/>
    <x v="2942"/>
    <n v="2"/>
    <n v="0"/>
    <n v="15.944599999999998"/>
  </r>
  <r>
    <n v="3739"/>
    <s v="CA-2013-133340"/>
    <x v="0"/>
    <x v="10"/>
    <d v="2013-12-14T00:00:00"/>
    <x v="1"/>
    <s v="LH-17155"/>
    <x v="109"/>
    <x v="0"/>
    <s v="United States"/>
    <s v="Jackson"/>
    <x v="12"/>
    <n v="49201"/>
    <x v="2"/>
    <s v="TEC-PH-10003988"/>
    <x v="2"/>
    <x v="7"/>
    <x v="47"/>
    <x v="2943"/>
    <n v="1"/>
    <n v="0"/>
    <n v="3.0520000000000005"/>
  </r>
  <r>
    <n v="3740"/>
    <s v="CA-2013-133340"/>
    <x v="0"/>
    <x v="10"/>
    <d v="2013-12-14T00:00:00"/>
    <x v="1"/>
    <s v="LH-17155"/>
    <x v="109"/>
    <x v="0"/>
    <s v="United States"/>
    <s v="Jackson"/>
    <x v="12"/>
    <n v="49201"/>
    <x v="2"/>
    <s v="TEC-AC-10001109"/>
    <x v="2"/>
    <x v="11"/>
    <x v="998"/>
    <x v="2830"/>
    <n v="2"/>
    <n v="0"/>
    <n v="25.191600000000001"/>
  </r>
  <r>
    <n v="3741"/>
    <s v="CA-2013-133340"/>
    <x v="0"/>
    <x v="10"/>
    <d v="2013-12-14T00:00:00"/>
    <x v="1"/>
    <s v="LH-17155"/>
    <x v="109"/>
    <x v="0"/>
    <s v="United States"/>
    <s v="Jackson"/>
    <x v="12"/>
    <n v="49201"/>
    <x v="2"/>
    <s v="OFF-AP-10002311"/>
    <x v="1"/>
    <x v="9"/>
    <x v="14"/>
    <x v="2944"/>
    <n v="1"/>
    <n v="0.1"/>
    <n v="23.395400000000002"/>
  </r>
  <r>
    <n v="3742"/>
    <s v="CA-2013-137848"/>
    <x v="0"/>
    <x v="804"/>
    <d v="2013-01-21T00:00:00"/>
    <x v="1"/>
    <s v="WB-21850"/>
    <x v="576"/>
    <x v="0"/>
    <s v="United States"/>
    <s v="New York City"/>
    <x v="15"/>
    <n v="10011"/>
    <x v="3"/>
    <s v="OFF-EN-10001137"/>
    <x v="1"/>
    <x v="12"/>
    <x v="315"/>
    <x v="1873"/>
    <n v="4"/>
    <n v="0"/>
    <n v="7.5991999999999997"/>
  </r>
  <r>
    <n v="3743"/>
    <s v="CA-2013-137848"/>
    <x v="0"/>
    <x v="804"/>
    <d v="2013-01-21T00:00:00"/>
    <x v="1"/>
    <s v="WB-21850"/>
    <x v="576"/>
    <x v="0"/>
    <s v="United States"/>
    <s v="New York City"/>
    <x v="15"/>
    <n v="10011"/>
    <x v="3"/>
    <s v="OFF-PA-10004285"/>
    <x v="1"/>
    <x v="10"/>
    <x v="1259"/>
    <x v="1847"/>
    <n v="9"/>
    <n v="0"/>
    <n v="28.857599999999998"/>
  </r>
  <r>
    <n v="3744"/>
    <s v="CA-2013-137848"/>
    <x v="0"/>
    <x v="804"/>
    <d v="2013-01-21T00:00:00"/>
    <x v="1"/>
    <s v="WB-21850"/>
    <x v="576"/>
    <x v="0"/>
    <s v="United States"/>
    <s v="New York City"/>
    <x v="15"/>
    <n v="10011"/>
    <x v="3"/>
    <s v="OFF-BI-10002225"/>
    <x v="1"/>
    <x v="8"/>
    <x v="336"/>
    <x v="364"/>
    <n v="3"/>
    <n v="0.2"/>
    <n v="17.337599999999998"/>
  </r>
  <r>
    <n v="3745"/>
    <s v="CA-2011-113047"/>
    <x v="2"/>
    <x v="745"/>
    <d v="2011-10-24T00:00:00"/>
    <x v="3"/>
    <s v="AP-10915"/>
    <x v="275"/>
    <x v="0"/>
    <s v="United States"/>
    <s v="Rock Hill"/>
    <x v="20"/>
    <n v="29730"/>
    <x v="0"/>
    <s v="OFF-FA-10002763"/>
    <x v="1"/>
    <x v="13"/>
    <x v="1411"/>
    <x v="2945"/>
    <n v="3"/>
    <n v="0"/>
    <n v="3.7919999999999994"/>
  </r>
  <r>
    <n v="3746"/>
    <s v="CA-2013-149979"/>
    <x v="0"/>
    <x v="713"/>
    <d v="2013-09-29T00:00:00"/>
    <x v="0"/>
    <s v="RA-19915"/>
    <x v="154"/>
    <x v="0"/>
    <s v="United States"/>
    <s v="Columbus"/>
    <x v="32"/>
    <n v="31907"/>
    <x v="0"/>
    <s v="OFF-ST-10003058"/>
    <x v="1"/>
    <x v="4"/>
    <x v="388"/>
    <x v="2946"/>
    <n v="5"/>
    <n v="0"/>
    <n v="34.292499999999997"/>
  </r>
  <r>
    <n v="3747"/>
    <s v="CA-2013-149979"/>
    <x v="0"/>
    <x v="713"/>
    <d v="2013-09-29T00:00:00"/>
    <x v="0"/>
    <s v="RA-19915"/>
    <x v="154"/>
    <x v="0"/>
    <s v="United States"/>
    <s v="Columbus"/>
    <x v="32"/>
    <n v="31907"/>
    <x v="0"/>
    <s v="FUR-CH-10002084"/>
    <x v="0"/>
    <x v="1"/>
    <x v="1240"/>
    <x v="2411"/>
    <n v="3"/>
    <n v="0"/>
    <n v="81.173400000000001"/>
  </r>
  <r>
    <n v="3748"/>
    <s v="CA-2014-161956"/>
    <x v="3"/>
    <x v="151"/>
    <d v="2014-08-30T00:00:00"/>
    <x v="0"/>
    <s v="DR-12880"/>
    <x v="112"/>
    <x v="1"/>
    <s v="United States"/>
    <s v="Inglewood"/>
    <x v="1"/>
    <n v="90301"/>
    <x v="1"/>
    <s v="FUR-FU-10002937"/>
    <x v="0"/>
    <x v="5"/>
    <x v="1051"/>
    <x v="1421"/>
    <n v="2"/>
    <n v="0"/>
    <n v="99.23"/>
  </r>
  <r>
    <n v="3749"/>
    <s v="CA-2014-161956"/>
    <x v="3"/>
    <x v="151"/>
    <d v="2014-08-30T00:00:00"/>
    <x v="0"/>
    <s v="DR-12880"/>
    <x v="112"/>
    <x v="1"/>
    <s v="United States"/>
    <s v="Inglewood"/>
    <x v="1"/>
    <n v="90301"/>
    <x v="1"/>
    <s v="OFF-AP-10001242"/>
    <x v="1"/>
    <x v="9"/>
    <x v="1408"/>
    <x v="2947"/>
    <n v="4"/>
    <n v="0"/>
    <n v="96.575999999999993"/>
  </r>
  <r>
    <n v="3750"/>
    <s v="CA-2014-161956"/>
    <x v="3"/>
    <x v="151"/>
    <d v="2014-08-30T00:00:00"/>
    <x v="0"/>
    <s v="DR-12880"/>
    <x v="112"/>
    <x v="1"/>
    <s v="United States"/>
    <s v="Inglewood"/>
    <x v="1"/>
    <n v="90301"/>
    <x v="1"/>
    <s v="TEC-CO-10001571"/>
    <x v="2"/>
    <x v="16"/>
    <x v="1554"/>
    <x v="2948"/>
    <n v="2"/>
    <n v="0.2"/>
    <n v="329.99400000000003"/>
  </r>
  <r>
    <n v="3751"/>
    <s v="CA-2014-161956"/>
    <x v="3"/>
    <x v="151"/>
    <d v="2014-08-30T00:00:00"/>
    <x v="0"/>
    <s v="DR-12880"/>
    <x v="112"/>
    <x v="1"/>
    <s v="United States"/>
    <s v="Inglewood"/>
    <x v="1"/>
    <n v="90301"/>
    <x v="1"/>
    <s v="OFF-SU-10002503"/>
    <x v="1"/>
    <x v="14"/>
    <x v="669"/>
    <x v="158"/>
    <n v="5"/>
    <n v="0"/>
    <n v="8.2359999999999989"/>
  </r>
  <r>
    <n v="3752"/>
    <s v="CA-2014-161956"/>
    <x v="3"/>
    <x v="151"/>
    <d v="2014-08-30T00:00:00"/>
    <x v="0"/>
    <s v="DR-12880"/>
    <x v="112"/>
    <x v="1"/>
    <s v="United States"/>
    <s v="Inglewood"/>
    <x v="1"/>
    <n v="90301"/>
    <x v="1"/>
    <s v="FUR-CH-10004886"/>
    <x v="0"/>
    <x v="1"/>
    <x v="366"/>
    <x v="2186"/>
    <n v="3"/>
    <n v="0.2"/>
    <n v="23.027999999999992"/>
  </r>
  <r>
    <n v="3753"/>
    <s v="CA-2014-161956"/>
    <x v="3"/>
    <x v="151"/>
    <d v="2014-08-30T00:00:00"/>
    <x v="0"/>
    <s v="DR-12880"/>
    <x v="112"/>
    <x v="1"/>
    <s v="United States"/>
    <s v="Inglewood"/>
    <x v="1"/>
    <n v="90301"/>
    <x v="1"/>
    <s v="OFF-PA-10001289"/>
    <x v="1"/>
    <x v="10"/>
    <x v="952"/>
    <x v="2248"/>
    <n v="3"/>
    <n v="0"/>
    <n v="56.977199999999996"/>
  </r>
  <r>
    <n v="3754"/>
    <s v="CA-2014-161956"/>
    <x v="3"/>
    <x v="151"/>
    <d v="2014-08-30T00:00:00"/>
    <x v="0"/>
    <s v="DR-12880"/>
    <x v="112"/>
    <x v="1"/>
    <s v="United States"/>
    <s v="Inglewood"/>
    <x v="1"/>
    <n v="90301"/>
    <x v="1"/>
    <s v="OFF-BI-10003650"/>
    <x v="1"/>
    <x v="8"/>
    <x v="115"/>
    <x v="847"/>
    <n v="2"/>
    <n v="0.2"/>
    <n v="294.54879999999991"/>
  </r>
  <r>
    <n v="3755"/>
    <s v="CA-2014-161956"/>
    <x v="3"/>
    <x v="151"/>
    <d v="2014-08-30T00:00:00"/>
    <x v="0"/>
    <s v="DR-12880"/>
    <x v="112"/>
    <x v="1"/>
    <s v="United States"/>
    <s v="Inglewood"/>
    <x v="1"/>
    <n v="90301"/>
    <x v="1"/>
    <s v="OFF-ST-10001370"/>
    <x v="1"/>
    <x v="4"/>
    <x v="1023"/>
    <x v="1383"/>
    <n v="5"/>
    <n v="0"/>
    <n v="17.744999999999962"/>
  </r>
  <r>
    <n v="3756"/>
    <s v="CA-2013-116799"/>
    <x v="0"/>
    <x v="840"/>
    <d v="2013-03-07T00:00:00"/>
    <x v="2"/>
    <s v="JG-15310"/>
    <x v="684"/>
    <x v="1"/>
    <s v="United States"/>
    <s v="Odessa"/>
    <x v="5"/>
    <n v="79762"/>
    <x v="2"/>
    <s v="OFF-PA-10001892"/>
    <x v="1"/>
    <x v="10"/>
    <x v="815"/>
    <x v="2949"/>
    <n v="7"/>
    <n v="0.2"/>
    <n v="15.509199999999998"/>
  </r>
  <r>
    <n v="3757"/>
    <s v="CA-2013-116799"/>
    <x v="0"/>
    <x v="840"/>
    <d v="2013-03-07T00:00:00"/>
    <x v="2"/>
    <s v="JG-15310"/>
    <x v="684"/>
    <x v="1"/>
    <s v="United States"/>
    <s v="Odessa"/>
    <x v="5"/>
    <n v="79762"/>
    <x v="2"/>
    <s v="FUR-CH-10004983"/>
    <x v="0"/>
    <x v="1"/>
    <x v="1560"/>
    <x v="2950"/>
    <n v="5"/>
    <n v="0.3"/>
    <n v="-56.343000000000018"/>
  </r>
  <r>
    <n v="3758"/>
    <s v="CA-2013-111283"/>
    <x v="0"/>
    <x v="905"/>
    <d v="2013-03-05T00:00:00"/>
    <x v="1"/>
    <s v="LC-16870"/>
    <x v="48"/>
    <x v="0"/>
    <s v="United States"/>
    <s v="Newark"/>
    <x v="24"/>
    <n v="43055"/>
    <x v="3"/>
    <s v="OFF-AR-10001615"/>
    <x v="1"/>
    <x v="6"/>
    <x v="1479"/>
    <x v="2951"/>
    <n v="7"/>
    <n v="0.2"/>
    <n v="8.3328000000000024"/>
  </r>
  <r>
    <n v="3759"/>
    <s v="CA-2012-167745"/>
    <x v="1"/>
    <x v="227"/>
    <d v="2012-09-23T00:00:00"/>
    <x v="1"/>
    <s v="GB-14530"/>
    <x v="334"/>
    <x v="1"/>
    <s v="United States"/>
    <s v="Los Angeles"/>
    <x v="1"/>
    <n v="90049"/>
    <x v="1"/>
    <s v="OFF-AR-10003602"/>
    <x v="1"/>
    <x v="6"/>
    <x v="239"/>
    <x v="2643"/>
    <n v="2"/>
    <n v="0"/>
    <n v="5.4895999999999994"/>
  </r>
  <r>
    <n v="3760"/>
    <s v="CA-2012-167745"/>
    <x v="1"/>
    <x v="227"/>
    <d v="2012-09-23T00:00:00"/>
    <x v="1"/>
    <s v="GB-14530"/>
    <x v="334"/>
    <x v="1"/>
    <s v="United States"/>
    <s v="Los Angeles"/>
    <x v="1"/>
    <n v="90049"/>
    <x v="1"/>
    <s v="OFF-SU-10004782"/>
    <x v="1"/>
    <x v="14"/>
    <x v="1548"/>
    <x v="2952"/>
    <n v="2"/>
    <n v="0"/>
    <n v="5.0699999999999985"/>
  </r>
  <r>
    <n v="3761"/>
    <s v="CA-2012-167745"/>
    <x v="1"/>
    <x v="227"/>
    <d v="2012-09-23T00:00:00"/>
    <x v="1"/>
    <s v="GB-14530"/>
    <x v="334"/>
    <x v="1"/>
    <s v="United States"/>
    <s v="Los Angeles"/>
    <x v="1"/>
    <n v="90049"/>
    <x v="1"/>
    <s v="FUR-FU-10001591"/>
    <x v="0"/>
    <x v="5"/>
    <x v="1101"/>
    <x v="2953"/>
    <n v="2"/>
    <n v="0"/>
    <n v="10.248000000000001"/>
  </r>
  <r>
    <n v="3762"/>
    <s v="CA-2014-104577"/>
    <x v="3"/>
    <x v="605"/>
    <d v="2014-05-18T00:00:00"/>
    <x v="1"/>
    <s v="CK-12205"/>
    <x v="237"/>
    <x v="0"/>
    <s v="United States"/>
    <s v="Everett"/>
    <x v="31"/>
    <n v="2149"/>
    <x v="3"/>
    <s v="OFF-PA-10000659"/>
    <x v="1"/>
    <x v="10"/>
    <x v="1286"/>
    <x v="2954"/>
    <n v="5"/>
    <n v="0"/>
    <n v="42.047999999999995"/>
  </r>
  <r>
    <n v="3763"/>
    <s v="CA-2013-156251"/>
    <x v="0"/>
    <x v="572"/>
    <d v="2013-08-19T00:00:00"/>
    <x v="0"/>
    <s v="TS-21160"/>
    <x v="378"/>
    <x v="1"/>
    <s v="United States"/>
    <s v="West Allis"/>
    <x v="6"/>
    <n v="53214"/>
    <x v="2"/>
    <s v="FUR-BO-10001337"/>
    <x v="0"/>
    <x v="0"/>
    <x v="425"/>
    <x v="1805"/>
    <n v="2"/>
    <n v="0"/>
    <n v="24.195999999999998"/>
  </r>
  <r>
    <n v="3764"/>
    <s v="CA-2013-156251"/>
    <x v="0"/>
    <x v="572"/>
    <d v="2013-08-19T00:00:00"/>
    <x v="0"/>
    <s v="TS-21160"/>
    <x v="378"/>
    <x v="1"/>
    <s v="United States"/>
    <s v="West Allis"/>
    <x v="6"/>
    <n v="53214"/>
    <x v="2"/>
    <s v="OFF-BI-10003529"/>
    <x v="1"/>
    <x v="8"/>
    <x v="788"/>
    <x v="2955"/>
    <n v="3"/>
    <n v="0"/>
    <n v="4.1747999999999994"/>
  </r>
  <r>
    <n v="3765"/>
    <s v="CA-2014-125878"/>
    <x v="3"/>
    <x v="906"/>
    <d v="2014-03-03T00:00:00"/>
    <x v="1"/>
    <s v="MH-18025"/>
    <x v="659"/>
    <x v="0"/>
    <s v="United States"/>
    <s v="Chicago"/>
    <x v="10"/>
    <n v="60623"/>
    <x v="2"/>
    <s v="OFF-BI-10002609"/>
    <x v="1"/>
    <x v="8"/>
    <x v="98"/>
    <x v="99"/>
    <n v="3"/>
    <n v="0.8"/>
    <n v="-3.0396000000000001"/>
  </r>
  <r>
    <n v="3766"/>
    <s v="CA-2013-163153"/>
    <x v="0"/>
    <x v="844"/>
    <d v="2013-03-26T00:00:00"/>
    <x v="1"/>
    <s v="DM-12955"/>
    <x v="678"/>
    <x v="1"/>
    <s v="United States"/>
    <s v="Houston"/>
    <x v="5"/>
    <n v="77036"/>
    <x v="2"/>
    <s v="FUR-TA-10004767"/>
    <x v="0"/>
    <x v="3"/>
    <x v="1147"/>
    <x v="2811"/>
    <n v="2"/>
    <n v="0.3"/>
    <n v="-1.4196000000000097"/>
  </r>
  <r>
    <n v="3767"/>
    <s v="CA-2013-163153"/>
    <x v="0"/>
    <x v="844"/>
    <d v="2013-03-26T00:00:00"/>
    <x v="1"/>
    <s v="DM-12955"/>
    <x v="678"/>
    <x v="1"/>
    <s v="United States"/>
    <s v="Houston"/>
    <x v="5"/>
    <n v="77036"/>
    <x v="2"/>
    <s v="OFF-AR-10001868"/>
    <x v="1"/>
    <x v="6"/>
    <x v="59"/>
    <x v="2956"/>
    <n v="1"/>
    <n v="0.2"/>
    <n v="0.504"/>
  </r>
  <r>
    <n v="3768"/>
    <s v="CA-2012-103205"/>
    <x v="1"/>
    <x v="575"/>
    <d v="2012-12-10T00:00:00"/>
    <x v="0"/>
    <s v="JJ-15760"/>
    <x v="342"/>
    <x v="2"/>
    <s v="United States"/>
    <s v="Houston"/>
    <x v="5"/>
    <n v="77036"/>
    <x v="2"/>
    <s v="TEC-PH-10004896"/>
    <x v="2"/>
    <x v="7"/>
    <x v="172"/>
    <x v="2546"/>
    <n v="5"/>
    <n v="0.2"/>
    <n v="11.996000000000002"/>
  </r>
  <r>
    <n v="3769"/>
    <s v="CA-2011-153913"/>
    <x v="2"/>
    <x v="757"/>
    <d v="2011-12-20T00:00:00"/>
    <x v="0"/>
    <s v="KB-16585"/>
    <x v="10"/>
    <x v="1"/>
    <s v="United States"/>
    <s v="Hialeah"/>
    <x v="2"/>
    <n v="33012"/>
    <x v="0"/>
    <s v="FUR-CH-10000988"/>
    <x v="0"/>
    <x v="1"/>
    <x v="1132"/>
    <x v="2957"/>
    <n v="9"/>
    <n v="0.2"/>
    <n v="101.38319999999999"/>
  </r>
  <r>
    <n v="3770"/>
    <s v="CA-2011-153913"/>
    <x v="2"/>
    <x v="757"/>
    <d v="2011-12-20T00:00:00"/>
    <x v="0"/>
    <s v="KB-16585"/>
    <x v="10"/>
    <x v="1"/>
    <s v="United States"/>
    <s v="Hialeah"/>
    <x v="2"/>
    <n v="33012"/>
    <x v="0"/>
    <s v="OFF-FA-10000490"/>
    <x v="1"/>
    <x v="13"/>
    <x v="307"/>
    <x v="2958"/>
    <n v="2"/>
    <n v="0.2"/>
    <n v="0.66959999999999997"/>
  </r>
  <r>
    <n v="3771"/>
    <s v="CA-2013-155530"/>
    <x v="0"/>
    <x v="907"/>
    <d v="2013-12-22T00:00:00"/>
    <x v="1"/>
    <s v="CM-12160"/>
    <x v="380"/>
    <x v="0"/>
    <s v="United States"/>
    <s v="San Francisco"/>
    <x v="1"/>
    <n v="94122"/>
    <x v="1"/>
    <s v="FUR-TA-10004256"/>
    <x v="0"/>
    <x v="3"/>
    <x v="484"/>
    <x v="2959"/>
    <n v="6"/>
    <n v="0.2"/>
    <n v="-325.57200000000023"/>
  </r>
  <r>
    <n v="3772"/>
    <s v="US-2013-101196"/>
    <x v="0"/>
    <x v="536"/>
    <d v="2013-05-18T00:00:00"/>
    <x v="1"/>
    <s v="FM-14215"/>
    <x v="524"/>
    <x v="1"/>
    <s v="United States"/>
    <s v="Philadelphia"/>
    <x v="9"/>
    <n v="19140"/>
    <x v="3"/>
    <s v="OFF-ST-10004804"/>
    <x v="1"/>
    <x v="4"/>
    <x v="230"/>
    <x v="250"/>
    <n v="2"/>
    <n v="0.2"/>
    <n v="-19.562399999999997"/>
  </r>
  <r>
    <n v="3773"/>
    <s v="CA-2011-115357"/>
    <x v="2"/>
    <x v="908"/>
    <d v="2011-08-11T00:00:00"/>
    <x v="0"/>
    <s v="RF-19735"/>
    <x v="288"/>
    <x v="0"/>
    <s v="United States"/>
    <s v="Columbia"/>
    <x v="20"/>
    <n v="29203"/>
    <x v="0"/>
    <s v="TEC-AC-10000023"/>
    <x v="2"/>
    <x v="11"/>
    <x v="900"/>
    <x v="2960"/>
    <n v="3"/>
    <n v="0"/>
    <n v="22.647599999999997"/>
  </r>
  <r>
    <n v="3774"/>
    <s v="US-2011-102715"/>
    <x v="2"/>
    <x v="909"/>
    <d v="2011-04-13T00:00:00"/>
    <x v="0"/>
    <s v="JK-15370"/>
    <x v="271"/>
    <x v="0"/>
    <s v="United States"/>
    <s v="Miami"/>
    <x v="2"/>
    <n v="33180"/>
    <x v="0"/>
    <s v="OFF-FA-10001332"/>
    <x v="1"/>
    <x v="13"/>
    <x v="1561"/>
    <x v="2789"/>
    <n v="3"/>
    <n v="0.2"/>
    <n v="2.3327999999999998"/>
  </r>
  <r>
    <n v="3775"/>
    <s v="US-2011-102715"/>
    <x v="2"/>
    <x v="909"/>
    <d v="2011-04-13T00:00:00"/>
    <x v="0"/>
    <s v="JK-15370"/>
    <x v="271"/>
    <x v="0"/>
    <s v="United States"/>
    <s v="Miami"/>
    <x v="2"/>
    <n v="33180"/>
    <x v="0"/>
    <s v="TEC-AC-10002001"/>
    <x v="2"/>
    <x v="11"/>
    <x v="262"/>
    <x v="2961"/>
    <n v="3"/>
    <n v="0.2"/>
    <n v="81.59490000000001"/>
  </r>
  <r>
    <n v="3776"/>
    <s v="US-2011-102715"/>
    <x v="2"/>
    <x v="909"/>
    <d v="2011-04-13T00:00:00"/>
    <x v="0"/>
    <s v="JK-15370"/>
    <x v="271"/>
    <x v="0"/>
    <s v="United States"/>
    <s v="Miami"/>
    <x v="2"/>
    <n v="33180"/>
    <x v="0"/>
    <s v="OFF-PA-10000029"/>
    <x v="1"/>
    <x v="10"/>
    <x v="803"/>
    <x v="563"/>
    <n v="2"/>
    <n v="0.2"/>
    <n v="3.6288"/>
  </r>
  <r>
    <n v="3777"/>
    <s v="US-2011-102715"/>
    <x v="2"/>
    <x v="909"/>
    <d v="2011-04-13T00:00:00"/>
    <x v="0"/>
    <s v="JK-15370"/>
    <x v="271"/>
    <x v="0"/>
    <s v="United States"/>
    <s v="Miami"/>
    <x v="2"/>
    <n v="33180"/>
    <x v="0"/>
    <s v="TEC-AC-10001874"/>
    <x v="2"/>
    <x v="11"/>
    <x v="1562"/>
    <x v="2962"/>
    <n v="7"/>
    <n v="0.2"/>
    <n v="41.992999999999995"/>
  </r>
  <r>
    <n v="3778"/>
    <s v="CA-2012-107937"/>
    <x v="1"/>
    <x v="910"/>
    <d v="2012-05-08T00:00:00"/>
    <x v="1"/>
    <s v="JB-16045"/>
    <x v="674"/>
    <x v="2"/>
    <s v="United States"/>
    <s v="Chula Vista"/>
    <x v="1"/>
    <n v="91911"/>
    <x v="1"/>
    <s v="FUR-FU-10002298"/>
    <x v="0"/>
    <x v="5"/>
    <x v="1296"/>
    <x v="16"/>
    <n v="6"/>
    <n v="0"/>
    <n v="106.54079999999999"/>
  </r>
  <r>
    <n v="3779"/>
    <s v="US-2014-148768"/>
    <x v="3"/>
    <x v="329"/>
    <d v="2014-12-03T00:00:00"/>
    <x v="0"/>
    <s v="PN-18775"/>
    <x v="43"/>
    <x v="2"/>
    <s v="United States"/>
    <s v="Miami"/>
    <x v="2"/>
    <n v="33180"/>
    <x v="0"/>
    <s v="TEC-PH-10002564"/>
    <x v="2"/>
    <x v="7"/>
    <x v="976"/>
    <x v="981"/>
    <n v="3"/>
    <n v="0.2"/>
    <n v="8.9969999999999892"/>
  </r>
  <r>
    <n v="3780"/>
    <s v="CA-2014-118521"/>
    <x v="3"/>
    <x v="911"/>
    <d v="2014-02-21T00:00:00"/>
    <x v="1"/>
    <s v="LF-17185"/>
    <x v="166"/>
    <x v="0"/>
    <s v="United States"/>
    <s v="New York City"/>
    <x v="15"/>
    <n v="10035"/>
    <x v="3"/>
    <s v="OFF-PA-10003465"/>
    <x v="1"/>
    <x v="10"/>
    <x v="418"/>
    <x v="2479"/>
    <n v="2"/>
    <n v="0"/>
    <n v="18.211199999999998"/>
  </r>
  <r>
    <n v="3781"/>
    <s v="CA-2011-149643"/>
    <x v="2"/>
    <x v="912"/>
    <d v="2011-11-20T00:00:00"/>
    <x v="1"/>
    <s v="RH-19510"/>
    <x v="563"/>
    <x v="2"/>
    <s v="United States"/>
    <s v="Manhattan"/>
    <x v="41"/>
    <n v="66502"/>
    <x v="2"/>
    <s v="TEC-PH-10000038"/>
    <x v="2"/>
    <x v="7"/>
    <x v="1056"/>
    <x v="2963"/>
    <n v="2"/>
    <n v="0"/>
    <n v="10.958399999999983"/>
  </r>
  <r>
    <n v="3782"/>
    <s v="CA-2012-135314"/>
    <x v="1"/>
    <x v="584"/>
    <d v="2012-07-14T00:00:00"/>
    <x v="0"/>
    <s v="MC-17575"/>
    <x v="430"/>
    <x v="0"/>
    <s v="United States"/>
    <s v="Philadelphia"/>
    <x v="9"/>
    <n v="19120"/>
    <x v="3"/>
    <s v="TEC-PH-10003072"/>
    <x v="2"/>
    <x v="7"/>
    <x v="1310"/>
    <x v="2964"/>
    <n v="3"/>
    <n v="0.4"/>
    <n v="40.497299999999996"/>
  </r>
  <r>
    <n v="3783"/>
    <s v="CA-2014-165204"/>
    <x v="3"/>
    <x v="38"/>
    <d v="2014-11-17T00:00:00"/>
    <x v="0"/>
    <s v="MN-17935"/>
    <x v="438"/>
    <x v="0"/>
    <s v="United States"/>
    <s v="Memphis"/>
    <x v="18"/>
    <n v="38109"/>
    <x v="0"/>
    <s v="OFF-PA-10003424"/>
    <x v="1"/>
    <x v="10"/>
    <x v="1081"/>
    <x v="2965"/>
    <n v="3"/>
    <n v="0.2"/>
    <n v="3.3389999999999995"/>
  </r>
  <r>
    <n v="3784"/>
    <s v="CA-2014-165204"/>
    <x v="3"/>
    <x v="38"/>
    <d v="2014-11-17T00:00:00"/>
    <x v="0"/>
    <s v="MN-17935"/>
    <x v="438"/>
    <x v="0"/>
    <s v="United States"/>
    <s v="Memphis"/>
    <x v="18"/>
    <n v="38109"/>
    <x v="0"/>
    <s v="OFF-ST-10003716"/>
    <x v="1"/>
    <x v="4"/>
    <x v="889"/>
    <x v="2966"/>
    <n v="4"/>
    <n v="0.2"/>
    <n v="-63.005600000000015"/>
  </r>
  <r>
    <n v="3785"/>
    <s v="CA-2014-125752"/>
    <x v="3"/>
    <x v="689"/>
    <d v="2014-08-05T00:00:00"/>
    <x v="1"/>
    <s v="EH-14125"/>
    <x v="258"/>
    <x v="2"/>
    <s v="United States"/>
    <s v="Fort Lauderdale"/>
    <x v="2"/>
    <n v="33311"/>
    <x v="0"/>
    <s v="TEC-AC-10003590"/>
    <x v="2"/>
    <x v="11"/>
    <x v="1093"/>
    <x v="2967"/>
    <n v="2"/>
    <n v="0.2"/>
    <n v="8.2847999999999971"/>
  </r>
  <r>
    <n v="3786"/>
    <s v="CA-2014-112487"/>
    <x v="3"/>
    <x v="377"/>
    <d v="2014-12-31T00:00:00"/>
    <x v="1"/>
    <s v="TC-21535"/>
    <x v="426"/>
    <x v="2"/>
    <s v="United States"/>
    <s v="Columbus"/>
    <x v="24"/>
    <n v="43229"/>
    <x v="3"/>
    <s v="OFF-BI-10000494"/>
    <x v="1"/>
    <x v="8"/>
    <x v="1563"/>
    <x v="2968"/>
    <n v="2"/>
    <n v="0.7"/>
    <n v="-2.6099999999999994"/>
  </r>
  <r>
    <n v="3787"/>
    <s v="CA-2013-144218"/>
    <x v="0"/>
    <x v="731"/>
    <d v="2013-11-05T00:00:00"/>
    <x v="1"/>
    <s v="JD-15895"/>
    <x v="63"/>
    <x v="1"/>
    <s v="United States"/>
    <s v="Los Angeles"/>
    <x v="1"/>
    <n v="90045"/>
    <x v="1"/>
    <s v="OFF-ST-10002615"/>
    <x v="1"/>
    <x v="4"/>
    <x v="1427"/>
    <x v="2969"/>
    <n v="7"/>
    <n v="0"/>
    <n v="282.20920000000001"/>
  </r>
  <r>
    <n v="3788"/>
    <s v="CA-2013-169971"/>
    <x v="0"/>
    <x v="913"/>
    <d v="2013-09-10T00:00:00"/>
    <x v="1"/>
    <s v="IL-15100"/>
    <x v="582"/>
    <x v="0"/>
    <s v="United States"/>
    <s v="Houston"/>
    <x v="5"/>
    <n v="77041"/>
    <x v="2"/>
    <s v="OFF-AR-10002804"/>
    <x v="1"/>
    <x v="6"/>
    <x v="279"/>
    <x v="2970"/>
    <n v="1"/>
    <n v="0.2"/>
    <n v="1.0269000000000001"/>
  </r>
  <r>
    <n v="3789"/>
    <s v="CA-2013-169971"/>
    <x v="0"/>
    <x v="913"/>
    <d v="2013-09-10T00:00:00"/>
    <x v="1"/>
    <s v="IL-15100"/>
    <x v="582"/>
    <x v="0"/>
    <s v="United States"/>
    <s v="Houston"/>
    <x v="5"/>
    <n v="77041"/>
    <x v="2"/>
    <s v="OFF-AR-10001044"/>
    <x v="1"/>
    <x v="6"/>
    <x v="1042"/>
    <x v="2971"/>
    <n v="3"/>
    <n v="0.2"/>
    <n v="7.0172999999999952"/>
  </r>
  <r>
    <n v="3790"/>
    <s v="US-2013-133508"/>
    <x v="0"/>
    <x v="764"/>
    <d v="2013-04-22T00:00:00"/>
    <x v="1"/>
    <s v="SW-20350"/>
    <x v="680"/>
    <x v="2"/>
    <s v="United States"/>
    <s v="Omaha"/>
    <x v="8"/>
    <n v="68104"/>
    <x v="2"/>
    <s v="OFF-FA-10000134"/>
    <x v="1"/>
    <x v="13"/>
    <x v="194"/>
    <x v="2972"/>
    <n v="5"/>
    <n v="0"/>
    <n v="9.0054999999999996"/>
  </r>
  <r>
    <n v="3791"/>
    <s v="CA-2011-107139"/>
    <x v="2"/>
    <x v="260"/>
    <d v="2011-07-11T00:00:00"/>
    <x v="1"/>
    <s v="DP-13390"/>
    <x v="503"/>
    <x v="2"/>
    <s v="United States"/>
    <s v="Los Angeles"/>
    <x v="1"/>
    <n v="90004"/>
    <x v="1"/>
    <s v="OFF-BI-10001670"/>
    <x v="1"/>
    <x v="8"/>
    <x v="438"/>
    <x v="2973"/>
    <n v="6"/>
    <n v="0.2"/>
    <n v="67.86"/>
  </r>
  <r>
    <n v="3792"/>
    <s v="CA-2012-111325"/>
    <x v="1"/>
    <x v="914"/>
    <d v="2012-02-28T00:00:00"/>
    <x v="2"/>
    <s v="BT-11395"/>
    <x v="387"/>
    <x v="1"/>
    <s v="United States"/>
    <s v="Altoona"/>
    <x v="9"/>
    <n v="16602"/>
    <x v="3"/>
    <s v="OFF-BI-10000343"/>
    <x v="1"/>
    <x v="8"/>
    <x v="184"/>
    <x v="2974"/>
    <n v="3"/>
    <n v="0.7"/>
    <n v="-3.3879000000000001"/>
  </r>
  <r>
    <n v="3793"/>
    <s v="CA-2012-111325"/>
    <x v="1"/>
    <x v="914"/>
    <d v="2012-02-28T00:00:00"/>
    <x v="2"/>
    <s v="BT-11395"/>
    <x v="387"/>
    <x v="1"/>
    <s v="United States"/>
    <s v="Altoona"/>
    <x v="9"/>
    <n v="16602"/>
    <x v="3"/>
    <s v="OFF-AR-10002257"/>
    <x v="1"/>
    <x v="6"/>
    <x v="1191"/>
    <x v="2975"/>
    <n v="6"/>
    <n v="0.2"/>
    <n v="2.2043999999999979"/>
  </r>
  <r>
    <n v="3794"/>
    <s v="CA-2012-163762"/>
    <x v="1"/>
    <x v="154"/>
    <d v="2012-12-01T00:00:00"/>
    <x v="1"/>
    <s v="JE-15475"/>
    <x v="188"/>
    <x v="0"/>
    <s v="United States"/>
    <s v="New York City"/>
    <x v="15"/>
    <n v="10024"/>
    <x v="3"/>
    <s v="OFF-AR-10001915"/>
    <x v="1"/>
    <x v="6"/>
    <x v="1048"/>
    <x v="1418"/>
    <n v="3"/>
    <n v="0"/>
    <n v="12.511800000000001"/>
  </r>
  <r>
    <n v="3795"/>
    <s v="US-2011-117163"/>
    <x v="2"/>
    <x v="915"/>
    <d v="2011-02-03T00:00:00"/>
    <x v="1"/>
    <s v="EJ-13720"/>
    <x v="719"/>
    <x v="0"/>
    <s v="United States"/>
    <s v="San Diego"/>
    <x v="1"/>
    <n v="92037"/>
    <x v="1"/>
    <s v="OFF-ST-10003692"/>
    <x v="1"/>
    <x v="4"/>
    <x v="1253"/>
    <x v="2976"/>
    <n v="1"/>
    <n v="0"/>
    <n v="14.307499999999997"/>
  </r>
  <r>
    <n v="3796"/>
    <s v="US-2011-117163"/>
    <x v="2"/>
    <x v="915"/>
    <d v="2011-02-03T00:00:00"/>
    <x v="1"/>
    <s v="EJ-13720"/>
    <x v="719"/>
    <x v="0"/>
    <s v="United States"/>
    <s v="San Diego"/>
    <x v="1"/>
    <n v="92037"/>
    <x v="1"/>
    <s v="FUR-TA-10003469"/>
    <x v="0"/>
    <x v="3"/>
    <x v="1564"/>
    <x v="2977"/>
    <n v="3"/>
    <n v="0.2"/>
    <n v="-16.649999999999991"/>
  </r>
  <r>
    <n v="3797"/>
    <s v="US-2011-117163"/>
    <x v="2"/>
    <x v="915"/>
    <d v="2011-02-03T00:00:00"/>
    <x v="1"/>
    <s v="EJ-13720"/>
    <x v="719"/>
    <x v="0"/>
    <s v="United States"/>
    <s v="San Diego"/>
    <x v="1"/>
    <n v="92037"/>
    <x v="1"/>
    <s v="OFF-AR-10003179"/>
    <x v="1"/>
    <x v="6"/>
    <x v="1565"/>
    <x v="2978"/>
    <n v="4"/>
    <n v="0"/>
    <n v="12.025199999999998"/>
  </r>
  <r>
    <n v="3798"/>
    <s v="CA-2014-121314"/>
    <x v="3"/>
    <x v="397"/>
    <d v="2014-09-27T00:00:00"/>
    <x v="2"/>
    <s v="BE-11410"/>
    <x v="648"/>
    <x v="0"/>
    <s v="United States"/>
    <s v="Miami"/>
    <x v="2"/>
    <n v="33178"/>
    <x v="0"/>
    <s v="OFF-PA-10003395"/>
    <x v="1"/>
    <x v="10"/>
    <x v="650"/>
    <x v="1152"/>
    <n v="3"/>
    <n v="0.2"/>
    <n v="88.073999999999984"/>
  </r>
  <r>
    <n v="3799"/>
    <s v="CA-2014-147760"/>
    <x v="3"/>
    <x v="259"/>
    <d v="2014-11-06T00:00:00"/>
    <x v="2"/>
    <s v="KL-16555"/>
    <x v="126"/>
    <x v="1"/>
    <s v="United States"/>
    <s v="Greensboro"/>
    <x v="3"/>
    <n v="27405"/>
    <x v="0"/>
    <s v="FUR-TA-10004575"/>
    <x v="0"/>
    <x v="3"/>
    <x v="306"/>
    <x v="2979"/>
    <n v="3"/>
    <n v="0.4"/>
    <n v="-192.04680000000008"/>
  </r>
  <r>
    <n v="3800"/>
    <s v="CA-2014-147760"/>
    <x v="3"/>
    <x v="259"/>
    <d v="2014-11-06T00:00:00"/>
    <x v="2"/>
    <s v="KL-16555"/>
    <x v="126"/>
    <x v="1"/>
    <s v="United States"/>
    <s v="Greensboro"/>
    <x v="3"/>
    <n v="27405"/>
    <x v="0"/>
    <s v="TEC-PH-10002483"/>
    <x v="2"/>
    <x v="7"/>
    <x v="1170"/>
    <x v="2980"/>
    <n v="5"/>
    <n v="0.2"/>
    <n v="118.99650000000003"/>
  </r>
  <r>
    <n v="3801"/>
    <s v="CA-2013-156503"/>
    <x v="0"/>
    <x v="500"/>
    <d v="2013-10-21T00:00:00"/>
    <x v="1"/>
    <s v="NC-18415"/>
    <x v="720"/>
    <x v="0"/>
    <s v="United States"/>
    <s v="Jacksonville"/>
    <x v="3"/>
    <n v="28540"/>
    <x v="0"/>
    <s v="FUR-CH-10003606"/>
    <x v="0"/>
    <x v="1"/>
    <x v="1566"/>
    <x v="2981"/>
    <n v="1"/>
    <n v="0.2"/>
    <n v="10.2592"/>
  </r>
  <r>
    <n v="3802"/>
    <s v="CA-2013-156503"/>
    <x v="0"/>
    <x v="500"/>
    <d v="2013-10-21T00:00:00"/>
    <x v="1"/>
    <s v="NC-18415"/>
    <x v="720"/>
    <x v="0"/>
    <s v="United States"/>
    <s v="Jacksonville"/>
    <x v="3"/>
    <n v="28540"/>
    <x v="0"/>
    <s v="TEC-AC-10002473"/>
    <x v="2"/>
    <x v="11"/>
    <x v="713"/>
    <x v="2982"/>
    <n v="1"/>
    <n v="0.2"/>
    <n v="5.9597999999999995"/>
  </r>
  <r>
    <n v="3803"/>
    <s v="CA-2013-156503"/>
    <x v="0"/>
    <x v="500"/>
    <d v="2013-10-21T00:00:00"/>
    <x v="1"/>
    <s v="NC-18415"/>
    <x v="720"/>
    <x v="0"/>
    <s v="United States"/>
    <s v="Jacksonville"/>
    <x v="3"/>
    <n v="28540"/>
    <x v="0"/>
    <s v="OFF-PA-10002319"/>
    <x v="1"/>
    <x v="10"/>
    <x v="1391"/>
    <x v="2557"/>
    <n v="3"/>
    <n v="0.2"/>
    <n v="33.721199999999996"/>
  </r>
  <r>
    <n v="3804"/>
    <s v="CA-2013-156503"/>
    <x v="0"/>
    <x v="500"/>
    <d v="2013-10-21T00:00:00"/>
    <x v="1"/>
    <s v="NC-18415"/>
    <x v="720"/>
    <x v="0"/>
    <s v="United States"/>
    <s v="Jacksonville"/>
    <x v="3"/>
    <n v="28540"/>
    <x v="0"/>
    <s v="OFF-SU-10000946"/>
    <x v="1"/>
    <x v="14"/>
    <x v="33"/>
    <x v="2600"/>
    <n v="2"/>
    <n v="0.2"/>
    <n v="1.436399999999999"/>
  </r>
  <r>
    <n v="3805"/>
    <s v="CA-2013-156503"/>
    <x v="0"/>
    <x v="500"/>
    <d v="2013-10-21T00:00:00"/>
    <x v="1"/>
    <s v="NC-18415"/>
    <x v="720"/>
    <x v="0"/>
    <s v="United States"/>
    <s v="Jacksonville"/>
    <x v="3"/>
    <n v="28540"/>
    <x v="0"/>
    <s v="OFF-EN-10001335"/>
    <x v="1"/>
    <x v="12"/>
    <x v="462"/>
    <x v="2983"/>
    <n v="4"/>
    <n v="0.2"/>
    <n v="13.127999999999998"/>
  </r>
  <r>
    <n v="3806"/>
    <s v="CA-2013-156503"/>
    <x v="0"/>
    <x v="500"/>
    <d v="2013-10-21T00:00:00"/>
    <x v="1"/>
    <s v="NC-18415"/>
    <x v="720"/>
    <x v="0"/>
    <s v="United States"/>
    <s v="Jacksonville"/>
    <x v="3"/>
    <n v="28540"/>
    <x v="0"/>
    <s v="OFF-PA-10002377"/>
    <x v="1"/>
    <x v="10"/>
    <x v="127"/>
    <x v="2984"/>
    <n v="1"/>
    <n v="0.2"/>
    <n v="14.681999999999999"/>
  </r>
  <r>
    <n v="3807"/>
    <s v="CA-2012-113628"/>
    <x v="1"/>
    <x v="768"/>
    <d v="2012-11-19T00:00:00"/>
    <x v="1"/>
    <s v="AH-10690"/>
    <x v="706"/>
    <x v="1"/>
    <s v="United States"/>
    <s v="Plantation"/>
    <x v="2"/>
    <n v="33317"/>
    <x v="0"/>
    <s v="OFF-AR-10001246"/>
    <x v="1"/>
    <x v="6"/>
    <x v="450"/>
    <x v="2722"/>
    <n v="5"/>
    <n v="0.2"/>
    <n v="1.3229999999999991"/>
  </r>
  <r>
    <n v="3808"/>
    <s v="CA-2012-113628"/>
    <x v="1"/>
    <x v="768"/>
    <d v="2012-11-19T00:00:00"/>
    <x v="1"/>
    <s v="AH-10690"/>
    <x v="706"/>
    <x v="1"/>
    <s v="United States"/>
    <s v="Plantation"/>
    <x v="2"/>
    <n v="33317"/>
    <x v="0"/>
    <s v="OFF-BI-10003291"/>
    <x v="1"/>
    <x v="8"/>
    <x v="44"/>
    <x v="2985"/>
    <n v="2"/>
    <n v="0.7"/>
    <n v="-4.0158000000000005"/>
  </r>
  <r>
    <n v="3809"/>
    <s v="CA-2012-113628"/>
    <x v="1"/>
    <x v="768"/>
    <d v="2012-11-19T00:00:00"/>
    <x v="1"/>
    <s v="AH-10690"/>
    <x v="706"/>
    <x v="1"/>
    <s v="United States"/>
    <s v="Plantation"/>
    <x v="2"/>
    <n v="33317"/>
    <x v="0"/>
    <s v="OFF-BI-10002799"/>
    <x v="1"/>
    <x v="8"/>
    <x v="1450"/>
    <x v="2986"/>
    <n v="3"/>
    <n v="0.7"/>
    <n v="-3.7295999999999996"/>
  </r>
  <r>
    <n v="3810"/>
    <s v="CA-2012-113628"/>
    <x v="1"/>
    <x v="768"/>
    <d v="2012-11-19T00:00:00"/>
    <x v="1"/>
    <s v="AH-10690"/>
    <x v="706"/>
    <x v="1"/>
    <s v="United States"/>
    <s v="Plantation"/>
    <x v="2"/>
    <n v="33317"/>
    <x v="0"/>
    <s v="FUR-CH-10003298"/>
    <x v="0"/>
    <x v="1"/>
    <x v="1567"/>
    <x v="2987"/>
    <n v="5"/>
    <n v="0.2"/>
    <n v="-72.039000000000044"/>
  </r>
  <r>
    <n v="3811"/>
    <s v="CA-2012-113628"/>
    <x v="1"/>
    <x v="768"/>
    <d v="2012-11-19T00:00:00"/>
    <x v="1"/>
    <s v="AH-10690"/>
    <x v="706"/>
    <x v="1"/>
    <s v="United States"/>
    <s v="Plantation"/>
    <x v="2"/>
    <n v="33317"/>
    <x v="0"/>
    <s v="TEC-PH-10000441"/>
    <x v="2"/>
    <x v="7"/>
    <x v="1046"/>
    <x v="519"/>
    <n v="1"/>
    <n v="0.2"/>
    <n v="10.079200000000007"/>
  </r>
  <r>
    <n v="3812"/>
    <s v="CA-2012-113628"/>
    <x v="1"/>
    <x v="768"/>
    <d v="2012-11-19T00:00:00"/>
    <x v="1"/>
    <s v="AH-10690"/>
    <x v="706"/>
    <x v="1"/>
    <s v="United States"/>
    <s v="Plantation"/>
    <x v="2"/>
    <n v="33317"/>
    <x v="0"/>
    <s v="FUR-CH-10004477"/>
    <x v="0"/>
    <x v="1"/>
    <x v="211"/>
    <x v="2988"/>
    <n v="3"/>
    <n v="0.2"/>
    <n v="16.440299999999986"/>
  </r>
  <r>
    <n v="3813"/>
    <s v="CA-2014-147753"/>
    <x v="3"/>
    <x v="916"/>
    <d v="2014-03-06T00:00:00"/>
    <x v="3"/>
    <s v="PK-19075"/>
    <x v="7"/>
    <x v="0"/>
    <s v="United States"/>
    <s v="Milwaukee"/>
    <x v="6"/>
    <n v="53209"/>
    <x v="2"/>
    <s v="OFF-LA-10003537"/>
    <x v="1"/>
    <x v="2"/>
    <x v="1568"/>
    <x v="2989"/>
    <n v="2"/>
    <n v="0"/>
    <n v="11.778199999999998"/>
  </r>
  <r>
    <n v="3814"/>
    <s v="CA-2012-103961"/>
    <x v="1"/>
    <x v="599"/>
    <d v="2012-11-09T00:00:00"/>
    <x v="1"/>
    <s v="NG-18430"/>
    <x v="159"/>
    <x v="0"/>
    <s v="United States"/>
    <s v="Quincy"/>
    <x v="10"/>
    <n v="62301"/>
    <x v="2"/>
    <s v="OFF-LA-10004484"/>
    <x v="1"/>
    <x v="2"/>
    <x v="612"/>
    <x v="2990"/>
    <n v="6"/>
    <n v="0.2"/>
    <n v="6.4427999999999992"/>
  </r>
  <r>
    <n v="3815"/>
    <s v="CA-2013-152471"/>
    <x v="0"/>
    <x v="630"/>
    <d v="2013-07-09T00:00:00"/>
    <x v="3"/>
    <s v="ZD-21925"/>
    <x v="9"/>
    <x v="0"/>
    <s v="United States"/>
    <s v="Jacksonville"/>
    <x v="2"/>
    <n v="32216"/>
    <x v="0"/>
    <s v="TEC-PH-10002824"/>
    <x v="2"/>
    <x v="7"/>
    <x v="1142"/>
    <x v="2991"/>
    <n v="5"/>
    <n v="0.2"/>
    <n v="51.497499999999974"/>
  </r>
  <r>
    <n v="3816"/>
    <s v="CA-2013-152471"/>
    <x v="0"/>
    <x v="630"/>
    <d v="2013-07-09T00:00:00"/>
    <x v="3"/>
    <s v="ZD-21925"/>
    <x v="9"/>
    <x v="0"/>
    <s v="United States"/>
    <s v="Jacksonville"/>
    <x v="2"/>
    <n v="32216"/>
    <x v="0"/>
    <s v="OFF-PA-10004965"/>
    <x v="1"/>
    <x v="10"/>
    <x v="112"/>
    <x v="2992"/>
    <n v="2"/>
    <n v="0.2"/>
    <n v="4.9949999999999992"/>
  </r>
  <r>
    <n v="3817"/>
    <s v="CA-2012-102582"/>
    <x v="1"/>
    <x v="426"/>
    <d v="2012-09-19T00:00:00"/>
    <x v="1"/>
    <s v="NW-18400"/>
    <x v="508"/>
    <x v="0"/>
    <s v="United States"/>
    <s v="Mobile"/>
    <x v="19"/>
    <n v="36608"/>
    <x v="0"/>
    <s v="FUR-TA-10003569"/>
    <x v="0"/>
    <x v="3"/>
    <x v="1358"/>
    <x v="2842"/>
    <n v="2"/>
    <n v="0"/>
    <n v="200.49"/>
  </r>
  <r>
    <n v="3818"/>
    <s v="CA-2012-102582"/>
    <x v="1"/>
    <x v="426"/>
    <d v="2012-09-19T00:00:00"/>
    <x v="1"/>
    <s v="NW-18400"/>
    <x v="508"/>
    <x v="0"/>
    <s v="United States"/>
    <s v="Mobile"/>
    <x v="19"/>
    <n v="36608"/>
    <x v="0"/>
    <s v="TEC-PH-10003187"/>
    <x v="2"/>
    <x v="7"/>
    <x v="1410"/>
    <x v="1543"/>
    <n v="3"/>
    <n v="0"/>
    <n v="0"/>
  </r>
  <r>
    <n v="3819"/>
    <s v="CA-2012-102582"/>
    <x v="1"/>
    <x v="426"/>
    <d v="2012-09-19T00:00:00"/>
    <x v="1"/>
    <s v="NW-18400"/>
    <x v="508"/>
    <x v="0"/>
    <s v="United States"/>
    <s v="Mobile"/>
    <x v="19"/>
    <n v="36608"/>
    <x v="0"/>
    <s v="FUR-CH-10004853"/>
    <x v="0"/>
    <x v="1"/>
    <x v="526"/>
    <x v="2993"/>
    <n v="7"/>
    <n v="0"/>
    <n v="306.48939999999988"/>
  </r>
  <r>
    <n v="3820"/>
    <s v="CA-2014-141873"/>
    <x v="3"/>
    <x v="449"/>
    <d v="2014-10-15T00:00:00"/>
    <x v="1"/>
    <s v="HG-14845"/>
    <x v="668"/>
    <x v="0"/>
    <s v="United States"/>
    <s v="New York City"/>
    <x v="15"/>
    <n v="10024"/>
    <x v="3"/>
    <s v="OFF-BI-10001031"/>
    <x v="1"/>
    <x v="8"/>
    <x v="865"/>
    <x v="2994"/>
    <n v="3"/>
    <n v="0.2"/>
    <n v="4.3253999999999984"/>
  </r>
  <r>
    <n v="3821"/>
    <s v="CA-2014-141873"/>
    <x v="3"/>
    <x v="449"/>
    <d v="2014-10-15T00:00:00"/>
    <x v="1"/>
    <s v="HG-14845"/>
    <x v="668"/>
    <x v="0"/>
    <s v="United States"/>
    <s v="New York City"/>
    <x v="15"/>
    <n v="10024"/>
    <x v="3"/>
    <s v="FUR-BO-10003034"/>
    <x v="0"/>
    <x v="0"/>
    <x v="1194"/>
    <x v="2361"/>
    <n v="3"/>
    <n v="0.2"/>
    <n v="-15.71759999999999"/>
  </r>
  <r>
    <n v="3822"/>
    <s v="CA-2014-141873"/>
    <x v="3"/>
    <x v="449"/>
    <d v="2014-10-15T00:00:00"/>
    <x v="1"/>
    <s v="HG-14845"/>
    <x v="668"/>
    <x v="0"/>
    <s v="United States"/>
    <s v="New York City"/>
    <x v="15"/>
    <n v="10024"/>
    <x v="3"/>
    <s v="OFF-PA-10000069"/>
    <x v="1"/>
    <x v="10"/>
    <x v="1569"/>
    <x v="2995"/>
    <n v="2"/>
    <n v="0"/>
    <n v="8.9206000000000003"/>
  </r>
  <r>
    <n v="3823"/>
    <s v="CA-2014-141873"/>
    <x v="3"/>
    <x v="449"/>
    <d v="2014-10-15T00:00:00"/>
    <x v="1"/>
    <s v="HG-14845"/>
    <x v="668"/>
    <x v="0"/>
    <s v="United States"/>
    <s v="New York City"/>
    <x v="15"/>
    <n v="10024"/>
    <x v="3"/>
    <s v="OFF-BI-10003655"/>
    <x v="1"/>
    <x v="8"/>
    <x v="1447"/>
    <x v="2614"/>
    <n v="6"/>
    <n v="0.2"/>
    <n v="6.1560000000000006"/>
  </r>
  <r>
    <n v="3824"/>
    <s v="CA-2012-140984"/>
    <x v="1"/>
    <x v="471"/>
    <d v="2012-09-18T00:00:00"/>
    <x v="1"/>
    <s v="CC-12685"/>
    <x v="530"/>
    <x v="0"/>
    <s v="United States"/>
    <s v="New York City"/>
    <x v="15"/>
    <n v="10011"/>
    <x v="3"/>
    <s v="OFF-ST-10000585"/>
    <x v="1"/>
    <x v="4"/>
    <x v="541"/>
    <x v="2996"/>
    <n v="6"/>
    <n v="0"/>
    <n v="257.71199999999999"/>
  </r>
  <r>
    <n v="3825"/>
    <s v="CA-2012-140984"/>
    <x v="1"/>
    <x v="471"/>
    <d v="2012-09-18T00:00:00"/>
    <x v="1"/>
    <s v="CC-12685"/>
    <x v="530"/>
    <x v="0"/>
    <s v="United States"/>
    <s v="New York City"/>
    <x v="15"/>
    <n v="10011"/>
    <x v="3"/>
    <s v="TEC-CO-10001571"/>
    <x v="2"/>
    <x v="16"/>
    <x v="1554"/>
    <x v="2948"/>
    <n v="2"/>
    <n v="0.2"/>
    <n v="329.99400000000003"/>
  </r>
  <r>
    <n v="3826"/>
    <s v="CA-2012-140984"/>
    <x v="1"/>
    <x v="471"/>
    <d v="2012-09-18T00:00:00"/>
    <x v="1"/>
    <s v="CC-12685"/>
    <x v="530"/>
    <x v="0"/>
    <s v="United States"/>
    <s v="New York City"/>
    <x v="15"/>
    <n v="10011"/>
    <x v="3"/>
    <s v="OFF-BI-10002012"/>
    <x v="1"/>
    <x v="8"/>
    <x v="742"/>
    <x v="91"/>
    <n v="9"/>
    <n v="0.2"/>
    <n v="4.5359999999999996"/>
  </r>
  <r>
    <n v="3827"/>
    <s v="CA-2011-132801"/>
    <x v="2"/>
    <x v="273"/>
    <d v="2011-10-12T00:00:00"/>
    <x v="1"/>
    <s v="JG-15805"/>
    <x v="189"/>
    <x v="1"/>
    <s v="United States"/>
    <s v="Dallas"/>
    <x v="5"/>
    <n v="75217"/>
    <x v="2"/>
    <s v="OFF-ST-10001228"/>
    <x v="1"/>
    <x v="4"/>
    <x v="228"/>
    <x v="2060"/>
    <n v="10"/>
    <n v="0.2"/>
    <n v="10.744000000000007"/>
  </r>
  <r>
    <n v="3828"/>
    <s v="CA-2014-141733"/>
    <x v="3"/>
    <x v="917"/>
    <d v="2014-05-12T00:00:00"/>
    <x v="1"/>
    <s v="RW-19540"/>
    <x v="459"/>
    <x v="1"/>
    <s v="United States"/>
    <s v="Detroit"/>
    <x v="12"/>
    <n v="48234"/>
    <x v="2"/>
    <s v="FUR-CH-10004086"/>
    <x v="0"/>
    <x v="1"/>
    <x v="281"/>
    <x v="2997"/>
    <n v="5"/>
    <n v="0"/>
    <n v="423.00849999999997"/>
  </r>
  <r>
    <n v="3829"/>
    <s v="CA-2014-141733"/>
    <x v="3"/>
    <x v="917"/>
    <d v="2014-05-12T00:00:00"/>
    <x v="1"/>
    <s v="RW-19540"/>
    <x v="459"/>
    <x v="1"/>
    <s v="United States"/>
    <s v="Detroit"/>
    <x v="12"/>
    <n v="48234"/>
    <x v="2"/>
    <s v="FUR-CH-10002017"/>
    <x v="0"/>
    <x v="1"/>
    <x v="1368"/>
    <x v="2998"/>
    <n v="1"/>
    <n v="0"/>
    <n v="7.4591999999999992"/>
  </r>
  <r>
    <n v="3830"/>
    <s v="CA-2014-141733"/>
    <x v="3"/>
    <x v="917"/>
    <d v="2014-05-12T00:00:00"/>
    <x v="1"/>
    <s v="RW-19540"/>
    <x v="459"/>
    <x v="1"/>
    <s v="United States"/>
    <s v="Detroit"/>
    <x v="12"/>
    <n v="48234"/>
    <x v="2"/>
    <s v="FUR-CH-10000595"/>
    <x v="0"/>
    <x v="1"/>
    <x v="463"/>
    <x v="2999"/>
    <n v="2"/>
    <n v="0"/>
    <n v="119.19999999999999"/>
  </r>
  <r>
    <n v="3831"/>
    <s v="CA-2014-141733"/>
    <x v="3"/>
    <x v="917"/>
    <d v="2014-05-12T00:00:00"/>
    <x v="1"/>
    <s v="RW-19540"/>
    <x v="459"/>
    <x v="1"/>
    <s v="United States"/>
    <s v="Detroit"/>
    <x v="12"/>
    <n v="48234"/>
    <x v="2"/>
    <s v="OFF-AP-10001563"/>
    <x v="1"/>
    <x v="9"/>
    <x v="530"/>
    <x v="3000"/>
    <n v="2"/>
    <n v="0.1"/>
    <n v="18.460399999999986"/>
  </r>
  <r>
    <n v="3832"/>
    <s v="US-2012-111927"/>
    <x v="1"/>
    <x v="717"/>
    <d v="2012-11-19T00:00:00"/>
    <x v="1"/>
    <s v="LS-17230"/>
    <x v="721"/>
    <x v="0"/>
    <s v="United States"/>
    <s v="Dover"/>
    <x v="13"/>
    <n v="19901"/>
    <x v="3"/>
    <s v="FUR-FU-10004017"/>
    <x v="0"/>
    <x v="5"/>
    <x v="1570"/>
    <x v="3001"/>
    <n v="3"/>
    <n v="0"/>
    <n v="26.648999999999997"/>
  </r>
  <r>
    <n v="3833"/>
    <s v="US-2012-111927"/>
    <x v="1"/>
    <x v="717"/>
    <d v="2012-11-19T00:00:00"/>
    <x v="1"/>
    <s v="LS-17230"/>
    <x v="721"/>
    <x v="0"/>
    <s v="United States"/>
    <s v="Dover"/>
    <x v="13"/>
    <n v="19901"/>
    <x v="3"/>
    <s v="OFF-BI-10002571"/>
    <x v="1"/>
    <x v="8"/>
    <x v="1204"/>
    <x v="3002"/>
    <n v="2"/>
    <n v="0"/>
    <n v="9.3811999999999998"/>
  </r>
  <r>
    <n v="3834"/>
    <s v="CA-2011-105984"/>
    <x v="2"/>
    <x v="156"/>
    <d v="2011-11-24T00:00:00"/>
    <x v="3"/>
    <s v="MY-18295"/>
    <x v="501"/>
    <x v="1"/>
    <s v="United States"/>
    <s v="Columbus"/>
    <x v="24"/>
    <n v="43229"/>
    <x v="3"/>
    <s v="TEC-PH-10000560"/>
    <x v="2"/>
    <x v="7"/>
    <x v="745"/>
    <x v="3003"/>
    <n v="5"/>
    <n v="0.4"/>
    <n v="-209.99399999999991"/>
  </r>
  <r>
    <n v="3835"/>
    <s v="CA-2011-105984"/>
    <x v="2"/>
    <x v="156"/>
    <d v="2011-11-24T00:00:00"/>
    <x v="3"/>
    <s v="MY-18295"/>
    <x v="501"/>
    <x v="1"/>
    <s v="United States"/>
    <s v="Columbus"/>
    <x v="24"/>
    <n v="43229"/>
    <x v="3"/>
    <s v="FUR-CH-10000847"/>
    <x v="0"/>
    <x v="1"/>
    <x v="986"/>
    <x v="3004"/>
    <n v="3"/>
    <n v="0.3"/>
    <n v="-34.917600000000022"/>
  </r>
  <r>
    <n v="3836"/>
    <s v="CA-2011-100363"/>
    <x v="2"/>
    <x v="918"/>
    <d v="2011-04-15T00:00:00"/>
    <x v="1"/>
    <s v="JM-15655"/>
    <x v="487"/>
    <x v="1"/>
    <s v="United States"/>
    <s v="Glendale"/>
    <x v="16"/>
    <n v="85301"/>
    <x v="1"/>
    <s v="OFF-FA-10000611"/>
    <x v="1"/>
    <x v="13"/>
    <x v="1065"/>
    <x v="3005"/>
    <n v="2"/>
    <n v="0.2"/>
    <n v="0.82879999999999987"/>
  </r>
  <r>
    <n v="3837"/>
    <s v="CA-2011-100363"/>
    <x v="2"/>
    <x v="918"/>
    <d v="2011-04-15T00:00:00"/>
    <x v="1"/>
    <s v="JM-15655"/>
    <x v="487"/>
    <x v="1"/>
    <s v="United States"/>
    <s v="Glendale"/>
    <x v="16"/>
    <n v="85301"/>
    <x v="1"/>
    <s v="OFF-PA-10004733"/>
    <x v="1"/>
    <x v="10"/>
    <x v="1571"/>
    <x v="3006"/>
    <n v="3"/>
    <n v="0.2"/>
    <n v="6.8903999999999979"/>
  </r>
  <r>
    <n v="3838"/>
    <s v="CA-2011-126760"/>
    <x v="2"/>
    <x v="711"/>
    <d v="2011-08-02T00:00:00"/>
    <x v="1"/>
    <s v="KM-16720"/>
    <x v="27"/>
    <x v="0"/>
    <s v="United States"/>
    <s v="North Las Vegas"/>
    <x v="33"/>
    <n v="89031"/>
    <x v="1"/>
    <s v="TEC-PH-10001363"/>
    <x v="2"/>
    <x v="7"/>
    <x v="427"/>
    <x v="3007"/>
    <n v="2"/>
    <n v="0.2"/>
    <n v="113.99799999999991"/>
  </r>
  <r>
    <n v="3839"/>
    <s v="CA-2011-126760"/>
    <x v="2"/>
    <x v="711"/>
    <d v="2011-08-02T00:00:00"/>
    <x v="1"/>
    <s v="KM-16720"/>
    <x v="27"/>
    <x v="0"/>
    <s v="United States"/>
    <s v="North Las Vegas"/>
    <x v="33"/>
    <n v="89031"/>
    <x v="1"/>
    <s v="FUR-CH-10003312"/>
    <x v="0"/>
    <x v="1"/>
    <x v="296"/>
    <x v="3008"/>
    <n v="3"/>
    <n v="0.2"/>
    <n v="-109.58220000000011"/>
  </r>
  <r>
    <n v="3840"/>
    <s v="CA-2011-126760"/>
    <x v="2"/>
    <x v="711"/>
    <d v="2011-08-02T00:00:00"/>
    <x v="1"/>
    <s v="KM-16720"/>
    <x v="27"/>
    <x v="0"/>
    <s v="United States"/>
    <s v="North Las Vegas"/>
    <x v="33"/>
    <n v="89031"/>
    <x v="1"/>
    <s v="FUR-FU-10004018"/>
    <x v="0"/>
    <x v="5"/>
    <x v="927"/>
    <x v="3009"/>
    <n v="9"/>
    <n v="0"/>
    <n v="36.182700000000004"/>
  </r>
  <r>
    <n v="3841"/>
    <s v="CA-2011-126760"/>
    <x v="2"/>
    <x v="711"/>
    <d v="2011-08-02T00:00:00"/>
    <x v="1"/>
    <s v="KM-16720"/>
    <x v="27"/>
    <x v="0"/>
    <s v="United States"/>
    <s v="North Las Vegas"/>
    <x v="33"/>
    <n v="89031"/>
    <x v="1"/>
    <s v="TEC-AC-10004814"/>
    <x v="2"/>
    <x v="11"/>
    <x v="1572"/>
    <x v="3010"/>
    <n v="3"/>
    <n v="0"/>
    <n v="70.097700000000003"/>
  </r>
  <r>
    <n v="3842"/>
    <s v="US-2011-109162"/>
    <x v="2"/>
    <x v="785"/>
    <d v="2011-06-12T00:00:00"/>
    <x v="1"/>
    <s v="KE-16420"/>
    <x v="722"/>
    <x v="1"/>
    <s v="United States"/>
    <s v="Bristol"/>
    <x v="18"/>
    <n v="37620"/>
    <x v="0"/>
    <s v="FUR-CH-10002647"/>
    <x v="0"/>
    <x v="1"/>
    <x v="470"/>
    <x v="3011"/>
    <n v="3"/>
    <n v="0.2"/>
    <n v="10.647000000000006"/>
  </r>
  <r>
    <n v="3843"/>
    <s v="CA-2011-101931"/>
    <x v="2"/>
    <x v="919"/>
    <d v="2011-10-31T00:00:00"/>
    <x v="2"/>
    <s v="TS-21370"/>
    <x v="477"/>
    <x v="1"/>
    <s v="United States"/>
    <s v="Los Angeles"/>
    <x v="1"/>
    <n v="90049"/>
    <x v="1"/>
    <s v="OFF-BI-10004140"/>
    <x v="1"/>
    <x v="8"/>
    <x v="304"/>
    <x v="1600"/>
    <n v="2"/>
    <n v="0.2"/>
    <n v="2.2449999999999992"/>
  </r>
  <r>
    <n v="3844"/>
    <s v="CA-2011-101931"/>
    <x v="2"/>
    <x v="919"/>
    <d v="2011-10-31T00:00:00"/>
    <x v="2"/>
    <s v="TS-21370"/>
    <x v="477"/>
    <x v="1"/>
    <s v="United States"/>
    <s v="Los Angeles"/>
    <x v="1"/>
    <n v="90049"/>
    <x v="1"/>
    <s v="OFF-SU-10002301"/>
    <x v="1"/>
    <x v="14"/>
    <x v="1573"/>
    <x v="3012"/>
    <n v="2"/>
    <n v="0"/>
    <n v="6.2800000000000189E-2"/>
  </r>
  <r>
    <n v="3845"/>
    <s v="CA-2011-101931"/>
    <x v="2"/>
    <x v="919"/>
    <d v="2011-10-31T00:00:00"/>
    <x v="2"/>
    <s v="TS-21370"/>
    <x v="477"/>
    <x v="1"/>
    <s v="United States"/>
    <s v="Los Angeles"/>
    <x v="1"/>
    <n v="90049"/>
    <x v="1"/>
    <s v="OFF-SU-10000646"/>
    <x v="1"/>
    <x v="14"/>
    <x v="259"/>
    <x v="3013"/>
    <n v="2"/>
    <n v="0"/>
    <n v="14.422200000000032"/>
  </r>
  <r>
    <n v="3846"/>
    <s v="CA-2011-101931"/>
    <x v="2"/>
    <x v="919"/>
    <d v="2011-10-31T00:00:00"/>
    <x v="2"/>
    <s v="TS-21370"/>
    <x v="477"/>
    <x v="1"/>
    <s v="United States"/>
    <s v="Los Angeles"/>
    <x v="1"/>
    <n v="90049"/>
    <x v="1"/>
    <s v="FUR-BO-10001337"/>
    <x v="0"/>
    <x v="0"/>
    <x v="425"/>
    <x v="3014"/>
    <n v="6"/>
    <n v="0.15"/>
    <n v="-36.293999999999997"/>
  </r>
  <r>
    <n v="3847"/>
    <s v="CA-2011-101931"/>
    <x v="2"/>
    <x v="919"/>
    <d v="2011-10-31T00:00:00"/>
    <x v="2"/>
    <s v="TS-21370"/>
    <x v="477"/>
    <x v="1"/>
    <s v="United States"/>
    <s v="Los Angeles"/>
    <x v="1"/>
    <n v="90049"/>
    <x v="1"/>
    <s v="OFF-ST-10003442"/>
    <x v="1"/>
    <x v="4"/>
    <x v="86"/>
    <x v="1605"/>
    <n v="5"/>
    <n v="0"/>
    <n v="38.177999999999997"/>
  </r>
  <r>
    <n v="3848"/>
    <s v="CA-2014-129000"/>
    <x v="3"/>
    <x v="920"/>
    <d v="2014-11-28T00:00:00"/>
    <x v="0"/>
    <s v="SZ-20035"/>
    <x v="449"/>
    <x v="2"/>
    <s v="United States"/>
    <s v="Canton"/>
    <x v="12"/>
    <n v="48187"/>
    <x v="2"/>
    <s v="OFF-ST-10001097"/>
    <x v="1"/>
    <x v="4"/>
    <x v="740"/>
    <x v="881"/>
    <n v="3"/>
    <n v="0"/>
    <n v="0"/>
  </r>
  <r>
    <n v="3849"/>
    <s v="CA-2014-161053"/>
    <x v="3"/>
    <x v="585"/>
    <d v="2014-09-24T00:00:00"/>
    <x v="2"/>
    <s v="JE-15745"/>
    <x v="32"/>
    <x v="0"/>
    <s v="United States"/>
    <s v="Fayetteville"/>
    <x v="36"/>
    <n v="72701"/>
    <x v="0"/>
    <s v="OFF-BI-10004318"/>
    <x v="1"/>
    <x v="8"/>
    <x v="1574"/>
    <x v="3015"/>
    <n v="4"/>
    <n v="0"/>
    <n v="318.30160000000001"/>
  </r>
  <r>
    <n v="3850"/>
    <s v="CA-2014-161053"/>
    <x v="3"/>
    <x v="585"/>
    <d v="2014-09-24T00:00:00"/>
    <x v="2"/>
    <s v="JE-15745"/>
    <x v="32"/>
    <x v="0"/>
    <s v="United States"/>
    <s v="Fayetteville"/>
    <x v="36"/>
    <n v="72701"/>
    <x v="0"/>
    <s v="TEC-AC-10004633"/>
    <x v="2"/>
    <x v="11"/>
    <x v="60"/>
    <x v="2765"/>
    <n v="5"/>
    <n v="0"/>
    <n v="15.378000000000004"/>
  </r>
  <r>
    <n v="3851"/>
    <s v="CA-2012-142377"/>
    <x v="1"/>
    <x v="784"/>
    <d v="2012-12-09T00:00:00"/>
    <x v="1"/>
    <s v="MS-17980"/>
    <x v="99"/>
    <x v="1"/>
    <s v="United States"/>
    <s v="Springfield"/>
    <x v="25"/>
    <n v="65807"/>
    <x v="2"/>
    <s v="OFF-PA-10001970"/>
    <x v="1"/>
    <x v="10"/>
    <x v="311"/>
    <x v="3016"/>
    <n v="7"/>
    <n v="0"/>
    <n v="40.401199999999996"/>
  </r>
  <r>
    <n v="3852"/>
    <s v="CA-2012-127593"/>
    <x v="1"/>
    <x v="481"/>
    <d v="2012-09-21T00:00:00"/>
    <x v="3"/>
    <s v="DH-13675"/>
    <x v="723"/>
    <x v="2"/>
    <s v="United States"/>
    <s v="Quincy"/>
    <x v="31"/>
    <n v="2169"/>
    <x v="3"/>
    <s v="FUR-FU-10004006"/>
    <x v="0"/>
    <x v="5"/>
    <x v="101"/>
    <x v="3017"/>
    <n v="2"/>
    <n v="0"/>
    <n v="14.500999999999991"/>
  </r>
  <r>
    <n v="3853"/>
    <s v="CA-2014-130526"/>
    <x v="3"/>
    <x v="200"/>
    <d v="2014-11-30T00:00:00"/>
    <x v="2"/>
    <s v="GT-14755"/>
    <x v="150"/>
    <x v="0"/>
    <s v="United States"/>
    <s v="Rockford"/>
    <x v="10"/>
    <n v="61107"/>
    <x v="2"/>
    <s v="OFF-BI-10001524"/>
    <x v="1"/>
    <x v="8"/>
    <x v="298"/>
    <x v="3018"/>
    <n v="8"/>
    <n v="0.8"/>
    <n v="-53.708800000000025"/>
  </r>
  <r>
    <n v="3854"/>
    <s v="US-2014-131849"/>
    <x v="3"/>
    <x v="921"/>
    <d v="2014-06-11T00:00:00"/>
    <x v="1"/>
    <s v="GH-14410"/>
    <x v="689"/>
    <x v="2"/>
    <s v="United States"/>
    <s v="San Francisco"/>
    <x v="1"/>
    <n v="94122"/>
    <x v="1"/>
    <s v="FUR-FU-10004164"/>
    <x v="0"/>
    <x v="5"/>
    <x v="1575"/>
    <x v="1931"/>
    <n v="1"/>
    <n v="0"/>
    <n v="2.1780000000000004"/>
  </r>
  <r>
    <n v="3855"/>
    <s v="US-2014-131849"/>
    <x v="3"/>
    <x v="921"/>
    <d v="2014-06-11T00:00:00"/>
    <x v="1"/>
    <s v="GH-14410"/>
    <x v="689"/>
    <x v="2"/>
    <s v="United States"/>
    <s v="San Francisco"/>
    <x v="1"/>
    <n v="94122"/>
    <x v="1"/>
    <s v="OFF-ST-10002957"/>
    <x v="1"/>
    <x v="4"/>
    <x v="1483"/>
    <x v="1603"/>
    <n v="5"/>
    <n v="0"/>
    <n v="0"/>
  </r>
  <r>
    <n v="3856"/>
    <s v="US-2014-105389"/>
    <x v="3"/>
    <x v="436"/>
    <d v="2014-10-29T00:00:00"/>
    <x v="0"/>
    <s v="DM-13015"/>
    <x v="661"/>
    <x v="0"/>
    <s v="United States"/>
    <s v="San Antonio"/>
    <x v="5"/>
    <n v="78207"/>
    <x v="2"/>
    <s v="OFF-BI-10004364"/>
    <x v="1"/>
    <x v="8"/>
    <x v="302"/>
    <x v="3019"/>
    <n v="3"/>
    <n v="0.8"/>
    <n v="-6.2370000000000019"/>
  </r>
  <r>
    <n v="3857"/>
    <s v="US-2014-105389"/>
    <x v="3"/>
    <x v="436"/>
    <d v="2014-10-29T00:00:00"/>
    <x v="0"/>
    <s v="DM-13015"/>
    <x v="661"/>
    <x v="0"/>
    <s v="United States"/>
    <s v="San Antonio"/>
    <x v="5"/>
    <n v="78207"/>
    <x v="2"/>
    <s v="TEC-PH-10002824"/>
    <x v="2"/>
    <x v="7"/>
    <x v="1142"/>
    <x v="2991"/>
    <n v="5"/>
    <n v="0.2"/>
    <n v="51.497499999999974"/>
  </r>
  <r>
    <n v="3858"/>
    <s v="US-2014-105389"/>
    <x v="3"/>
    <x v="436"/>
    <d v="2014-10-29T00:00:00"/>
    <x v="0"/>
    <s v="DM-13015"/>
    <x v="661"/>
    <x v="0"/>
    <s v="United States"/>
    <s v="San Antonio"/>
    <x v="5"/>
    <n v="78207"/>
    <x v="2"/>
    <s v="OFF-AR-10000634"/>
    <x v="1"/>
    <x v="6"/>
    <x v="988"/>
    <x v="1518"/>
    <n v="3"/>
    <n v="0.2"/>
    <n v="0.89880000000000004"/>
  </r>
  <r>
    <n v="3859"/>
    <s v="CA-2011-140816"/>
    <x v="2"/>
    <x v="414"/>
    <d v="2011-12-20T00:00:00"/>
    <x v="3"/>
    <s v="TC-21295"/>
    <x v="646"/>
    <x v="0"/>
    <s v="United States"/>
    <s v="Thornton"/>
    <x v="22"/>
    <n v="80229"/>
    <x v="1"/>
    <s v="TEC-AC-10001539"/>
    <x v="2"/>
    <x v="11"/>
    <x v="1576"/>
    <x v="3020"/>
    <n v="7"/>
    <n v="0.2"/>
    <n v="89.588799999999992"/>
  </r>
  <r>
    <n v="3860"/>
    <s v="CA-2014-154039"/>
    <x v="3"/>
    <x v="922"/>
    <d v="2014-02-23T00:00:00"/>
    <x v="1"/>
    <s v="JK-16120"/>
    <x v="451"/>
    <x v="2"/>
    <s v="United States"/>
    <s v="Chicago"/>
    <x v="10"/>
    <n v="60653"/>
    <x v="2"/>
    <s v="FUR-TA-10001932"/>
    <x v="0"/>
    <x v="3"/>
    <x v="840"/>
    <x v="3021"/>
    <n v="3"/>
    <n v="0.5"/>
    <n v="-269.33760000000001"/>
  </r>
  <r>
    <n v="3861"/>
    <s v="CA-2014-154039"/>
    <x v="3"/>
    <x v="922"/>
    <d v="2014-02-23T00:00:00"/>
    <x v="1"/>
    <s v="JK-16120"/>
    <x v="451"/>
    <x v="2"/>
    <s v="United States"/>
    <s v="Chicago"/>
    <x v="10"/>
    <n v="60653"/>
    <x v="2"/>
    <s v="TEC-PH-10002789"/>
    <x v="2"/>
    <x v="7"/>
    <x v="1577"/>
    <x v="1889"/>
    <n v="1"/>
    <n v="0.2"/>
    <n v="10.919299999999996"/>
  </r>
  <r>
    <n v="3862"/>
    <s v="CA-2011-135755"/>
    <x v="2"/>
    <x v="523"/>
    <d v="2011-05-10T00:00:00"/>
    <x v="1"/>
    <s v="NC-18415"/>
    <x v="720"/>
    <x v="0"/>
    <s v="United States"/>
    <s v="Yonkers"/>
    <x v="15"/>
    <n v="10701"/>
    <x v="3"/>
    <s v="OFF-BI-10004828"/>
    <x v="1"/>
    <x v="8"/>
    <x v="1578"/>
    <x v="3022"/>
    <n v="3"/>
    <n v="0.2"/>
    <n v="14.563799999999997"/>
  </r>
  <r>
    <n v="3863"/>
    <s v="CA-2011-135755"/>
    <x v="2"/>
    <x v="523"/>
    <d v="2011-05-10T00:00:00"/>
    <x v="1"/>
    <s v="NC-18415"/>
    <x v="720"/>
    <x v="0"/>
    <s v="United States"/>
    <s v="Yonkers"/>
    <x v="15"/>
    <n v="10701"/>
    <x v="3"/>
    <s v="OFF-BI-10003981"/>
    <x v="1"/>
    <x v="8"/>
    <x v="109"/>
    <x v="3023"/>
    <n v="3"/>
    <n v="0.2"/>
    <n v="3.9497999999999998"/>
  </r>
  <r>
    <n v="3864"/>
    <s v="CA-2014-123246"/>
    <x v="3"/>
    <x v="161"/>
    <d v="2014-10-20T00:00:00"/>
    <x v="0"/>
    <s v="AJ-10960"/>
    <x v="195"/>
    <x v="0"/>
    <s v="United States"/>
    <s v="San Diego"/>
    <x v="1"/>
    <n v="92037"/>
    <x v="1"/>
    <s v="OFF-AR-10001770"/>
    <x v="1"/>
    <x v="6"/>
    <x v="1579"/>
    <x v="3024"/>
    <n v="4"/>
    <n v="0"/>
    <n v="2.7664"/>
  </r>
  <r>
    <n v="3865"/>
    <s v="CA-2012-157133"/>
    <x v="1"/>
    <x v="109"/>
    <d v="2012-12-03T00:00:00"/>
    <x v="1"/>
    <s v="LC-16885"/>
    <x v="62"/>
    <x v="0"/>
    <s v="United States"/>
    <s v="Champaign"/>
    <x v="10"/>
    <n v="61821"/>
    <x v="2"/>
    <s v="FUR-FU-10004904"/>
    <x v="0"/>
    <x v="5"/>
    <x v="1580"/>
    <x v="3025"/>
    <n v="5"/>
    <n v="0.6"/>
    <n v="-182.35200000000003"/>
  </r>
  <r>
    <n v="3866"/>
    <s v="CA-2011-124709"/>
    <x v="2"/>
    <x v="923"/>
    <d v="2011-07-29T00:00:00"/>
    <x v="0"/>
    <s v="GW-14605"/>
    <x v="543"/>
    <x v="0"/>
    <s v="United States"/>
    <s v="San Francisco"/>
    <x v="1"/>
    <n v="94122"/>
    <x v="1"/>
    <s v="TEC-AC-10002842"/>
    <x v="2"/>
    <x v="11"/>
    <x v="1176"/>
    <x v="1685"/>
    <n v="2"/>
    <n v="0"/>
    <n v="38.080000000000013"/>
  </r>
  <r>
    <n v="3867"/>
    <s v="CA-2014-146360"/>
    <x v="3"/>
    <x v="756"/>
    <d v="2014-04-26T00:00:00"/>
    <x v="0"/>
    <s v="SC-20305"/>
    <x v="253"/>
    <x v="0"/>
    <s v="United States"/>
    <s v="Lawrence"/>
    <x v="14"/>
    <n v="46226"/>
    <x v="2"/>
    <s v="TEC-AC-10003590"/>
    <x v="2"/>
    <x v="11"/>
    <x v="1093"/>
    <x v="3026"/>
    <n v="6"/>
    <n v="0"/>
    <n v="55.922399999999996"/>
  </r>
  <r>
    <n v="3868"/>
    <s v="CA-2012-132486"/>
    <x v="1"/>
    <x v="924"/>
    <d v="2012-10-27T00:00:00"/>
    <x v="0"/>
    <s v="JF-15355"/>
    <x v="282"/>
    <x v="0"/>
    <s v="United States"/>
    <s v="San Diego"/>
    <x v="1"/>
    <n v="92105"/>
    <x v="1"/>
    <s v="TEC-AC-10000710"/>
    <x v="2"/>
    <x v="11"/>
    <x v="672"/>
    <x v="3027"/>
    <n v="9"/>
    <n v="0"/>
    <n v="63.777600000000007"/>
  </r>
  <r>
    <n v="3869"/>
    <s v="CA-2012-132486"/>
    <x v="1"/>
    <x v="924"/>
    <d v="2012-10-27T00:00:00"/>
    <x v="0"/>
    <s v="JF-15355"/>
    <x v="282"/>
    <x v="0"/>
    <s v="United States"/>
    <s v="San Diego"/>
    <x v="1"/>
    <n v="92105"/>
    <x v="1"/>
    <s v="FUR-CH-10004495"/>
    <x v="0"/>
    <x v="1"/>
    <x v="1475"/>
    <x v="3028"/>
    <n v="1"/>
    <n v="0.2"/>
    <n v="27.088199999999965"/>
  </r>
  <r>
    <n v="3870"/>
    <s v="CA-2012-132486"/>
    <x v="1"/>
    <x v="924"/>
    <d v="2012-10-27T00:00:00"/>
    <x v="0"/>
    <s v="JF-15355"/>
    <x v="282"/>
    <x v="0"/>
    <s v="United States"/>
    <s v="San Diego"/>
    <x v="1"/>
    <n v="92105"/>
    <x v="1"/>
    <s v="FUR-CH-10004540"/>
    <x v="0"/>
    <x v="1"/>
    <x v="862"/>
    <x v="3029"/>
    <n v="7"/>
    <n v="0.2"/>
    <n v="16.797200000000004"/>
  </r>
  <r>
    <n v="3871"/>
    <s v="CA-2012-132486"/>
    <x v="1"/>
    <x v="924"/>
    <d v="2012-10-27T00:00:00"/>
    <x v="0"/>
    <s v="JF-15355"/>
    <x v="282"/>
    <x v="0"/>
    <s v="United States"/>
    <s v="San Diego"/>
    <x v="1"/>
    <n v="92105"/>
    <x v="1"/>
    <s v="OFF-PA-10004971"/>
    <x v="1"/>
    <x v="10"/>
    <x v="604"/>
    <x v="1057"/>
    <n v="2"/>
    <n v="0"/>
    <n v="5.6644000000000005"/>
  </r>
  <r>
    <n v="3872"/>
    <s v="CA-2012-132486"/>
    <x v="1"/>
    <x v="924"/>
    <d v="2012-10-27T00:00:00"/>
    <x v="0"/>
    <s v="JF-15355"/>
    <x v="282"/>
    <x v="0"/>
    <s v="United States"/>
    <s v="San Diego"/>
    <x v="1"/>
    <n v="92105"/>
    <x v="1"/>
    <s v="OFF-EN-10002600"/>
    <x v="1"/>
    <x v="12"/>
    <x v="111"/>
    <x v="3030"/>
    <n v="4"/>
    <n v="0"/>
    <n v="5.6639999999999997"/>
  </r>
  <r>
    <n v="3873"/>
    <s v="CA-2012-132486"/>
    <x v="1"/>
    <x v="924"/>
    <d v="2012-10-27T00:00:00"/>
    <x v="0"/>
    <s v="JF-15355"/>
    <x v="282"/>
    <x v="0"/>
    <s v="United States"/>
    <s v="San Diego"/>
    <x v="1"/>
    <n v="92105"/>
    <x v="1"/>
    <s v="FUR-CH-10001854"/>
    <x v="0"/>
    <x v="1"/>
    <x v="1110"/>
    <x v="3031"/>
    <n v="3"/>
    <n v="0.2"/>
    <n v="42.117600000000039"/>
  </r>
  <r>
    <n v="3874"/>
    <s v="CA-2013-136231"/>
    <x v="0"/>
    <x v="64"/>
    <d v="2013-09-08T00:00:00"/>
    <x v="0"/>
    <s v="DM-13015"/>
    <x v="661"/>
    <x v="0"/>
    <s v="United States"/>
    <s v="Johnson City"/>
    <x v="18"/>
    <n v="37604"/>
    <x v="0"/>
    <s v="OFF-EN-10001099"/>
    <x v="1"/>
    <x v="12"/>
    <x v="33"/>
    <x v="3032"/>
    <n v="3"/>
    <n v="0.2"/>
    <n v="7.6283999999999974"/>
  </r>
  <r>
    <n v="3875"/>
    <s v="CA-2013-136231"/>
    <x v="0"/>
    <x v="64"/>
    <d v="2013-09-08T00:00:00"/>
    <x v="0"/>
    <s v="DM-13015"/>
    <x v="661"/>
    <x v="0"/>
    <s v="United States"/>
    <s v="Johnson City"/>
    <x v="18"/>
    <n v="37604"/>
    <x v="0"/>
    <s v="OFF-BI-10001597"/>
    <x v="1"/>
    <x v="8"/>
    <x v="790"/>
    <x v="3033"/>
    <n v="7"/>
    <n v="0.7"/>
    <n v="-63.109199999999987"/>
  </r>
  <r>
    <n v="3876"/>
    <s v="CA-2013-136231"/>
    <x v="0"/>
    <x v="64"/>
    <d v="2013-09-08T00:00:00"/>
    <x v="0"/>
    <s v="DM-13015"/>
    <x v="661"/>
    <x v="0"/>
    <s v="United States"/>
    <s v="Johnson City"/>
    <x v="18"/>
    <n v="37604"/>
    <x v="0"/>
    <s v="TEC-PH-10002660"/>
    <x v="2"/>
    <x v="7"/>
    <x v="697"/>
    <x v="3034"/>
    <n v="2"/>
    <n v="0.2"/>
    <n v="6.7990000000000066"/>
  </r>
  <r>
    <n v="3877"/>
    <s v="CA-2013-136231"/>
    <x v="0"/>
    <x v="64"/>
    <d v="2013-09-08T00:00:00"/>
    <x v="0"/>
    <s v="DM-13015"/>
    <x v="661"/>
    <x v="0"/>
    <s v="United States"/>
    <s v="Johnson City"/>
    <x v="18"/>
    <n v="37604"/>
    <x v="0"/>
    <s v="OFF-PA-10000327"/>
    <x v="1"/>
    <x v="10"/>
    <x v="1428"/>
    <x v="1518"/>
    <n v="3"/>
    <n v="0.2"/>
    <n v="3.2099999999999982"/>
  </r>
  <r>
    <n v="3878"/>
    <s v="CA-2013-140641"/>
    <x v="0"/>
    <x v="99"/>
    <d v="2013-11-03T00:00:00"/>
    <x v="1"/>
    <s v="EP-13915"/>
    <x v="212"/>
    <x v="0"/>
    <s v="United States"/>
    <s v="Tampa"/>
    <x v="2"/>
    <n v="33614"/>
    <x v="0"/>
    <s v="OFF-BI-10001191"/>
    <x v="1"/>
    <x v="8"/>
    <x v="970"/>
    <x v="3035"/>
    <n v="5"/>
    <n v="0.7"/>
    <n v="-26.732999999999997"/>
  </r>
  <r>
    <n v="3879"/>
    <s v="CA-2011-151001"/>
    <x v="2"/>
    <x v="267"/>
    <d v="2011-04-07T00:00:00"/>
    <x v="2"/>
    <s v="JG-15805"/>
    <x v="189"/>
    <x v="1"/>
    <s v="United States"/>
    <s v="Decatur"/>
    <x v="10"/>
    <n v="62521"/>
    <x v="2"/>
    <s v="OFF-ST-10003455"/>
    <x v="1"/>
    <x v="4"/>
    <x v="169"/>
    <x v="1612"/>
    <n v="4"/>
    <n v="0.2"/>
    <n v="3.7224000000000004"/>
  </r>
  <r>
    <n v="3880"/>
    <s v="CA-2011-151001"/>
    <x v="2"/>
    <x v="267"/>
    <d v="2011-04-07T00:00:00"/>
    <x v="2"/>
    <s v="JG-15805"/>
    <x v="189"/>
    <x v="1"/>
    <s v="United States"/>
    <s v="Decatur"/>
    <x v="10"/>
    <n v="62521"/>
    <x v="2"/>
    <s v="OFF-ST-10001031"/>
    <x v="1"/>
    <x v="4"/>
    <x v="1551"/>
    <x v="3036"/>
    <n v="4"/>
    <n v="0.2"/>
    <n v="3.9072000000000031"/>
  </r>
  <r>
    <n v="3881"/>
    <s v="CA-2012-129896"/>
    <x v="1"/>
    <x v="925"/>
    <d v="2012-06-20T00:00:00"/>
    <x v="1"/>
    <s v="PF-19120"/>
    <x v="724"/>
    <x v="0"/>
    <s v="United States"/>
    <s v="Gilbert"/>
    <x v="16"/>
    <n v="85234"/>
    <x v="1"/>
    <s v="OFF-PA-10002245"/>
    <x v="1"/>
    <x v="10"/>
    <x v="1334"/>
    <x v="383"/>
    <n v="2"/>
    <n v="0.2"/>
    <n v="2.9899999999999993"/>
  </r>
  <r>
    <n v="3882"/>
    <s v="CA-2012-129896"/>
    <x v="1"/>
    <x v="925"/>
    <d v="2012-06-20T00:00:00"/>
    <x v="1"/>
    <s v="PF-19120"/>
    <x v="724"/>
    <x v="0"/>
    <s v="United States"/>
    <s v="Gilbert"/>
    <x v="16"/>
    <n v="85234"/>
    <x v="1"/>
    <s v="OFF-ST-10004804"/>
    <x v="1"/>
    <x v="4"/>
    <x v="230"/>
    <x v="250"/>
    <n v="2"/>
    <n v="0.2"/>
    <n v="-19.562399999999997"/>
  </r>
  <r>
    <n v="3883"/>
    <s v="CA-2012-129896"/>
    <x v="1"/>
    <x v="925"/>
    <d v="2012-06-20T00:00:00"/>
    <x v="1"/>
    <s v="PF-19120"/>
    <x v="724"/>
    <x v="0"/>
    <s v="United States"/>
    <s v="Gilbert"/>
    <x v="16"/>
    <n v="85234"/>
    <x v="1"/>
    <s v="FUR-FU-10004904"/>
    <x v="0"/>
    <x v="5"/>
    <x v="1580"/>
    <x v="3037"/>
    <n v="6"/>
    <n v="0.2"/>
    <n v="-36.470400000000041"/>
  </r>
  <r>
    <n v="3884"/>
    <s v="CA-2012-129896"/>
    <x v="1"/>
    <x v="925"/>
    <d v="2012-06-20T00:00:00"/>
    <x v="1"/>
    <s v="PF-19120"/>
    <x v="724"/>
    <x v="0"/>
    <s v="United States"/>
    <s v="Gilbert"/>
    <x v="16"/>
    <n v="85234"/>
    <x v="1"/>
    <s v="FUR-FU-10002396"/>
    <x v="0"/>
    <x v="5"/>
    <x v="1581"/>
    <x v="3038"/>
    <n v="4"/>
    <n v="0.2"/>
    <n v="11.070400000000003"/>
  </r>
  <r>
    <n v="3885"/>
    <s v="CA-2011-152849"/>
    <x v="2"/>
    <x v="260"/>
    <d v="2011-07-12T00:00:00"/>
    <x v="1"/>
    <s v="DW-13195"/>
    <x v="694"/>
    <x v="1"/>
    <s v="United States"/>
    <s v="Knoxville"/>
    <x v="18"/>
    <n v="37918"/>
    <x v="0"/>
    <s v="OFF-AR-10002833"/>
    <x v="1"/>
    <x v="6"/>
    <x v="6"/>
    <x v="972"/>
    <n v="3"/>
    <n v="0.2"/>
    <n v="0.3822000000000001"/>
  </r>
  <r>
    <n v="3886"/>
    <s v="US-2014-127341"/>
    <x v="3"/>
    <x v="926"/>
    <d v="2014-02-03T00:00:00"/>
    <x v="1"/>
    <s v="CK-12595"/>
    <x v="242"/>
    <x v="0"/>
    <s v="United States"/>
    <s v="Chicago"/>
    <x v="10"/>
    <n v="60653"/>
    <x v="2"/>
    <s v="OFF-BI-10001072"/>
    <x v="1"/>
    <x v="8"/>
    <x v="277"/>
    <x v="3039"/>
    <n v="4"/>
    <n v="0.8"/>
    <n v="-20.617600000000003"/>
  </r>
  <r>
    <n v="3887"/>
    <s v="CA-2013-167759"/>
    <x v="0"/>
    <x v="840"/>
    <d v="2013-03-09T00:00:00"/>
    <x v="0"/>
    <s v="CC-12670"/>
    <x v="113"/>
    <x v="0"/>
    <s v="United States"/>
    <s v="Bloomington"/>
    <x v="14"/>
    <n v="47401"/>
    <x v="2"/>
    <s v="TEC-PH-10003171"/>
    <x v="2"/>
    <x v="7"/>
    <x v="1495"/>
    <x v="3040"/>
    <n v="3"/>
    <n v="0"/>
    <n v="37.757999999999996"/>
  </r>
  <r>
    <n v="3888"/>
    <s v="CA-2011-100895"/>
    <x v="2"/>
    <x v="270"/>
    <d v="2011-06-06T00:00:00"/>
    <x v="1"/>
    <s v="SV-20785"/>
    <x v="647"/>
    <x v="0"/>
    <s v="United States"/>
    <s v="Roswell"/>
    <x v="32"/>
    <n v="30076"/>
    <x v="0"/>
    <s v="OFF-AR-10004511"/>
    <x v="1"/>
    <x v="6"/>
    <x v="1228"/>
    <x v="18"/>
    <n v="2"/>
    <n v="0"/>
    <n v="2.6536"/>
  </r>
  <r>
    <n v="3889"/>
    <s v="CA-2011-100895"/>
    <x v="2"/>
    <x v="270"/>
    <d v="2011-06-06T00:00:00"/>
    <x v="1"/>
    <s v="SV-20785"/>
    <x v="647"/>
    <x v="0"/>
    <s v="United States"/>
    <s v="Roswell"/>
    <x v="32"/>
    <n v="30076"/>
    <x v="0"/>
    <s v="TEC-PH-10001425"/>
    <x v="2"/>
    <x v="7"/>
    <x v="511"/>
    <x v="764"/>
    <n v="3"/>
    <n v="0"/>
    <n v="67.191599999999994"/>
  </r>
  <r>
    <n v="3890"/>
    <s v="CA-2011-100895"/>
    <x v="2"/>
    <x v="270"/>
    <d v="2011-06-06T00:00:00"/>
    <x v="1"/>
    <s v="SV-20785"/>
    <x v="647"/>
    <x v="0"/>
    <s v="United States"/>
    <s v="Roswell"/>
    <x v="32"/>
    <n v="30076"/>
    <x v="0"/>
    <s v="OFF-ST-10001490"/>
    <x v="1"/>
    <x v="4"/>
    <x v="513"/>
    <x v="3041"/>
    <n v="2"/>
    <n v="0"/>
    <n v="107.08199999999997"/>
  </r>
  <r>
    <n v="3891"/>
    <s v="US-2013-163881"/>
    <x v="0"/>
    <x v="390"/>
    <d v="2013-12-01T00:00:00"/>
    <x v="1"/>
    <s v="SP-20860"/>
    <x v="133"/>
    <x v="1"/>
    <s v="United States"/>
    <s v="Los Angeles"/>
    <x v="1"/>
    <n v="90036"/>
    <x v="1"/>
    <s v="TEC-AC-10003033"/>
    <x v="2"/>
    <x v="11"/>
    <x v="756"/>
    <x v="3042"/>
    <n v="2"/>
    <n v="0"/>
    <n v="217.76699999999994"/>
  </r>
  <r>
    <n v="3892"/>
    <s v="US-2013-163881"/>
    <x v="0"/>
    <x v="390"/>
    <d v="2013-12-01T00:00:00"/>
    <x v="1"/>
    <s v="SP-20860"/>
    <x v="133"/>
    <x v="1"/>
    <s v="United States"/>
    <s v="Los Angeles"/>
    <x v="1"/>
    <n v="90036"/>
    <x v="1"/>
    <s v="FUR-CH-10001394"/>
    <x v="0"/>
    <x v="1"/>
    <x v="648"/>
    <x v="3043"/>
    <n v="6"/>
    <n v="0.2"/>
    <n v="210.59399999999977"/>
  </r>
  <r>
    <n v="3893"/>
    <s v="US-2013-163881"/>
    <x v="0"/>
    <x v="390"/>
    <d v="2013-12-01T00:00:00"/>
    <x v="1"/>
    <s v="SP-20860"/>
    <x v="133"/>
    <x v="1"/>
    <s v="United States"/>
    <s v="Los Angeles"/>
    <x v="1"/>
    <n v="90036"/>
    <x v="1"/>
    <s v="TEC-AC-10000420"/>
    <x v="2"/>
    <x v="11"/>
    <x v="1487"/>
    <x v="3044"/>
    <n v="8"/>
    <n v="0"/>
    <n v="190.37279999999998"/>
  </r>
  <r>
    <n v="3894"/>
    <s v="US-2013-144547"/>
    <x v="0"/>
    <x v="338"/>
    <d v="2013-11-15T00:00:00"/>
    <x v="1"/>
    <s v="MS-17770"/>
    <x v="474"/>
    <x v="0"/>
    <s v="United States"/>
    <s v="Houston"/>
    <x v="5"/>
    <n v="77036"/>
    <x v="2"/>
    <s v="TEC-AC-10004901"/>
    <x v="2"/>
    <x v="11"/>
    <x v="642"/>
    <x v="1790"/>
    <n v="7"/>
    <n v="0.2"/>
    <n v="48.990200000000002"/>
  </r>
  <r>
    <n v="3895"/>
    <s v="US-2011-112200"/>
    <x v="2"/>
    <x v="754"/>
    <d v="2011-11-28T00:00:00"/>
    <x v="1"/>
    <s v="TC-21475"/>
    <x v="679"/>
    <x v="2"/>
    <s v="United States"/>
    <s v="Bolingbrook"/>
    <x v="10"/>
    <n v="60440"/>
    <x v="2"/>
    <s v="OFF-BI-10002571"/>
    <x v="1"/>
    <x v="8"/>
    <x v="1204"/>
    <x v="3045"/>
    <n v="5"/>
    <n v="0.8"/>
    <n v="-16.467000000000002"/>
  </r>
  <r>
    <n v="3896"/>
    <s v="CA-2014-110212"/>
    <x v="3"/>
    <x v="927"/>
    <d v="2014-05-06T00:00:00"/>
    <x v="1"/>
    <s v="SJ-20125"/>
    <x v="319"/>
    <x v="2"/>
    <s v="United States"/>
    <s v="Texarkana"/>
    <x v="36"/>
    <n v="71854"/>
    <x v="0"/>
    <s v="TEC-AC-10002331"/>
    <x v="2"/>
    <x v="11"/>
    <x v="1582"/>
    <x v="3046"/>
    <n v="5"/>
    <n v="0"/>
    <n v="18.093"/>
  </r>
  <r>
    <n v="3897"/>
    <s v="CA-2014-134285"/>
    <x v="3"/>
    <x v="226"/>
    <d v="2014-12-13T00:00:00"/>
    <x v="1"/>
    <s v="DS-13180"/>
    <x v="103"/>
    <x v="1"/>
    <s v="United States"/>
    <s v="San Antonio"/>
    <x v="5"/>
    <n v="78207"/>
    <x v="2"/>
    <s v="OFF-FA-10000611"/>
    <x v="1"/>
    <x v="13"/>
    <x v="1065"/>
    <x v="3047"/>
    <n v="3"/>
    <n v="0.2"/>
    <n v="1.2431999999999999"/>
  </r>
  <r>
    <n v="3898"/>
    <s v="CA-2014-134285"/>
    <x v="3"/>
    <x v="226"/>
    <d v="2014-12-13T00:00:00"/>
    <x v="1"/>
    <s v="DS-13180"/>
    <x v="103"/>
    <x v="1"/>
    <s v="United States"/>
    <s v="San Antonio"/>
    <x v="5"/>
    <n v="78207"/>
    <x v="2"/>
    <s v="OFF-PA-10000304"/>
    <x v="1"/>
    <x v="10"/>
    <x v="88"/>
    <x v="12"/>
    <n v="3"/>
    <n v="0.2"/>
    <n v="5.4432"/>
  </r>
  <r>
    <n v="3899"/>
    <s v="CA-2014-102267"/>
    <x v="3"/>
    <x v="329"/>
    <d v="2014-12-05T00:00:00"/>
    <x v="1"/>
    <s v="SC-20800"/>
    <x v="561"/>
    <x v="0"/>
    <s v="United States"/>
    <s v="Edinburg"/>
    <x v="5"/>
    <n v="78539"/>
    <x v="2"/>
    <s v="OFF-FA-10000611"/>
    <x v="1"/>
    <x v="13"/>
    <x v="1065"/>
    <x v="3005"/>
    <n v="2"/>
    <n v="0.2"/>
    <n v="0.82879999999999987"/>
  </r>
  <r>
    <n v="3900"/>
    <s v="CA-2014-157980"/>
    <x v="3"/>
    <x v="226"/>
    <d v="2014-12-10T00:00:00"/>
    <x v="2"/>
    <s v="SH-20395"/>
    <x v="129"/>
    <x v="0"/>
    <s v="United States"/>
    <s v="Toledo"/>
    <x v="24"/>
    <n v="43615"/>
    <x v="3"/>
    <s v="TEC-AC-10002567"/>
    <x v="2"/>
    <x v="11"/>
    <x v="423"/>
    <x v="2506"/>
    <n v="2"/>
    <n v="0.2"/>
    <n v="25.596799999999998"/>
  </r>
  <r>
    <n v="3901"/>
    <s v="CA-2012-121097"/>
    <x v="1"/>
    <x v="928"/>
    <d v="2012-01-08T00:00:00"/>
    <x v="1"/>
    <s v="SF-20965"/>
    <x v="245"/>
    <x v="1"/>
    <s v="United States"/>
    <s v="Baytown"/>
    <x v="5"/>
    <n v="77520"/>
    <x v="2"/>
    <s v="OFF-PA-10001937"/>
    <x v="1"/>
    <x v="10"/>
    <x v="286"/>
    <x v="563"/>
    <n v="2"/>
    <n v="0.2"/>
    <n v="3.6288"/>
  </r>
  <r>
    <n v="3902"/>
    <s v="CA-2012-151043"/>
    <x v="1"/>
    <x v="717"/>
    <d v="2012-11-20T00:00:00"/>
    <x v="1"/>
    <s v="MG-17680"/>
    <x v="67"/>
    <x v="2"/>
    <s v="United States"/>
    <s v="Philadelphia"/>
    <x v="9"/>
    <n v="19143"/>
    <x v="3"/>
    <s v="TEC-AC-10001090"/>
    <x v="2"/>
    <x v="11"/>
    <x v="1583"/>
    <x v="736"/>
    <n v="2"/>
    <n v="0.2"/>
    <n v="-1.199600000000002"/>
  </r>
  <r>
    <n v="3903"/>
    <s v="US-2012-119312"/>
    <x v="1"/>
    <x v="653"/>
    <d v="2012-10-07T00:00:00"/>
    <x v="0"/>
    <s v="CS-12400"/>
    <x v="37"/>
    <x v="2"/>
    <s v="United States"/>
    <s v="Los Angeles"/>
    <x v="1"/>
    <n v="90045"/>
    <x v="1"/>
    <s v="OFF-ST-10000943"/>
    <x v="1"/>
    <x v="4"/>
    <x v="1195"/>
    <x v="3048"/>
    <n v="14"/>
    <n v="0"/>
    <n v="75.6952"/>
  </r>
  <r>
    <n v="3904"/>
    <s v="CA-2012-167010"/>
    <x v="1"/>
    <x v="57"/>
    <d v="2012-04-10T00:00:00"/>
    <x v="1"/>
    <s v="VT-21700"/>
    <x v="725"/>
    <x v="2"/>
    <s v="United States"/>
    <s v="Philadelphia"/>
    <x v="9"/>
    <n v="19143"/>
    <x v="3"/>
    <s v="OFF-AP-10004036"/>
    <x v="1"/>
    <x v="9"/>
    <x v="1273"/>
    <x v="3049"/>
    <n v="7"/>
    <n v="0.2"/>
    <n v="18.396000000000001"/>
  </r>
  <r>
    <n v="3905"/>
    <s v="CA-2012-167010"/>
    <x v="1"/>
    <x v="57"/>
    <d v="2012-04-10T00:00:00"/>
    <x v="1"/>
    <s v="VT-21700"/>
    <x v="725"/>
    <x v="2"/>
    <s v="United States"/>
    <s v="Philadelphia"/>
    <x v="9"/>
    <n v="19143"/>
    <x v="3"/>
    <s v="OFF-ST-10003816"/>
    <x v="1"/>
    <x v="4"/>
    <x v="710"/>
    <x v="2533"/>
    <n v="4"/>
    <n v="0.2"/>
    <n v="21.142799999999966"/>
  </r>
  <r>
    <n v="3906"/>
    <s v="CA-2012-167010"/>
    <x v="1"/>
    <x v="57"/>
    <d v="2012-04-10T00:00:00"/>
    <x v="1"/>
    <s v="VT-21700"/>
    <x v="725"/>
    <x v="2"/>
    <s v="United States"/>
    <s v="Philadelphia"/>
    <x v="9"/>
    <n v="19143"/>
    <x v="3"/>
    <s v="OFF-BI-10002072"/>
    <x v="1"/>
    <x v="8"/>
    <x v="830"/>
    <x v="3050"/>
    <n v="4"/>
    <n v="0.7"/>
    <n v="-6.9519999999999982"/>
  </r>
  <r>
    <n v="3907"/>
    <s v="CA-2012-167010"/>
    <x v="1"/>
    <x v="57"/>
    <d v="2012-04-10T00:00:00"/>
    <x v="1"/>
    <s v="VT-21700"/>
    <x v="725"/>
    <x v="2"/>
    <s v="United States"/>
    <s v="Philadelphia"/>
    <x v="9"/>
    <n v="19143"/>
    <x v="3"/>
    <s v="FUR-FU-10001468"/>
    <x v="0"/>
    <x v="5"/>
    <x v="1280"/>
    <x v="1957"/>
    <n v="4"/>
    <n v="0.2"/>
    <n v="-68.392000000000053"/>
  </r>
  <r>
    <n v="3908"/>
    <s v="CA-2012-167010"/>
    <x v="1"/>
    <x v="57"/>
    <d v="2012-04-10T00:00:00"/>
    <x v="1"/>
    <s v="VT-21700"/>
    <x v="725"/>
    <x v="2"/>
    <s v="United States"/>
    <s v="Philadelphia"/>
    <x v="9"/>
    <n v="19143"/>
    <x v="3"/>
    <s v="TEC-PH-10000347"/>
    <x v="2"/>
    <x v="7"/>
    <x v="495"/>
    <x v="546"/>
    <n v="5"/>
    <n v="0.4"/>
    <n v="-3.2175000000000002"/>
  </r>
  <r>
    <n v="3909"/>
    <s v="CA-2012-167010"/>
    <x v="1"/>
    <x v="57"/>
    <d v="2012-04-10T00:00:00"/>
    <x v="1"/>
    <s v="VT-21700"/>
    <x v="725"/>
    <x v="2"/>
    <s v="United States"/>
    <s v="Philadelphia"/>
    <x v="9"/>
    <n v="19143"/>
    <x v="3"/>
    <s v="TEC-PH-10002844"/>
    <x v="2"/>
    <x v="7"/>
    <x v="104"/>
    <x v="3051"/>
    <n v="2"/>
    <n v="0.4"/>
    <n v="-9.7972000000000037"/>
  </r>
  <r>
    <n v="3910"/>
    <s v="CA-2012-167010"/>
    <x v="1"/>
    <x v="57"/>
    <d v="2012-04-10T00:00:00"/>
    <x v="1"/>
    <s v="VT-21700"/>
    <x v="725"/>
    <x v="2"/>
    <s v="United States"/>
    <s v="Philadelphia"/>
    <x v="9"/>
    <n v="19143"/>
    <x v="3"/>
    <s v="FUR-FU-10001037"/>
    <x v="0"/>
    <x v="5"/>
    <x v="1160"/>
    <x v="3052"/>
    <n v="1"/>
    <n v="0.2"/>
    <n v="2.37"/>
  </r>
  <r>
    <n v="3911"/>
    <s v="CA-2012-167010"/>
    <x v="1"/>
    <x v="57"/>
    <d v="2012-04-10T00:00:00"/>
    <x v="1"/>
    <s v="VT-21700"/>
    <x v="725"/>
    <x v="2"/>
    <s v="United States"/>
    <s v="Philadelphia"/>
    <x v="9"/>
    <n v="19143"/>
    <x v="3"/>
    <s v="FUR-BO-10004218"/>
    <x v="0"/>
    <x v="0"/>
    <x v="1584"/>
    <x v="3053"/>
    <n v="5"/>
    <n v="0.5"/>
    <n v="-211.47"/>
  </r>
  <r>
    <n v="3912"/>
    <s v="CA-2014-126788"/>
    <x v="3"/>
    <x v="929"/>
    <d v="2014-06-07T00:00:00"/>
    <x v="2"/>
    <s v="AB-10105"/>
    <x v="455"/>
    <x v="0"/>
    <s v="United States"/>
    <s v="Pearland"/>
    <x v="5"/>
    <n v="77581"/>
    <x v="2"/>
    <s v="TEC-PH-10001619"/>
    <x v="2"/>
    <x v="7"/>
    <x v="1585"/>
    <x v="553"/>
    <n v="3"/>
    <n v="0.2"/>
    <n v="52.917299999999955"/>
  </r>
  <r>
    <n v="3913"/>
    <s v="CA-2014-148068"/>
    <x v="3"/>
    <x v="65"/>
    <d v="2014-09-26T00:00:00"/>
    <x v="1"/>
    <s v="MM-18280"/>
    <x v="152"/>
    <x v="1"/>
    <s v="United States"/>
    <s v="New York City"/>
    <x v="15"/>
    <n v="10035"/>
    <x v="3"/>
    <s v="OFF-PA-10001639"/>
    <x v="1"/>
    <x v="10"/>
    <x v="972"/>
    <x v="541"/>
    <n v="3"/>
    <n v="0"/>
    <n v="9.3312000000000008"/>
  </r>
  <r>
    <n v="3914"/>
    <s v="CA-2014-148068"/>
    <x v="3"/>
    <x v="65"/>
    <d v="2014-09-26T00:00:00"/>
    <x v="1"/>
    <s v="MM-18280"/>
    <x v="152"/>
    <x v="1"/>
    <s v="United States"/>
    <s v="New York City"/>
    <x v="15"/>
    <n v="10035"/>
    <x v="3"/>
    <s v="FUR-FU-10002268"/>
    <x v="0"/>
    <x v="5"/>
    <x v="860"/>
    <x v="765"/>
    <n v="2"/>
    <n v="0"/>
    <n v="3.2405999999999997"/>
  </r>
  <r>
    <n v="3915"/>
    <s v="US-2014-142573"/>
    <x v="3"/>
    <x v="930"/>
    <d v="2014-07-24T00:00:00"/>
    <x v="1"/>
    <s v="ML-17410"/>
    <x v="586"/>
    <x v="0"/>
    <s v="United States"/>
    <s v="Phoenix"/>
    <x v="16"/>
    <n v="85023"/>
    <x v="1"/>
    <s v="FUR-TA-10001932"/>
    <x v="0"/>
    <x v="3"/>
    <x v="840"/>
    <x v="3054"/>
    <n v="5"/>
    <n v="0.5"/>
    <n v="-448.89599999999996"/>
  </r>
  <r>
    <n v="3916"/>
    <s v="US-2014-142573"/>
    <x v="3"/>
    <x v="930"/>
    <d v="2014-07-24T00:00:00"/>
    <x v="1"/>
    <s v="ML-17410"/>
    <x v="586"/>
    <x v="0"/>
    <s v="United States"/>
    <s v="Phoenix"/>
    <x v="16"/>
    <n v="85023"/>
    <x v="1"/>
    <s v="FUR-CH-10004218"/>
    <x v="0"/>
    <x v="1"/>
    <x v="38"/>
    <x v="224"/>
    <n v="2"/>
    <n v="0.2"/>
    <n v="10.098000000000006"/>
  </r>
  <r>
    <n v="3917"/>
    <s v="US-2014-142573"/>
    <x v="3"/>
    <x v="930"/>
    <d v="2014-07-24T00:00:00"/>
    <x v="1"/>
    <s v="ML-17410"/>
    <x v="586"/>
    <x v="0"/>
    <s v="United States"/>
    <s v="Phoenix"/>
    <x v="16"/>
    <n v="85023"/>
    <x v="1"/>
    <s v="OFF-PA-10000246"/>
    <x v="1"/>
    <x v="10"/>
    <x v="1586"/>
    <x v="3055"/>
    <n v="2"/>
    <n v="0.2"/>
    <n v="5.2312000000000003"/>
  </r>
  <r>
    <n v="3918"/>
    <s v="US-2014-142573"/>
    <x v="3"/>
    <x v="930"/>
    <d v="2014-07-24T00:00:00"/>
    <x v="1"/>
    <s v="ML-17410"/>
    <x v="586"/>
    <x v="0"/>
    <s v="United States"/>
    <s v="Phoenix"/>
    <x v="16"/>
    <n v="85023"/>
    <x v="1"/>
    <s v="OFF-BI-10003350"/>
    <x v="1"/>
    <x v="8"/>
    <x v="834"/>
    <x v="3056"/>
    <n v="4"/>
    <n v="0.7"/>
    <n v="-6.1247999999999987"/>
  </r>
  <r>
    <n v="3919"/>
    <s v="US-2014-142573"/>
    <x v="3"/>
    <x v="930"/>
    <d v="2014-07-24T00:00:00"/>
    <x v="1"/>
    <s v="ML-17410"/>
    <x v="586"/>
    <x v="0"/>
    <s v="United States"/>
    <s v="Phoenix"/>
    <x v="16"/>
    <n v="85023"/>
    <x v="1"/>
    <s v="FUR-CH-10000513"/>
    <x v="0"/>
    <x v="1"/>
    <x v="70"/>
    <x v="3057"/>
    <n v="3"/>
    <n v="0.2"/>
    <n v="-42.89670000000001"/>
  </r>
  <r>
    <n v="3920"/>
    <s v="US-2012-148817"/>
    <x v="1"/>
    <x v="494"/>
    <d v="2012-12-07T00:00:00"/>
    <x v="1"/>
    <s v="KD-16495"/>
    <x v="470"/>
    <x v="1"/>
    <s v="United States"/>
    <s v="Chesapeake"/>
    <x v="17"/>
    <n v="23320"/>
    <x v="0"/>
    <s v="OFF-ST-10001321"/>
    <x v="1"/>
    <x v="4"/>
    <x v="416"/>
    <x v="3058"/>
    <n v="4"/>
    <n v="0"/>
    <n v="16.653600000000004"/>
  </r>
  <r>
    <n v="3921"/>
    <s v="US-2012-148817"/>
    <x v="1"/>
    <x v="494"/>
    <d v="2012-12-07T00:00:00"/>
    <x v="1"/>
    <s v="KD-16495"/>
    <x v="470"/>
    <x v="1"/>
    <s v="United States"/>
    <s v="Chesapeake"/>
    <x v="17"/>
    <n v="23320"/>
    <x v="0"/>
    <s v="OFF-BI-10004233"/>
    <x v="1"/>
    <x v="8"/>
    <x v="1377"/>
    <x v="1480"/>
    <n v="4"/>
    <n v="0"/>
    <n v="30.700800000000001"/>
  </r>
  <r>
    <n v="3922"/>
    <s v="CA-2013-110044"/>
    <x v="0"/>
    <x v="931"/>
    <d v="2013-07-03T00:00:00"/>
    <x v="0"/>
    <s v="RF-19735"/>
    <x v="288"/>
    <x v="0"/>
    <s v="United States"/>
    <s v="Chicago"/>
    <x v="10"/>
    <n v="60610"/>
    <x v="2"/>
    <s v="TEC-PH-10001299"/>
    <x v="2"/>
    <x v="7"/>
    <x v="1480"/>
    <x v="2022"/>
    <n v="3"/>
    <n v="0.2"/>
    <n v="35.997600000000006"/>
  </r>
  <r>
    <n v="3923"/>
    <s v="CA-2014-146920"/>
    <x v="3"/>
    <x v="735"/>
    <d v="2014-09-02T00:00:00"/>
    <x v="1"/>
    <s v="SC-20305"/>
    <x v="253"/>
    <x v="0"/>
    <s v="United States"/>
    <s v="Chicago"/>
    <x v="10"/>
    <n v="60623"/>
    <x v="2"/>
    <s v="OFF-PA-10002479"/>
    <x v="1"/>
    <x v="10"/>
    <x v="217"/>
    <x v="869"/>
    <n v="6"/>
    <n v="0.2"/>
    <n v="7.92"/>
  </r>
  <r>
    <n v="3924"/>
    <s v="CA-2014-146920"/>
    <x v="3"/>
    <x v="735"/>
    <d v="2014-09-02T00:00:00"/>
    <x v="1"/>
    <s v="SC-20305"/>
    <x v="253"/>
    <x v="0"/>
    <s v="United States"/>
    <s v="Chicago"/>
    <x v="10"/>
    <n v="60623"/>
    <x v="2"/>
    <s v="OFF-PA-10001461"/>
    <x v="1"/>
    <x v="10"/>
    <x v="1587"/>
    <x v="3059"/>
    <n v="5"/>
    <n v="0.2"/>
    <n v="9.3520000000000003"/>
  </r>
  <r>
    <n v="3925"/>
    <s v="CA-2011-103940"/>
    <x v="2"/>
    <x v="328"/>
    <d v="2011-09-21T00:00:00"/>
    <x v="1"/>
    <s v="BN-11515"/>
    <x v="202"/>
    <x v="0"/>
    <s v="United States"/>
    <s v="Seattle"/>
    <x v="4"/>
    <n v="98103"/>
    <x v="1"/>
    <s v="OFF-ST-10004963"/>
    <x v="1"/>
    <x v="4"/>
    <x v="460"/>
    <x v="3060"/>
    <n v="2"/>
    <n v="0"/>
    <n v="1.2111999999999981"/>
  </r>
  <r>
    <n v="3926"/>
    <s v="CA-2011-103940"/>
    <x v="2"/>
    <x v="328"/>
    <d v="2011-09-21T00:00:00"/>
    <x v="1"/>
    <s v="BN-11515"/>
    <x v="202"/>
    <x v="0"/>
    <s v="United States"/>
    <s v="Seattle"/>
    <x v="4"/>
    <n v="98103"/>
    <x v="1"/>
    <s v="OFF-ST-10000943"/>
    <x v="1"/>
    <x v="4"/>
    <x v="1195"/>
    <x v="3061"/>
    <n v="3"/>
    <n v="0"/>
    <n v="16.220400000000001"/>
  </r>
  <r>
    <n v="3927"/>
    <s v="CA-2011-103940"/>
    <x v="2"/>
    <x v="328"/>
    <d v="2011-09-21T00:00:00"/>
    <x v="1"/>
    <s v="BN-11515"/>
    <x v="202"/>
    <x v="0"/>
    <s v="United States"/>
    <s v="Seattle"/>
    <x v="4"/>
    <n v="98103"/>
    <x v="1"/>
    <s v="FUR-FU-10004671"/>
    <x v="0"/>
    <x v="5"/>
    <x v="1357"/>
    <x v="2276"/>
    <n v="2"/>
    <n v="0"/>
    <n v="13.429200000000002"/>
  </r>
  <r>
    <n v="3928"/>
    <s v="CA-2011-103940"/>
    <x v="2"/>
    <x v="328"/>
    <d v="2011-09-21T00:00:00"/>
    <x v="1"/>
    <s v="BN-11515"/>
    <x v="202"/>
    <x v="0"/>
    <s v="United States"/>
    <s v="Seattle"/>
    <x v="4"/>
    <n v="98103"/>
    <x v="1"/>
    <s v="OFF-BI-10002735"/>
    <x v="1"/>
    <x v="8"/>
    <x v="141"/>
    <x v="1975"/>
    <n v="5"/>
    <n v="0.2"/>
    <n v="46.3185"/>
  </r>
  <r>
    <n v="3929"/>
    <s v="CA-2013-162082"/>
    <x v="0"/>
    <x v="560"/>
    <d v="2013-03-18T00:00:00"/>
    <x v="2"/>
    <s v="JS-15880"/>
    <x v="365"/>
    <x v="0"/>
    <s v="United States"/>
    <s v="Harlingen"/>
    <x v="5"/>
    <n v="78550"/>
    <x v="2"/>
    <s v="FUR-BO-10004409"/>
    <x v="0"/>
    <x v="0"/>
    <x v="625"/>
    <x v="3062"/>
    <n v="5"/>
    <n v="0.32"/>
    <n v="-14.195999999999998"/>
  </r>
  <r>
    <n v="3930"/>
    <s v="CA-2013-162082"/>
    <x v="0"/>
    <x v="560"/>
    <d v="2013-03-18T00:00:00"/>
    <x v="2"/>
    <s v="JS-15880"/>
    <x v="365"/>
    <x v="0"/>
    <s v="United States"/>
    <s v="Harlingen"/>
    <x v="5"/>
    <n v="78550"/>
    <x v="2"/>
    <s v="OFF-PA-10001934"/>
    <x v="1"/>
    <x v="10"/>
    <x v="543"/>
    <x v="1182"/>
    <n v="1"/>
    <n v="0.2"/>
    <n v="1.8792"/>
  </r>
  <r>
    <n v="3931"/>
    <s v="CA-2013-162082"/>
    <x v="0"/>
    <x v="560"/>
    <d v="2013-03-18T00:00:00"/>
    <x v="2"/>
    <s v="JS-15880"/>
    <x v="365"/>
    <x v="0"/>
    <s v="United States"/>
    <s v="Harlingen"/>
    <x v="5"/>
    <n v="78550"/>
    <x v="2"/>
    <s v="OFF-AR-10001044"/>
    <x v="1"/>
    <x v="6"/>
    <x v="1042"/>
    <x v="3063"/>
    <n v="7"/>
    <n v="0.2"/>
    <n v="16.373699999999992"/>
  </r>
  <r>
    <n v="3932"/>
    <s v="CA-2013-132094"/>
    <x v="0"/>
    <x v="370"/>
    <d v="2013-09-03T00:00:00"/>
    <x v="1"/>
    <s v="VG-21805"/>
    <x v="500"/>
    <x v="1"/>
    <s v="United States"/>
    <s v="Philadelphia"/>
    <x v="9"/>
    <n v="19140"/>
    <x v="3"/>
    <s v="OFF-AR-10004165"/>
    <x v="1"/>
    <x v="6"/>
    <x v="1588"/>
    <x v="3064"/>
    <n v="3"/>
    <n v="0.2"/>
    <n v="1.6416000000000004"/>
  </r>
  <r>
    <n v="3933"/>
    <s v="CA-2013-132094"/>
    <x v="0"/>
    <x v="370"/>
    <d v="2013-09-03T00:00:00"/>
    <x v="1"/>
    <s v="VG-21805"/>
    <x v="500"/>
    <x v="1"/>
    <s v="United States"/>
    <s v="Philadelphia"/>
    <x v="9"/>
    <n v="19140"/>
    <x v="3"/>
    <s v="TEC-AC-10001109"/>
    <x v="2"/>
    <x v="11"/>
    <x v="998"/>
    <x v="736"/>
    <n v="2"/>
    <n v="0.2"/>
    <n v="13.195600000000001"/>
  </r>
  <r>
    <n v="3934"/>
    <s v="CA-2014-123001"/>
    <x v="3"/>
    <x v="264"/>
    <d v="2014-09-09T00:00:00"/>
    <x v="1"/>
    <s v="AW-10840"/>
    <x v="497"/>
    <x v="0"/>
    <s v="United States"/>
    <s v="Bakersfield"/>
    <x v="1"/>
    <n v="93309"/>
    <x v="1"/>
    <s v="OFF-AR-10001919"/>
    <x v="1"/>
    <x v="6"/>
    <x v="853"/>
    <x v="3065"/>
    <n v="5"/>
    <n v="0"/>
    <n v="2.7259999999999995"/>
  </r>
  <r>
    <n v="3935"/>
    <s v="CA-2014-123001"/>
    <x v="3"/>
    <x v="264"/>
    <d v="2014-09-09T00:00:00"/>
    <x v="1"/>
    <s v="AW-10840"/>
    <x v="497"/>
    <x v="0"/>
    <s v="United States"/>
    <s v="Bakersfield"/>
    <x v="1"/>
    <n v="93309"/>
    <x v="1"/>
    <s v="OFF-LA-10004544"/>
    <x v="1"/>
    <x v="2"/>
    <x v="197"/>
    <x v="3066"/>
    <n v="5"/>
    <n v="0"/>
    <n v="37"/>
  </r>
  <r>
    <n v="3936"/>
    <s v="CA-2014-123001"/>
    <x v="3"/>
    <x v="264"/>
    <d v="2014-09-09T00:00:00"/>
    <x v="1"/>
    <s v="AW-10840"/>
    <x v="497"/>
    <x v="0"/>
    <s v="United States"/>
    <s v="Bakersfield"/>
    <x v="1"/>
    <n v="93309"/>
    <x v="1"/>
    <s v="TEC-PH-10003484"/>
    <x v="2"/>
    <x v="7"/>
    <x v="1530"/>
    <x v="1227"/>
    <n v="2"/>
    <n v="0.2"/>
    <n v="12.599000000000004"/>
  </r>
  <r>
    <n v="3937"/>
    <s v="CA-2012-118955"/>
    <x v="1"/>
    <x v="382"/>
    <d v="2012-06-20T00:00:00"/>
    <x v="1"/>
    <s v="LS-17230"/>
    <x v="721"/>
    <x v="0"/>
    <s v="United States"/>
    <s v="Grand Prairie"/>
    <x v="5"/>
    <n v="75051"/>
    <x v="2"/>
    <s v="OFF-EN-10001028"/>
    <x v="1"/>
    <x v="12"/>
    <x v="33"/>
    <x v="1528"/>
    <n v="3"/>
    <n v="0.2"/>
    <n v="9.3443999999999985"/>
  </r>
  <r>
    <n v="3938"/>
    <s v="CA-2012-118955"/>
    <x v="1"/>
    <x v="382"/>
    <d v="2012-06-20T00:00:00"/>
    <x v="1"/>
    <s v="LS-17230"/>
    <x v="721"/>
    <x v="0"/>
    <s v="United States"/>
    <s v="Grand Prairie"/>
    <x v="5"/>
    <n v="75051"/>
    <x v="2"/>
    <s v="OFF-PA-10004156"/>
    <x v="1"/>
    <x v="10"/>
    <x v="743"/>
    <x v="1939"/>
    <n v="3"/>
    <n v="0.2"/>
    <n v="9.8657999999999983"/>
  </r>
  <r>
    <n v="3939"/>
    <s v="CA-2012-118955"/>
    <x v="1"/>
    <x v="382"/>
    <d v="2012-06-20T00:00:00"/>
    <x v="1"/>
    <s v="LS-17230"/>
    <x v="721"/>
    <x v="0"/>
    <s v="United States"/>
    <s v="Grand Prairie"/>
    <x v="5"/>
    <n v="75051"/>
    <x v="2"/>
    <s v="FUR-CH-10001708"/>
    <x v="0"/>
    <x v="1"/>
    <x v="884"/>
    <x v="3067"/>
    <n v="2"/>
    <n v="0.3"/>
    <n v="-25.376400000000018"/>
  </r>
  <r>
    <n v="3940"/>
    <s v="US-2013-143448"/>
    <x v="0"/>
    <x v="107"/>
    <d v="2013-12-11T00:00:00"/>
    <x v="3"/>
    <s v="MH-17455"/>
    <x v="708"/>
    <x v="0"/>
    <s v="United States"/>
    <s v="Greenwood"/>
    <x v="14"/>
    <n v="46142"/>
    <x v="2"/>
    <s v="FUR-CH-10003379"/>
    <x v="0"/>
    <x v="1"/>
    <x v="459"/>
    <x v="3068"/>
    <n v="5"/>
    <n v="0"/>
    <n v="356.22500000000002"/>
  </r>
  <r>
    <n v="3941"/>
    <s v="CA-2014-117863"/>
    <x v="3"/>
    <x v="796"/>
    <d v="2014-05-24T00:00:00"/>
    <x v="1"/>
    <s v="TS-21340"/>
    <x v="358"/>
    <x v="0"/>
    <s v="United States"/>
    <s v="New York City"/>
    <x v="15"/>
    <n v="10024"/>
    <x v="3"/>
    <s v="FUR-FU-10002456"/>
    <x v="0"/>
    <x v="5"/>
    <x v="1009"/>
    <x v="58"/>
    <n v="2"/>
    <n v="0"/>
    <n v="6.2608000000000015"/>
  </r>
  <r>
    <n v="3942"/>
    <s v="CA-2014-117863"/>
    <x v="3"/>
    <x v="796"/>
    <d v="2014-05-24T00:00:00"/>
    <x v="1"/>
    <s v="TS-21340"/>
    <x v="358"/>
    <x v="0"/>
    <s v="United States"/>
    <s v="New York City"/>
    <x v="15"/>
    <n v="10024"/>
    <x v="3"/>
    <s v="OFF-BI-10000605"/>
    <x v="1"/>
    <x v="8"/>
    <x v="531"/>
    <x v="337"/>
    <n v="1"/>
    <n v="0.2"/>
    <n v="1.0286999999999997"/>
  </r>
  <r>
    <n v="3943"/>
    <s v="CA-2014-160458"/>
    <x v="3"/>
    <x v="837"/>
    <d v="2014-05-30T00:00:00"/>
    <x v="0"/>
    <s v="EH-13945"/>
    <x v="13"/>
    <x v="0"/>
    <s v="United States"/>
    <s v="Memphis"/>
    <x v="18"/>
    <n v="38109"/>
    <x v="0"/>
    <s v="OFF-PA-10001166"/>
    <x v="1"/>
    <x v="10"/>
    <x v="769"/>
    <x v="233"/>
    <n v="5"/>
    <n v="0.2"/>
    <n v="9.0719999999999992"/>
  </r>
  <r>
    <n v="3944"/>
    <s v="US-2013-142685"/>
    <x v="0"/>
    <x v="661"/>
    <d v="2013-07-01T00:00:00"/>
    <x v="1"/>
    <s v="MG-17695"/>
    <x v="726"/>
    <x v="0"/>
    <s v="United States"/>
    <s v="Buffalo"/>
    <x v="15"/>
    <n v="14215"/>
    <x v="3"/>
    <s v="OFF-SU-10000157"/>
    <x v="1"/>
    <x v="14"/>
    <x v="1399"/>
    <x v="3069"/>
    <n v="7"/>
    <n v="0"/>
    <n v="16.703400000000016"/>
  </r>
  <r>
    <n v="3945"/>
    <s v="CA-2013-133144"/>
    <x v="0"/>
    <x v="458"/>
    <d v="2013-05-22T00:00:00"/>
    <x v="0"/>
    <s v="DO-13435"/>
    <x v="157"/>
    <x v="0"/>
    <s v="United States"/>
    <s v="Los Angeles"/>
    <x v="1"/>
    <n v="90036"/>
    <x v="1"/>
    <s v="OFF-PA-10004971"/>
    <x v="1"/>
    <x v="10"/>
    <x v="604"/>
    <x v="1714"/>
    <n v="3"/>
    <n v="0"/>
    <n v="8.4966000000000008"/>
  </r>
  <r>
    <n v="3946"/>
    <s v="CA-2014-167871"/>
    <x v="3"/>
    <x v="551"/>
    <d v="2014-11-24T00:00:00"/>
    <x v="1"/>
    <s v="AF-10870"/>
    <x v="578"/>
    <x v="0"/>
    <s v="United States"/>
    <s v="Homestead"/>
    <x v="2"/>
    <n v="33030"/>
    <x v="0"/>
    <s v="OFF-PA-10001977"/>
    <x v="1"/>
    <x v="10"/>
    <x v="1464"/>
    <x v="3070"/>
    <n v="1"/>
    <n v="0.2"/>
    <n v="15.534399999999998"/>
  </r>
  <r>
    <n v="3947"/>
    <s v="CA-2014-167871"/>
    <x v="3"/>
    <x v="551"/>
    <d v="2014-11-24T00:00:00"/>
    <x v="1"/>
    <s v="AF-10870"/>
    <x v="578"/>
    <x v="0"/>
    <s v="United States"/>
    <s v="Homestead"/>
    <x v="2"/>
    <n v="33030"/>
    <x v="0"/>
    <s v="OFF-SU-10001225"/>
    <x v="1"/>
    <x v="14"/>
    <x v="33"/>
    <x v="3071"/>
    <n v="1"/>
    <n v="0.2"/>
    <n v="-0.66240000000000021"/>
  </r>
  <r>
    <n v="3948"/>
    <s v="CA-2013-119963"/>
    <x v="0"/>
    <x v="741"/>
    <d v="2013-11-23T00:00:00"/>
    <x v="1"/>
    <s v="SN-20710"/>
    <x v="17"/>
    <x v="2"/>
    <s v="United States"/>
    <s v="Pasadena"/>
    <x v="5"/>
    <n v="77506"/>
    <x v="2"/>
    <s v="OFF-AR-10003514"/>
    <x v="1"/>
    <x v="6"/>
    <x v="180"/>
    <x v="2925"/>
    <n v="2"/>
    <n v="0.2"/>
    <n v="1.0347999999999993"/>
  </r>
  <r>
    <n v="3949"/>
    <s v="CA-2013-119963"/>
    <x v="0"/>
    <x v="741"/>
    <d v="2013-11-23T00:00:00"/>
    <x v="1"/>
    <s v="SN-20710"/>
    <x v="17"/>
    <x v="2"/>
    <s v="United States"/>
    <s v="Pasadena"/>
    <x v="5"/>
    <n v="77506"/>
    <x v="2"/>
    <s v="OFF-LA-10003510"/>
    <x v="1"/>
    <x v="2"/>
    <x v="575"/>
    <x v="3072"/>
    <n v="2"/>
    <n v="0.2"/>
    <n v="15.8756"/>
  </r>
  <r>
    <n v="3950"/>
    <s v="CA-2013-119963"/>
    <x v="0"/>
    <x v="741"/>
    <d v="2013-11-23T00:00:00"/>
    <x v="1"/>
    <s v="SN-20710"/>
    <x v="17"/>
    <x v="2"/>
    <s v="United States"/>
    <s v="Pasadena"/>
    <x v="5"/>
    <n v="77506"/>
    <x v="2"/>
    <s v="OFF-PA-10001970"/>
    <x v="1"/>
    <x v="10"/>
    <x v="311"/>
    <x v="3073"/>
    <n v="2"/>
    <n v="0.2"/>
    <n v="6.6311999999999989"/>
  </r>
  <r>
    <n v="3951"/>
    <s v="CA-2013-119963"/>
    <x v="0"/>
    <x v="741"/>
    <d v="2013-11-23T00:00:00"/>
    <x v="1"/>
    <s v="SN-20710"/>
    <x v="17"/>
    <x v="2"/>
    <s v="United States"/>
    <s v="Pasadena"/>
    <x v="5"/>
    <n v="77506"/>
    <x v="2"/>
    <s v="FUR-CH-10003817"/>
    <x v="0"/>
    <x v="1"/>
    <x v="162"/>
    <x v="3074"/>
    <n v="6"/>
    <n v="0.3"/>
    <n v="-18.221999999999994"/>
  </r>
  <r>
    <n v="3952"/>
    <s v="CA-2011-121167"/>
    <x v="2"/>
    <x v="683"/>
    <d v="2011-11-30T00:00:00"/>
    <x v="0"/>
    <s v="MO-17500"/>
    <x v="373"/>
    <x v="0"/>
    <s v="United States"/>
    <s v="Freeport"/>
    <x v="15"/>
    <n v="11520"/>
    <x v="3"/>
    <s v="OFF-BI-10003676"/>
    <x v="1"/>
    <x v="8"/>
    <x v="816"/>
    <x v="3075"/>
    <n v="2"/>
    <n v="0.2"/>
    <n v="6.0367999999999986"/>
  </r>
  <r>
    <n v="3953"/>
    <s v="US-2013-151862"/>
    <x v="0"/>
    <x v="398"/>
    <d v="2013-03-09T00:00:00"/>
    <x v="1"/>
    <s v="ON-18715"/>
    <x v="21"/>
    <x v="1"/>
    <s v="United States"/>
    <s v="Denver"/>
    <x v="22"/>
    <n v="80219"/>
    <x v="1"/>
    <s v="TEC-PH-10003535"/>
    <x v="2"/>
    <x v="7"/>
    <x v="1589"/>
    <x v="1305"/>
    <n v="2"/>
    <n v="0.2"/>
    <n v="13.998599999999989"/>
  </r>
  <r>
    <n v="3954"/>
    <s v="CA-2014-152961"/>
    <x v="3"/>
    <x v="787"/>
    <d v="2014-01-20T00:00:00"/>
    <x v="1"/>
    <s v="SC-20095"/>
    <x v="183"/>
    <x v="0"/>
    <s v="United States"/>
    <s v="Quincy"/>
    <x v="31"/>
    <n v="2169"/>
    <x v="3"/>
    <s v="OFF-PA-10004675"/>
    <x v="1"/>
    <x v="10"/>
    <x v="69"/>
    <x v="1436"/>
    <n v="2"/>
    <n v="0"/>
    <n v="5.8419999999999996"/>
  </r>
  <r>
    <n v="3955"/>
    <s v="CA-2011-133228"/>
    <x v="2"/>
    <x v="527"/>
    <d v="2011-04-09T00:00:00"/>
    <x v="1"/>
    <s v="MS-17710"/>
    <x v="384"/>
    <x v="0"/>
    <s v="United States"/>
    <s v="Detroit"/>
    <x v="12"/>
    <n v="48205"/>
    <x v="2"/>
    <s v="FUR-FU-10004020"/>
    <x v="0"/>
    <x v="5"/>
    <x v="488"/>
    <x v="3076"/>
    <n v="1"/>
    <n v="0"/>
    <n v="2.3521000000000001"/>
  </r>
  <r>
    <n v="3956"/>
    <s v="CA-2011-133228"/>
    <x v="2"/>
    <x v="527"/>
    <d v="2011-04-09T00:00:00"/>
    <x v="1"/>
    <s v="MS-17710"/>
    <x v="384"/>
    <x v="0"/>
    <s v="United States"/>
    <s v="Detroit"/>
    <x v="12"/>
    <n v="48205"/>
    <x v="2"/>
    <s v="OFF-AR-10001955"/>
    <x v="1"/>
    <x v="6"/>
    <x v="1021"/>
    <x v="1378"/>
    <n v="4"/>
    <n v="0"/>
    <n v="23.807999999999993"/>
  </r>
  <r>
    <n v="3957"/>
    <s v="CA-2013-114951"/>
    <x v="0"/>
    <x v="190"/>
    <d v="2013-07-04T00:00:00"/>
    <x v="1"/>
    <s v="DN-13690"/>
    <x v="35"/>
    <x v="0"/>
    <s v="United States"/>
    <s v="San Francisco"/>
    <x v="1"/>
    <n v="94109"/>
    <x v="1"/>
    <s v="FUR-FU-10002364"/>
    <x v="0"/>
    <x v="5"/>
    <x v="1231"/>
    <x v="3077"/>
    <n v="3"/>
    <n v="0"/>
    <n v="6.4205999999999976"/>
  </r>
  <r>
    <n v="3958"/>
    <s v="CA-2013-156573"/>
    <x v="0"/>
    <x v="211"/>
    <d v="2013-06-03T00:00:00"/>
    <x v="1"/>
    <s v="RB-19360"/>
    <x v="181"/>
    <x v="0"/>
    <s v="United States"/>
    <s v="Nashville"/>
    <x v="18"/>
    <n v="37211"/>
    <x v="0"/>
    <s v="OFF-BI-10002414"/>
    <x v="1"/>
    <x v="8"/>
    <x v="1076"/>
    <x v="3078"/>
    <n v="3"/>
    <n v="0.7"/>
    <n v="-8.6456999999999979"/>
  </r>
  <r>
    <n v="3959"/>
    <s v="CA-2013-156573"/>
    <x v="0"/>
    <x v="211"/>
    <d v="2013-06-03T00:00:00"/>
    <x v="1"/>
    <s v="RB-19360"/>
    <x v="181"/>
    <x v="0"/>
    <s v="United States"/>
    <s v="Nashville"/>
    <x v="18"/>
    <n v="37211"/>
    <x v="0"/>
    <s v="OFF-AR-10003732"/>
    <x v="1"/>
    <x v="6"/>
    <x v="321"/>
    <x v="3079"/>
    <n v="2"/>
    <n v="0.2"/>
    <n v="0.3335999999999999"/>
  </r>
  <r>
    <n v="3960"/>
    <s v="CA-2013-156573"/>
    <x v="0"/>
    <x v="211"/>
    <d v="2013-06-03T00:00:00"/>
    <x v="1"/>
    <s v="RB-19360"/>
    <x v="181"/>
    <x v="0"/>
    <s v="United States"/>
    <s v="Nashville"/>
    <x v="18"/>
    <n v="37211"/>
    <x v="0"/>
    <s v="FUR-FU-10001085"/>
    <x v="0"/>
    <x v="5"/>
    <x v="1590"/>
    <x v="3080"/>
    <n v="3"/>
    <n v="0.2"/>
    <n v="14.546999999999995"/>
  </r>
  <r>
    <n v="3961"/>
    <s v="CA-2012-113901"/>
    <x v="1"/>
    <x v="324"/>
    <d v="2012-10-24T00:00:00"/>
    <x v="1"/>
    <s v="NH-18610"/>
    <x v="468"/>
    <x v="1"/>
    <s v="United States"/>
    <s v="Detroit"/>
    <x v="12"/>
    <n v="48227"/>
    <x v="2"/>
    <s v="OFF-BI-10001249"/>
    <x v="1"/>
    <x v="8"/>
    <x v="1182"/>
    <x v="3081"/>
    <n v="6"/>
    <n v="0"/>
    <n v="17.608799999999999"/>
  </r>
  <r>
    <n v="3962"/>
    <s v="CA-2012-113901"/>
    <x v="1"/>
    <x v="324"/>
    <d v="2012-10-24T00:00:00"/>
    <x v="1"/>
    <s v="NH-18610"/>
    <x v="468"/>
    <x v="1"/>
    <s v="United States"/>
    <s v="Detroit"/>
    <x v="12"/>
    <n v="48227"/>
    <x v="2"/>
    <s v="TEC-PH-10002564"/>
    <x v="2"/>
    <x v="7"/>
    <x v="976"/>
    <x v="179"/>
    <n v="5"/>
    <n v="0"/>
    <n v="44.984999999999985"/>
  </r>
  <r>
    <n v="3963"/>
    <s v="CA-2014-134838"/>
    <x v="3"/>
    <x v="600"/>
    <d v="2014-02-21T00:00:00"/>
    <x v="2"/>
    <s v="ED-13885"/>
    <x v="525"/>
    <x v="2"/>
    <s v="United States"/>
    <s v="Los Angeles"/>
    <x v="1"/>
    <n v="90045"/>
    <x v="1"/>
    <s v="OFF-AR-10000634"/>
    <x v="1"/>
    <x v="6"/>
    <x v="988"/>
    <x v="1387"/>
    <n v="3"/>
    <n v="0"/>
    <n v="3.4668000000000005"/>
  </r>
  <r>
    <n v="3964"/>
    <s v="CA-2014-134838"/>
    <x v="3"/>
    <x v="600"/>
    <d v="2014-02-21T00:00:00"/>
    <x v="2"/>
    <s v="ED-13885"/>
    <x v="525"/>
    <x v="2"/>
    <s v="United States"/>
    <s v="Los Angeles"/>
    <x v="1"/>
    <n v="90045"/>
    <x v="1"/>
    <s v="FUR-FU-10004018"/>
    <x v="0"/>
    <x v="5"/>
    <x v="927"/>
    <x v="3082"/>
    <n v="3"/>
    <n v="0"/>
    <n v="12.060900000000002"/>
  </r>
  <r>
    <n v="3965"/>
    <s v="CA-2013-120257"/>
    <x v="0"/>
    <x v="897"/>
    <d v="2013-09-29T00:00:00"/>
    <x v="1"/>
    <s v="PW-19240"/>
    <x v="617"/>
    <x v="0"/>
    <s v="United States"/>
    <s v="Philadelphia"/>
    <x v="9"/>
    <n v="19140"/>
    <x v="3"/>
    <s v="OFF-AR-10003481"/>
    <x v="1"/>
    <x v="6"/>
    <x v="1591"/>
    <x v="964"/>
    <n v="3"/>
    <n v="0.2"/>
    <n v="0.88559999999999883"/>
  </r>
  <r>
    <n v="3966"/>
    <s v="CA-2011-164910"/>
    <x v="2"/>
    <x v="607"/>
    <d v="2011-11-17T00:00:00"/>
    <x v="0"/>
    <s v="DM-13345"/>
    <x v="664"/>
    <x v="1"/>
    <s v="United States"/>
    <s v="Asheville"/>
    <x v="3"/>
    <n v="28806"/>
    <x v="0"/>
    <s v="OFF-AR-10003651"/>
    <x v="1"/>
    <x v="6"/>
    <x v="276"/>
    <x v="964"/>
    <n v="3"/>
    <n v="0.2"/>
    <n v="0.88559999999999883"/>
  </r>
  <r>
    <n v="3967"/>
    <s v="CA-2013-149902"/>
    <x v="0"/>
    <x v="178"/>
    <d v="2013-04-07T00:00:00"/>
    <x v="1"/>
    <s v="DW-13540"/>
    <x v="386"/>
    <x v="0"/>
    <s v="United States"/>
    <s v="New York City"/>
    <x v="15"/>
    <n v="10024"/>
    <x v="3"/>
    <s v="OFF-AR-10002956"/>
    <x v="1"/>
    <x v="6"/>
    <x v="660"/>
    <x v="1943"/>
    <n v="4"/>
    <n v="0"/>
    <n v="22.8904"/>
  </r>
  <r>
    <n v="3968"/>
    <s v="CA-2013-146010"/>
    <x v="0"/>
    <x v="244"/>
    <d v="2013-05-24T00:00:00"/>
    <x v="2"/>
    <s v="EH-14125"/>
    <x v="258"/>
    <x v="2"/>
    <s v="United States"/>
    <s v="Colorado Springs"/>
    <x v="22"/>
    <n v="80906"/>
    <x v="1"/>
    <s v="OFF-BI-10003638"/>
    <x v="1"/>
    <x v="8"/>
    <x v="607"/>
    <x v="3083"/>
    <n v="7"/>
    <n v="0.7"/>
    <n v="-32.507999999999996"/>
  </r>
  <r>
    <n v="3969"/>
    <s v="US-2012-163685"/>
    <x v="1"/>
    <x v="932"/>
    <d v="2012-06-05T00:00:00"/>
    <x v="1"/>
    <s v="KE-16420"/>
    <x v="722"/>
    <x v="1"/>
    <s v="United States"/>
    <s v="San Antonio"/>
    <x v="5"/>
    <n v="78207"/>
    <x v="2"/>
    <s v="OFF-BI-10001890"/>
    <x v="1"/>
    <x v="8"/>
    <x v="174"/>
    <x v="3084"/>
    <n v="8"/>
    <n v="0.8"/>
    <n v="-9.1648000000000032"/>
  </r>
  <r>
    <n v="3970"/>
    <s v="US-2012-163685"/>
    <x v="1"/>
    <x v="932"/>
    <d v="2012-06-05T00:00:00"/>
    <x v="1"/>
    <s v="KE-16420"/>
    <x v="722"/>
    <x v="1"/>
    <s v="United States"/>
    <s v="San Antonio"/>
    <x v="5"/>
    <n v="78207"/>
    <x v="2"/>
    <s v="OFF-PA-10002606"/>
    <x v="1"/>
    <x v="10"/>
    <x v="1592"/>
    <x v="3085"/>
    <n v="10"/>
    <n v="0.2"/>
    <n v="13.199999999999998"/>
  </r>
  <r>
    <n v="3971"/>
    <s v="CA-2011-135090"/>
    <x v="2"/>
    <x v="754"/>
    <d v="2011-11-26T00:00:00"/>
    <x v="1"/>
    <s v="SP-20920"/>
    <x v="727"/>
    <x v="0"/>
    <s v="United States"/>
    <s v="Los Angeles"/>
    <x v="1"/>
    <n v="90036"/>
    <x v="1"/>
    <s v="OFF-PA-10002245"/>
    <x v="1"/>
    <x v="10"/>
    <x v="1334"/>
    <x v="3086"/>
    <n v="9"/>
    <n v="0"/>
    <n v="24.218999999999998"/>
  </r>
  <r>
    <n v="3972"/>
    <s v="CA-2012-132374"/>
    <x v="1"/>
    <x v="933"/>
    <d v="2012-02-24T00:00:00"/>
    <x v="0"/>
    <s v="PS-19045"/>
    <x v="390"/>
    <x v="2"/>
    <s v="United States"/>
    <s v="Sterling Heights"/>
    <x v="12"/>
    <n v="48310"/>
    <x v="2"/>
    <s v="OFF-AR-10001615"/>
    <x v="1"/>
    <x v="6"/>
    <x v="1479"/>
    <x v="1378"/>
    <n v="4"/>
    <n v="0"/>
    <n v="20.633600000000001"/>
  </r>
  <r>
    <n v="3973"/>
    <s v="CA-2013-167556"/>
    <x v="0"/>
    <x v="892"/>
    <d v="2013-04-03T00:00:00"/>
    <x v="1"/>
    <s v="JM-15250"/>
    <x v="49"/>
    <x v="0"/>
    <s v="United States"/>
    <s v="New York City"/>
    <x v="15"/>
    <n v="10009"/>
    <x v="3"/>
    <s v="OFF-PA-10000466"/>
    <x v="1"/>
    <x v="10"/>
    <x v="933"/>
    <x v="814"/>
    <n v="2"/>
    <n v="0"/>
    <n v="6.74"/>
  </r>
  <r>
    <n v="3974"/>
    <s v="CA-2013-167556"/>
    <x v="0"/>
    <x v="892"/>
    <d v="2013-04-03T00:00:00"/>
    <x v="1"/>
    <s v="JM-15250"/>
    <x v="49"/>
    <x v="0"/>
    <s v="United States"/>
    <s v="New York City"/>
    <x v="15"/>
    <n v="10009"/>
    <x v="3"/>
    <s v="OFF-BI-10003708"/>
    <x v="1"/>
    <x v="8"/>
    <x v="969"/>
    <x v="1278"/>
    <n v="5"/>
    <n v="0.2"/>
    <n v="9.3124999999999982"/>
  </r>
  <r>
    <n v="3975"/>
    <s v="CA-2013-167556"/>
    <x v="0"/>
    <x v="892"/>
    <d v="2013-04-03T00:00:00"/>
    <x v="1"/>
    <s v="JM-15250"/>
    <x v="49"/>
    <x v="0"/>
    <s v="United States"/>
    <s v="New York City"/>
    <x v="15"/>
    <n v="10009"/>
    <x v="3"/>
    <s v="FUR-FU-10004848"/>
    <x v="0"/>
    <x v="5"/>
    <x v="28"/>
    <x v="3087"/>
    <n v="8"/>
    <n v="0"/>
    <n v="124.19999999999999"/>
  </r>
  <r>
    <n v="3976"/>
    <s v="CA-2013-167556"/>
    <x v="0"/>
    <x v="892"/>
    <d v="2013-04-03T00:00:00"/>
    <x v="1"/>
    <s v="JM-15250"/>
    <x v="49"/>
    <x v="0"/>
    <s v="United States"/>
    <s v="New York City"/>
    <x v="15"/>
    <n v="10009"/>
    <x v="3"/>
    <s v="OFF-BI-10000320"/>
    <x v="1"/>
    <x v="8"/>
    <x v="768"/>
    <x v="3088"/>
    <n v="7"/>
    <n v="0.2"/>
    <n v="14.981400000000001"/>
  </r>
  <r>
    <n v="3977"/>
    <s v="US-2013-116400"/>
    <x v="0"/>
    <x v="332"/>
    <d v="2013-10-25T00:00:00"/>
    <x v="2"/>
    <s v="EB-13930"/>
    <x v="518"/>
    <x v="0"/>
    <s v="United States"/>
    <s v="Richmond"/>
    <x v="17"/>
    <n v="23223"/>
    <x v="0"/>
    <s v="FUR-FU-10003731"/>
    <x v="0"/>
    <x v="5"/>
    <x v="1593"/>
    <x v="3089"/>
    <n v="4"/>
    <n v="0"/>
    <n v="11.177600000000002"/>
  </r>
  <r>
    <n v="3978"/>
    <s v="CA-2014-101308"/>
    <x v="3"/>
    <x v="280"/>
    <d v="2014-10-08T00:00:00"/>
    <x v="1"/>
    <s v="FG-14260"/>
    <x v="435"/>
    <x v="2"/>
    <s v="United States"/>
    <s v="Seattle"/>
    <x v="4"/>
    <n v="98105"/>
    <x v="1"/>
    <s v="OFF-FA-10002780"/>
    <x v="1"/>
    <x v="13"/>
    <x v="33"/>
    <x v="3090"/>
    <n v="3"/>
    <n v="0"/>
    <n v="4.1123999999999992"/>
  </r>
  <r>
    <n v="3979"/>
    <s v="CA-2014-101308"/>
    <x v="3"/>
    <x v="280"/>
    <d v="2014-10-08T00:00:00"/>
    <x v="1"/>
    <s v="FG-14260"/>
    <x v="435"/>
    <x v="2"/>
    <s v="United States"/>
    <s v="Seattle"/>
    <x v="4"/>
    <n v="98105"/>
    <x v="1"/>
    <s v="TEC-PH-10003800"/>
    <x v="2"/>
    <x v="7"/>
    <x v="504"/>
    <x v="560"/>
    <n v="2"/>
    <n v="0.2"/>
    <n v="-20.136200000000006"/>
  </r>
  <r>
    <n v="3980"/>
    <s v="CA-2011-114517"/>
    <x v="2"/>
    <x v="851"/>
    <d v="2011-12-27T00:00:00"/>
    <x v="1"/>
    <s v="TH-21235"/>
    <x v="260"/>
    <x v="1"/>
    <s v="United States"/>
    <s v="New York City"/>
    <x v="15"/>
    <n v="10024"/>
    <x v="3"/>
    <s v="FUR-TA-10001676"/>
    <x v="0"/>
    <x v="3"/>
    <x v="957"/>
    <x v="3091"/>
    <n v="2"/>
    <n v="0.4"/>
    <n v="-19.549200000000006"/>
  </r>
  <r>
    <n v="3981"/>
    <s v="CA-2011-114517"/>
    <x v="2"/>
    <x v="851"/>
    <d v="2011-12-27T00:00:00"/>
    <x v="1"/>
    <s v="TH-21235"/>
    <x v="260"/>
    <x v="1"/>
    <s v="United States"/>
    <s v="New York City"/>
    <x v="15"/>
    <n v="10024"/>
    <x v="3"/>
    <s v="OFF-AP-10002350"/>
    <x v="1"/>
    <x v="9"/>
    <x v="545"/>
    <x v="3092"/>
    <n v="3"/>
    <n v="0"/>
    <n v="15.8256"/>
  </r>
  <r>
    <n v="3982"/>
    <s v="CA-2014-119564"/>
    <x v="3"/>
    <x v="934"/>
    <d v="2014-12-21T00:00:00"/>
    <x v="1"/>
    <s v="PL-18925"/>
    <x v="484"/>
    <x v="2"/>
    <s v="United States"/>
    <s v="Seattle"/>
    <x v="4"/>
    <n v="98115"/>
    <x v="1"/>
    <s v="FUR-FU-10003096"/>
    <x v="0"/>
    <x v="5"/>
    <x v="554"/>
    <x v="3093"/>
    <n v="3"/>
    <n v="0"/>
    <n v="9.7911000000000001"/>
  </r>
  <r>
    <n v="3983"/>
    <s v="CA-2013-135265"/>
    <x v="0"/>
    <x v="274"/>
    <d v="2013-07-10T00:00:00"/>
    <x v="0"/>
    <s v="CC-12370"/>
    <x v="666"/>
    <x v="0"/>
    <s v="United States"/>
    <s v="Los Angeles"/>
    <x v="1"/>
    <n v="90045"/>
    <x v="1"/>
    <s v="FUR-CH-10003061"/>
    <x v="0"/>
    <x v="1"/>
    <x v="51"/>
    <x v="2804"/>
    <n v="4"/>
    <n v="0.2"/>
    <n v="-3.5996000000000521"/>
  </r>
  <r>
    <n v="3984"/>
    <s v="CA-2013-135265"/>
    <x v="0"/>
    <x v="274"/>
    <d v="2013-07-10T00:00:00"/>
    <x v="0"/>
    <s v="CC-12370"/>
    <x v="666"/>
    <x v="0"/>
    <s v="United States"/>
    <s v="Los Angeles"/>
    <x v="1"/>
    <n v="90045"/>
    <x v="1"/>
    <s v="TEC-CO-10003763"/>
    <x v="2"/>
    <x v="16"/>
    <x v="1270"/>
    <x v="2481"/>
    <n v="5"/>
    <n v="0.2"/>
    <n v="944.98649999999986"/>
  </r>
  <r>
    <n v="3985"/>
    <s v="CA-2013-135265"/>
    <x v="0"/>
    <x v="274"/>
    <d v="2013-07-10T00:00:00"/>
    <x v="0"/>
    <s v="CC-12370"/>
    <x v="666"/>
    <x v="0"/>
    <s v="United States"/>
    <s v="Los Angeles"/>
    <x v="1"/>
    <n v="90045"/>
    <x v="1"/>
    <s v="OFF-PA-10002923"/>
    <x v="1"/>
    <x v="10"/>
    <x v="1417"/>
    <x v="1553"/>
    <n v="1"/>
    <n v="0"/>
    <n v="24.47"/>
  </r>
  <r>
    <n v="3986"/>
    <s v="CA-2013-108735"/>
    <x v="0"/>
    <x v="764"/>
    <d v="2013-04-22T00:00:00"/>
    <x v="1"/>
    <s v="JM-15535"/>
    <x v="341"/>
    <x v="0"/>
    <s v="United States"/>
    <s v="Lakewood"/>
    <x v="1"/>
    <n v="90712"/>
    <x v="1"/>
    <s v="FUR-BO-10003441"/>
    <x v="0"/>
    <x v="0"/>
    <x v="705"/>
    <x v="3094"/>
    <n v="3"/>
    <n v="0.15"/>
    <n v="24.235199999999978"/>
  </r>
  <r>
    <n v="3987"/>
    <s v="CA-2014-112333"/>
    <x v="3"/>
    <x v="798"/>
    <d v="2014-04-15T00:00:00"/>
    <x v="1"/>
    <s v="KF-16285"/>
    <x v="580"/>
    <x v="2"/>
    <s v="United States"/>
    <s v="Plainfield"/>
    <x v="30"/>
    <n v="7060"/>
    <x v="3"/>
    <s v="OFF-ST-10001780"/>
    <x v="1"/>
    <x v="4"/>
    <x v="481"/>
    <x v="3095"/>
    <n v="4"/>
    <n v="0"/>
    <n v="621.97440000000006"/>
  </r>
  <r>
    <n v="3988"/>
    <s v="CA-2014-112333"/>
    <x v="3"/>
    <x v="798"/>
    <d v="2014-04-15T00:00:00"/>
    <x v="1"/>
    <s v="KF-16285"/>
    <x v="580"/>
    <x v="2"/>
    <s v="United States"/>
    <s v="Plainfield"/>
    <x v="30"/>
    <n v="7060"/>
    <x v="3"/>
    <s v="OFF-AP-10001962"/>
    <x v="1"/>
    <x v="9"/>
    <x v="1594"/>
    <x v="3096"/>
    <n v="5"/>
    <n v="0"/>
    <n v="10.487500000000001"/>
  </r>
  <r>
    <n v="3989"/>
    <s v="US-2013-159415"/>
    <x v="0"/>
    <x v="764"/>
    <d v="2013-04-23T00:00:00"/>
    <x v="1"/>
    <s v="CS-12175"/>
    <x v="728"/>
    <x v="1"/>
    <s v="United States"/>
    <s v="Columbia"/>
    <x v="18"/>
    <n v="38401"/>
    <x v="0"/>
    <s v="FUR-FU-10003798"/>
    <x v="0"/>
    <x v="5"/>
    <x v="1595"/>
    <x v="3097"/>
    <n v="5"/>
    <n v="0.2"/>
    <n v="13.845999999999997"/>
  </r>
  <r>
    <n v="3990"/>
    <s v="CA-2011-122588"/>
    <x v="2"/>
    <x v="641"/>
    <d v="2011-11-27T00:00:00"/>
    <x v="0"/>
    <s v="AR-10540"/>
    <x v="481"/>
    <x v="0"/>
    <s v="United States"/>
    <s v="Woonsocket"/>
    <x v="34"/>
    <n v="2895"/>
    <x v="3"/>
    <s v="FUR-FU-10001095"/>
    <x v="0"/>
    <x v="5"/>
    <x v="741"/>
    <x v="3098"/>
    <n v="2"/>
    <n v="0"/>
    <n v="20.1248"/>
  </r>
  <r>
    <n v="3991"/>
    <s v="CA-2011-137589"/>
    <x v="2"/>
    <x v="935"/>
    <d v="2011-11-08T00:00:00"/>
    <x v="1"/>
    <s v="MS-17770"/>
    <x v="474"/>
    <x v="0"/>
    <s v="United States"/>
    <s v="Lancaster"/>
    <x v="9"/>
    <n v="17602"/>
    <x v="3"/>
    <s v="OFF-SU-10000157"/>
    <x v="1"/>
    <x v="14"/>
    <x v="1399"/>
    <x v="3099"/>
    <n v="3"/>
    <n v="0.2"/>
    <n v="-64.427400000000006"/>
  </r>
  <r>
    <n v="3992"/>
    <s v="CA-2012-161998"/>
    <x v="1"/>
    <x v="489"/>
    <d v="2012-05-05T00:00:00"/>
    <x v="1"/>
    <s v="DB-13120"/>
    <x v="106"/>
    <x v="1"/>
    <s v="United States"/>
    <s v="Tampa"/>
    <x v="2"/>
    <n v="33614"/>
    <x v="0"/>
    <s v="FUR-FU-10001095"/>
    <x v="0"/>
    <x v="5"/>
    <x v="741"/>
    <x v="3100"/>
    <n v="3"/>
    <n v="0.2"/>
    <n v="14.299199999999999"/>
  </r>
  <r>
    <n v="3993"/>
    <s v="CA-2012-161998"/>
    <x v="1"/>
    <x v="489"/>
    <d v="2012-05-05T00:00:00"/>
    <x v="1"/>
    <s v="DB-13120"/>
    <x v="106"/>
    <x v="1"/>
    <s v="United States"/>
    <s v="Tampa"/>
    <x v="2"/>
    <n v="33614"/>
    <x v="0"/>
    <s v="OFF-SU-10004261"/>
    <x v="1"/>
    <x v="14"/>
    <x v="605"/>
    <x v="3101"/>
    <n v="3"/>
    <n v="0.2"/>
    <n v="4.6547999999999927"/>
  </r>
  <r>
    <n v="3994"/>
    <s v="CA-2012-161998"/>
    <x v="1"/>
    <x v="489"/>
    <d v="2012-05-05T00:00:00"/>
    <x v="1"/>
    <s v="DB-13120"/>
    <x v="106"/>
    <x v="1"/>
    <s v="United States"/>
    <s v="Tampa"/>
    <x v="2"/>
    <n v="33614"/>
    <x v="0"/>
    <s v="OFF-AR-10004022"/>
    <x v="1"/>
    <x v="6"/>
    <x v="898"/>
    <x v="3102"/>
    <n v="6"/>
    <n v="0.2"/>
    <n v="10.793999999999983"/>
  </r>
  <r>
    <n v="3995"/>
    <s v="CA-2012-105627"/>
    <x v="1"/>
    <x v="936"/>
    <d v="2012-03-12T00:00:00"/>
    <x v="1"/>
    <s v="DK-12895"/>
    <x v="729"/>
    <x v="0"/>
    <s v="United States"/>
    <s v="Kenosha"/>
    <x v="6"/>
    <n v="53142"/>
    <x v="2"/>
    <s v="FUR-BO-10002916"/>
    <x v="0"/>
    <x v="0"/>
    <x v="1506"/>
    <x v="3103"/>
    <n v="3"/>
    <n v="0"/>
    <n v="97.45859999999999"/>
  </r>
  <r>
    <n v="3996"/>
    <s v="CA-2012-105627"/>
    <x v="1"/>
    <x v="936"/>
    <d v="2012-03-12T00:00:00"/>
    <x v="1"/>
    <s v="DK-12895"/>
    <x v="729"/>
    <x v="0"/>
    <s v="United States"/>
    <s v="Kenosha"/>
    <x v="6"/>
    <n v="53142"/>
    <x v="2"/>
    <s v="FUR-CH-10002084"/>
    <x v="0"/>
    <x v="1"/>
    <x v="1240"/>
    <x v="3104"/>
    <n v="7"/>
    <n v="0"/>
    <n v="189.40460000000002"/>
  </r>
  <r>
    <n v="3997"/>
    <s v="CA-2012-105627"/>
    <x v="1"/>
    <x v="936"/>
    <d v="2012-03-12T00:00:00"/>
    <x v="1"/>
    <s v="DK-12895"/>
    <x v="729"/>
    <x v="0"/>
    <s v="United States"/>
    <s v="Kenosha"/>
    <x v="6"/>
    <n v="53142"/>
    <x v="2"/>
    <s v="TEC-PH-10003012"/>
    <x v="2"/>
    <x v="7"/>
    <x v="344"/>
    <x v="3105"/>
    <n v="5"/>
    <n v="0"/>
    <n v="223.28549999999993"/>
  </r>
  <r>
    <n v="3998"/>
    <s v="CA-2012-105627"/>
    <x v="1"/>
    <x v="936"/>
    <d v="2012-03-12T00:00:00"/>
    <x v="1"/>
    <s v="DK-12895"/>
    <x v="729"/>
    <x v="0"/>
    <s v="United States"/>
    <s v="Kenosha"/>
    <x v="6"/>
    <n v="53142"/>
    <x v="2"/>
    <s v="OFF-AR-10002704"/>
    <x v="1"/>
    <x v="6"/>
    <x v="1596"/>
    <x v="1883"/>
    <n v="1"/>
    <n v="0"/>
    <n v="4.4939999999999998"/>
  </r>
  <r>
    <n v="3999"/>
    <s v="CA-2012-105627"/>
    <x v="1"/>
    <x v="936"/>
    <d v="2012-03-12T00:00:00"/>
    <x v="1"/>
    <s v="DK-12895"/>
    <x v="729"/>
    <x v="0"/>
    <s v="United States"/>
    <s v="Kenosha"/>
    <x v="6"/>
    <n v="53142"/>
    <x v="2"/>
    <s v="FUR-FU-10000308"/>
    <x v="0"/>
    <x v="5"/>
    <x v="1269"/>
    <x v="3106"/>
    <n v="6"/>
    <n v="0"/>
    <n v="82.077600000000004"/>
  </r>
  <r>
    <n v="4000"/>
    <s v="US-2012-149629"/>
    <x v="1"/>
    <x v="789"/>
    <d v="2012-07-20T00:00:00"/>
    <x v="0"/>
    <s v="MP-17965"/>
    <x v="172"/>
    <x v="1"/>
    <s v="United States"/>
    <s v="Port Saint Lucie"/>
    <x v="2"/>
    <n v="34952"/>
    <x v="0"/>
    <s v="FUR-BO-10004709"/>
    <x v="0"/>
    <x v="0"/>
    <x v="263"/>
    <x v="3107"/>
    <n v="5"/>
    <n v="0.2"/>
    <n v="5.7980000000000018"/>
  </r>
  <r>
    <n v="4001"/>
    <s v="CA-2011-116834"/>
    <x v="2"/>
    <x v="856"/>
    <d v="2011-10-16T00:00:00"/>
    <x v="1"/>
    <s v="Dp-13240"/>
    <x v="656"/>
    <x v="2"/>
    <s v="United States"/>
    <s v="Seattle"/>
    <x v="4"/>
    <n v="98115"/>
    <x v="1"/>
    <s v="FUR-FU-10001196"/>
    <x v="0"/>
    <x v="5"/>
    <x v="1116"/>
    <x v="3108"/>
    <n v="11"/>
    <n v="0"/>
    <n v="19.040999999999997"/>
  </r>
  <r>
    <n v="4002"/>
    <s v="CA-2011-116834"/>
    <x v="2"/>
    <x v="856"/>
    <d v="2011-10-16T00:00:00"/>
    <x v="1"/>
    <s v="Dp-13240"/>
    <x v="656"/>
    <x v="2"/>
    <s v="United States"/>
    <s v="Seattle"/>
    <x v="4"/>
    <n v="98115"/>
    <x v="1"/>
    <s v="TEC-AC-10002942"/>
    <x v="2"/>
    <x v="11"/>
    <x v="1597"/>
    <x v="2047"/>
    <n v="5"/>
    <n v="0"/>
    <n v="58.649999999999984"/>
  </r>
  <r>
    <n v="4003"/>
    <s v="CA-2013-145730"/>
    <x v="0"/>
    <x v="840"/>
    <d v="2013-03-09T00:00:00"/>
    <x v="1"/>
    <s v="CC-12220"/>
    <x v="417"/>
    <x v="0"/>
    <s v="United States"/>
    <s v="San Antonio"/>
    <x v="5"/>
    <n v="78207"/>
    <x v="2"/>
    <s v="FUR-TA-10004915"/>
    <x v="0"/>
    <x v="3"/>
    <x v="331"/>
    <x v="3109"/>
    <n v="3"/>
    <n v="0.3"/>
    <n v="-127.57919999999996"/>
  </r>
  <r>
    <n v="4004"/>
    <s v="CA-2013-145730"/>
    <x v="0"/>
    <x v="840"/>
    <d v="2013-03-09T00:00:00"/>
    <x v="1"/>
    <s v="CC-12220"/>
    <x v="417"/>
    <x v="0"/>
    <s v="United States"/>
    <s v="San Antonio"/>
    <x v="5"/>
    <n v="78207"/>
    <x v="2"/>
    <s v="TEC-MA-10001016"/>
    <x v="2"/>
    <x v="15"/>
    <x v="1598"/>
    <x v="3110"/>
    <n v="3"/>
    <n v="0.4"/>
    <n v="33.589499999999987"/>
  </r>
  <r>
    <n v="4005"/>
    <s v="CA-2013-145730"/>
    <x v="0"/>
    <x v="840"/>
    <d v="2013-03-09T00:00:00"/>
    <x v="1"/>
    <s v="CC-12220"/>
    <x v="417"/>
    <x v="0"/>
    <s v="United States"/>
    <s v="San Antonio"/>
    <x v="5"/>
    <n v="78207"/>
    <x v="2"/>
    <s v="OFF-EN-10000483"/>
    <x v="1"/>
    <x v="12"/>
    <x v="369"/>
    <x v="3111"/>
    <n v="3"/>
    <n v="0.2"/>
    <n v="11.894999999999994"/>
  </r>
  <r>
    <n v="4006"/>
    <s v="US-2012-168732"/>
    <x v="1"/>
    <x v="895"/>
    <d v="2012-12-16T00:00:00"/>
    <x v="1"/>
    <s v="KM-16660"/>
    <x v="730"/>
    <x v="0"/>
    <s v="United States"/>
    <s v="Roswell"/>
    <x v="32"/>
    <n v="30076"/>
    <x v="0"/>
    <s v="OFF-AR-10003087"/>
    <x v="1"/>
    <x v="6"/>
    <x v="33"/>
    <x v="3112"/>
    <n v="1"/>
    <n v="0"/>
    <n v="0.49839999999999995"/>
  </r>
  <r>
    <n v="4007"/>
    <s v="US-2012-168732"/>
    <x v="1"/>
    <x v="895"/>
    <d v="2012-12-16T00:00:00"/>
    <x v="1"/>
    <s v="KM-16660"/>
    <x v="730"/>
    <x v="0"/>
    <s v="United States"/>
    <s v="Roswell"/>
    <x v="32"/>
    <n v="30076"/>
    <x v="0"/>
    <s v="OFF-PA-10000520"/>
    <x v="1"/>
    <x v="10"/>
    <x v="1419"/>
    <x v="243"/>
    <n v="4"/>
    <n v="0"/>
    <n v="12.441600000000001"/>
  </r>
  <r>
    <n v="4008"/>
    <s v="US-2012-168732"/>
    <x v="1"/>
    <x v="895"/>
    <d v="2012-12-16T00:00:00"/>
    <x v="1"/>
    <s v="KM-16660"/>
    <x v="730"/>
    <x v="0"/>
    <s v="United States"/>
    <s v="Roswell"/>
    <x v="32"/>
    <n v="30076"/>
    <x v="0"/>
    <s v="TEC-AC-10001553"/>
    <x v="2"/>
    <x v="11"/>
    <x v="1599"/>
    <x v="3113"/>
    <n v="6"/>
    <n v="0"/>
    <n v="21.407399999999999"/>
  </r>
  <r>
    <n v="4009"/>
    <s v="CA-2012-107468"/>
    <x v="1"/>
    <x v="217"/>
    <d v="2012-12-22T00:00:00"/>
    <x v="1"/>
    <s v="MK-17905"/>
    <x v="149"/>
    <x v="1"/>
    <s v="United States"/>
    <s v="Louisville"/>
    <x v="22"/>
    <n v="80027"/>
    <x v="1"/>
    <s v="OFF-AR-10000634"/>
    <x v="1"/>
    <x v="6"/>
    <x v="988"/>
    <x v="1312"/>
    <n v="2"/>
    <n v="0.2"/>
    <n v="0.59920000000000018"/>
  </r>
  <r>
    <n v="4010"/>
    <s v="CA-2014-144463"/>
    <x v="3"/>
    <x v="314"/>
    <d v="2014-01-06T00:00:00"/>
    <x v="1"/>
    <s v="SC-20725"/>
    <x v="56"/>
    <x v="0"/>
    <s v="United States"/>
    <s v="Los Angeles"/>
    <x v="1"/>
    <n v="90036"/>
    <x v="1"/>
    <s v="FUR-FU-10001215"/>
    <x v="0"/>
    <x v="5"/>
    <x v="1600"/>
    <x v="3114"/>
    <n v="11"/>
    <n v="0"/>
    <n v="199.26060000000004"/>
  </r>
  <r>
    <n v="4011"/>
    <s v="CA-2014-100811"/>
    <x v="3"/>
    <x v="610"/>
    <d v="2014-11-25T00:00:00"/>
    <x v="2"/>
    <s v="CC-12475"/>
    <x v="693"/>
    <x v="0"/>
    <s v="United States"/>
    <s v="Philadelphia"/>
    <x v="9"/>
    <n v="19143"/>
    <x v="3"/>
    <s v="OFF-PA-10001204"/>
    <x v="1"/>
    <x v="10"/>
    <x v="518"/>
    <x v="582"/>
    <n v="2"/>
    <n v="0.2"/>
    <n v="2.6399999999999997"/>
  </r>
  <r>
    <n v="4012"/>
    <s v="CA-2014-100811"/>
    <x v="3"/>
    <x v="610"/>
    <d v="2014-11-25T00:00:00"/>
    <x v="2"/>
    <s v="CC-12475"/>
    <x v="693"/>
    <x v="0"/>
    <s v="United States"/>
    <s v="Philadelphia"/>
    <x v="9"/>
    <n v="19143"/>
    <x v="3"/>
    <s v="OFF-ST-10002444"/>
    <x v="1"/>
    <x v="4"/>
    <x v="571"/>
    <x v="3115"/>
    <n v="4"/>
    <n v="0.2"/>
    <n v="3.9295999999999989"/>
  </r>
  <r>
    <n v="4013"/>
    <s v="CA-2012-153612"/>
    <x v="1"/>
    <x v="937"/>
    <d v="2012-12-27T00:00:00"/>
    <x v="1"/>
    <s v="BT-11305"/>
    <x v="457"/>
    <x v="2"/>
    <s v="United States"/>
    <s v="Superior"/>
    <x v="6"/>
    <n v="54880"/>
    <x v="2"/>
    <s v="OFF-AR-10000203"/>
    <x v="1"/>
    <x v="6"/>
    <x v="777"/>
    <x v="860"/>
    <n v="4"/>
    <n v="0"/>
    <n v="4.9647999999999985"/>
  </r>
  <r>
    <n v="4014"/>
    <s v="CA-2012-165624"/>
    <x v="1"/>
    <x v="841"/>
    <d v="2012-08-28T00:00:00"/>
    <x v="1"/>
    <s v="FH-14350"/>
    <x v="651"/>
    <x v="0"/>
    <s v="United States"/>
    <s v="Atlanta"/>
    <x v="32"/>
    <n v="30318"/>
    <x v="0"/>
    <s v="OFF-AP-10000828"/>
    <x v="1"/>
    <x v="9"/>
    <x v="1087"/>
    <x v="3116"/>
    <n v="3"/>
    <n v="0"/>
    <n v="152.02319999999997"/>
  </r>
  <r>
    <n v="4015"/>
    <s v="CA-2012-165624"/>
    <x v="1"/>
    <x v="841"/>
    <d v="2012-08-28T00:00:00"/>
    <x v="1"/>
    <s v="FH-14350"/>
    <x v="651"/>
    <x v="0"/>
    <s v="United States"/>
    <s v="Atlanta"/>
    <x v="32"/>
    <n v="30318"/>
    <x v="0"/>
    <s v="OFF-LA-10003190"/>
    <x v="1"/>
    <x v="2"/>
    <x v="1163"/>
    <x v="880"/>
    <n v="3"/>
    <n v="0"/>
    <n v="4.2336"/>
  </r>
  <r>
    <n v="4016"/>
    <s v="CA-2012-165624"/>
    <x v="1"/>
    <x v="841"/>
    <d v="2012-08-28T00:00:00"/>
    <x v="1"/>
    <s v="FH-14350"/>
    <x v="651"/>
    <x v="0"/>
    <s v="United States"/>
    <s v="Atlanta"/>
    <x v="32"/>
    <n v="30318"/>
    <x v="0"/>
    <s v="OFF-PA-10002319"/>
    <x v="1"/>
    <x v="10"/>
    <x v="1391"/>
    <x v="3117"/>
    <n v="5"/>
    <n v="0"/>
    <n v="94.962000000000003"/>
  </r>
  <r>
    <n v="4017"/>
    <s v="CA-2012-165624"/>
    <x v="1"/>
    <x v="841"/>
    <d v="2012-08-28T00:00:00"/>
    <x v="1"/>
    <s v="FH-14350"/>
    <x v="651"/>
    <x v="0"/>
    <s v="United States"/>
    <s v="Atlanta"/>
    <x v="32"/>
    <n v="30318"/>
    <x v="0"/>
    <s v="OFF-PA-10003893"/>
    <x v="1"/>
    <x v="10"/>
    <x v="1096"/>
    <x v="1591"/>
    <n v="5"/>
    <n v="0"/>
    <n v="9.629999999999999"/>
  </r>
  <r>
    <n v="4018"/>
    <s v="CA-2012-165624"/>
    <x v="1"/>
    <x v="841"/>
    <d v="2012-08-28T00:00:00"/>
    <x v="1"/>
    <s v="FH-14350"/>
    <x v="651"/>
    <x v="0"/>
    <s v="United States"/>
    <s v="Atlanta"/>
    <x v="32"/>
    <n v="30318"/>
    <x v="0"/>
    <s v="OFF-PA-10002499"/>
    <x v="1"/>
    <x v="10"/>
    <x v="1601"/>
    <x v="3118"/>
    <n v="2"/>
    <n v="0"/>
    <n v="48.94"/>
  </r>
  <r>
    <n v="4019"/>
    <s v="CA-2012-165624"/>
    <x v="1"/>
    <x v="841"/>
    <d v="2012-08-28T00:00:00"/>
    <x v="1"/>
    <s v="FH-14350"/>
    <x v="651"/>
    <x v="0"/>
    <s v="United States"/>
    <s v="Atlanta"/>
    <x v="32"/>
    <n v="30318"/>
    <x v="0"/>
    <s v="TEC-AC-10004568"/>
    <x v="2"/>
    <x v="11"/>
    <x v="1109"/>
    <x v="1771"/>
    <n v="9"/>
    <n v="0"/>
    <n v="47.862899999999982"/>
  </r>
  <r>
    <n v="4020"/>
    <s v="CA-2012-165624"/>
    <x v="1"/>
    <x v="841"/>
    <d v="2012-08-28T00:00:00"/>
    <x v="1"/>
    <s v="FH-14350"/>
    <x v="651"/>
    <x v="0"/>
    <s v="United States"/>
    <s v="Atlanta"/>
    <x v="32"/>
    <n v="30318"/>
    <x v="0"/>
    <s v="OFF-AP-10001492"/>
    <x v="1"/>
    <x v="9"/>
    <x v="22"/>
    <x v="3119"/>
    <n v="3"/>
    <n v="0"/>
    <n v="6.7236000000000002"/>
  </r>
  <r>
    <n v="4021"/>
    <s v="CA-2011-154963"/>
    <x v="2"/>
    <x v="169"/>
    <d v="2011-06-27T00:00:00"/>
    <x v="1"/>
    <s v="AA-10645"/>
    <x v="731"/>
    <x v="0"/>
    <s v="United States"/>
    <s v="Chester"/>
    <x v="9"/>
    <n v="19013"/>
    <x v="3"/>
    <s v="FUR-CH-10004698"/>
    <x v="0"/>
    <x v="1"/>
    <x v="166"/>
    <x v="3120"/>
    <n v="3"/>
    <n v="0.3"/>
    <n v="-4.858799999999988"/>
  </r>
  <r>
    <n v="4022"/>
    <s v="CA-2011-154963"/>
    <x v="2"/>
    <x v="169"/>
    <d v="2011-06-27T00:00:00"/>
    <x v="1"/>
    <s v="AA-10645"/>
    <x v="731"/>
    <x v="0"/>
    <s v="United States"/>
    <s v="Chester"/>
    <x v="9"/>
    <n v="19013"/>
    <x v="3"/>
    <s v="TEC-PH-10004093"/>
    <x v="2"/>
    <x v="7"/>
    <x v="40"/>
    <x v="3121"/>
    <n v="3"/>
    <n v="0.4"/>
    <n v="-15.176700000000004"/>
  </r>
  <r>
    <n v="4023"/>
    <s v="CA-2011-154963"/>
    <x v="2"/>
    <x v="169"/>
    <d v="2011-06-27T00:00:00"/>
    <x v="1"/>
    <s v="AA-10645"/>
    <x v="731"/>
    <x v="0"/>
    <s v="United States"/>
    <s v="Chester"/>
    <x v="9"/>
    <n v="19013"/>
    <x v="3"/>
    <s v="FUR-CH-10000454"/>
    <x v="0"/>
    <x v="1"/>
    <x v="1"/>
    <x v="3122"/>
    <n v="5"/>
    <n v="0.3"/>
    <n v="0"/>
  </r>
  <r>
    <n v="4024"/>
    <s v="CA-2014-130764"/>
    <x v="3"/>
    <x v="855"/>
    <d v="2014-10-29T00:00:00"/>
    <x v="2"/>
    <s v="JO-15145"/>
    <x v="705"/>
    <x v="1"/>
    <s v="United States"/>
    <s v="San Francisco"/>
    <x v="1"/>
    <n v="94110"/>
    <x v="1"/>
    <s v="FUR-BO-10003034"/>
    <x v="0"/>
    <x v="0"/>
    <x v="1194"/>
    <x v="3123"/>
    <n v="5"/>
    <n v="0.15"/>
    <n v="6.5490000000000208"/>
  </r>
  <r>
    <n v="4025"/>
    <s v="CA-2014-130764"/>
    <x v="3"/>
    <x v="855"/>
    <d v="2014-10-29T00:00:00"/>
    <x v="2"/>
    <s v="JO-15145"/>
    <x v="705"/>
    <x v="1"/>
    <s v="United States"/>
    <s v="San Francisco"/>
    <x v="1"/>
    <n v="94110"/>
    <x v="1"/>
    <s v="TEC-PH-10003215"/>
    <x v="2"/>
    <x v="7"/>
    <x v="1602"/>
    <x v="3124"/>
    <n v="4"/>
    <n v="0.2"/>
    <n v="34.741999999999997"/>
  </r>
  <r>
    <n v="4026"/>
    <s v="CA-2014-139311"/>
    <x v="3"/>
    <x v="938"/>
    <d v="2014-08-14T00:00:00"/>
    <x v="2"/>
    <s v="SF-20965"/>
    <x v="245"/>
    <x v="1"/>
    <s v="United States"/>
    <s v="Bedford"/>
    <x v="5"/>
    <n v="76021"/>
    <x v="2"/>
    <s v="OFF-PA-10001776"/>
    <x v="1"/>
    <x v="10"/>
    <x v="1263"/>
    <x v="3125"/>
    <n v="4"/>
    <n v="0.2"/>
    <n v="10.011599999999998"/>
  </r>
  <r>
    <n v="4027"/>
    <s v="CA-2014-139311"/>
    <x v="3"/>
    <x v="938"/>
    <d v="2014-08-14T00:00:00"/>
    <x v="2"/>
    <s v="SF-20965"/>
    <x v="245"/>
    <x v="1"/>
    <s v="United States"/>
    <s v="Bedford"/>
    <x v="5"/>
    <n v="76021"/>
    <x v="2"/>
    <s v="OFF-AR-10004582"/>
    <x v="1"/>
    <x v="6"/>
    <x v="1175"/>
    <x v="1997"/>
    <n v="7"/>
    <n v="0.2"/>
    <n v="2.8699999999999992"/>
  </r>
  <r>
    <n v="4028"/>
    <s v="CA-2014-139311"/>
    <x v="3"/>
    <x v="938"/>
    <d v="2014-08-14T00:00:00"/>
    <x v="2"/>
    <s v="SF-20965"/>
    <x v="245"/>
    <x v="1"/>
    <s v="United States"/>
    <s v="Bedford"/>
    <x v="5"/>
    <n v="76021"/>
    <x v="2"/>
    <s v="TEC-PH-10001557"/>
    <x v="2"/>
    <x v="7"/>
    <x v="658"/>
    <x v="2081"/>
    <n v="2"/>
    <n v="0.2"/>
    <n v="13.438599999999994"/>
  </r>
  <r>
    <n v="4029"/>
    <s v="CA-2014-139311"/>
    <x v="3"/>
    <x v="938"/>
    <d v="2014-08-14T00:00:00"/>
    <x v="2"/>
    <s v="SF-20965"/>
    <x v="245"/>
    <x v="1"/>
    <s v="United States"/>
    <s v="Bedford"/>
    <x v="5"/>
    <n v="76021"/>
    <x v="2"/>
    <s v="OFF-BI-10004209"/>
    <x v="1"/>
    <x v="8"/>
    <x v="1206"/>
    <x v="3126"/>
    <n v="8"/>
    <n v="0.8"/>
    <n v="-22.512"/>
  </r>
  <r>
    <n v="4030"/>
    <s v="CA-2014-124296"/>
    <x v="3"/>
    <x v="165"/>
    <d v="2014-12-29T00:00:00"/>
    <x v="1"/>
    <s v="CS-12355"/>
    <x v="394"/>
    <x v="0"/>
    <s v="United States"/>
    <s v="Lafayette"/>
    <x v="28"/>
    <n v="70506"/>
    <x v="0"/>
    <s v="TEC-MA-10003183"/>
    <x v="2"/>
    <x v="15"/>
    <x v="942"/>
    <x v="651"/>
    <n v="3"/>
    <n v="0"/>
    <n v="239.98500000000001"/>
  </r>
  <r>
    <n v="4031"/>
    <s v="CA-2014-124296"/>
    <x v="3"/>
    <x v="165"/>
    <d v="2014-12-29T00:00:00"/>
    <x v="1"/>
    <s v="CS-12355"/>
    <x v="394"/>
    <x v="0"/>
    <s v="United States"/>
    <s v="Lafayette"/>
    <x v="28"/>
    <n v="70506"/>
    <x v="0"/>
    <s v="FUR-CH-10002439"/>
    <x v="0"/>
    <x v="1"/>
    <x v="1316"/>
    <x v="3127"/>
    <n v="4"/>
    <n v="0"/>
    <n v="60.5488"/>
  </r>
  <r>
    <n v="4032"/>
    <s v="CA-2013-169957"/>
    <x v="0"/>
    <x v="182"/>
    <d v="2013-10-01T00:00:00"/>
    <x v="1"/>
    <s v="SN-20710"/>
    <x v="17"/>
    <x v="2"/>
    <s v="United States"/>
    <s v="Covington"/>
    <x v="4"/>
    <n v="98042"/>
    <x v="1"/>
    <s v="OFF-AP-10000576"/>
    <x v="1"/>
    <x v="9"/>
    <x v="637"/>
    <x v="3128"/>
    <n v="6"/>
    <n v="0"/>
    <n v="66.326400000000007"/>
  </r>
  <r>
    <n v="4033"/>
    <s v="CA-2013-169957"/>
    <x v="0"/>
    <x v="182"/>
    <d v="2013-10-01T00:00:00"/>
    <x v="1"/>
    <s v="SN-20710"/>
    <x v="17"/>
    <x v="2"/>
    <s v="United States"/>
    <s v="Covington"/>
    <x v="4"/>
    <n v="98042"/>
    <x v="1"/>
    <s v="OFF-PA-10004040"/>
    <x v="1"/>
    <x v="10"/>
    <x v="99"/>
    <x v="2744"/>
    <n v="5"/>
    <n v="0"/>
    <n v="14.651"/>
  </r>
  <r>
    <n v="4034"/>
    <s v="CA-2013-169957"/>
    <x v="0"/>
    <x v="182"/>
    <d v="2013-10-01T00:00:00"/>
    <x v="1"/>
    <s v="SN-20710"/>
    <x v="17"/>
    <x v="2"/>
    <s v="United States"/>
    <s v="Covington"/>
    <x v="4"/>
    <n v="98042"/>
    <x v="1"/>
    <s v="TEC-AC-10003063"/>
    <x v="2"/>
    <x v="11"/>
    <x v="1052"/>
    <x v="1506"/>
    <n v="4"/>
    <n v="0"/>
    <n v="21"/>
  </r>
  <r>
    <n v="4035"/>
    <s v="US-2013-108777"/>
    <x v="0"/>
    <x v="939"/>
    <d v="2013-12-13T00:00:00"/>
    <x v="3"/>
    <s v="JM-15655"/>
    <x v="487"/>
    <x v="1"/>
    <s v="United States"/>
    <s v="Lorain"/>
    <x v="24"/>
    <n v="44052"/>
    <x v="3"/>
    <s v="OFF-BI-10003982"/>
    <x v="1"/>
    <x v="8"/>
    <x v="346"/>
    <x v="3129"/>
    <n v="3"/>
    <n v="0.7"/>
    <n v="-14.331299999999992"/>
  </r>
  <r>
    <n v="4036"/>
    <s v="US-2013-108777"/>
    <x v="0"/>
    <x v="939"/>
    <d v="2013-12-13T00:00:00"/>
    <x v="3"/>
    <s v="JM-15655"/>
    <x v="487"/>
    <x v="1"/>
    <s v="United States"/>
    <s v="Lorain"/>
    <x v="24"/>
    <n v="44052"/>
    <x v="3"/>
    <s v="TEC-AC-10002567"/>
    <x v="2"/>
    <x v="11"/>
    <x v="423"/>
    <x v="3130"/>
    <n v="6"/>
    <n v="0.2"/>
    <n v="76.790399999999977"/>
  </r>
  <r>
    <n v="4037"/>
    <s v="CA-2012-148859"/>
    <x v="1"/>
    <x v="75"/>
    <d v="2013-01-01T00:00:00"/>
    <x v="1"/>
    <s v="FH-14350"/>
    <x v="651"/>
    <x v="0"/>
    <s v="United States"/>
    <s v="Chicago"/>
    <x v="10"/>
    <n v="60623"/>
    <x v="2"/>
    <s v="OFF-ST-10004950"/>
    <x v="1"/>
    <x v="4"/>
    <x v="1510"/>
    <x v="176"/>
    <n v="2"/>
    <n v="0.2"/>
    <n v="1.5509999999999984"/>
  </r>
  <r>
    <n v="4038"/>
    <s v="CA-2011-110786"/>
    <x v="2"/>
    <x v="282"/>
    <d v="2012-01-02T00:00:00"/>
    <x v="1"/>
    <s v="AJ-10795"/>
    <x v="295"/>
    <x v="1"/>
    <s v="United States"/>
    <s v="San Francisco"/>
    <x v="1"/>
    <n v="94110"/>
    <x v="1"/>
    <s v="FUR-FU-10000550"/>
    <x v="0"/>
    <x v="5"/>
    <x v="1445"/>
    <x v="1691"/>
    <n v="5"/>
    <n v="0"/>
    <n v="8.2169999999999987"/>
  </r>
  <r>
    <n v="4039"/>
    <s v="CA-2011-110786"/>
    <x v="2"/>
    <x v="282"/>
    <d v="2012-01-02T00:00:00"/>
    <x v="1"/>
    <s v="AJ-10795"/>
    <x v="295"/>
    <x v="1"/>
    <s v="United States"/>
    <s v="San Francisco"/>
    <x v="1"/>
    <n v="94110"/>
    <x v="1"/>
    <s v="OFF-PA-10000528"/>
    <x v="1"/>
    <x v="10"/>
    <x v="1136"/>
    <x v="3131"/>
    <n v="4"/>
    <n v="0"/>
    <n v="9.5039999999999996"/>
  </r>
  <r>
    <n v="4040"/>
    <s v="CA-2011-110786"/>
    <x v="2"/>
    <x v="282"/>
    <d v="2012-01-02T00:00:00"/>
    <x v="1"/>
    <s v="AJ-10795"/>
    <x v="295"/>
    <x v="1"/>
    <s v="United States"/>
    <s v="San Francisco"/>
    <x v="1"/>
    <n v="94110"/>
    <x v="1"/>
    <s v="TEC-MA-10003183"/>
    <x v="2"/>
    <x v="15"/>
    <x v="942"/>
    <x v="3132"/>
    <n v="6"/>
    <n v="0.2"/>
    <n v="287.98199999999997"/>
  </r>
  <r>
    <n v="4041"/>
    <s v="CA-2011-110786"/>
    <x v="2"/>
    <x v="282"/>
    <d v="2012-01-02T00:00:00"/>
    <x v="1"/>
    <s v="AJ-10795"/>
    <x v="295"/>
    <x v="1"/>
    <s v="United States"/>
    <s v="San Francisco"/>
    <x v="1"/>
    <n v="94110"/>
    <x v="1"/>
    <s v="OFF-BI-10003305"/>
    <x v="1"/>
    <x v="8"/>
    <x v="565"/>
    <x v="646"/>
    <n v="3"/>
    <n v="0.2"/>
    <n v="4.6643999999999988"/>
  </r>
  <r>
    <n v="4042"/>
    <s v="CA-2011-110786"/>
    <x v="2"/>
    <x v="282"/>
    <d v="2012-01-02T00:00:00"/>
    <x v="1"/>
    <s v="AJ-10795"/>
    <x v="295"/>
    <x v="1"/>
    <s v="United States"/>
    <s v="San Francisco"/>
    <x v="1"/>
    <n v="94110"/>
    <x v="1"/>
    <s v="TEC-PH-10001425"/>
    <x v="2"/>
    <x v="7"/>
    <x v="511"/>
    <x v="1837"/>
    <n v="3"/>
    <n v="0.2"/>
    <n v="19.197599999999994"/>
  </r>
  <r>
    <n v="4043"/>
    <s v="CA-2011-110786"/>
    <x v="2"/>
    <x v="282"/>
    <d v="2012-01-02T00:00:00"/>
    <x v="1"/>
    <s v="AJ-10795"/>
    <x v="295"/>
    <x v="1"/>
    <s v="United States"/>
    <s v="San Francisco"/>
    <x v="1"/>
    <n v="94110"/>
    <x v="1"/>
    <s v="OFF-LA-10001474"/>
    <x v="1"/>
    <x v="2"/>
    <x v="917"/>
    <x v="3133"/>
    <n v="9"/>
    <n v="0"/>
    <n v="126.39420000000001"/>
  </r>
  <r>
    <n v="4044"/>
    <s v="CA-2011-110786"/>
    <x v="2"/>
    <x v="282"/>
    <d v="2012-01-02T00:00:00"/>
    <x v="1"/>
    <s v="AJ-10795"/>
    <x v="295"/>
    <x v="1"/>
    <s v="United States"/>
    <s v="San Francisco"/>
    <x v="1"/>
    <n v="94110"/>
    <x v="1"/>
    <s v="FUR-FU-10000672"/>
    <x v="0"/>
    <x v="5"/>
    <x v="1508"/>
    <x v="3134"/>
    <n v="6"/>
    <n v="0"/>
    <n v="23.990399999999994"/>
  </r>
  <r>
    <n v="4045"/>
    <s v="CA-2012-137750"/>
    <x v="1"/>
    <x v="608"/>
    <d v="2012-06-30T00:00:00"/>
    <x v="1"/>
    <s v="JF-15565"/>
    <x v="535"/>
    <x v="0"/>
    <s v="United States"/>
    <s v="San Francisco"/>
    <x v="1"/>
    <n v="94110"/>
    <x v="1"/>
    <s v="FUR-FU-10001979"/>
    <x v="0"/>
    <x v="5"/>
    <x v="509"/>
    <x v="3135"/>
    <n v="5"/>
    <n v="0"/>
    <n v="57.358000000000011"/>
  </r>
  <r>
    <n v="4046"/>
    <s v="CA-2012-136378"/>
    <x v="1"/>
    <x v="788"/>
    <d v="2012-04-07T00:00:00"/>
    <x v="1"/>
    <s v="CS-11845"/>
    <x v="688"/>
    <x v="1"/>
    <s v="United States"/>
    <s v="Houston"/>
    <x v="5"/>
    <n v="77070"/>
    <x v="2"/>
    <s v="OFF-BI-10003707"/>
    <x v="1"/>
    <x v="8"/>
    <x v="776"/>
    <x v="3136"/>
    <n v="3"/>
    <n v="0.8"/>
    <n v="-13.734000000000002"/>
  </r>
  <r>
    <n v="4047"/>
    <s v="CA-2014-100356"/>
    <x v="3"/>
    <x v="208"/>
    <d v="2014-10-26T00:00:00"/>
    <x v="1"/>
    <s v="SP-20920"/>
    <x v="727"/>
    <x v="0"/>
    <s v="United States"/>
    <s v="Chicago"/>
    <x v="10"/>
    <n v="60653"/>
    <x v="2"/>
    <s v="OFF-AP-10002191"/>
    <x v="1"/>
    <x v="9"/>
    <x v="800"/>
    <x v="3137"/>
    <n v="2"/>
    <n v="0.8"/>
    <n v="-62.379199999999997"/>
  </r>
  <r>
    <n v="4048"/>
    <s v="US-2012-166520"/>
    <x v="1"/>
    <x v="747"/>
    <d v="2012-07-19T00:00:00"/>
    <x v="2"/>
    <s v="KE-16420"/>
    <x v="722"/>
    <x v="1"/>
    <s v="United States"/>
    <s v="New York City"/>
    <x v="15"/>
    <n v="10035"/>
    <x v="3"/>
    <s v="OFF-PA-10000501"/>
    <x v="1"/>
    <x v="10"/>
    <x v="966"/>
    <x v="152"/>
    <n v="3"/>
    <n v="0"/>
    <n v="39.6312"/>
  </r>
  <r>
    <n v="4049"/>
    <s v="US-2012-166520"/>
    <x v="1"/>
    <x v="747"/>
    <d v="2012-07-19T00:00:00"/>
    <x v="2"/>
    <s v="KE-16420"/>
    <x v="722"/>
    <x v="1"/>
    <s v="United States"/>
    <s v="New York City"/>
    <x v="15"/>
    <n v="10035"/>
    <x v="3"/>
    <s v="TEC-AC-10001990"/>
    <x v="2"/>
    <x v="11"/>
    <x v="861"/>
    <x v="3138"/>
    <n v="10"/>
    <n v="0"/>
    <n v="191.96799999999996"/>
  </r>
  <r>
    <n v="4050"/>
    <s v="CA-2014-136350"/>
    <x v="3"/>
    <x v="92"/>
    <d v="2014-06-27T00:00:00"/>
    <x v="0"/>
    <s v="GA-14515"/>
    <x v="654"/>
    <x v="0"/>
    <s v="United States"/>
    <s v="New York City"/>
    <x v="15"/>
    <n v="10011"/>
    <x v="3"/>
    <s v="FUR-FU-10003601"/>
    <x v="0"/>
    <x v="5"/>
    <x v="729"/>
    <x v="3139"/>
    <n v="3"/>
    <n v="0"/>
    <n v="49.804199999999994"/>
  </r>
  <r>
    <n v="4051"/>
    <s v="CA-2014-136350"/>
    <x v="3"/>
    <x v="92"/>
    <d v="2014-06-27T00:00:00"/>
    <x v="0"/>
    <s v="GA-14515"/>
    <x v="654"/>
    <x v="0"/>
    <s v="United States"/>
    <s v="New York City"/>
    <x v="15"/>
    <n v="10011"/>
    <x v="3"/>
    <s v="FUR-CH-10001891"/>
    <x v="0"/>
    <x v="1"/>
    <x v="265"/>
    <x v="3140"/>
    <n v="2"/>
    <n v="0.1"/>
    <n v="32.633200000000016"/>
  </r>
  <r>
    <n v="4052"/>
    <s v="CA-2011-122931"/>
    <x v="2"/>
    <x v="411"/>
    <d v="2011-10-03T00:00:00"/>
    <x v="1"/>
    <s v="SM-20950"/>
    <x v="416"/>
    <x v="1"/>
    <s v="United States"/>
    <s v="Philadelphia"/>
    <x v="9"/>
    <n v="19134"/>
    <x v="3"/>
    <s v="OFF-AR-10003469"/>
    <x v="1"/>
    <x v="6"/>
    <x v="1249"/>
    <x v="1728"/>
    <n v="3"/>
    <n v="0.2"/>
    <n v="1.4783999999999997"/>
  </r>
  <r>
    <n v="4053"/>
    <s v="CA-2011-122931"/>
    <x v="2"/>
    <x v="411"/>
    <d v="2011-10-03T00:00:00"/>
    <x v="1"/>
    <s v="SM-20950"/>
    <x v="416"/>
    <x v="1"/>
    <s v="United States"/>
    <s v="Philadelphia"/>
    <x v="9"/>
    <n v="19134"/>
    <x v="3"/>
    <s v="FUR-TA-10004175"/>
    <x v="0"/>
    <x v="3"/>
    <x v="1146"/>
    <x v="3141"/>
    <n v="2"/>
    <n v="0.4"/>
    <n v="-81.854399999999998"/>
  </r>
  <r>
    <n v="4054"/>
    <s v="CA-2011-122931"/>
    <x v="2"/>
    <x v="411"/>
    <d v="2011-10-03T00:00:00"/>
    <x v="1"/>
    <s v="SM-20950"/>
    <x v="416"/>
    <x v="1"/>
    <s v="United States"/>
    <s v="Philadelphia"/>
    <x v="9"/>
    <n v="19134"/>
    <x v="3"/>
    <s v="OFF-LA-10002945"/>
    <x v="1"/>
    <x v="2"/>
    <x v="1603"/>
    <x v="3142"/>
    <n v="11"/>
    <n v="0.2"/>
    <n v="18.017999999999997"/>
  </r>
  <r>
    <n v="4055"/>
    <s v="CA-2011-122931"/>
    <x v="2"/>
    <x v="411"/>
    <d v="2011-10-03T00:00:00"/>
    <x v="1"/>
    <s v="SM-20950"/>
    <x v="416"/>
    <x v="1"/>
    <s v="United States"/>
    <s v="Philadelphia"/>
    <x v="9"/>
    <n v="19134"/>
    <x v="3"/>
    <s v="OFF-PA-10000533"/>
    <x v="1"/>
    <x v="10"/>
    <x v="1196"/>
    <x v="2579"/>
    <n v="4"/>
    <n v="0.2"/>
    <n v="6.8015999999999996"/>
  </r>
  <r>
    <n v="4056"/>
    <s v="CA-2011-122931"/>
    <x v="2"/>
    <x v="411"/>
    <d v="2011-10-03T00:00:00"/>
    <x v="1"/>
    <s v="SM-20950"/>
    <x v="416"/>
    <x v="1"/>
    <s v="United States"/>
    <s v="Philadelphia"/>
    <x v="9"/>
    <n v="19134"/>
    <x v="3"/>
    <s v="OFF-ST-10004459"/>
    <x v="1"/>
    <x v="4"/>
    <x v="454"/>
    <x v="2122"/>
    <n v="6"/>
    <n v="0.2"/>
    <n v="-337.80600000000004"/>
  </r>
  <r>
    <n v="4057"/>
    <s v="CA-2011-122931"/>
    <x v="2"/>
    <x v="411"/>
    <d v="2011-10-03T00:00:00"/>
    <x v="1"/>
    <s v="SM-20950"/>
    <x v="416"/>
    <x v="1"/>
    <s v="United States"/>
    <s v="Philadelphia"/>
    <x v="9"/>
    <n v="19134"/>
    <x v="3"/>
    <s v="FUR-TA-10004147"/>
    <x v="0"/>
    <x v="3"/>
    <x v="811"/>
    <x v="3143"/>
    <n v="1"/>
    <n v="0.4"/>
    <n v="-20.152800000000006"/>
  </r>
  <r>
    <n v="4058"/>
    <s v="CA-2011-163034"/>
    <x v="2"/>
    <x v="156"/>
    <d v="2011-11-28T00:00:00"/>
    <x v="1"/>
    <s v="DK-12985"/>
    <x v="213"/>
    <x v="0"/>
    <s v="United States"/>
    <s v="Chicago"/>
    <x v="10"/>
    <n v="60610"/>
    <x v="2"/>
    <s v="OFF-ST-10000046"/>
    <x v="1"/>
    <x v="4"/>
    <x v="757"/>
    <x v="3144"/>
    <n v="5"/>
    <n v="0.2"/>
    <n v="-8.0774999999999864"/>
  </r>
  <r>
    <n v="4059"/>
    <s v="CA-2012-124058"/>
    <x v="1"/>
    <x v="312"/>
    <d v="2012-11-24T00:00:00"/>
    <x v="1"/>
    <s v="LC-16885"/>
    <x v="62"/>
    <x v="0"/>
    <s v="United States"/>
    <s v="Oakland"/>
    <x v="1"/>
    <n v="94601"/>
    <x v="1"/>
    <s v="TEC-PH-10004774"/>
    <x v="2"/>
    <x v="7"/>
    <x v="706"/>
    <x v="3145"/>
    <n v="7"/>
    <n v="0.2"/>
    <n v="-15.458100000000007"/>
  </r>
  <r>
    <n v="4060"/>
    <s v="CA-2012-124058"/>
    <x v="1"/>
    <x v="312"/>
    <d v="2012-11-24T00:00:00"/>
    <x v="1"/>
    <s v="LC-16885"/>
    <x v="62"/>
    <x v="0"/>
    <s v="United States"/>
    <s v="Oakland"/>
    <x v="1"/>
    <n v="94601"/>
    <x v="1"/>
    <s v="FUR-CH-10000595"/>
    <x v="0"/>
    <x v="1"/>
    <x v="463"/>
    <x v="3146"/>
    <n v="3"/>
    <n v="0.2"/>
    <n v="35.759999999999962"/>
  </r>
  <r>
    <n v="4061"/>
    <s v="CA-2013-129196"/>
    <x v="0"/>
    <x v="474"/>
    <d v="2013-11-08T00:00:00"/>
    <x v="1"/>
    <s v="XP-21865"/>
    <x v="190"/>
    <x v="0"/>
    <s v="United States"/>
    <s v="Chicago"/>
    <x v="10"/>
    <n v="60610"/>
    <x v="2"/>
    <s v="TEC-AC-10002473"/>
    <x v="2"/>
    <x v="11"/>
    <x v="713"/>
    <x v="3147"/>
    <n v="3"/>
    <n v="0.2"/>
    <n v="17.879399999999997"/>
  </r>
  <r>
    <n v="4062"/>
    <s v="US-2012-138716"/>
    <x v="1"/>
    <x v="14"/>
    <d v="2012-09-20T00:00:00"/>
    <x v="2"/>
    <s v="CS-11845"/>
    <x v="688"/>
    <x v="1"/>
    <s v="United States"/>
    <s v="Seattle"/>
    <x v="4"/>
    <n v="98105"/>
    <x v="1"/>
    <s v="OFF-BI-10001628"/>
    <x v="1"/>
    <x v="8"/>
    <x v="1103"/>
    <x v="3148"/>
    <n v="3"/>
    <n v="0.2"/>
    <n v="7.822499999999998"/>
  </r>
  <r>
    <n v="4063"/>
    <s v="US-2013-122182"/>
    <x v="0"/>
    <x v="612"/>
    <d v="2013-03-15T00:00:00"/>
    <x v="1"/>
    <s v="BD-11770"/>
    <x v="420"/>
    <x v="0"/>
    <s v="United States"/>
    <s v="Philadelphia"/>
    <x v="9"/>
    <n v="19143"/>
    <x v="3"/>
    <s v="TEC-AC-10002800"/>
    <x v="2"/>
    <x v="11"/>
    <x v="1207"/>
    <x v="3149"/>
    <n v="1"/>
    <n v="0.2"/>
    <n v="7.4984999999999964"/>
  </r>
  <r>
    <n v="4064"/>
    <s v="US-2011-130358"/>
    <x v="2"/>
    <x v="670"/>
    <d v="2011-06-26T00:00:00"/>
    <x v="2"/>
    <s v="DL-13330"/>
    <x v="658"/>
    <x v="0"/>
    <s v="United States"/>
    <s v="Concord"/>
    <x v="3"/>
    <n v="28027"/>
    <x v="0"/>
    <s v="OFF-AR-10002766"/>
    <x v="1"/>
    <x v="6"/>
    <x v="1041"/>
    <x v="3150"/>
    <n v="9"/>
    <n v="0.2"/>
    <n v="1.7514000000000003"/>
  </r>
  <r>
    <n v="4065"/>
    <s v="US-2011-130358"/>
    <x v="2"/>
    <x v="670"/>
    <d v="2011-06-26T00:00:00"/>
    <x v="2"/>
    <s v="DL-13330"/>
    <x v="658"/>
    <x v="0"/>
    <s v="United States"/>
    <s v="Concord"/>
    <x v="3"/>
    <n v="28027"/>
    <x v="0"/>
    <s v="OFF-SU-10002522"/>
    <x v="1"/>
    <x v="14"/>
    <x v="1544"/>
    <x v="3151"/>
    <n v="1"/>
    <n v="0.2"/>
    <n v="0.34919999999999951"/>
  </r>
  <r>
    <n v="4066"/>
    <s v="CA-2011-102673"/>
    <x v="2"/>
    <x v="301"/>
    <d v="2011-11-05T00:00:00"/>
    <x v="1"/>
    <s v="KH-16630"/>
    <x v="175"/>
    <x v="1"/>
    <s v="United States"/>
    <s v="Charlotte"/>
    <x v="3"/>
    <n v="28205"/>
    <x v="0"/>
    <s v="OFF-FA-10003021"/>
    <x v="1"/>
    <x v="13"/>
    <x v="33"/>
    <x v="2024"/>
    <n v="5"/>
    <n v="0.2"/>
    <n v="1.4099999999999997"/>
  </r>
  <r>
    <n v="4067"/>
    <s v="CA-2011-102673"/>
    <x v="2"/>
    <x v="301"/>
    <d v="2011-11-05T00:00:00"/>
    <x v="1"/>
    <s v="KH-16630"/>
    <x v="175"/>
    <x v="1"/>
    <s v="United States"/>
    <s v="Charlotte"/>
    <x v="3"/>
    <n v="28205"/>
    <x v="0"/>
    <s v="OFF-AR-10000634"/>
    <x v="1"/>
    <x v="6"/>
    <x v="988"/>
    <x v="1518"/>
    <n v="3"/>
    <n v="0.2"/>
    <n v="0.89880000000000004"/>
  </r>
  <r>
    <n v="4068"/>
    <s v="CA-2011-102673"/>
    <x v="2"/>
    <x v="301"/>
    <d v="2011-11-05T00:00:00"/>
    <x v="1"/>
    <s v="KH-16630"/>
    <x v="175"/>
    <x v="1"/>
    <s v="United States"/>
    <s v="Charlotte"/>
    <x v="3"/>
    <n v="28205"/>
    <x v="0"/>
    <s v="OFF-LA-10001771"/>
    <x v="1"/>
    <x v="2"/>
    <x v="1119"/>
    <x v="3152"/>
    <n v="12"/>
    <n v="0.2"/>
    <n v="15.537599999999998"/>
  </r>
  <r>
    <n v="4069"/>
    <s v="CA-2011-102673"/>
    <x v="2"/>
    <x v="301"/>
    <d v="2011-11-05T00:00:00"/>
    <x v="1"/>
    <s v="KH-16630"/>
    <x v="175"/>
    <x v="1"/>
    <s v="United States"/>
    <s v="Charlotte"/>
    <x v="3"/>
    <n v="28205"/>
    <x v="0"/>
    <s v="TEC-PH-10004434"/>
    <x v="2"/>
    <x v="7"/>
    <x v="1604"/>
    <x v="3153"/>
    <n v="9"/>
    <n v="0.2"/>
    <n v="110.1194999999999"/>
  </r>
  <r>
    <n v="4070"/>
    <s v="CA-2013-145303"/>
    <x v="0"/>
    <x v="770"/>
    <d v="2013-09-01T00:00:00"/>
    <x v="2"/>
    <s v="TP-21415"/>
    <x v="599"/>
    <x v="0"/>
    <s v="United States"/>
    <s v="Dallas"/>
    <x v="5"/>
    <n v="75081"/>
    <x v="2"/>
    <s v="OFF-BI-10000050"/>
    <x v="1"/>
    <x v="8"/>
    <x v="343"/>
    <x v="3154"/>
    <n v="9"/>
    <n v="0.8"/>
    <n v="-21.681000000000004"/>
  </r>
  <r>
    <n v="4071"/>
    <s v="CA-2013-145303"/>
    <x v="0"/>
    <x v="770"/>
    <d v="2013-09-01T00:00:00"/>
    <x v="2"/>
    <s v="TP-21415"/>
    <x v="599"/>
    <x v="0"/>
    <s v="United States"/>
    <s v="Dallas"/>
    <x v="5"/>
    <n v="75081"/>
    <x v="2"/>
    <s v="OFF-BI-10002414"/>
    <x v="1"/>
    <x v="8"/>
    <x v="1076"/>
    <x v="3155"/>
    <n v="4"/>
    <n v="0.8"/>
    <n v="-16.539600000000007"/>
  </r>
  <r>
    <n v="4072"/>
    <s v="CA-2013-145303"/>
    <x v="0"/>
    <x v="770"/>
    <d v="2013-09-01T00:00:00"/>
    <x v="2"/>
    <s v="TP-21415"/>
    <x v="599"/>
    <x v="0"/>
    <s v="United States"/>
    <s v="Dallas"/>
    <x v="5"/>
    <n v="75081"/>
    <x v="2"/>
    <s v="FUR-BO-10003159"/>
    <x v="0"/>
    <x v="0"/>
    <x v="1100"/>
    <x v="3156"/>
    <n v="2"/>
    <n v="0.32"/>
    <n v="-52.890800000000027"/>
  </r>
  <r>
    <n v="4073"/>
    <s v="CA-2012-156104"/>
    <x v="1"/>
    <x v="401"/>
    <d v="2012-12-08T00:00:00"/>
    <x v="0"/>
    <s v="NP-18685"/>
    <x v="472"/>
    <x v="2"/>
    <s v="United States"/>
    <s v="Indianapolis"/>
    <x v="14"/>
    <n v="46203"/>
    <x v="2"/>
    <s v="TEC-CO-10002095"/>
    <x v="2"/>
    <x v="16"/>
    <x v="610"/>
    <x v="3157"/>
    <n v="2"/>
    <n v="0"/>
    <n v="449.99099999999999"/>
  </r>
  <r>
    <n v="4074"/>
    <s v="US-2012-164308"/>
    <x v="1"/>
    <x v="496"/>
    <d v="2012-09-27T00:00:00"/>
    <x v="2"/>
    <s v="SC-20680"/>
    <x v="649"/>
    <x v="2"/>
    <s v="United States"/>
    <s v="Broken Arrow"/>
    <x v="26"/>
    <n v="74012"/>
    <x v="2"/>
    <s v="TEC-PH-10004120"/>
    <x v="2"/>
    <x v="7"/>
    <x v="1525"/>
    <x v="3158"/>
    <n v="6"/>
    <n v="0"/>
    <n v="213.70440000000002"/>
  </r>
  <r>
    <n v="4075"/>
    <s v="CA-2014-108112"/>
    <x v="3"/>
    <x v="940"/>
    <d v="2014-11-21T00:00:00"/>
    <x v="1"/>
    <s v="DK-12895"/>
    <x v="729"/>
    <x v="0"/>
    <s v="United States"/>
    <s v="Miramar"/>
    <x v="2"/>
    <n v="33023"/>
    <x v="0"/>
    <s v="FUR-FU-10003553"/>
    <x v="0"/>
    <x v="5"/>
    <x v="563"/>
    <x v="3159"/>
    <n v="4"/>
    <n v="0.2"/>
    <n v="55.016000000000012"/>
  </r>
  <r>
    <n v="4076"/>
    <s v="CA-2014-108112"/>
    <x v="3"/>
    <x v="940"/>
    <d v="2014-11-21T00:00:00"/>
    <x v="1"/>
    <s v="DK-12895"/>
    <x v="729"/>
    <x v="0"/>
    <s v="United States"/>
    <s v="Miramar"/>
    <x v="2"/>
    <n v="33023"/>
    <x v="0"/>
    <s v="FUR-FU-10001488"/>
    <x v="0"/>
    <x v="5"/>
    <x v="1040"/>
    <x v="3160"/>
    <n v="4"/>
    <n v="0.2"/>
    <n v="0"/>
  </r>
  <r>
    <n v="4077"/>
    <s v="CA-2012-100685"/>
    <x v="1"/>
    <x v="546"/>
    <d v="2012-12-21T00:00:00"/>
    <x v="0"/>
    <s v="SM-20950"/>
    <x v="416"/>
    <x v="1"/>
    <s v="United States"/>
    <s v="Omaha"/>
    <x v="8"/>
    <n v="68104"/>
    <x v="2"/>
    <s v="OFF-BI-10003094"/>
    <x v="1"/>
    <x v="8"/>
    <x v="647"/>
    <x v="991"/>
    <n v="2"/>
    <n v="0"/>
    <n v="3.3087999999999997"/>
  </r>
  <r>
    <n v="4078"/>
    <s v="CA-2012-100685"/>
    <x v="1"/>
    <x v="546"/>
    <d v="2012-12-21T00:00:00"/>
    <x v="0"/>
    <s v="SM-20950"/>
    <x v="416"/>
    <x v="1"/>
    <s v="United States"/>
    <s v="Omaha"/>
    <x v="8"/>
    <n v="68104"/>
    <x v="2"/>
    <s v="OFF-FA-10003472"/>
    <x v="1"/>
    <x v="13"/>
    <x v="240"/>
    <x v="1325"/>
    <n v="4"/>
    <n v="0"/>
    <n v="0.2016"/>
  </r>
  <r>
    <n v="4079"/>
    <s v="CA-2012-100685"/>
    <x v="1"/>
    <x v="546"/>
    <d v="2012-12-21T00:00:00"/>
    <x v="0"/>
    <s v="SM-20950"/>
    <x v="416"/>
    <x v="1"/>
    <s v="United States"/>
    <s v="Omaha"/>
    <x v="8"/>
    <n v="68104"/>
    <x v="2"/>
    <s v="OFF-PA-10001289"/>
    <x v="1"/>
    <x v="10"/>
    <x v="952"/>
    <x v="2248"/>
    <n v="3"/>
    <n v="0"/>
    <n v="56.977199999999996"/>
  </r>
  <r>
    <n v="4080"/>
    <s v="CA-2012-165414"/>
    <x v="1"/>
    <x v="379"/>
    <d v="2012-12-24T00:00:00"/>
    <x v="2"/>
    <s v="LS-17245"/>
    <x v="201"/>
    <x v="0"/>
    <s v="United States"/>
    <s v="Jacksonville"/>
    <x v="3"/>
    <n v="28540"/>
    <x v="0"/>
    <s v="TEC-PH-10002293"/>
    <x v="2"/>
    <x v="7"/>
    <x v="126"/>
    <x v="334"/>
    <n v="3"/>
    <n v="0.2"/>
    <n v="4.7976000000000028"/>
  </r>
  <r>
    <n v="4081"/>
    <s v="CA-2013-140417"/>
    <x v="0"/>
    <x v="477"/>
    <d v="2013-09-30T00:00:00"/>
    <x v="1"/>
    <s v="KE-16420"/>
    <x v="722"/>
    <x v="1"/>
    <s v="United States"/>
    <s v="Tigard"/>
    <x v="21"/>
    <n v="97224"/>
    <x v="1"/>
    <s v="OFF-PA-10000380"/>
    <x v="1"/>
    <x v="10"/>
    <x v="1281"/>
    <x v="3161"/>
    <n v="9"/>
    <n v="0.2"/>
    <n v="22.518000000000001"/>
  </r>
  <r>
    <n v="4082"/>
    <s v="CA-2013-140417"/>
    <x v="0"/>
    <x v="477"/>
    <d v="2013-09-30T00:00:00"/>
    <x v="1"/>
    <s v="KE-16420"/>
    <x v="722"/>
    <x v="1"/>
    <s v="United States"/>
    <s v="Tigard"/>
    <x v="21"/>
    <n v="97224"/>
    <x v="1"/>
    <s v="OFF-BI-10004828"/>
    <x v="1"/>
    <x v="8"/>
    <x v="1578"/>
    <x v="3162"/>
    <n v="1"/>
    <n v="0.7"/>
    <n v="-3.5153999999999996"/>
  </r>
  <r>
    <n v="4083"/>
    <s v="US-2014-151316"/>
    <x v="3"/>
    <x v="92"/>
    <d v="2014-07-01T00:00:00"/>
    <x v="1"/>
    <s v="MC-17635"/>
    <x v="637"/>
    <x v="1"/>
    <s v="United States"/>
    <s v="Decatur"/>
    <x v="10"/>
    <n v="62521"/>
    <x v="2"/>
    <s v="OFF-BI-10004632"/>
    <x v="1"/>
    <x v="8"/>
    <x v="564"/>
    <x v="645"/>
    <n v="3"/>
    <n v="0.8"/>
    <n v="-320.23950000000013"/>
  </r>
  <r>
    <n v="4084"/>
    <s v="US-2014-151316"/>
    <x v="3"/>
    <x v="92"/>
    <d v="2014-07-01T00:00:00"/>
    <x v="1"/>
    <s v="MC-17635"/>
    <x v="637"/>
    <x v="1"/>
    <s v="United States"/>
    <s v="Decatur"/>
    <x v="10"/>
    <n v="62521"/>
    <x v="2"/>
    <s v="OFF-PA-10000327"/>
    <x v="1"/>
    <x v="10"/>
    <x v="1428"/>
    <x v="1518"/>
    <n v="3"/>
    <n v="0.2"/>
    <n v="3.2099999999999982"/>
  </r>
  <r>
    <n v="4085"/>
    <s v="CA-2014-163692"/>
    <x v="3"/>
    <x v="210"/>
    <d v="2014-09-10T00:00:00"/>
    <x v="2"/>
    <s v="Dp-13240"/>
    <x v="656"/>
    <x v="2"/>
    <s v="United States"/>
    <s v="Phoenix"/>
    <x v="16"/>
    <n v="85023"/>
    <x v="1"/>
    <s v="OFF-BI-10003291"/>
    <x v="1"/>
    <x v="8"/>
    <x v="44"/>
    <x v="3163"/>
    <n v="3"/>
    <n v="0.7"/>
    <n v="-6.0236999999999998"/>
  </r>
  <r>
    <n v="4086"/>
    <s v="CA-2013-111913"/>
    <x v="0"/>
    <x v="578"/>
    <d v="2013-08-07T00:00:00"/>
    <x v="0"/>
    <s v="LC-16930"/>
    <x v="18"/>
    <x v="1"/>
    <s v="United States"/>
    <s v="Sacramento"/>
    <x v="1"/>
    <n v="95823"/>
    <x v="1"/>
    <s v="TEC-PH-10002275"/>
    <x v="2"/>
    <x v="7"/>
    <x v="7"/>
    <x v="3164"/>
    <n v="2"/>
    <n v="0.2"/>
    <n v="30.238400000000013"/>
  </r>
  <r>
    <n v="4087"/>
    <s v="CA-2013-111913"/>
    <x v="0"/>
    <x v="578"/>
    <d v="2013-08-07T00:00:00"/>
    <x v="0"/>
    <s v="LC-16930"/>
    <x v="18"/>
    <x v="1"/>
    <s v="United States"/>
    <s v="Sacramento"/>
    <x v="1"/>
    <n v="95823"/>
    <x v="1"/>
    <s v="OFF-BI-10003291"/>
    <x v="1"/>
    <x v="8"/>
    <x v="44"/>
    <x v="3165"/>
    <n v="3"/>
    <n v="0.2"/>
    <n v="7.0712999999999981"/>
  </r>
  <r>
    <n v="4088"/>
    <s v="CA-2013-111913"/>
    <x v="0"/>
    <x v="578"/>
    <d v="2013-08-07T00:00:00"/>
    <x v="0"/>
    <s v="LC-16930"/>
    <x v="18"/>
    <x v="1"/>
    <s v="United States"/>
    <s v="Sacramento"/>
    <x v="1"/>
    <n v="95823"/>
    <x v="1"/>
    <s v="OFF-BI-10000343"/>
    <x v="1"/>
    <x v="8"/>
    <x v="184"/>
    <x v="696"/>
    <n v="3"/>
    <n v="0.2"/>
    <n v="3.9770999999999996"/>
  </r>
  <r>
    <n v="4089"/>
    <s v="US-2011-156559"/>
    <x v="2"/>
    <x v="710"/>
    <d v="2011-08-26T00:00:00"/>
    <x v="1"/>
    <s v="LH-16900"/>
    <x v="23"/>
    <x v="0"/>
    <s v="United States"/>
    <s v="Jonesboro"/>
    <x v="36"/>
    <n v="72401"/>
    <x v="0"/>
    <s v="FUR-BO-10000711"/>
    <x v="0"/>
    <x v="0"/>
    <x v="1605"/>
    <x v="3166"/>
    <n v="9"/>
    <n v="0"/>
    <n v="172.48140000000001"/>
  </r>
  <r>
    <n v="4090"/>
    <s v="CA-2013-161473"/>
    <x v="0"/>
    <x v="178"/>
    <d v="2013-04-06T00:00:00"/>
    <x v="1"/>
    <s v="TB-21175"/>
    <x v="533"/>
    <x v="1"/>
    <s v="United States"/>
    <s v="New York City"/>
    <x v="15"/>
    <n v="10035"/>
    <x v="3"/>
    <s v="OFF-LA-10001297"/>
    <x v="1"/>
    <x v="2"/>
    <x v="483"/>
    <x v="346"/>
    <n v="2"/>
    <n v="0"/>
    <n v="9.9359999999999999"/>
  </r>
  <r>
    <n v="4091"/>
    <s v="CA-2013-161473"/>
    <x v="0"/>
    <x v="178"/>
    <d v="2013-04-06T00:00:00"/>
    <x v="1"/>
    <s v="TB-21175"/>
    <x v="533"/>
    <x v="1"/>
    <s v="United States"/>
    <s v="New York City"/>
    <x v="15"/>
    <n v="10035"/>
    <x v="3"/>
    <s v="OFF-SU-10001574"/>
    <x v="1"/>
    <x v="14"/>
    <x v="498"/>
    <x v="1031"/>
    <n v="3"/>
    <n v="0"/>
    <n v="3.2849999999999993"/>
  </r>
  <r>
    <n v="4092"/>
    <s v="CA-2013-161473"/>
    <x v="0"/>
    <x v="178"/>
    <d v="2013-04-06T00:00:00"/>
    <x v="1"/>
    <s v="TB-21175"/>
    <x v="533"/>
    <x v="1"/>
    <s v="United States"/>
    <s v="New York City"/>
    <x v="15"/>
    <n v="10035"/>
    <x v="3"/>
    <s v="OFF-BI-10003305"/>
    <x v="1"/>
    <x v="8"/>
    <x v="565"/>
    <x v="646"/>
    <n v="3"/>
    <n v="0.2"/>
    <n v="4.6643999999999988"/>
  </r>
  <r>
    <n v="4093"/>
    <s v="CA-2014-166576"/>
    <x v="3"/>
    <x v="941"/>
    <d v="2014-05-19T00:00:00"/>
    <x v="2"/>
    <s v="JM-15865"/>
    <x v="622"/>
    <x v="0"/>
    <s v="United States"/>
    <s v="Akron"/>
    <x v="24"/>
    <n v="44312"/>
    <x v="3"/>
    <s v="OFF-ST-10002574"/>
    <x v="1"/>
    <x v="4"/>
    <x v="926"/>
    <x v="3167"/>
    <n v="2"/>
    <n v="0.2"/>
    <n v="-55.256"/>
  </r>
  <r>
    <n v="4094"/>
    <s v="CA-2012-102491"/>
    <x v="1"/>
    <x v="252"/>
    <d v="2012-08-28T00:00:00"/>
    <x v="1"/>
    <s v="KW-16435"/>
    <x v="147"/>
    <x v="0"/>
    <s v="United States"/>
    <s v="Florence"/>
    <x v="0"/>
    <n v="41042"/>
    <x v="0"/>
    <s v="TEC-MA-10000864"/>
    <x v="2"/>
    <x v="15"/>
    <x v="199"/>
    <x v="3168"/>
    <n v="7"/>
    <n v="0"/>
    <n v="1416.7999999999997"/>
  </r>
  <r>
    <n v="4095"/>
    <s v="CA-2012-102491"/>
    <x v="1"/>
    <x v="252"/>
    <d v="2012-08-28T00:00:00"/>
    <x v="1"/>
    <s v="KW-16435"/>
    <x v="147"/>
    <x v="0"/>
    <s v="United States"/>
    <s v="Florence"/>
    <x v="0"/>
    <n v="41042"/>
    <x v="0"/>
    <s v="TEC-AC-10003289"/>
    <x v="2"/>
    <x v="11"/>
    <x v="1209"/>
    <x v="1105"/>
    <n v="4"/>
    <n v="0"/>
    <n v="18.390799999999999"/>
  </r>
  <r>
    <n v="4096"/>
    <s v="CA-2012-102491"/>
    <x v="1"/>
    <x v="252"/>
    <d v="2012-08-28T00:00:00"/>
    <x v="1"/>
    <s v="KW-16435"/>
    <x v="147"/>
    <x v="0"/>
    <s v="United States"/>
    <s v="Florence"/>
    <x v="0"/>
    <n v="41042"/>
    <x v="0"/>
    <s v="TEC-PH-10001619"/>
    <x v="2"/>
    <x v="7"/>
    <x v="1585"/>
    <x v="2173"/>
    <n v="3"/>
    <n v="0"/>
    <n v="170.51129999999998"/>
  </r>
  <r>
    <n v="4097"/>
    <s v="CA-2011-116904"/>
    <x v="2"/>
    <x v="865"/>
    <d v="2011-09-28T00:00:00"/>
    <x v="1"/>
    <s v="SC-20095"/>
    <x v="183"/>
    <x v="0"/>
    <s v="United States"/>
    <s v="Minneapolis"/>
    <x v="11"/>
    <n v="55407"/>
    <x v="2"/>
    <s v="OFF-PA-10004888"/>
    <x v="1"/>
    <x v="10"/>
    <x v="959"/>
    <x v="56"/>
    <n v="5"/>
    <n v="0"/>
    <n v="15.552000000000001"/>
  </r>
  <r>
    <n v="4098"/>
    <s v="CA-2011-116904"/>
    <x v="2"/>
    <x v="865"/>
    <d v="2011-09-28T00:00:00"/>
    <x v="1"/>
    <s v="SC-20095"/>
    <x v="183"/>
    <x v="0"/>
    <s v="United States"/>
    <s v="Minneapolis"/>
    <x v="11"/>
    <n v="55407"/>
    <x v="2"/>
    <s v="OFF-ST-10000736"/>
    <x v="1"/>
    <x v="4"/>
    <x v="455"/>
    <x v="3169"/>
    <n v="5"/>
    <n v="0"/>
    <n v="16.195999999999984"/>
  </r>
  <r>
    <n v="4099"/>
    <s v="CA-2011-116904"/>
    <x v="2"/>
    <x v="865"/>
    <d v="2011-09-28T00:00:00"/>
    <x v="1"/>
    <s v="SC-20095"/>
    <x v="183"/>
    <x v="0"/>
    <s v="United States"/>
    <s v="Minneapolis"/>
    <x v="11"/>
    <n v="55407"/>
    <x v="2"/>
    <s v="OFF-BI-10001120"/>
    <x v="1"/>
    <x v="8"/>
    <x v="1606"/>
    <x v="3170"/>
    <n v="5"/>
    <n v="0"/>
    <n v="4630.4755000000005"/>
  </r>
  <r>
    <n v="4100"/>
    <s v="CA-2011-116904"/>
    <x v="2"/>
    <x v="865"/>
    <d v="2011-09-28T00:00:00"/>
    <x v="1"/>
    <s v="SC-20095"/>
    <x v="183"/>
    <x v="0"/>
    <s v="United States"/>
    <s v="Minneapolis"/>
    <x v="11"/>
    <n v="55407"/>
    <x v="2"/>
    <s v="OFF-BI-10000301"/>
    <x v="1"/>
    <x v="8"/>
    <x v="619"/>
    <x v="3171"/>
    <n v="2"/>
    <n v="0"/>
    <n v="6.47"/>
  </r>
  <r>
    <n v="4101"/>
    <s v="US-2014-102288"/>
    <x v="3"/>
    <x v="249"/>
    <d v="2014-06-24T00:00:00"/>
    <x v="1"/>
    <s v="ZC-21910"/>
    <x v="233"/>
    <x v="0"/>
    <s v="United States"/>
    <s v="Houston"/>
    <x v="5"/>
    <n v="77095"/>
    <x v="2"/>
    <s v="OFF-AP-10004655"/>
    <x v="1"/>
    <x v="9"/>
    <x v="1607"/>
    <x v="3172"/>
    <n v="1"/>
    <n v="0.8"/>
    <n v="-5.2072000000000012"/>
  </r>
  <r>
    <n v="4102"/>
    <s v="US-2014-102288"/>
    <x v="3"/>
    <x v="249"/>
    <d v="2014-06-24T00:00:00"/>
    <x v="1"/>
    <s v="ZC-21910"/>
    <x v="233"/>
    <x v="0"/>
    <s v="United States"/>
    <s v="Houston"/>
    <x v="5"/>
    <n v="77095"/>
    <x v="2"/>
    <s v="OFF-AP-10002906"/>
    <x v="1"/>
    <x v="9"/>
    <x v="1088"/>
    <x v="3173"/>
    <n v="1"/>
    <n v="0.8"/>
    <n v="-1.1100000000000003"/>
  </r>
  <r>
    <n v="4103"/>
    <s v="US-2014-102288"/>
    <x v="3"/>
    <x v="249"/>
    <d v="2014-06-24T00:00:00"/>
    <x v="1"/>
    <s v="ZC-21910"/>
    <x v="233"/>
    <x v="0"/>
    <s v="United States"/>
    <s v="Houston"/>
    <x v="5"/>
    <n v="77095"/>
    <x v="2"/>
    <s v="OFF-PA-10000740"/>
    <x v="1"/>
    <x v="10"/>
    <x v="1239"/>
    <x v="3174"/>
    <n v="8"/>
    <n v="0.2"/>
    <n v="47.50719999999999"/>
  </r>
  <r>
    <n v="4104"/>
    <s v="CA-2014-137456"/>
    <x v="3"/>
    <x v="202"/>
    <d v="2014-12-22T00:00:00"/>
    <x v="3"/>
    <s v="RB-19465"/>
    <x v="46"/>
    <x v="2"/>
    <s v="United States"/>
    <s v="Fremont"/>
    <x v="8"/>
    <n v="68025"/>
    <x v="2"/>
    <s v="FUR-FU-10001940"/>
    <x v="0"/>
    <x v="5"/>
    <x v="33"/>
    <x v="204"/>
    <n v="2"/>
    <n v="0"/>
    <n v="7.0048000000000012"/>
  </r>
  <r>
    <n v="4105"/>
    <s v="US-2014-155999"/>
    <x v="3"/>
    <x v="783"/>
    <d v="2014-08-14T00:00:00"/>
    <x v="1"/>
    <s v="JK-15370"/>
    <x v="271"/>
    <x v="0"/>
    <s v="United States"/>
    <s v="San Diego"/>
    <x v="1"/>
    <n v="92105"/>
    <x v="1"/>
    <s v="TEC-PH-10000439"/>
    <x v="2"/>
    <x v="7"/>
    <x v="869"/>
    <x v="3175"/>
    <n v="5"/>
    <n v="0.2"/>
    <n v="17.995499999999979"/>
  </r>
  <r>
    <n v="4106"/>
    <s v="US-2014-155999"/>
    <x v="3"/>
    <x v="783"/>
    <d v="2014-08-14T00:00:00"/>
    <x v="1"/>
    <s v="JK-15370"/>
    <x v="271"/>
    <x v="0"/>
    <s v="United States"/>
    <s v="San Diego"/>
    <x v="1"/>
    <n v="92105"/>
    <x v="1"/>
    <s v="OFF-BI-10000404"/>
    <x v="1"/>
    <x v="8"/>
    <x v="476"/>
    <x v="1288"/>
    <n v="2"/>
    <n v="0.2"/>
    <n v="4.6440000000000001"/>
  </r>
  <r>
    <n v="4107"/>
    <s v="US-2013-148334"/>
    <x v="0"/>
    <x v="250"/>
    <d v="2013-08-27T00:00:00"/>
    <x v="1"/>
    <s v="DD-13570"/>
    <x v="732"/>
    <x v="0"/>
    <s v="United States"/>
    <s v="Houston"/>
    <x v="5"/>
    <n v="77041"/>
    <x v="2"/>
    <s v="OFF-BI-10003676"/>
    <x v="1"/>
    <x v="8"/>
    <x v="816"/>
    <x v="3176"/>
    <n v="2"/>
    <n v="0.8"/>
    <n v="-6.8992000000000022"/>
  </r>
  <r>
    <n v="4108"/>
    <s v="CA-2012-105599"/>
    <x v="1"/>
    <x v="67"/>
    <d v="2012-09-07T00:00:00"/>
    <x v="3"/>
    <s v="MC-17275"/>
    <x v="507"/>
    <x v="0"/>
    <s v="United States"/>
    <s v="New York City"/>
    <x v="15"/>
    <n v="10011"/>
    <x v="3"/>
    <s v="OFF-ST-10002486"/>
    <x v="1"/>
    <x v="4"/>
    <x v="693"/>
    <x v="544"/>
    <n v="2"/>
    <n v="0"/>
    <n v="0.27919999999999945"/>
  </r>
  <r>
    <n v="4109"/>
    <s v="CA-2012-105599"/>
    <x v="1"/>
    <x v="67"/>
    <d v="2012-09-07T00:00:00"/>
    <x v="3"/>
    <s v="MC-17275"/>
    <x v="507"/>
    <x v="0"/>
    <s v="United States"/>
    <s v="New York City"/>
    <x v="15"/>
    <n v="10011"/>
    <x v="3"/>
    <s v="FUR-TA-10003837"/>
    <x v="0"/>
    <x v="3"/>
    <x v="1457"/>
    <x v="3177"/>
    <n v="3"/>
    <n v="0.4"/>
    <n v="-14.163900000000005"/>
  </r>
  <r>
    <n v="4110"/>
    <s v="CA-2012-153717"/>
    <x v="1"/>
    <x v="707"/>
    <d v="2013-01-01T00:00:00"/>
    <x v="1"/>
    <s v="DL-13495"/>
    <x v="393"/>
    <x v="1"/>
    <s v="United States"/>
    <s v="Detroit"/>
    <x v="12"/>
    <n v="48227"/>
    <x v="2"/>
    <s v="TEC-PH-10002923"/>
    <x v="2"/>
    <x v="7"/>
    <x v="680"/>
    <x v="2270"/>
    <n v="2"/>
    <n v="0"/>
    <n v="19.974600000000002"/>
  </r>
  <r>
    <n v="4111"/>
    <s v="CA-2012-153717"/>
    <x v="1"/>
    <x v="707"/>
    <d v="2013-01-01T00:00:00"/>
    <x v="1"/>
    <s v="DL-13495"/>
    <x v="393"/>
    <x v="1"/>
    <s v="United States"/>
    <s v="Detroit"/>
    <x v="12"/>
    <n v="48227"/>
    <x v="2"/>
    <s v="FUR-BO-10004360"/>
    <x v="0"/>
    <x v="0"/>
    <x v="1608"/>
    <x v="3178"/>
    <n v="1"/>
    <n v="0"/>
    <n v="20.927400000000006"/>
  </r>
  <r>
    <n v="4112"/>
    <s v="CA-2012-153717"/>
    <x v="1"/>
    <x v="707"/>
    <d v="2013-01-01T00:00:00"/>
    <x v="1"/>
    <s v="DL-13495"/>
    <x v="393"/>
    <x v="1"/>
    <s v="United States"/>
    <s v="Detroit"/>
    <x v="12"/>
    <n v="48227"/>
    <x v="2"/>
    <s v="OFF-PA-10002160"/>
    <x v="1"/>
    <x v="10"/>
    <x v="1190"/>
    <x v="1714"/>
    <n v="3"/>
    <n v="0"/>
    <n v="8.4966000000000008"/>
  </r>
  <r>
    <n v="4113"/>
    <s v="CA-2012-153717"/>
    <x v="1"/>
    <x v="707"/>
    <d v="2013-01-01T00:00:00"/>
    <x v="1"/>
    <s v="DL-13495"/>
    <x v="393"/>
    <x v="1"/>
    <s v="United States"/>
    <s v="Detroit"/>
    <x v="12"/>
    <n v="48227"/>
    <x v="2"/>
    <s v="OFF-AR-10002375"/>
    <x v="1"/>
    <x v="6"/>
    <x v="823"/>
    <x v="175"/>
    <n v="1"/>
    <n v="0"/>
    <n v="0.9511999999999996"/>
  </r>
  <r>
    <n v="4114"/>
    <s v="CA-2012-116687"/>
    <x v="1"/>
    <x v="942"/>
    <d v="2012-05-07T00:00:00"/>
    <x v="1"/>
    <s v="NC-18625"/>
    <x v="544"/>
    <x v="1"/>
    <s v="United States"/>
    <s v="Houston"/>
    <x v="5"/>
    <n v="77095"/>
    <x v="2"/>
    <s v="OFF-LA-10000443"/>
    <x v="1"/>
    <x v="2"/>
    <x v="1118"/>
    <x v="3179"/>
    <n v="3"/>
    <n v="0.2"/>
    <n v="2.9888999999999997"/>
  </r>
  <r>
    <n v="4115"/>
    <s v="CA-2012-116687"/>
    <x v="1"/>
    <x v="942"/>
    <d v="2012-05-07T00:00:00"/>
    <x v="1"/>
    <s v="NC-18625"/>
    <x v="544"/>
    <x v="1"/>
    <s v="United States"/>
    <s v="Houston"/>
    <x v="5"/>
    <n v="77095"/>
    <x v="2"/>
    <s v="TEC-PH-10001750"/>
    <x v="2"/>
    <x v="7"/>
    <x v="968"/>
    <x v="3180"/>
    <n v="3"/>
    <n v="0.2"/>
    <n v="13.857900000000008"/>
  </r>
  <r>
    <n v="4116"/>
    <s v="CA-2013-163573"/>
    <x v="0"/>
    <x v="390"/>
    <d v="2013-11-28T00:00:00"/>
    <x v="2"/>
    <s v="AC-10450"/>
    <x v="549"/>
    <x v="0"/>
    <s v="United States"/>
    <s v="Seattle"/>
    <x v="4"/>
    <n v="98105"/>
    <x v="1"/>
    <s v="OFF-BI-10004632"/>
    <x v="1"/>
    <x v="8"/>
    <x v="564"/>
    <x v="3181"/>
    <n v="5"/>
    <n v="0.2"/>
    <n v="381.23749999999995"/>
  </r>
  <r>
    <n v="4117"/>
    <s v="CA-2012-153416"/>
    <x v="1"/>
    <x v="27"/>
    <d v="2012-11-29T00:00:00"/>
    <x v="1"/>
    <s v="TS-21340"/>
    <x v="358"/>
    <x v="0"/>
    <s v="United States"/>
    <s v="Los Angeles"/>
    <x v="1"/>
    <n v="90036"/>
    <x v="1"/>
    <s v="OFF-BI-10002813"/>
    <x v="1"/>
    <x v="8"/>
    <x v="905"/>
    <x v="1443"/>
    <n v="2"/>
    <n v="0.2"/>
    <n v="0.99"/>
  </r>
  <r>
    <n v="4118"/>
    <s v="CA-2012-153416"/>
    <x v="1"/>
    <x v="27"/>
    <d v="2012-11-29T00:00:00"/>
    <x v="1"/>
    <s v="TS-21340"/>
    <x v="358"/>
    <x v="0"/>
    <s v="United States"/>
    <s v="Los Angeles"/>
    <x v="1"/>
    <n v="90036"/>
    <x v="1"/>
    <s v="OFF-PA-10002005"/>
    <x v="1"/>
    <x v="10"/>
    <x v="505"/>
    <x v="541"/>
    <n v="3"/>
    <n v="0"/>
    <n v="9.3312000000000008"/>
  </r>
  <r>
    <n v="4119"/>
    <s v="CA-2012-153416"/>
    <x v="1"/>
    <x v="27"/>
    <d v="2012-11-29T00:00:00"/>
    <x v="1"/>
    <s v="TS-21340"/>
    <x v="358"/>
    <x v="0"/>
    <s v="United States"/>
    <s v="Los Angeles"/>
    <x v="1"/>
    <n v="90036"/>
    <x v="1"/>
    <s v="OFF-ST-10000060"/>
    <x v="1"/>
    <x v="4"/>
    <x v="387"/>
    <x v="3182"/>
    <n v="7"/>
    <n v="0"/>
    <n v="54.583200000000019"/>
  </r>
  <r>
    <n v="4120"/>
    <s v="CA-2012-153416"/>
    <x v="1"/>
    <x v="27"/>
    <d v="2012-11-29T00:00:00"/>
    <x v="1"/>
    <s v="TS-21340"/>
    <x v="358"/>
    <x v="0"/>
    <s v="United States"/>
    <s v="Los Angeles"/>
    <x v="1"/>
    <n v="90036"/>
    <x v="1"/>
    <s v="OFF-BI-10002706"/>
    <x v="1"/>
    <x v="8"/>
    <x v="273"/>
    <x v="3183"/>
    <n v="8"/>
    <n v="0.2"/>
    <n v="29.702399999999997"/>
  </r>
  <r>
    <n v="4121"/>
    <s v="CA-2014-117394"/>
    <x v="3"/>
    <x v="507"/>
    <d v="2014-09-11T00:00:00"/>
    <x v="1"/>
    <s v="MM-17920"/>
    <x v="462"/>
    <x v="0"/>
    <s v="United States"/>
    <s v="Philadelphia"/>
    <x v="9"/>
    <n v="19120"/>
    <x v="3"/>
    <s v="TEC-AC-10000199"/>
    <x v="2"/>
    <x v="11"/>
    <x v="1609"/>
    <x v="3184"/>
    <n v="4"/>
    <n v="0.2"/>
    <n v="-1.4279999999999999"/>
  </r>
  <r>
    <n v="4122"/>
    <s v="CA-2014-133823"/>
    <x v="3"/>
    <x v="943"/>
    <d v="2014-05-13T00:00:00"/>
    <x v="3"/>
    <s v="LP-17080"/>
    <x v="221"/>
    <x v="0"/>
    <s v="United States"/>
    <s v="Seattle"/>
    <x v="4"/>
    <n v="98103"/>
    <x v="1"/>
    <s v="OFF-PA-10002870"/>
    <x v="1"/>
    <x v="10"/>
    <x v="893"/>
    <x v="782"/>
    <n v="6"/>
    <n v="0"/>
    <n v="16.847999999999999"/>
  </r>
  <r>
    <n v="4123"/>
    <s v="CA-2014-133823"/>
    <x v="3"/>
    <x v="943"/>
    <d v="2014-05-13T00:00:00"/>
    <x v="3"/>
    <s v="LP-17080"/>
    <x v="221"/>
    <x v="0"/>
    <s v="United States"/>
    <s v="Seattle"/>
    <x v="4"/>
    <n v="98103"/>
    <x v="1"/>
    <s v="OFF-LA-10004545"/>
    <x v="1"/>
    <x v="2"/>
    <x v="1328"/>
    <x v="3185"/>
    <n v="3"/>
    <n v="0"/>
    <n v="17.667299999999997"/>
  </r>
  <r>
    <n v="4124"/>
    <s v="CA-2014-133823"/>
    <x v="3"/>
    <x v="943"/>
    <d v="2014-05-13T00:00:00"/>
    <x v="3"/>
    <s v="LP-17080"/>
    <x v="221"/>
    <x v="0"/>
    <s v="United States"/>
    <s v="Seattle"/>
    <x v="4"/>
    <n v="98103"/>
    <x v="1"/>
    <s v="OFF-BI-10000962"/>
    <x v="1"/>
    <x v="8"/>
    <x v="1504"/>
    <x v="3186"/>
    <n v="2"/>
    <n v="0.2"/>
    <n v="9.4365999999999985"/>
  </r>
  <r>
    <n v="4125"/>
    <s v="CA-2011-127523"/>
    <x v="2"/>
    <x v="218"/>
    <d v="2011-05-18T00:00:00"/>
    <x v="1"/>
    <s v="BG-11695"/>
    <x v="410"/>
    <x v="1"/>
    <s v="United States"/>
    <s v="Watertown"/>
    <x v="15"/>
    <n v="13601"/>
    <x v="3"/>
    <s v="OFF-AP-10004249"/>
    <x v="1"/>
    <x v="9"/>
    <x v="33"/>
    <x v="385"/>
    <n v="3"/>
    <n v="0"/>
    <n v="9.6956999999999987"/>
  </r>
  <r>
    <n v="4126"/>
    <s v="CA-2014-123239"/>
    <x v="3"/>
    <x v="944"/>
    <d v="2014-08-01T00:00:00"/>
    <x v="0"/>
    <s v="MG-18145"/>
    <x v="207"/>
    <x v="0"/>
    <s v="United States"/>
    <s v="Jacksonville"/>
    <x v="2"/>
    <n v="32216"/>
    <x v="0"/>
    <s v="FUR-FU-10001602"/>
    <x v="0"/>
    <x v="5"/>
    <x v="759"/>
    <x v="3187"/>
    <n v="3"/>
    <n v="0.2"/>
    <n v="-2.2758000000000109"/>
  </r>
  <r>
    <n v="4127"/>
    <s v="CA-2014-156769"/>
    <x v="3"/>
    <x v="636"/>
    <d v="2014-05-10T00:00:00"/>
    <x v="2"/>
    <s v="GZ-14470"/>
    <x v="47"/>
    <x v="0"/>
    <s v="United States"/>
    <s v="Arlington"/>
    <x v="17"/>
    <n v="22204"/>
    <x v="0"/>
    <s v="OFF-AR-10003179"/>
    <x v="1"/>
    <x v="6"/>
    <x v="1565"/>
    <x v="3188"/>
    <n v="6"/>
    <n v="0"/>
    <n v="18.037799999999997"/>
  </r>
  <r>
    <n v="4128"/>
    <s v="CA-2011-127299"/>
    <x v="2"/>
    <x v="111"/>
    <d v="2011-09-24T00:00:00"/>
    <x v="1"/>
    <s v="JL-15835"/>
    <x v="252"/>
    <x v="0"/>
    <s v="United States"/>
    <s v="Charlotte"/>
    <x v="3"/>
    <n v="28205"/>
    <x v="0"/>
    <s v="OFF-ST-10003722"/>
    <x v="1"/>
    <x v="4"/>
    <x v="760"/>
    <x v="3189"/>
    <n v="6"/>
    <n v="0.2"/>
    <n v="7.5761999999999894"/>
  </r>
  <r>
    <n v="4129"/>
    <s v="CA-2011-127299"/>
    <x v="2"/>
    <x v="111"/>
    <d v="2011-09-24T00:00:00"/>
    <x v="1"/>
    <s v="JL-15835"/>
    <x v="252"/>
    <x v="0"/>
    <s v="United States"/>
    <s v="Charlotte"/>
    <x v="3"/>
    <n v="28205"/>
    <x v="0"/>
    <s v="TEC-MA-10001127"/>
    <x v="2"/>
    <x v="15"/>
    <x v="1610"/>
    <x v="3190"/>
    <n v="3"/>
    <n v="0.5"/>
    <n v="-944.99460000000045"/>
  </r>
  <r>
    <n v="4130"/>
    <s v="CA-2012-121272"/>
    <x v="1"/>
    <x v="368"/>
    <d v="2012-04-04T00:00:00"/>
    <x v="1"/>
    <s v="DO-13435"/>
    <x v="157"/>
    <x v="0"/>
    <s v="United States"/>
    <s v="Seattle"/>
    <x v="4"/>
    <n v="98103"/>
    <x v="1"/>
    <s v="OFF-AP-10001947"/>
    <x v="1"/>
    <x v="9"/>
    <x v="1528"/>
    <x v="3191"/>
    <n v="4"/>
    <n v="0"/>
    <n v="21.251199999999997"/>
  </r>
  <r>
    <n v="4131"/>
    <s v="CA-2011-115336"/>
    <x v="2"/>
    <x v="728"/>
    <d v="2011-11-25T00:00:00"/>
    <x v="1"/>
    <s v="AB-10600"/>
    <x v="448"/>
    <x v="1"/>
    <s v="United States"/>
    <s v="Chicago"/>
    <x v="10"/>
    <n v="60623"/>
    <x v="2"/>
    <s v="OFF-BI-10001107"/>
    <x v="1"/>
    <x v="8"/>
    <x v="492"/>
    <x v="3192"/>
    <n v="5"/>
    <n v="0.8"/>
    <n v="-23.89200000000001"/>
  </r>
  <r>
    <n v="4132"/>
    <s v="CA-2012-111703"/>
    <x v="1"/>
    <x v="740"/>
    <d v="2012-07-09T00:00:00"/>
    <x v="1"/>
    <s v="KB-16315"/>
    <x v="41"/>
    <x v="0"/>
    <s v="United States"/>
    <s v="Hollywood"/>
    <x v="2"/>
    <n v="33021"/>
    <x v="0"/>
    <s v="OFF-PA-10000349"/>
    <x v="1"/>
    <x v="10"/>
    <x v="33"/>
    <x v="1655"/>
    <n v="3"/>
    <n v="0.2"/>
    <n v="4.0338000000000003"/>
  </r>
  <r>
    <n v="4133"/>
    <s v="CA-2012-111703"/>
    <x v="1"/>
    <x v="740"/>
    <d v="2012-07-09T00:00:00"/>
    <x v="1"/>
    <s v="KB-16315"/>
    <x v="41"/>
    <x v="0"/>
    <s v="United States"/>
    <s v="Hollywood"/>
    <x v="2"/>
    <n v="33021"/>
    <x v="0"/>
    <s v="OFF-PA-10003349"/>
    <x v="1"/>
    <x v="10"/>
    <x v="218"/>
    <x v="12"/>
    <n v="3"/>
    <n v="0.2"/>
    <n v="5.6375999999999999"/>
  </r>
  <r>
    <n v="4134"/>
    <s v="CA-2011-128839"/>
    <x v="2"/>
    <x v="78"/>
    <d v="2011-09-13T00:00:00"/>
    <x v="1"/>
    <s v="TT-21070"/>
    <x v="74"/>
    <x v="0"/>
    <s v="United States"/>
    <s v="Chesapeake"/>
    <x v="17"/>
    <n v="23320"/>
    <x v="0"/>
    <s v="OFF-FA-10002280"/>
    <x v="1"/>
    <x v="13"/>
    <x v="653"/>
    <x v="47"/>
    <n v="9"/>
    <n v="0"/>
    <n v="21.599999999999998"/>
  </r>
  <r>
    <n v="4135"/>
    <s v="CA-2011-128839"/>
    <x v="2"/>
    <x v="78"/>
    <d v="2011-09-13T00:00:00"/>
    <x v="1"/>
    <s v="TT-21070"/>
    <x v="74"/>
    <x v="0"/>
    <s v="United States"/>
    <s v="Chesapeake"/>
    <x v="17"/>
    <n v="23320"/>
    <x v="0"/>
    <s v="TEC-MA-10000029"/>
    <x v="2"/>
    <x v="15"/>
    <x v="376"/>
    <x v="2779"/>
    <n v="3"/>
    <n v="0"/>
    <n v="90.287100000000009"/>
  </r>
  <r>
    <n v="4136"/>
    <s v="CA-2014-105914"/>
    <x v="3"/>
    <x v="280"/>
    <d v="2014-10-09T00:00:00"/>
    <x v="1"/>
    <s v="PV-18985"/>
    <x v="391"/>
    <x v="2"/>
    <s v="United States"/>
    <s v="Los Angeles"/>
    <x v="1"/>
    <n v="90036"/>
    <x v="1"/>
    <s v="OFF-BI-10002854"/>
    <x v="1"/>
    <x v="8"/>
    <x v="895"/>
    <x v="3193"/>
    <n v="5"/>
    <n v="0.2"/>
    <n v="42.045000000000002"/>
  </r>
  <r>
    <n v="4137"/>
    <s v="CA-2014-105914"/>
    <x v="3"/>
    <x v="280"/>
    <d v="2014-10-09T00:00:00"/>
    <x v="1"/>
    <s v="PV-18985"/>
    <x v="391"/>
    <x v="2"/>
    <s v="United States"/>
    <s v="Los Angeles"/>
    <x v="1"/>
    <n v="90036"/>
    <x v="1"/>
    <s v="OFF-ST-10003716"/>
    <x v="1"/>
    <x v="4"/>
    <x v="889"/>
    <x v="3194"/>
    <n v="7"/>
    <n v="0"/>
    <n v="204.76820000000001"/>
  </r>
  <r>
    <n v="4138"/>
    <s v="CA-2014-110926"/>
    <x v="3"/>
    <x v="123"/>
    <d v="2014-11-24T00:00:00"/>
    <x v="1"/>
    <s v="DD-13570"/>
    <x v="732"/>
    <x v="0"/>
    <s v="United States"/>
    <s v="Alexandria"/>
    <x v="17"/>
    <n v="22304"/>
    <x v="0"/>
    <s v="OFF-FA-10000624"/>
    <x v="1"/>
    <x v="13"/>
    <x v="291"/>
    <x v="3195"/>
    <n v="7"/>
    <n v="0"/>
    <n v="12.530000000000001"/>
  </r>
  <r>
    <n v="4139"/>
    <s v="CA-2013-117226"/>
    <x v="0"/>
    <x v="945"/>
    <d v="2014-01-02T00:00:00"/>
    <x v="2"/>
    <s v="KD-16495"/>
    <x v="470"/>
    <x v="1"/>
    <s v="United States"/>
    <s v="Deer Park"/>
    <x v="5"/>
    <n v="77536"/>
    <x v="2"/>
    <s v="OFF-BI-10004654"/>
    <x v="1"/>
    <x v="8"/>
    <x v="68"/>
    <x v="3196"/>
    <n v="6"/>
    <n v="0.8"/>
    <n v="-10.385999999999999"/>
  </r>
  <r>
    <n v="4140"/>
    <s v="CA-2014-127313"/>
    <x v="3"/>
    <x v="96"/>
    <d v="2014-12-05T00:00:00"/>
    <x v="2"/>
    <s v="RA-19285"/>
    <x v="267"/>
    <x v="0"/>
    <s v="United States"/>
    <s v="Philadelphia"/>
    <x v="9"/>
    <n v="19120"/>
    <x v="3"/>
    <s v="OFF-ST-10001228"/>
    <x v="1"/>
    <x v="4"/>
    <x v="445"/>
    <x v="3197"/>
    <n v="3"/>
    <n v="0.2"/>
    <n v="2.336999999999998"/>
  </r>
  <r>
    <n v="4141"/>
    <s v="CA-2014-127313"/>
    <x v="3"/>
    <x v="96"/>
    <d v="2014-12-05T00:00:00"/>
    <x v="2"/>
    <s v="RA-19285"/>
    <x v="267"/>
    <x v="0"/>
    <s v="United States"/>
    <s v="Philadelphia"/>
    <x v="9"/>
    <n v="19120"/>
    <x v="3"/>
    <s v="FUR-FU-10003798"/>
    <x v="0"/>
    <x v="5"/>
    <x v="1595"/>
    <x v="3097"/>
    <n v="5"/>
    <n v="0.2"/>
    <n v="13.845999999999997"/>
  </r>
  <r>
    <n v="4142"/>
    <s v="CA-2013-136287"/>
    <x v="0"/>
    <x v="900"/>
    <d v="2013-06-18T00:00:00"/>
    <x v="1"/>
    <s v="SS-20590"/>
    <x v="196"/>
    <x v="0"/>
    <s v="United States"/>
    <s v="Wichita"/>
    <x v="41"/>
    <n v="67212"/>
    <x v="2"/>
    <s v="OFF-LA-10003148"/>
    <x v="1"/>
    <x v="2"/>
    <x v="164"/>
    <x v="1381"/>
    <n v="3"/>
    <n v="0"/>
    <n v="8.6939999999999991"/>
  </r>
  <r>
    <n v="4143"/>
    <s v="US-2011-107699"/>
    <x v="2"/>
    <x v="946"/>
    <d v="2011-05-23T00:00:00"/>
    <x v="1"/>
    <s v="JH-15820"/>
    <x v="581"/>
    <x v="0"/>
    <s v="United States"/>
    <s v="Midland"/>
    <x v="12"/>
    <n v="48640"/>
    <x v="2"/>
    <s v="OFF-BI-10001249"/>
    <x v="1"/>
    <x v="8"/>
    <x v="1182"/>
    <x v="3198"/>
    <n v="9"/>
    <n v="0"/>
    <n v="26.413199999999996"/>
  </r>
  <r>
    <n v="4144"/>
    <s v="CA-2014-112725"/>
    <x v="3"/>
    <x v="289"/>
    <d v="2014-02-07T00:00:00"/>
    <x v="1"/>
    <s v="EH-14125"/>
    <x v="258"/>
    <x v="2"/>
    <s v="United States"/>
    <s v="San Francisco"/>
    <x v="1"/>
    <n v="94110"/>
    <x v="1"/>
    <s v="OFF-AR-10003759"/>
    <x v="1"/>
    <x v="6"/>
    <x v="838"/>
    <x v="3199"/>
    <n v="7"/>
    <n v="0"/>
    <n v="5.7329999999999997"/>
  </r>
  <r>
    <n v="4145"/>
    <s v="CA-2014-112725"/>
    <x v="3"/>
    <x v="289"/>
    <d v="2014-02-07T00:00:00"/>
    <x v="1"/>
    <s v="EH-14125"/>
    <x v="258"/>
    <x v="2"/>
    <s v="United States"/>
    <s v="San Francisco"/>
    <x v="1"/>
    <n v="94110"/>
    <x v="1"/>
    <s v="OFF-AR-10001227"/>
    <x v="1"/>
    <x v="6"/>
    <x v="1611"/>
    <x v="138"/>
    <n v="3"/>
    <n v="0"/>
    <n v="2.3814000000000002"/>
  </r>
  <r>
    <n v="4146"/>
    <s v="CA-2014-112725"/>
    <x v="3"/>
    <x v="289"/>
    <d v="2014-02-07T00:00:00"/>
    <x v="1"/>
    <s v="EH-14125"/>
    <x v="258"/>
    <x v="2"/>
    <s v="United States"/>
    <s v="San Francisco"/>
    <x v="1"/>
    <n v="94110"/>
    <x v="1"/>
    <s v="FUR-CH-10000863"/>
    <x v="0"/>
    <x v="1"/>
    <x v="83"/>
    <x v="3200"/>
    <n v="1"/>
    <n v="0.2"/>
    <n v="-13.588200000000001"/>
  </r>
  <r>
    <n v="4147"/>
    <s v="CA-2012-136196"/>
    <x v="1"/>
    <x v="109"/>
    <d v="2012-12-04T00:00:00"/>
    <x v="1"/>
    <s v="TP-21415"/>
    <x v="599"/>
    <x v="0"/>
    <s v="United States"/>
    <s v="Freeport"/>
    <x v="15"/>
    <n v="11520"/>
    <x v="3"/>
    <s v="FUR-FU-10004017"/>
    <x v="0"/>
    <x v="5"/>
    <x v="215"/>
    <x v="808"/>
    <n v="3"/>
    <n v="0"/>
    <n v="64.518000000000001"/>
  </r>
  <r>
    <n v="4148"/>
    <s v="CA-2014-106068"/>
    <x v="3"/>
    <x v="436"/>
    <d v="2014-10-29T00:00:00"/>
    <x v="1"/>
    <s v="RB-19330"/>
    <x v="713"/>
    <x v="0"/>
    <s v="United States"/>
    <s v="Austin"/>
    <x v="5"/>
    <n v="78745"/>
    <x v="2"/>
    <s v="OFF-BI-10000962"/>
    <x v="1"/>
    <x v="8"/>
    <x v="1504"/>
    <x v="3201"/>
    <n v="3"/>
    <n v="0.8"/>
    <n v="-15.131100000000004"/>
  </r>
  <r>
    <n v="4149"/>
    <s v="CA-2014-106068"/>
    <x v="3"/>
    <x v="436"/>
    <d v="2014-10-29T00:00:00"/>
    <x v="1"/>
    <s v="RB-19330"/>
    <x v="713"/>
    <x v="0"/>
    <s v="United States"/>
    <s v="Austin"/>
    <x v="5"/>
    <n v="78745"/>
    <x v="2"/>
    <s v="OFF-ST-10004507"/>
    <x v="1"/>
    <x v="4"/>
    <x v="452"/>
    <x v="3202"/>
    <n v="1"/>
    <n v="0.2"/>
    <n v="1.2004999999999999"/>
  </r>
  <r>
    <n v="4150"/>
    <s v="CA-2014-106068"/>
    <x v="3"/>
    <x v="436"/>
    <d v="2014-10-29T00:00:00"/>
    <x v="1"/>
    <s v="RB-19330"/>
    <x v="713"/>
    <x v="0"/>
    <s v="United States"/>
    <s v="Austin"/>
    <x v="5"/>
    <n v="78745"/>
    <x v="2"/>
    <s v="TEC-AC-10002942"/>
    <x v="2"/>
    <x v="11"/>
    <x v="1597"/>
    <x v="3203"/>
    <n v="1"/>
    <n v="0.2"/>
    <n v="-2.0700000000000038"/>
  </r>
  <r>
    <n v="4151"/>
    <s v="CA-2014-106068"/>
    <x v="3"/>
    <x v="436"/>
    <d v="2014-10-29T00:00:00"/>
    <x v="1"/>
    <s v="RB-19330"/>
    <x v="713"/>
    <x v="0"/>
    <s v="United States"/>
    <s v="Austin"/>
    <x v="5"/>
    <n v="78745"/>
    <x v="2"/>
    <s v="OFF-ST-10002344"/>
    <x v="1"/>
    <x v="4"/>
    <x v="856"/>
    <x v="1793"/>
    <n v="4"/>
    <n v="0.2"/>
    <n v="-58.305599999999984"/>
  </r>
  <r>
    <n v="4152"/>
    <s v="CA-2014-100160"/>
    <x v="3"/>
    <x v="210"/>
    <d v="2014-09-12T00:00:00"/>
    <x v="1"/>
    <s v="CB-12025"/>
    <x v="90"/>
    <x v="0"/>
    <s v="United States"/>
    <s v="Philadelphia"/>
    <x v="9"/>
    <n v="19134"/>
    <x v="3"/>
    <s v="OFF-LA-10002475"/>
    <x v="1"/>
    <x v="2"/>
    <x v="148"/>
    <x v="3204"/>
    <n v="5"/>
    <n v="0.2"/>
    <n v="9.8685000000000009"/>
  </r>
  <r>
    <n v="4153"/>
    <s v="CA-2014-100160"/>
    <x v="3"/>
    <x v="210"/>
    <d v="2014-09-12T00:00:00"/>
    <x v="1"/>
    <s v="CB-12025"/>
    <x v="90"/>
    <x v="0"/>
    <s v="United States"/>
    <s v="Philadelphia"/>
    <x v="9"/>
    <n v="19134"/>
    <x v="3"/>
    <s v="OFF-PA-10003072"/>
    <x v="1"/>
    <x v="10"/>
    <x v="918"/>
    <x v="12"/>
    <n v="3"/>
    <n v="0.2"/>
    <n v="5.4432"/>
  </r>
  <r>
    <n v="4154"/>
    <s v="CA-2014-100160"/>
    <x v="3"/>
    <x v="210"/>
    <d v="2014-09-12T00:00:00"/>
    <x v="1"/>
    <s v="CB-12025"/>
    <x v="90"/>
    <x v="0"/>
    <s v="United States"/>
    <s v="Philadelphia"/>
    <x v="9"/>
    <n v="19134"/>
    <x v="3"/>
    <s v="OFF-EN-10001509"/>
    <x v="1"/>
    <x v="12"/>
    <x v="29"/>
    <x v="322"/>
    <n v="3"/>
    <n v="0.2"/>
    <n v="1.6523999999999992"/>
  </r>
  <r>
    <n v="4155"/>
    <s v="CA-2013-139689"/>
    <x v="0"/>
    <x v="723"/>
    <d v="2014-01-04T00:00:00"/>
    <x v="1"/>
    <s v="MP-17965"/>
    <x v="172"/>
    <x v="1"/>
    <s v="United States"/>
    <s v="Bristol"/>
    <x v="18"/>
    <n v="37620"/>
    <x v="0"/>
    <s v="OFF-BI-10004781"/>
    <x v="1"/>
    <x v="8"/>
    <x v="132"/>
    <x v="1824"/>
    <n v="4"/>
    <n v="0.7"/>
    <n v="-27.93119999999999"/>
  </r>
  <r>
    <n v="4156"/>
    <s v="CA-2013-139689"/>
    <x v="0"/>
    <x v="723"/>
    <d v="2014-01-04T00:00:00"/>
    <x v="1"/>
    <s v="MP-17965"/>
    <x v="172"/>
    <x v="1"/>
    <s v="United States"/>
    <s v="Bristol"/>
    <x v="18"/>
    <n v="37620"/>
    <x v="0"/>
    <s v="OFF-BI-10000145"/>
    <x v="1"/>
    <x v="8"/>
    <x v="735"/>
    <x v="1803"/>
    <n v="3"/>
    <n v="0.7"/>
    <n v="-1.9656000000000002"/>
  </r>
  <r>
    <n v="4157"/>
    <s v="CA-2012-101091"/>
    <x v="1"/>
    <x v="901"/>
    <d v="2012-12-09T00:00:00"/>
    <x v="0"/>
    <s v="SW-20245"/>
    <x v="573"/>
    <x v="0"/>
    <s v="United States"/>
    <s v="Philadelphia"/>
    <x v="9"/>
    <n v="19140"/>
    <x v="3"/>
    <s v="TEC-AC-10003280"/>
    <x v="2"/>
    <x v="11"/>
    <x v="1028"/>
    <x v="736"/>
    <n v="2"/>
    <n v="0.2"/>
    <n v="0.59979999999999656"/>
  </r>
  <r>
    <n v="4158"/>
    <s v="CA-2012-101091"/>
    <x v="1"/>
    <x v="901"/>
    <d v="2012-12-09T00:00:00"/>
    <x v="0"/>
    <s v="SW-20245"/>
    <x v="573"/>
    <x v="0"/>
    <s v="United States"/>
    <s v="Philadelphia"/>
    <x v="9"/>
    <n v="19140"/>
    <x v="3"/>
    <s v="OFF-BI-10001107"/>
    <x v="1"/>
    <x v="8"/>
    <x v="492"/>
    <x v="3205"/>
    <n v="6"/>
    <n v="0.7"/>
    <n v="-19.982399999999991"/>
  </r>
  <r>
    <n v="4159"/>
    <s v="CA-2011-126907"/>
    <x v="2"/>
    <x v="301"/>
    <d v="2011-11-08T00:00:00"/>
    <x v="1"/>
    <s v="SM-20950"/>
    <x v="416"/>
    <x v="1"/>
    <s v="United States"/>
    <s v="Chicago"/>
    <x v="10"/>
    <n v="60610"/>
    <x v="2"/>
    <s v="OFF-PA-10000533"/>
    <x v="1"/>
    <x v="10"/>
    <x v="1196"/>
    <x v="937"/>
    <n v="3"/>
    <n v="0.2"/>
    <n v="5.1011999999999995"/>
  </r>
  <r>
    <n v="4160"/>
    <s v="US-2013-164588"/>
    <x v="0"/>
    <x v="947"/>
    <d v="2013-04-24T00:00:00"/>
    <x v="1"/>
    <s v="AP-10915"/>
    <x v="275"/>
    <x v="0"/>
    <s v="United States"/>
    <s v="Columbus"/>
    <x v="32"/>
    <n v="31907"/>
    <x v="0"/>
    <s v="OFF-AR-10003056"/>
    <x v="1"/>
    <x v="6"/>
    <x v="18"/>
    <x v="1387"/>
    <n v="3"/>
    <n v="0"/>
    <n v="3.7235999999999989"/>
  </r>
  <r>
    <n v="4161"/>
    <s v="CA-2014-115546"/>
    <x v="3"/>
    <x v="304"/>
    <d v="2014-05-19T00:00:00"/>
    <x v="1"/>
    <s v="AH-10465"/>
    <x v="733"/>
    <x v="0"/>
    <s v="United States"/>
    <s v="New York City"/>
    <x v="15"/>
    <n v="10035"/>
    <x v="3"/>
    <s v="TEC-PH-10002834"/>
    <x v="2"/>
    <x v="7"/>
    <x v="1378"/>
    <x v="2503"/>
    <n v="3"/>
    <n v="0"/>
    <n v="134.99250000000001"/>
  </r>
  <r>
    <n v="4162"/>
    <s v="CA-2014-115546"/>
    <x v="3"/>
    <x v="304"/>
    <d v="2014-05-19T00:00:00"/>
    <x v="1"/>
    <s v="AH-10465"/>
    <x v="733"/>
    <x v="0"/>
    <s v="United States"/>
    <s v="New York City"/>
    <x v="15"/>
    <n v="10035"/>
    <x v="3"/>
    <s v="OFF-ST-10002214"/>
    <x v="1"/>
    <x v="4"/>
    <x v="994"/>
    <x v="2433"/>
    <n v="2"/>
    <n v="0"/>
    <n v="5.8707999999999991"/>
  </r>
  <r>
    <n v="4163"/>
    <s v="CA-2012-163587"/>
    <x v="1"/>
    <x v="948"/>
    <d v="2012-03-18T00:00:00"/>
    <x v="1"/>
    <s v="EP-13915"/>
    <x v="212"/>
    <x v="0"/>
    <s v="United States"/>
    <s v="Dover"/>
    <x v="38"/>
    <n v="3820"/>
    <x v="3"/>
    <s v="OFF-LA-10004484"/>
    <x v="1"/>
    <x v="2"/>
    <x v="612"/>
    <x v="1873"/>
    <n v="4"/>
    <n v="0"/>
    <n v="7.5991999999999997"/>
  </r>
  <r>
    <n v="4164"/>
    <s v="CA-2012-163587"/>
    <x v="1"/>
    <x v="948"/>
    <d v="2012-03-18T00:00:00"/>
    <x v="1"/>
    <s v="EP-13915"/>
    <x v="212"/>
    <x v="0"/>
    <s v="United States"/>
    <s v="Dover"/>
    <x v="38"/>
    <n v="3820"/>
    <x v="3"/>
    <s v="OFF-BI-10003091"/>
    <x v="1"/>
    <x v="8"/>
    <x v="1165"/>
    <x v="3206"/>
    <n v="3"/>
    <n v="0"/>
    <n v="315.81179999999995"/>
  </r>
  <r>
    <n v="4165"/>
    <s v="US-2014-106131"/>
    <x v="3"/>
    <x v="424"/>
    <d v="2014-01-17T00:00:00"/>
    <x v="2"/>
    <s v="TP-21565"/>
    <x v="734"/>
    <x v="1"/>
    <s v="United States"/>
    <s v="Aurora"/>
    <x v="22"/>
    <n v="80013"/>
    <x v="1"/>
    <s v="TEC-AC-10003027"/>
    <x v="2"/>
    <x v="11"/>
    <x v="25"/>
    <x v="3207"/>
    <n v="7"/>
    <n v="0.2"/>
    <n v="-14.793099999999995"/>
  </r>
  <r>
    <n v="4166"/>
    <s v="US-2014-106131"/>
    <x v="3"/>
    <x v="424"/>
    <d v="2014-01-17T00:00:00"/>
    <x v="2"/>
    <s v="TP-21565"/>
    <x v="734"/>
    <x v="1"/>
    <s v="United States"/>
    <s v="Aurora"/>
    <x v="22"/>
    <n v="80013"/>
    <x v="1"/>
    <s v="OFF-ST-10003638"/>
    <x v="1"/>
    <x v="4"/>
    <x v="1222"/>
    <x v="3208"/>
    <n v="9"/>
    <n v="0.2"/>
    <n v="14.754599999999996"/>
  </r>
  <r>
    <n v="4167"/>
    <s v="CA-2012-160213"/>
    <x v="1"/>
    <x v="936"/>
    <d v="2012-03-13T00:00:00"/>
    <x v="1"/>
    <s v="AR-10825"/>
    <x v="255"/>
    <x v="1"/>
    <s v="United States"/>
    <s v="Long Beach"/>
    <x v="15"/>
    <n v="11561"/>
    <x v="3"/>
    <s v="OFF-PA-10003848"/>
    <x v="1"/>
    <x v="10"/>
    <x v="1442"/>
    <x v="541"/>
    <n v="3"/>
    <n v="0"/>
    <n v="9.3312000000000008"/>
  </r>
  <r>
    <n v="4168"/>
    <s v="CA-2011-157924"/>
    <x v="2"/>
    <x v="856"/>
    <d v="2011-10-13T00:00:00"/>
    <x v="2"/>
    <s v="HA-14920"/>
    <x v="66"/>
    <x v="0"/>
    <s v="United States"/>
    <s v="Pasadena"/>
    <x v="1"/>
    <n v="91104"/>
    <x v="1"/>
    <s v="OFF-ST-10002352"/>
    <x v="1"/>
    <x v="4"/>
    <x v="847"/>
    <x v="1051"/>
    <n v="4"/>
    <n v="0"/>
    <n v="8.299199999999999"/>
  </r>
  <r>
    <n v="4169"/>
    <s v="CA-2011-157924"/>
    <x v="2"/>
    <x v="856"/>
    <d v="2011-10-13T00:00:00"/>
    <x v="2"/>
    <s v="HA-14920"/>
    <x v="66"/>
    <x v="0"/>
    <s v="United States"/>
    <s v="Pasadena"/>
    <x v="1"/>
    <n v="91104"/>
    <x v="1"/>
    <s v="FUR-CH-10000229"/>
    <x v="0"/>
    <x v="1"/>
    <x v="1612"/>
    <x v="3209"/>
    <n v="2"/>
    <n v="0.2"/>
    <n v="-65.035200000000046"/>
  </r>
  <r>
    <n v="4170"/>
    <s v="CA-2012-100216"/>
    <x v="1"/>
    <x v="657"/>
    <d v="2012-04-14T00:00:00"/>
    <x v="2"/>
    <s v="HJ-14875"/>
    <x v="707"/>
    <x v="2"/>
    <s v="United States"/>
    <s v="Mesa"/>
    <x v="16"/>
    <n v="85204"/>
    <x v="1"/>
    <s v="OFF-PA-10000788"/>
    <x v="1"/>
    <x v="10"/>
    <x v="731"/>
    <x v="277"/>
    <n v="6"/>
    <n v="0.2"/>
    <n v="10.8864"/>
  </r>
  <r>
    <n v="4171"/>
    <s v="CA-2012-100216"/>
    <x v="1"/>
    <x v="657"/>
    <d v="2012-04-14T00:00:00"/>
    <x v="2"/>
    <s v="HJ-14875"/>
    <x v="707"/>
    <x v="2"/>
    <s v="United States"/>
    <s v="Mesa"/>
    <x v="16"/>
    <n v="85204"/>
    <x v="1"/>
    <s v="OFF-PA-10002968"/>
    <x v="1"/>
    <x v="10"/>
    <x v="909"/>
    <x v="1572"/>
    <n v="3"/>
    <n v="0.2"/>
    <n v="17.815199999999997"/>
  </r>
  <r>
    <n v="4172"/>
    <s v="CA-2014-100601"/>
    <x v="3"/>
    <x v="673"/>
    <d v="2014-11-21T00:00:00"/>
    <x v="1"/>
    <s v="JK-15370"/>
    <x v="271"/>
    <x v="0"/>
    <s v="United States"/>
    <s v="Fresno"/>
    <x v="1"/>
    <n v="93727"/>
    <x v="1"/>
    <s v="OFF-ST-10002486"/>
    <x v="1"/>
    <x v="4"/>
    <x v="693"/>
    <x v="5"/>
    <n v="7"/>
    <n v="0"/>
    <n v="0.97719999999999807"/>
  </r>
  <r>
    <n v="4173"/>
    <s v="CA-2013-152163"/>
    <x v="0"/>
    <x v="949"/>
    <d v="2013-07-02T00:00:00"/>
    <x v="3"/>
    <s v="JF-15355"/>
    <x v="282"/>
    <x v="0"/>
    <s v="United States"/>
    <s v="Columbia"/>
    <x v="20"/>
    <n v="29203"/>
    <x v="0"/>
    <s v="OFF-BI-10002215"/>
    <x v="1"/>
    <x v="8"/>
    <x v="20"/>
    <x v="3210"/>
    <n v="2"/>
    <n v="0"/>
    <n v="6.5319999999999991"/>
  </r>
  <r>
    <n v="4174"/>
    <s v="CA-2013-152163"/>
    <x v="0"/>
    <x v="949"/>
    <d v="2013-07-02T00:00:00"/>
    <x v="3"/>
    <s v="JF-15355"/>
    <x v="282"/>
    <x v="0"/>
    <s v="United States"/>
    <s v="Columbia"/>
    <x v="20"/>
    <n v="29203"/>
    <x v="0"/>
    <s v="OFF-PA-10000788"/>
    <x v="1"/>
    <x v="10"/>
    <x v="731"/>
    <x v="91"/>
    <n v="2"/>
    <n v="0"/>
    <n v="6.2208000000000006"/>
  </r>
  <r>
    <n v="4175"/>
    <s v="CA-2013-152163"/>
    <x v="0"/>
    <x v="949"/>
    <d v="2013-07-02T00:00:00"/>
    <x v="3"/>
    <s v="JF-15355"/>
    <x v="282"/>
    <x v="0"/>
    <s v="United States"/>
    <s v="Columbia"/>
    <x v="20"/>
    <n v="29203"/>
    <x v="0"/>
    <s v="OFF-BI-10003364"/>
    <x v="1"/>
    <x v="8"/>
    <x v="698"/>
    <x v="2502"/>
    <n v="2"/>
    <n v="0"/>
    <n v="28.0032"/>
  </r>
  <r>
    <n v="4176"/>
    <s v="CA-2012-154340"/>
    <x v="1"/>
    <x v="239"/>
    <d v="2012-11-30T00:00:00"/>
    <x v="2"/>
    <s v="EK-13795"/>
    <x v="735"/>
    <x v="2"/>
    <s v="United States"/>
    <s v="Santa Ana"/>
    <x v="1"/>
    <n v="92704"/>
    <x v="1"/>
    <s v="OFF-AR-10003582"/>
    <x v="1"/>
    <x v="6"/>
    <x v="1451"/>
    <x v="2471"/>
    <n v="2"/>
    <n v="0"/>
    <n v="15.764000000000003"/>
  </r>
  <r>
    <n v="4177"/>
    <s v="CA-2011-128846"/>
    <x v="2"/>
    <x v="884"/>
    <d v="2011-04-12T00:00:00"/>
    <x v="1"/>
    <s v="RS-19765"/>
    <x v="276"/>
    <x v="1"/>
    <s v="United States"/>
    <s v="Columbia"/>
    <x v="20"/>
    <n v="29203"/>
    <x v="0"/>
    <s v="TEC-PH-10003273"/>
    <x v="2"/>
    <x v="7"/>
    <x v="171"/>
    <x v="3211"/>
    <n v="5"/>
    <n v="0"/>
    <n v="163.78700000000003"/>
  </r>
  <r>
    <n v="4178"/>
    <s v="CA-2011-128846"/>
    <x v="2"/>
    <x v="884"/>
    <d v="2011-04-12T00:00:00"/>
    <x v="1"/>
    <s v="RS-19765"/>
    <x v="276"/>
    <x v="1"/>
    <s v="United States"/>
    <s v="Columbia"/>
    <x v="20"/>
    <n v="29203"/>
    <x v="0"/>
    <s v="OFF-PA-10000100"/>
    <x v="1"/>
    <x v="10"/>
    <x v="825"/>
    <x v="1247"/>
    <n v="3"/>
    <n v="0"/>
    <n v="60.255300000000005"/>
  </r>
  <r>
    <n v="4179"/>
    <s v="CA-2013-148593"/>
    <x v="0"/>
    <x v="950"/>
    <d v="2013-06-19T00:00:00"/>
    <x v="0"/>
    <s v="BD-11320"/>
    <x v="217"/>
    <x v="0"/>
    <s v="United States"/>
    <s v="Los Angeles"/>
    <x v="1"/>
    <n v="90045"/>
    <x v="1"/>
    <s v="OFF-PA-10001776"/>
    <x v="1"/>
    <x v="10"/>
    <x v="1263"/>
    <x v="3212"/>
    <n v="5"/>
    <n v="0"/>
    <n v="21.784499999999998"/>
  </r>
  <r>
    <n v="4180"/>
    <s v="US-2014-119039"/>
    <x v="3"/>
    <x v="904"/>
    <d v="2014-03-11T00:00:00"/>
    <x v="1"/>
    <s v="BF-11170"/>
    <x v="408"/>
    <x v="2"/>
    <s v="United States"/>
    <s v="San Francisco"/>
    <x v="1"/>
    <n v="94109"/>
    <x v="1"/>
    <s v="OFF-BI-10004182"/>
    <x v="1"/>
    <x v="8"/>
    <x v="73"/>
    <x v="3213"/>
    <n v="9"/>
    <n v="0.2"/>
    <n v="5.4288000000000007"/>
  </r>
  <r>
    <n v="4181"/>
    <s v="CA-2014-128426"/>
    <x v="3"/>
    <x v="566"/>
    <d v="2014-10-12T00:00:00"/>
    <x v="1"/>
    <s v="JK-15730"/>
    <x v="300"/>
    <x v="0"/>
    <s v="United States"/>
    <s v="Houston"/>
    <x v="5"/>
    <n v="77036"/>
    <x v="2"/>
    <s v="OFF-BI-10000756"/>
    <x v="1"/>
    <x v="8"/>
    <x v="15"/>
    <x v="3214"/>
    <n v="5"/>
    <n v="0.8"/>
    <n v="-6.3599999999999994"/>
  </r>
  <r>
    <n v="4182"/>
    <s v="US-2014-136868"/>
    <x v="3"/>
    <x v="833"/>
    <d v="2014-10-13T00:00:00"/>
    <x v="1"/>
    <s v="CR-12820"/>
    <x v="736"/>
    <x v="2"/>
    <s v="United States"/>
    <s v="New York City"/>
    <x v="15"/>
    <n v="10035"/>
    <x v="3"/>
    <s v="TEC-AC-10001539"/>
    <x v="2"/>
    <x v="11"/>
    <x v="1576"/>
    <x v="3215"/>
    <n v="4"/>
    <n v="0"/>
    <n v="115.18559999999999"/>
  </r>
  <r>
    <n v="4183"/>
    <s v="US-2014-136868"/>
    <x v="3"/>
    <x v="833"/>
    <d v="2014-10-13T00:00:00"/>
    <x v="1"/>
    <s v="CR-12820"/>
    <x v="736"/>
    <x v="2"/>
    <s v="United States"/>
    <s v="New York City"/>
    <x v="15"/>
    <n v="10035"/>
    <x v="3"/>
    <s v="OFF-PA-10002377"/>
    <x v="1"/>
    <x v="10"/>
    <x v="557"/>
    <x v="342"/>
    <n v="3"/>
    <n v="0"/>
    <n v="7.6679999999999993"/>
  </r>
  <r>
    <n v="4184"/>
    <s v="US-2014-136868"/>
    <x v="3"/>
    <x v="833"/>
    <d v="2014-10-13T00:00:00"/>
    <x v="1"/>
    <s v="CR-12820"/>
    <x v="736"/>
    <x v="2"/>
    <s v="United States"/>
    <s v="New York City"/>
    <x v="15"/>
    <n v="10035"/>
    <x v="3"/>
    <s v="OFF-ST-10000991"/>
    <x v="1"/>
    <x v="4"/>
    <x v="155"/>
    <x v="3216"/>
    <n v="3"/>
    <n v="0"/>
    <n v="10.347300000000004"/>
  </r>
  <r>
    <n v="4185"/>
    <s v="CA-2013-143749"/>
    <x v="0"/>
    <x v="5"/>
    <d v="2013-12-08T00:00:00"/>
    <x v="2"/>
    <s v="AG-10300"/>
    <x v="636"/>
    <x v="1"/>
    <s v="United States"/>
    <s v="Franklin"/>
    <x v="31"/>
    <n v="2038"/>
    <x v="3"/>
    <s v="FUR-BO-10002853"/>
    <x v="0"/>
    <x v="0"/>
    <x v="1613"/>
    <x v="3217"/>
    <n v="1"/>
    <n v="0"/>
    <n v="20.484999999999999"/>
  </r>
  <r>
    <n v="4186"/>
    <s v="CA-2013-111493"/>
    <x v="0"/>
    <x v="147"/>
    <d v="2013-10-23T00:00:00"/>
    <x v="2"/>
    <s v="CM-12160"/>
    <x v="380"/>
    <x v="0"/>
    <s v="United States"/>
    <s v="Baltimore"/>
    <x v="39"/>
    <n v="21215"/>
    <x v="3"/>
    <s v="TEC-AC-10004510"/>
    <x v="2"/>
    <x v="11"/>
    <x v="944"/>
    <x v="1548"/>
    <n v="6"/>
    <n v="0"/>
    <n v="9.8159999999999954"/>
  </r>
  <r>
    <n v="4187"/>
    <s v="CA-2014-112536"/>
    <x v="3"/>
    <x v="796"/>
    <d v="2014-05-24T00:00:00"/>
    <x v="1"/>
    <s v="SG-20890"/>
    <x v="737"/>
    <x v="1"/>
    <s v="United States"/>
    <s v="Mcallen"/>
    <x v="5"/>
    <n v="78501"/>
    <x v="2"/>
    <s v="OFF-BI-10003712"/>
    <x v="1"/>
    <x v="8"/>
    <x v="689"/>
    <x v="3218"/>
    <n v="7"/>
    <n v="0.8"/>
    <n v="-10.654700000000002"/>
  </r>
  <r>
    <n v="4188"/>
    <s v="CA-2014-112536"/>
    <x v="3"/>
    <x v="796"/>
    <d v="2014-05-24T00:00:00"/>
    <x v="1"/>
    <s v="SG-20890"/>
    <x v="737"/>
    <x v="1"/>
    <s v="United States"/>
    <s v="Mcallen"/>
    <x v="5"/>
    <n v="78501"/>
    <x v="2"/>
    <s v="OFF-BI-10002571"/>
    <x v="1"/>
    <x v="8"/>
    <x v="1204"/>
    <x v="3219"/>
    <n v="1"/>
    <n v="0.8"/>
    <n v="-3.293400000000001"/>
  </r>
  <r>
    <n v="4189"/>
    <s v="CA-2014-112536"/>
    <x v="3"/>
    <x v="796"/>
    <d v="2014-05-24T00:00:00"/>
    <x v="1"/>
    <s v="SG-20890"/>
    <x v="737"/>
    <x v="1"/>
    <s v="United States"/>
    <s v="Mcallen"/>
    <x v="5"/>
    <n v="78501"/>
    <x v="2"/>
    <s v="OFF-ST-10004835"/>
    <x v="1"/>
    <x v="4"/>
    <x v="1406"/>
    <x v="436"/>
    <n v="2"/>
    <n v="0.2"/>
    <n v="0.66959999999999997"/>
  </r>
  <r>
    <n v="4190"/>
    <s v="CA-2013-157714"/>
    <x v="0"/>
    <x v="182"/>
    <d v="2013-10-02T00:00:00"/>
    <x v="0"/>
    <s v="CS-12175"/>
    <x v="728"/>
    <x v="1"/>
    <s v="United States"/>
    <s v="Iowa City"/>
    <x v="23"/>
    <n v="52240"/>
    <x v="2"/>
    <s v="OFF-PA-10004022"/>
    <x v="1"/>
    <x v="10"/>
    <x v="1614"/>
    <x v="1044"/>
    <n v="1"/>
    <n v="0"/>
    <n v="4.4954999999999998"/>
  </r>
  <r>
    <n v="4191"/>
    <s v="CA-2014-166709"/>
    <x v="3"/>
    <x v="701"/>
    <d v="2014-11-23T00:00:00"/>
    <x v="1"/>
    <s v="HL-15040"/>
    <x v="332"/>
    <x v="0"/>
    <s v="United States"/>
    <s v="Newark"/>
    <x v="13"/>
    <n v="19711"/>
    <x v="3"/>
    <s v="TEC-CO-10004722"/>
    <x v="2"/>
    <x v="16"/>
    <x v="1365"/>
    <x v="3220"/>
    <n v="3"/>
    <n v="0"/>
    <n v="5039.9856"/>
  </r>
  <r>
    <n v="4192"/>
    <s v="CA-2012-129392"/>
    <x v="1"/>
    <x v="951"/>
    <d v="2012-07-08T00:00:00"/>
    <x v="3"/>
    <s v="DM-13015"/>
    <x v="661"/>
    <x v="0"/>
    <s v="United States"/>
    <s v="Houston"/>
    <x v="5"/>
    <n v="77070"/>
    <x v="2"/>
    <s v="OFF-PA-10004248"/>
    <x v="1"/>
    <x v="10"/>
    <x v="1615"/>
    <x v="3131"/>
    <n v="5"/>
    <n v="0.2"/>
    <n v="6.5999999999999988"/>
  </r>
  <r>
    <n v="4193"/>
    <s v="CA-2012-150875"/>
    <x v="1"/>
    <x v="547"/>
    <d v="2012-11-20T00:00:00"/>
    <x v="1"/>
    <s v="HK-14890"/>
    <x v="96"/>
    <x v="1"/>
    <s v="United States"/>
    <s v="Boise"/>
    <x v="45"/>
    <n v="83704"/>
    <x v="1"/>
    <s v="FUR-TA-10000577"/>
    <x v="0"/>
    <x v="3"/>
    <x v="3"/>
    <x v="3221"/>
    <n v="2"/>
    <n v="0"/>
    <n v="160.17660000000001"/>
  </r>
  <r>
    <n v="4194"/>
    <s v="CA-2012-150875"/>
    <x v="1"/>
    <x v="547"/>
    <d v="2012-11-20T00:00:00"/>
    <x v="1"/>
    <s v="HK-14890"/>
    <x v="96"/>
    <x v="1"/>
    <s v="United States"/>
    <s v="Boise"/>
    <x v="45"/>
    <n v="83704"/>
    <x v="1"/>
    <s v="TEC-PH-10001254"/>
    <x v="2"/>
    <x v="7"/>
    <x v="143"/>
    <x v="3222"/>
    <n v="3"/>
    <n v="0.2"/>
    <n v="22.858199999999982"/>
  </r>
  <r>
    <n v="4195"/>
    <s v="CA-2012-154200"/>
    <x v="1"/>
    <x v="652"/>
    <d v="2012-06-22T00:00:00"/>
    <x v="1"/>
    <s v="BG-11740"/>
    <x v="696"/>
    <x v="0"/>
    <s v="United States"/>
    <s v="San Diego"/>
    <x v="1"/>
    <n v="92105"/>
    <x v="1"/>
    <s v="OFF-AR-10001044"/>
    <x v="1"/>
    <x v="6"/>
    <x v="1042"/>
    <x v="3223"/>
    <n v="2"/>
    <n v="0"/>
    <n v="15.074199999999998"/>
  </r>
  <r>
    <n v="4196"/>
    <s v="CA-2013-124233"/>
    <x v="0"/>
    <x v="143"/>
    <d v="2013-04-15T00:00:00"/>
    <x v="1"/>
    <s v="CK-12595"/>
    <x v="242"/>
    <x v="0"/>
    <s v="United States"/>
    <s v="Los Angeles"/>
    <x v="1"/>
    <n v="90032"/>
    <x v="1"/>
    <s v="FUR-FU-10002597"/>
    <x v="0"/>
    <x v="5"/>
    <x v="621"/>
    <x v="3224"/>
    <n v="5"/>
    <n v="0"/>
    <n v="10.374000000000001"/>
  </r>
  <r>
    <n v="4197"/>
    <s v="US-2012-134271"/>
    <x v="1"/>
    <x v="24"/>
    <d v="2012-04-23T00:00:00"/>
    <x v="0"/>
    <s v="RF-19735"/>
    <x v="288"/>
    <x v="0"/>
    <s v="United States"/>
    <s v="New York City"/>
    <x v="15"/>
    <n v="10024"/>
    <x v="3"/>
    <s v="OFF-LA-10004093"/>
    <x v="1"/>
    <x v="2"/>
    <x v="670"/>
    <x v="2521"/>
    <n v="3"/>
    <n v="0"/>
    <n v="10.307099999999998"/>
  </r>
  <r>
    <n v="4198"/>
    <s v="US-2013-161683"/>
    <x v="0"/>
    <x v="275"/>
    <d v="2013-12-09T00:00:00"/>
    <x v="1"/>
    <s v="CJ-12010"/>
    <x v="170"/>
    <x v="0"/>
    <s v="United States"/>
    <s v="Philadelphia"/>
    <x v="9"/>
    <n v="19134"/>
    <x v="3"/>
    <s v="OFF-AP-10000179"/>
    <x v="1"/>
    <x v="9"/>
    <x v="527"/>
    <x v="3225"/>
    <n v="4"/>
    <n v="0.2"/>
    <n v="93.768799999999999"/>
  </r>
  <r>
    <n v="4199"/>
    <s v="US-2013-161683"/>
    <x v="0"/>
    <x v="275"/>
    <d v="2013-12-09T00:00:00"/>
    <x v="1"/>
    <s v="CJ-12010"/>
    <x v="170"/>
    <x v="0"/>
    <s v="United States"/>
    <s v="Philadelphia"/>
    <x v="9"/>
    <n v="19134"/>
    <x v="3"/>
    <s v="OFF-BI-10001072"/>
    <x v="1"/>
    <x v="8"/>
    <x v="277"/>
    <x v="3226"/>
    <n v="4"/>
    <n v="0.7"/>
    <n v="-14.553600000000003"/>
  </r>
  <r>
    <n v="4200"/>
    <s v="CA-2012-143105"/>
    <x v="1"/>
    <x v="895"/>
    <d v="2012-12-10T00:00:00"/>
    <x v="3"/>
    <s v="MA-17560"/>
    <x v="15"/>
    <x v="2"/>
    <s v="United States"/>
    <s v="New York City"/>
    <x v="15"/>
    <n v="10024"/>
    <x v="3"/>
    <s v="OFF-LA-10004093"/>
    <x v="1"/>
    <x v="2"/>
    <x v="670"/>
    <x v="2061"/>
    <n v="1"/>
    <n v="0"/>
    <n v="3.4356999999999998"/>
  </r>
  <r>
    <n v="4201"/>
    <s v="CA-2012-143105"/>
    <x v="1"/>
    <x v="895"/>
    <d v="2012-12-10T00:00:00"/>
    <x v="3"/>
    <s v="MA-17560"/>
    <x v="15"/>
    <x v="2"/>
    <s v="United States"/>
    <s v="New York City"/>
    <x v="15"/>
    <n v="10024"/>
    <x v="3"/>
    <s v="TEC-CO-10002095"/>
    <x v="2"/>
    <x v="16"/>
    <x v="610"/>
    <x v="3227"/>
    <n v="2"/>
    <n v="0.2"/>
    <n v="249.99499999999998"/>
  </r>
  <r>
    <n v="4202"/>
    <s v="CA-2012-143105"/>
    <x v="1"/>
    <x v="895"/>
    <d v="2012-12-10T00:00:00"/>
    <x v="3"/>
    <s v="MA-17560"/>
    <x v="15"/>
    <x v="2"/>
    <s v="United States"/>
    <s v="New York City"/>
    <x v="15"/>
    <n v="10024"/>
    <x v="3"/>
    <s v="OFF-PA-10002713"/>
    <x v="1"/>
    <x v="10"/>
    <x v="317"/>
    <x v="521"/>
    <n v="6"/>
    <n v="0"/>
    <n v="18.988799999999998"/>
  </r>
  <r>
    <n v="4203"/>
    <s v="CA-2012-143105"/>
    <x v="1"/>
    <x v="895"/>
    <d v="2012-12-10T00:00:00"/>
    <x v="3"/>
    <s v="MA-17560"/>
    <x v="15"/>
    <x v="2"/>
    <s v="United States"/>
    <s v="New York City"/>
    <x v="15"/>
    <n v="10024"/>
    <x v="3"/>
    <s v="OFF-PA-10002254"/>
    <x v="1"/>
    <x v="10"/>
    <x v="145"/>
    <x v="2381"/>
    <n v="7"/>
    <n v="0"/>
    <n v="84.943599999999989"/>
  </r>
  <r>
    <n v="4204"/>
    <s v="CA-2011-145387"/>
    <x v="2"/>
    <x v="656"/>
    <d v="2011-11-02T00:00:00"/>
    <x v="0"/>
    <s v="AM-10705"/>
    <x v="562"/>
    <x v="0"/>
    <s v="United States"/>
    <s v="Cranston"/>
    <x v="34"/>
    <n v="2920"/>
    <x v="3"/>
    <s v="OFF-AR-10001683"/>
    <x v="1"/>
    <x v="6"/>
    <x v="32"/>
    <x v="3228"/>
    <n v="5"/>
    <n v="0"/>
    <n v="18.715000000000003"/>
  </r>
  <r>
    <n v="4205"/>
    <s v="CA-2011-145387"/>
    <x v="2"/>
    <x v="656"/>
    <d v="2011-11-02T00:00:00"/>
    <x v="0"/>
    <s v="AM-10705"/>
    <x v="562"/>
    <x v="0"/>
    <s v="United States"/>
    <s v="Cranston"/>
    <x v="34"/>
    <n v="2920"/>
    <x v="3"/>
    <s v="OFF-PA-10002195"/>
    <x v="1"/>
    <x v="10"/>
    <x v="719"/>
    <x v="1015"/>
    <n v="2"/>
    <n v="0"/>
    <n v="4.7751999999999999"/>
  </r>
  <r>
    <n v="4206"/>
    <s v="CA-2011-145387"/>
    <x v="2"/>
    <x v="656"/>
    <d v="2011-11-02T00:00:00"/>
    <x v="0"/>
    <s v="AM-10705"/>
    <x v="562"/>
    <x v="0"/>
    <s v="United States"/>
    <s v="Cranston"/>
    <x v="34"/>
    <n v="2920"/>
    <x v="3"/>
    <s v="FUR-FU-10002364"/>
    <x v="0"/>
    <x v="5"/>
    <x v="1231"/>
    <x v="1816"/>
    <n v="2"/>
    <n v="0"/>
    <n v="4.2803999999999984"/>
  </r>
  <r>
    <n v="4207"/>
    <s v="CA-2011-145387"/>
    <x v="2"/>
    <x v="656"/>
    <d v="2011-11-02T00:00:00"/>
    <x v="0"/>
    <s v="AM-10705"/>
    <x v="562"/>
    <x v="0"/>
    <s v="United States"/>
    <s v="Cranston"/>
    <x v="34"/>
    <n v="2920"/>
    <x v="3"/>
    <s v="OFF-BI-10004001"/>
    <x v="1"/>
    <x v="8"/>
    <x v="810"/>
    <x v="3229"/>
    <n v="2"/>
    <n v="0"/>
    <n v="15.676799999999997"/>
  </r>
  <r>
    <n v="4208"/>
    <s v="CA-2011-145387"/>
    <x v="2"/>
    <x v="656"/>
    <d v="2011-11-02T00:00:00"/>
    <x v="0"/>
    <s v="AM-10705"/>
    <x v="562"/>
    <x v="0"/>
    <s v="United States"/>
    <s v="Cranston"/>
    <x v="34"/>
    <n v="2920"/>
    <x v="3"/>
    <s v="FUR-FU-10000023"/>
    <x v="0"/>
    <x v="5"/>
    <x v="322"/>
    <x v="3230"/>
    <n v="3"/>
    <n v="0"/>
    <n v="7.7748000000000008"/>
  </r>
  <r>
    <n v="4209"/>
    <s v="CA-2011-145387"/>
    <x v="2"/>
    <x v="656"/>
    <d v="2011-11-02T00:00:00"/>
    <x v="0"/>
    <s v="AM-10705"/>
    <x v="562"/>
    <x v="0"/>
    <s v="United States"/>
    <s v="Cranston"/>
    <x v="34"/>
    <n v="2920"/>
    <x v="3"/>
    <s v="FUR-CH-10002320"/>
    <x v="0"/>
    <x v="1"/>
    <x v="1454"/>
    <x v="3231"/>
    <n v="5"/>
    <n v="0"/>
    <n v="481.46999999999991"/>
  </r>
  <r>
    <n v="4210"/>
    <s v="CA-2011-145387"/>
    <x v="2"/>
    <x v="656"/>
    <d v="2011-11-02T00:00:00"/>
    <x v="0"/>
    <s v="AM-10705"/>
    <x v="562"/>
    <x v="0"/>
    <s v="United States"/>
    <s v="Cranston"/>
    <x v="34"/>
    <n v="2920"/>
    <x v="3"/>
    <s v="FUR-TA-10003238"/>
    <x v="0"/>
    <x v="3"/>
    <x v="1233"/>
    <x v="3232"/>
    <n v="1"/>
    <n v="0.3"/>
    <n v="-60.607800000000026"/>
  </r>
  <r>
    <n v="4211"/>
    <s v="CA-2014-109715"/>
    <x v="3"/>
    <x v="34"/>
    <d v="2014-12-15T00:00:00"/>
    <x v="1"/>
    <s v="AH-10585"/>
    <x v="738"/>
    <x v="0"/>
    <s v="United States"/>
    <s v="Chicago"/>
    <x v="10"/>
    <n v="60623"/>
    <x v="2"/>
    <s v="OFF-PA-10004965"/>
    <x v="1"/>
    <x v="10"/>
    <x v="112"/>
    <x v="2992"/>
    <n v="2"/>
    <n v="0.2"/>
    <n v="4.9949999999999992"/>
  </r>
  <r>
    <n v="4212"/>
    <s v="CA-2011-166457"/>
    <x v="2"/>
    <x v="952"/>
    <d v="2011-05-09T00:00:00"/>
    <x v="0"/>
    <s v="PF-19120"/>
    <x v="724"/>
    <x v="0"/>
    <s v="United States"/>
    <s v="Richmond"/>
    <x v="0"/>
    <n v="40475"/>
    <x v="0"/>
    <s v="OFF-PA-10003016"/>
    <x v="1"/>
    <x v="10"/>
    <x v="1385"/>
    <x v="2320"/>
    <n v="3"/>
    <n v="0"/>
    <n v="4.238999999999999"/>
  </r>
  <r>
    <n v="4213"/>
    <s v="CA-2011-166457"/>
    <x v="2"/>
    <x v="952"/>
    <d v="2011-05-09T00:00:00"/>
    <x v="0"/>
    <s v="PF-19120"/>
    <x v="724"/>
    <x v="0"/>
    <s v="United States"/>
    <s v="Richmond"/>
    <x v="0"/>
    <n v="40475"/>
    <x v="0"/>
    <s v="OFF-AR-10003651"/>
    <x v="1"/>
    <x v="6"/>
    <x v="276"/>
    <x v="2637"/>
    <n v="2"/>
    <n v="0"/>
    <n v="1.9023999999999992"/>
  </r>
  <r>
    <n v="4214"/>
    <s v="CA-2011-166457"/>
    <x v="2"/>
    <x v="952"/>
    <d v="2011-05-09T00:00:00"/>
    <x v="0"/>
    <s v="PF-19120"/>
    <x v="724"/>
    <x v="0"/>
    <s v="United States"/>
    <s v="Richmond"/>
    <x v="0"/>
    <n v="40475"/>
    <x v="0"/>
    <s v="OFF-PA-10001363"/>
    <x v="1"/>
    <x v="10"/>
    <x v="1616"/>
    <x v="335"/>
    <n v="2"/>
    <n v="0"/>
    <n v="11.543199999999999"/>
  </r>
  <r>
    <n v="4215"/>
    <s v="CA-2013-164637"/>
    <x v="0"/>
    <x v="758"/>
    <d v="2013-03-09T00:00:00"/>
    <x v="1"/>
    <s v="RD-19480"/>
    <x v="502"/>
    <x v="0"/>
    <s v="United States"/>
    <s v="Mishawaka"/>
    <x v="14"/>
    <n v="46544"/>
    <x v="2"/>
    <s v="OFF-BI-10003876"/>
    <x v="1"/>
    <x v="8"/>
    <x v="1617"/>
    <x v="3233"/>
    <n v="3"/>
    <n v="0"/>
    <n v="64.199999999999989"/>
  </r>
  <r>
    <n v="4216"/>
    <s v="CA-2011-103590"/>
    <x v="2"/>
    <x v="953"/>
    <d v="2011-12-04T00:00:00"/>
    <x v="1"/>
    <s v="JL-15505"/>
    <x v="145"/>
    <x v="0"/>
    <s v="United States"/>
    <s v="Mount Vernon"/>
    <x v="15"/>
    <n v="10550"/>
    <x v="3"/>
    <s v="OFF-EN-10004007"/>
    <x v="1"/>
    <x v="12"/>
    <x v="1618"/>
    <x v="3234"/>
    <n v="4"/>
    <n v="0"/>
    <n v="29.271599999999999"/>
  </r>
  <r>
    <n v="4217"/>
    <s v="CA-2012-111234"/>
    <x v="1"/>
    <x v="954"/>
    <d v="2012-02-22T00:00:00"/>
    <x v="1"/>
    <s v="AB-10600"/>
    <x v="448"/>
    <x v="1"/>
    <s v="United States"/>
    <s v="Los Angeles"/>
    <x v="1"/>
    <n v="90004"/>
    <x v="1"/>
    <s v="OFF-LA-10002271"/>
    <x v="1"/>
    <x v="2"/>
    <x v="635"/>
    <x v="357"/>
    <n v="3"/>
    <n v="0"/>
    <n v="4.4352"/>
  </r>
  <r>
    <n v="4218"/>
    <s v="CA-2014-149881"/>
    <x v="3"/>
    <x v="719"/>
    <d v="2014-04-04T00:00:00"/>
    <x v="2"/>
    <s v="NC-18535"/>
    <x v="714"/>
    <x v="1"/>
    <s v="United States"/>
    <s v="San Francisco"/>
    <x v="1"/>
    <n v="94110"/>
    <x v="1"/>
    <s v="FUR-BO-10003894"/>
    <x v="0"/>
    <x v="0"/>
    <x v="1619"/>
    <x v="3235"/>
    <n v="8"/>
    <n v="0.15"/>
    <n v="85.175999999999974"/>
  </r>
  <r>
    <n v="4219"/>
    <s v="CA-2014-149881"/>
    <x v="3"/>
    <x v="719"/>
    <d v="2014-04-04T00:00:00"/>
    <x v="2"/>
    <s v="NC-18535"/>
    <x v="714"/>
    <x v="1"/>
    <s v="United States"/>
    <s v="San Francisco"/>
    <x v="1"/>
    <n v="94110"/>
    <x v="1"/>
    <s v="TEC-MA-10000418"/>
    <x v="2"/>
    <x v="15"/>
    <x v="1476"/>
    <x v="3236"/>
    <n v="2"/>
    <n v="0.2"/>
    <n v="359.99879999999962"/>
  </r>
  <r>
    <n v="4220"/>
    <s v="CA-2014-134565"/>
    <x v="3"/>
    <x v="532"/>
    <d v="2014-06-14T00:00:00"/>
    <x v="0"/>
    <s v="TB-21400"/>
    <x v="483"/>
    <x v="0"/>
    <s v="United States"/>
    <s v="Seattle"/>
    <x v="4"/>
    <n v="98103"/>
    <x v="1"/>
    <s v="OFF-PA-10004243"/>
    <x v="1"/>
    <x v="10"/>
    <x v="271"/>
    <x v="2479"/>
    <n v="2"/>
    <n v="0"/>
    <n v="18.211199999999998"/>
  </r>
  <r>
    <n v="4221"/>
    <s v="CA-2014-134565"/>
    <x v="3"/>
    <x v="532"/>
    <d v="2014-06-14T00:00:00"/>
    <x v="0"/>
    <s v="TB-21400"/>
    <x v="483"/>
    <x v="0"/>
    <s v="United States"/>
    <s v="Seattle"/>
    <x v="4"/>
    <n v="98103"/>
    <x v="1"/>
    <s v="OFF-BI-10001759"/>
    <x v="1"/>
    <x v="8"/>
    <x v="725"/>
    <x v="2187"/>
    <n v="6"/>
    <n v="0.2"/>
    <n v="6.6293999999999995"/>
  </r>
  <r>
    <n v="4222"/>
    <s v="CA-2014-134565"/>
    <x v="3"/>
    <x v="532"/>
    <d v="2014-06-14T00:00:00"/>
    <x v="0"/>
    <s v="TB-21400"/>
    <x v="483"/>
    <x v="0"/>
    <s v="United States"/>
    <s v="Seattle"/>
    <x v="4"/>
    <n v="98103"/>
    <x v="1"/>
    <s v="TEC-MA-10001570"/>
    <x v="2"/>
    <x v="15"/>
    <x v="1620"/>
    <x v="3237"/>
    <n v="5"/>
    <n v="0.2"/>
    <n v="130.20749999999998"/>
  </r>
  <r>
    <n v="4223"/>
    <s v="CA-2014-134565"/>
    <x v="3"/>
    <x v="532"/>
    <d v="2014-06-14T00:00:00"/>
    <x v="0"/>
    <s v="TB-21400"/>
    <x v="483"/>
    <x v="0"/>
    <s v="United States"/>
    <s v="Seattle"/>
    <x v="4"/>
    <n v="98103"/>
    <x v="1"/>
    <s v="OFF-ST-10004804"/>
    <x v="1"/>
    <x v="4"/>
    <x v="230"/>
    <x v="3238"/>
    <n v="2"/>
    <n v="0"/>
    <n v="1.0296000000000021"/>
  </r>
  <r>
    <n v="4224"/>
    <s v="CA-2014-134565"/>
    <x v="3"/>
    <x v="532"/>
    <d v="2014-06-14T00:00:00"/>
    <x v="0"/>
    <s v="TB-21400"/>
    <x v="483"/>
    <x v="0"/>
    <s v="United States"/>
    <s v="Seattle"/>
    <x v="4"/>
    <n v="98103"/>
    <x v="1"/>
    <s v="FUR-BO-10001519"/>
    <x v="0"/>
    <x v="0"/>
    <x v="666"/>
    <x v="3239"/>
    <n v="3"/>
    <n v="0"/>
    <n v="41.860800000000005"/>
  </r>
  <r>
    <n v="4225"/>
    <s v="CA-2013-108644"/>
    <x v="0"/>
    <x v="955"/>
    <d v="2013-10-04T00:00:00"/>
    <x v="2"/>
    <s v="SJ-20215"/>
    <x v="695"/>
    <x v="0"/>
    <s v="United States"/>
    <s v="Quincy"/>
    <x v="10"/>
    <n v="62301"/>
    <x v="2"/>
    <s v="OFF-BI-10000343"/>
    <x v="1"/>
    <x v="8"/>
    <x v="184"/>
    <x v="3240"/>
    <n v="2"/>
    <n v="0.8"/>
    <n v="-3.2406000000000006"/>
  </r>
  <r>
    <n v="4226"/>
    <s v="US-2011-102631"/>
    <x v="2"/>
    <x v="736"/>
    <d v="2011-12-17T00:00:00"/>
    <x v="1"/>
    <s v="EB-13840"/>
    <x v="225"/>
    <x v="1"/>
    <s v="United States"/>
    <s v="Chicago"/>
    <x v="10"/>
    <n v="60623"/>
    <x v="2"/>
    <s v="FUR-FU-10003930"/>
    <x v="0"/>
    <x v="5"/>
    <x v="1621"/>
    <x v="3241"/>
    <n v="3"/>
    <n v="0.6"/>
    <n v="-42.492599999999982"/>
  </r>
  <r>
    <n v="4227"/>
    <s v="CA-2014-120327"/>
    <x v="3"/>
    <x v="343"/>
    <d v="2014-11-17T00:00:00"/>
    <x v="1"/>
    <s v="WB-21850"/>
    <x v="576"/>
    <x v="0"/>
    <s v="United States"/>
    <s v="Urbandale"/>
    <x v="23"/>
    <n v="50322"/>
    <x v="2"/>
    <s v="OFF-FA-10004854"/>
    <x v="1"/>
    <x v="13"/>
    <x v="268"/>
    <x v="1962"/>
    <n v="4"/>
    <n v="0"/>
    <n v="21.5824"/>
  </r>
  <r>
    <n v="4228"/>
    <s v="CA-2012-154970"/>
    <x v="1"/>
    <x v="956"/>
    <d v="2012-01-10T00:00:00"/>
    <x v="1"/>
    <s v="SR-20740"/>
    <x v="256"/>
    <x v="2"/>
    <s v="United States"/>
    <s v="Seattle"/>
    <x v="4"/>
    <n v="98103"/>
    <x v="1"/>
    <s v="FUR-CH-10003396"/>
    <x v="0"/>
    <x v="1"/>
    <x v="385"/>
    <x v="3242"/>
    <n v="1"/>
    <n v="0.2"/>
    <n v="-6.9282000000000039"/>
  </r>
  <r>
    <n v="4229"/>
    <s v="CA-2013-113803"/>
    <x v="0"/>
    <x v="830"/>
    <d v="2013-03-27T00:00:00"/>
    <x v="2"/>
    <s v="VG-21805"/>
    <x v="500"/>
    <x v="1"/>
    <s v="United States"/>
    <s v="Richmond"/>
    <x v="14"/>
    <n v="47374"/>
    <x v="2"/>
    <s v="OFF-PA-10001994"/>
    <x v="1"/>
    <x v="10"/>
    <x v="1113"/>
    <x v="3243"/>
    <n v="1"/>
    <n v="0"/>
    <n v="10.3408"/>
  </r>
  <r>
    <n v="4230"/>
    <s v="CA-2014-100223"/>
    <x v="3"/>
    <x v="957"/>
    <d v="2014-07-11T00:00:00"/>
    <x v="1"/>
    <s v="LS-16945"/>
    <x v="322"/>
    <x v="1"/>
    <s v="United States"/>
    <s v="Dallas"/>
    <x v="5"/>
    <n v="75220"/>
    <x v="2"/>
    <s v="FUR-FU-10003601"/>
    <x v="0"/>
    <x v="5"/>
    <x v="729"/>
    <x v="3244"/>
    <n v="9"/>
    <n v="0.6"/>
    <n v="-348.62940000000003"/>
  </r>
  <r>
    <n v="4231"/>
    <s v="CA-2014-100223"/>
    <x v="3"/>
    <x v="957"/>
    <d v="2014-07-11T00:00:00"/>
    <x v="1"/>
    <s v="LS-16945"/>
    <x v="322"/>
    <x v="1"/>
    <s v="United States"/>
    <s v="Dallas"/>
    <x v="5"/>
    <n v="75220"/>
    <x v="2"/>
    <s v="OFF-BI-10003429"/>
    <x v="1"/>
    <x v="8"/>
    <x v="844"/>
    <x v="3245"/>
    <n v="9"/>
    <n v="0.8"/>
    <n v="-17.660699999999999"/>
  </r>
  <r>
    <n v="4232"/>
    <s v="CA-2014-100223"/>
    <x v="3"/>
    <x v="957"/>
    <d v="2014-07-11T00:00:00"/>
    <x v="1"/>
    <s v="LS-16945"/>
    <x v="322"/>
    <x v="1"/>
    <s v="United States"/>
    <s v="Dallas"/>
    <x v="5"/>
    <n v="75220"/>
    <x v="2"/>
    <s v="OFF-PA-10000232"/>
    <x v="1"/>
    <x v="10"/>
    <x v="1622"/>
    <x v="12"/>
    <n v="3"/>
    <n v="0.2"/>
    <n v="5.6375999999999999"/>
  </r>
  <r>
    <n v="4233"/>
    <s v="CA-2014-100223"/>
    <x v="3"/>
    <x v="957"/>
    <d v="2014-07-11T00:00:00"/>
    <x v="1"/>
    <s v="LS-16945"/>
    <x v="322"/>
    <x v="1"/>
    <s v="United States"/>
    <s v="Dallas"/>
    <x v="5"/>
    <n v="75220"/>
    <x v="2"/>
    <s v="OFF-PA-10002195"/>
    <x v="1"/>
    <x v="10"/>
    <x v="1543"/>
    <x v="277"/>
    <n v="6"/>
    <n v="0.2"/>
    <n v="11.2752"/>
  </r>
  <r>
    <n v="4234"/>
    <s v="CA-2014-100223"/>
    <x v="3"/>
    <x v="957"/>
    <d v="2014-07-11T00:00:00"/>
    <x v="1"/>
    <s v="LS-16945"/>
    <x v="322"/>
    <x v="1"/>
    <s v="United States"/>
    <s v="Dallas"/>
    <x v="5"/>
    <n v="75220"/>
    <x v="2"/>
    <s v="OFF-BI-10004492"/>
    <x v="1"/>
    <x v="8"/>
    <x v="347"/>
    <x v="3246"/>
    <n v="1"/>
    <n v="0.8"/>
    <n v="-10.421400000000002"/>
  </r>
  <r>
    <n v="4235"/>
    <s v="CA-2011-168823"/>
    <x v="2"/>
    <x v="158"/>
    <d v="2011-09-24T00:00:00"/>
    <x v="2"/>
    <s v="MA-17560"/>
    <x v="15"/>
    <x v="2"/>
    <s v="United States"/>
    <s v="Philadelphia"/>
    <x v="9"/>
    <n v="19143"/>
    <x v="3"/>
    <s v="OFF-PA-10004000"/>
    <x v="1"/>
    <x v="10"/>
    <x v="203"/>
    <x v="1382"/>
    <n v="3"/>
    <n v="0.2"/>
    <n v="4.1151"/>
  </r>
  <r>
    <n v="4236"/>
    <s v="CA-2011-168823"/>
    <x v="2"/>
    <x v="158"/>
    <d v="2011-09-24T00:00:00"/>
    <x v="2"/>
    <s v="MA-17560"/>
    <x v="15"/>
    <x v="2"/>
    <s v="United States"/>
    <s v="Philadelphia"/>
    <x v="9"/>
    <n v="19143"/>
    <x v="3"/>
    <s v="OFF-LA-10004425"/>
    <x v="1"/>
    <x v="2"/>
    <x v="33"/>
    <x v="3247"/>
    <n v="9"/>
    <n v="0.2"/>
    <n v="7.0226999999999995"/>
  </r>
  <r>
    <n v="4237"/>
    <s v="CA-2013-162404"/>
    <x v="0"/>
    <x v="310"/>
    <d v="2013-07-28T00:00:00"/>
    <x v="1"/>
    <s v="NF-18475"/>
    <x v="739"/>
    <x v="2"/>
    <s v="United States"/>
    <s v="Rockford"/>
    <x v="10"/>
    <n v="61107"/>
    <x v="2"/>
    <s v="OFF-BI-10000948"/>
    <x v="1"/>
    <x v="8"/>
    <x v="1373"/>
    <x v="3248"/>
    <n v="4"/>
    <n v="0.8"/>
    <n v="-18.836400000000005"/>
  </r>
  <r>
    <n v="4238"/>
    <s v="CA-2014-104024"/>
    <x v="3"/>
    <x v="635"/>
    <d v="2014-09-04T00:00:00"/>
    <x v="0"/>
    <s v="MD-17860"/>
    <x v="550"/>
    <x v="1"/>
    <s v="United States"/>
    <s v="Philadelphia"/>
    <x v="9"/>
    <n v="19134"/>
    <x v="3"/>
    <s v="OFF-AR-10001972"/>
    <x v="1"/>
    <x v="6"/>
    <x v="1623"/>
    <x v="3249"/>
    <n v="7"/>
    <n v="0.2"/>
    <n v="0.70560000000000045"/>
  </r>
  <r>
    <n v="4239"/>
    <s v="CA-2014-147144"/>
    <x v="3"/>
    <x v="606"/>
    <d v="2014-03-29T00:00:00"/>
    <x v="2"/>
    <s v="MZ-17335"/>
    <x v="595"/>
    <x v="2"/>
    <s v="United States"/>
    <s v="Seattle"/>
    <x v="4"/>
    <n v="98105"/>
    <x v="1"/>
    <s v="OFF-AR-10004587"/>
    <x v="1"/>
    <x v="6"/>
    <x v="1624"/>
    <x v="3250"/>
    <n v="1"/>
    <n v="0"/>
    <n v="5.9489999999999981"/>
  </r>
  <r>
    <n v="4240"/>
    <s v="CA-2014-158673"/>
    <x v="3"/>
    <x v="614"/>
    <d v="2015-01-05T00:00:00"/>
    <x v="1"/>
    <s v="KB-16600"/>
    <x v="33"/>
    <x v="1"/>
    <s v="United States"/>
    <s v="Grand Rapids"/>
    <x v="12"/>
    <n v="49505"/>
    <x v="2"/>
    <s v="OFF-PA-10000994"/>
    <x v="1"/>
    <x v="10"/>
    <x v="904"/>
    <x v="1441"/>
    <n v="2"/>
    <n v="0"/>
    <n v="100.65599999999999"/>
  </r>
  <r>
    <n v="4241"/>
    <s v="CA-2011-133704"/>
    <x v="2"/>
    <x v="59"/>
    <d v="2011-09-26T00:00:00"/>
    <x v="1"/>
    <s v="MA-17995"/>
    <x v="671"/>
    <x v="2"/>
    <s v="United States"/>
    <s v="Los Angeles"/>
    <x v="1"/>
    <n v="90004"/>
    <x v="1"/>
    <s v="OFF-AP-10001366"/>
    <x v="1"/>
    <x v="9"/>
    <x v="33"/>
    <x v="2911"/>
    <n v="4"/>
    <n v="0"/>
    <n v="11.858400000000003"/>
  </r>
  <r>
    <n v="4242"/>
    <s v="CA-2011-133704"/>
    <x v="2"/>
    <x v="59"/>
    <d v="2011-09-26T00:00:00"/>
    <x v="1"/>
    <s v="MA-17995"/>
    <x v="671"/>
    <x v="2"/>
    <s v="United States"/>
    <s v="Los Angeles"/>
    <x v="1"/>
    <n v="90004"/>
    <x v="1"/>
    <s v="OFF-BI-10001636"/>
    <x v="1"/>
    <x v="8"/>
    <x v="668"/>
    <x v="3251"/>
    <n v="3"/>
    <n v="0.2"/>
    <n v="6.5753999999999984"/>
  </r>
  <r>
    <n v="4243"/>
    <s v="CA-2013-159142"/>
    <x v="0"/>
    <x v="958"/>
    <d v="2013-04-06T00:00:00"/>
    <x v="2"/>
    <s v="ME-17320"/>
    <x v="467"/>
    <x v="2"/>
    <s v="United States"/>
    <s v="Springfield"/>
    <x v="17"/>
    <n v="22153"/>
    <x v="0"/>
    <s v="TEC-PH-10001448"/>
    <x v="2"/>
    <x v="7"/>
    <x v="140"/>
    <x v="145"/>
    <n v="3"/>
    <n v="0"/>
    <n v="5.9987999999999815"/>
  </r>
  <r>
    <n v="4244"/>
    <s v="CA-2013-159142"/>
    <x v="0"/>
    <x v="958"/>
    <d v="2013-04-06T00:00:00"/>
    <x v="2"/>
    <s v="ME-17320"/>
    <x v="467"/>
    <x v="2"/>
    <s v="United States"/>
    <s v="Springfield"/>
    <x v="17"/>
    <n v="22153"/>
    <x v="0"/>
    <s v="OFF-PA-10001776"/>
    <x v="1"/>
    <x v="10"/>
    <x v="1263"/>
    <x v="3252"/>
    <n v="3"/>
    <n v="0"/>
    <n v="13.070699999999999"/>
  </r>
  <r>
    <n v="4245"/>
    <s v="CA-2011-138436"/>
    <x v="2"/>
    <x v="959"/>
    <d v="2011-03-30T00:00:00"/>
    <x v="1"/>
    <s v="JD-15895"/>
    <x v="63"/>
    <x v="1"/>
    <s v="United States"/>
    <s v="Los Angeles"/>
    <x v="1"/>
    <n v="90036"/>
    <x v="1"/>
    <s v="TEC-AC-10002323"/>
    <x v="2"/>
    <x v="11"/>
    <x v="175"/>
    <x v="2790"/>
    <n v="3"/>
    <n v="0"/>
    <n v="8.6190000000000033"/>
  </r>
  <r>
    <n v="4246"/>
    <s v="CA-2014-117702"/>
    <x v="3"/>
    <x v="354"/>
    <d v="2014-12-05T00:00:00"/>
    <x v="1"/>
    <s v="LS-16975"/>
    <x v="60"/>
    <x v="2"/>
    <s v="United States"/>
    <s v="Baltimore"/>
    <x v="39"/>
    <n v="21215"/>
    <x v="3"/>
    <s v="OFF-AR-10004582"/>
    <x v="1"/>
    <x v="6"/>
    <x v="1175"/>
    <x v="3253"/>
    <n v="1"/>
    <n v="0"/>
    <n v="0.73799999999999988"/>
  </r>
  <r>
    <n v="4247"/>
    <s v="CA-2014-117702"/>
    <x v="3"/>
    <x v="354"/>
    <d v="2014-12-05T00:00:00"/>
    <x v="1"/>
    <s v="LS-16975"/>
    <x v="60"/>
    <x v="2"/>
    <s v="United States"/>
    <s v="Baltimore"/>
    <x v="39"/>
    <n v="21215"/>
    <x v="3"/>
    <s v="FUR-FU-10000576"/>
    <x v="0"/>
    <x v="5"/>
    <x v="219"/>
    <x v="607"/>
    <n v="5"/>
    <n v="0"/>
    <n v="272.79200000000003"/>
  </r>
  <r>
    <n v="4248"/>
    <s v="CA-2014-117702"/>
    <x v="3"/>
    <x v="354"/>
    <d v="2014-12-05T00:00:00"/>
    <x v="1"/>
    <s v="LS-16975"/>
    <x v="60"/>
    <x v="2"/>
    <s v="United States"/>
    <s v="Baltimore"/>
    <x v="39"/>
    <n v="21215"/>
    <x v="3"/>
    <s v="FUR-FU-10004270"/>
    <x v="0"/>
    <x v="5"/>
    <x v="989"/>
    <x v="3254"/>
    <n v="5"/>
    <n v="0"/>
    <n v="7.5239999999999991"/>
  </r>
  <r>
    <n v="4249"/>
    <s v="CA-2013-157336"/>
    <x v="0"/>
    <x v="49"/>
    <d v="2013-12-06T00:00:00"/>
    <x v="0"/>
    <s v="SJ-20500"/>
    <x v="81"/>
    <x v="0"/>
    <s v="United States"/>
    <s v="Fairfield"/>
    <x v="29"/>
    <n v="6824"/>
    <x v="3"/>
    <s v="OFF-BI-10004236"/>
    <x v="1"/>
    <x v="8"/>
    <x v="891"/>
    <x v="3255"/>
    <n v="6"/>
    <n v="0"/>
    <n v="40.516799999999996"/>
  </r>
  <r>
    <n v="4250"/>
    <s v="CA-2013-157336"/>
    <x v="0"/>
    <x v="49"/>
    <d v="2013-12-06T00:00:00"/>
    <x v="0"/>
    <s v="SJ-20500"/>
    <x v="81"/>
    <x v="0"/>
    <s v="United States"/>
    <s v="Fairfield"/>
    <x v="29"/>
    <n v="6824"/>
    <x v="3"/>
    <s v="FUR-CH-10004997"/>
    <x v="0"/>
    <x v="1"/>
    <x v="494"/>
    <x v="3256"/>
    <n v="4"/>
    <n v="0"/>
    <n v="150.38400000000001"/>
  </r>
  <r>
    <n v="4251"/>
    <s v="CA-2011-168130"/>
    <x v="2"/>
    <x v="111"/>
    <d v="2011-09-19T00:00:00"/>
    <x v="3"/>
    <s v="BS-11365"/>
    <x v="740"/>
    <x v="1"/>
    <s v="United States"/>
    <s v="New York City"/>
    <x v="15"/>
    <n v="10011"/>
    <x v="3"/>
    <s v="FUR-CH-10000988"/>
    <x v="0"/>
    <x v="1"/>
    <x v="1132"/>
    <x v="3257"/>
    <n v="7"/>
    <n v="0.1"/>
    <n v="177.42059999999998"/>
  </r>
  <r>
    <n v="4252"/>
    <s v="CA-2012-155068"/>
    <x v="1"/>
    <x v="924"/>
    <d v="2012-10-23T00:00:00"/>
    <x v="3"/>
    <s v="RA-19285"/>
    <x v="267"/>
    <x v="0"/>
    <s v="United States"/>
    <s v="Lakeland"/>
    <x v="2"/>
    <n v="33801"/>
    <x v="0"/>
    <s v="TEC-PH-10004897"/>
    <x v="2"/>
    <x v="7"/>
    <x v="1115"/>
    <x v="3258"/>
    <n v="7"/>
    <n v="0.2"/>
    <n v="-13.286700000000002"/>
  </r>
  <r>
    <n v="4253"/>
    <s v="CA-2012-155068"/>
    <x v="1"/>
    <x v="924"/>
    <d v="2012-10-23T00:00:00"/>
    <x v="3"/>
    <s v="RA-19285"/>
    <x v="267"/>
    <x v="0"/>
    <s v="United States"/>
    <s v="Lakeland"/>
    <x v="2"/>
    <n v="33801"/>
    <x v="0"/>
    <s v="OFF-AR-10002656"/>
    <x v="1"/>
    <x v="6"/>
    <x v="157"/>
    <x v="1432"/>
    <n v="2"/>
    <n v="0.2"/>
    <n v="2.271199999999999"/>
  </r>
  <r>
    <n v="4254"/>
    <s v="CA-2012-155068"/>
    <x v="1"/>
    <x v="924"/>
    <d v="2012-10-23T00:00:00"/>
    <x v="3"/>
    <s v="RA-19285"/>
    <x v="267"/>
    <x v="0"/>
    <s v="United States"/>
    <s v="Lakeland"/>
    <x v="2"/>
    <n v="33801"/>
    <x v="0"/>
    <s v="TEC-PH-10004924"/>
    <x v="2"/>
    <x v="7"/>
    <x v="1156"/>
    <x v="3259"/>
    <n v="2"/>
    <n v="0.2"/>
    <n v="1.0346000000000006"/>
  </r>
  <r>
    <n v="4255"/>
    <s v="CA-2014-163160"/>
    <x v="3"/>
    <x v="119"/>
    <d v="2014-10-17T00:00:00"/>
    <x v="2"/>
    <s v="TS-21610"/>
    <x v="59"/>
    <x v="0"/>
    <s v="United States"/>
    <s v="Freeport"/>
    <x v="10"/>
    <n v="61032"/>
    <x v="2"/>
    <s v="OFF-PA-10003127"/>
    <x v="1"/>
    <x v="10"/>
    <x v="33"/>
    <x v="930"/>
    <n v="3"/>
    <n v="0.2"/>
    <n v="20.576399999999996"/>
  </r>
  <r>
    <n v="4256"/>
    <s v="CA-2014-163160"/>
    <x v="3"/>
    <x v="119"/>
    <d v="2014-10-17T00:00:00"/>
    <x v="2"/>
    <s v="TS-21610"/>
    <x v="59"/>
    <x v="0"/>
    <s v="United States"/>
    <s v="Freeport"/>
    <x v="10"/>
    <n v="61032"/>
    <x v="2"/>
    <s v="OFF-BI-10000778"/>
    <x v="1"/>
    <x v="8"/>
    <x v="258"/>
    <x v="3260"/>
    <n v="4"/>
    <n v="0.8"/>
    <n v="-145.17600000000002"/>
  </r>
  <r>
    <n v="4257"/>
    <s v="CA-2014-163160"/>
    <x v="3"/>
    <x v="119"/>
    <d v="2014-10-17T00:00:00"/>
    <x v="2"/>
    <s v="TS-21610"/>
    <x v="59"/>
    <x v="0"/>
    <s v="United States"/>
    <s v="Freeport"/>
    <x v="10"/>
    <n v="61032"/>
    <x v="2"/>
    <s v="FUR-FU-10001424"/>
    <x v="0"/>
    <x v="5"/>
    <x v="691"/>
    <x v="3261"/>
    <n v="3"/>
    <n v="0.6"/>
    <n v="-6.8094000000000037"/>
  </r>
  <r>
    <n v="4258"/>
    <s v="CA-2012-101924"/>
    <x v="1"/>
    <x v="406"/>
    <d v="2012-09-09T00:00:00"/>
    <x v="1"/>
    <s v="KB-16585"/>
    <x v="10"/>
    <x v="1"/>
    <s v="United States"/>
    <s v="Medford"/>
    <x v="21"/>
    <n v="97504"/>
    <x v="1"/>
    <s v="OFF-BI-10000962"/>
    <x v="1"/>
    <x v="8"/>
    <x v="1504"/>
    <x v="3262"/>
    <n v="2"/>
    <n v="0.7"/>
    <n v="-6.833400000000001"/>
  </r>
  <r>
    <n v="4259"/>
    <s v="CA-2013-124793"/>
    <x v="0"/>
    <x v="560"/>
    <d v="2013-03-17T00:00:00"/>
    <x v="2"/>
    <s v="MM-18280"/>
    <x v="152"/>
    <x v="1"/>
    <s v="United States"/>
    <s v="Seattle"/>
    <x v="4"/>
    <n v="98103"/>
    <x v="1"/>
    <s v="FUR-CH-10002880"/>
    <x v="0"/>
    <x v="1"/>
    <x v="801"/>
    <x v="3263"/>
    <n v="2"/>
    <n v="0.2"/>
    <n v="-22.138200000000012"/>
  </r>
  <r>
    <n v="4260"/>
    <s v="CA-2014-118367"/>
    <x v="3"/>
    <x v="960"/>
    <d v="2014-11-03T00:00:00"/>
    <x v="0"/>
    <s v="LO-17170"/>
    <x v="628"/>
    <x v="1"/>
    <s v="United States"/>
    <s v="New York City"/>
    <x v="15"/>
    <n v="10035"/>
    <x v="3"/>
    <s v="OFF-EN-10004386"/>
    <x v="1"/>
    <x v="12"/>
    <x v="242"/>
    <x v="3264"/>
    <n v="2"/>
    <n v="0"/>
    <n v="23.99"/>
  </r>
  <r>
    <n v="4261"/>
    <s v="CA-2014-164819"/>
    <x v="3"/>
    <x v="453"/>
    <d v="2014-10-20T00:00:00"/>
    <x v="0"/>
    <s v="RS-19420"/>
    <x v="602"/>
    <x v="1"/>
    <s v="United States"/>
    <s v="Fairfield"/>
    <x v="29"/>
    <n v="6824"/>
    <x v="3"/>
    <s v="OFF-LA-10001045"/>
    <x v="1"/>
    <x v="2"/>
    <x v="701"/>
    <x v="1206"/>
    <n v="5"/>
    <n v="0"/>
    <n v="6.0029999999999992"/>
  </r>
  <r>
    <n v="4262"/>
    <s v="CA-2014-158344"/>
    <x v="3"/>
    <x v="783"/>
    <d v="2014-08-12T00:00:00"/>
    <x v="1"/>
    <s v="CC-12475"/>
    <x v="693"/>
    <x v="0"/>
    <s v="United States"/>
    <s v="Moorhead"/>
    <x v="11"/>
    <n v="56560"/>
    <x v="2"/>
    <s v="TEC-AC-10002006"/>
    <x v="2"/>
    <x v="11"/>
    <x v="1078"/>
    <x v="1480"/>
    <n v="4"/>
    <n v="0"/>
    <n v="19.827599999999997"/>
  </r>
  <r>
    <n v="4263"/>
    <s v="CA-2014-123351"/>
    <x v="3"/>
    <x v="296"/>
    <d v="2014-09-26T00:00:00"/>
    <x v="1"/>
    <s v="KT-16480"/>
    <x v="409"/>
    <x v="0"/>
    <s v="United States"/>
    <s v="Columbus"/>
    <x v="32"/>
    <n v="31907"/>
    <x v="0"/>
    <s v="OFF-AP-10001242"/>
    <x v="1"/>
    <x v="9"/>
    <x v="1408"/>
    <x v="3265"/>
    <n v="1"/>
    <n v="0"/>
    <n v="24.143999999999998"/>
  </r>
  <r>
    <n v="4264"/>
    <s v="CA-2014-110429"/>
    <x v="3"/>
    <x v="132"/>
    <d v="2014-11-09T00:00:00"/>
    <x v="1"/>
    <s v="DM-13015"/>
    <x v="661"/>
    <x v="0"/>
    <s v="United States"/>
    <s v="Philadelphia"/>
    <x v="9"/>
    <n v="19143"/>
    <x v="3"/>
    <s v="OFF-BI-10000216"/>
    <x v="1"/>
    <x v="8"/>
    <x v="1625"/>
    <x v="3266"/>
    <n v="3"/>
    <n v="0.7"/>
    <n v="-7.782"/>
  </r>
  <r>
    <n v="4265"/>
    <s v="US-2013-131611"/>
    <x v="0"/>
    <x v="732"/>
    <d v="2013-11-10T00:00:00"/>
    <x v="1"/>
    <s v="EP-13915"/>
    <x v="212"/>
    <x v="0"/>
    <s v="United States"/>
    <s v="Houston"/>
    <x v="5"/>
    <n v="77036"/>
    <x v="2"/>
    <s v="FUR-TA-10002774"/>
    <x v="0"/>
    <x v="3"/>
    <x v="579"/>
    <x v="3267"/>
    <n v="8"/>
    <n v="0.3"/>
    <n v="-160.29520000000008"/>
  </r>
  <r>
    <n v="4266"/>
    <s v="US-2013-131611"/>
    <x v="0"/>
    <x v="732"/>
    <d v="2013-11-10T00:00:00"/>
    <x v="1"/>
    <s v="EP-13915"/>
    <x v="212"/>
    <x v="0"/>
    <s v="United States"/>
    <s v="Houston"/>
    <x v="5"/>
    <n v="77036"/>
    <x v="2"/>
    <s v="OFF-BI-10004364"/>
    <x v="1"/>
    <x v="8"/>
    <x v="302"/>
    <x v="3019"/>
    <n v="3"/>
    <n v="0.8"/>
    <n v="-6.2370000000000019"/>
  </r>
  <r>
    <n v="4267"/>
    <s v="US-2013-131611"/>
    <x v="0"/>
    <x v="732"/>
    <d v="2013-11-10T00:00:00"/>
    <x v="1"/>
    <s v="EP-13915"/>
    <x v="212"/>
    <x v="0"/>
    <s v="United States"/>
    <s v="Houston"/>
    <x v="5"/>
    <n v="77036"/>
    <x v="2"/>
    <s v="FUR-BO-10000780"/>
    <x v="0"/>
    <x v="0"/>
    <x v="1309"/>
    <x v="2017"/>
    <n v="7"/>
    <n v="0.32"/>
    <n v="-225.09759999999991"/>
  </r>
  <r>
    <n v="4268"/>
    <s v="US-2013-131611"/>
    <x v="0"/>
    <x v="732"/>
    <d v="2013-11-10T00:00:00"/>
    <x v="1"/>
    <s v="EP-13915"/>
    <x v="212"/>
    <x v="0"/>
    <s v="United States"/>
    <s v="Houston"/>
    <x v="5"/>
    <n v="77036"/>
    <x v="2"/>
    <s v="OFF-BI-10001989"/>
    <x v="1"/>
    <x v="8"/>
    <x v="537"/>
    <x v="3268"/>
    <n v="3"/>
    <n v="0.8"/>
    <n v="-20.140800000000006"/>
  </r>
  <r>
    <n v="4269"/>
    <s v="US-2013-131611"/>
    <x v="0"/>
    <x v="732"/>
    <d v="2013-11-10T00:00:00"/>
    <x v="1"/>
    <s v="EP-13915"/>
    <x v="212"/>
    <x v="0"/>
    <s v="United States"/>
    <s v="Houston"/>
    <x v="5"/>
    <n v="77036"/>
    <x v="2"/>
    <s v="TEC-AC-10004001"/>
    <x v="2"/>
    <x v="11"/>
    <x v="1460"/>
    <x v="1379"/>
    <n v="5"/>
    <n v="0.2"/>
    <n v="45.139500000000005"/>
  </r>
  <r>
    <n v="4270"/>
    <s v="US-2014-124821"/>
    <x v="3"/>
    <x v="643"/>
    <d v="2014-06-30T00:00:00"/>
    <x v="0"/>
    <s v="AM-10705"/>
    <x v="562"/>
    <x v="0"/>
    <s v="United States"/>
    <s v="Seattle"/>
    <x v="4"/>
    <n v="98115"/>
    <x v="1"/>
    <s v="FUR-TA-10000688"/>
    <x v="0"/>
    <x v="3"/>
    <x v="556"/>
    <x v="3269"/>
    <n v="4"/>
    <n v="0"/>
    <n v="148.13799999999992"/>
  </r>
  <r>
    <n v="4271"/>
    <s v="CA-2012-166975"/>
    <x v="1"/>
    <x v="650"/>
    <d v="2012-11-30T00:00:00"/>
    <x v="1"/>
    <s v="SH-20635"/>
    <x v="741"/>
    <x v="1"/>
    <s v="United States"/>
    <s v="Jackson"/>
    <x v="18"/>
    <n v="38301"/>
    <x v="0"/>
    <s v="FUR-FU-10003930"/>
    <x v="0"/>
    <x v="5"/>
    <x v="1621"/>
    <x v="3270"/>
    <n v="11"/>
    <n v="0.2"/>
    <n v="190.42980000000006"/>
  </r>
  <r>
    <n v="4272"/>
    <s v="CA-2013-123806"/>
    <x v="0"/>
    <x v="390"/>
    <d v="2013-11-28T00:00:00"/>
    <x v="0"/>
    <s v="LA-16780"/>
    <x v="156"/>
    <x v="1"/>
    <s v="United States"/>
    <s v="Baltimore"/>
    <x v="39"/>
    <n v="21215"/>
    <x v="3"/>
    <s v="FUR-FU-10000965"/>
    <x v="0"/>
    <x v="5"/>
    <x v="682"/>
    <x v="3271"/>
    <n v="4"/>
    <n v="0"/>
    <n v="85.181600000000003"/>
  </r>
  <r>
    <n v="4273"/>
    <s v="US-2014-158505"/>
    <x v="3"/>
    <x v="246"/>
    <d v="2014-07-22T00:00:00"/>
    <x v="3"/>
    <s v="SF-20200"/>
    <x v="227"/>
    <x v="0"/>
    <s v="United States"/>
    <s v="Murray"/>
    <x v="7"/>
    <n v="84107"/>
    <x v="1"/>
    <s v="TEC-PH-10004071"/>
    <x v="2"/>
    <x v="7"/>
    <x v="1537"/>
    <x v="3272"/>
    <n v="9"/>
    <n v="0.2"/>
    <n v="6.2936999999999976"/>
  </r>
  <r>
    <n v="4274"/>
    <s v="US-2014-158505"/>
    <x v="3"/>
    <x v="246"/>
    <d v="2014-07-22T00:00:00"/>
    <x v="3"/>
    <s v="SF-20200"/>
    <x v="227"/>
    <x v="0"/>
    <s v="United States"/>
    <s v="Murray"/>
    <x v="7"/>
    <n v="84107"/>
    <x v="1"/>
    <s v="OFF-AR-10001044"/>
    <x v="1"/>
    <x v="6"/>
    <x v="1042"/>
    <x v="2467"/>
    <n v="1"/>
    <n v="0"/>
    <n v="7.5370999999999988"/>
  </r>
  <r>
    <n v="4275"/>
    <s v="CA-2012-142692"/>
    <x v="1"/>
    <x v="924"/>
    <d v="2012-10-28T00:00:00"/>
    <x v="1"/>
    <s v="AG-10495"/>
    <x v="122"/>
    <x v="1"/>
    <s v="United States"/>
    <s v="Seattle"/>
    <x v="4"/>
    <n v="98105"/>
    <x v="1"/>
    <s v="OFF-BI-10004140"/>
    <x v="1"/>
    <x v="8"/>
    <x v="304"/>
    <x v="3273"/>
    <n v="1"/>
    <n v="0.2"/>
    <n v="1.1224999999999996"/>
  </r>
  <r>
    <n v="4276"/>
    <s v="CA-2012-123456"/>
    <x v="1"/>
    <x v="584"/>
    <d v="2012-07-13T00:00:00"/>
    <x v="1"/>
    <s v="KN-16450"/>
    <x v="634"/>
    <x v="1"/>
    <s v="United States"/>
    <s v="Dallas"/>
    <x v="5"/>
    <n v="75220"/>
    <x v="2"/>
    <s v="OFF-AP-10002684"/>
    <x v="1"/>
    <x v="9"/>
    <x v="165"/>
    <x v="3274"/>
    <n v="2"/>
    <n v="0.8"/>
    <n v="-121.58000000000004"/>
  </r>
  <r>
    <n v="4277"/>
    <s v="CA-2014-151358"/>
    <x v="3"/>
    <x v="238"/>
    <d v="2014-08-23T00:00:00"/>
    <x v="1"/>
    <s v="NF-18595"/>
    <x v="376"/>
    <x v="2"/>
    <s v="United States"/>
    <s v="Seattle"/>
    <x v="4"/>
    <n v="98105"/>
    <x v="1"/>
    <s v="OFF-ST-10000046"/>
    <x v="1"/>
    <x v="4"/>
    <x v="757"/>
    <x v="2144"/>
    <n v="2"/>
    <n v="0"/>
    <n v="61.38900000000001"/>
  </r>
  <r>
    <n v="4278"/>
    <s v="US-2013-107440"/>
    <x v="0"/>
    <x v="947"/>
    <d v="2013-04-21T00:00:00"/>
    <x v="1"/>
    <s v="BS-11365"/>
    <x v="740"/>
    <x v="1"/>
    <s v="United States"/>
    <s v="Lakewood"/>
    <x v="30"/>
    <n v="8701"/>
    <x v="3"/>
    <s v="TEC-MA-10001047"/>
    <x v="2"/>
    <x v="15"/>
    <x v="1626"/>
    <x v="3275"/>
    <n v="7"/>
    <n v="0"/>
    <n v="2365.9817999999996"/>
  </r>
  <r>
    <n v="4279"/>
    <s v="US-2013-107440"/>
    <x v="0"/>
    <x v="947"/>
    <d v="2013-04-21T00:00:00"/>
    <x v="1"/>
    <s v="BS-11365"/>
    <x v="740"/>
    <x v="1"/>
    <s v="United States"/>
    <s v="Lakewood"/>
    <x v="30"/>
    <n v="8701"/>
    <x v="3"/>
    <s v="FUR-FU-10000550"/>
    <x v="0"/>
    <x v="5"/>
    <x v="1445"/>
    <x v="745"/>
    <n v="2"/>
    <n v="0"/>
    <n v="3.2867999999999995"/>
  </r>
  <r>
    <n v="4280"/>
    <s v="US-2013-107440"/>
    <x v="0"/>
    <x v="947"/>
    <d v="2013-04-21T00:00:00"/>
    <x v="1"/>
    <s v="BS-11365"/>
    <x v="740"/>
    <x v="1"/>
    <s v="United States"/>
    <s v="Lakewood"/>
    <x v="30"/>
    <n v="8701"/>
    <x v="3"/>
    <s v="OFF-BI-10002432"/>
    <x v="1"/>
    <x v="8"/>
    <x v="866"/>
    <x v="3276"/>
    <n v="5"/>
    <n v="0"/>
    <n v="11.890999999999998"/>
  </r>
  <r>
    <n v="4281"/>
    <s v="CA-2011-166989"/>
    <x v="2"/>
    <x v="687"/>
    <d v="2011-11-18T00:00:00"/>
    <x v="1"/>
    <s v="RM-19675"/>
    <x v="84"/>
    <x v="2"/>
    <s v="United States"/>
    <s v="New York City"/>
    <x v="15"/>
    <n v="10011"/>
    <x v="3"/>
    <s v="OFF-PA-10004470"/>
    <x v="1"/>
    <x v="10"/>
    <x v="250"/>
    <x v="716"/>
    <n v="2"/>
    <n v="0"/>
    <n v="5.2255999999999991"/>
  </r>
  <r>
    <n v="4282"/>
    <s v="CA-2011-166989"/>
    <x v="2"/>
    <x v="687"/>
    <d v="2011-11-18T00:00:00"/>
    <x v="1"/>
    <s v="RM-19675"/>
    <x v="84"/>
    <x v="2"/>
    <s v="United States"/>
    <s v="New York City"/>
    <x v="15"/>
    <n v="10011"/>
    <x v="3"/>
    <s v="FUR-CH-10001797"/>
    <x v="0"/>
    <x v="1"/>
    <x v="1441"/>
    <x v="3277"/>
    <n v="2"/>
    <n v="0.1"/>
    <n v="14.62239999999999"/>
  </r>
  <r>
    <n v="4283"/>
    <s v="CA-2011-103100"/>
    <x v="2"/>
    <x v="414"/>
    <d v="2011-12-23T00:00:00"/>
    <x v="2"/>
    <s v="AB-10105"/>
    <x v="455"/>
    <x v="0"/>
    <s v="United States"/>
    <s v="Indianapolis"/>
    <x v="14"/>
    <n v="46203"/>
    <x v="2"/>
    <s v="OFF-LA-10003720"/>
    <x v="1"/>
    <x v="2"/>
    <x v="1627"/>
    <x v="1175"/>
    <n v="1"/>
    <n v="0"/>
    <n v="1.7343"/>
  </r>
  <r>
    <n v="4284"/>
    <s v="CA-2011-103100"/>
    <x v="2"/>
    <x v="414"/>
    <d v="2011-12-23T00:00:00"/>
    <x v="2"/>
    <s v="AB-10105"/>
    <x v="455"/>
    <x v="0"/>
    <s v="United States"/>
    <s v="Indianapolis"/>
    <x v="14"/>
    <n v="46203"/>
    <x v="2"/>
    <s v="OFF-BI-10004600"/>
    <x v="1"/>
    <x v="8"/>
    <x v="1477"/>
    <x v="3278"/>
    <n v="3"/>
    <n v="0"/>
    <n v="496.78649999999993"/>
  </r>
  <r>
    <n v="4285"/>
    <s v="CA-2012-105690"/>
    <x v="1"/>
    <x v="82"/>
    <d v="2012-11-26T00:00:00"/>
    <x v="0"/>
    <s v="CA-11965"/>
    <x v="662"/>
    <x v="1"/>
    <s v="United States"/>
    <s v="Port Arthur"/>
    <x v="5"/>
    <n v="77642"/>
    <x v="2"/>
    <s v="FUR-BO-10003965"/>
    <x v="0"/>
    <x v="0"/>
    <x v="1083"/>
    <x v="3279"/>
    <n v="2"/>
    <n v="0.32"/>
    <n v="-76.011599999999973"/>
  </r>
  <r>
    <n v="4286"/>
    <s v="CA-2012-105690"/>
    <x v="1"/>
    <x v="82"/>
    <d v="2012-11-26T00:00:00"/>
    <x v="0"/>
    <s v="CA-11965"/>
    <x v="662"/>
    <x v="1"/>
    <s v="United States"/>
    <s v="Port Arthur"/>
    <x v="5"/>
    <n v="77642"/>
    <x v="2"/>
    <s v="OFF-LA-10000240"/>
    <x v="1"/>
    <x v="2"/>
    <x v="2"/>
    <x v="3280"/>
    <n v="2"/>
    <n v="0.2"/>
    <n v="3.9473999999999996"/>
  </r>
  <r>
    <n v="4287"/>
    <s v="CA-2012-105690"/>
    <x v="1"/>
    <x v="82"/>
    <d v="2012-11-26T00:00:00"/>
    <x v="0"/>
    <s v="CA-11965"/>
    <x v="662"/>
    <x v="1"/>
    <s v="United States"/>
    <s v="Port Arthur"/>
    <x v="5"/>
    <n v="77642"/>
    <x v="2"/>
    <s v="TEC-CO-10001571"/>
    <x v="2"/>
    <x v="16"/>
    <x v="1554"/>
    <x v="2913"/>
    <n v="1"/>
    <n v="0.2"/>
    <n v="164.99700000000001"/>
  </r>
  <r>
    <n v="4288"/>
    <s v="CA-2014-127516"/>
    <x v="3"/>
    <x v="116"/>
    <d v="2015-01-04T00:00:00"/>
    <x v="1"/>
    <s v="EH-14005"/>
    <x v="382"/>
    <x v="2"/>
    <s v="United States"/>
    <s v="Nashville"/>
    <x v="18"/>
    <n v="37211"/>
    <x v="0"/>
    <s v="OFF-ST-10000736"/>
    <x v="1"/>
    <x v="4"/>
    <x v="455"/>
    <x v="1466"/>
    <n v="1"/>
    <n v="0.2"/>
    <n v="-12.956800000000005"/>
  </r>
  <r>
    <n v="4289"/>
    <s v="US-2012-117184"/>
    <x v="1"/>
    <x v="961"/>
    <d v="2012-05-21T00:00:00"/>
    <x v="1"/>
    <s v="ON-18715"/>
    <x v="21"/>
    <x v="1"/>
    <s v="United States"/>
    <s v="Houston"/>
    <x v="5"/>
    <n v="77095"/>
    <x v="2"/>
    <s v="OFF-BI-10002082"/>
    <x v="1"/>
    <x v="8"/>
    <x v="1173"/>
    <x v="3281"/>
    <n v="5"/>
    <n v="0.8"/>
    <n v="-49.92"/>
  </r>
  <r>
    <n v="4290"/>
    <s v="US-2012-117184"/>
    <x v="1"/>
    <x v="961"/>
    <d v="2012-05-21T00:00:00"/>
    <x v="1"/>
    <s v="ON-18715"/>
    <x v="21"/>
    <x v="1"/>
    <s v="United States"/>
    <s v="Houston"/>
    <x v="5"/>
    <n v="77095"/>
    <x v="2"/>
    <s v="OFF-PA-10002250"/>
    <x v="1"/>
    <x v="10"/>
    <x v="699"/>
    <x v="3282"/>
    <n v="3"/>
    <n v="0.2"/>
    <n v="4.9307999999999996"/>
  </r>
  <r>
    <n v="4291"/>
    <s v="CA-2014-102407"/>
    <x v="3"/>
    <x v="34"/>
    <d v="2014-12-14T00:00:00"/>
    <x v="0"/>
    <s v="AT-10435"/>
    <x v="401"/>
    <x v="2"/>
    <s v="United States"/>
    <s v="Los Angeles"/>
    <x v="1"/>
    <n v="90004"/>
    <x v="1"/>
    <s v="OFF-AR-10000122"/>
    <x v="1"/>
    <x v="6"/>
    <x v="308"/>
    <x v="954"/>
    <n v="2"/>
    <n v="0"/>
    <n v="2.7899999999999991"/>
  </r>
  <r>
    <n v="4292"/>
    <s v="CA-2014-102407"/>
    <x v="3"/>
    <x v="34"/>
    <d v="2014-12-14T00:00:00"/>
    <x v="0"/>
    <s v="AT-10435"/>
    <x v="401"/>
    <x v="2"/>
    <s v="United States"/>
    <s v="Los Angeles"/>
    <x v="1"/>
    <n v="90004"/>
    <x v="1"/>
    <s v="FUR-TA-10003748"/>
    <x v="0"/>
    <x v="3"/>
    <x v="208"/>
    <x v="3283"/>
    <n v="9"/>
    <n v="0.2"/>
    <n v="22.408199999999994"/>
  </r>
  <r>
    <n v="4293"/>
    <s v="CA-2014-102407"/>
    <x v="3"/>
    <x v="34"/>
    <d v="2014-12-14T00:00:00"/>
    <x v="0"/>
    <s v="AT-10435"/>
    <x v="401"/>
    <x v="2"/>
    <s v="United States"/>
    <s v="Los Angeles"/>
    <x v="1"/>
    <n v="90004"/>
    <x v="1"/>
    <s v="OFF-AP-10001394"/>
    <x v="1"/>
    <x v="9"/>
    <x v="1120"/>
    <x v="3284"/>
    <n v="1"/>
    <n v="0"/>
    <n v="68.039999999999992"/>
  </r>
  <r>
    <n v="4294"/>
    <s v="CA-2014-130967"/>
    <x v="3"/>
    <x v="434"/>
    <d v="2014-03-17T00:00:00"/>
    <x v="1"/>
    <s v="EB-13870"/>
    <x v="12"/>
    <x v="0"/>
    <s v="United States"/>
    <s v="Philadelphia"/>
    <x v="9"/>
    <n v="19140"/>
    <x v="3"/>
    <s v="TEC-PH-10004896"/>
    <x v="2"/>
    <x v="7"/>
    <x v="172"/>
    <x v="3285"/>
    <n v="3"/>
    <n v="0.4"/>
    <n v="-10.796399999999995"/>
  </r>
  <r>
    <n v="4295"/>
    <s v="CA-2014-101581"/>
    <x v="3"/>
    <x v="760"/>
    <d v="2014-10-28T00:00:00"/>
    <x v="1"/>
    <s v="DW-13195"/>
    <x v="694"/>
    <x v="1"/>
    <s v="United States"/>
    <s v="Redmond"/>
    <x v="21"/>
    <n v="97756"/>
    <x v="1"/>
    <s v="FUR-TA-10002607"/>
    <x v="0"/>
    <x v="3"/>
    <x v="221"/>
    <x v="237"/>
    <n v="5"/>
    <n v="0.5"/>
    <n v="-120.51299999999998"/>
  </r>
  <r>
    <n v="4296"/>
    <s v="CA-2014-169124"/>
    <x v="3"/>
    <x v="445"/>
    <d v="2014-07-11T00:00:00"/>
    <x v="1"/>
    <s v="MB-17305"/>
    <x v="93"/>
    <x v="0"/>
    <s v="United States"/>
    <s v="Citrus Heights"/>
    <x v="1"/>
    <n v="95610"/>
    <x v="1"/>
    <s v="FUR-FU-10001215"/>
    <x v="0"/>
    <x v="5"/>
    <x v="1600"/>
    <x v="3286"/>
    <n v="3"/>
    <n v="0"/>
    <n v="54.343800000000009"/>
  </r>
  <r>
    <n v="4297"/>
    <s v="CA-2014-117261"/>
    <x v="3"/>
    <x v="507"/>
    <d v="2014-09-11T00:00:00"/>
    <x v="1"/>
    <s v="TH-21235"/>
    <x v="260"/>
    <x v="1"/>
    <s v="United States"/>
    <s v="Los Angeles"/>
    <x v="1"/>
    <n v="90032"/>
    <x v="1"/>
    <s v="OFF-ST-10000419"/>
    <x v="1"/>
    <x v="4"/>
    <x v="1015"/>
    <x v="3287"/>
    <n v="4"/>
    <n v="0"/>
    <n v="0.54319999999999879"/>
  </r>
  <r>
    <n v="4298"/>
    <s v="CA-2014-129021"/>
    <x v="3"/>
    <x v="962"/>
    <d v="2014-08-27T00:00:00"/>
    <x v="0"/>
    <s v="PO-18850"/>
    <x v="138"/>
    <x v="0"/>
    <s v="United States"/>
    <s v="Tallahassee"/>
    <x v="2"/>
    <n v="32303"/>
    <x v="0"/>
    <s v="TEC-PH-10001459"/>
    <x v="2"/>
    <x v="7"/>
    <x v="1438"/>
    <x v="3288"/>
    <n v="13"/>
    <n v="0.2"/>
    <n v="327.59220000000005"/>
  </r>
  <r>
    <n v="4299"/>
    <s v="CA-2014-129021"/>
    <x v="3"/>
    <x v="962"/>
    <d v="2014-08-27T00:00:00"/>
    <x v="0"/>
    <s v="PO-18850"/>
    <x v="138"/>
    <x v="0"/>
    <s v="United States"/>
    <s v="Tallahassee"/>
    <x v="2"/>
    <n v="32303"/>
    <x v="0"/>
    <s v="OFF-PA-10000241"/>
    <x v="1"/>
    <x v="10"/>
    <x v="1151"/>
    <x v="2000"/>
    <n v="2"/>
    <n v="0.2"/>
    <n v="15.489999999999997"/>
  </r>
  <r>
    <n v="4300"/>
    <s v="CA-2014-129021"/>
    <x v="3"/>
    <x v="962"/>
    <d v="2014-08-27T00:00:00"/>
    <x v="0"/>
    <s v="PO-18850"/>
    <x v="138"/>
    <x v="0"/>
    <s v="United States"/>
    <s v="Tallahassee"/>
    <x v="2"/>
    <n v="32303"/>
    <x v="0"/>
    <s v="OFF-AP-10003040"/>
    <x v="1"/>
    <x v="9"/>
    <x v="723"/>
    <x v="3289"/>
    <n v="6"/>
    <n v="0.2"/>
    <n v="12.103199999999994"/>
  </r>
  <r>
    <n v="4301"/>
    <s v="CA-2014-129021"/>
    <x v="3"/>
    <x v="962"/>
    <d v="2014-08-27T00:00:00"/>
    <x v="0"/>
    <s v="PO-18850"/>
    <x v="138"/>
    <x v="0"/>
    <s v="United States"/>
    <s v="Tallahassee"/>
    <x v="2"/>
    <n v="32303"/>
    <x v="0"/>
    <s v="FUR-FU-10001852"/>
    <x v="0"/>
    <x v="5"/>
    <x v="837"/>
    <x v="3290"/>
    <n v="2"/>
    <n v="0.2"/>
    <n v="0.41759999999999986"/>
  </r>
  <r>
    <n v="4302"/>
    <s v="CA-2014-129021"/>
    <x v="3"/>
    <x v="962"/>
    <d v="2014-08-27T00:00:00"/>
    <x v="0"/>
    <s v="PO-18850"/>
    <x v="138"/>
    <x v="0"/>
    <s v="United States"/>
    <s v="Tallahassee"/>
    <x v="2"/>
    <n v="32303"/>
    <x v="0"/>
    <s v="OFF-PA-10000141"/>
    <x v="1"/>
    <x v="10"/>
    <x v="821"/>
    <x v="525"/>
    <n v="5"/>
    <n v="0.2"/>
    <n v="2.9429999999999992"/>
  </r>
  <r>
    <n v="4303"/>
    <s v="CA-2011-123253"/>
    <x v="2"/>
    <x v="963"/>
    <d v="2011-08-25T00:00:00"/>
    <x v="0"/>
    <s v="DE-13255"/>
    <x v="368"/>
    <x v="2"/>
    <s v="United States"/>
    <s v="Lakewood"/>
    <x v="24"/>
    <n v="44107"/>
    <x v="3"/>
    <s v="OFF-AR-10002804"/>
    <x v="1"/>
    <x v="6"/>
    <x v="279"/>
    <x v="2970"/>
    <n v="1"/>
    <n v="0.2"/>
    <n v="1.0269000000000001"/>
  </r>
  <r>
    <n v="4304"/>
    <s v="CA-2013-121601"/>
    <x v="0"/>
    <x v="964"/>
    <d v="2013-10-05T00:00:00"/>
    <x v="3"/>
    <s v="MO-17500"/>
    <x v="373"/>
    <x v="0"/>
    <s v="United States"/>
    <s v="The Colony"/>
    <x v="5"/>
    <n v="75056"/>
    <x v="2"/>
    <s v="OFF-EN-10003862"/>
    <x v="1"/>
    <x v="12"/>
    <x v="753"/>
    <x v="3291"/>
    <n v="7"/>
    <n v="0.2"/>
    <n v="19.4194"/>
  </r>
  <r>
    <n v="4305"/>
    <s v="CA-2011-162278"/>
    <x v="2"/>
    <x v="965"/>
    <d v="2011-10-30T00:00:00"/>
    <x v="0"/>
    <s v="AH-10585"/>
    <x v="738"/>
    <x v="0"/>
    <s v="United States"/>
    <s v="Seattle"/>
    <x v="4"/>
    <n v="98105"/>
    <x v="1"/>
    <s v="FUR-FU-10000448"/>
    <x v="0"/>
    <x v="5"/>
    <x v="464"/>
    <x v="3292"/>
    <n v="4"/>
    <n v="0"/>
    <n v="3.195999999999998"/>
  </r>
  <r>
    <n v="4306"/>
    <s v="CA-2011-162278"/>
    <x v="2"/>
    <x v="965"/>
    <d v="2011-10-30T00:00:00"/>
    <x v="0"/>
    <s v="AH-10585"/>
    <x v="738"/>
    <x v="0"/>
    <s v="United States"/>
    <s v="Seattle"/>
    <x v="4"/>
    <n v="98105"/>
    <x v="1"/>
    <s v="TEC-PH-10000526"/>
    <x v="2"/>
    <x v="7"/>
    <x v="1463"/>
    <x v="3293"/>
    <n v="5"/>
    <n v="0.2"/>
    <n v="38.396000000000015"/>
  </r>
  <r>
    <n v="4307"/>
    <s v="CA-2013-161095"/>
    <x v="0"/>
    <x v="931"/>
    <d v="2013-06-29T00:00:00"/>
    <x v="3"/>
    <s v="CS-12250"/>
    <x v="294"/>
    <x v="1"/>
    <s v="United States"/>
    <s v="Los Angeles"/>
    <x v="1"/>
    <n v="90032"/>
    <x v="1"/>
    <s v="OFF-BI-10002764"/>
    <x v="1"/>
    <x v="8"/>
    <x v="502"/>
    <x v="3294"/>
    <n v="3"/>
    <n v="0.2"/>
    <n v="2.8100999999999998"/>
  </r>
  <r>
    <n v="4308"/>
    <s v="CA-2013-161095"/>
    <x v="0"/>
    <x v="931"/>
    <d v="2013-06-29T00:00:00"/>
    <x v="3"/>
    <s v="CS-12250"/>
    <x v="294"/>
    <x v="1"/>
    <s v="United States"/>
    <s v="Los Angeles"/>
    <x v="1"/>
    <n v="90032"/>
    <x v="1"/>
    <s v="OFF-BI-10001524"/>
    <x v="1"/>
    <x v="8"/>
    <x v="298"/>
    <x v="3295"/>
    <n v="2"/>
    <n v="0.2"/>
    <n v="11.748799999999997"/>
  </r>
  <r>
    <n v="4309"/>
    <s v="CA-2011-125829"/>
    <x v="2"/>
    <x v="130"/>
    <d v="2011-11-11T00:00:00"/>
    <x v="1"/>
    <s v="WB-21850"/>
    <x v="576"/>
    <x v="0"/>
    <s v="United States"/>
    <s v="Los Angeles"/>
    <x v="1"/>
    <n v="90045"/>
    <x v="1"/>
    <s v="TEC-PH-10001079"/>
    <x v="2"/>
    <x v="7"/>
    <x v="1246"/>
    <x v="3296"/>
    <n v="7"/>
    <n v="0.2"/>
    <n v="66.634399999999971"/>
  </r>
  <r>
    <n v="4310"/>
    <s v="CA-2011-125829"/>
    <x v="2"/>
    <x v="130"/>
    <d v="2011-11-11T00:00:00"/>
    <x v="1"/>
    <s v="WB-21850"/>
    <x v="576"/>
    <x v="0"/>
    <s v="United States"/>
    <s v="Los Angeles"/>
    <x v="1"/>
    <n v="90045"/>
    <x v="1"/>
    <s v="FUR-TA-10002041"/>
    <x v="0"/>
    <x v="3"/>
    <x v="358"/>
    <x v="3297"/>
    <n v="4"/>
    <n v="0.2"/>
    <n v="-64.544399999999968"/>
  </r>
  <r>
    <n v="4311"/>
    <s v="CA-2011-125829"/>
    <x v="2"/>
    <x v="130"/>
    <d v="2011-11-11T00:00:00"/>
    <x v="1"/>
    <s v="WB-21850"/>
    <x v="576"/>
    <x v="0"/>
    <s v="United States"/>
    <s v="Los Angeles"/>
    <x v="1"/>
    <n v="90045"/>
    <x v="1"/>
    <s v="OFF-BI-10001036"/>
    <x v="1"/>
    <x v="8"/>
    <x v="618"/>
    <x v="1462"/>
    <n v="3"/>
    <n v="0.2"/>
    <n v="8.2259999999999991"/>
  </r>
  <r>
    <n v="4312"/>
    <s v="CA-2011-125829"/>
    <x v="2"/>
    <x v="130"/>
    <d v="2011-11-11T00:00:00"/>
    <x v="1"/>
    <s v="WB-21850"/>
    <x v="576"/>
    <x v="0"/>
    <s v="United States"/>
    <s v="Los Angeles"/>
    <x v="1"/>
    <n v="90045"/>
    <x v="1"/>
    <s v="OFF-PA-10000223"/>
    <x v="1"/>
    <x v="10"/>
    <x v="1374"/>
    <x v="541"/>
    <n v="3"/>
    <n v="0"/>
    <n v="9.3312000000000008"/>
  </r>
  <r>
    <n v="4313"/>
    <s v="CA-2011-125829"/>
    <x v="2"/>
    <x v="130"/>
    <d v="2011-11-11T00:00:00"/>
    <x v="1"/>
    <s v="WB-21850"/>
    <x v="576"/>
    <x v="0"/>
    <s v="United States"/>
    <s v="Los Angeles"/>
    <x v="1"/>
    <n v="90045"/>
    <x v="1"/>
    <s v="TEC-MA-10003246"/>
    <x v="2"/>
    <x v="15"/>
    <x v="1628"/>
    <x v="3298"/>
    <n v="4"/>
    <n v="0.2"/>
    <n v="139.98999999999995"/>
  </r>
  <r>
    <n v="4314"/>
    <s v="CA-2011-123127"/>
    <x v="2"/>
    <x v="78"/>
    <d v="2011-09-12T00:00:00"/>
    <x v="1"/>
    <s v="SP-20620"/>
    <x v="407"/>
    <x v="1"/>
    <s v="United States"/>
    <s v="Long Beach"/>
    <x v="15"/>
    <n v="11561"/>
    <x v="3"/>
    <s v="OFF-AP-10001962"/>
    <x v="1"/>
    <x v="9"/>
    <x v="1594"/>
    <x v="3299"/>
    <n v="2"/>
    <n v="0"/>
    <n v="4.1950000000000003"/>
  </r>
  <r>
    <n v="4315"/>
    <s v="CA-2012-115945"/>
    <x v="1"/>
    <x v="608"/>
    <d v="2012-07-01T00:00:00"/>
    <x v="1"/>
    <s v="AB-10165"/>
    <x v="269"/>
    <x v="0"/>
    <s v="United States"/>
    <s v="Los Angeles"/>
    <x v="1"/>
    <n v="90045"/>
    <x v="1"/>
    <s v="OFF-AR-10004062"/>
    <x v="1"/>
    <x v="6"/>
    <x v="33"/>
    <x v="3300"/>
    <n v="2"/>
    <n v="0"/>
    <n v="5.24"/>
  </r>
  <r>
    <n v="4316"/>
    <s v="CA-2012-115945"/>
    <x v="1"/>
    <x v="608"/>
    <d v="2012-07-01T00:00:00"/>
    <x v="1"/>
    <s v="AB-10165"/>
    <x v="269"/>
    <x v="0"/>
    <s v="United States"/>
    <s v="Los Angeles"/>
    <x v="1"/>
    <n v="90045"/>
    <x v="1"/>
    <s v="OFF-BI-10004330"/>
    <x v="1"/>
    <x v="8"/>
    <x v="795"/>
    <x v="1294"/>
    <n v="3"/>
    <n v="0.2"/>
    <n v="27.734999999999996"/>
  </r>
  <r>
    <n v="4317"/>
    <s v="CA-2012-115945"/>
    <x v="1"/>
    <x v="608"/>
    <d v="2012-07-01T00:00:00"/>
    <x v="1"/>
    <s v="AB-10165"/>
    <x v="269"/>
    <x v="0"/>
    <s v="United States"/>
    <s v="Los Angeles"/>
    <x v="1"/>
    <n v="90045"/>
    <x v="1"/>
    <s v="OFF-ST-10001963"/>
    <x v="1"/>
    <x v="4"/>
    <x v="532"/>
    <x v="3301"/>
    <n v="3"/>
    <n v="0"/>
    <n v="9.126899999999992"/>
  </r>
  <r>
    <n v="4318"/>
    <s v="CA-2012-136735"/>
    <x v="1"/>
    <x v="353"/>
    <d v="2012-08-02T00:00:00"/>
    <x v="1"/>
    <s v="HA-14920"/>
    <x v="66"/>
    <x v="0"/>
    <s v="United States"/>
    <s v="San Francisco"/>
    <x v="1"/>
    <n v="94110"/>
    <x v="1"/>
    <s v="OFF-EN-10002230"/>
    <x v="1"/>
    <x v="12"/>
    <x v="550"/>
    <x v="3302"/>
    <n v="2"/>
    <n v="0"/>
    <n v="78.894199999999998"/>
  </r>
  <r>
    <n v="4319"/>
    <s v="US-2014-136189"/>
    <x v="3"/>
    <x v="226"/>
    <d v="2014-12-12T00:00:00"/>
    <x v="1"/>
    <s v="DC-13285"/>
    <x v="290"/>
    <x v="0"/>
    <s v="United States"/>
    <s v="Richmond"/>
    <x v="17"/>
    <n v="23223"/>
    <x v="0"/>
    <s v="FUR-FU-10000175"/>
    <x v="0"/>
    <x v="5"/>
    <x v="1629"/>
    <x v="3303"/>
    <n v="6"/>
    <n v="0"/>
    <n v="25.537799999999997"/>
  </r>
  <r>
    <n v="4320"/>
    <s v="CA-2011-152345"/>
    <x v="2"/>
    <x v="282"/>
    <d v="2012-01-03T00:00:00"/>
    <x v="0"/>
    <s v="ST-20530"/>
    <x v="461"/>
    <x v="0"/>
    <s v="United States"/>
    <s v="Albuquerque"/>
    <x v="27"/>
    <n v="87105"/>
    <x v="1"/>
    <s v="TEC-PH-10004897"/>
    <x v="2"/>
    <x v="7"/>
    <x v="1115"/>
    <x v="112"/>
    <n v="3"/>
    <n v="0.2"/>
    <n v="-5.694300000000001"/>
  </r>
  <r>
    <n v="4321"/>
    <s v="CA-2011-152345"/>
    <x v="2"/>
    <x v="282"/>
    <d v="2012-01-03T00:00:00"/>
    <x v="0"/>
    <s v="ST-20530"/>
    <x v="461"/>
    <x v="0"/>
    <s v="United States"/>
    <s v="Albuquerque"/>
    <x v="27"/>
    <n v="87105"/>
    <x v="1"/>
    <s v="OFF-ST-10003123"/>
    <x v="1"/>
    <x v="4"/>
    <x v="1268"/>
    <x v="3304"/>
    <n v="1"/>
    <n v="0"/>
    <n v="7.9895999999999994"/>
  </r>
  <r>
    <n v="4322"/>
    <s v="US-2012-147662"/>
    <x v="1"/>
    <x v="966"/>
    <d v="2012-02-19T00:00:00"/>
    <x v="1"/>
    <s v="KB-16315"/>
    <x v="41"/>
    <x v="0"/>
    <s v="United States"/>
    <s v="Akron"/>
    <x v="24"/>
    <n v="44312"/>
    <x v="3"/>
    <s v="OFF-BI-10001658"/>
    <x v="1"/>
    <x v="8"/>
    <x v="439"/>
    <x v="478"/>
    <n v="2"/>
    <n v="0.7"/>
    <n v="-11.961599999999997"/>
  </r>
  <r>
    <n v="4323"/>
    <s v="US-2012-147662"/>
    <x v="1"/>
    <x v="966"/>
    <d v="2012-02-19T00:00:00"/>
    <x v="1"/>
    <s v="KB-16315"/>
    <x v="41"/>
    <x v="0"/>
    <s v="United States"/>
    <s v="Akron"/>
    <x v="24"/>
    <n v="44312"/>
    <x v="3"/>
    <s v="TEC-PH-10002834"/>
    <x v="2"/>
    <x v="7"/>
    <x v="1378"/>
    <x v="3305"/>
    <n v="3"/>
    <n v="0.4"/>
    <n v="-80.995500000000021"/>
  </r>
  <r>
    <n v="4324"/>
    <s v="US-2012-147662"/>
    <x v="1"/>
    <x v="966"/>
    <d v="2012-02-19T00:00:00"/>
    <x v="1"/>
    <s v="KB-16315"/>
    <x v="41"/>
    <x v="0"/>
    <s v="United States"/>
    <s v="Akron"/>
    <x v="24"/>
    <n v="44312"/>
    <x v="3"/>
    <s v="OFF-BI-10002160"/>
    <x v="1"/>
    <x v="8"/>
    <x v="312"/>
    <x v="3306"/>
    <n v="2"/>
    <n v="0.7"/>
    <n v="-1.6763999999999997"/>
  </r>
  <r>
    <n v="4325"/>
    <s v="US-2012-147662"/>
    <x v="1"/>
    <x v="966"/>
    <d v="2012-02-19T00:00:00"/>
    <x v="1"/>
    <s v="KB-16315"/>
    <x v="41"/>
    <x v="0"/>
    <s v="United States"/>
    <s v="Akron"/>
    <x v="24"/>
    <n v="44312"/>
    <x v="3"/>
    <s v="OFF-AR-10004999"/>
    <x v="1"/>
    <x v="6"/>
    <x v="864"/>
    <x v="646"/>
    <n v="3"/>
    <n v="0.2"/>
    <n v="0.8969999999999998"/>
  </r>
  <r>
    <n v="4326"/>
    <s v="US-2012-147662"/>
    <x v="1"/>
    <x v="966"/>
    <d v="2012-02-19T00:00:00"/>
    <x v="1"/>
    <s v="KB-16315"/>
    <x v="41"/>
    <x v="0"/>
    <s v="United States"/>
    <s v="Akron"/>
    <x v="24"/>
    <n v="44312"/>
    <x v="3"/>
    <s v="TEC-AC-10003280"/>
    <x v="2"/>
    <x v="11"/>
    <x v="1028"/>
    <x v="981"/>
    <n v="3"/>
    <n v="0.2"/>
    <n v="0.89969999999999573"/>
  </r>
  <r>
    <n v="4327"/>
    <s v="CA-2013-153346"/>
    <x v="0"/>
    <x v="967"/>
    <d v="2013-01-27T00:00:00"/>
    <x v="2"/>
    <s v="TB-21355"/>
    <x v="422"/>
    <x v="1"/>
    <s v="United States"/>
    <s v="Plainfield"/>
    <x v="30"/>
    <n v="7060"/>
    <x v="3"/>
    <s v="OFF-AR-10000315"/>
    <x v="1"/>
    <x v="6"/>
    <x v="1297"/>
    <x v="3307"/>
    <n v="3"/>
    <n v="0"/>
    <n v="2.3025000000000002"/>
  </r>
  <r>
    <n v="4328"/>
    <s v="CA-2013-153346"/>
    <x v="0"/>
    <x v="967"/>
    <d v="2013-01-27T00:00:00"/>
    <x v="2"/>
    <s v="TB-21355"/>
    <x v="422"/>
    <x v="1"/>
    <s v="United States"/>
    <s v="Plainfield"/>
    <x v="30"/>
    <n v="7060"/>
    <x v="3"/>
    <s v="OFF-PA-10000007"/>
    <x v="1"/>
    <x v="10"/>
    <x v="1531"/>
    <x v="3308"/>
    <n v="5"/>
    <n v="0"/>
    <n v="8.2799999999999994"/>
  </r>
  <r>
    <n v="4329"/>
    <s v="CA-2014-118360"/>
    <x v="3"/>
    <x v="719"/>
    <d v="2014-04-08T00:00:00"/>
    <x v="1"/>
    <s v="JC-15775"/>
    <x v="547"/>
    <x v="0"/>
    <s v="United States"/>
    <s v="New York City"/>
    <x v="15"/>
    <n v="10011"/>
    <x v="3"/>
    <s v="OFF-PA-10000791"/>
    <x v="1"/>
    <x v="10"/>
    <x v="1424"/>
    <x v="3309"/>
    <n v="9"/>
    <n v="0"/>
    <n v="19.318499999999997"/>
  </r>
  <r>
    <n v="4330"/>
    <s v="CA-2014-149853"/>
    <x v="3"/>
    <x v="621"/>
    <d v="2014-10-10T00:00:00"/>
    <x v="1"/>
    <s v="PO-18850"/>
    <x v="138"/>
    <x v="0"/>
    <s v="United States"/>
    <s v="Hialeah"/>
    <x v="2"/>
    <n v="33012"/>
    <x v="0"/>
    <s v="OFF-PA-10000556"/>
    <x v="1"/>
    <x v="10"/>
    <x v="1630"/>
    <x v="12"/>
    <n v="3"/>
    <n v="0.2"/>
    <n v="5.4432"/>
  </r>
  <r>
    <n v="4331"/>
    <s v="CA-2014-149853"/>
    <x v="3"/>
    <x v="621"/>
    <d v="2014-10-10T00:00:00"/>
    <x v="1"/>
    <s v="PO-18850"/>
    <x v="138"/>
    <x v="0"/>
    <s v="United States"/>
    <s v="Hialeah"/>
    <x v="2"/>
    <n v="33012"/>
    <x v="0"/>
    <s v="OFF-AP-10000804"/>
    <x v="1"/>
    <x v="9"/>
    <x v="561"/>
    <x v="1429"/>
    <n v="5"/>
    <n v="0.2"/>
    <n v="1.1200000000000001"/>
  </r>
  <r>
    <n v="4332"/>
    <s v="CA-2014-107909"/>
    <x v="3"/>
    <x v="853"/>
    <d v="2014-09-07T00:00:00"/>
    <x v="1"/>
    <s v="SS-20875"/>
    <x v="286"/>
    <x v="0"/>
    <s v="United States"/>
    <s v="Redmond"/>
    <x v="4"/>
    <n v="98052"/>
    <x v="1"/>
    <s v="TEC-AC-10001998"/>
    <x v="2"/>
    <x v="11"/>
    <x v="84"/>
    <x v="86"/>
    <n v="1"/>
    <n v="0"/>
    <n v="6.796599999999998"/>
  </r>
  <r>
    <n v="4333"/>
    <s v="CA-2014-107909"/>
    <x v="3"/>
    <x v="853"/>
    <d v="2014-09-07T00:00:00"/>
    <x v="1"/>
    <s v="SS-20875"/>
    <x v="286"/>
    <x v="0"/>
    <s v="United States"/>
    <s v="Redmond"/>
    <x v="4"/>
    <n v="98052"/>
    <x v="1"/>
    <s v="OFF-BI-10003476"/>
    <x v="1"/>
    <x v="8"/>
    <x v="1526"/>
    <x v="3310"/>
    <n v="5"/>
    <n v="0.2"/>
    <n v="8.0219999999999985"/>
  </r>
  <r>
    <n v="4334"/>
    <s v="CA-2012-112375"/>
    <x v="1"/>
    <x v="379"/>
    <d v="2012-12-27T00:00:00"/>
    <x v="1"/>
    <s v="RD-19720"/>
    <x v="742"/>
    <x v="0"/>
    <s v="United States"/>
    <s v="Daytona Beach"/>
    <x v="2"/>
    <n v="32114"/>
    <x v="0"/>
    <s v="TEC-AC-10003237"/>
    <x v="2"/>
    <x v="11"/>
    <x v="1631"/>
    <x v="3311"/>
    <n v="6"/>
    <n v="0.2"/>
    <n v="14.628000000000005"/>
  </r>
  <r>
    <n v="4335"/>
    <s v="CA-2012-112375"/>
    <x v="1"/>
    <x v="379"/>
    <d v="2012-12-27T00:00:00"/>
    <x v="1"/>
    <s v="RD-19720"/>
    <x v="742"/>
    <x v="0"/>
    <s v="United States"/>
    <s v="Daytona Beach"/>
    <x v="2"/>
    <n v="32114"/>
    <x v="0"/>
    <s v="OFF-EN-10003798"/>
    <x v="1"/>
    <x v="12"/>
    <x v="817"/>
    <x v="3312"/>
    <n v="2"/>
    <n v="0.2"/>
    <n v="9.2178000000000004"/>
  </r>
  <r>
    <n v="4336"/>
    <s v="CA-2012-154795"/>
    <x v="1"/>
    <x v="139"/>
    <d v="2012-12-24T00:00:00"/>
    <x v="1"/>
    <s v="GZ-14470"/>
    <x v="47"/>
    <x v="0"/>
    <s v="United States"/>
    <s v="Bullhead City"/>
    <x v="16"/>
    <n v="86442"/>
    <x v="1"/>
    <s v="OFF-EN-10003068"/>
    <x v="1"/>
    <x v="12"/>
    <x v="1632"/>
    <x v="2418"/>
    <n v="1"/>
    <n v="0.2"/>
    <n v="2.7719999999999994"/>
  </r>
  <r>
    <n v="4337"/>
    <s v="CA-2012-154795"/>
    <x v="1"/>
    <x v="139"/>
    <d v="2012-12-24T00:00:00"/>
    <x v="1"/>
    <s v="GZ-14470"/>
    <x v="47"/>
    <x v="0"/>
    <s v="United States"/>
    <s v="Bullhead City"/>
    <x v="16"/>
    <n v="86442"/>
    <x v="1"/>
    <s v="FUR-FU-10002088"/>
    <x v="0"/>
    <x v="5"/>
    <x v="1084"/>
    <x v="325"/>
    <n v="2"/>
    <n v="0.2"/>
    <n v="3.9512"/>
  </r>
  <r>
    <n v="4338"/>
    <s v="CA-2012-125234"/>
    <x v="1"/>
    <x v="154"/>
    <d v="2012-12-01T00:00:00"/>
    <x v="1"/>
    <s v="SN-20710"/>
    <x v="17"/>
    <x v="2"/>
    <s v="United States"/>
    <s v="Los Angeles"/>
    <x v="1"/>
    <n v="90049"/>
    <x v="1"/>
    <s v="TEC-AC-10000158"/>
    <x v="2"/>
    <x v="11"/>
    <x v="353"/>
    <x v="3313"/>
    <n v="3"/>
    <n v="0"/>
    <n v="22.6737"/>
  </r>
  <r>
    <n v="4339"/>
    <s v="CA-2012-125234"/>
    <x v="1"/>
    <x v="154"/>
    <d v="2012-12-01T00:00:00"/>
    <x v="1"/>
    <s v="SN-20710"/>
    <x v="17"/>
    <x v="2"/>
    <s v="United States"/>
    <s v="Los Angeles"/>
    <x v="1"/>
    <n v="90049"/>
    <x v="1"/>
    <s v="OFF-PA-10000482"/>
    <x v="1"/>
    <x v="10"/>
    <x v="67"/>
    <x v="3314"/>
    <n v="3"/>
    <n v="0"/>
    <n v="53.495399999999989"/>
  </r>
  <r>
    <n v="4340"/>
    <s v="CA-2014-133501"/>
    <x v="3"/>
    <x v="151"/>
    <d v="2014-09-02T00:00:00"/>
    <x v="1"/>
    <s v="DK-12895"/>
    <x v="729"/>
    <x v="0"/>
    <s v="United States"/>
    <s v="Franklin"/>
    <x v="18"/>
    <n v="37064"/>
    <x v="0"/>
    <s v="OFF-PA-10004888"/>
    <x v="1"/>
    <x v="10"/>
    <x v="959"/>
    <x v="1182"/>
    <n v="1"/>
    <n v="0.2"/>
    <n v="1.8144"/>
  </r>
  <r>
    <n v="4341"/>
    <s v="US-2011-129609"/>
    <x v="2"/>
    <x v="579"/>
    <d v="2011-03-22T00:00:00"/>
    <x v="3"/>
    <s v="VM-21835"/>
    <x v="718"/>
    <x v="0"/>
    <s v="United States"/>
    <s v="Portage"/>
    <x v="14"/>
    <n v="46368"/>
    <x v="2"/>
    <s v="OFF-AR-10003478"/>
    <x v="1"/>
    <x v="6"/>
    <x v="355"/>
    <x v="1363"/>
    <n v="2"/>
    <n v="0"/>
    <n v="6.5120000000000005"/>
  </r>
  <r>
    <n v="4342"/>
    <s v="CA-2014-130309"/>
    <x v="3"/>
    <x v="94"/>
    <d v="2014-12-22T00:00:00"/>
    <x v="1"/>
    <s v="GB-14575"/>
    <x v="673"/>
    <x v="0"/>
    <s v="United States"/>
    <s v="Arlington"/>
    <x v="17"/>
    <n v="22204"/>
    <x v="0"/>
    <s v="OFF-ST-10003208"/>
    <x v="1"/>
    <x v="4"/>
    <x v="243"/>
    <x v="2577"/>
    <n v="3"/>
    <n v="0"/>
    <n v="157.87019999999993"/>
  </r>
  <r>
    <n v="4343"/>
    <s v="CA-2014-105410"/>
    <x v="3"/>
    <x v="498"/>
    <d v="2014-03-23T00:00:00"/>
    <x v="2"/>
    <s v="ND-18370"/>
    <x v="444"/>
    <x v="0"/>
    <s v="United States"/>
    <s v="San Francisco"/>
    <x v="1"/>
    <n v="94110"/>
    <x v="1"/>
    <s v="OFF-BI-10004970"/>
    <x v="1"/>
    <x v="8"/>
    <x v="908"/>
    <x v="2990"/>
    <n v="6"/>
    <n v="0.2"/>
    <n v="6.690599999999999"/>
  </r>
  <r>
    <n v="4344"/>
    <s v="CA-2014-105410"/>
    <x v="3"/>
    <x v="498"/>
    <d v="2014-03-23T00:00:00"/>
    <x v="2"/>
    <s v="ND-18370"/>
    <x v="444"/>
    <x v="0"/>
    <s v="United States"/>
    <s v="San Francisco"/>
    <x v="1"/>
    <n v="94110"/>
    <x v="1"/>
    <s v="TEC-PH-10000038"/>
    <x v="2"/>
    <x v="7"/>
    <x v="1056"/>
    <x v="3315"/>
    <n v="6"/>
    <n v="0.2"/>
    <n v="-131.50080000000005"/>
  </r>
  <r>
    <n v="4345"/>
    <s v="CA-2014-105410"/>
    <x v="3"/>
    <x v="498"/>
    <d v="2014-03-23T00:00:00"/>
    <x v="2"/>
    <s v="ND-18370"/>
    <x v="444"/>
    <x v="0"/>
    <s v="United States"/>
    <s v="San Francisco"/>
    <x v="1"/>
    <n v="94110"/>
    <x v="1"/>
    <s v="TEC-AC-10001552"/>
    <x v="2"/>
    <x v="11"/>
    <x v="100"/>
    <x v="3316"/>
    <n v="2"/>
    <n v="0"/>
    <n v="10.949399999999997"/>
  </r>
  <r>
    <n v="4346"/>
    <s v="CA-2014-105410"/>
    <x v="3"/>
    <x v="498"/>
    <d v="2014-03-23T00:00:00"/>
    <x v="2"/>
    <s v="ND-18370"/>
    <x v="444"/>
    <x v="0"/>
    <s v="United States"/>
    <s v="San Francisco"/>
    <x v="1"/>
    <n v="94110"/>
    <x v="1"/>
    <s v="TEC-AC-10002926"/>
    <x v="2"/>
    <x v="11"/>
    <x v="1114"/>
    <x v="1772"/>
    <n v="4"/>
    <n v="0"/>
    <n v="85.982800000000012"/>
  </r>
  <r>
    <n v="4347"/>
    <s v="CA-2013-120355"/>
    <x v="0"/>
    <x v="31"/>
    <d v="2013-09-26T00:00:00"/>
    <x v="1"/>
    <s v="MM-17260"/>
    <x v="570"/>
    <x v="0"/>
    <s v="United States"/>
    <s v="New Rochelle"/>
    <x v="15"/>
    <n v="10801"/>
    <x v="3"/>
    <s v="FUR-CH-10001394"/>
    <x v="0"/>
    <x v="1"/>
    <x v="648"/>
    <x v="3317"/>
    <n v="2"/>
    <n v="0.1"/>
    <n v="140.39599999999993"/>
  </r>
  <r>
    <n v="4348"/>
    <s v="CA-2013-120355"/>
    <x v="0"/>
    <x v="31"/>
    <d v="2013-09-26T00:00:00"/>
    <x v="1"/>
    <s v="MM-17260"/>
    <x v="570"/>
    <x v="0"/>
    <s v="United States"/>
    <s v="New Rochelle"/>
    <x v="15"/>
    <n v="10801"/>
    <x v="3"/>
    <s v="FUR-FU-10004053"/>
    <x v="0"/>
    <x v="5"/>
    <x v="1633"/>
    <x v="3318"/>
    <n v="3"/>
    <n v="0"/>
    <n v="26.1096"/>
  </r>
  <r>
    <n v="4349"/>
    <s v="CA-2014-169894"/>
    <x v="3"/>
    <x v="221"/>
    <d v="2014-11-30T00:00:00"/>
    <x v="0"/>
    <s v="MV-17485"/>
    <x v="597"/>
    <x v="0"/>
    <s v="United States"/>
    <s v="Mesa"/>
    <x v="16"/>
    <n v="85204"/>
    <x v="1"/>
    <s v="OFF-BI-10004230"/>
    <x v="1"/>
    <x v="8"/>
    <x v="649"/>
    <x v="321"/>
    <n v="2"/>
    <n v="0.7"/>
    <n v="-15.197599999999994"/>
  </r>
  <r>
    <n v="4350"/>
    <s v="CA-2014-169894"/>
    <x v="3"/>
    <x v="221"/>
    <d v="2014-11-30T00:00:00"/>
    <x v="0"/>
    <s v="MV-17485"/>
    <x v="597"/>
    <x v="0"/>
    <s v="United States"/>
    <s v="Mesa"/>
    <x v="16"/>
    <n v="85204"/>
    <x v="1"/>
    <s v="OFF-ST-10000060"/>
    <x v="1"/>
    <x v="4"/>
    <x v="387"/>
    <x v="3319"/>
    <n v="8"/>
    <n v="0.2"/>
    <n v="-41.587199999999996"/>
  </r>
  <r>
    <n v="4351"/>
    <s v="US-2014-100482"/>
    <x v="3"/>
    <x v="645"/>
    <d v="2014-04-16T00:00:00"/>
    <x v="1"/>
    <s v="JL-15130"/>
    <x v="691"/>
    <x v="0"/>
    <s v="United States"/>
    <s v="Lancaster"/>
    <x v="24"/>
    <n v="43130"/>
    <x v="3"/>
    <s v="OFF-ST-10001325"/>
    <x v="1"/>
    <x v="4"/>
    <x v="466"/>
    <x v="510"/>
    <n v="2"/>
    <n v="0.2"/>
    <n v="1.4672000000000001"/>
  </r>
  <r>
    <n v="4352"/>
    <s v="US-2014-100482"/>
    <x v="3"/>
    <x v="645"/>
    <d v="2014-04-16T00:00:00"/>
    <x v="1"/>
    <s v="JL-15130"/>
    <x v="691"/>
    <x v="0"/>
    <s v="United States"/>
    <s v="Lancaster"/>
    <x v="24"/>
    <n v="43130"/>
    <x v="3"/>
    <s v="TEC-AC-10003441"/>
    <x v="2"/>
    <x v="11"/>
    <x v="652"/>
    <x v="3320"/>
    <n v="2"/>
    <n v="0.2"/>
    <n v="-4.7460000000000013"/>
  </r>
  <r>
    <n v="4353"/>
    <s v="CA-2014-107748"/>
    <x v="3"/>
    <x v="389"/>
    <d v="2014-12-13T00:00:00"/>
    <x v="0"/>
    <s v="AG-10330"/>
    <x v="743"/>
    <x v="0"/>
    <s v="United States"/>
    <s v="Stockton"/>
    <x v="1"/>
    <n v="95207"/>
    <x v="1"/>
    <s v="TEC-PH-10003215"/>
    <x v="2"/>
    <x v="7"/>
    <x v="1602"/>
    <x v="3124"/>
    <n v="4"/>
    <n v="0.2"/>
    <n v="34.741999999999997"/>
  </r>
  <r>
    <n v="4354"/>
    <s v="CA-2014-107748"/>
    <x v="3"/>
    <x v="389"/>
    <d v="2014-12-13T00:00:00"/>
    <x v="0"/>
    <s v="AG-10330"/>
    <x v="743"/>
    <x v="0"/>
    <s v="United States"/>
    <s v="Stockton"/>
    <x v="1"/>
    <n v="95207"/>
    <x v="1"/>
    <s v="OFF-PA-10002005"/>
    <x v="1"/>
    <x v="10"/>
    <x v="505"/>
    <x v="91"/>
    <n v="2"/>
    <n v="0"/>
    <n v="6.2208000000000006"/>
  </r>
  <r>
    <n v="4355"/>
    <s v="CA-2014-153654"/>
    <x v="3"/>
    <x v="221"/>
    <d v="2014-11-27T00:00:00"/>
    <x v="0"/>
    <s v="MD-17860"/>
    <x v="550"/>
    <x v="1"/>
    <s v="United States"/>
    <s v="Asheville"/>
    <x v="3"/>
    <n v="28806"/>
    <x v="0"/>
    <s v="OFF-BI-10004465"/>
    <x v="1"/>
    <x v="8"/>
    <x v="732"/>
    <x v="3006"/>
    <n v="8"/>
    <n v="0.7"/>
    <n v="-12.671999999999997"/>
  </r>
  <r>
    <n v="4356"/>
    <s v="CA-2012-155600"/>
    <x v="1"/>
    <x v="784"/>
    <d v="2012-12-07T00:00:00"/>
    <x v="0"/>
    <s v="RO-19780"/>
    <x v="197"/>
    <x v="0"/>
    <s v="United States"/>
    <s v="Clarksville"/>
    <x v="18"/>
    <n v="37042"/>
    <x v="0"/>
    <s v="OFF-BI-10000545"/>
    <x v="1"/>
    <x v="8"/>
    <x v="685"/>
    <x v="3321"/>
    <n v="7"/>
    <n v="0.7"/>
    <n v="-1065.3719999999998"/>
  </r>
  <r>
    <n v="4357"/>
    <s v="CA-2012-155600"/>
    <x v="1"/>
    <x v="784"/>
    <d v="2012-12-07T00:00:00"/>
    <x v="0"/>
    <s v="RO-19780"/>
    <x v="197"/>
    <x v="0"/>
    <s v="United States"/>
    <s v="Clarksville"/>
    <x v="18"/>
    <n v="37042"/>
    <x v="0"/>
    <s v="OFF-AR-10003752"/>
    <x v="1"/>
    <x v="6"/>
    <x v="677"/>
    <x v="3322"/>
    <n v="4"/>
    <n v="0.2"/>
    <n v="12.011999999999999"/>
  </r>
  <r>
    <n v="4358"/>
    <s v="CA-2014-162565"/>
    <x v="3"/>
    <x v="157"/>
    <d v="2014-12-12T00:00:00"/>
    <x v="3"/>
    <s v="RR-19315"/>
    <x v="625"/>
    <x v="0"/>
    <s v="United States"/>
    <s v="Aurora"/>
    <x v="10"/>
    <n v="60505"/>
    <x v="2"/>
    <s v="OFF-PA-10001937"/>
    <x v="1"/>
    <x v="10"/>
    <x v="286"/>
    <x v="563"/>
    <n v="2"/>
    <n v="0.2"/>
    <n v="3.6288"/>
  </r>
  <r>
    <n v="4359"/>
    <s v="CA-2014-162565"/>
    <x v="3"/>
    <x v="157"/>
    <d v="2014-12-12T00:00:00"/>
    <x v="3"/>
    <s v="RR-19315"/>
    <x v="625"/>
    <x v="0"/>
    <s v="United States"/>
    <s v="Aurora"/>
    <x v="10"/>
    <n v="60505"/>
    <x v="2"/>
    <s v="FUR-FU-10004306"/>
    <x v="0"/>
    <x v="5"/>
    <x v="616"/>
    <x v="3323"/>
    <n v="1"/>
    <n v="0.6"/>
    <n v="-66.061999999999998"/>
  </r>
  <r>
    <n v="4360"/>
    <s v="CA-2014-162565"/>
    <x v="3"/>
    <x v="157"/>
    <d v="2014-12-12T00:00:00"/>
    <x v="3"/>
    <s v="RR-19315"/>
    <x v="625"/>
    <x v="0"/>
    <s v="United States"/>
    <s v="Aurora"/>
    <x v="10"/>
    <n v="60505"/>
    <x v="2"/>
    <s v="FUR-CH-10003973"/>
    <x v="0"/>
    <x v="1"/>
    <x v="858"/>
    <x v="3324"/>
    <n v="2"/>
    <n v="0.3"/>
    <n v="-14.870399999999961"/>
  </r>
  <r>
    <n v="4361"/>
    <s v="CA-2013-127642"/>
    <x v="0"/>
    <x v="206"/>
    <d v="2013-05-24T00:00:00"/>
    <x v="2"/>
    <s v="CP-12340"/>
    <x v="291"/>
    <x v="1"/>
    <s v="United States"/>
    <s v="Warwick"/>
    <x v="34"/>
    <n v="2886"/>
    <x v="3"/>
    <s v="OFF-PA-10000565"/>
    <x v="1"/>
    <x v="10"/>
    <x v="33"/>
    <x v="1375"/>
    <n v="2"/>
    <n v="0"/>
    <n v="54.860399999999998"/>
  </r>
  <r>
    <n v="4362"/>
    <s v="US-2014-163195"/>
    <x v="3"/>
    <x v="922"/>
    <d v="2014-02-22T00:00:00"/>
    <x v="0"/>
    <s v="LL-16840"/>
    <x v="328"/>
    <x v="0"/>
    <s v="United States"/>
    <s v="Lafayette"/>
    <x v="28"/>
    <n v="70506"/>
    <x v="0"/>
    <s v="TEC-PH-10003875"/>
    <x v="2"/>
    <x v="7"/>
    <x v="119"/>
    <x v="3325"/>
    <n v="3"/>
    <n v="0"/>
    <n v="8.4563999999999986"/>
  </r>
  <r>
    <n v="4363"/>
    <s v="CA-2014-111332"/>
    <x v="3"/>
    <x v="968"/>
    <d v="2014-05-23T00:00:00"/>
    <x v="0"/>
    <s v="NC-18340"/>
    <x v="396"/>
    <x v="0"/>
    <s v="United States"/>
    <s v="Fargo"/>
    <x v="46"/>
    <n v="58103"/>
    <x v="2"/>
    <s v="OFF-AR-10001953"/>
    <x v="1"/>
    <x v="6"/>
    <x v="395"/>
    <x v="3326"/>
    <n v="3"/>
    <n v="0"/>
    <n v="35.623800000000003"/>
  </r>
  <r>
    <n v="4364"/>
    <s v="CA-2014-111332"/>
    <x v="3"/>
    <x v="968"/>
    <d v="2014-05-23T00:00:00"/>
    <x v="0"/>
    <s v="NC-18340"/>
    <x v="396"/>
    <x v="0"/>
    <s v="United States"/>
    <s v="Fargo"/>
    <x v="46"/>
    <n v="58103"/>
    <x v="2"/>
    <s v="OFF-AR-10001374"/>
    <x v="1"/>
    <x v="6"/>
    <x v="310"/>
    <x v="243"/>
    <n v="4"/>
    <n v="0"/>
    <n v="8.2943999999999996"/>
  </r>
  <r>
    <n v="4365"/>
    <s v="CA-2014-111332"/>
    <x v="3"/>
    <x v="968"/>
    <d v="2014-05-23T00:00:00"/>
    <x v="0"/>
    <s v="NC-18340"/>
    <x v="396"/>
    <x v="0"/>
    <s v="United States"/>
    <s v="Fargo"/>
    <x v="46"/>
    <n v="58103"/>
    <x v="2"/>
    <s v="OFF-ST-10003816"/>
    <x v="1"/>
    <x v="4"/>
    <x v="710"/>
    <x v="3327"/>
    <n v="4"/>
    <n v="0"/>
    <n v="162.09479999999996"/>
  </r>
  <r>
    <n v="4366"/>
    <s v="CA-2014-111332"/>
    <x v="3"/>
    <x v="968"/>
    <d v="2014-05-23T00:00:00"/>
    <x v="0"/>
    <s v="NC-18340"/>
    <x v="396"/>
    <x v="0"/>
    <s v="United States"/>
    <s v="Fargo"/>
    <x v="46"/>
    <n v="58103"/>
    <x v="2"/>
    <s v="OFF-FA-10001843"/>
    <x v="1"/>
    <x v="13"/>
    <x v="33"/>
    <x v="3328"/>
    <n v="3"/>
    <n v="0"/>
    <n v="3.4827000000000004"/>
  </r>
  <r>
    <n v="4367"/>
    <s v="CA-2014-111332"/>
    <x v="3"/>
    <x v="968"/>
    <d v="2014-05-23T00:00:00"/>
    <x v="0"/>
    <s v="NC-18340"/>
    <x v="396"/>
    <x v="0"/>
    <s v="United States"/>
    <s v="Fargo"/>
    <x v="46"/>
    <n v="58103"/>
    <x v="2"/>
    <s v="OFF-AR-10000657"/>
    <x v="1"/>
    <x v="6"/>
    <x v="1518"/>
    <x v="3329"/>
    <n v="10"/>
    <n v="0"/>
    <n v="7.094999999999998"/>
  </r>
  <r>
    <n v="4368"/>
    <s v="CA-2014-117044"/>
    <x v="3"/>
    <x v="220"/>
    <d v="2014-09-14T00:00:00"/>
    <x v="0"/>
    <s v="HA-14920"/>
    <x v="66"/>
    <x v="0"/>
    <s v="United States"/>
    <s v="Chicago"/>
    <x v="10"/>
    <n v="60623"/>
    <x v="2"/>
    <s v="OFF-FA-10000936"/>
    <x v="1"/>
    <x v="13"/>
    <x v="1298"/>
    <x v="3330"/>
    <n v="4"/>
    <n v="0.2"/>
    <n v="3.2899999999999996"/>
  </r>
  <r>
    <n v="4369"/>
    <s v="CA-2014-117044"/>
    <x v="3"/>
    <x v="220"/>
    <d v="2014-09-14T00:00:00"/>
    <x v="0"/>
    <s v="HA-14920"/>
    <x v="66"/>
    <x v="0"/>
    <s v="United States"/>
    <s v="Chicago"/>
    <x v="10"/>
    <n v="60623"/>
    <x v="2"/>
    <s v="OFF-PA-10003657"/>
    <x v="1"/>
    <x v="10"/>
    <x v="624"/>
    <x v="3331"/>
    <n v="6"/>
    <n v="0.2"/>
    <n v="6.4199999999999964"/>
  </r>
  <r>
    <n v="4370"/>
    <s v="US-2013-165078"/>
    <x v="0"/>
    <x v="732"/>
    <d v="2013-11-11T00:00:00"/>
    <x v="1"/>
    <s v="MA-17995"/>
    <x v="671"/>
    <x v="2"/>
    <s v="United States"/>
    <s v="Lawrence"/>
    <x v="14"/>
    <n v="46226"/>
    <x v="2"/>
    <s v="OFF-BI-10001989"/>
    <x v="1"/>
    <x v="8"/>
    <x v="537"/>
    <x v="1744"/>
    <n v="5"/>
    <n v="0"/>
    <n v="50.351999999999997"/>
  </r>
  <r>
    <n v="4371"/>
    <s v="US-2013-165078"/>
    <x v="0"/>
    <x v="732"/>
    <d v="2013-11-11T00:00:00"/>
    <x v="1"/>
    <s v="MA-17995"/>
    <x v="671"/>
    <x v="2"/>
    <s v="United States"/>
    <s v="Lawrence"/>
    <x v="14"/>
    <n v="46226"/>
    <x v="2"/>
    <s v="OFF-AR-10002987"/>
    <x v="1"/>
    <x v="6"/>
    <x v="1553"/>
    <x v="2010"/>
    <n v="2"/>
    <n v="0"/>
    <n v="16.268800000000002"/>
  </r>
  <r>
    <n v="4372"/>
    <s v="US-2013-165078"/>
    <x v="0"/>
    <x v="732"/>
    <d v="2013-11-11T00:00:00"/>
    <x v="1"/>
    <s v="MA-17995"/>
    <x v="671"/>
    <x v="2"/>
    <s v="United States"/>
    <s v="Lawrence"/>
    <x v="14"/>
    <n v="46226"/>
    <x v="2"/>
    <s v="OFF-LA-10000414"/>
    <x v="1"/>
    <x v="2"/>
    <x v="1634"/>
    <x v="2678"/>
    <n v="5"/>
    <n v="0"/>
    <n v="24.84"/>
  </r>
  <r>
    <n v="4373"/>
    <s v="US-2014-169320"/>
    <x v="3"/>
    <x v="283"/>
    <d v="2014-07-26T00:00:00"/>
    <x v="0"/>
    <s v="LH-16900"/>
    <x v="23"/>
    <x v="0"/>
    <s v="United States"/>
    <s v="Elkhart"/>
    <x v="14"/>
    <n v="46514"/>
    <x v="2"/>
    <s v="OFF-AR-10003602"/>
    <x v="1"/>
    <x v="6"/>
    <x v="239"/>
    <x v="2643"/>
    <n v="2"/>
    <n v="0"/>
    <n v="5.4895999999999994"/>
  </r>
  <r>
    <n v="4374"/>
    <s v="US-2014-169320"/>
    <x v="3"/>
    <x v="283"/>
    <d v="2014-07-26T00:00:00"/>
    <x v="0"/>
    <s v="LH-16900"/>
    <x v="23"/>
    <x v="0"/>
    <s v="United States"/>
    <s v="Elkhart"/>
    <x v="14"/>
    <n v="46514"/>
    <x v="2"/>
    <s v="TEC-AC-10002550"/>
    <x v="2"/>
    <x v="11"/>
    <x v="1539"/>
    <x v="3332"/>
    <n v="5"/>
    <n v="0"/>
    <n v="11.182499999999997"/>
  </r>
  <r>
    <n v="4375"/>
    <s v="CA-2013-158575"/>
    <x v="0"/>
    <x v="741"/>
    <d v="2013-11-25T00:00:00"/>
    <x v="1"/>
    <s v="SB-20290"/>
    <x v="115"/>
    <x v="1"/>
    <s v="United States"/>
    <s v="Kent"/>
    <x v="24"/>
    <n v="44240"/>
    <x v="3"/>
    <s v="OFF-AP-10002998"/>
    <x v="1"/>
    <x v="9"/>
    <x v="1635"/>
    <x v="3333"/>
    <n v="6"/>
    <n v="0.2"/>
    <n v="16.894799999999996"/>
  </r>
  <r>
    <n v="4376"/>
    <s v="CA-2011-166954"/>
    <x v="2"/>
    <x v="573"/>
    <d v="2011-04-30T00:00:00"/>
    <x v="1"/>
    <s v="BT-11305"/>
    <x v="457"/>
    <x v="2"/>
    <s v="United States"/>
    <s v="San Gabriel"/>
    <x v="1"/>
    <n v="91776"/>
    <x v="1"/>
    <s v="FUR-FU-10003708"/>
    <x v="0"/>
    <x v="5"/>
    <x v="71"/>
    <x v="3334"/>
    <n v="5"/>
    <n v="0"/>
    <n v="63.682499999999997"/>
  </r>
  <r>
    <n v="4377"/>
    <s v="CA-2011-166954"/>
    <x v="2"/>
    <x v="573"/>
    <d v="2011-04-30T00:00:00"/>
    <x v="1"/>
    <s v="BT-11305"/>
    <x v="457"/>
    <x v="2"/>
    <s v="United States"/>
    <s v="San Gabriel"/>
    <x v="1"/>
    <n v="91776"/>
    <x v="1"/>
    <s v="OFF-AP-10001391"/>
    <x v="1"/>
    <x v="9"/>
    <x v="1260"/>
    <x v="3335"/>
    <n v="3"/>
    <n v="0"/>
    <n v="78.508799999999965"/>
  </r>
  <r>
    <n v="4378"/>
    <s v="CA-2011-166954"/>
    <x v="2"/>
    <x v="573"/>
    <d v="2011-04-30T00:00:00"/>
    <x v="1"/>
    <s v="BT-11305"/>
    <x v="457"/>
    <x v="2"/>
    <s v="United States"/>
    <s v="San Gabriel"/>
    <x v="1"/>
    <n v="91776"/>
    <x v="1"/>
    <s v="FUR-CH-10003973"/>
    <x v="0"/>
    <x v="1"/>
    <x v="858"/>
    <x v="3336"/>
    <n v="5"/>
    <n v="0.2"/>
    <n v="148.70400000000006"/>
  </r>
  <r>
    <n v="4379"/>
    <s v="CA-2012-140830"/>
    <x v="1"/>
    <x v="672"/>
    <d v="2012-12-02T00:00:00"/>
    <x v="0"/>
    <s v="PS-18970"/>
    <x v="28"/>
    <x v="2"/>
    <s v="United States"/>
    <s v="Henderson"/>
    <x v="0"/>
    <n v="42420"/>
    <x v="0"/>
    <s v="OFF-EN-10000461"/>
    <x v="1"/>
    <x v="12"/>
    <x v="746"/>
    <x v="2053"/>
    <n v="2"/>
    <n v="0"/>
    <n v="8.2156000000000002"/>
  </r>
  <r>
    <n v="4380"/>
    <s v="CA-2012-140830"/>
    <x v="1"/>
    <x v="672"/>
    <d v="2012-12-02T00:00:00"/>
    <x v="0"/>
    <s v="PS-18970"/>
    <x v="28"/>
    <x v="2"/>
    <s v="United States"/>
    <s v="Henderson"/>
    <x v="0"/>
    <n v="42420"/>
    <x v="0"/>
    <s v="OFF-EN-10002831"/>
    <x v="1"/>
    <x v="12"/>
    <x v="828"/>
    <x v="3337"/>
    <n v="2"/>
    <n v="0"/>
    <n v="32.345999999999997"/>
  </r>
  <r>
    <n v="4381"/>
    <s v="CA-2012-152891"/>
    <x v="1"/>
    <x v="969"/>
    <d v="2012-10-30T00:00:00"/>
    <x v="1"/>
    <s v="TB-21625"/>
    <x v="577"/>
    <x v="0"/>
    <s v="United States"/>
    <s v="San Francisco"/>
    <x v="1"/>
    <n v="94110"/>
    <x v="1"/>
    <s v="OFF-AR-10004648"/>
    <x v="1"/>
    <x v="6"/>
    <x v="620"/>
    <x v="780"/>
    <n v="3"/>
    <n v="0"/>
    <n v="16.3215"/>
  </r>
  <r>
    <n v="4382"/>
    <s v="CA-2012-152891"/>
    <x v="1"/>
    <x v="969"/>
    <d v="2012-10-30T00:00:00"/>
    <x v="1"/>
    <s v="TB-21625"/>
    <x v="577"/>
    <x v="0"/>
    <s v="United States"/>
    <s v="San Francisco"/>
    <x v="1"/>
    <n v="94110"/>
    <x v="1"/>
    <s v="FUR-TA-10001857"/>
    <x v="0"/>
    <x v="3"/>
    <x v="433"/>
    <x v="3338"/>
    <n v="3"/>
    <n v="0.2"/>
    <n v="-31.64700000000002"/>
  </r>
  <r>
    <n v="4383"/>
    <s v="US-2012-122784"/>
    <x v="1"/>
    <x v="603"/>
    <d v="2012-07-27T00:00:00"/>
    <x v="1"/>
    <s v="RA-19915"/>
    <x v="154"/>
    <x v="0"/>
    <s v="United States"/>
    <s v="Highland Park"/>
    <x v="10"/>
    <n v="60035"/>
    <x v="2"/>
    <s v="OFF-BI-10000546"/>
    <x v="1"/>
    <x v="8"/>
    <x v="609"/>
    <x v="3339"/>
    <n v="5"/>
    <n v="0.8"/>
    <n v="-4.4639999999999995"/>
  </r>
  <r>
    <n v="4384"/>
    <s v="US-2012-122784"/>
    <x v="1"/>
    <x v="603"/>
    <d v="2012-07-27T00:00:00"/>
    <x v="1"/>
    <s v="RA-19915"/>
    <x v="154"/>
    <x v="0"/>
    <s v="United States"/>
    <s v="Highland Park"/>
    <x v="10"/>
    <n v="60035"/>
    <x v="2"/>
    <s v="FUR-BO-10004690"/>
    <x v="0"/>
    <x v="0"/>
    <x v="1636"/>
    <x v="3340"/>
    <n v="4"/>
    <n v="0.3"/>
    <n v="-126.48159999999999"/>
  </r>
  <r>
    <n v="4385"/>
    <s v="US-2012-122784"/>
    <x v="1"/>
    <x v="603"/>
    <d v="2012-07-27T00:00:00"/>
    <x v="1"/>
    <s v="RA-19915"/>
    <x v="154"/>
    <x v="0"/>
    <s v="United States"/>
    <s v="Highland Park"/>
    <x v="10"/>
    <n v="60035"/>
    <x v="2"/>
    <s v="TEC-PH-10001557"/>
    <x v="2"/>
    <x v="7"/>
    <x v="658"/>
    <x v="2081"/>
    <n v="2"/>
    <n v="0.2"/>
    <n v="13.438599999999994"/>
  </r>
  <r>
    <n v="4386"/>
    <s v="US-2012-122784"/>
    <x v="1"/>
    <x v="603"/>
    <d v="2012-07-27T00:00:00"/>
    <x v="1"/>
    <s v="RA-19915"/>
    <x v="154"/>
    <x v="0"/>
    <s v="United States"/>
    <s v="Highland Park"/>
    <x v="10"/>
    <n v="60035"/>
    <x v="2"/>
    <s v="FUR-BO-10002545"/>
    <x v="0"/>
    <x v="0"/>
    <x v="37"/>
    <x v="3341"/>
    <n v="5"/>
    <n v="0.3"/>
    <n v="-52.195999999999913"/>
  </r>
  <r>
    <n v="4387"/>
    <s v="CA-2013-156811"/>
    <x v="0"/>
    <x v="189"/>
    <d v="2013-11-03T00:00:00"/>
    <x v="1"/>
    <s v="BP-11095"/>
    <x v="162"/>
    <x v="1"/>
    <s v="United States"/>
    <s v="San Francisco"/>
    <x v="1"/>
    <n v="94122"/>
    <x v="1"/>
    <s v="OFF-AP-10001366"/>
    <x v="1"/>
    <x v="9"/>
    <x v="33"/>
    <x v="2911"/>
    <n v="4"/>
    <n v="0"/>
    <n v="11.858400000000003"/>
  </r>
  <r>
    <n v="4388"/>
    <s v="CA-2013-156811"/>
    <x v="0"/>
    <x v="189"/>
    <d v="2013-11-03T00:00:00"/>
    <x v="1"/>
    <s v="BP-11095"/>
    <x v="162"/>
    <x v="1"/>
    <s v="United States"/>
    <s v="San Francisco"/>
    <x v="1"/>
    <n v="94122"/>
    <x v="1"/>
    <s v="OFF-BI-10001628"/>
    <x v="1"/>
    <x v="8"/>
    <x v="1103"/>
    <x v="3148"/>
    <n v="3"/>
    <n v="0.2"/>
    <n v="7.822499999999998"/>
  </r>
  <r>
    <n v="4389"/>
    <s v="CA-2014-111556"/>
    <x v="3"/>
    <x v="225"/>
    <d v="2014-11-23T00:00:00"/>
    <x v="2"/>
    <s v="CD-11920"/>
    <x v="303"/>
    <x v="0"/>
    <s v="United States"/>
    <s v="New York City"/>
    <x v="15"/>
    <n v="10035"/>
    <x v="3"/>
    <s v="OFF-PA-10003651"/>
    <x v="1"/>
    <x v="10"/>
    <x v="646"/>
    <x v="1172"/>
    <n v="7"/>
    <n v="0"/>
    <n v="22.444800000000001"/>
  </r>
  <r>
    <n v="4390"/>
    <s v="CA-2014-111556"/>
    <x v="3"/>
    <x v="225"/>
    <d v="2014-11-23T00:00:00"/>
    <x v="2"/>
    <s v="CD-11920"/>
    <x v="303"/>
    <x v="0"/>
    <s v="United States"/>
    <s v="New York City"/>
    <x v="15"/>
    <n v="10035"/>
    <x v="3"/>
    <s v="FUR-BO-10003159"/>
    <x v="0"/>
    <x v="0"/>
    <x v="1100"/>
    <x v="3342"/>
    <n v="2"/>
    <n v="0.2"/>
    <n v="-25.295600000000022"/>
  </r>
  <r>
    <n v="4391"/>
    <s v="CA-2014-111556"/>
    <x v="3"/>
    <x v="225"/>
    <d v="2014-11-23T00:00:00"/>
    <x v="2"/>
    <s v="CD-11920"/>
    <x v="303"/>
    <x v="0"/>
    <s v="United States"/>
    <s v="New York City"/>
    <x v="15"/>
    <n v="10035"/>
    <x v="3"/>
    <s v="TEC-PH-10001459"/>
    <x v="2"/>
    <x v="7"/>
    <x v="1438"/>
    <x v="3343"/>
    <n v="3"/>
    <n v="0"/>
    <n v="327.59220000000005"/>
  </r>
  <r>
    <n v="4392"/>
    <s v="CA-2014-111556"/>
    <x v="3"/>
    <x v="225"/>
    <d v="2014-11-23T00:00:00"/>
    <x v="2"/>
    <s v="CD-11920"/>
    <x v="303"/>
    <x v="0"/>
    <s v="United States"/>
    <s v="New York City"/>
    <x v="15"/>
    <n v="10035"/>
    <x v="3"/>
    <s v="OFF-AR-10004602"/>
    <x v="1"/>
    <x v="6"/>
    <x v="1217"/>
    <x v="3344"/>
    <n v="3"/>
    <n v="0"/>
    <n v="19.311600000000002"/>
  </r>
  <r>
    <n v="4393"/>
    <s v="CA-2013-108868"/>
    <x v="0"/>
    <x v="162"/>
    <d v="2013-09-13T00:00:00"/>
    <x v="1"/>
    <s v="KB-16585"/>
    <x v="10"/>
    <x v="1"/>
    <s v="United States"/>
    <s v="Dallas"/>
    <x v="5"/>
    <n v="75081"/>
    <x v="2"/>
    <s v="OFF-AR-10001953"/>
    <x v="1"/>
    <x v="6"/>
    <x v="395"/>
    <x v="467"/>
    <n v="2"/>
    <n v="0.2"/>
    <n v="6.1572000000000031"/>
  </r>
  <r>
    <n v="4394"/>
    <s v="CA-2013-108868"/>
    <x v="0"/>
    <x v="162"/>
    <d v="2013-09-13T00:00:00"/>
    <x v="1"/>
    <s v="KB-16585"/>
    <x v="10"/>
    <x v="1"/>
    <s v="United States"/>
    <s v="Dallas"/>
    <x v="5"/>
    <n v="75081"/>
    <x v="2"/>
    <s v="TEC-PH-10000923"/>
    <x v="2"/>
    <x v="7"/>
    <x v="1225"/>
    <x v="3345"/>
    <n v="5"/>
    <n v="0.2"/>
    <n v="21.735500000000002"/>
  </r>
  <r>
    <n v="4395"/>
    <s v="CA-2011-142965"/>
    <x v="2"/>
    <x v="836"/>
    <d v="2011-07-20T00:00:00"/>
    <x v="3"/>
    <s v="SW-20245"/>
    <x v="573"/>
    <x v="0"/>
    <s v="United States"/>
    <s v="Springfield"/>
    <x v="24"/>
    <n v="45503"/>
    <x v="3"/>
    <s v="OFF-ST-10002583"/>
    <x v="1"/>
    <x v="4"/>
    <x v="566"/>
    <x v="3346"/>
    <n v="1"/>
    <n v="0.2"/>
    <n v="-5.1968000000000005"/>
  </r>
  <r>
    <n v="4396"/>
    <s v="CA-2011-142965"/>
    <x v="2"/>
    <x v="836"/>
    <d v="2011-07-20T00:00:00"/>
    <x v="3"/>
    <s v="SW-20245"/>
    <x v="573"/>
    <x v="0"/>
    <s v="United States"/>
    <s v="Springfield"/>
    <x v="24"/>
    <n v="45503"/>
    <x v="3"/>
    <s v="OFF-BI-10000977"/>
    <x v="1"/>
    <x v="8"/>
    <x v="982"/>
    <x v="3347"/>
    <n v="3"/>
    <n v="0.7"/>
    <n v="-21.887999999999991"/>
  </r>
  <r>
    <n v="4397"/>
    <s v="CA-2013-148740"/>
    <x v="0"/>
    <x v="625"/>
    <d v="2013-11-20T00:00:00"/>
    <x v="1"/>
    <s v="AH-10690"/>
    <x v="706"/>
    <x v="1"/>
    <s v="United States"/>
    <s v="San Diego"/>
    <x v="1"/>
    <n v="92024"/>
    <x v="1"/>
    <s v="TEC-PH-10002549"/>
    <x v="2"/>
    <x v="7"/>
    <x v="928"/>
    <x v="3348"/>
    <n v="2"/>
    <n v="0.2"/>
    <n v="27.103200000000001"/>
  </r>
  <r>
    <n v="4398"/>
    <s v="US-2011-138758"/>
    <x v="2"/>
    <x v="970"/>
    <d v="2011-07-11T00:00:00"/>
    <x v="1"/>
    <s v="JL-15835"/>
    <x v="252"/>
    <x v="0"/>
    <s v="United States"/>
    <s v="Philadelphia"/>
    <x v="9"/>
    <n v="19120"/>
    <x v="3"/>
    <s v="FUR-CH-10002880"/>
    <x v="0"/>
    <x v="1"/>
    <x v="801"/>
    <x v="3349"/>
    <n v="2"/>
    <n v="0.3"/>
    <n v="-46.736200000000011"/>
  </r>
  <r>
    <n v="4399"/>
    <s v="US-2011-138758"/>
    <x v="2"/>
    <x v="970"/>
    <d v="2011-07-11T00:00:00"/>
    <x v="1"/>
    <s v="JL-15835"/>
    <x v="252"/>
    <x v="0"/>
    <s v="United States"/>
    <s v="Philadelphia"/>
    <x v="9"/>
    <n v="19120"/>
    <x v="3"/>
    <s v="FUR-FU-10003039"/>
    <x v="0"/>
    <x v="5"/>
    <x v="479"/>
    <x v="3350"/>
    <n v="2"/>
    <n v="0.2"/>
    <n v="12.0764"/>
  </r>
  <r>
    <n v="4400"/>
    <s v="CA-2013-131737"/>
    <x v="0"/>
    <x v="716"/>
    <d v="2013-03-18T00:00:00"/>
    <x v="3"/>
    <s v="GZ-14470"/>
    <x v="47"/>
    <x v="0"/>
    <s v="United States"/>
    <s v="Columbia"/>
    <x v="39"/>
    <n v="21044"/>
    <x v="3"/>
    <s v="OFF-EN-10003055"/>
    <x v="1"/>
    <x v="12"/>
    <x v="873"/>
    <x v="3351"/>
    <n v="5"/>
    <n v="0"/>
    <n v="89.954999999999984"/>
  </r>
  <r>
    <n v="4401"/>
    <s v="CA-2013-131737"/>
    <x v="0"/>
    <x v="716"/>
    <d v="2013-03-18T00:00:00"/>
    <x v="3"/>
    <s v="GZ-14470"/>
    <x v="47"/>
    <x v="0"/>
    <s v="United States"/>
    <s v="Columbia"/>
    <x v="39"/>
    <n v="21044"/>
    <x v="3"/>
    <s v="OFF-AP-10002945"/>
    <x v="1"/>
    <x v="9"/>
    <x v="225"/>
    <x v="3352"/>
    <n v="3"/>
    <n v="0"/>
    <n v="297.64349999999996"/>
  </r>
  <r>
    <n v="4402"/>
    <s v="CA-2013-131737"/>
    <x v="0"/>
    <x v="716"/>
    <d v="2013-03-18T00:00:00"/>
    <x v="3"/>
    <s v="GZ-14470"/>
    <x v="47"/>
    <x v="0"/>
    <s v="United States"/>
    <s v="Columbia"/>
    <x v="39"/>
    <n v="21044"/>
    <x v="3"/>
    <s v="FUR-FU-10004306"/>
    <x v="0"/>
    <x v="5"/>
    <x v="616"/>
    <x v="3353"/>
    <n v="5"/>
    <n v="0"/>
    <n v="252.59"/>
  </r>
  <r>
    <n v="4403"/>
    <s v="CA-2013-114538"/>
    <x v="0"/>
    <x v="482"/>
    <d v="2013-12-28T00:00:00"/>
    <x v="2"/>
    <s v="RC-19825"/>
    <x v="116"/>
    <x v="0"/>
    <s v="United States"/>
    <s v="Colorado Springs"/>
    <x v="22"/>
    <n v="80906"/>
    <x v="1"/>
    <s v="OFF-AR-10002445"/>
    <x v="1"/>
    <x v="6"/>
    <x v="1637"/>
    <x v="3354"/>
    <n v="2"/>
    <n v="0.2"/>
    <n v="2.5488000000000004"/>
  </r>
  <r>
    <n v="4404"/>
    <s v="CA-2011-127936"/>
    <x v="2"/>
    <x v="814"/>
    <d v="2011-09-04T00:00:00"/>
    <x v="2"/>
    <s v="CL-12565"/>
    <x v="52"/>
    <x v="0"/>
    <s v="United States"/>
    <s v="New York City"/>
    <x v="15"/>
    <n v="10009"/>
    <x v="3"/>
    <s v="OFF-AR-10002445"/>
    <x v="1"/>
    <x v="6"/>
    <x v="1637"/>
    <x v="3355"/>
    <n v="3"/>
    <n v="0"/>
    <n v="8.071200000000001"/>
  </r>
  <r>
    <n v="4405"/>
    <s v="CA-2012-164336"/>
    <x v="1"/>
    <x v="761"/>
    <d v="2012-07-10T00:00:00"/>
    <x v="1"/>
    <s v="MW-18220"/>
    <x v="596"/>
    <x v="0"/>
    <s v="United States"/>
    <s v="Philadelphia"/>
    <x v="9"/>
    <n v="19140"/>
    <x v="3"/>
    <s v="TEC-AC-10002345"/>
    <x v="2"/>
    <x v="11"/>
    <x v="173"/>
    <x v="3356"/>
    <n v="3"/>
    <n v="0.2"/>
    <n v="2.1749999999999989"/>
  </r>
  <r>
    <n v="4406"/>
    <s v="CA-2012-164336"/>
    <x v="1"/>
    <x v="761"/>
    <d v="2012-07-10T00:00:00"/>
    <x v="1"/>
    <s v="MW-18220"/>
    <x v="596"/>
    <x v="0"/>
    <s v="United States"/>
    <s v="Philadelphia"/>
    <x v="9"/>
    <n v="19140"/>
    <x v="3"/>
    <s v="OFF-ST-10001558"/>
    <x v="1"/>
    <x v="4"/>
    <x v="712"/>
    <x v="2360"/>
    <n v="3"/>
    <n v="0.2"/>
    <n v="-2.4359999999999999"/>
  </r>
  <r>
    <n v="4407"/>
    <s v="CA-2013-100041"/>
    <x v="0"/>
    <x v="73"/>
    <d v="2013-11-26T00:00:00"/>
    <x v="1"/>
    <s v="BF-10975"/>
    <x v="541"/>
    <x v="1"/>
    <s v="United States"/>
    <s v="Columbus"/>
    <x v="14"/>
    <n v="47201"/>
    <x v="2"/>
    <s v="OFF-PA-10001622"/>
    <x v="1"/>
    <x v="10"/>
    <x v="695"/>
    <x v="3357"/>
    <n v="2"/>
    <n v="0"/>
    <n v="4.0859999999999994"/>
  </r>
  <r>
    <n v="4408"/>
    <s v="CA-2013-100041"/>
    <x v="0"/>
    <x v="73"/>
    <d v="2013-11-26T00:00:00"/>
    <x v="1"/>
    <s v="BF-10975"/>
    <x v="541"/>
    <x v="1"/>
    <s v="United States"/>
    <s v="Columbus"/>
    <x v="14"/>
    <n v="47201"/>
    <x v="2"/>
    <s v="OFF-PA-10000418"/>
    <x v="1"/>
    <x v="10"/>
    <x v="961"/>
    <x v="1836"/>
    <n v="3"/>
    <n v="0"/>
    <n v="150.98399999999998"/>
  </r>
  <r>
    <n v="4409"/>
    <s v="CA-2013-100041"/>
    <x v="0"/>
    <x v="73"/>
    <d v="2013-11-26T00:00:00"/>
    <x v="1"/>
    <s v="BF-10975"/>
    <x v="541"/>
    <x v="1"/>
    <s v="United States"/>
    <s v="Columbus"/>
    <x v="14"/>
    <n v="47201"/>
    <x v="2"/>
    <s v="OFF-BI-10000343"/>
    <x v="1"/>
    <x v="8"/>
    <x v="184"/>
    <x v="3358"/>
    <n v="1"/>
    <n v="0"/>
    <n v="2.3077000000000001"/>
  </r>
  <r>
    <n v="4410"/>
    <s v="US-2011-154879"/>
    <x v="2"/>
    <x v="457"/>
    <d v="2011-05-11T00:00:00"/>
    <x v="1"/>
    <s v="SN-20710"/>
    <x v="17"/>
    <x v="2"/>
    <s v="United States"/>
    <s v="Los Angeles"/>
    <x v="1"/>
    <n v="90004"/>
    <x v="1"/>
    <s v="OFF-LA-10004425"/>
    <x v="1"/>
    <x v="2"/>
    <x v="33"/>
    <x v="399"/>
    <n v="2"/>
    <n v="0"/>
    <n v="2.7166000000000001"/>
  </r>
  <r>
    <n v="4411"/>
    <s v="US-2011-154879"/>
    <x v="2"/>
    <x v="457"/>
    <d v="2011-05-11T00:00:00"/>
    <x v="1"/>
    <s v="SN-20710"/>
    <x v="17"/>
    <x v="2"/>
    <s v="United States"/>
    <s v="Los Angeles"/>
    <x v="1"/>
    <n v="90004"/>
    <x v="1"/>
    <s v="OFF-AR-10001897"/>
    <x v="1"/>
    <x v="6"/>
    <x v="640"/>
    <x v="1557"/>
    <n v="6"/>
    <n v="0"/>
    <n v="30.223200000000002"/>
  </r>
  <r>
    <n v="4412"/>
    <s v="CA-2011-130624"/>
    <x v="2"/>
    <x v="261"/>
    <d v="2011-06-24T00:00:00"/>
    <x v="2"/>
    <s v="TB-21280"/>
    <x v="509"/>
    <x v="0"/>
    <s v="United States"/>
    <s v="New York City"/>
    <x v="15"/>
    <n v="10024"/>
    <x v="3"/>
    <s v="OFF-PA-10003883"/>
    <x v="1"/>
    <x v="10"/>
    <x v="1229"/>
    <x v="1812"/>
    <n v="3"/>
    <n v="0"/>
    <n v="9.0389999999999997"/>
  </r>
  <r>
    <n v="4413"/>
    <s v="CA-2011-130624"/>
    <x v="2"/>
    <x v="261"/>
    <d v="2011-06-24T00:00:00"/>
    <x v="2"/>
    <s v="TB-21280"/>
    <x v="509"/>
    <x v="0"/>
    <s v="United States"/>
    <s v="New York City"/>
    <x v="15"/>
    <n v="10024"/>
    <x v="3"/>
    <s v="TEC-PH-10003963"/>
    <x v="2"/>
    <x v="7"/>
    <x v="512"/>
    <x v="903"/>
    <n v="3"/>
    <n v="0"/>
    <n v="160.6722"/>
  </r>
  <r>
    <n v="4414"/>
    <s v="CA-2011-130624"/>
    <x v="2"/>
    <x v="261"/>
    <d v="2011-06-24T00:00:00"/>
    <x v="2"/>
    <s v="TB-21280"/>
    <x v="509"/>
    <x v="0"/>
    <s v="United States"/>
    <s v="New York City"/>
    <x v="15"/>
    <n v="10024"/>
    <x v="3"/>
    <s v="OFF-AP-10001303"/>
    <x v="1"/>
    <x v="9"/>
    <x v="925"/>
    <x v="3359"/>
    <n v="3"/>
    <n v="0"/>
    <n v="26.864999999999995"/>
  </r>
  <r>
    <n v="4415"/>
    <s v="CA-2014-132339"/>
    <x v="3"/>
    <x v="971"/>
    <d v="2014-08-24T00:00:00"/>
    <x v="1"/>
    <s v="JB-15400"/>
    <x v="80"/>
    <x v="1"/>
    <s v="United States"/>
    <s v="Lawrence"/>
    <x v="31"/>
    <n v="1841"/>
    <x v="3"/>
    <s v="OFF-BI-10003925"/>
    <x v="1"/>
    <x v="8"/>
    <x v="751"/>
    <x v="3360"/>
    <n v="1"/>
    <n v="0"/>
    <n v="182.3553"/>
  </r>
  <r>
    <n v="4416"/>
    <s v="CA-2011-153983"/>
    <x v="2"/>
    <x v="503"/>
    <d v="2011-12-06T00:00:00"/>
    <x v="1"/>
    <s v="AH-10210"/>
    <x v="117"/>
    <x v="0"/>
    <s v="United States"/>
    <s v="San Francisco"/>
    <x v="1"/>
    <n v="94122"/>
    <x v="1"/>
    <s v="TEC-PH-10004586"/>
    <x v="2"/>
    <x v="7"/>
    <x v="890"/>
    <x v="1181"/>
    <n v="2"/>
    <n v="0.2"/>
    <n v="71.989999999999981"/>
  </r>
  <r>
    <n v="4417"/>
    <s v="CA-2011-153983"/>
    <x v="2"/>
    <x v="503"/>
    <d v="2011-12-06T00:00:00"/>
    <x v="1"/>
    <s v="AH-10210"/>
    <x v="117"/>
    <x v="0"/>
    <s v="United States"/>
    <s v="San Francisco"/>
    <x v="1"/>
    <n v="94122"/>
    <x v="1"/>
    <s v="OFF-FA-10003495"/>
    <x v="1"/>
    <x v="13"/>
    <x v="33"/>
    <x v="3361"/>
    <n v="5"/>
    <n v="0"/>
    <n v="15.2"/>
  </r>
  <r>
    <n v="4418"/>
    <s v="CA-2014-112900"/>
    <x v="3"/>
    <x v="359"/>
    <d v="2014-04-13T00:00:00"/>
    <x v="0"/>
    <s v="KL-16645"/>
    <x v="107"/>
    <x v="0"/>
    <s v="United States"/>
    <s v="Detroit"/>
    <x v="12"/>
    <n v="48205"/>
    <x v="2"/>
    <s v="OFF-BI-10002867"/>
    <x v="1"/>
    <x v="8"/>
    <x v="963"/>
    <x v="3362"/>
    <n v="8"/>
    <n v="0"/>
    <n v="219.99039999999997"/>
  </r>
  <r>
    <n v="4419"/>
    <s v="CA-2011-160157"/>
    <x v="2"/>
    <x v="414"/>
    <d v="2011-12-27T00:00:00"/>
    <x v="1"/>
    <s v="MH-17455"/>
    <x v="708"/>
    <x v="0"/>
    <s v="United States"/>
    <s v="Hamilton"/>
    <x v="24"/>
    <n v="45011"/>
    <x v="3"/>
    <s v="FUR-FU-10003773"/>
    <x v="0"/>
    <x v="5"/>
    <x v="125"/>
    <x v="3363"/>
    <n v="3"/>
    <n v="0.2"/>
    <n v="-21.470400000000026"/>
  </r>
  <r>
    <n v="4420"/>
    <s v="CA-2011-139633"/>
    <x v="2"/>
    <x v="506"/>
    <d v="2011-12-24T00:00:00"/>
    <x v="1"/>
    <s v="EC-14050"/>
    <x v="685"/>
    <x v="0"/>
    <s v="United States"/>
    <s v="Columbus"/>
    <x v="24"/>
    <n v="43229"/>
    <x v="3"/>
    <s v="OFF-BI-10002954"/>
    <x v="1"/>
    <x v="8"/>
    <x v="1179"/>
    <x v="3364"/>
    <n v="4"/>
    <n v="0.7"/>
    <n v="-4.0215999999999994"/>
  </r>
  <r>
    <n v="4421"/>
    <s v="CA-2012-163090"/>
    <x v="1"/>
    <x v="972"/>
    <d v="2012-11-21T00:00:00"/>
    <x v="0"/>
    <s v="GH-14665"/>
    <x v="348"/>
    <x v="0"/>
    <s v="United States"/>
    <s v="Chicago"/>
    <x v="10"/>
    <n v="60610"/>
    <x v="2"/>
    <s v="OFF-SU-10002537"/>
    <x v="1"/>
    <x v="14"/>
    <x v="676"/>
    <x v="3365"/>
    <n v="5"/>
    <n v="0.2"/>
    <n v="3.0690000000000026"/>
  </r>
  <r>
    <n v="4422"/>
    <s v="CA-2011-117016"/>
    <x v="2"/>
    <x v="530"/>
    <d v="2011-03-09T00:00:00"/>
    <x v="1"/>
    <s v="SC-20095"/>
    <x v="183"/>
    <x v="0"/>
    <s v="United States"/>
    <s v="Margate"/>
    <x v="2"/>
    <n v="33063"/>
    <x v="0"/>
    <s v="OFF-AR-10001374"/>
    <x v="1"/>
    <x v="6"/>
    <x v="310"/>
    <x v="12"/>
    <n v="3"/>
    <n v="0.2"/>
    <n v="2.3327999999999989"/>
  </r>
  <r>
    <n v="4423"/>
    <s v="CA-2014-159464"/>
    <x v="3"/>
    <x v="796"/>
    <d v="2014-05-20T00:00:00"/>
    <x v="2"/>
    <s v="TB-21355"/>
    <x v="422"/>
    <x v="1"/>
    <s v="United States"/>
    <s v="Sandy Springs"/>
    <x v="32"/>
    <n v="30328"/>
    <x v="0"/>
    <s v="OFF-AP-10001492"/>
    <x v="1"/>
    <x v="9"/>
    <x v="22"/>
    <x v="3366"/>
    <n v="2"/>
    <n v="0"/>
    <n v="4.4824000000000002"/>
  </r>
  <r>
    <n v="4424"/>
    <s v="CA-2014-159464"/>
    <x v="3"/>
    <x v="796"/>
    <d v="2014-05-20T00:00:00"/>
    <x v="2"/>
    <s v="TB-21355"/>
    <x v="422"/>
    <x v="1"/>
    <s v="United States"/>
    <s v="Sandy Springs"/>
    <x v="32"/>
    <n v="30328"/>
    <x v="0"/>
    <s v="FUR-BO-10003546"/>
    <x v="0"/>
    <x v="0"/>
    <x v="1638"/>
    <x v="3367"/>
    <n v="3"/>
    <n v="0"/>
    <n v="75.735000000000014"/>
  </r>
  <r>
    <n v="4425"/>
    <s v="CA-2014-159464"/>
    <x v="3"/>
    <x v="796"/>
    <d v="2014-05-20T00:00:00"/>
    <x v="2"/>
    <s v="TB-21355"/>
    <x v="422"/>
    <x v="1"/>
    <s v="United States"/>
    <s v="Sandy Springs"/>
    <x v="32"/>
    <n v="30328"/>
    <x v="0"/>
    <s v="TEC-PH-10002185"/>
    <x v="2"/>
    <x v="7"/>
    <x v="1072"/>
    <x v="3368"/>
    <n v="5"/>
    <n v="0"/>
    <n v="15.637499999999999"/>
  </r>
  <r>
    <n v="4426"/>
    <s v="CA-2014-159464"/>
    <x v="3"/>
    <x v="796"/>
    <d v="2014-05-20T00:00:00"/>
    <x v="2"/>
    <s v="TB-21355"/>
    <x v="422"/>
    <x v="1"/>
    <s v="United States"/>
    <s v="Sandy Springs"/>
    <x v="32"/>
    <n v="30328"/>
    <x v="0"/>
    <s v="OFF-BI-10000315"/>
    <x v="1"/>
    <x v="8"/>
    <x v="407"/>
    <x v="3369"/>
    <n v="6"/>
    <n v="0"/>
    <n v="54.691199999999995"/>
  </r>
  <r>
    <n v="4427"/>
    <s v="CA-2014-159464"/>
    <x v="3"/>
    <x v="796"/>
    <d v="2014-05-20T00:00:00"/>
    <x v="2"/>
    <s v="TB-21355"/>
    <x v="422"/>
    <x v="1"/>
    <s v="United States"/>
    <s v="Sandy Springs"/>
    <x v="32"/>
    <n v="30328"/>
    <x v="0"/>
    <s v="TEC-PH-10002350"/>
    <x v="2"/>
    <x v="7"/>
    <x v="1458"/>
    <x v="392"/>
    <n v="2"/>
    <n v="0"/>
    <n v="15.674399999999999"/>
  </r>
  <r>
    <n v="4428"/>
    <s v="US-2014-103226"/>
    <x v="3"/>
    <x v="585"/>
    <d v="2014-09-29T00:00:00"/>
    <x v="1"/>
    <s v="DW-13195"/>
    <x v="694"/>
    <x v="1"/>
    <s v="United States"/>
    <s v="Albuquerque"/>
    <x v="27"/>
    <n v="87105"/>
    <x v="1"/>
    <s v="OFF-PA-10002666"/>
    <x v="1"/>
    <x v="10"/>
    <x v="186"/>
    <x v="3370"/>
    <n v="3"/>
    <n v="0"/>
    <n v="12.231"/>
  </r>
  <r>
    <n v="4429"/>
    <s v="CA-2014-119452"/>
    <x v="3"/>
    <x v="708"/>
    <d v="2014-03-28T00:00:00"/>
    <x v="1"/>
    <s v="CL-12565"/>
    <x v="52"/>
    <x v="0"/>
    <s v="United States"/>
    <s v="Tulsa"/>
    <x v="26"/>
    <n v="74133"/>
    <x v="2"/>
    <s v="FUR-CH-10004495"/>
    <x v="0"/>
    <x v="1"/>
    <x v="1475"/>
    <x v="3371"/>
    <n v="6"/>
    <n v="0"/>
    <n v="523.70519999999988"/>
  </r>
  <r>
    <n v="4430"/>
    <s v="CA-2014-147725"/>
    <x v="3"/>
    <x v="32"/>
    <d v="2014-09-15T00:00:00"/>
    <x v="3"/>
    <s v="LT-17110"/>
    <x v="299"/>
    <x v="0"/>
    <s v="United States"/>
    <s v="Orange"/>
    <x v="30"/>
    <n v="7050"/>
    <x v="3"/>
    <s v="OFF-AR-10001725"/>
    <x v="1"/>
    <x v="6"/>
    <x v="1540"/>
    <x v="421"/>
    <n v="3"/>
    <n v="0"/>
    <n v="18.447000000000003"/>
  </r>
  <r>
    <n v="4431"/>
    <s v="CA-2013-168893"/>
    <x v="0"/>
    <x v="54"/>
    <d v="2013-11-09T00:00:00"/>
    <x v="0"/>
    <s v="AP-10915"/>
    <x v="275"/>
    <x v="0"/>
    <s v="United States"/>
    <s v="Henderson"/>
    <x v="0"/>
    <n v="42420"/>
    <x v="0"/>
    <s v="OFF-FA-10002280"/>
    <x v="1"/>
    <x v="13"/>
    <x v="653"/>
    <x v="3372"/>
    <n v="4"/>
    <n v="0"/>
    <n v="9.6"/>
  </r>
  <r>
    <n v="4432"/>
    <s v="CA-2013-168893"/>
    <x v="0"/>
    <x v="54"/>
    <d v="2013-11-09T00:00:00"/>
    <x v="0"/>
    <s v="AP-10915"/>
    <x v="275"/>
    <x v="0"/>
    <s v="United States"/>
    <s v="Henderson"/>
    <x v="0"/>
    <n v="42420"/>
    <x v="0"/>
    <s v="OFF-AR-10001770"/>
    <x v="1"/>
    <x v="6"/>
    <x v="1579"/>
    <x v="3373"/>
    <n v="3"/>
    <n v="0"/>
    <n v="2.0747999999999998"/>
  </r>
  <r>
    <n v="4433"/>
    <s v="CA-2013-168893"/>
    <x v="0"/>
    <x v="54"/>
    <d v="2013-11-09T00:00:00"/>
    <x v="0"/>
    <s v="AP-10915"/>
    <x v="275"/>
    <x v="0"/>
    <s v="United States"/>
    <s v="Henderson"/>
    <x v="0"/>
    <n v="42420"/>
    <x v="0"/>
    <s v="FUR-FU-10002885"/>
    <x v="0"/>
    <x v="5"/>
    <x v="755"/>
    <x v="906"/>
    <n v="5"/>
    <n v="0"/>
    <n v="9.1580000000000013"/>
  </r>
  <r>
    <n v="4434"/>
    <s v="CA-2013-168893"/>
    <x v="0"/>
    <x v="54"/>
    <d v="2013-11-09T00:00:00"/>
    <x v="0"/>
    <s v="AP-10915"/>
    <x v="275"/>
    <x v="0"/>
    <s v="United States"/>
    <s v="Henderson"/>
    <x v="0"/>
    <n v="42420"/>
    <x v="0"/>
    <s v="OFF-AR-10003772"/>
    <x v="1"/>
    <x v="6"/>
    <x v="1429"/>
    <x v="3374"/>
    <n v="1"/>
    <n v="0"/>
    <n v="2.6249999999999991"/>
  </r>
  <r>
    <n v="4435"/>
    <s v="CA-2013-168893"/>
    <x v="0"/>
    <x v="54"/>
    <d v="2013-11-09T00:00:00"/>
    <x v="0"/>
    <s v="AP-10915"/>
    <x v="275"/>
    <x v="0"/>
    <s v="United States"/>
    <s v="Henderson"/>
    <x v="0"/>
    <n v="42420"/>
    <x v="0"/>
    <s v="FUR-TA-10003392"/>
    <x v="0"/>
    <x v="3"/>
    <x v="1639"/>
    <x v="3375"/>
    <n v="3"/>
    <n v="0"/>
    <n v="160.15860000000001"/>
  </r>
  <r>
    <n v="4436"/>
    <s v="CA-2013-163398"/>
    <x v="0"/>
    <x v="973"/>
    <d v="2013-05-09T00:00:00"/>
    <x v="1"/>
    <s v="CB-12415"/>
    <x v="558"/>
    <x v="0"/>
    <s v="United States"/>
    <s v="Chicago"/>
    <x v="10"/>
    <n v="60653"/>
    <x v="2"/>
    <s v="OFF-BI-10000014"/>
    <x v="1"/>
    <x v="8"/>
    <x v="628"/>
    <x v="3376"/>
    <n v="1"/>
    <n v="0.8"/>
    <n v="-3.6002999999999998"/>
  </r>
  <r>
    <n v="4437"/>
    <s v="CA-2013-163398"/>
    <x v="0"/>
    <x v="973"/>
    <d v="2013-05-09T00:00:00"/>
    <x v="1"/>
    <s v="CB-12415"/>
    <x v="558"/>
    <x v="0"/>
    <s v="United States"/>
    <s v="Chicago"/>
    <x v="10"/>
    <n v="60653"/>
    <x v="2"/>
    <s v="OFF-AR-10003217"/>
    <x v="1"/>
    <x v="6"/>
    <x v="1640"/>
    <x v="3377"/>
    <n v="7"/>
    <n v="0.2"/>
    <n v="2.7384000000000022"/>
  </r>
  <r>
    <n v="4438"/>
    <s v="CA-2013-163398"/>
    <x v="0"/>
    <x v="973"/>
    <d v="2013-05-09T00:00:00"/>
    <x v="1"/>
    <s v="CB-12415"/>
    <x v="558"/>
    <x v="0"/>
    <s v="United States"/>
    <s v="Chicago"/>
    <x v="10"/>
    <n v="60653"/>
    <x v="2"/>
    <s v="OFF-AP-10002403"/>
    <x v="1"/>
    <x v="9"/>
    <x v="1302"/>
    <x v="3378"/>
    <n v="3"/>
    <n v="0.8"/>
    <n v="-71.296199999999999"/>
  </r>
  <r>
    <n v="4439"/>
    <s v="CA-2013-162726"/>
    <x v="0"/>
    <x v="797"/>
    <d v="2014-01-03T00:00:00"/>
    <x v="1"/>
    <s v="MT-17815"/>
    <x v="363"/>
    <x v="0"/>
    <s v="United States"/>
    <s v="Port Arthur"/>
    <x v="5"/>
    <n v="77642"/>
    <x v="2"/>
    <s v="OFF-PA-10001972"/>
    <x v="1"/>
    <x v="10"/>
    <x v="1169"/>
    <x v="563"/>
    <n v="2"/>
    <n v="0.2"/>
    <n v="3.6288"/>
  </r>
  <r>
    <n v="4440"/>
    <s v="CA-2013-162726"/>
    <x v="0"/>
    <x v="797"/>
    <d v="2014-01-03T00:00:00"/>
    <x v="1"/>
    <s v="MT-17815"/>
    <x v="363"/>
    <x v="0"/>
    <s v="United States"/>
    <s v="Port Arthur"/>
    <x v="5"/>
    <n v="77642"/>
    <x v="2"/>
    <s v="OFF-PA-10004041"/>
    <x v="1"/>
    <x v="10"/>
    <x v="940"/>
    <x v="208"/>
    <n v="4"/>
    <n v="0.2"/>
    <n v="7.3999999999999995"/>
  </r>
  <r>
    <n v="4441"/>
    <s v="US-2013-111290"/>
    <x v="0"/>
    <x v="405"/>
    <d v="2013-07-27T00:00:00"/>
    <x v="1"/>
    <s v="DK-13375"/>
    <x v="589"/>
    <x v="0"/>
    <s v="United States"/>
    <s v="Westland"/>
    <x v="12"/>
    <n v="48185"/>
    <x v="2"/>
    <s v="TEC-AC-10004975"/>
    <x v="2"/>
    <x v="11"/>
    <x v="973"/>
    <x v="3379"/>
    <n v="1"/>
    <n v="0"/>
    <n v="36.283500000000004"/>
  </r>
  <r>
    <n v="4442"/>
    <s v="US-2013-111290"/>
    <x v="0"/>
    <x v="405"/>
    <d v="2013-07-27T00:00:00"/>
    <x v="1"/>
    <s v="DK-13375"/>
    <x v="589"/>
    <x v="0"/>
    <s v="United States"/>
    <s v="Westland"/>
    <x v="12"/>
    <n v="48185"/>
    <x v="2"/>
    <s v="OFF-ST-10001932"/>
    <x v="1"/>
    <x v="4"/>
    <x v="1641"/>
    <x v="3380"/>
    <n v="5"/>
    <n v="0"/>
    <n v="135.21900000000002"/>
  </r>
  <r>
    <n v="4443"/>
    <s v="US-2013-111290"/>
    <x v="0"/>
    <x v="405"/>
    <d v="2013-07-27T00:00:00"/>
    <x v="1"/>
    <s v="DK-13375"/>
    <x v="589"/>
    <x v="0"/>
    <s v="United States"/>
    <s v="Westland"/>
    <x v="12"/>
    <n v="48185"/>
    <x v="2"/>
    <s v="OFF-AR-10001761"/>
    <x v="1"/>
    <x v="6"/>
    <x v="1642"/>
    <x v="2640"/>
    <n v="5"/>
    <n v="0"/>
    <n v="10.511999999999999"/>
  </r>
  <r>
    <n v="4444"/>
    <s v="US-2013-111290"/>
    <x v="0"/>
    <x v="405"/>
    <d v="2013-07-27T00:00:00"/>
    <x v="1"/>
    <s v="DK-13375"/>
    <x v="589"/>
    <x v="0"/>
    <s v="United States"/>
    <s v="Westland"/>
    <x v="12"/>
    <n v="48185"/>
    <x v="2"/>
    <s v="OFF-PA-10002262"/>
    <x v="1"/>
    <x v="10"/>
    <x v="992"/>
    <x v="56"/>
    <n v="5"/>
    <n v="0"/>
    <n v="15.552000000000001"/>
  </r>
  <r>
    <n v="4445"/>
    <s v="US-2011-147704"/>
    <x v="2"/>
    <x v="912"/>
    <d v="2011-11-21T00:00:00"/>
    <x v="1"/>
    <s v="SR-20740"/>
    <x v="256"/>
    <x v="2"/>
    <s v="United States"/>
    <s v="Bloomington"/>
    <x v="14"/>
    <n v="47401"/>
    <x v="2"/>
    <s v="OFF-EN-10004483"/>
    <x v="1"/>
    <x v="12"/>
    <x v="1335"/>
    <x v="2561"/>
    <n v="5"/>
    <n v="0"/>
    <n v="36.824499999999993"/>
  </r>
  <r>
    <n v="4446"/>
    <s v="US-2011-147704"/>
    <x v="2"/>
    <x v="912"/>
    <d v="2011-11-21T00:00:00"/>
    <x v="1"/>
    <s v="SR-20740"/>
    <x v="256"/>
    <x v="2"/>
    <s v="United States"/>
    <s v="Bloomington"/>
    <x v="14"/>
    <n v="47401"/>
    <x v="2"/>
    <s v="OFF-PA-10003270"/>
    <x v="1"/>
    <x v="10"/>
    <x v="1415"/>
    <x v="3381"/>
    <n v="6"/>
    <n v="0"/>
    <n v="14.256"/>
  </r>
  <r>
    <n v="4447"/>
    <s v="US-2011-147704"/>
    <x v="2"/>
    <x v="912"/>
    <d v="2011-11-21T00:00:00"/>
    <x v="1"/>
    <s v="SR-20740"/>
    <x v="256"/>
    <x v="2"/>
    <s v="United States"/>
    <s v="Bloomington"/>
    <x v="14"/>
    <n v="47401"/>
    <x v="2"/>
    <s v="OFF-BI-10001634"/>
    <x v="1"/>
    <x v="8"/>
    <x v="24"/>
    <x v="2769"/>
    <n v="4"/>
    <n v="0"/>
    <n v="14.268800000000001"/>
  </r>
  <r>
    <n v="4448"/>
    <s v="US-2011-147704"/>
    <x v="2"/>
    <x v="912"/>
    <d v="2011-11-21T00:00:00"/>
    <x v="1"/>
    <s v="SR-20740"/>
    <x v="256"/>
    <x v="2"/>
    <s v="United States"/>
    <s v="Bloomington"/>
    <x v="14"/>
    <n v="47401"/>
    <x v="2"/>
    <s v="OFF-ST-10000675"/>
    <x v="1"/>
    <x v="4"/>
    <x v="295"/>
    <x v="3382"/>
    <n v="5"/>
    <n v="0"/>
    <n v="42.362499999999997"/>
  </r>
  <r>
    <n v="4449"/>
    <s v="CA-2012-121965"/>
    <x v="1"/>
    <x v="974"/>
    <d v="2012-06-23T00:00:00"/>
    <x v="1"/>
    <s v="LH-17155"/>
    <x v="109"/>
    <x v="0"/>
    <s v="United States"/>
    <s v="Los Angeles"/>
    <x v="1"/>
    <n v="90032"/>
    <x v="1"/>
    <s v="FUR-FU-10000732"/>
    <x v="0"/>
    <x v="5"/>
    <x v="540"/>
    <x v="2391"/>
    <n v="2"/>
    <n v="0"/>
    <n v="4.0191999999999997"/>
  </r>
  <r>
    <n v="4450"/>
    <s v="CA-2012-121965"/>
    <x v="1"/>
    <x v="974"/>
    <d v="2012-06-23T00:00:00"/>
    <x v="1"/>
    <s v="LH-17155"/>
    <x v="109"/>
    <x v="0"/>
    <s v="United States"/>
    <s v="Los Angeles"/>
    <x v="1"/>
    <n v="90032"/>
    <x v="1"/>
    <s v="OFF-PA-10004355"/>
    <x v="1"/>
    <x v="10"/>
    <x v="1094"/>
    <x v="90"/>
    <n v="1"/>
    <n v="0"/>
    <n v="3.1104000000000003"/>
  </r>
  <r>
    <n v="4451"/>
    <s v="CA-2012-121965"/>
    <x v="1"/>
    <x v="974"/>
    <d v="2012-06-23T00:00:00"/>
    <x v="1"/>
    <s v="LH-17155"/>
    <x v="109"/>
    <x v="0"/>
    <s v="United States"/>
    <s v="Los Angeles"/>
    <x v="1"/>
    <n v="90032"/>
    <x v="1"/>
    <s v="OFF-EN-10000056"/>
    <x v="1"/>
    <x v="12"/>
    <x v="627"/>
    <x v="737"/>
    <n v="3"/>
    <n v="0"/>
    <n v="87.744299999999981"/>
  </r>
  <r>
    <n v="4452"/>
    <s v="CA-2013-147137"/>
    <x v="0"/>
    <x v="975"/>
    <d v="2013-07-07T00:00:00"/>
    <x v="2"/>
    <s v="AA-10645"/>
    <x v="731"/>
    <x v="0"/>
    <s v="United States"/>
    <s v="San Francisco"/>
    <x v="1"/>
    <n v="94109"/>
    <x v="1"/>
    <s v="FUR-FU-10000221"/>
    <x v="0"/>
    <x v="5"/>
    <x v="529"/>
    <x v="3383"/>
    <n v="5"/>
    <n v="0"/>
    <n v="8.6359999999999992"/>
  </r>
  <r>
    <n v="4453"/>
    <s v="CA-2013-147137"/>
    <x v="0"/>
    <x v="975"/>
    <d v="2013-07-07T00:00:00"/>
    <x v="2"/>
    <s v="AA-10645"/>
    <x v="731"/>
    <x v="0"/>
    <s v="United States"/>
    <s v="San Francisco"/>
    <x v="1"/>
    <n v="94109"/>
    <x v="1"/>
    <s v="OFF-EN-10003567"/>
    <x v="1"/>
    <x v="12"/>
    <x v="1643"/>
    <x v="3384"/>
    <n v="2"/>
    <n v="0"/>
    <n v="20.661200000000001"/>
  </r>
  <r>
    <n v="4454"/>
    <s v="CA-2013-147137"/>
    <x v="0"/>
    <x v="975"/>
    <d v="2013-07-07T00:00:00"/>
    <x v="2"/>
    <s v="AA-10645"/>
    <x v="731"/>
    <x v="0"/>
    <s v="United States"/>
    <s v="San Francisco"/>
    <x v="1"/>
    <n v="94109"/>
    <x v="1"/>
    <s v="FUR-BO-10001811"/>
    <x v="0"/>
    <x v="0"/>
    <x v="779"/>
    <x v="3385"/>
    <n v="5"/>
    <n v="0.15"/>
    <n v="225.73499999999993"/>
  </r>
  <r>
    <n v="4455"/>
    <s v="CA-2013-147137"/>
    <x v="0"/>
    <x v="975"/>
    <d v="2013-07-07T00:00:00"/>
    <x v="2"/>
    <s v="AA-10645"/>
    <x v="731"/>
    <x v="0"/>
    <s v="United States"/>
    <s v="San Francisco"/>
    <x v="1"/>
    <n v="94109"/>
    <x v="1"/>
    <s v="OFF-ST-10002486"/>
    <x v="1"/>
    <x v="4"/>
    <x v="693"/>
    <x v="3386"/>
    <n v="4"/>
    <n v="0"/>
    <n v="0.5583999999999989"/>
  </r>
  <r>
    <n v="4456"/>
    <s v="US-2012-146745"/>
    <x v="1"/>
    <x v="37"/>
    <d v="2012-09-08T00:00:00"/>
    <x v="1"/>
    <s v="AS-10630"/>
    <x v="357"/>
    <x v="2"/>
    <s v="United States"/>
    <s v="San Francisco"/>
    <x v="1"/>
    <n v="94110"/>
    <x v="1"/>
    <s v="FUR-CH-10002372"/>
    <x v="0"/>
    <x v="1"/>
    <x v="390"/>
    <x v="434"/>
    <n v="2"/>
    <n v="0.2"/>
    <n v="-12.956799999999994"/>
  </r>
  <r>
    <n v="4457"/>
    <s v="US-2012-146745"/>
    <x v="1"/>
    <x v="37"/>
    <d v="2012-09-08T00:00:00"/>
    <x v="1"/>
    <s v="AS-10630"/>
    <x v="357"/>
    <x v="2"/>
    <s v="United States"/>
    <s v="San Francisco"/>
    <x v="1"/>
    <n v="94110"/>
    <x v="1"/>
    <s v="OFF-BI-10003274"/>
    <x v="1"/>
    <x v="8"/>
    <x v="122"/>
    <x v="2925"/>
    <n v="2"/>
    <n v="0.2"/>
    <n v="2.1492"/>
  </r>
  <r>
    <n v="4458"/>
    <s v="CA-2014-115175"/>
    <x v="3"/>
    <x v="783"/>
    <d v="2014-08-13T00:00:00"/>
    <x v="1"/>
    <s v="MC-17575"/>
    <x v="430"/>
    <x v="0"/>
    <s v="United States"/>
    <s v="San Jose"/>
    <x v="1"/>
    <n v="95123"/>
    <x v="1"/>
    <s v="OFF-PA-10001878"/>
    <x v="1"/>
    <x v="10"/>
    <x v="1161"/>
    <x v="1672"/>
    <n v="5"/>
    <n v="0"/>
    <n v="114.93849999999998"/>
  </r>
  <r>
    <n v="4459"/>
    <s v="CA-2014-105851"/>
    <x v="3"/>
    <x v="677"/>
    <d v="2014-03-21T00:00:00"/>
    <x v="1"/>
    <s v="SE-20110"/>
    <x v="339"/>
    <x v="0"/>
    <s v="United States"/>
    <s v="Denver"/>
    <x v="22"/>
    <n v="80219"/>
    <x v="1"/>
    <s v="OFF-SU-10002881"/>
    <x v="1"/>
    <x v="14"/>
    <x v="461"/>
    <x v="3387"/>
    <n v="2"/>
    <n v="0.2"/>
    <n v="-299.8116"/>
  </r>
  <r>
    <n v="4460"/>
    <s v="US-2014-125717"/>
    <x v="3"/>
    <x v="394"/>
    <d v="2014-10-02T00:00:00"/>
    <x v="2"/>
    <s v="DS-13030"/>
    <x v="284"/>
    <x v="2"/>
    <s v="United States"/>
    <s v="Aurora"/>
    <x v="22"/>
    <n v="80013"/>
    <x v="1"/>
    <s v="FUR-FU-10001979"/>
    <x v="0"/>
    <x v="5"/>
    <x v="509"/>
    <x v="3388"/>
    <n v="1"/>
    <n v="0.2"/>
    <n v="3.2776000000000014"/>
  </r>
  <r>
    <n v="4461"/>
    <s v="US-2014-125717"/>
    <x v="3"/>
    <x v="394"/>
    <d v="2014-10-02T00:00:00"/>
    <x v="2"/>
    <s v="DS-13030"/>
    <x v="284"/>
    <x v="2"/>
    <s v="United States"/>
    <s v="Aurora"/>
    <x v="22"/>
    <n v="80013"/>
    <x v="1"/>
    <s v="OFF-ST-10001522"/>
    <x v="1"/>
    <x v="4"/>
    <x v="195"/>
    <x v="2772"/>
    <n v="2"/>
    <n v="0.2"/>
    <n v="-29.436800000000012"/>
  </r>
  <r>
    <n v="4462"/>
    <s v="US-2014-125717"/>
    <x v="3"/>
    <x v="394"/>
    <d v="2014-10-02T00:00:00"/>
    <x v="2"/>
    <s v="DS-13030"/>
    <x v="284"/>
    <x v="2"/>
    <s v="United States"/>
    <s v="Aurora"/>
    <x v="22"/>
    <n v="80013"/>
    <x v="1"/>
    <s v="TEC-AC-10003657"/>
    <x v="2"/>
    <x v="11"/>
    <x v="151"/>
    <x v="157"/>
    <n v="2"/>
    <n v="0.2"/>
    <n v="1.359599999999995"/>
  </r>
  <r>
    <n v="4463"/>
    <s v="US-2014-125717"/>
    <x v="3"/>
    <x v="394"/>
    <d v="2014-10-02T00:00:00"/>
    <x v="2"/>
    <s v="DS-13030"/>
    <x v="284"/>
    <x v="2"/>
    <s v="United States"/>
    <s v="Aurora"/>
    <x v="22"/>
    <n v="80013"/>
    <x v="1"/>
    <s v="OFF-BI-10001718"/>
    <x v="1"/>
    <x v="8"/>
    <x v="1216"/>
    <x v="1996"/>
    <n v="4"/>
    <n v="0.7"/>
    <n v="-58.861599999999981"/>
  </r>
  <r>
    <n v="4464"/>
    <s v="US-2014-125717"/>
    <x v="3"/>
    <x v="394"/>
    <d v="2014-10-02T00:00:00"/>
    <x v="2"/>
    <s v="DS-13030"/>
    <x v="284"/>
    <x v="2"/>
    <s v="United States"/>
    <s v="Aurora"/>
    <x v="22"/>
    <n v="80013"/>
    <x v="1"/>
    <s v="OFF-PA-10003022"/>
    <x v="1"/>
    <x v="10"/>
    <x v="1644"/>
    <x v="646"/>
    <n v="3"/>
    <n v="0.2"/>
    <n v="5.2026000000000003"/>
  </r>
  <r>
    <n v="4465"/>
    <s v="US-2014-125717"/>
    <x v="3"/>
    <x v="394"/>
    <d v="2014-10-02T00:00:00"/>
    <x v="2"/>
    <s v="DS-13030"/>
    <x v="284"/>
    <x v="2"/>
    <s v="United States"/>
    <s v="Aurora"/>
    <x v="22"/>
    <n v="80013"/>
    <x v="1"/>
    <s v="OFF-AP-10000891"/>
    <x v="1"/>
    <x v="9"/>
    <x v="163"/>
    <x v="3389"/>
    <n v="2"/>
    <n v="0.2"/>
    <n v="26.22399999999999"/>
  </r>
  <r>
    <n v="4466"/>
    <s v="CA-2012-163895"/>
    <x v="1"/>
    <x v="976"/>
    <d v="2012-08-11T00:00:00"/>
    <x v="1"/>
    <s v="NS-18640"/>
    <x v="374"/>
    <x v="1"/>
    <s v="United States"/>
    <s v="Boise"/>
    <x v="45"/>
    <n v="83704"/>
    <x v="1"/>
    <s v="OFF-BI-10004970"/>
    <x v="1"/>
    <x v="8"/>
    <x v="908"/>
    <x v="106"/>
    <n v="1"/>
    <n v="0.2"/>
    <n v="1.1151"/>
  </r>
  <r>
    <n v="4467"/>
    <s v="CA-2014-168641"/>
    <x v="3"/>
    <x v="221"/>
    <d v="2014-12-02T00:00:00"/>
    <x v="1"/>
    <s v="KA-16525"/>
    <x v="567"/>
    <x v="0"/>
    <s v="United States"/>
    <s v="New York City"/>
    <x v="15"/>
    <n v="10035"/>
    <x v="3"/>
    <s v="OFF-AR-10003759"/>
    <x v="1"/>
    <x v="6"/>
    <x v="838"/>
    <x v="3390"/>
    <n v="9"/>
    <n v="0"/>
    <n v="7.3709999999999996"/>
  </r>
  <r>
    <n v="4468"/>
    <s v="CA-2014-168641"/>
    <x v="3"/>
    <x v="221"/>
    <d v="2014-12-02T00:00:00"/>
    <x v="1"/>
    <s v="KA-16525"/>
    <x v="567"/>
    <x v="0"/>
    <s v="United States"/>
    <s v="New York City"/>
    <x v="15"/>
    <n v="10035"/>
    <x v="3"/>
    <s v="OFF-EN-10003001"/>
    <x v="1"/>
    <x v="12"/>
    <x v="955"/>
    <x v="1244"/>
    <n v="2"/>
    <n v="0"/>
    <n v="78.941199999999995"/>
  </r>
  <r>
    <n v="4469"/>
    <s v="CA-2014-168641"/>
    <x v="3"/>
    <x v="221"/>
    <d v="2014-12-02T00:00:00"/>
    <x v="1"/>
    <s v="KA-16525"/>
    <x v="567"/>
    <x v="0"/>
    <s v="United States"/>
    <s v="New York City"/>
    <x v="15"/>
    <n v="10035"/>
    <x v="3"/>
    <s v="FUR-BO-10000780"/>
    <x v="0"/>
    <x v="0"/>
    <x v="1309"/>
    <x v="244"/>
    <n v="2"/>
    <n v="0.2"/>
    <n v="-16.078399999999988"/>
  </r>
  <r>
    <n v="4470"/>
    <s v="CA-2014-168641"/>
    <x v="3"/>
    <x v="221"/>
    <d v="2014-12-02T00:00:00"/>
    <x v="1"/>
    <s v="KA-16525"/>
    <x v="567"/>
    <x v="0"/>
    <s v="United States"/>
    <s v="New York City"/>
    <x v="15"/>
    <n v="10035"/>
    <x v="3"/>
    <s v="OFF-PA-10001972"/>
    <x v="1"/>
    <x v="10"/>
    <x v="1169"/>
    <x v="91"/>
    <n v="2"/>
    <n v="0"/>
    <n v="6.2208000000000006"/>
  </r>
  <r>
    <n v="4471"/>
    <s v="CA-2014-156895"/>
    <x v="3"/>
    <x v="540"/>
    <d v="2014-05-13T00:00:00"/>
    <x v="1"/>
    <s v="DJ-13510"/>
    <x v="137"/>
    <x v="1"/>
    <s v="United States"/>
    <s v="Philadelphia"/>
    <x v="9"/>
    <n v="19140"/>
    <x v="3"/>
    <s v="FUR-CH-10003535"/>
    <x v="0"/>
    <x v="1"/>
    <x v="1513"/>
    <x v="3391"/>
    <n v="3"/>
    <n v="0.3"/>
    <n v="-23.782199999999996"/>
  </r>
  <r>
    <n v="4472"/>
    <s v="CA-2014-121300"/>
    <x v="3"/>
    <x v="365"/>
    <d v="2014-09-30T00:00:00"/>
    <x v="3"/>
    <s v="MG-17680"/>
    <x v="67"/>
    <x v="2"/>
    <s v="United States"/>
    <s v="Mentor"/>
    <x v="24"/>
    <n v="44060"/>
    <x v="3"/>
    <s v="FUR-CH-10003774"/>
    <x v="0"/>
    <x v="1"/>
    <x v="1185"/>
    <x v="1346"/>
    <n v="1"/>
    <n v="0.3"/>
    <n v="-15.466600000000003"/>
  </r>
  <r>
    <n v="4473"/>
    <s v="CA-2014-121300"/>
    <x v="3"/>
    <x v="365"/>
    <d v="2014-09-30T00:00:00"/>
    <x v="3"/>
    <s v="MG-17680"/>
    <x v="67"/>
    <x v="2"/>
    <s v="United States"/>
    <s v="Mentor"/>
    <x v="24"/>
    <n v="44060"/>
    <x v="3"/>
    <s v="TEC-AC-10004571"/>
    <x v="2"/>
    <x v="11"/>
    <x v="404"/>
    <x v="1977"/>
    <n v="3"/>
    <n v="0.2"/>
    <n v="65.993400000000008"/>
  </r>
  <r>
    <n v="4474"/>
    <s v="CA-2014-121300"/>
    <x v="3"/>
    <x v="365"/>
    <d v="2014-09-30T00:00:00"/>
    <x v="3"/>
    <s v="MG-17680"/>
    <x v="67"/>
    <x v="2"/>
    <s v="United States"/>
    <s v="Mentor"/>
    <x v="24"/>
    <n v="44060"/>
    <x v="3"/>
    <s v="FUR-TA-10004442"/>
    <x v="0"/>
    <x v="3"/>
    <x v="1645"/>
    <x v="2458"/>
    <n v="2"/>
    <n v="0.4"/>
    <n v="-189.32100000000003"/>
  </r>
  <r>
    <n v="4475"/>
    <s v="CA-2014-121300"/>
    <x v="3"/>
    <x v="365"/>
    <d v="2014-09-30T00:00:00"/>
    <x v="3"/>
    <s v="MG-17680"/>
    <x v="67"/>
    <x v="2"/>
    <s v="United States"/>
    <s v="Mentor"/>
    <x v="24"/>
    <n v="44060"/>
    <x v="3"/>
    <s v="OFF-PA-10002787"/>
    <x v="1"/>
    <x v="10"/>
    <x v="1267"/>
    <x v="12"/>
    <n v="3"/>
    <n v="0.2"/>
    <n v="5.4432"/>
  </r>
  <r>
    <n v="4476"/>
    <s v="CA-2014-121300"/>
    <x v="3"/>
    <x v="365"/>
    <d v="2014-09-30T00:00:00"/>
    <x v="3"/>
    <s v="MG-17680"/>
    <x v="67"/>
    <x v="2"/>
    <s v="United States"/>
    <s v="Mentor"/>
    <x v="24"/>
    <n v="44060"/>
    <x v="3"/>
    <s v="FUR-FU-10004586"/>
    <x v="0"/>
    <x v="5"/>
    <x v="1473"/>
    <x v="3392"/>
    <n v="4"/>
    <n v="0.2"/>
    <n v="7.436799999999999"/>
  </r>
  <r>
    <n v="4477"/>
    <s v="CA-2014-121300"/>
    <x v="3"/>
    <x v="365"/>
    <d v="2014-09-30T00:00:00"/>
    <x v="3"/>
    <s v="MG-17680"/>
    <x v="67"/>
    <x v="2"/>
    <s v="United States"/>
    <s v="Mentor"/>
    <x v="24"/>
    <n v="44060"/>
    <x v="3"/>
    <s v="OFF-PA-10002606"/>
    <x v="1"/>
    <x v="10"/>
    <x v="1592"/>
    <x v="582"/>
    <n v="2"/>
    <n v="0.2"/>
    <n v="2.6399999999999997"/>
  </r>
  <r>
    <n v="4478"/>
    <s v="CA-2014-130211"/>
    <x v="3"/>
    <x v="760"/>
    <d v="2014-10-23T00:00:00"/>
    <x v="3"/>
    <s v="BD-11620"/>
    <x v="379"/>
    <x v="0"/>
    <s v="United States"/>
    <s v="Lawton"/>
    <x v="26"/>
    <n v="73505"/>
    <x v="2"/>
    <s v="OFF-ST-10000129"/>
    <x v="1"/>
    <x v="4"/>
    <x v="1646"/>
    <x v="3393"/>
    <n v="3"/>
    <n v="0"/>
    <n v="23.316299999999984"/>
  </r>
  <r>
    <n v="4479"/>
    <s v="CA-2014-130211"/>
    <x v="3"/>
    <x v="760"/>
    <d v="2014-10-23T00:00:00"/>
    <x v="3"/>
    <s v="BD-11620"/>
    <x v="379"/>
    <x v="0"/>
    <s v="United States"/>
    <s v="Lawton"/>
    <x v="26"/>
    <n v="73505"/>
    <x v="2"/>
    <s v="FUR-TA-10003748"/>
    <x v="0"/>
    <x v="3"/>
    <x v="208"/>
    <x v="3394"/>
    <n v="2"/>
    <n v="0"/>
    <n v="54.775599999999997"/>
  </r>
  <r>
    <n v="4480"/>
    <s v="CA-2011-147235"/>
    <x v="2"/>
    <x v="977"/>
    <d v="2011-03-28T00:00:00"/>
    <x v="1"/>
    <s v="CD-11920"/>
    <x v="303"/>
    <x v="0"/>
    <s v="United States"/>
    <s v="New York City"/>
    <x v="15"/>
    <n v="10024"/>
    <x v="3"/>
    <s v="OFF-PA-10004948"/>
    <x v="1"/>
    <x v="10"/>
    <x v="1647"/>
    <x v="1691"/>
    <n v="5"/>
    <n v="0"/>
    <n v="11.703000000000001"/>
  </r>
  <r>
    <n v="4481"/>
    <s v="CA-2013-109365"/>
    <x v="0"/>
    <x v="54"/>
    <d v="2013-11-09T00:00:00"/>
    <x v="1"/>
    <s v="XP-21865"/>
    <x v="190"/>
    <x v="0"/>
    <s v="United States"/>
    <s v="Los Angeles"/>
    <x v="1"/>
    <n v="90049"/>
    <x v="1"/>
    <s v="OFF-FA-10001561"/>
    <x v="1"/>
    <x v="13"/>
    <x v="831"/>
    <x v="53"/>
    <n v="7"/>
    <n v="0"/>
    <n v="5.0358000000000001"/>
  </r>
  <r>
    <n v="4482"/>
    <s v="CA-2013-109365"/>
    <x v="0"/>
    <x v="54"/>
    <d v="2013-11-09T00:00:00"/>
    <x v="1"/>
    <s v="XP-21865"/>
    <x v="190"/>
    <x v="0"/>
    <s v="United States"/>
    <s v="Los Angeles"/>
    <x v="1"/>
    <n v="90049"/>
    <x v="1"/>
    <s v="OFF-AP-10002998"/>
    <x v="1"/>
    <x v="9"/>
    <x v="1635"/>
    <x v="3395"/>
    <n v="2"/>
    <n v="0"/>
    <n v="14.295599999999997"/>
  </r>
  <r>
    <n v="4483"/>
    <s v="CA-2013-109365"/>
    <x v="0"/>
    <x v="54"/>
    <d v="2013-11-09T00:00:00"/>
    <x v="1"/>
    <s v="XP-21865"/>
    <x v="190"/>
    <x v="0"/>
    <s v="United States"/>
    <s v="Los Angeles"/>
    <x v="1"/>
    <n v="90049"/>
    <x v="1"/>
    <s v="OFF-BI-10003981"/>
    <x v="1"/>
    <x v="8"/>
    <x v="109"/>
    <x v="2226"/>
    <n v="12"/>
    <n v="0.2"/>
    <n v="15.799199999999999"/>
  </r>
  <r>
    <n v="4484"/>
    <s v="CA-2013-109365"/>
    <x v="0"/>
    <x v="54"/>
    <d v="2013-11-09T00:00:00"/>
    <x v="1"/>
    <s v="XP-21865"/>
    <x v="190"/>
    <x v="0"/>
    <s v="United States"/>
    <s v="Los Angeles"/>
    <x v="1"/>
    <n v="90049"/>
    <x v="1"/>
    <s v="OFF-PA-10001725"/>
    <x v="1"/>
    <x v="10"/>
    <x v="1648"/>
    <x v="2248"/>
    <n v="3"/>
    <n v="0"/>
    <n v="56.977199999999996"/>
  </r>
  <r>
    <n v="4485"/>
    <s v="CA-2013-109365"/>
    <x v="0"/>
    <x v="54"/>
    <d v="2013-11-09T00:00:00"/>
    <x v="1"/>
    <s v="XP-21865"/>
    <x v="190"/>
    <x v="0"/>
    <s v="United States"/>
    <s v="Los Angeles"/>
    <x v="1"/>
    <n v="90049"/>
    <x v="1"/>
    <s v="OFF-BI-10002071"/>
    <x v="1"/>
    <x v="8"/>
    <x v="692"/>
    <x v="3396"/>
    <n v="2"/>
    <n v="0.2"/>
    <n v="3.0211999999999994"/>
  </r>
  <r>
    <n v="4486"/>
    <s v="CA-2013-109365"/>
    <x v="0"/>
    <x v="54"/>
    <d v="2013-11-09T00:00:00"/>
    <x v="1"/>
    <s v="XP-21865"/>
    <x v="190"/>
    <x v="0"/>
    <s v="United States"/>
    <s v="Los Angeles"/>
    <x v="1"/>
    <n v="90049"/>
    <x v="1"/>
    <s v="OFF-PA-10000477"/>
    <x v="1"/>
    <x v="10"/>
    <x v="1261"/>
    <x v="541"/>
    <n v="3"/>
    <n v="0"/>
    <n v="9.3312000000000008"/>
  </r>
  <r>
    <n v="4487"/>
    <s v="CA-2013-109365"/>
    <x v="0"/>
    <x v="54"/>
    <d v="2013-11-09T00:00:00"/>
    <x v="1"/>
    <s v="XP-21865"/>
    <x v="190"/>
    <x v="0"/>
    <s v="United States"/>
    <s v="Los Angeles"/>
    <x v="1"/>
    <n v="90049"/>
    <x v="1"/>
    <s v="OFF-PA-10004359"/>
    <x v="1"/>
    <x v="10"/>
    <x v="1059"/>
    <x v="1836"/>
    <n v="3"/>
    <n v="0"/>
    <n v="150.98399999999998"/>
  </r>
  <r>
    <n v="4488"/>
    <s v="CA-2012-162621"/>
    <x v="1"/>
    <x v="577"/>
    <d v="2012-09-11T00:00:00"/>
    <x v="1"/>
    <s v="CA-12055"/>
    <x v="402"/>
    <x v="2"/>
    <s v="United States"/>
    <s v="Houston"/>
    <x v="5"/>
    <n v="77036"/>
    <x v="2"/>
    <s v="OFF-BI-10000962"/>
    <x v="1"/>
    <x v="8"/>
    <x v="1504"/>
    <x v="3397"/>
    <n v="5"/>
    <n v="0.8"/>
    <n v="-25.218500000000006"/>
  </r>
  <r>
    <n v="4489"/>
    <s v="CA-2012-162621"/>
    <x v="1"/>
    <x v="577"/>
    <d v="2012-09-11T00:00:00"/>
    <x v="1"/>
    <s v="CA-12055"/>
    <x v="402"/>
    <x v="2"/>
    <s v="United States"/>
    <s v="Houston"/>
    <x v="5"/>
    <n v="77036"/>
    <x v="2"/>
    <s v="OFF-SU-10003567"/>
    <x v="1"/>
    <x v="14"/>
    <x v="1489"/>
    <x v="3398"/>
    <n v="9"/>
    <n v="0.2"/>
    <n v="-14.687999999999999"/>
  </r>
  <r>
    <n v="4490"/>
    <s v="CA-2012-162621"/>
    <x v="1"/>
    <x v="577"/>
    <d v="2012-09-11T00:00:00"/>
    <x v="1"/>
    <s v="CA-12055"/>
    <x v="402"/>
    <x v="2"/>
    <s v="United States"/>
    <s v="Houston"/>
    <x v="5"/>
    <n v="77036"/>
    <x v="2"/>
    <s v="OFF-BI-10003708"/>
    <x v="1"/>
    <x v="8"/>
    <x v="969"/>
    <x v="3399"/>
    <n v="3"/>
    <n v="0.8"/>
    <n v="-7.8225000000000016"/>
  </r>
  <r>
    <n v="4491"/>
    <s v="CA-2014-105921"/>
    <x v="3"/>
    <x v="718"/>
    <d v="2014-08-22T00:00:00"/>
    <x v="1"/>
    <s v="JM-15250"/>
    <x v="49"/>
    <x v="0"/>
    <s v="United States"/>
    <s v="Los Angeles"/>
    <x v="1"/>
    <n v="90032"/>
    <x v="1"/>
    <s v="FUR-TA-10001095"/>
    <x v="0"/>
    <x v="3"/>
    <x v="611"/>
    <x v="3400"/>
    <n v="3"/>
    <n v="0.2"/>
    <n v="5.2287000000000035"/>
  </r>
  <r>
    <n v="4492"/>
    <s v="CA-2011-150798"/>
    <x v="2"/>
    <x v="588"/>
    <d v="2011-12-03T00:00:00"/>
    <x v="0"/>
    <s v="JK-15730"/>
    <x v="300"/>
    <x v="0"/>
    <s v="United States"/>
    <s v="Columbus"/>
    <x v="24"/>
    <n v="43229"/>
    <x v="3"/>
    <s v="TEC-CO-10001571"/>
    <x v="2"/>
    <x v="16"/>
    <x v="1554"/>
    <x v="3401"/>
    <n v="2"/>
    <n v="0.4"/>
    <n v="109.99799999999999"/>
  </r>
  <r>
    <n v="4493"/>
    <s v="CA-2011-150798"/>
    <x v="2"/>
    <x v="588"/>
    <d v="2011-12-03T00:00:00"/>
    <x v="0"/>
    <s v="JK-15730"/>
    <x v="300"/>
    <x v="0"/>
    <s v="United States"/>
    <s v="Columbus"/>
    <x v="24"/>
    <n v="43229"/>
    <x v="3"/>
    <s v="FUR-FU-10000221"/>
    <x v="0"/>
    <x v="5"/>
    <x v="529"/>
    <x v="3402"/>
    <n v="2"/>
    <n v="0.2"/>
    <n v="1.4223999999999997"/>
  </r>
  <r>
    <n v="4494"/>
    <s v="CA-2011-150798"/>
    <x v="2"/>
    <x v="588"/>
    <d v="2011-12-03T00:00:00"/>
    <x v="0"/>
    <s v="JK-15730"/>
    <x v="300"/>
    <x v="0"/>
    <s v="United States"/>
    <s v="Columbus"/>
    <x v="24"/>
    <n v="43229"/>
    <x v="3"/>
    <s v="OFF-PA-10001972"/>
    <x v="1"/>
    <x v="10"/>
    <x v="1169"/>
    <x v="1590"/>
    <n v="7"/>
    <n v="0.2"/>
    <n v="12.700800000000001"/>
  </r>
  <r>
    <n v="4495"/>
    <s v="CA-2011-150798"/>
    <x v="2"/>
    <x v="588"/>
    <d v="2011-12-03T00:00:00"/>
    <x v="0"/>
    <s v="JK-15730"/>
    <x v="300"/>
    <x v="0"/>
    <s v="United States"/>
    <s v="Columbus"/>
    <x v="24"/>
    <n v="43229"/>
    <x v="3"/>
    <s v="FUR-CH-10000015"/>
    <x v="0"/>
    <x v="1"/>
    <x v="373"/>
    <x v="3403"/>
    <n v="6"/>
    <n v="0.3"/>
    <n v="-51.983999999999924"/>
  </r>
  <r>
    <n v="4496"/>
    <s v="CA-2014-112753"/>
    <x v="3"/>
    <x v="978"/>
    <d v="2014-06-24T00:00:00"/>
    <x v="1"/>
    <s v="CC-12670"/>
    <x v="113"/>
    <x v="0"/>
    <s v="United States"/>
    <s v="Los Angeles"/>
    <x v="1"/>
    <n v="90032"/>
    <x v="1"/>
    <s v="FUR-BO-10004015"/>
    <x v="0"/>
    <x v="0"/>
    <x v="569"/>
    <x v="3404"/>
    <n v="9"/>
    <n v="0.15"/>
    <n v="75.593699999999899"/>
  </r>
  <r>
    <n v="4497"/>
    <s v="CA-2014-112753"/>
    <x v="3"/>
    <x v="978"/>
    <d v="2014-06-24T00:00:00"/>
    <x v="1"/>
    <s v="CC-12670"/>
    <x v="113"/>
    <x v="0"/>
    <s v="United States"/>
    <s v="Los Angeles"/>
    <x v="1"/>
    <n v="90032"/>
    <x v="1"/>
    <s v="OFF-PA-10002036"/>
    <x v="1"/>
    <x v="10"/>
    <x v="325"/>
    <x v="789"/>
    <n v="6"/>
    <n v="0"/>
    <n v="19.051200000000001"/>
  </r>
  <r>
    <n v="4498"/>
    <s v="CA-2014-155075"/>
    <x v="3"/>
    <x v="574"/>
    <d v="2014-12-10T00:00:00"/>
    <x v="1"/>
    <s v="GW-14605"/>
    <x v="543"/>
    <x v="0"/>
    <s v="United States"/>
    <s v="Philadelphia"/>
    <x v="9"/>
    <n v="19140"/>
    <x v="3"/>
    <s v="OFF-BI-10003650"/>
    <x v="1"/>
    <x v="8"/>
    <x v="115"/>
    <x v="3405"/>
    <n v="4"/>
    <n v="0.7"/>
    <n v="-462.86239999999998"/>
  </r>
  <r>
    <n v="4499"/>
    <s v="CA-2011-103401"/>
    <x v="2"/>
    <x v="871"/>
    <d v="2011-11-26T00:00:00"/>
    <x v="1"/>
    <s v="GR-14560"/>
    <x v="744"/>
    <x v="1"/>
    <s v="United States"/>
    <s v="San Francisco"/>
    <x v="1"/>
    <n v="94110"/>
    <x v="1"/>
    <s v="OFF-PA-10003309"/>
    <x v="1"/>
    <x v="10"/>
    <x v="1143"/>
    <x v="91"/>
    <n v="2"/>
    <n v="0"/>
    <n v="6.2208000000000006"/>
  </r>
  <r>
    <n v="4500"/>
    <s v="CA-2013-124814"/>
    <x v="0"/>
    <x v="342"/>
    <d v="2013-04-17T00:00:00"/>
    <x v="1"/>
    <s v="FM-14215"/>
    <x v="524"/>
    <x v="1"/>
    <s v="United States"/>
    <s v="Bakersfield"/>
    <x v="1"/>
    <n v="93309"/>
    <x v="1"/>
    <s v="OFF-PA-10002787"/>
    <x v="1"/>
    <x v="10"/>
    <x v="1267"/>
    <x v="91"/>
    <n v="2"/>
    <n v="0"/>
    <n v="6.2208000000000006"/>
  </r>
  <r>
    <n v="4501"/>
    <s v="CA-2013-124814"/>
    <x v="0"/>
    <x v="342"/>
    <d v="2013-04-17T00:00:00"/>
    <x v="1"/>
    <s v="FM-14215"/>
    <x v="524"/>
    <x v="1"/>
    <s v="United States"/>
    <s v="Bakersfield"/>
    <x v="1"/>
    <n v="93309"/>
    <x v="1"/>
    <s v="OFF-BI-10000174"/>
    <x v="1"/>
    <x v="8"/>
    <x v="1435"/>
    <x v="350"/>
    <n v="5"/>
    <n v="0.2"/>
    <n v="8.1199999999999974"/>
  </r>
  <r>
    <n v="4502"/>
    <s v="CA-2011-116757"/>
    <x v="2"/>
    <x v="479"/>
    <d v="2011-07-04T00:00:00"/>
    <x v="1"/>
    <s v="MS-17980"/>
    <x v="99"/>
    <x v="1"/>
    <s v="United States"/>
    <s v="Houston"/>
    <x v="5"/>
    <n v="77095"/>
    <x v="2"/>
    <s v="OFF-PA-10002005"/>
    <x v="1"/>
    <x v="10"/>
    <x v="505"/>
    <x v="233"/>
    <n v="5"/>
    <n v="0.2"/>
    <n v="9.0719999999999992"/>
  </r>
  <r>
    <n v="4503"/>
    <s v="CA-2011-116757"/>
    <x v="2"/>
    <x v="479"/>
    <d v="2011-07-04T00:00:00"/>
    <x v="1"/>
    <s v="MS-17980"/>
    <x v="99"/>
    <x v="1"/>
    <s v="United States"/>
    <s v="Houston"/>
    <x v="5"/>
    <n v="77095"/>
    <x v="2"/>
    <s v="OFF-FA-10002815"/>
    <x v="1"/>
    <x v="13"/>
    <x v="33"/>
    <x v="3406"/>
    <n v="6"/>
    <n v="0.2"/>
    <n v="7.1928000000000001"/>
  </r>
  <r>
    <n v="4504"/>
    <s v="US-2011-138247"/>
    <x v="2"/>
    <x v="163"/>
    <d v="2011-12-29T00:00:00"/>
    <x v="1"/>
    <s v="BF-11170"/>
    <x v="408"/>
    <x v="2"/>
    <s v="United States"/>
    <s v="Los Angeles"/>
    <x v="1"/>
    <n v="90045"/>
    <x v="1"/>
    <s v="TEC-PH-10000213"/>
    <x v="2"/>
    <x v="7"/>
    <x v="1649"/>
    <x v="3407"/>
    <n v="7"/>
    <n v="0.2"/>
    <n v="17.365599999999993"/>
  </r>
  <r>
    <n v="4505"/>
    <s v="US-2011-138247"/>
    <x v="2"/>
    <x v="163"/>
    <d v="2011-12-29T00:00:00"/>
    <x v="1"/>
    <s v="BF-11170"/>
    <x v="408"/>
    <x v="2"/>
    <s v="United States"/>
    <s v="Los Angeles"/>
    <x v="1"/>
    <n v="90045"/>
    <x v="1"/>
    <s v="OFF-AP-10000828"/>
    <x v="1"/>
    <x v="9"/>
    <x v="1087"/>
    <x v="2759"/>
    <n v="2"/>
    <n v="0"/>
    <n v="101.34879999999998"/>
  </r>
  <r>
    <n v="4506"/>
    <s v="US-2011-138247"/>
    <x v="2"/>
    <x v="163"/>
    <d v="2011-12-29T00:00:00"/>
    <x v="1"/>
    <s v="BF-11170"/>
    <x v="408"/>
    <x v="2"/>
    <s v="United States"/>
    <s v="Los Angeles"/>
    <x v="1"/>
    <n v="90045"/>
    <x v="1"/>
    <s v="TEC-AC-10004708"/>
    <x v="2"/>
    <x v="11"/>
    <x v="337"/>
    <x v="3408"/>
    <n v="3"/>
    <n v="0"/>
    <n v="13.198499999999999"/>
  </r>
  <r>
    <n v="4507"/>
    <s v="US-2011-138247"/>
    <x v="2"/>
    <x v="163"/>
    <d v="2011-12-29T00:00:00"/>
    <x v="1"/>
    <s v="BF-11170"/>
    <x v="408"/>
    <x v="2"/>
    <s v="United States"/>
    <s v="Los Angeles"/>
    <x v="1"/>
    <n v="90045"/>
    <x v="1"/>
    <s v="TEC-PH-10001530"/>
    <x v="2"/>
    <x v="7"/>
    <x v="632"/>
    <x v="3409"/>
    <n v="3"/>
    <n v="0.2"/>
    <n v="51.148499999999984"/>
  </r>
  <r>
    <n v="4508"/>
    <s v="US-2011-138247"/>
    <x v="2"/>
    <x v="163"/>
    <d v="2011-12-29T00:00:00"/>
    <x v="1"/>
    <s v="BF-11170"/>
    <x v="408"/>
    <x v="2"/>
    <s v="United States"/>
    <s v="Los Angeles"/>
    <x v="1"/>
    <n v="90045"/>
    <x v="1"/>
    <s v="OFF-ST-10002301"/>
    <x v="1"/>
    <x v="4"/>
    <x v="1490"/>
    <x v="2422"/>
    <n v="1"/>
    <n v="0"/>
    <n v="0.20339999999999847"/>
  </r>
  <r>
    <n v="4509"/>
    <s v="US-2011-138247"/>
    <x v="2"/>
    <x v="163"/>
    <d v="2011-12-29T00:00:00"/>
    <x v="1"/>
    <s v="BF-11170"/>
    <x v="408"/>
    <x v="2"/>
    <s v="United States"/>
    <s v="Los Angeles"/>
    <x v="1"/>
    <n v="90045"/>
    <x v="1"/>
    <s v="FUR-FU-10002554"/>
    <x v="0"/>
    <x v="5"/>
    <x v="912"/>
    <x v="1169"/>
    <n v="1"/>
    <n v="0"/>
    <n v="5.5176999999999978"/>
  </r>
  <r>
    <n v="4510"/>
    <s v="CA-2014-167003"/>
    <x v="3"/>
    <x v="979"/>
    <d v="2014-05-30T00:00:00"/>
    <x v="1"/>
    <s v="VS-21820"/>
    <x v="745"/>
    <x v="0"/>
    <s v="United States"/>
    <s v="Los Angeles"/>
    <x v="1"/>
    <n v="90036"/>
    <x v="1"/>
    <s v="FUR-TA-10001520"/>
    <x v="0"/>
    <x v="3"/>
    <x v="711"/>
    <x v="2473"/>
    <n v="3"/>
    <n v="0.2"/>
    <n v="-6.423300000000026"/>
  </r>
  <r>
    <n v="4511"/>
    <s v="CA-2013-119935"/>
    <x v="0"/>
    <x v="338"/>
    <d v="2013-11-15T00:00:00"/>
    <x v="1"/>
    <s v="KM-16225"/>
    <x v="366"/>
    <x v="1"/>
    <s v="United States"/>
    <s v="Springfield"/>
    <x v="25"/>
    <n v="65807"/>
    <x v="2"/>
    <s v="FUR-FU-10001085"/>
    <x v="0"/>
    <x v="5"/>
    <x v="1590"/>
    <x v="3410"/>
    <n v="2"/>
    <n v="0"/>
    <n v="17.157999999999998"/>
  </r>
  <r>
    <n v="4512"/>
    <s v="CA-2013-119935"/>
    <x v="0"/>
    <x v="338"/>
    <d v="2013-11-15T00:00:00"/>
    <x v="1"/>
    <s v="KM-16225"/>
    <x v="366"/>
    <x v="1"/>
    <s v="United States"/>
    <s v="Springfield"/>
    <x v="25"/>
    <n v="65807"/>
    <x v="2"/>
    <s v="OFF-BI-10001597"/>
    <x v="1"/>
    <x v="8"/>
    <x v="790"/>
    <x v="3411"/>
    <n v="2"/>
    <n v="0"/>
    <n v="39.340799999999994"/>
  </r>
  <r>
    <n v="4513"/>
    <s v="CA-2013-118969"/>
    <x v="0"/>
    <x v="824"/>
    <d v="2013-10-04T00:00:00"/>
    <x v="2"/>
    <s v="LP-17095"/>
    <x v="431"/>
    <x v="0"/>
    <s v="United States"/>
    <s v="Phoenix"/>
    <x v="16"/>
    <n v="85023"/>
    <x v="1"/>
    <s v="OFF-BI-10002429"/>
    <x v="1"/>
    <x v="8"/>
    <x v="467"/>
    <x v="3412"/>
    <n v="6"/>
    <n v="0.7"/>
    <n v="-40.180799999999991"/>
  </r>
  <r>
    <n v="4514"/>
    <s v="CA-2013-145240"/>
    <x v="0"/>
    <x v="47"/>
    <d v="2013-09-09T00:00:00"/>
    <x v="2"/>
    <s v="BG-11740"/>
    <x v="696"/>
    <x v="0"/>
    <s v="United States"/>
    <s v="Houston"/>
    <x v="5"/>
    <n v="77070"/>
    <x v="2"/>
    <s v="OFF-ST-10001590"/>
    <x v="1"/>
    <x v="4"/>
    <x v="146"/>
    <x v="3413"/>
    <n v="1"/>
    <n v="0.2"/>
    <n v="0.8087999999999993"/>
  </r>
  <r>
    <n v="4515"/>
    <s v="CA-2013-120873"/>
    <x v="0"/>
    <x v="189"/>
    <d v="2013-11-02T00:00:00"/>
    <x v="0"/>
    <s v="BW-11200"/>
    <x v="572"/>
    <x v="0"/>
    <s v="United States"/>
    <s v="Hampton"/>
    <x v="17"/>
    <n v="23666"/>
    <x v="0"/>
    <s v="FUR-CH-10000847"/>
    <x v="0"/>
    <x v="1"/>
    <x v="986"/>
    <x v="3414"/>
    <n v="1"/>
    <n v="0"/>
    <n v="75.654799999999994"/>
  </r>
  <r>
    <n v="4516"/>
    <s v="US-2014-111920"/>
    <x v="3"/>
    <x v="760"/>
    <d v="2014-10-27T00:00:00"/>
    <x v="1"/>
    <s v="PS-18970"/>
    <x v="28"/>
    <x v="2"/>
    <s v="United States"/>
    <s v="Tulsa"/>
    <x v="26"/>
    <n v="74133"/>
    <x v="2"/>
    <s v="OFF-AR-10003179"/>
    <x v="1"/>
    <x v="6"/>
    <x v="1565"/>
    <x v="2978"/>
    <n v="4"/>
    <n v="0"/>
    <n v="12.025199999999998"/>
  </r>
  <r>
    <n v="4517"/>
    <s v="US-2013-128678"/>
    <x v="0"/>
    <x v="306"/>
    <d v="2013-09-21T00:00:00"/>
    <x v="1"/>
    <s v="RB-19570"/>
    <x v="262"/>
    <x v="0"/>
    <s v="United States"/>
    <s v="Seattle"/>
    <x v="4"/>
    <n v="98105"/>
    <x v="1"/>
    <s v="OFF-PA-10000807"/>
    <x v="1"/>
    <x v="10"/>
    <x v="1650"/>
    <x v="1591"/>
    <n v="5"/>
    <n v="0"/>
    <n v="10.058"/>
  </r>
  <r>
    <n v="4518"/>
    <s v="US-2013-128678"/>
    <x v="0"/>
    <x v="306"/>
    <d v="2013-09-21T00:00:00"/>
    <x v="1"/>
    <s v="RB-19570"/>
    <x v="262"/>
    <x v="0"/>
    <s v="United States"/>
    <s v="Seattle"/>
    <x v="4"/>
    <n v="98105"/>
    <x v="1"/>
    <s v="OFF-BI-10002103"/>
    <x v="1"/>
    <x v="8"/>
    <x v="525"/>
    <x v="3415"/>
    <n v="7"/>
    <n v="0.2"/>
    <n v="15.815799999999999"/>
  </r>
  <r>
    <n v="4519"/>
    <s v="CA-2013-101385"/>
    <x v="0"/>
    <x v="477"/>
    <d v="2013-10-02T00:00:00"/>
    <x v="1"/>
    <s v="JW-16075"/>
    <x v="493"/>
    <x v="0"/>
    <s v="United States"/>
    <s v="San Francisco"/>
    <x v="1"/>
    <n v="94109"/>
    <x v="1"/>
    <s v="OFF-AR-10004441"/>
    <x v="1"/>
    <x v="6"/>
    <x v="153"/>
    <x v="3416"/>
    <n v="4"/>
    <n v="0"/>
    <n v="6.9551999999999996"/>
  </r>
  <r>
    <n v="4520"/>
    <s v="CA-2014-107167"/>
    <x v="3"/>
    <x v="193"/>
    <d v="2014-06-15T00:00:00"/>
    <x v="1"/>
    <s v="ND-18460"/>
    <x v="540"/>
    <x v="1"/>
    <s v="United States"/>
    <s v="Jacksonville"/>
    <x v="2"/>
    <n v="32216"/>
    <x v="0"/>
    <s v="OFF-ST-10003805"/>
    <x v="1"/>
    <x v="4"/>
    <x v="1651"/>
    <x v="3417"/>
    <n v="8"/>
    <n v="0.2"/>
    <n v="84.219999999999857"/>
  </r>
  <r>
    <n v="4521"/>
    <s v="CA-2011-109491"/>
    <x v="2"/>
    <x v="980"/>
    <d v="2011-02-27T00:00:00"/>
    <x v="1"/>
    <s v="LC-16930"/>
    <x v="18"/>
    <x v="1"/>
    <s v="United States"/>
    <s v="Richmond"/>
    <x v="14"/>
    <n v="47374"/>
    <x v="2"/>
    <s v="TEC-AC-10001284"/>
    <x v="2"/>
    <x v="11"/>
    <x v="1172"/>
    <x v="1038"/>
    <n v="3"/>
    <n v="0"/>
    <n v="22.4316"/>
  </r>
  <r>
    <n v="4522"/>
    <s v="CA-2011-109491"/>
    <x v="2"/>
    <x v="980"/>
    <d v="2011-02-27T00:00:00"/>
    <x v="1"/>
    <s v="LC-16930"/>
    <x v="18"/>
    <x v="1"/>
    <s v="United States"/>
    <s v="Richmond"/>
    <x v="14"/>
    <n v="47374"/>
    <x v="2"/>
    <s v="FUR-FU-10000221"/>
    <x v="0"/>
    <x v="5"/>
    <x v="529"/>
    <x v="2352"/>
    <n v="4"/>
    <n v="0"/>
    <n v="6.9087999999999994"/>
  </r>
  <r>
    <n v="4523"/>
    <s v="CA-2014-105445"/>
    <x v="3"/>
    <x v="297"/>
    <d v="2014-02-26T00:00:00"/>
    <x v="0"/>
    <s v="BP-11095"/>
    <x v="162"/>
    <x v="1"/>
    <s v="United States"/>
    <s v="Louisville"/>
    <x v="22"/>
    <n v="80027"/>
    <x v="1"/>
    <s v="OFF-FA-10001229"/>
    <x v="1"/>
    <x v="13"/>
    <x v="33"/>
    <x v="3418"/>
    <n v="3"/>
    <n v="0.2"/>
    <n v="3.065399999999999"/>
  </r>
  <r>
    <n v="4524"/>
    <s v="CA-2011-107454"/>
    <x v="2"/>
    <x v="981"/>
    <d v="2011-11-06T00:00:00"/>
    <x v="1"/>
    <s v="RD-19720"/>
    <x v="742"/>
    <x v="0"/>
    <s v="United States"/>
    <s v="New York City"/>
    <x v="15"/>
    <n v="10024"/>
    <x v="3"/>
    <s v="OFF-LA-10001569"/>
    <x v="1"/>
    <x v="2"/>
    <x v="633"/>
    <x v="1981"/>
    <n v="7"/>
    <n v="0"/>
    <n v="16.035599999999999"/>
  </r>
  <r>
    <n v="4525"/>
    <s v="CA-2011-107454"/>
    <x v="2"/>
    <x v="981"/>
    <d v="2011-11-06T00:00:00"/>
    <x v="1"/>
    <s v="RD-19720"/>
    <x v="742"/>
    <x v="0"/>
    <s v="United States"/>
    <s v="New York City"/>
    <x v="15"/>
    <n v="10024"/>
    <x v="3"/>
    <s v="FUR-FU-10004018"/>
    <x v="0"/>
    <x v="5"/>
    <x v="927"/>
    <x v="3419"/>
    <n v="6"/>
    <n v="0"/>
    <n v="24.121800000000004"/>
  </r>
  <r>
    <n v="4526"/>
    <s v="US-2014-105046"/>
    <x v="3"/>
    <x v="729"/>
    <d v="2014-07-24T00:00:00"/>
    <x v="1"/>
    <s v="BE-11335"/>
    <x v="336"/>
    <x v="2"/>
    <s v="United States"/>
    <s v="Rome"/>
    <x v="15"/>
    <n v="13440"/>
    <x v="3"/>
    <s v="TEC-PH-10004536"/>
    <x v="2"/>
    <x v="7"/>
    <x v="149"/>
    <x v="3420"/>
    <n v="2"/>
    <n v="0"/>
    <n v="67.495000000000005"/>
  </r>
  <r>
    <n v="4527"/>
    <s v="US-2014-105046"/>
    <x v="3"/>
    <x v="729"/>
    <d v="2014-07-24T00:00:00"/>
    <x v="1"/>
    <s v="BE-11335"/>
    <x v="336"/>
    <x v="2"/>
    <s v="United States"/>
    <s v="Rome"/>
    <x v="15"/>
    <n v="13440"/>
    <x v="3"/>
    <s v="OFF-PA-10004353"/>
    <x v="1"/>
    <x v="10"/>
    <x v="1652"/>
    <x v="3421"/>
    <n v="5"/>
    <n v="0"/>
    <n v="47.952000000000005"/>
  </r>
  <r>
    <n v="4528"/>
    <s v="US-2014-105046"/>
    <x v="3"/>
    <x v="729"/>
    <d v="2014-07-24T00:00:00"/>
    <x v="1"/>
    <s v="BE-11335"/>
    <x v="336"/>
    <x v="2"/>
    <s v="United States"/>
    <s v="Rome"/>
    <x v="15"/>
    <n v="13440"/>
    <x v="3"/>
    <s v="FUR-FU-10004848"/>
    <x v="0"/>
    <x v="5"/>
    <x v="1301"/>
    <x v="3422"/>
    <n v="4"/>
    <n v="0"/>
    <n v="14.459599999999998"/>
  </r>
  <r>
    <n v="4529"/>
    <s v="CA-2014-152856"/>
    <x v="3"/>
    <x v="565"/>
    <d v="2014-09-11T00:00:00"/>
    <x v="0"/>
    <s v="RS-19765"/>
    <x v="276"/>
    <x v="1"/>
    <s v="United States"/>
    <s v="Marion"/>
    <x v="24"/>
    <n v="43302"/>
    <x v="3"/>
    <s v="TEC-AC-10004864"/>
    <x v="2"/>
    <x v="11"/>
    <x v="1289"/>
    <x v="3423"/>
    <n v="4"/>
    <n v="0.2"/>
    <n v="33.589200000000005"/>
  </r>
  <r>
    <n v="4530"/>
    <s v="CA-2013-134691"/>
    <x v="0"/>
    <x v="696"/>
    <d v="2013-11-19T00:00:00"/>
    <x v="1"/>
    <s v="KC-16540"/>
    <x v="110"/>
    <x v="0"/>
    <s v="United States"/>
    <s v="Houston"/>
    <x v="5"/>
    <n v="77041"/>
    <x v="2"/>
    <s v="OFF-BI-10002393"/>
    <x v="1"/>
    <x v="8"/>
    <x v="1188"/>
    <x v="3424"/>
    <n v="2"/>
    <n v="0.8"/>
    <n v="-3.9032000000000009"/>
  </r>
  <r>
    <n v="4531"/>
    <s v="CA-2013-118759"/>
    <x v="0"/>
    <x v="696"/>
    <d v="2013-11-18T00:00:00"/>
    <x v="2"/>
    <s v="MB-17305"/>
    <x v="93"/>
    <x v="0"/>
    <s v="United States"/>
    <s v="New York City"/>
    <x v="15"/>
    <n v="10009"/>
    <x v="3"/>
    <s v="FUR-CH-10002335"/>
    <x v="0"/>
    <x v="1"/>
    <x v="623"/>
    <x v="1262"/>
    <n v="2"/>
    <n v="0.1"/>
    <n v="72.534400000000005"/>
  </r>
  <r>
    <n v="4532"/>
    <s v="CA-2013-118759"/>
    <x v="0"/>
    <x v="696"/>
    <d v="2013-11-18T00:00:00"/>
    <x v="2"/>
    <s v="MB-17305"/>
    <x v="93"/>
    <x v="0"/>
    <s v="United States"/>
    <s v="New York City"/>
    <x v="15"/>
    <n v="10009"/>
    <x v="3"/>
    <s v="OFF-ST-10001590"/>
    <x v="1"/>
    <x v="4"/>
    <x v="146"/>
    <x v="3425"/>
    <n v="3"/>
    <n v="0"/>
    <n v="10.514399999999998"/>
  </r>
  <r>
    <n v="4533"/>
    <s v="CA-2011-140403"/>
    <x v="2"/>
    <x v="982"/>
    <d v="2011-10-10T00:00:00"/>
    <x v="3"/>
    <s v="TN-21040"/>
    <x v="184"/>
    <x v="2"/>
    <s v="United States"/>
    <s v="Manteca"/>
    <x v="1"/>
    <n v="95336"/>
    <x v="1"/>
    <s v="FUR-CH-10002774"/>
    <x v="0"/>
    <x v="1"/>
    <x v="23"/>
    <x v="1919"/>
    <n v="3"/>
    <n v="0.2"/>
    <n v="13.764599999999994"/>
  </r>
  <r>
    <n v="4534"/>
    <s v="CA-2011-140403"/>
    <x v="2"/>
    <x v="982"/>
    <d v="2011-10-10T00:00:00"/>
    <x v="3"/>
    <s v="TN-21040"/>
    <x v="184"/>
    <x v="2"/>
    <s v="United States"/>
    <s v="Manteca"/>
    <x v="1"/>
    <n v="95336"/>
    <x v="1"/>
    <s v="OFF-EN-10001219"/>
    <x v="1"/>
    <x v="12"/>
    <x v="583"/>
    <x v="770"/>
    <n v="2"/>
    <n v="0"/>
    <n v="7.4871999999999996"/>
  </r>
  <r>
    <n v="4535"/>
    <s v="CA-2012-163104"/>
    <x v="1"/>
    <x v="531"/>
    <d v="2012-03-26T00:00:00"/>
    <x v="1"/>
    <s v="MC-18130"/>
    <x v="305"/>
    <x v="1"/>
    <s v="United States"/>
    <s v="Los Angeles"/>
    <x v="1"/>
    <n v="90004"/>
    <x v="1"/>
    <s v="OFF-PA-10001947"/>
    <x v="1"/>
    <x v="10"/>
    <x v="354"/>
    <x v="493"/>
    <n v="2"/>
    <n v="0"/>
    <n v="5.8604000000000003"/>
  </r>
  <r>
    <n v="4536"/>
    <s v="CA-2014-138464"/>
    <x v="3"/>
    <x v="141"/>
    <d v="2014-07-13T00:00:00"/>
    <x v="1"/>
    <s v="VF-21715"/>
    <x v="665"/>
    <x v="2"/>
    <s v="United States"/>
    <s v="Seattle"/>
    <x v="4"/>
    <n v="98115"/>
    <x v="1"/>
    <s v="FUR-FU-10003142"/>
    <x v="0"/>
    <x v="5"/>
    <x v="1201"/>
    <x v="3426"/>
    <n v="3"/>
    <n v="0"/>
    <n v="4.9103999999999992"/>
  </r>
  <r>
    <n v="4537"/>
    <s v="CA-2014-138464"/>
    <x v="3"/>
    <x v="141"/>
    <d v="2014-07-13T00:00:00"/>
    <x v="1"/>
    <s v="VF-21715"/>
    <x v="665"/>
    <x v="2"/>
    <s v="United States"/>
    <s v="Seattle"/>
    <x v="4"/>
    <n v="98115"/>
    <x v="1"/>
    <s v="OFF-BI-10001543"/>
    <x v="1"/>
    <x v="8"/>
    <x v="375"/>
    <x v="1808"/>
    <n v="3"/>
    <n v="0.2"/>
    <n v="30.231600000000007"/>
  </r>
  <r>
    <n v="4538"/>
    <s v="CA-2014-138464"/>
    <x v="3"/>
    <x v="141"/>
    <d v="2014-07-13T00:00:00"/>
    <x v="1"/>
    <s v="VF-21715"/>
    <x v="665"/>
    <x v="2"/>
    <s v="United States"/>
    <s v="Seattle"/>
    <x v="4"/>
    <n v="98115"/>
    <x v="1"/>
    <s v="OFF-AR-10003560"/>
    <x v="1"/>
    <x v="6"/>
    <x v="482"/>
    <x v="2614"/>
    <n v="3"/>
    <n v="0"/>
    <n v="6.2015999999999991"/>
  </r>
  <r>
    <n v="4539"/>
    <s v="CA-2014-138464"/>
    <x v="3"/>
    <x v="141"/>
    <d v="2014-07-13T00:00:00"/>
    <x v="1"/>
    <s v="VF-21715"/>
    <x v="665"/>
    <x v="2"/>
    <s v="United States"/>
    <s v="Seattle"/>
    <x v="4"/>
    <n v="98115"/>
    <x v="1"/>
    <s v="OFF-AR-10004757"/>
    <x v="1"/>
    <x v="6"/>
    <x v="342"/>
    <x v="2805"/>
    <n v="4"/>
    <n v="0"/>
    <n v="4.3295999999999992"/>
  </r>
  <r>
    <n v="4540"/>
    <s v="CA-2012-104129"/>
    <x v="1"/>
    <x v="914"/>
    <d v="2012-03-02T00:00:00"/>
    <x v="1"/>
    <s v="ES-14080"/>
    <x v="20"/>
    <x v="1"/>
    <s v="United States"/>
    <s v="Providence"/>
    <x v="34"/>
    <n v="2908"/>
    <x v="3"/>
    <s v="TEC-PH-10003800"/>
    <x v="2"/>
    <x v="7"/>
    <x v="504"/>
    <x v="2815"/>
    <n v="2"/>
    <n v="0"/>
    <n v="1.0597999999999956"/>
  </r>
  <r>
    <n v="4541"/>
    <s v="CA-2012-104129"/>
    <x v="1"/>
    <x v="914"/>
    <d v="2012-03-02T00:00:00"/>
    <x v="1"/>
    <s v="ES-14080"/>
    <x v="20"/>
    <x v="1"/>
    <s v="United States"/>
    <s v="Providence"/>
    <x v="34"/>
    <n v="2908"/>
    <x v="3"/>
    <s v="FUR-TA-10004152"/>
    <x v="0"/>
    <x v="3"/>
    <x v="1507"/>
    <x v="3427"/>
    <n v="7"/>
    <n v="0.3"/>
    <n v="-28.22399999999999"/>
  </r>
  <r>
    <n v="4542"/>
    <s v="US-2014-132206"/>
    <x v="3"/>
    <x v="114"/>
    <d v="2014-06-22T00:00:00"/>
    <x v="1"/>
    <s v="MK-17905"/>
    <x v="149"/>
    <x v="1"/>
    <s v="United States"/>
    <s v="Chicago"/>
    <x v="10"/>
    <n v="60653"/>
    <x v="2"/>
    <s v="OFF-BI-10000756"/>
    <x v="1"/>
    <x v="8"/>
    <x v="15"/>
    <x v="3428"/>
    <n v="7"/>
    <n v="0.8"/>
    <n v="-8.9040000000000035"/>
  </r>
  <r>
    <n v="4543"/>
    <s v="CA-2014-113474"/>
    <x v="3"/>
    <x v="983"/>
    <d v="2014-04-01T00:00:00"/>
    <x v="2"/>
    <s v="TM-21490"/>
    <x v="746"/>
    <x v="0"/>
    <s v="United States"/>
    <s v="Oklahoma City"/>
    <x v="26"/>
    <n v="73120"/>
    <x v="2"/>
    <s v="OFF-EN-10004206"/>
    <x v="1"/>
    <x v="12"/>
    <x v="1653"/>
    <x v="3429"/>
    <n v="2"/>
    <n v="0"/>
    <n v="149.8956"/>
  </r>
  <r>
    <n v="4544"/>
    <s v="CA-2012-126557"/>
    <x v="1"/>
    <x v="984"/>
    <d v="2012-07-17T00:00:00"/>
    <x v="0"/>
    <s v="RL-19615"/>
    <x v="210"/>
    <x v="0"/>
    <s v="United States"/>
    <s v="Chicago"/>
    <x v="10"/>
    <n v="60610"/>
    <x v="2"/>
    <s v="FUR-CH-10004477"/>
    <x v="0"/>
    <x v="1"/>
    <x v="211"/>
    <x v="3430"/>
    <n v="9"/>
    <n v="0.3"/>
    <n v="-5.4801000000000215"/>
  </r>
  <r>
    <n v="4545"/>
    <s v="CA-2012-126557"/>
    <x v="1"/>
    <x v="984"/>
    <d v="2012-07-17T00:00:00"/>
    <x v="0"/>
    <s v="RL-19615"/>
    <x v="210"/>
    <x v="0"/>
    <s v="United States"/>
    <s v="Chicago"/>
    <x v="10"/>
    <n v="60610"/>
    <x v="2"/>
    <s v="TEC-PH-10003505"/>
    <x v="2"/>
    <x v="7"/>
    <x v="901"/>
    <x v="1490"/>
    <n v="2"/>
    <n v="0.2"/>
    <n v="16.703999999999986"/>
  </r>
  <r>
    <n v="4546"/>
    <s v="CA-2012-126557"/>
    <x v="1"/>
    <x v="984"/>
    <d v="2012-07-17T00:00:00"/>
    <x v="0"/>
    <s v="RL-19615"/>
    <x v="210"/>
    <x v="0"/>
    <s v="United States"/>
    <s v="Chicago"/>
    <x v="10"/>
    <n v="60610"/>
    <x v="2"/>
    <s v="TEC-PH-10000526"/>
    <x v="2"/>
    <x v="7"/>
    <x v="1463"/>
    <x v="3431"/>
    <n v="7"/>
    <n v="0.2"/>
    <n v="53.754400000000004"/>
  </r>
  <r>
    <n v="4547"/>
    <s v="CA-2012-126557"/>
    <x v="1"/>
    <x v="984"/>
    <d v="2012-07-17T00:00:00"/>
    <x v="0"/>
    <s v="RL-19615"/>
    <x v="210"/>
    <x v="0"/>
    <s v="United States"/>
    <s v="Chicago"/>
    <x v="10"/>
    <n v="60610"/>
    <x v="2"/>
    <s v="OFF-BI-10003314"/>
    <x v="1"/>
    <x v="8"/>
    <x v="305"/>
    <x v="3432"/>
    <n v="2"/>
    <n v="0.8"/>
    <n v="-2.9884000000000004"/>
  </r>
  <r>
    <n v="4548"/>
    <s v="CA-2012-126557"/>
    <x v="1"/>
    <x v="984"/>
    <d v="2012-07-17T00:00:00"/>
    <x v="0"/>
    <s v="RL-19615"/>
    <x v="210"/>
    <x v="0"/>
    <s v="United States"/>
    <s v="Chicago"/>
    <x v="10"/>
    <n v="60610"/>
    <x v="2"/>
    <s v="OFF-AR-10003190"/>
    <x v="1"/>
    <x v="6"/>
    <x v="643"/>
    <x v="2789"/>
    <n v="3"/>
    <n v="0.2"/>
    <n v="0.69120000000000026"/>
  </r>
  <r>
    <n v="4549"/>
    <s v="CA-2012-126557"/>
    <x v="1"/>
    <x v="984"/>
    <d v="2012-07-17T00:00:00"/>
    <x v="0"/>
    <s v="RL-19615"/>
    <x v="210"/>
    <x v="0"/>
    <s v="United States"/>
    <s v="Chicago"/>
    <x v="10"/>
    <n v="60610"/>
    <x v="2"/>
    <s v="FUR-FU-10001861"/>
    <x v="0"/>
    <x v="5"/>
    <x v="272"/>
    <x v="3433"/>
    <n v="1"/>
    <n v="0.6"/>
    <n v="-2.1340000000000003"/>
  </r>
  <r>
    <n v="4550"/>
    <s v="CA-2012-126557"/>
    <x v="1"/>
    <x v="984"/>
    <d v="2012-07-17T00:00:00"/>
    <x v="0"/>
    <s v="RL-19615"/>
    <x v="210"/>
    <x v="0"/>
    <s v="United States"/>
    <s v="Chicago"/>
    <x v="10"/>
    <n v="60610"/>
    <x v="2"/>
    <s v="TEC-PH-10003963"/>
    <x v="2"/>
    <x v="7"/>
    <x v="512"/>
    <x v="3434"/>
    <n v="4"/>
    <n v="0.2"/>
    <n v="49.437599999999975"/>
  </r>
  <r>
    <n v="4551"/>
    <s v="US-2014-107636"/>
    <x v="3"/>
    <x v="504"/>
    <d v="2014-05-03T00:00:00"/>
    <x v="2"/>
    <s v="NM-18520"/>
    <x v="392"/>
    <x v="0"/>
    <s v="United States"/>
    <s v="Manchester"/>
    <x v="29"/>
    <n v="6040"/>
    <x v="3"/>
    <s v="OFF-LA-10003388"/>
    <x v="1"/>
    <x v="2"/>
    <x v="1654"/>
    <x v="1784"/>
    <n v="2"/>
    <n v="0"/>
    <n v="2.8224"/>
  </r>
  <r>
    <n v="4552"/>
    <s v="US-2011-165862"/>
    <x v="2"/>
    <x v="985"/>
    <d v="2011-07-17T00:00:00"/>
    <x v="1"/>
    <s v="GK-14620"/>
    <x v="136"/>
    <x v="1"/>
    <s v="United States"/>
    <s v="Los Angeles"/>
    <x v="1"/>
    <n v="90049"/>
    <x v="1"/>
    <s v="FUR-TA-10002855"/>
    <x v="0"/>
    <x v="3"/>
    <x v="1189"/>
    <x v="3435"/>
    <n v="3"/>
    <n v="0.2"/>
    <n v="4.3901999999999788"/>
  </r>
  <r>
    <n v="4553"/>
    <s v="US-2011-106334"/>
    <x v="2"/>
    <x v="422"/>
    <d v="2012-01-02T00:00:00"/>
    <x v="1"/>
    <s v="JF-15490"/>
    <x v="223"/>
    <x v="0"/>
    <s v="United States"/>
    <s v="San Francisco"/>
    <x v="1"/>
    <n v="94122"/>
    <x v="1"/>
    <s v="FUR-CH-10004886"/>
    <x v="0"/>
    <x v="1"/>
    <x v="366"/>
    <x v="2186"/>
    <n v="3"/>
    <n v="0.2"/>
    <n v="23.027999999999992"/>
  </r>
  <r>
    <n v="4554"/>
    <s v="US-2011-106334"/>
    <x v="2"/>
    <x v="422"/>
    <d v="2012-01-02T00:00:00"/>
    <x v="1"/>
    <s v="JF-15490"/>
    <x v="223"/>
    <x v="0"/>
    <s v="United States"/>
    <s v="San Francisco"/>
    <x v="1"/>
    <n v="94122"/>
    <x v="1"/>
    <s v="OFF-PA-10003657"/>
    <x v="1"/>
    <x v="10"/>
    <x v="624"/>
    <x v="1387"/>
    <n v="3"/>
    <n v="0"/>
    <n v="5.7779999999999987"/>
  </r>
  <r>
    <n v="4555"/>
    <s v="CA-2013-101448"/>
    <x v="0"/>
    <x v="535"/>
    <d v="2013-03-02T00:00:00"/>
    <x v="0"/>
    <s v="EB-13930"/>
    <x v="518"/>
    <x v="0"/>
    <s v="United States"/>
    <s v="La Crosse"/>
    <x v="6"/>
    <n v="54601"/>
    <x v="2"/>
    <s v="OFF-BI-10004738"/>
    <x v="1"/>
    <x v="8"/>
    <x v="92"/>
    <x v="3436"/>
    <n v="3"/>
    <n v="0"/>
    <n v="28.410000000000004"/>
  </r>
  <r>
    <n v="4556"/>
    <s v="CA-2012-130218"/>
    <x v="1"/>
    <x v="391"/>
    <d v="2012-03-26T00:00:00"/>
    <x v="2"/>
    <s v="SG-20470"/>
    <x v="495"/>
    <x v="0"/>
    <s v="United States"/>
    <s v="Florence"/>
    <x v="20"/>
    <n v="29501"/>
    <x v="0"/>
    <s v="OFF-FA-10003112"/>
    <x v="1"/>
    <x v="13"/>
    <x v="33"/>
    <x v="1629"/>
    <n v="4"/>
    <n v="0"/>
    <n v="14.201999999999998"/>
  </r>
  <r>
    <n v="4557"/>
    <s v="CA-2012-130218"/>
    <x v="1"/>
    <x v="391"/>
    <d v="2012-03-26T00:00:00"/>
    <x v="2"/>
    <s v="SG-20470"/>
    <x v="495"/>
    <x v="0"/>
    <s v="United States"/>
    <s v="Florence"/>
    <x v="20"/>
    <n v="29501"/>
    <x v="0"/>
    <s v="OFF-ST-10002486"/>
    <x v="1"/>
    <x v="4"/>
    <x v="693"/>
    <x v="3386"/>
    <n v="4"/>
    <n v="0"/>
    <n v="0.5583999999999989"/>
  </r>
  <r>
    <n v="4558"/>
    <s v="US-2014-117331"/>
    <x v="3"/>
    <x v="208"/>
    <d v="2014-10-29T00:00:00"/>
    <x v="1"/>
    <s v="ND-18370"/>
    <x v="444"/>
    <x v="0"/>
    <s v="United States"/>
    <s v="Glendale"/>
    <x v="16"/>
    <n v="85301"/>
    <x v="1"/>
    <s v="OFF-BI-10003984"/>
    <x v="1"/>
    <x v="8"/>
    <x v="690"/>
    <x v="3437"/>
    <n v="1"/>
    <n v="0.7"/>
    <n v="-6.5618999999999996"/>
  </r>
  <r>
    <n v="4559"/>
    <s v="CA-2011-127383"/>
    <x v="2"/>
    <x v="520"/>
    <d v="2012-01-05T00:00:00"/>
    <x v="1"/>
    <s v="CM-11815"/>
    <x v="698"/>
    <x v="1"/>
    <s v="United States"/>
    <s v="El Paso"/>
    <x v="5"/>
    <n v="79907"/>
    <x v="2"/>
    <s v="OFF-EN-10004773"/>
    <x v="1"/>
    <x v="12"/>
    <x v="33"/>
    <x v="2000"/>
    <n v="2"/>
    <n v="0.2"/>
    <n v="17.968399999999995"/>
  </r>
  <r>
    <n v="4560"/>
    <s v="CA-2011-110219"/>
    <x v="2"/>
    <x v="952"/>
    <d v="2011-05-08T00:00:00"/>
    <x v="2"/>
    <s v="EB-13870"/>
    <x v="12"/>
    <x v="0"/>
    <s v="United States"/>
    <s v="San Antonio"/>
    <x v="5"/>
    <n v="78207"/>
    <x v="2"/>
    <s v="FUR-CH-10001146"/>
    <x v="0"/>
    <x v="1"/>
    <x v="64"/>
    <x v="3438"/>
    <n v="3"/>
    <n v="0.3"/>
    <n v="-9.1335000000000122"/>
  </r>
  <r>
    <n v="4561"/>
    <s v="CA-2012-118871"/>
    <x v="1"/>
    <x v="784"/>
    <d v="2012-12-09T00:00:00"/>
    <x v="0"/>
    <s v="HM-14860"/>
    <x v="447"/>
    <x v="1"/>
    <s v="United States"/>
    <s v="Los Angeles"/>
    <x v="1"/>
    <n v="90049"/>
    <x v="1"/>
    <s v="OFF-EN-10003296"/>
    <x v="1"/>
    <x v="12"/>
    <x v="229"/>
    <x v="3439"/>
    <n v="3"/>
    <n v="0"/>
    <n v="122.148"/>
  </r>
  <r>
    <n v="4562"/>
    <s v="CA-2012-118871"/>
    <x v="1"/>
    <x v="784"/>
    <d v="2012-12-09T00:00:00"/>
    <x v="0"/>
    <s v="HM-14860"/>
    <x v="447"/>
    <x v="1"/>
    <s v="United States"/>
    <s v="Los Angeles"/>
    <x v="1"/>
    <n v="90049"/>
    <x v="1"/>
    <s v="TEC-PH-10000193"/>
    <x v="2"/>
    <x v="7"/>
    <x v="1655"/>
    <x v="3440"/>
    <n v="3"/>
    <n v="0.2"/>
    <n v="8.2763999999999953"/>
  </r>
  <r>
    <n v="4563"/>
    <s v="CA-2012-118871"/>
    <x v="1"/>
    <x v="784"/>
    <d v="2012-12-09T00:00:00"/>
    <x v="0"/>
    <s v="HM-14860"/>
    <x v="447"/>
    <x v="1"/>
    <s v="United States"/>
    <s v="Los Angeles"/>
    <x v="1"/>
    <n v="90049"/>
    <x v="1"/>
    <s v="FUR-FU-10002111"/>
    <x v="0"/>
    <x v="5"/>
    <x v="1656"/>
    <x v="3441"/>
    <n v="5"/>
    <n v="0"/>
    <n v="13.832000000000001"/>
  </r>
  <r>
    <n v="4564"/>
    <s v="CA-2014-129490"/>
    <x v="3"/>
    <x v="986"/>
    <d v="2014-10-01T00:00:00"/>
    <x v="1"/>
    <s v="SJ-20125"/>
    <x v="319"/>
    <x v="2"/>
    <s v="United States"/>
    <s v="Miramar"/>
    <x v="2"/>
    <n v="33023"/>
    <x v="0"/>
    <s v="FUR-CH-10003298"/>
    <x v="0"/>
    <x v="1"/>
    <x v="1567"/>
    <x v="3442"/>
    <n v="4"/>
    <n v="0.2"/>
    <n v="-57.631200000000035"/>
  </r>
  <r>
    <n v="4565"/>
    <s v="CA-2011-101175"/>
    <x v="2"/>
    <x v="337"/>
    <d v="2011-12-14T00:00:00"/>
    <x v="1"/>
    <s v="DM-12955"/>
    <x v="678"/>
    <x v="1"/>
    <s v="United States"/>
    <s v="Mesa"/>
    <x v="16"/>
    <n v="85204"/>
    <x v="1"/>
    <s v="OFF-ST-10004950"/>
    <x v="1"/>
    <x v="4"/>
    <x v="1000"/>
    <x v="997"/>
    <n v="6"/>
    <n v="0.2"/>
    <n v="-1.2588000000000008"/>
  </r>
  <r>
    <n v="4566"/>
    <s v="US-2014-149510"/>
    <x v="3"/>
    <x v="734"/>
    <d v="2014-12-11T00:00:00"/>
    <x v="1"/>
    <s v="MC-17575"/>
    <x v="430"/>
    <x v="0"/>
    <s v="United States"/>
    <s v="Fayetteville"/>
    <x v="3"/>
    <n v="28314"/>
    <x v="0"/>
    <s v="OFF-AP-10002350"/>
    <x v="1"/>
    <x v="9"/>
    <x v="545"/>
    <x v="962"/>
    <n v="3"/>
    <n v="0.2"/>
    <n v="4.5215999999999994"/>
  </r>
  <r>
    <n v="4567"/>
    <s v="US-2014-149510"/>
    <x v="3"/>
    <x v="734"/>
    <d v="2014-12-11T00:00:00"/>
    <x v="1"/>
    <s v="MC-17575"/>
    <x v="430"/>
    <x v="0"/>
    <s v="United States"/>
    <s v="Fayetteville"/>
    <x v="3"/>
    <n v="28314"/>
    <x v="0"/>
    <s v="OFF-BI-10004233"/>
    <x v="1"/>
    <x v="8"/>
    <x v="1377"/>
    <x v="3443"/>
    <n v="6"/>
    <n v="0.7"/>
    <n v="-21.1068"/>
  </r>
  <r>
    <n v="4568"/>
    <s v="US-2014-149510"/>
    <x v="3"/>
    <x v="734"/>
    <d v="2014-12-11T00:00:00"/>
    <x v="1"/>
    <s v="MC-17575"/>
    <x v="430"/>
    <x v="0"/>
    <s v="United States"/>
    <s v="Fayetteville"/>
    <x v="3"/>
    <n v="28314"/>
    <x v="0"/>
    <s v="OFF-PA-10001892"/>
    <x v="1"/>
    <x v="10"/>
    <x v="815"/>
    <x v="671"/>
    <n v="4"/>
    <n v="0.2"/>
    <n v="8.8623999999999992"/>
  </r>
  <r>
    <n v="4569"/>
    <s v="CA-2012-111990"/>
    <x v="1"/>
    <x v="627"/>
    <d v="2012-11-13T00:00:00"/>
    <x v="1"/>
    <s v="DB-13660"/>
    <x v="551"/>
    <x v="0"/>
    <s v="United States"/>
    <s v="Houston"/>
    <x v="5"/>
    <n v="77095"/>
    <x v="2"/>
    <s v="OFF-BI-10003291"/>
    <x v="1"/>
    <x v="8"/>
    <x v="44"/>
    <x v="3444"/>
    <n v="6"/>
    <n v="0.8"/>
    <n v="-17.285400000000006"/>
  </r>
  <r>
    <n v="4570"/>
    <s v="CA-2011-169460"/>
    <x v="2"/>
    <x v="987"/>
    <d v="2011-04-21T00:00:00"/>
    <x v="0"/>
    <s v="NF-18595"/>
    <x v="376"/>
    <x v="2"/>
    <s v="United States"/>
    <s v="San Jose"/>
    <x v="1"/>
    <n v="95123"/>
    <x v="1"/>
    <s v="FUR-FU-10004017"/>
    <x v="0"/>
    <x v="5"/>
    <x v="1570"/>
    <x v="3001"/>
    <n v="3"/>
    <n v="0"/>
    <n v="26.648999999999997"/>
  </r>
  <r>
    <n v="4571"/>
    <s v="US-2012-152128"/>
    <x v="1"/>
    <x v="442"/>
    <d v="2012-05-27T00:00:00"/>
    <x v="0"/>
    <s v="NM-18445"/>
    <x v="134"/>
    <x v="2"/>
    <s v="United States"/>
    <s v="Wichita"/>
    <x v="41"/>
    <n v="67212"/>
    <x v="2"/>
    <s v="OFF-AR-10002445"/>
    <x v="1"/>
    <x v="6"/>
    <x v="1637"/>
    <x v="3355"/>
    <n v="3"/>
    <n v="0"/>
    <n v="8.071200000000001"/>
  </r>
  <r>
    <n v="4572"/>
    <s v="US-2012-152128"/>
    <x v="1"/>
    <x v="442"/>
    <d v="2012-05-27T00:00:00"/>
    <x v="0"/>
    <s v="NM-18445"/>
    <x v="134"/>
    <x v="2"/>
    <s v="United States"/>
    <s v="Wichita"/>
    <x v="41"/>
    <n v="67212"/>
    <x v="2"/>
    <s v="OFF-BI-10001718"/>
    <x v="1"/>
    <x v="8"/>
    <x v="1216"/>
    <x v="3445"/>
    <n v="2"/>
    <n v="0"/>
    <n v="60.141199999999998"/>
  </r>
  <r>
    <n v="4573"/>
    <s v="CA-2014-126662"/>
    <x v="3"/>
    <x v="729"/>
    <d v="2014-07-22T00:00:00"/>
    <x v="1"/>
    <s v="AB-10255"/>
    <x v="437"/>
    <x v="2"/>
    <s v="United States"/>
    <s v="Los Angeles"/>
    <x v="1"/>
    <n v="90036"/>
    <x v="1"/>
    <s v="TEC-CO-10004202"/>
    <x v="2"/>
    <x v="16"/>
    <x v="836"/>
    <x v="2006"/>
    <n v="2"/>
    <n v="0.2"/>
    <n v="89.996999999999986"/>
  </r>
  <r>
    <n v="4574"/>
    <s v="CA-2013-139395"/>
    <x v="0"/>
    <x v="939"/>
    <d v="2013-12-19T00:00:00"/>
    <x v="1"/>
    <s v="MG-17650"/>
    <x v="377"/>
    <x v="2"/>
    <s v="United States"/>
    <s v="Jackson"/>
    <x v="12"/>
    <n v="49201"/>
    <x v="2"/>
    <s v="TEC-PH-10002103"/>
    <x v="2"/>
    <x v="7"/>
    <x v="534"/>
    <x v="2854"/>
    <n v="7"/>
    <n v="0"/>
    <n v="184.22039999999998"/>
  </r>
  <r>
    <n v="4575"/>
    <s v="CA-2013-139395"/>
    <x v="0"/>
    <x v="939"/>
    <d v="2013-12-19T00:00:00"/>
    <x v="1"/>
    <s v="MG-17650"/>
    <x v="377"/>
    <x v="2"/>
    <s v="United States"/>
    <s v="Jackson"/>
    <x v="12"/>
    <n v="49201"/>
    <x v="2"/>
    <s v="FUR-FU-10003724"/>
    <x v="0"/>
    <x v="5"/>
    <x v="887"/>
    <x v="3446"/>
    <n v="4"/>
    <n v="0"/>
    <n v="8.7047999999999988"/>
  </r>
  <r>
    <n v="4576"/>
    <s v="CA-2013-139395"/>
    <x v="0"/>
    <x v="939"/>
    <d v="2013-12-19T00:00:00"/>
    <x v="1"/>
    <s v="MG-17650"/>
    <x v="377"/>
    <x v="2"/>
    <s v="United States"/>
    <s v="Jackson"/>
    <x v="12"/>
    <n v="49201"/>
    <x v="2"/>
    <s v="OFF-AR-10003732"/>
    <x v="1"/>
    <x v="6"/>
    <x v="321"/>
    <x v="2255"/>
    <n v="5"/>
    <n v="0"/>
    <n v="3.6139999999999994"/>
  </r>
  <r>
    <n v="4577"/>
    <s v="CA-2013-139395"/>
    <x v="0"/>
    <x v="939"/>
    <d v="2013-12-19T00:00:00"/>
    <x v="1"/>
    <s v="MG-17650"/>
    <x v="377"/>
    <x v="2"/>
    <s v="United States"/>
    <s v="Jackson"/>
    <x v="12"/>
    <n v="49201"/>
    <x v="2"/>
    <s v="OFF-ST-10000885"/>
    <x v="1"/>
    <x v="4"/>
    <x v="1657"/>
    <x v="3447"/>
    <n v="2"/>
    <n v="0"/>
    <n v="6.7149999999999999"/>
  </r>
  <r>
    <n v="4578"/>
    <s v="US-2011-121734"/>
    <x v="2"/>
    <x v="909"/>
    <d v="2011-04-16T00:00:00"/>
    <x v="1"/>
    <s v="SE-20110"/>
    <x v="339"/>
    <x v="0"/>
    <s v="United States"/>
    <s v="Lewiston"/>
    <x v="45"/>
    <n v="83501"/>
    <x v="1"/>
    <s v="OFF-BI-10004817"/>
    <x v="1"/>
    <x v="8"/>
    <x v="1199"/>
    <x v="2094"/>
    <n v="1"/>
    <n v="0.2"/>
    <n v="3.3543999999999996"/>
  </r>
  <r>
    <n v="4579"/>
    <s v="CA-2012-110947"/>
    <x v="1"/>
    <x v="988"/>
    <d v="2012-06-15T00:00:00"/>
    <x v="1"/>
    <s v="AG-10765"/>
    <x v="326"/>
    <x v="2"/>
    <s v="United States"/>
    <s v="Hampton"/>
    <x v="17"/>
    <n v="23666"/>
    <x v="0"/>
    <s v="OFF-BI-10001670"/>
    <x v="1"/>
    <x v="8"/>
    <x v="438"/>
    <x v="3448"/>
    <n v="3"/>
    <n v="0"/>
    <n v="56.550000000000004"/>
  </r>
  <r>
    <n v="4580"/>
    <s v="US-2011-150126"/>
    <x v="2"/>
    <x v="923"/>
    <d v="2011-08-02T00:00:00"/>
    <x v="1"/>
    <s v="AS-10045"/>
    <x v="442"/>
    <x v="1"/>
    <s v="United States"/>
    <s v="New York City"/>
    <x v="15"/>
    <n v="10035"/>
    <x v="3"/>
    <s v="OFF-PA-10002709"/>
    <x v="1"/>
    <x v="10"/>
    <x v="1658"/>
    <x v="3449"/>
    <n v="11"/>
    <n v="0"/>
    <n v="32.232199999999999"/>
  </r>
  <r>
    <n v="4581"/>
    <s v="CA-2012-164427"/>
    <x v="1"/>
    <x v="374"/>
    <d v="2012-08-06T00:00:00"/>
    <x v="1"/>
    <s v="AR-10405"/>
    <x v="153"/>
    <x v="1"/>
    <s v="United States"/>
    <s v="Hattiesburg"/>
    <x v="35"/>
    <n v="39401"/>
    <x v="0"/>
    <s v="TEC-AC-10004469"/>
    <x v="2"/>
    <x v="11"/>
    <x v="238"/>
    <x v="3450"/>
    <n v="6"/>
    <n v="0"/>
    <n v="105.46800000000002"/>
  </r>
  <r>
    <n v="4582"/>
    <s v="CA-2013-120250"/>
    <x v="0"/>
    <x v="251"/>
    <d v="2013-09-23T00:00:00"/>
    <x v="2"/>
    <s v="AP-10720"/>
    <x v="399"/>
    <x v="2"/>
    <s v="United States"/>
    <s v="Philadelphia"/>
    <x v="9"/>
    <n v="19140"/>
    <x v="3"/>
    <s v="FUR-FU-10003424"/>
    <x v="0"/>
    <x v="5"/>
    <x v="1659"/>
    <x v="3451"/>
    <n v="3"/>
    <n v="0.2"/>
    <n v="3.8447999999999967"/>
  </r>
  <r>
    <n v="4583"/>
    <s v="CA-2013-121993"/>
    <x v="0"/>
    <x v="224"/>
    <d v="2013-06-13T00:00:00"/>
    <x v="2"/>
    <s v="JB-16000"/>
    <x v="677"/>
    <x v="0"/>
    <s v="United States"/>
    <s v="Philadelphia"/>
    <x v="9"/>
    <n v="19140"/>
    <x v="3"/>
    <s v="OFF-LA-10003720"/>
    <x v="1"/>
    <x v="2"/>
    <x v="1627"/>
    <x v="3452"/>
    <n v="8"/>
    <n v="0.2"/>
    <n v="7.9703999999999997"/>
  </r>
  <r>
    <n v="4584"/>
    <s v="US-2013-100405"/>
    <x v="0"/>
    <x v="370"/>
    <d v="2013-08-29T00:00:00"/>
    <x v="0"/>
    <s v="TS-21430"/>
    <x v="747"/>
    <x v="1"/>
    <s v="United States"/>
    <s v="Los Angeles"/>
    <x v="1"/>
    <n v="90045"/>
    <x v="1"/>
    <s v="OFF-AR-10000390"/>
    <x v="1"/>
    <x v="6"/>
    <x v="105"/>
    <x v="341"/>
    <n v="2"/>
    <n v="0"/>
    <n v="3.7995999999999999"/>
  </r>
  <r>
    <n v="4585"/>
    <s v="US-2014-163790"/>
    <x v="3"/>
    <x v="808"/>
    <d v="2014-11-05T00:00:00"/>
    <x v="0"/>
    <s v="NL-18310"/>
    <x v="644"/>
    <x v="2"/>
    <s v="United States"/>
    <s v="Danville"/>
    <x v="1"/>
    <n v="94526"/>
    <x v="1"/>
    <s v="OFF-EN-10001335"/>
    <x v="1"/>
    <x v="12"/>
    <x v="462"/>
    <x v="3453"/>
    <n v="7"/>
    <n v="0"/>
    <n v="38.29"/>
  </r>
  <r>
    <n v="4586"/>
    <s v="US-2014-163790"/>
    <x v="3"/>
    <x v="808"/>
    <d v="2014-11-05T00:00:00"/>
    <x v="0"/>
    <s v="NL-18310"/>
    <x v="644"/>
    <x v="2"/>
    <s v="United States"/>
    <s v="Danville"/>
    <x v="1"/>
    <n v="94526"/>
    <x v="1"/>
    <s v="OFF-AR-10003469"/>
    <x v="1"/>
    <x v="6"/>
    <x v="1249"/>
    <x v="3454"/>
    <n v="5"/>
    <n v="0"/>
    <n v="4.2240000000000002"/>
  </r>
  <r>
    <n v="4587"/>
    <s v="US-2014-163790"/>
    <x v="3"/>
    <x v="808"/>
    <d v="2014-11-05T00:00:00"/>
    <x v="0"/>
    <s v="NL-18310"/>
    <x v="644"/>
    <x v="2"/>
    <s v="United States"/>
    <s v="Danville"/>
    <x v="1"/>
    <n v="94526"/>
    <x v="1"/>
    <s v="OFF-BI-10003718"/>
    <x v="1"/>
    <x v="8"/>
    <x v="1660"/>
    <x v="3455"/>
    <n v="6"/>
    <n v="0.2"/>
    <n v="206.62319999999997"/>
  </r>
  <r>
    <n v="4588"/>
    <s v="US-2014-163790"/>
    <x v="3"/>
    <x v="808"/>
    <d v="2014-11-05T00:00:00"/>
    <x v="0"/>
    <s v="NL-18310"/>
    <x v="644"/>
    <x v="2"/>
    <s v="United States"/>
    <s v="Danville"/>
    <x v="1"/>
    <n v="94526"/>
    <x v="1"/>
    <s v="OFF-FA-10004838"/>
    <x v="1"/>
    <x v="13"/>
    <x v="792"/>
    <x v="2271"/>
    <n v="3"/>
    <n v="0"/>
    <n v="0.16740000000000022"/>
  </r>
  <r>
    <n v="4589"/>
    <s v="US-2014-163790"/>
    <x v="3"/>
    <x v="808"/>
    <d v="2014-11-05T00:00:00"/>
    <x v="0"/>
    <s v="NL-18310"/>
    <x v="644"/>
    <x v="2"/>
    <s v="United States"/>
    <s v="Danville"/>
    <x v="1"/>
    <n v="94526"/>
    <x v="1"/>
    <s v="FUR-FU-10002508"/>
    <x v="0"/>
    <x v="5"/>
    <x v="1661"/>
    <x v="3456"/>
    <n v="3"/>
    <n v="0"/>
    <n v="10.508400000000002"/>
  </r>
  <r>
    <n v="4590"/>
    <s v="US-2014-163790"/>
    <x v="3"/>
    <x v="808"/>
    <d v="2014-11-05T00:00:00"/>
    <x v="0"/>
    <s v="NL-18310"/>
    <x v="644"/>
    <x v="2"/>
    <s v="United States"/>
    <s v="Danville"/>
    <x v="1"/>
    <n v="94526"/>
    <x v="1"/>
    <s v="OFF-ST-10001511"/>
    <x v="1"/>
    <x v="4"/>
    <x v="551"/>
    <x v="3457"/>
    <n v="7"/>
    <n v="0"/>
    <n v="22.627499999999962"/>
  </r>
  <r>
    <n v="4591"/>
    <s v="CA-2013-129868"/>
    <x v="0"/>
    <x v="482"/>
    <d v="2014-01-01T00:00:00"/>
    <x v="1"/>
    <s v="MC-18130"/>
    <x v="305"/>
    <x v="1"/>
    <s v="United States"/>
    <s v="Los Angeles"/>
    <x v="1"/>
    <n v="90004"/>
    <x v="1"/>
    <s v="OFF-SU-10000952"/>
    <x v="1"/>
    <x v="14"/>
    <x v="1256"/>
    <x v="2788"/>
    <n v="2"/>
    <n v="0"/>
    <n v="4.9728000000000012"/>
  </r>
  <r>
    <n v="4592"/>
    <s v="CA-2013-129868"/>
    <x v="0"/>
    <x v="482"/>
    <d v="2014-01-01T00:00:00"/>
    <x v="1"/>
    <s v="MC-18130"/>
    <x v="305"/>
    <x v="1"/>
    <s v="United States"/>
    <s v="Los Angeles"/>
    <x v="1"/>
    <n v="90004"/>
    <x v="1"/>
    <s v="TEC-PH-10002275"/>
    <x v="2"/>
    <x v="7"/>
    <x v="7"/>
    <x v="3164"/>
    <n v="2"/>
    <n v="0.2"/>
    <n v="30.238400000000013"/>
  </r>
  <r>
    <n v="4593"/>
    <s v="CA-2013-129868"/>
    <x v="0"/>
    <x v="482"/>
    <d v="2014-01-01T00:00:00"/>
    <x v="1"/>
    <s v="MC-18130"/>
    <x v="305"/>
    <x v="1"/>
    <s v="United States"/>
    <s v="Los Angeles"/>
    <x v="1"/>
    <n v="90004"/>
    <x v="1"/>
    <s v="FUR-CH-10003535"/>
    <x v="0"/>
    <x v="1"/>
    <x v="1513"/>
    <x v="1770"/>
    <n v="3"/>
    <n v="0.2"/>
    <n v="-5.4882000000000062"/>
  </r>
  <r>
    <n v="4594"/>
    <s v="CA-2013-129868"/>
    <x v="0"/>
    <x v="482"/>
    <d v="2014-01-01T00:00:00"/>
    <x v="1"/>
    <s v="MC-18130"/>
    <x v="305"/>
    <x v="1"/>
    <s v="United States"/>
    <s v="Los Angeles"/>
    <x v="1"/>
    <n v="90004"/>
    <x v="1"/>
    <s v="OFF-AP-10004052"/>
    <x v="1"/>
    <x v="9"/>
    <x v="1662"/>
    <x v="2307"/>
    <n v="2"/>
    <n v="0"/>
    <n v="2.0540000000000003"/>
  </r>
  <r>
    <n v="4595"/>
    <s v="CA-2013-129868"/>
    <x v="0"/>
    <x v="482"/>
    <d v="2014-01-01T00:00:00"/>
    <x v="1"/>
    <s v="MC-18130"/>
    <x v="305"/>
    <x v="1"/>
    <s v="United States"/>
    <s v="Los Angeles"/>
    <x v="1"/>
    <n v="90004"/>
    <x v="1"/>
    <s v="FUR-TA-10003473"/>
    <x v="0"/>
    <x v="3"/>
    <x v="214"/>
    <x v="3458"/>
    <n v="3"/>
    <n v="0.2"/>
    <n v="33.851700000000051"/>
  </r>
  <r>
    <n v="4596"/>
    <s v="CA-2013-129868"/>
    <x v="0"/>
    <x v="482"/>
    <d v="2014-01-01T00:00:00"/>
    <x v="1"/>
    <s v="MC-18130"/>
    <x v="305"/>
    <x v="1"/>
    <s v="United States"/>
    <s v="Los Angeles"/>
    <x v="1"/>
    <n v="90004"/>
    <x v="1"/>
    <s v="OFF-AR-10001897"/>
    <x v="1"/>
    <x v="6"/>
    <x v="640"/>
    <x v="3459"/>
    <n v="3"/>
    <n v="0"/>
    <n v="15.111600000000001"/>
  </r>
  <r>
    <n v="4597"/>
    <s v="CA-2013-140564"/>
    <x v="0"/>
    <x v="5"/>
    <d v="2013-12-11T00:00:00"/>
    <x v="0"/>
    <s v="TC-21475"/>
    <x v="679"/>
    <x v="2"/>
    <s v="United States"/>
    <s v="Washington"/>
    <x v="40"/>
    <n v="20016"/>
    <x v="3"/>
    <s v="OFF-AR-10000034"/>
    <x v="1"/>
    <x v="6"/>
    <x v="744"/>
    <x v="3460"/>
    <n v="8"/>
    <n v="0"/>
    <n v="13.2288"/>
  </r>
  <r>
    <n v="4598"/>
    <s v="US-2014-169502"/>
    <x v="3"/>
    <x v="735"/>
    <d v="2014-09-02T00:00:00"/>
    <x v="1"/>
    <s v="MG-17650"/>
    <x v="377"/>
    <x v="2"/>
    <s v="United States"/>
    <s v="Milwaukee"/>
    <x v="6"/>
    <n v="53209"/>
    <x v="2"/>
    <s v="OFF-SU-10004115"/>
    <x v="1"/>
    <x v="14"/>
    <x v="510"/>
    <x v="3461"/>
    <n v="3"/>
    <n v="0"/>
    <n v="5.8887000000000009"/>
  </r>
  <r>
    <n v="4599"/>
    <s v="US-2014-169502"/>
    <x v="3"/>
    <x v="735"/>
    <d v="2014-09-02T00:00:00"/>
    <x v="1"/>
    <s v="MG-17650"/>
    <x v="377"/>
    <x v="2"/>
    <s v="United States"/>
    <s v="Milwaukee"/>
    <x v="6"/>
    <n v="53209"/>
    <x v="2"/>
    <s v="OFF-AP-10001947"/>
    <x v="1"/>
    <x v="9"/>
    <x v="1528"/>
    <x v="3462"/>
    <n v="5"/>
    <n v="0"/>
    <n v="26.563999999999997"/>
  </r>
  <r>
    <n v="4600"/>
    <s v="CA-2012-146948"/>
    <x v="1"/>
    <x v="747"/>
    <d v="2012-07-20T00:00:00"/>
    <x v="1"/>
    <s v="MG-17890"/>
    <x v="450"/>
    <x v="2"/>
    <s v="United States"/>
    <s v="Baltimore"/>
    <x v="39"/>
    <n v="21215"/>
    <x v="3"/>
    <s v="FUR-CH-10004853"/>
    <x v="0"/>
    <x v="1"/>
    <x v="526"/>
    <x v="3463"/>
    <n v="1"/>
    <n v="0"/>
    <n v="43.784199999999984"/>
  </r>
  <r>
    <n v="4601"/>
    <s v="CA-2012-146948"/>
    <x v="1"/>
    <x v="747"/>
    <d v="2012-07-20T00:00:00"/>
    <x v="1"/>
    <s v="MG-17890"/>
    <x v="450"/>
    <x v="2"/>
    <s v="United States"/>
    <s v="Baltimore"/>
    <x v="39"/>
    <n v="21215"/>
    <x v="3"/>
    <s v="OFF-EN-10000483"/>
    <x v="1"/>
    <x v="12"/>
    <x v="369"/>
    <x v="3464"/>
    <n v="9"/>
    <n v="0"/>
    <n v="63.134999999999991"/>
  </r>
  <r>
    <n v="4602"/>
    <s v="CA-2012-146948"/>
    <x v="1"/>
    <x v="747"/>
    <d v="2012-07-20T00:00:00"/>
    <x v="1"/>
    <s v="MG-17890"/>
    <x v="450"/>
    <x v="2"/>
    <s v="United States"/>
    <s v="Baltimore"/>
    <x v="39"/>
    <n v="21215"/>
    <x v="3"/>
    <s v="OFF-FA-10001332"/>
    <x v="1"/>
    <x v="13"/>
    <x v="1561"/>
    <x v="132"/>
    <n v="4"/>
    <n v="0"/>
    <n v="5.4143999999999997"/>
  </r>
  <r>
    <n v="4603"/>
    <s v="US-2012-113327"/>
    <x v="1"/>
    <x v="989"/>
    <d v="2012-05-29T00:00:00"/>
    <x v="0"/>
    <s v="BF-11170"/>
    <x v="408"/>
    <x v="2"/>
    <s v="United States"/>
    <s v="Jacksonville"/>
    <x v="3"/>
    <n v="28540"/>
    <x v="0"/>
    <s v="OFF-PA-10003790"/>
    <x v="1"/>
    <x v="10"/>
    <x v="1250"/>
    <x v="3465"/>
    <n v="1"/>
    <n v="0.2"/>
    <n v="5.9383999999999988"/>
  </r>
  <r>
    <n v="4604"/>
    <s v="US-2012-113327"/>
    <x v="1"/>
    <x v="989"/>
    <d v="2012-05-29T00:00:00"/>
    <x v="0"/>
    <s v="BF-11170"/>
    <x v="408"/>
    <x v="2"/>
    <s v="United States"/>
    <s v="Jacksonville"/>
    <x v="3"/>
    <n v="28540"/>
    <x v="0"/>
    <s v="OFF-PA-10003134"/>
    <x v="1"/>
    <x v="10"/>
    <x v="1663"/>
    <x v="3466"/>
    <n v="4"/>
    <n v="0.2"/>
    <n v="53.804799999999986"/>
  </r>
  <r>
    <n v="4605"/>
    <s v="US-2012-113327"/>
    <x v="1"/>
    <x v="989"/>
    <d v="2012-05-29T00:00:00"/>
    <x v="0"/>
    <s v="BF-11170"/>
    <x v="408"/>
    <x v="2"/>
    <s v="United States"/>
    <s v="Jacksonville"/>
    <x v="3"/>
    <n v="28540"/>
    <x v="0"/>
    <s v="OFF-EN-10004459"/>
    <x v="1"/>
    <x v="12"/>
    <x v="655"/>
    <x v="2096"/>
    <n v="2"/>
    <n v="0.2"/>
    <n v="4.4311999999999996"/>
  </r>
  <r>
    <n v="4606"/>
    <s v="US-2012-113327"/>
    <x v="1"/>
    <x v="989"/>
    <d v="2012-05-29T00:00:00"/>
    <x v="0"/>
    <s v="BF-11170"/>
    <x v="408"/>
    <x v="2"/>
    <s v="United States"/>
    <s v="Jacksonville"/>
    <x v="3"/>
    <n v="28540"/>
    <x v="0"/>
    <s v="TEC-AC-10003628"/>
    <x v="2"/>
    <x v="11"/>
    <x v="244"/>
    <x v="3467"/>
    <n v="7"/>
    <n v="0.2"/>
    <n v="50.383200000000016"/>
  </r>
  <r>
    <n v="4607"/>
    <s v="CA-2012-135020"/>
    <x v="1"/>
    <x v="71"/>
    <d v="2012-06-02T00:00:00"/>
    <x v="1"/>
    <s v="MS-17770"/>
    <x v="474"/>
    <x v="0"/>
    <s v="United States"/>
    <s v="Rochester"/>
    <x v="15"/>
    <n v="14609"/>
    <x v="3"/>
    <s v="TEC-PH-10004093"/>
    <x v="2"/>
    <x v="7"/>
    <x v="40"/>
    <x v="3468"/>
    <n v="1"/>
    <n v="0"/>
    <n v="13.3371"/>
  </r>
  <r>
    <n v="4608"/>
    <s v="CA-2012-135020"/>
    <x v="1"/>
    <x v="71"/>
    <d v="2012-06-02T00:00:00"/>
    <x v="1"/>
    <s v="MS-17770"/>
    <x v="474"/>
    <x v="0"/>
    <s v="United States"/>
    <s v="Rochester"/>
    <x v="15"/>
    <n v="14609"/>
    <x v="3"/>
    <s v="OFF-ST-10001490"/>
    <x v="1"/>
    <x v="4"/>
    <x v="513"/>
    <x v="3469"/>
    <n v="3"/>
    <n v="0"/>
    <n v="160.62299999999993"/>
  </r>
  <r>
    <n v="4609"/>
    <s v="CA-2012-135020"/>
    <x v="1"/>
    <x v="71"/>
    <d v="2012-06-02T00:00:00"/>
    <x v="1"/>
    <s v="MS-17770"/>
    <x v="474"/>
    <x v="0"/>
    <s v="United States"/>
    <s v="Rochester"/>
    <x v="15"/>
    <n v="14609"/>
    <x v="3"/>
    <s v="OFF-BI-10000605"/>
    <x v="1"/>
    <x v="8"/>
    <x v="531"/>
    <x v="861"/>
    <n v="2"/>
    <n v="0.2"/>
    <n v="2.0573999999999995"/>
  </r>
  <r>
    <n v="4610"/>
    <s v="CA-2012-135020"/>
    <x v="1"/>
    <x v="71"/>
    <d v="2012-06-02T00:00:00"/>
    <x v="1"/>
    <s v="MS-17770"/>
    <x v="474"/>
    <x v="0"/>
    <s v="United States"/>
    <s v="Rochester"/>
    <x v="15"/>
    <n v="14609"/>
    <x v="3"/>
    <s v="OFF-PA-10004255"/>
    <x v="1"/>
    <x v="10"/>
    <x v="1306"/>
    <x v="1568"/>
    <n v="7"/>
    <n v="0"/>
    <n v="21.772800000000004"/>
  </r>
  <r>
    <n v="4611"/>
    <s v="US-2014-141852"/>
    <x v="3"/>
    <x v="45"/>
    <d v="2014-11-15T00:00:00"/>
    <x v="1"/>
    <s v="JE-15745"/>
    <x v="32"/>
    <x v="0"/>
    <s v="United States"/>
    <s v="Oceanside"/>
    <x v="1"/>
    <n v="92054"/>
    <x v="1"/>
    <s v="FUR-FU-10000023"/>
    <x v="0"/>
    <x v="5"/>
    <x v="322"/>
    <x v="349"/>
    <n v="8"/>
    <n v="0"/>
    <n v="20.732800000000001"/>
  </r>
  <r>
    <n v="4612"/>
    <s v="CA-2013-109407"/>
    <x v="0"/>
    <x v="990"/>
    <d v="2013-01-26T00:00:00"/>
    <x v="0"/>
    <s v="HG-14965"/>
    <x v="428"/>
    <x v="1"/>
    <s v="United States"/>
    <s v="Gulfport"/>
    <x v="35"/>
    <n v="39503"/>
    <x v="0"/>
    <s v="OFF-BI-10000285"/>
    <x v="1"/>
    <x v="8"/>
    <x v="456"/>
    <x v="3470"/>
    <n v="4"/>
    <n v="0"/>
    <n v="15.68"/>
  </r>
  <r>
    <n v="4613"/>
    <s v="US-2014-165953"/>
    <x v="3"/>
    <x v="413"/>
    <d v="2014-01-07T00:00:00"/>
    <x v="1"/>
    <s v="EP-13915"/>
    <x v="212"/>
    <x v="0"/>
    <s v="United States"/>
    <s v="Jacksonville"/>
    <x v="2"/>
    <n v="32216"/>
    <x v="0"/>
    <s v="OFF-AR-10000588"/>
    <x v="1"/>
    <x v="6"/>
    <x v="393"/>
    <x v="1662"/>
    <n v="3"/>
    <n v="0.2"/>
    <n v="3.571200000000001"/>
  </r>
  <r>
    <n v="4614"/>
    <s v="US-2014-165953"/>
    <x v="3"/>
    <x v="413"/>
    <d v="2014-01-07T00:00:00"/>
    <x v="1"/>
    <s v="EP-13915"/>
    <x v="212"/>
    <x v="0"/>
    <s v="United States"/>
    <s v="Jacksonville"/>
    <x v="2"/>
    <n v="32216"/>
    <x v="0"/>
    <s v="OFF-PA-10002250"/>
    <x v="1"/>
    <x v="10"/>
    <x v="699"/>
    <x v="3471"/>
    <n v="5"/>
    <n v="0.2"/>
    <n v="8.218"/>
  </r>
  <r>
    <n v="4615"/>
    <s v="CA-2013-144540"/>
    <x v="0"/>
    <x v="64"/>
    <d v="2013-09-11T00:00:00"/>
    <x v="1"/>
    <s v="GH-14410"/>
    <x v="689"/>
    <x v="2"/>
    <s v="United States"/>
    <s v="Houston"/>
    <x v="5"/>
    <n v="77070"/>
    <x v="2"/>
    <s v="OFF-AP-10002457"/>
    <x v="1"/>
    <x v="9"/>
    <x v="544"/>
    <x v="3472"/>
    <n v="3"/>
    <n v="0.8"/>
    <n v="-166.39350000000002"/>
  </r>
  <r>
    <n v="4616"/>
    <s v="CA-2013-144540"/>
    <x v="0"/>
    <x v="64"/>
    <d v="2013-09-11T00:00:00"/>
    <x v="1"/>
    <s v="GH-14410"/>
    <x v="689"/>
    <x v="2"/>
    <s v="United States"/>
    <s v="Houston"/>
    <x v="5"/>
    <n v="77070"/>
    <x v="2"/>
    <s v="OFF-FA-10002763"/>
    <x v="1"/>
    <x v="13"/>
    <x v="1411"/>
    <x v="2696"/>
    <n v="9"/>
    <n v="0.2"/>
    <n v="4.2659999999999973"/>
  </r>
  <r>
    <n v="4617"/>
    <s v="CA-2012-159863"/>
    <x v="1"/>
    <x v="406"/>
    <d v="2012-09-07T00:00:00"/>
    <x v="0"/>
    <s v="DS-13180"/>
    <x v="103"/>
    <x v="1"/>
    <s v="United States"/>
    <s v="Houston"/>
    <x v="5"/>
    <n v="77095"/>
    <x v="2"/>
    <s v="TEC-AC-10000109"/>
    <x v="2"/>
    <x v="11"/>
    <x v="200"/>
    <x v="3473"/>
    <n v="3"/>
    <n v="0.2"/>
    <n v="6.7188000000000088"/>
  </r>
  <r>
    <n v="4618"/>
    <s v="CA-2012-117800"/>
    <x v="1"/>
    <x v="481"/>
    <d v="2012-09-26T00:00:00"/>
    <x v="1"/>
    <s v="TH-21550"/>
    <x v="274"/>
    <x v="2"/>
    <s v="United States"/>
    <s v="Everett"/>
    <x v="31"/>
    <n v="2149"/>
    <x v="3"/>
    <s v="TEC-PH-10002415"/>
    <x v="2"/>
    <x v="7"/>
    <x v="1517"/>
    <x v="3474"/>
    <n v="2"/>
    <n v="0"/>
    <n v="147.47500000000002"/>
  </r>
  <r>
    <n v="4619"/>
    <s v="CA-2012-117800"/>
    <x v="1"/>
    <x v="481"/>
    <d v="2012-09-26T00:00:00"/>
    <x v="1"/>
    <s v="TH-21550"/>
    <x v="274"/>
    <x v="2"/>
    <s v="United States"/>
    <s v="Everett"/>
    <x v="31"/>
    <n v="2149"/>
    <x v="3"/>
    <s v="FUR-CH-10000785"/>
    <x v="0"/>
    <x v="1"/>
    <x v="320"/>
    <x v="3116"/>
    <n v="3"/>
    <n v="0"/>
    <n v="141.1644"/>
  </r>
  <r>
    <n v="4620"/>
    <s v="CA-2014-145219"/>
    <x v="3"/>
    <x v="165"/>
    <d v="2014-12-26T00:00:00"/>
    <x v="2"/>
    <s v="RM-19675"/>
    <x v="84"/>
    <x v="2"/>
    <s v="United States"/>
    <s v="Los Angeles"/>
    <x v="1"/>
    <n v="90049"/>
    <x v="1"/>
    <s v="TEC-CO-10001449"/>
    <x v="2"/>
    <x v="16"/>
    <x v="303"/>
    <x v="3475"/>
    <n v="6"/>
    <n v="0.2"/>
    <n v="1007.9831999999999"/>
  </r>
  <r>
    <n v="4621"/>
    <s v="CA-2014-145219"/>
    <x v="3"/>
    <x v="165"/>
    <d v="2014-12-26T00:00:00"/>
    <x v="2"/>
    <s v="RM-19675"/>
    <x v="84"/>
    <x v="2"/>
    <s v="United States"/>
    <s v="Los Angeles"/>
    <x v="1"/>
    <n v="90049"/>
    <x v="1"/>
    <s v="OFF-BI-10001670"/>
    <x v="1"/>
    <x v="8"/>
    <x v="438"/>
    <x v="3476"/>
    <n v="3"/>
    <n v="0.2"/>
    <n v="33.93"/>
  </r>
  <r>
    <n v="4622"/>
    <s v="CA-2012-161214"/>
    <x v="1"/>
    <x v="348"/>
    <d v="2012-10-08T00:00:00"/>
    <x v="0"/>
    <s v="SF-20965"/>
    <x v="245"/>
    <x v="1"/>
    <s v="United States"/>
    <s v="Wilmington"/>
    <x v="13"/>
    <n v="19805"/>
    <x v="3"/>
    <s v="OFF-ST-10001328"/>
    <x v="1"/>
    <x v="4"/>
    <x v="176"/>
    <x v="3477"/>
    <n v="5"/>
    <n v="0"/>
    <n v="21.714000000000002"/>
  </r>
  <r>
    <n v="4623"/>
    <s v="CA-2014-147228"/>
    <x v="3"/>
    <x v="428"/>
    <d v="2014-09-15T00:00:00"/>
    <x v="1"/>
    <s v="SO-20335"/>
    <x v="2"/>
    <x v="0"/>
    <s v="United States"/>
    <s v="Columbia"/>
    <x v="18"/>
    <n v="38401"/>
    <x v="0"/>
    <s v="OFF-SU-10001225"/>
    <x v="1"/>
    <x v="14"/>
    <x v="33"/>
    <x v="3478"/>
    <n v="3"/>
    <n v="0.2"/>
    <n v="-1.9872000000000005"/>
  </r>
  <r>
    <n v="4624"/>
    <s v="CA-2014-147228"/>
    <x v="3"/>
    <x v="428"/>
    <d v="2014-09-15T00:00:00"/>
    <x v="1"/>
    <s v="SO-20335"/>
    <x v="2"/>
    <x v="0"/>
    <s v="United States"/>
    <s v="Columbia"/>
    <x v="18"/>
    <n v="38401"/>
    <x v="0"/>
    <s v="OFF-PA-10000357"/>
    <x v="1"/>
    <x v="10"/>
    <x v="1219"/>
    <x v="3479"/>
    <n v="4"/>
    <n v="0.2"/>
    <n v="62.137599999999992"/>
  </r>
  <r>
    <n v="4625"/>
    <s v="CA-2014-147228"/>
    <x v="3"/>
    <x v="428"/>
    <d v="2014-09-15T00:00:00"/>
    <x v="1"/>
    <s v="SO-20335"/>
    <x v="2"/>
    <x v="0"/>
    <s v="United States"/>
    <s v="Columbia"/>
    <x v="18"/>
    <n v="38401"/>
    <x v="0"/>
    <s v="OFF-ST-10000046"/>
    <x v="1"/>
    <x v="4"/>
    <x v="757"/>
    <x v="3480"/>
    <n v="2"/>
    <n v="0.2"/>
    <n v="-3.2309999999999945"/>
  </r>
  <r>
    <n v="4626"/>
    <s v="CA-2014-147228"/>
    <x v="3"/>
    <x v="428"/>
    <d v="2014-09-15T00:00:00"/>
    <x v="1"/>
    <s v="SO-20335"/>
    <x v="2"/>
    <x v="0"/>
    <s v="United States"/>
    <s v="Columbia"/>
    <x v="18"/>
    <n v="38401"/>
    <x v="0"/>
    <s v="FUR-FU-10000023"/>
    <x v="0"/>
    <x v="5"/>
    <x v="322"/>
    <x v="3481"/>
    <n v="3"/>
    <n v="0.2"/>
    <n v="4.240800000000001"/>
  </r>
  <r>
    <n v="4627"/>
    <s v="CA-2013-101336"/>
    <x v="0"/>
    <x v="373"/>
    <d v="2013-11-19T00:00:00"/>
    <x v="1"/>
    <s v="CK-12760"/>
    <x v="316"/>
    <x v="1"/>
    <s v="United States"/>
    <s v="New York City"/>
    <x v="15"/>
    <n v="10011"/>
    <x v="3"/>
    <s v="OFF-ST-10003455"/>
    <x v="1"/>
    <x v="4"/>
    <x v="169"/>
    <x v="3477"/>
    <n v="5"/>
    <n v="0"/>
    <n v="20.163000000000004"/>
  </r>
  <r>
    <n v="4628"/>
    <s v="CA-2013-101336"/>
    <x v="0"/>
    <x v="373"/>
    <d v="2013-11-19T00:00:00"/>
    <x v="1"/>
    <s v="CK-12760"/>
    <x v="316"/>
    <x v="1"/>
    <s v="United States"/>
    <s v="New York City"/>
    <x v="15"/>
    <n v="10011"/>
    <x v="3"/>
    <s v="OFF-ST-10000876"/>
    <x v="1"/>
    <x v="4"/>
    <x v="251"/>
    <x v="3482"/>
    <n v="2"/>
    <n v="0"/>
    <n v="6.9664000000000001"/>
  </r>
  <r>
    <n v="4629"/>
    <s v="CA-2013-101336"/>
    <x v="0"/>
    <x v="373"/>
    <d v="2013-11-19T00:00:00"/>
    <x v="1"/>
    <s v="CK-12760"/>
    <x v="316"/>
    <x v="1"/>
    <s v="United States"/>
    <s v="New York City"/>
    <x v="15"/>
    <n v="10011"/>
    <x v="3"/>
    <s v="OFF-AR-10003582"/>
    <x v="1"/>
    <x v="6"/>
    <x v="1451"/>
    <x v="3483"/>
    <n v="5"/>
    <n v="0"/>
    <n v="39.410000000000011"/>
  </r>
  <r>
    <n v="4630"/>
    <s v="CA-2013-101336"/>
    <x v="0"/>
    <x v="373"/>
    <d v="2013-11-19T00:00:00"/>
    <x v="1"/>
    <s v="CK-12760"/>
    <x v="316"/>
    <x v="1"/>
    <s v="United States"/>
    <s v="New York City"/>
    <x v="15"/>
    <n v="10011"/>
    <x v="3"/>
    <s v="OFF-ST-10004258"/>
    <x v="1"/>
    <x v="4"/>
    <x v="754"/>
    <x v="905"/>
    <n v="3"/>
    <n v="0"/>
    <n v="9.8901000000000039"/>
  </r>
  <r>
    <n v="4631"/>
    <s v="US-2012-126235"/>
    <x v="1"/>
    <x v="52"/>
    <d v="2012-10-15T00:00:00"/>
    <x v="3"/>
    <s v="GA-14725"/>
    <x v="315"/>
    <x v="0"/>
    <s v="United States"/>
    <s v="Mount Pleasant"/>
    <x v="12"/>
    <n v="48858"/>
    <x v="2"/>
    <s v="FUR-FU-10000719"/>
    <x v="0"/>
    <x v="5"/>
    <x v="1664"/>
    <x v="1819"/>
    <n v="2"/>
    <n v="0"/>
    <n v="6.1704000000000008"/>
  </r>
  <r>
    <n v="4632"/>
    <s v="CA-2014-168396"/>
    <x v="3"/>
    <x v="646"/>
    <d v="2014-08-09T00:00:00"/>
    <x v="0"/>
    <s v="BD-11725"/>
    <x v="232"/>
    <x v="0"/>
    <s v="United States"/>
    <s v="San Francisco"/>
    <x v="1"/>
    <n v="94122"/>
    <x v="1"/>
    <s v="OFF-LA-10001297"/>
    <x v="1"/>
    <x v="2"/>
    <x v="483"/>
    <x v="2678"/>
    <n v="5"/>
    <n v="0"/>
    <n v="24.84"/>
  </r>
  <r>
    <n v="4633"/>
    <s v="CA-2014-168396"/>
    <x v="3"/>
    <x v="646"/>
    <d v="2014-08-09T00:00:00"/>
    <x v="0"/>
    <s v="BD-11725"/>
    <x v="232"/>
    <x v="0"/>
    <s v="United States"/>
    <s v="San Francisco"/>
    <x v="1"/>
    <n v="94122"/>
    <x v="1"/>
    <s v="FUR-FU-10000723"/>
    <x v="0"/>
    <x v="5"/>
    <x v="475"/>
    <x v="3484"/>
    <n v="3"/>
    <n v="0"/>
    <n v="11.156400000000005"/>
  </r>
  <r>
    <n v="4634"/>
    <s v="CA-2012-130456"/>
    <x v="1"/>
    <x v="291"/>
    <d v="2012-08-26T00:00:00"/>
    <x v="1"/>
    <s v="DS-13180"/>
    <x v="103"/>
    <x v="1"/>
    <s v="United States"/>
    <s v="San Francisco"/>
    <x v="1"/>
    <n v="94122"/>
    <x v="1"/>
    <s v="FUR-BO-10003893"/>
    <x v="0"/>
    <x v="0"/>
    <x v="1665"/>
    <x v="3485"/>
    <n v="6"/>
    <n v="0.15"/>
    <n v="34.493999999999971"/>
  </r>
  <r>
    <n v="4635"/>
    <s v="CA-2012-130456"/>
    <x v="1"/>
    <x v="291"/>
    <d v="2012-08-26T00:00:00"/>
    <x v="1"/>
    <s v="DS-13180"/>
    <x v="103"/>
    <x v="1"/>
    <s v="United States"/>
    <s v="San Francisco"/>
    <x v="1"/>
    <n v="94122"/>
    <x v="1"/>
    <s v="OFF-ST-10000736"/>
    <x v="1"/>
    <x v="4"/>
    <x v="455"/>
    <x v="1240"/>
    <n v="1"/>
    <n v="0"/>
    <n v="3.2391999999999967"/>
  </r>
  <r>
    <n v="4636"/>
    <s v="CA-2014-116288"/>
    <x v="3"/>
    <x v="846"/>
    <d v="2014-03-18T00:00:00"/>
    <x v="1"/>
    <s v="BS-11380"/>
    <x v="510"/>
    <x v="1"/>
    <s v="United States"/>
    <s v="San Francisco"/>
    <x v="1"/>
    <n v="94122"/>
    <x v="1"/>
    <s v="OFF-ST-10000736"/>
    <x v="1"/>
    <x v="4"/>
    <x v="455"/>
    <x v="423"/>
    <n v="3"/>
    <n v="0"/>
    <n v="9.7175999999999902"/>
  </r>
  <r>
    <n v="4637"/>
    <s v="CA-2014-168228"/>
    <x v="3"/>
    <x v="842"/>
    <d v="2014-04-30T00:00:00"/>
    <x v="2"/>
    <s v="AP-10915"/>
    <x v="275"/>
    <x v="0"/>
    <s v="United States"/>
    <s v="Los Angeles"/>
    <x v="1"/>
    <n v="90045"/>
    <x v="1"/>
    <s v="OFF-AR-10003373"/>
    <x v="1"/>
    <x v="6"/>
    <x v="287"/>
    <x v="1862"/>
    <n v="4"/>
    <n v="0"/>
    <n v="33.458399999999997"/>
  </r>
  <r>
    <n v="4638"/>
    <s v="CA-2014-168228"/>
    <x v="3"/>
    <x v="842"/>
    <d v="2014-04-30T00:00:00"/>
    <x v="2"/>
    <s v="AP-10915"/>
    <x v="275"/>
    <x v="0"/>
    <s v="United States"/>
    <s v="Los Angeles"/>
    <x v="1"/>
    <n v="90045"/>
    <x v="1"/>
    <s v="OFF-AR-10000390"/>
    <x v="1"/>
    <x v="6"/>
    <x v="105"/>
    <x v="714"/>
    <n v="3"/>
    <n v="0"/>
    <n v="5.6993999999999998"/>
  </r>
  <r>
    <n v="4639"/>
    <s v="CA-2014-168228"/>
    <x v="3"/>
    <x v="842"/>
    <d v="2014-04-30T00:00:00"/>
    <x v="2"/>
    <s v="AP-10915"/>
    <x v="275"/>
    <x v="0"/>
    <s v="United States"/>
    <s v="Los Angeles"/>
    <x v="1"/>
    <n v="90045"/>
    <x v="1"/>
    <s v="OFF-AR-10001725"/>
    <x v="1"/>
    <x v="6"/>
    <x v="1540"/>
    <x v="2885"/>
    <n v="2"/>
    <n v="0"/>
    <n v="12.298000000000002"/>
  </r>
  <r>
    <n v="4640"/>
    <s v="CA-2013-102162"/>
    <x v="0"/>
    <x v="108"/>
    <d v="2013-09-17T00:00:00"/>
    <x v="1"/>
    <s v="JF-15565"/>
    <x v="535"/>
    <x v="0"/>
    <s v="United States"/>
    <s v="Newport News"/>
    <x v="17"/>
    <n v="23602"/>
    <x v="0"/>
    <s v="TEC-CO-10001943"/>
    <x v="2"/>
    <x v="16"/>
    <x v="1666"/>
    <x v="3486"/>
    <n v="8"/>
    <n v="0"/>
    <n v="751.9624"/>
  </r>
  <r>
    <n v="4641"/>
    <s v="CA-2013-102162"/>
    <x v="0"/>
    <x v="108"/>
    <d v="2013-09-17T00:00:00"/>
    <x v="1"/>
    <s v="JF-15565"/>
    <x v="535"/>
    <x v="0"/>
    <s v="United States"/>
    <s v="Newport News"/>
    <x v="17"/>
    <n v="23602"/>
    <x v="0"/>
    <s v="OFF-EN-10002312"/>
    <x v="1"/>
    <x v="12"/>
    <x v="1453"/>
    <x v="3487"/>
    <n v="1"/>
    <n v="0"/>
    <n v="5.4340999999999999"/>
  </r>
  <r>
    <n v="4642"/>
    <s v="CA-2014-130141"/>
    <x v="3"/>
    <x v="760"/>
    <d v="2014-10-25T00:00:00"/>
    <x v="0"/>
    <s v="HA-14905"/>
    <x v="456"/>
    <x v="0"/>
    <s v="United States"/>
    <s v="Fort Collins"/>
    <x v="22"/>
    <n v="80525"/>
    <x v="1"/>
    <s v="OFF-BI-10000831"/>
    <x v="1"/>
    <x v="8"/>
    <x v="441"/>
    <x v="3488"/>
    <n v="4"/>
    <n v="0.7"/>
    <n v="-2.5343999999999998"/>
  </r>
  <r>
    <n v="4643"/>
    <s v="CA-2014-130141"/>
    <x v="3"/>
    <x v="760"/>
    <d v="2014-10-25T00:00:00"/>
    <x v="0"/>
    <s v="HA-14905"/>
    <x v="456"/>
    <x v="0"/>
    <s v="United States"/>
    <s v="Fort Collins"/>
    <x v="22"/>
    <n v="80525"/>
    <x v="1"/>
    <s v="FUR-CH-10000749"/>
    <x v="0"/>
    <x v="1"/>
    <x v="1667"/>
    <x v="1087"/>
    <n v="4"/>
    <n v="0.2"/>
    <n v="-28.95679999999993"/>
  </r>
  <r>
    <n v="4644"/>
    <s v="CA-2012-147501"/>
    <x v="1"/>
    <x v="991"/>
    <d v="2012-08-06T00:00:00"/>
    <x v="1"/>
    <s v="Co-12640"/>
    <x v="476"/>
    <x v="0"/>
    <s v="United States"/>
    <s v="Seattle"/>
    <x v="4"/>
    <n v="98105"/>
    <x v="1"/>
    <s v="OFF-BI-10002003"/>
    <x v="1"/>
    <x v="8"/>
    <x v="1384"/>
    <x v="2925"/>
    <n v="2"/>
    <n v="0.2"/>
    <n v="2.1492"/>
  </r>
  <r>
    <n v="4645"/>
    <s v="CA-2012-147501"/>
    <x v="1"/>
    <x v="991"/>
    <d v="2012-08-06T00:00:00"/>
    <x v="1"/>
    <s v="Co-12640"/>
    <x v="476"/>
    <x v="0"/>
    <s v="United States"/>
    <s v="Seattle"/>
    <x v="4"/>
    <n v="98105"/>
    <x v="1"/>
    <s v="TEC-MA-10001972"/>
    <x v="2"/>
    <x v="15"/>
    <x v="1469"/>
    <x v="2729"/>
    <n v="2"/>
    <n v="0.2"/>
    <n v="41.880000000000024"/>
  </r>
  <r>
    <n v="4646"/>
    <s v="CA-2013-143910"/>
    <x v="0"/>
    <x v="399"/>
    <d v="2013-08-17T00:00:00"/>
    <x v="1"/>
    <s v="BC-11125"/>
    <x v="604"/>
    <x v="2"/>
    <s v="United States"/>
    <s v="New York City"/>
    <x v="15"/>
    <n v="10011"/>
    <x v="3"/>
    <s v="FUR-CH-10000225"/>
    <x v="0"/>
    <x v="1"/>
    <x v="401"/>
    <x v="3489"/>
    <n v="2"/>
    <n v="0.1"/>
    <n v="-8.0980000000000167"/>
  </r>
  <r>
    <n v="4647"/>
    <s v="CA-2011-146885"/>
    <x v="2"/>
    <x v="992"/>
    <d v="2011-06-05T00:00:00"/>
    <x v="1"/>
    <s v="EB-13840"/>
    <x v="225"/>
    <x v="1"/>
    <s v="United States"/>
    <s v="Richmond"/>
    <x v="17"/>
    <n v="23223"/>
    <x v="0"/>
    <s v="OFF-PA-10001622"/>
    <x v="1"/>
    <x v="10"/>
    <x v="695"/>
    <x v="3490"/>
    <n v="3"/>
    <n v="0"/>
    <n v="6.1289999999999996"/>
  </r>
  <r>
    <n v="4648"/>
    <s v="CA-2013-139556"/>
    <x v="0"/>
    <x v="993"/>
    <d v="2013-05-02T00:00:00"/>
    <x v="1"/>
    <s v="DB-13360"/>
    <x v="748"/>
    <x v="2"/>
    <s v="United States"/>
    <s v="New York City"/>
    <x v="15"/>
    <n v="10009"/>
    <x v="3"/>
    <s v="FUR-CH-10004983"/>
    <x v="0"/>
    <x v="1"/>
    <x v="1560"/>
    <x v="3491"/>
    <n v="3"/>
    <n v="0.1"/>
    <n v="62.782199999999975"/>
  </r>
  <r>
    <n v="4649"/>
    <s v="CA-2014-129357"/>
    <x v="3"/>
    <x v="304"/>
    <d v="2014-05-20T00:00:00"/>
    <x v="1"/>
    <s v="KB-16585"/>
    <x v="10"/>
    <x v="1"/>
    <s v="United States"/>
    <s v="Seattle"/>
    <x v="4"/>
    <n v="98103"/>
    <x v="1"/>
    <s v="OFF-PA-10003228"/>
    <x v="1"/>
    <x v="10"/>
    <x v="1668"/>
    <x v="3492"/>
    <n v="9"/>
    <n v="0"/>
    <n v="206.88929999999996"/>
  </r>
  <r>
    <n v="4650"/>
    <s v="CA-2014-129357"/>
    <x v="3"/>
    <x v="304"/>
    <d v="2014-05-20T00:00:00"/>
    <x v="1"/>
    <s v="KB-16585"/>
    <x v="10"/>
    <x v="1"/>
    <s v="United States"/>
    <s v="Seattle"/>
    <x v="4"/>
    <n v="98103"/>
    <x v="1"/>
    <s v="OFF-SU-10004498"/>
    <x v="1"/>
    <x v="14"/>
    <x v="500"/>
    <x v="3493"/>
    <n v="5"/>
    <n v="0"/>
    <n v="1.9320000000000004"/>
  </r>
  <r>
    <n v="4651"/>
    <s v="CA-2014-150987"/>
    <x v="3"/>
    <x v="798"/>
    <d v="2014-04-13T00:00:00"/>
    <x v="1"/>
    <s v="AH-10120"/>
    <x v="571"/>
    <x v="2"/>
    <s v="United States"/>
    <s v="San Francisco"/>
    <x v="1"/>
    <n v="94110"/>
    <x v="1"/>
    <s v="OFF-PA-10001878"/>
    <x v="1"/>
    <x v="10"/>
    <x v="1161"/>
    <x v="1672"/>
    <n v="5"/>
    <n v="0"/>
    <n v="114.93849999999998"/>
  </r>
  <r>
    <n v="4652"/>
    <s v="CA-2014-150987"/>
    <x v="3"/>
    <x v="798"/>
    <d v="2014-04-13T00:00:00"/>
    <x v="1"/>
    <s v="AH-10120"/>
    <x v="571"/>
    <x v="2"/>
    <s v="United States"/>
    <s v="San Francisco"/>
    <x v="1"/>
    <n v="94110"/>
    <x v="1"/>
    <s v="OFF-PA-10002923"/>
    <x v="1"/>
    <x v="10"/>
    <x v="1417"/>
    <x v="3494"/>
    <n v="4"/>
    <n v="0"/>
    <n v="97.88"/>
  </r>
  <r>
    <n v="4653"/>
    <s v="CA-2014-132647"/>
    <x v="3"/>
    <x v="922"/>
    <d v="2014-02-24T00:00:00"/>
    <x v="1"/>
    <s v="GH-14410"/>
    <x v="689"/>
    <x v="2"/>
    <s v="United States"/>
    <s v="Perth Amboy"/>
    <x v="30"/>
    <n v="8861"/>
    <x v="3"/>
    <s v="OFF-PA-10001838"/>
    <x v="1"/>
    <x v="10"/>
    <x v="999"/>
    <x v="2722"/>
    <n v="2"/>
    <n v="0"/>
    <n v="5.7623999999999995"/>
  </r>
  <r>
    <n v="4654"/>
    <s v="CA-2014-132647"/>
    <x v="3"/>
    <x v="922"/>
    <d v="2014-02-24T00:00:00"/>
    <x v="1"/>
    <s v="GH-14410"/>
    <x v="689"/>
    <x v="2"/>
    <s v="United States"/>
    <s v="Perth Amboy"/>
    <x v="30"/>
    <n v="8861"/>
    <x v="3"/>
    <s v="OFF-ST-10003123"/>
    <x v="1"/>
    <x v="4"/>
    <x v="1268"/>
    <x v="3495"/>
    <n v="5"/>
    <n v="0"/>
    <n v="39.947999999999993"/>
  </r>
  <r>
    <n v="4655"/>
    <s v="CA-2014-159107"/>
    <x v="3"/>
    <x v="92"/>
    <d v="2014-06-27T00:00:00"/>
    <x v="0"/>
    <s v="KT-16480"/>
    <x v="409"/>
    <x v="0"/>
    <s v="United States"/>
    <s v="San Francisco"/>
    <x v="1"/>
    <n v="94110"/>
    <x v="1"/>
    <s v="OFF-FA-10001332"/>
    <x v="1"/>
    <x v="13"/>
    <x v="1561"/>
    <x v="709"/>
    <n v="1"/>
    <n v="0"/>
    <n v="1.3535999999999999"/>
  </r>
  <r>
    <n v="4656"/>
    <s v="CA-2011-160738"/>
    <x v="2"/>
    <x v="952"/>
    <d v="2011-05-10T00:00:00"/>
    <x v="1"/>
    <s v="KH-16330"/>
    <x v="542"/>
    <x v="1"/>
    <s v="United States"/>
    <s v="Freeport"/>
    <x v="10"/>
    <n v="61032"/>
    <x v="2"/>
    <s v="OFF-ST-10003442"/>
    <x v="1"/>
    <x v="4"/>
    <x v="86"/>
    <x v="3496"/>
    <n v="2"/>
    <n v="0.2"/>
    <n v="3.9591999999999992"/>
  </r>
  <r>
    <n v="4657"/>
    <s v="CA-2012-112130"/>
    <x v="1"/>
    <x v="910"/>
    <d v="2012-05-07T00:00:00"/>
    <x v="1"/>
    <s v="SV-20785"/>
    <x v="647"/>
    <x v="0"/>
    <s v="United States"/>
    <s v="Philadelphia"/>
    <x v="9"/>
    <n v="19140"/>
    <x v="3"/>
    <s v="OFF-AR-10001468"/>
    <x v="1"/>
    <x v="6"/>
    <x v="718"/>
    <x v="3497"/>
    <n v="2"/>
    <n v="0.2"/>
    <n v="14.227200000000003"/>
  </r>
  <r>
    <n v="4658"/>
    <s v="CA-2012-112130"/>
    <x v="1"/>
    <x v="910"/>
    <d v="2012-05-07T00:00:00"/>
    <x v="1"/>
    <s v="SV-20785"/>
    <x v="647"/>
    <x v="0"/>
    <s v="United States"/>
    <s v="Philadelphia"/>
    <x v="9"/>
    <n v="19140"/>
    <x v="3"/>
    <s v="OFF-AP-10003266"/>
    <x v="1"/>
    <x v="9"/>
    <x v="661"/>
    <x v="775"/>
    <n v="2"/>
    <n v="0.2"/>
    <n v="6.5164"/>
  </r>
  <r>
    <n v="4659"/>
    <s v="CA-2012-112130"/>
    <x v="1"/>
    <x v="910"/>
    <d v="2012-05-07T00:00:00"/>
    <x v="1"/>
    <s v="SV-20785"/>
    <x v="647"/>
    <x v="0"/>
    <s v="United States"/>
    <s v="Philadelphia"/>
    <x v="9"/>
    <n v="19140"/>
    <x v="3"/>
    <s v="OFF-PA-10002230"/>
    <x v="1"/>
    <x v="10"/>
    <x v="384"/>
    <x v="892"/>
    <n v="2"/>
    <n v="0.2"/>
    <n v="2.8884000000000007"/>
  </r>
  <r>
    <n v="4660"/>
    <s v="CA-2012-112130"/>
    <x v="1"/>
    <x v="910"/>
    <d v="2012-05-07T00:00:00"/>
    <x v="1"/>
    <s v="SV-20785"/>
    <x v="647"/>
    <x v="0"/>
    <s v="United States"/>
    <s v="Philadelphia"/>
    <x v="9"/>
    <n v="19140"/>
    <x v="3"/>
    <s v="OFF-AP-10003622"/>
    <x v="1"/>
    <x v="9"/>
    <x v="188"/>
    <x v="3498"/>
    <n v="7"/>
    <n v="0.2"/>
    <n v="2.0474999999999994"/>
  </r>
  <r>
    <n v="4661"/>
    <s v="CA-2012-112130"/>
    <x v="1"/>
    <x v="910"/>
    <d v="2012-05-07T00:00:00"/>
    <x v="1"/>
    <s v="SV-20785"/>
    <x v="647"/>
    <x v="0"/>
    <s v="United States"/>
    <s v="Philadelphia"/>
    <x v="9"/>
    <n v="19140"/>
    <x v="3"/>
    <s v="TEC-AC-10001542"/>
    <x v="2"/>
    <x v="11"/>
    <x v="1669"/>
    <x v="289"/>
    <n v="3"/>
    <n v="0.2"/>
    <n v="-0.3444000000000047"/>
  </r>
  <r>
    <n v="4662"/>
    <s v="CA-2012-112130"/>
    <x v="1"/>
    <x v="910"/>
    <d v="2012-05-07T00:00:00"/>
    <x v="1"/>
    <s v="SV-20785"/>
    <x v="647"/>
    <x v="0"/>
    <s v="United States"/>
    <s v="Philadelphia"/>
    <x v="9"/>
    <n v="19140"/>
    <x v="3"/>
    <s v="FUR-CH-10002965"/>
    <x v="0"/>
    <x v="1"/>
    <x v="226"/>
    <x v="2818"/>
    <n v="6"/>
    <n v="0.3"/>
    <n v="-36.176400000000001"/>
  </r>
  <r>
    <n v="4663"/>
    <s v="CA-2012-112130"/>
    <x v="1"/>
    <x v="910"/>
    <d v="2012-05-07T00:00:00"/>
    <x v="1"/>
    <s v="SV-20785"/>
    <x v="647"/>
    <x v="0"/>
    <s v="United States"/>
    <s v="Philadelphia"/>
    <x v="9"/>
    <n v="19140"/>
    <x v="3"/>
    <s v="OFF-ST-10000563"/>
    <x v="1"/>
    <x v="4"/>
    <x v="894"/>
    <x v="3499"/>
    <n v="3"/>
    <n v="0.2"/>
    <n v="-9.5940000000000012"/>
  </r>
  <r>
    <n v="4664"/>
    <s v="CA-2013-111409"/>
    <x v="0"/>
    <x v="31"/>
    <d v="2013-09-23T00:00:00"/>
    <x v="1"/>
    <s v="PO-18850"/>
    <x v="138"/>
    <x v="0"/>
    <s v="United States"/>
    <s v="Jacksonville"/>
    <x v="2"/>
    <n v="32216"/>
    <x v="0"/>
    <s v="OFF-LA-10002787"/>
    <x v="1"/>
    <x v="2"/>
    <x v="542"/>
    <x v="3500"/>
    <n v="1"/>
    <n v="0.2"/>
    <n v="1.0499999999999998"/>
  </r>
  <r>
    <n v="4665"/>
    <s v="CA-2013-116232"/>
    <x v="0"/>
    <x v="897"/>
    <d v="2013-09-27T00:00:00"/>
    <x v="1"/>
    <s v="AC-10450"/>
    <x v="549"/>
    <x v="0"/>
    <s v="United States"/>
    <s v="Pembroke Pines"/>
    <x v="2"/>
    <n v="33024"/>
    <x v="0"/>
    <s v="OFF-BI-10004022"/>
    <x v="1"/>
    <x v="8"/>
    <x v="748"/>
    <x v="3501"/>
    <n v="9"/>
    <n v="0.7"/>
    <n v="-6.0047999999999977"/>
  </r>
  <r>
    <n v="4666"/>
    <s v="CA-2013-116232"/>
    <x v="0"/>
    <x v="897"/>
    <d v="2013-09-27T00:00:00"/>
    <x v="1"/>
    <s v="AC-10450"/>
    <x v="549"/>
    <x v="0"/>
    <s v="United States"/>
    <s v="Pembroke Pines"/>
    <x v="2"/>
    <n v="33024"/>
    <x v="0"/>
    <s v="OFF-LA-10001158"/>
    <x v="1"/>
    <x v="2"/>
    <x v="319"/>
    <x v="3416"/>
    <n v="2"/>
    <n v="0.2"/>
    <n v="5.7960000000000003"/>
  </r>
  <r>
    <n v="4667"/>
    <s v="CA-2013-116547"/>
    <x v="0"/>
    <x v="994"/>
    <d v="2013-01-17T00:00:00"/>
    <x v="1"/>
    <s v="KB-16585"/>
    <x v="10"/>
    <x v="1"/>
    <s v="United States"/>
    <s v="Seattle"/>
    <x v="4"/>
    <n v="98115"/>
    <x v="1"/>
    <s v="FUR-FU-10000076"/>
    <x v="0"/>
    <x v="5"/>
    <x v="875"/>
    <x v="710"/>
    <n v="4"/>
    <n v="0"/>
    <n v="34.365600000000008"/>
  </r>
  <r>
    <n v="4668"/>
    <s v="CA-2013-116547"/>
    <x v="0"/>
    <x v="994"/>
    <d v="2013-01-17T00:00:00"/>
    <x v="1"/>
    <s v="KB-16585"/>
    <x v="10"/>
    <x v="1"/>
    <s v="United States"/>
    <s v="Seattle"/>
    <x v="4"/>
    <n v="98115"/>
    <x v="1"/>
    <s v="TEC-AC-10002335"/>
    <x v="2"/>
    <x v="11"/>
    <x v="339"/>
    <x v="3502"/>
    <n v="2"/>
    <n v="0"/>
    <n v="13.296199999999999"/>
  </r>
  <r>
    <n v="4669"/>
    <s v="US-2014-133200"/>
    <x v="3"/>
    <x v="636"/>
    <d v="2014-05-12T00:00:00"/>
    <x v="1"/>
    <s v="DB-13555"/>
    <x v="587"/>
    <x v="1"/>
    <s v="United States"/>
    <s v="Fort Worth"/>
    <x v="5"/>
    <n v="76106"/>
    <x v="2"/>
    <s v="OFF-BI-10002827"/>
    <x v="1"/>
    <x v="8"/>
    <x v="549"/>
    <x v="3503"/>
    <n v="10"/>
    <n v="0.8"/>
    <n v="-18.802"/>
  </r>
  <r>
    <n v="4670"/>
    <s v="US-2014-133200"/>
    <x v="3"/>
    <x v="636"/>
    <d v="2014-05-12T00:00:00"/>
    <x v="1"/>
    <s v="DB-13555"/>
    <x v="587"/>
    <x v="1"/>
    <s v="United States"/>
    <s v="Fort Worth"/>
    <x v="5"/>
    <n v="76106"/>
    <x v="2"/>
    <s v="FUR-BO-10001601"/>
    <x v="0"/>
    <x v="0"/>
    <x v="414"/>
    <x v="3504"/>
    <n v="7"/>
    <n v="0.32"/>
    <n v="-119.19180000000006"/>
  </r>
  <r>
    <n v="4671"/>
    <s v="US-2014-133200"/>
    <x v="3"/>
    <x v="636"/>
    <d v="2014-05-12T00:00:00"/>
    <x v="1"/>
    <s v="DB-13555"/>
    <x v="587"/>
    <x v="1"/>
    <s v="United States"/>
    <s v="Fort Worth"/>
    <x v="5"/>
    <n v="76106"/>
    <x v="2"/>
    <s v="OFF-ST-10001932"/>
    <x v="1"/>
    <x v="4"/>
    <x v="1641"/>
    <x v="3505"/>
    <n v="5"/>
    <n v="0.2"/>
    <n v="-57.950999999999993"/>
  </r>
  <r>
    <n v="4672"/>
    <s v="CA-2013-133550"/>
    <x v="0"/>
    <x v="995"/>
    <d v="2013-08-07T00:00:00"/>
    <x v="1"/>
    <s v="KL-16645"/>
    <x v="107"/>
    <x v="0"/>
    <s v="United States"/>
    <s v="Detroit"/>
    <x v="12"/>
    <n v="48205"/>
    <x v="2"/>
    <s v="OFF-AP-10001005"/>
    <x v="1"/>
    <x v="9"/>
    <x v="1131"/>
    <x v="3506"/>
    <n v="4"/>
    <n v="0.1"/>
    <n v="72.357999999999976"/>
  </r>
  <r>
    <n v="4673"/>
    <s v="CA-2013-133550"/>
    <x v="0"/>
    <x v="995"/>
    <d v="2013-08-07T00:00:00"/>
    <x v="1"/>
    <s v="KL-16645"/>
    <x v="107"/>
    <x v="0"/>
    <s v="United States"/>
    <s v="Detroit"/>
    <x v="12"/>
    <n v="48205"/>
    <x v="2"/>
    <s v="TEC-PH-10004042"/>
    <x v="2"/>
    <x v="7"/>
    <x v="553"/>
    <x v="3507"/>
    <n v="4"/>
    <n v="0"/>
    <n v="165.34960000000001"/>
  </r>
  <r>
    <n v="4674"/>
    <s v="CA-2013-133550"/>
    <x v="0"/>
    <x v="995"/>
    <d v="2013-08-07T00:00:00"/>
    <x v="1"/>
    <s v="KL-16645"/>
    <x v="107"/>
    <x v="0"/>
    <s v="United States"/>
    <s v="Detroit"/>
    <x v="12"/>
    <n v="48205"/>
    <x v="2"/>
    <s v="TEC-PH-10001079"/>
    <x v="2"/>
    <x v="7"/>
    <x v="1246"/>
    <x v="3508"/>
    <n v="1"/>
    <n v="0"/>
    <n v="33.3172"/>
  </r>
  <r>
    <n v="4675"/>
    <s v="CA-2013-133550"/>
    <x v="0"/>
    <x v="995"/>
    <d v="2013-08-07T00:00:00"/>
    <x v="1"/>
    <s v="KL-16645"/>
    <x v="107"/>
    <x v="0"/>
    <s v="United States"/>
    <s v="Detroit"/>
    <x v="12"/>
    <n v="48205"/>
    <x v="2"/>
    <s v="FUR-FU-10002918"/>
    <x v="0"/>
    <x v="5"/>
    <x v="266"/>
    <x v="1050"/>
    <n v="3"/>
    <n v="0"/>
    <n v="30.023400000000009"/>
  </r>
  <r>
    <n v="4676"/>
    <s v="CA-2014-139416"/>
    <x v="3"/>
    <x v="996"/>
    <d v="2014-03-30T00:00:00"/>
    <x v="0"/>
    <s v="AG-10270"/>
    <x v="8"/>
    <x v="0"/>
    <s v="United States"/>
    <s v="Philadelphia"/>
    <x v="9"/>
    <n v="19120"/>
    <x v="3"/>
    <s v="FUR-FU-10003832"/>
    <x v="0"/>
    <x v="5"/>
    <x v="1420"/>
    <x v="1660"/>
    <n v="2"/>
    <n v="0.2"/>
    <n v="1.5007999999999999"/>
  </r>
  <r>
    <n v="4677"/>
    <s v="CA-2011-114510"/>
    <x v="2"/>
    <x v="619"/>
    <d v="2011-03-19T00:00:00"/>
    <x v="1"/>
    <s v="JF-15295"/>
    <x v="639"/>
    <x v="0"/>
    <s v="United States"/>
    <s v="Logan"/>
    <x v="7"/>
    <n v="84321"/>
    <x v="1"/>
    <s v="OFF-BI-10001617"/>
    <x v="1"/>
    <x v="8"/>
    <x v="1315"/>
    <x v="3509"/>
    <n v="4"/>
    <n v="0.2"/>
    <n v="11.167199999999999"/>
  </r>
  <r>
    <n v="4678"/>
    <s v="CA-2011-114510"/>
    <x v="2"/>
    <x v="619"/>
    <d v="2011-03-19T00:00:00"/>
    <x v="1"/>
    <s v="JF-15295"/>
    <x v="639"/>
    <x v="0"/>
    <s v="United States"/>
    <s v="Logan"/>
    <x v="7"/>
    <n v="84321"/>
    <x v="1"/>
    <s v="OFF-ST-10000736"/>
    <x v="1"/>
    <x v="4"/>
    <x v="455"/>
    <x v="1240"/>
    <n v="1"/>
    <n v="0"/>
    <n v="3.2391999999999967"/>
  </r>
  <r>
    <n v="4679"/>
    <s v="CA-2011-114510"/>
    <x v="2"/>
    <x v="619"/>
    <d v="2011-03-19T00:00:00"/>
    <x v="1"/>
    <s v="JF-15295"/>
    <x v="639"/>
    <x v="0"/>
    <s v="United States"/>
    <s v="Logan"/>
    <x v="7"/>
    <n v="84321"/>
    <x v="1"/>
    <s v="TEC-AC-10004877"/>
    <x v="2"/>
    <x v="11"/>
    <x v="1670"/>
    <x v="137"/>
    <n v="12"/>
    <n v="0"/>
    <n v="6.6239999999999952"/>
  </r>
  <r>
    <n v="4680"/>
    <s v="CA-2011-114510"/>
    <x v="2"/>
    <x v="619"/>
    <d v="2011-03-19T00:00:00"/>
    <x v="1"/>
    <s v="JF-15295"/>
    <x v="639"/>
    <x v="0"/>
    <s v="United States"/>
    <s v="Logan"/>
    <x v="7"/>
    <n v="84321"/>
    <x v="1"/>
    <s v="OFF-ST-10003221"/>
    <x v="1"/>
    <x v="4"/>
    <x v="33"/>
    <x v="794"/>
    <n v="2"/>
    <n v="0"/>
    <n v="5.7672000000000008"/>
  </r>
  <r>
    <n v="4681"/>
    <s v="CA-2011-114510"/>
    <x v="2"/>
    <x v="619"/>
    <d v="2011-03-19T00:00:00"/>
    <x v="1"/>
    <s v="JF-15295"/>
    <x v="639"/>
    <x v="0"/>
    <s v="United States"/>
    <s v="Logan"/>
    <x v="7"/>
    <n v="84321"/>
    <x v="1"/>
    <s v="OFF-BI-10003007"/>
    <x v="1"/>
    <x v="8"/>
    <x v="1542"/>
    <x v="3510"/>
    <n v="2"/>
    <n v="0.2"/>
    <n v="20.165599999999998"/>
  </r>
  <r>
    <n v="4682"/>
    <s v="CA-2013-169215"/>
    <x v="0"/>
    <x v="216"/>
    <d v="2013-07-19T00:00:00"/>
    <x v="0"/>
    <s v="RE-19450"/>
    <x v="681"/>
    <x v="0"/>
    <s v="United States"/>
    <s v="Auburn"/>
    <x v="15"/>
    <n v="13021"/>
    <x v="3"/>
    <s v="OFF-FA-10000936"/>
    <x v="1"/>
    <x v="13"/>
    <x v="1298"/>
    <x v="3511"/>
    <n v="9"/>
    <n v="0"/>
    <n v="13.324499999999999"/>
  </r>
  <r>
    <n v="4683"/>
    <s v="CA-2013-127698"/>
    <x v="0"/>
    <x v="49"/>
    <d v="2013-12-02T00:00:00"/>
    <x v="3"/>
    <s v="MV-18190"/>
    <x v="160"/>
    <x v="0"/>
    <s v="United States"/>
    <s v="Raleigh"/>
    <x v="3"/>
    <n v="27604"/>
    <x v="0"/>
    <s v="TEC-PH-10003811"/>
    <x v="2"/>
    <x v="7"/>
    <x v="1187"/>
    <x v="3512"/>
    <n v="9"/>
    <n v="0.2"/>
    <n v="86.392799999999994"/>
  </r>
  <r>
    <n v="4684"/>
    <s v="CA-2013-159912"/>
    <x v="0"/>
    <x v="48"/>
    <d v="2013-09-04T00:00:00"/>
    <x v="1"/>
    <s v="GB-14530"/>
    <x v="334"/>
    <x v="1"/>
    <s v="United States"/>
    <s v="Philadelphia"/>
    <x v="9"/>
    <n v="19120"/>
    <x v="3"/>
    <s v="FUR-TA-10004152"/>
    <x v="0"/>
    <x v="3"/>
    <x v="1507"/>
    <x v="3513"/>
    <n v="4"/>
    <n v="0.4"/>
    <n v="-56.448000000000008"/>
  </r>
  <r>
    <n v="4685"/>
    <s v="CA-2013-159912"/>
    <x v="0"/>
    <x v="48"/>
    <d v="2013-09-04T00:00:00"/>
    <x v="1"/>
    <s v="GB-14530"/>
    <x v="334"/>
    <x v="1"/>
    <s v="United States"/>
    <s v="Philadelphia"/>
    <x v="9"/>
    <n v="19120"/>
    <x v="3"/>
    <s v="FUR-BO-10002853"/>
    <x v="0"/>
    <x v="0"/>
    <x v="1613"/>
    <x v="3514"/>
    <n v="4"/>
    <n v="0.5"/>
    <n v="-81.94"/>
  </r>
  <r>
    <n v="4686"/>
    <s v="CA-2013-159912"/>
    <x v="0"/>
    <x v="48"/>
    <d v="2013-09-04T00:00:00"/>
    <x v="1"/>
    <s v="GB-14530"/>
    <x v="334"/>
    <x v="1"/>
    <s v="United States"/>
    <s v="Philadelphia"/>
    <x v="9"/>
    <n v="19120"/>
    <x v="3"/>
    <s v="OFF-BI-10002071"/>
    <x v="1"/>
    <x v="8"/>
    <x v="692"/>
    <x v="3515"/>
    <n v="2"/>
    <n v="0.7"/>
    <n v="-2.7887999999999993"/>
  </r>
  <r>
    <n v="4687"/>
    <s v="CA-2013-159912"/>
    <x v="0"/>
    <x v="48"/>
    <d v="2013-09-04T00:00:00"/>
    <x v="1"/>
    <s v="GB-14530"/>
    <x v="334"/>
    <x v="1"/>
    <s v="United States"/>
    <s v="Philadelphia"/>
    <x v="9"/>
    <n v="19120"/>
    <x v="3"/>
    <s v="OFF-FA-10000053"/>
    <x v="1"/>
    <x v="13"/>
    <x v="953"/>
    <x v="1814"/>
    <n v="7"/>
    <n v="0.2"/>
    <n v="-2.3813999999999993"/>
  </r>
  <r>
    <n v="4688"/>
    <s v="CA-2013-101987"/>
    <x v="0"/>
    <x v="890"/>
    <d v="2013-07-01T00:00:00"/>
    <x v="1"/>
    <s v="HL-15040"/>
    <x v="332"/>
    <x v="0"/>
    <s v="United States"/>
    <s v="Richmond"/>
    <x v="14"/>
    <n v="47374"/>
    <x v="2"/>
    <s v="TEC-PH-10001305"/>
    <x v="2"/>
    <x v="7"/>
    <x v="1671"/>
    <x v="3516"/>
    <n v="9"/>
    <n v="0"/>
    <n v="123.45480000000005"/>
  </r>
  <r>
    <n v="4689"/>
    <s v="US-2014-154851"/>
    <x v="3"/>
    <x v="983"/>
    <d v="2014-04-04T00:00:00"/>
    <x v="1"/>
    <s v="BP-11155"/>
    <x v="669"/>
    <x v="0"/>
    <s v="United States"/>
    <s v="Lancaster"/>
    <x v="9"/>
    <n v="17602"/>
    <x v="3"/>
    <s v="OFF-BI-10001525"/>
    <x v="1"/>
    <x v="8"/>
    <x v="31"/>
    <x v="3517"/>
    <n v="5"/>
    <n v="0.7"/>
    <n v="-4.7625000000000011"/>
  </r>
  <r>
    <n v="4690"/>
    <s v="CA-2011-138681"/>
    <x v="2"/>
    <x v="414"/>
    <d v="2011-12-22T00:00:00"/>
    <x v="2"/>
    <s v="CT-11995"/>
    <x v="564"/>
    <x v="0"/>
    <s v="United States"/>
    <s v="Tucson"/>
    <x v="16"/>
    <n v="85705"/>
    <x v="1"/>
    <s v="FUR-FU-10001876"/>
    <x v="0"/>
    <x v="5"/>
    <x v="1394"/>
    <x v="3518"/>
    <n v="2"/>
    <n v="0.2"/>
    <n v="10.393599999999998"/>
  </r>
  <r>
    <n v="4691"/>
    <s v="CA-2011-138681"/>
    <x v="2"/>
    <x v="414"/>
    <d v="2011-12-22T00:00:00"/>
    <x v="2"/>
    <s v="CT-11995"/>
    <x v="564"/>
    <x v="0"/>
    <s v="United States"/>
    <s v="Tucson"/>
    <x v="16"/>
    <n v="85705"/>
    <x v="1"/>
    <s v="TEC-AC-10003628"/>
    <x v="2"/>
    <x v="11"/>
    <x v="244"/>
    <x v="981"/>
    <n v="3"/>
    <n v="0.2"/>
    <n v="21.592800000000011"/>
  </r>
  <r>
    <n v="4692"/>
    <s v="CA-2011-138681"/>
    <x v="2"/>
    <x v="414"/>
    <d v="2011-12-22T00:00:00"/>
    <x v="2"/>
    <s v="CT-11995"/>
    <x v="564"/>
    <x v="0"/>
    <s v="United States"/>
    <s v="Tucson"/>
    <x v="16"/>
    <n v="85705"/>
    <x v="1"/>
    <s v="FUR-CH-10004860"/>
    <x v="0"/>
    <x v="1"/>
    <x v="210"/>
    <x v="2516"/>
    <n v="3"/>
    <n v="0.2"/>
    <n v="-42.411600000000035"/>
  </r>
  <r>
    <n v="4693"/>
    <s v="CA-2011-138681"/>
    <x v="2"/>
    <x v="414"/>
    <d v="2011-12-22T00:00:00"/>
    <x v="2"/>
    <s v="CT-11995"/>
    <x v="564"/>
    <x v="0"/>
    <s v="United States"/>
    <s v="Tucson"/>
    <x v="16"/>
    <n v="85705"/>
    <x v="1"/>
    <s v="OFF-PA-10000357"/>
    <x v="1"/>
    <x v="10"/>
    <x v="1219"/>
    <x v="3519"/>
    <n v="5"/>
    <n v="0.2"/>
    <n v="77.671999999999983"/>
  </r>
  <r>
    <n v="4694"/>
    <s v="CA-2011-138681"/>
    <x v="2"/>
    <x v="414"/>
    <d v="2011-12-22T00:00:00"/>
    <x v="2"/>
    <s v="CT-11995"/>
    <x v="564"/>
    <x v="0"/>
    <s v="United States"/>
    <s v="Tucson"/>
    <x v="16"/>
    <n v="85705"/>
    <x v="1"/>
    <s v="OFF-PA-10003270"/>
    <x v="1"/>
    <x v="10"/>
    <x v="1415"/>
    <x v="582"/>
    <n v="2"/>
    <n v="0.2"/>
    <n v="2.6399999999999997"/>
  </r>
  <r>
    <n v="4695"/>
    <s v="US-2012-138121"/>
    <x v="1"/>
    <x v="997"/>
    <d v="2012-12-17T00:00:00"/>
    <x v="3"/>
    <s v="JL-15835"/>
    <x v="252"/>
    <x v="0"/>
    <s v="United States"/>
    <s v="Detroit"/>
    <x v="12"/>
    <n v="48205"/>
    <x v="2"/>
    <s v="OFF-BI-10000320"/>
    <x v="1"/>
    <x v="8"/>
    <x v="768"/>
    <x v="3520"/>
    <n v="4"/>
    <n v="0"/>
    <n v="14.4648"/>
  </r>
  <r>
    <n v="4696"/>
    <s v="US-2012-138121"/>
    <x v="1"/>
    <x v="997"/>
    <d v="2012-12-17T00:00:00"/>
    <x v="3"/>
    <s v="JL-15835"/>
    <x v="252"/>
    <x v="0"/>
    <s v="United States"/>
    <s v="Detroit"/>
    <x v="12"/>
    <n v="48205"/>
    <x v="2"/>
    <s v="FUR-CH-10003846"/>
    <x v="0"/>
    <x v="1"/>
    <x v="915"/>
    <x v="3367"/>
    <n v="3"/>
    <n v="0"/>
    <n v="48.470400000000012"/>
  </r>
  <r>
    <n v="4697"/>
    <s v="US-2012-138121"/>
    <x v="1"/>
    <x v="997"/>
    <d v="2012-12-17T00:00:00"/>
    <x v="3"/>
    <s v="JL-15835"/>
    <x v="252"/>
    <x v="0"/>
    <s v="United States"/>
    <s v="Detroit"/>
    <x v="12"/>
    <n v="48205"/>
    <x v="2"/>
    <s v="FUR-CH-10004875"/>
    <x v="0"/>
    <x v="1"/>
    <x v="1436"/>
    <x v="3521"/>
    <n v="2"/>
    <n v="0"/>
    <n v="38.437200000000004"/>
  </r>
  <r>
    <n v="4698"/>
    <s v="US-2012-138121"/>
    <x v="1"/>
    <x v="997"/>
    <d v="2012-12-17T00:00:00"/>
    <x v="3"/>
    <s v="JL-15835"/>
    <x v="252"/>
    <x v="0"/>
    <s v="United States"/>
    <s v="Detroit"/>
    <x v="12"/>
    <n v="48205"/>
    <x v="2"/>
    <s v="FUR-CH-10003817"/>
    <x v="0"/>
    <x v="1"/>
    <x v="162"/>
    <x v="3522"/>
    <n v="9"/>
    <n v="0"/>
    <n v="136.66500000000002"/>
  </r>
  <r>
    <n v="4699"/>
    <s v="US-2012-138121"/>
    <x v="1"/>
    <x v="997"/>
    <d v="2012-12-17T00:00:00"/>
    <x v="3"/>
    <s v="JL-15835"/>
    <x v="252"/>
    <x v="0"/>
    <s v="United States"/>
    <s v="Detroit"/>
    <x v="12"/>
    <n v="48205"/>
    <x v="2"/>
    <s v="FUR-FU-10002116"/>
    <x v="0"/>
    <x v="5"/>
    <x v="1431"/>
    <x v="3523"/>
    <n v="3"/>
    <n v="0"/>
    <n v="14.849099999999979"/>
  </r>
  <r>
    <n v="4700"/>
    <s v="CA-2014-140298"/>
    <x v="3"/>
    <x v="943"/>
    <d v="2014-05-18T00:00:00"/>
    <x v="1"/>
    <s v="JK-16120"/>
    <x v="451"/>
    <x v="2"/>
    <s v="United States"/>
    <s v="Austin"/>
    <x v="5"/>
    <n v="78745"/>
    <x v="2"/>
    <s v="OFF-AR-10003481"/>
    <x v="1"/>
    <x v="6"/>
    <x v="1591"/>
    <x v="797"/>
    <n v="2"/>
    <n v="0.2"/>
    <n v="0.59039999999999915"/>
  </r>
  <r>
    <n v="4701"/>
    <s v="CA-2014-140298"/>
    <x v="3"/>
    <x v="943"/>
    <d v="2014-05-18T00:00:00"/>
    <x v="1"/>
    <s v="JK-16120"/>
    <x v="451"/>
    <x v="2"/>
    <s v="United States"/>
    <s v="Austin"/>
    <x v="5"/>
    <n v="78745"/>
    <x v="2"/>
    <s v="OFF-ST-10004180"/>
    <x v="1"/>
    <x v="4"/>
    <x v="241"/>
    <x v="3524"/>
    <n v="2"/>
    <n v="0.2"/>
    <n v="-14.883200000000002"/>
  </r>
  <r>
    <n v="4702"/>
    <s v="CA-2014-140298"/>
    <x v="3"/>
    <x v="943"/>
    <d v="2014-05-18T00:00:00"/>
    <x v="1"/>
    <s v="JK-16120"/>
    <x v="451"/>
    <x v="2"/>
    <s v="United States"/>
    <s v="Austin"/>
    <x v="5"/>
    <n v="78745"/>
    <x v="2"/>
    <s v="OFF-PA-10003657"/>
    <x v="1"/>
    <x v="10"/>
    <x v="624"/>
    <x v="1312"/>
    <n v="2"/>
    <n v="0.2"/>
    <n v="2.1399999999999992"/>
  </r>
  <r>
    <n v="4703"/>
    <s v="CA-2014-140298"/>
    <x v="3"/>
    <x v="943"/>
    <d v="2014-05-18T00:00:00"/>
    <x v="1"/>
    <s v="JK-16120"/>
    <x v="451"/>
    <x v="2"/>
    <s v="United States"/>
    <s v="Austin"/>
    <x v="5"/>
    <n v="78745"/>
    <x v="2"/>
    <s v="FUR-FU-10001967"/>
    <x v="0"/>
    <x v="5"/>
    <x v="293"/>
    <x v="3525"/>
    <n v="1"/>
    <n v="0.6"/>
    <n v="-6.9964999999999993"/>
  </r>
  <r>
    <n v="4704"/>
    <s v="CA-2013-166240"/>
    <x v="0"/>
    <x v="890"/>
    <d v="2013-06-29T00:00:00"/>
    <x v="1"/>
    <s v="DH-13075"/>
    <x v="704"/>
    <x v="1"/>
    <s v="United States"/>
    <s v="Houston"/>
    <x v="5"/>
    <n v="77095"/>
    <x v="2"/>
    <s v="OFF-AP-10002082"/>
    <x v="1"/>
    <x v="9"/>
    <x v="1092"/>
    <x v="3526"/>
    <n v="2"/>
    <n v="0.8"/>
    <n v="-19.602000000000007"/>
  </r>
  <r>
    <n v="4705"/>
    <s v="CA-2013-158435"/>
    <x v="0"/>
    <x v="624"/>
    <d v="2013-05-19T00:00:00"/>
    <x v="2"/>
    <s v="AG-10900"/>
    <x v="151"/>
    <x v="0"/>
    <s v="United States"/>
    <s v="Waterbury"/>
    <x v="29"/>
    <n v="6708"/>
    <x v="3"/>
    <s v="OFF-SU-10000381"/>
    <x v="1"/>
    <x v="14"/>
    <x v="654"/>
    <x v="3527"/>
    <n v="7"/>
    <n v="0"/>
    <n v="18.899299999999997"/>
  </r>
  <r>
    <n v="4706"/>
    <s v="CA-2013-158435"/>
    <x v="0"/>
    <x v="624"/>
    <d v="2013-05-19T00:00:00"/>
    <x v="2"/>
    <s v="AG-10900"/>
    <x v="151"/>
    <x v="0"/>
    <s v="United States"/>
    <s v="Waterbury"/>
    <x v="29"/>
    <n v="6708"/>
    <x v="3"/>
    <s v="OFF-LA-10002475"/>
    <x v="1"/>
    <x v="2"/>
    <x v="148"/>
    <x v="2"/>
    <n v="2"/>
    <n v="0"/>
    <n v="6.8713999999999995"/>
  </r>
  <r>
    <n v="4707"/>
    <s v="CA-2013-158435"/>
    <x v="0"/>
    <x v="624"/>
    <d v="2013-05-19T00:00:00"/>
    <x v="2"/>
    <s v="AG-10900"/>
    <x v="151"/>
    <x v="0"/>
    <s v="United States"/>
    <s v="Waterbury"/>
    <x v="29"/>
    <n v="6708"/>
    <x v="3"/>
    <s v="FUR-FU-10003975"/>
    <x v="0"/>
    <x v="5"/>
    <x v="775"/>
    <x v="3528"/>
    <n v="4"/>
    <n v="0"/>
    <n v="17.323999999999984"/>
  </r>
  <r>
    <n v="4708"/>
    <s v="CA-2014-138149"/>
    <x v="3"/>
    <x v="222"/>
    <d v="2014-07-01T00:00:00"/>
    <x v="2"/>
    <s v="WB-21850"/>
    <x v="576"/>
    <x v="0"/>
    <s v="United States"/>
    <s v="Los Angeles"/>
    <x v="1"/>
    <n v="90049"/>
    <x v="1"/>
    <s v="OFF-BI-10003091"/>
    <x v="1"/>
    <x v="8"/>
    <x v="1165"/>
    <x v="1658"/>
    <n v="5"/>
    <n v="0.2"/>
    <n v="302.37299999999993"/>
  </r>
  <r>
    <n v="4709"/>
    <s v="CA-2014-138149"/>
    <x v="3"/>
    <x v="222"/>
    <d v="2014-07-01T00:00:00"/>
    <x v="2"/>
    <s v="WB-21850"/>
    <x v="576"/>
    <x v="0"/>
    <s v="United States"/>
    <s v="Los Angeles"/>
    <x v="1"/>
    <n v="90049"/>
    <x v="1"/>
    <s v="OFF-ST-10002974"/>
    <x v="1"/>
    <x v="4"/>
    <x v="123"/>
    <x v="3529"/>
    <n v="3"/>
    <n v="0"/>
    <n v="39.212999999999994"/>
  </r>
  <r>
    <n v="4710"/>
    <s v="CA-2014-138149"/>
    <x v="3"/>
    <x v="222"/>
    <d v="2014-07-01T00:00:00"/>
    <x v="2"/>
    <s v="WB-21850"/>
    <x v="576"/>
    <x v="0"/>
    <s v="United States"/>
    <s v="Los Angeles"/>
    <x v="1"/>
    <n v="90049"/>
    <x v="1"/>
    <s v="OFF-AR-10000255"/>
    <x v="1"/>
    <x v="6"/>
    <x v="799"/>
    <x v="2643"/>
    <n v="2"/>
    <n v="0"/>
    <n v="3.0367999999999995"/>
  </r>
  <r>
    <n v="4711"/>
    <s v="CA-2014-138149"/>
    <x v="3"/>
    <x v="222"/>
    <d v="2014-07-01T00:00:00"/>
    <x v="2"/>
    <s v="WB-21850"/>
    <x v="576"/>
    <x v="0"/>
    <s v="United States"/>
    <s v="Los Angeles"/>
    <x v="1"/>
    <n v="90049"/>
    <x v="1"/>
    <s v="TEC-AC-10001284"/>
    <x v="2"/>
    <x v="11"/>
    <x v="1172"/>
    <x v="1038"/>
    <n v="3"/>
    <n v="0"/>
    <n v="22.4316"/>
  </r>
  <r>
    <n v="4712"/>
    <s v="CA-2011-112403"/>
    <x v="2"/>
    <x v="691"/>
    <d v="2011-03-31T00:00:00"/>
    <x v="3"/>
    <s v="JO-15280"/>
    <x v="123"/>
    <x v="0"/>
    <s v="United States"/>
    <s v="Philadelphia"/>
    <x v="9"/>
    <n v="19120"/>
    <x v="3"/>
    <s v="OFF-BI-10003529"/>
    <x v="1"/>
    <x v="8"/>
    <x v="788"/>
    <x v="3530"/>
    <n v="1"/>
    <n v="0.7"/>
    <n v="-0.59639999999999982"/>
  </r>
  <r>
    <n v="4713"/>
    <s v="CA-2011-108273"/>
    <x v="2"/>
    <x v="757"/>
    <d v="2011-12-21T00:00:00"/>
    <x v="1"/>
    <s v="EJ-13720"/>
    <x v="719"/>
    <x v="0"/>
    <s v="United States"/>
    <s v="Huntsville"/>
    <x v="5"/>
    <n v="77340"/>
    <x v="2"/>
    <s v="OFF-PA-10000029"/>
    <x v="1"/>
    <x v="10"/>
    <x v="803"/>
    <x v="1590"/>
    <n v="7"/>
    <n v="0.2"/>
    <n v="12.700800000000001"/>
  </r>
  <r>
    <n v="4714"/>
    <s v="CA-2011-108273"/>
    <x v="2"/>
    <x v="757"/>
    <d v="2011-12-21T00:00:00"/>
    <x v="1"/>
    <s v="EJ-13720"/>
    <x v="719"/>
    <x v="0"/>
    <s v="United States"/>
    <s v="Huntsville"/>
    <x v="5"/>
    <n v="77340"/>
    <x v="2"/>
    <s v="FUR-FU-10002116"/>
    <x v="0"/>
    <x v="5"/>
    <x v="1431"/>
    <x v="3531"/>
    <n v="2"/>
    <n v="0.6"/>
    <n v="-74.952600000000004"/>
  </r>
  <r>
    <n v="4715"/>
    <s v="CA-2014-121643"/>
    <x v="3"/>
    <x v="796"/>
    <d v="2014-05-21T00:00:00"/>
    <x v="2"/>
    <s v="AB-10105"/>
    <x v="455"/>
    <x v="0"/>
    <s v="United States"/>
    <s v="Portland"/>
    <x v="21"/>
    <n v="97206"/>
    <x v="1"/>
    <s v="TEC-PH-10002200"/>
    <x v="2"/>
    <x v="7"/>
    <x v="1471"/>
    <x v="3532"/>
    <n v="2"/>
    <n v="0.2"/>
    <n v="38.779199999999989"/>
  </r>
  <r>
    <n v="4716"/>
    <s v="US-2012-122910"/>
    <x v="1"/>
    <x v="793"/>
    <d v="2012-05-16T00:00:00"/>
    <x v="1"/>
    <s v="LT-16765"/>
    <x v="398"/>
    <x v="0"/>
    <s v="United States"/>
    <s v="Louisville"/>
    <x v="22"/>
    <n v="80027"/>
    <x v="1"/>
    <s v="TEC-PH-10000441"/>
    <x v="2"/>
    <x v="7"/>
    <x v="1046"/>
    <x v="1227"/>
    <n v="2"/>
    <n v="0.2"/>
    <n v="20.158400000000015"/>
  </r>
  <r>
    <n v="4717"/>
    <s v="CA-2014-143126"/>
    <x v="3"/>
    <x v="734"/>
    <d v="2014-12-08T00:00:00"/>
    <x v="0"/>
    <s v="CM-12655"/>
    <x v="475"/>
    <x v="2"/>
    <s v="United States"/>
    <s v="Seattle"/>
    <x v="4"/>
    <n v="98115"/>
    <x v="1"/>
    <s v="FUR-TA-10002958"/>
    <x v="0"/>
    <x v="3"/>
    <x v="956"/>
    <x v="3533"/>
    <n v="2"/>
    <n v="0"/>
    <n v="88.733199999999954"/>
  </r>
  <r>
    <n v="4718"/>
    <s v="CA-2012-129042"/>
    <x v="1"/>
    <x v="295"/>
    <d v="2012-12-17T00:00:00"/>
    <x v="1"/>
    <s v="EM-13960"/>
    <x v="75"/>
    <x v="0"/>
    <s v="United States"/>
    <s v="Baltimore"/>
    <x v="39"/>
    <n v="21215"/>
    <x v="3"/>
    <s v="OFF-AR-10001662"/>
    <x v="1"/>
    <x v="6"/>
    <x v="443"/>
    <x v="3534"/>
    <n v="3"/>
    <n v="0"/>
    <n v="2.2194000000000007"/>
  </r>
  <r>
    <n v="4719"/>
    <s v="CA-2012-109736"/>
    <x v="1"/>
    <x v="998"/>
    <d v="2012-10-11T00:00:00"/>
    <x v="2"/>
    <s v="DJ-13420"/>
    <x v="249"/>
    <x v="1"/>
    <s v="United States"/>
    <s v="San Francisco"/>
    <x v="1"/>
    <n v="94109"/>
    <x v="1"/>
    <s v="OFF-PA-10004101"/>
    <x v="1"/>
    <x v="10"/>
    <x v="506"/>
    <x v="1568"/>
    <n v="7"/>
    <n v="0"/>
    <n v="21.772800000000004"/>
  </r>
  <r>
    <n v="4720"/>
    <s v="CA-2012-142601"/>
    <x v="1"/>
    <x v="24"/>
    <d v="2012-04-20T00:00:00"/>
    <x v="0"/>
    <s v="DE-13255"/>
    <x v="368"/>
    <x v="2"/>
    <s v="United States"/>
    <s v="Los Angeles"/>
    <x v="1"/>
    <n v="90004"/>
    <x v="1"/>
    <s v="OFF-ST-10002756"/>
    <x v="1"/>
    <x v="4"/>
    <x v="270"/>
    <x v="3535"/>
    <n v="7"/>
    <n v="0"/>
    <n v="9.4717000000000837"/>
  </r>
  <r>
    <n v="4721"/>
    <s v="CA-2012-142601"/>
    <x v="1"/>
    <x v="24"/>
    <d v="2012-04-20T00:00:00"/>
    <x v="0"/>
    <s v="DE-13255"/>
    <x v="368"/>
    <x v="2"/>
    <s v="United States"/>
    <s v="Los Angeles"/>
    <x v="1"/>
    <n v="90004"/>
    <x v="1"/>
    <s v="OFF-PA-10000483"/>
    <x v="1"/>
    <x v="10"/>
    <x v="1672"/>
    <x v="1168"/>
    <n v="2"/>
    <n v="0"/>
    <n v="27.881999999999998"/>
  </r>
  <r>
    <n v="4722"/>
    <s v="CA-2011-106229"/>
    <x v="2"/>
    <x v="159"/>
    <d v="2011-06-11T00:00:00"/>
    <x v="0"/>
    <s v="NR-18550"/>
    <x v="749"/>
    <x v="0"/>
    <s v="United States"/>
    <s v="Aurora"/>
    <x v="10"/>
    <n v="60505"/>
    <x v="2"/>
    <s v="FUR-TA-10002041"/>
    <x v="0"/>
    <x v="3"/>
    <x v="358"/>
    <x v="3536"/>
    <n v="3"/>
    <n v="0.5"/>
    <n v="-209.76929999999999"/>
  </r>
  <r>
    <n v="4723"/>
    <s v="US-2014-135230"/>
    <x v="3"/>
    <x v="853"/>
    <d v="2014-09-08T00:00:00"/>
    <x v="1"/>
    <s v="CK-12325"/>
    <x v="278"/>
    <x v="2"/>
    <s v="United States"/>
    <s v="Seattle"/>
    <x v="4"/>
    <n v="98103"/>
    <x v="1"/>
    <s v="OFF-AR-10001166"/>
    <x v="1"/>
    <x v="6"/>
    <x v="33"/>
    <x v="3537"/>
    <n v="1"/>
    <n v="0"/>
    <n v="2.9561999999999999"/>
  </r>
  <r>
    <n v="4724"/>
    <s v="CA-2013-159653"/>
    <x v="0"/>
    <x v="730"/>
    <d v="2013-05-23T00:00:00"/>
    <x v="3"/>
    <s v="JF-15490"/>
    <x v="223"/>
    <x v="0"/>
    <s v="United States"/>
    <s v="Athens"/>
    <x v="32"/>
    <n v="30605"/>
    <x v="0"/>
    <s v="OFF-LA-10004345"/>
    <x v="1"/>
    <x v="2"/>
    <x v="517"/>
    <x v="1674"/>
    <n v="3"/>
    <n v="0"/>
    <n v="7.2176999999999998"/>
  </r>
  <r>
    <n v="4725"/>
    <s v="CA-2013-131968"/>
    <x v="0"/>
    <x v="583"/>
    <d v="2013-11-16T00:00:00"/>
    <x v="1"/>
    <s v="LB-16795"/>
    <x v="697"/>
    <x v="2"/>
    <s v="United States"/>
    <s v="Apopka"/>
    <x v="2"/>
    <n v="32712"/>
    <x v="0"/>
    <s v="OFF-BI-10002852"/>
    <x v="1"/>
    <x v="8"/>
    <x v="91"/>
    <x v="3538"/>
    <n v="2"/>
    <n v="0.7"/>
    <n v="-6.921599999999998"/>
  </r>
  <r>
    <n v="4726"/>
    <s v="CA-2013-131968"/>
    <x v="0"/>
    <x v="583"/>
    <d v="2013-11-16T00:00:00"/>
    <x v="1"/>
    <s v="LB-16795"/>
    <x v="697"/>
    <x v="2"/>
    <s v="United States"/>
    <s v="Apopka"/>
    <x v="2"/>
    <n v="32712"/>
    <x v="0"/>
    <s v="OFF-AP-10001058"/>
    <x v="1"/>
    <x v="9"/>
    <x v="137"/>
    <x v="3539"/>
    <n v="3"/>
    <n v="0.2"/>
    <n v="50.36579999999995"/>
  </r>
  <r>
    <n v="4727"/>
    <s v="CA-2011-119151"/>
    <x v="2"/>
    <x v="641"/>
    <d v="2011-11-29T00:00:00"/>
    <x v="0"/>
    <s v="MP-18175"/>
    <x v="486"/>
    <x v="2"/>
    <s v="United States"/>
    <s v="New York City"/>
    <x v="15"/>
    <n v="10009"/>
    <x v="3"/>
    <s v="OFF-ST-10003470"/>
    <x v="1"/>
    <x v="4"/>
    <x v="1339"/>
    <x v="2105"/>
    <n v="4"/>
    <n v="0"/>
    <n v="55.895999999999958"/>
  </r>
  <r>
    <n v="4728"/>
    <s v="CA-2011-119151"/>
    <x v="2"/>
    <x v="641"/>
    <d v="2011-11-29T00:00:00"/>
    <x v="0"/>
    <s v="MP-18175"/>
    <x v="486"/>
    <x v="2"/>
    <s v="United States"/>
    <s v="New York City"/>
    <x v="15"/>
    <n v="10009"/>
    <x v="3"/>
    <s v="FUR-BO-10003159"/>
    <x v="0"/>
    <x v="0"/>
    <x v="1100"/>
    <x v="3540"/>
    <n v="3"/>
    <n v="0.2"/>
    <n v="-37.943400000000025"/>
  </r>
  <r>
    <n v="4729"/>
    <s v="CA-2011-123323"/>
    <x v="2"/>
    <x v="845"/>
    <d v="2011-11-12T00:00:00"/>
    <x v="1"/>
    <s v="LH-16900"/>
    <x v="23"/>
    <x v="0"/>
    <s v="United States"/>
    <s v="San Francisco"/>
    <x v="1"/>
    <n v="94110"/>
    <x v="1"/>
    <s v="OFF-BI-10003684"/>
    <x v="1"/>
    <x v="8"/>
    <x v="707"/>
    <x v="3541"/>
    <n v="7"/>
    <n v="0.2"/>
    <n v="46.178999999999988"/>
  </r>
  <r>
    <n v="4730"/>
    <s v="CA-2013-124681"/>
    <x v="0"/>
    <x v="427"/>
    <d v="2013-07-24T00:00:00"/>
    <x v="0"/>
    <s v="SV-20935"/>
    <x v="603"/>
    <x v="0"/>
    <s v="United States"/>
    <s v="Dallas"/>
    <x v="5"/>
    <n v="75217"/>
    <x v="2"/>
    <s v="TEC-AC-10000487"/>
    <x v="2"/>
    <x v="11"/>
    <x v="1673"/>
    <x v="3542"/>
    <n v="3"/>
    <n v="0.2"/>
    <n v="3.3098999999999998"/>
  </r>
  <r>
    <n v="4731"/>
    <s v="US-2012-103996"/>
    <x v="1"/>
    <x v="368"/>
    <d v="2012-03-31T00:00:00"/>
    <x v="0"/>
    <s v="RB-19435"/>
    <x v="579"/>
    <x v="0"/>
    <s v="United States"/>
    <s v="San Diego"/>
    <x v="1"/>
    <n v="92105"/>
    <x v="1"/>
    <s v="OFF-PA-10001736"/>
    <x v="1"/>
    <x v="10"/>
    <x v="129"/>
    <x v="3543"/>
    <n v="6"/>
    <n v="0"/>
    <n v="99.940799999999982"/>
  </r>
  <r>
    <n v="4732"/>
    <s v="US-2012-103996"/>
    <x v="1"/>
    <x v="368"/>
    <d v="2012-03-31T00:00:00"/>
    <x v="0"/>
    <s v="RB-19435"/>
    <x v="579"/>
    <x v="0"/>
    <s v="United States"/>
    <s v="San Diego"/>
    <x v="1"/>
    <n v="92105"/>
    <x v="1"/>
    <s v="OFF-PA-10001609"/>
    <x v="1"/>
    <x v="10"/>
    <x v="1107"/>
    <x v="3544"/>
    <n v="3"/>
    <n v="0"/>
    <n v="4.5401999999999996"/>
  </r>
  <r>
    <n v="4733"/>
    <s v="US-2012-103996"/>
    <x v="1"/>
    <x v="368"/>
    <d v="2012-03-31T00:00:00"/>
    <x v="0"/>
    <s v="RB-19435"/>
    <x v="579"/>
    <x v="0"/>
    <s v="United States"/>
    <s v="San Diego"/>
    <x v="1"/>
    <n v="92105"/>
    <x v="1"/>
    <s v="TEC-AC-10003116"/>
    <x v="2"/>
    <x v="11"/>
    <x v="920"/>
    <x v="3545"/>
    <n v="3"/>
    <n v="0"/>
    <n v="20.767499999999998"/>
  </r>
  <r>
    <n v="4734"/>
    <s v="US-2012-103996"/>
    <x v="1"/>
    <x v="368"/>
    <d v="2012-03-31T00:00:00"/>
    <x v="0"/>
    <s v="RB-19435"/>
    <x v="579"/>
    <x v="0"/>
    <s v="United States"/>
    <s v="San Diego"/>
    <x v="1"/>
    <n v="92105"/>
    <x v="1"/>
    <s v="FUR-FU-10004586"/>
    <x v="0"/>
    <x v="5"/>
    <x v="1473"/>
    <x v="3546"/>
    <n v="3"/>
    <n v="0"/>
    <n v="9.5615999999999985"/>
  </r>
  <r>
    <n v="4735"/>
    <s v="CA-2013-120530"/>
    <x v="0"/>
    <x v="281"/>
    <d v="2013-04-13T00:00:00"/>
    <x v="1"/>
    <s v="Dl-13600"/>
    <x v="114"/>
    <x v="1"/>
    <s v="United States"/>
    <s v="New York City"/>
    <x v="15"/>
    <n v="10035"/>
    <x v="3"/>
    <s v="FUR-CH-10000454"/>
    <x v="0"/>
    <x v="1"/>
    <x v="1"/>
    <x v="3547"/>
    <n v="3"/>
    <n v="0.1"/>
    <n v="146.38799999999998"/>
  </r>
  <r>
    <n v="4736"/>
    <s v="CA-2012-155054"/>
    <x v="1"/>
    <x v="385"/>
    <d v="2012-06-19T00:00:00"/>
    <x v="1"/>
    <s v="PS-19045"/>
    <x v="390"/>
    <x v="2"/>
    <s v="United States"/>
    <s v="Lewiston"/>
    <x v="43"/>
    <n v="4240"/>
    <x v="3"/>
    <s v="OFF-BI-10004970"/>
    <x v="1"/>
    <x v="8"/>
    <x v="908"/>
    <x v="341"/>
    <n v="2"/>
    <n v="0"/>
    <n v="3.8822000000000001"/>
  </r>
  <r>
    <n v="4737"/>
    <s v="CA-2012-155054"/>
    <x v="1"/>
    <x v="385"/>
    <d v="2012-06-19T00:00:00"/>
    <x v="1"/>
    <s v="PS-19045"/>
    <x v="390"/>
    <x v="2"/>
    <s v="United States"/>
    <s v="Lewiston"/>
    <x v="43"/>
    <n v="4240"/>
    <x v="3"/>
    <s v="OFF-BI-10002824"/>
    <x v="1"/>
    <x v="8"/>
    <x v="523"/>
    <x v="3548"/>
    <n v="2"/>
    <n v="0"/>
    <n v="13.427999999999997"/>
  </r>
  <r>
    <n v="4738"/>
    <s v="CA-2012-155054"/>
    <x v="1"/>
    <x v="385"/>
    <d v="2012-06-19T00:00:00"/>
    <x v="1"/>
    <s v="PS-19045"/>
    <x v="390"/>
    <x v="2"/>
    <s v="United States"/>
    <s v="Lewiston"/>
    <x v="43"/>
    <n v="4240"/>
    <x v="3"/>
    <s v="TEC-AC-10003657"/>
    <x v="2"/>
    <x v="11"/>
    <x v="151"/>
    <x v="3549"/>
    <n v="2"/>
    <n v="0"/>
    <n v="14.955599999999997"/>
  </r>
  <r>
    <n v="4739"/>
    <s v="CA-2012-105725"/>
    <x v="1"/>
    <x v="954"/>
    <d v="2012-02-24T00:00:00"/>
    <x v="1"/>
    <s v="GT-14755"/>
    <x v="150"/>
    <x v="0"/>
    <s v="United States"/>
    <s v="Long Beach"/>
    <x v="1"/>
    <n v="90805"/>
    <x v="1"/>
    <s v="OFF-LA-10003510"/>
    <x v="1"/>
    <x v="2"/>
    <x v="575"/>
    <x v="3550"/>
    <n v="2"/>
    <n v="0"/>
    <n v="28.087600000000002"/>
  </r>
  <r>
    <n v="4740"/>
    <s v="CA-2012-105725"/>
    <x v="1"/>
    <x v="954"/>
    <d v="2012-02-24T00:00:00"/>
    <x v="1"/>
    <s v="GT-14755"/>
    <x v="150"/>
    <x v="0"/>
    <s v="United States"/>
    <s v="Long Beach"/>
    <x v="1"/>
    <n v="90805"/>
    <x v="1"/>
    <s v="FUR-TA-10001676"/>
    <x v="0"/>
    <x v="3"/>
    <x v="957"/>
    <x v="3551"/>
    <n v="1"/>
    <n v="0.2"/>
    <n v="-0.88860000000000205"/>
  </r>
  <r>
    <n v="4741"/>
    <s v="CA-2014-164364"/>
    <x v="3"/>
    <x v="105"/>
    <d v="2014-11-17T00:00:00"/>
    <x v="1"/>
    <s v="CS-12355"/>
    <x v="394"/>
    <x v="0"/>
    <s v="United States"/>
    <s v="Seattle"/>
    <x v="4"/>
    <n v="98115"/>
    <x v="1"/>
    <s v="OFF-LA-10004853"/>
    <x v="1"/>
    <x v="2"/>
    <x v="683"/>
    <x v="745"/>
    <n v="2"/>
    <n v="0"/>
    <n v="4.5815999999999999"/>
  </r>
  <r>
    <n v="4742"/>
    <s v="CA-2014-164364"/>
    <x v="3"/>
    <x v="105"/>
    <d v="2014-11-17T00:00:00"/>
    <x v="1"/>
    <s v="CS-12355"/>
    <x v="394"/>
    <x v="0"/>
    <s v="United States"/>
    <s v="Seattle"/>
    <x v="4"/>
    <n v="98115"/>
    <x v="1"/>
    <s v="OFF-AR-10000315"/>
    <x v="1"/>
    <x v="6"/>
    <x v="1297"/>
    <x v="3307"/>
    <n v="3"/>
    <n v="0"/>
    <n v="2.3025000000000002"/>
  </r>
  <r>
    <n v="4743"/>
    <s v="CA-2014-164364"/>
    <x v="3"/>
    <x v="105"/>
    <d v="2014-11-17T00:00:00"/>
    <x v="1"/>
    <s v="CS-12355"/>
    <x v="394"/>
    <x v="0"/>
    <s v="United States"/>
    <s v="Seattle"/>
    <x v="4"/>
    <n v="98115"/>
    <x v="1"/>
    <s v="OFF-SU-10000381"/>
    <x v="1"/>
    <x v="14"/>
    <x v="654"/>
    <x v="1056"/>
    <n v="3"/>
    <n v="0"/>
    <n v="8.0996999999999986"/>
  </r>
  <r>
    <n v="4744"/>
    <s v="CA-2014-168123"/>
    <x v="3"/>
    <x v="916"/>
    <d v="2014-03-06T00:00:00"/>
    <x v="3"/>
    <s v="JD-16060"/>
    <x v="148"/>
    <x v="0"/>
    <s v="United States"/>
    <s v="Rochester"/>
    <x v="11"/>
    <n v="55901"/>
    <x v="2"/>
    <s v="OFF-FA-10002763"/>
    <x v="1"/>
    <x v="13"/>
    <x v="1411"/>
    <x v="2307"/>
    <n v="2"/>
    <n v="0"/>
    <n v="2.5279999999999996"/>
  </r>
  <r>
    <n v="4745"/>
    <s v="CA-2014-168123"/>
    <x v="3"/>
    <x v="916"/>
    <d v="2014-03-06T00:00:00"/>
    <x v="3"/>
    <s v="JD-16060"/>
    <x v="148"/>
    <x v="0"/>
    <s v="United States"/>
    <s v="Rochester"/>
    <x v="11"/>
    <n v="55901"/>
    <x v="2"/>
    <s v="OFF-ST-10000877"/>
    <x v="1"/>
    <x v="4"/>
    <x v="1104"/>
    <x v="3552"/>
    <n v="4"/>
    <n v="0"/>
    <n v="57.501599999999996"/>
  </r>
  <r>
    <n v="4746"/>
    <s v="CA-2014-168123"/>
    <x v="3"/>
    <x v="916"/>
    <d v="2014-03-06T00:00:00"/>
    <x v="3"/>
    <s v="JD-16060"/>
    <x v="148"/>
    <x v="0"/>
    <s v="United States"/>
    <s v="Rochester"/>
    <x v="11"/>
    <n v="55901"/>
    <x v="2"/>
    <s v="OFF-BI-10001071"/>
    <x v="1"/>
    <x v="8"/>
    <x v="663"/>
    <x v="3445"/>
    <n v="2"/>
    <n v="0"/>
    <n v="62.700400000000002"/>
  </r>
  <r>
    <n v="4747"/>
    <s v="CA-2014-168123"/>
    <x v="3"/>
    <x v="916"/>
    <d v="2014-03-06T00:00:00"/>
    <x v="3"/>
    <s v="JD-16060"/>
    <x v="148"/>
    <x v="0"/>
    <s v="United States"/>
    <s v="Rochester"/>
    <x v="11"/>
    <n v="55901"/>
    <x v="2"/>
    <s v="OFF-BI-10001097"/>
    <x v="1"/>
    <x v="8"/>
    <x v="789"/>
    <x v="3553"/>
    <n v="3"/>
    <n v="0"/>
    <n v="9.158100000000001"/>
  </r>
  <r>
    <n v="4748"/>
    <s v="CA-2013-120005"/>
    <x v="0"/>
    <x v="840"/>
    <d v="2013-03-04T00:00:00"/>
    <x v="3"/>
    <s v="TS-21160"/>
    <x v="378"/>
    <x v="1"/>
    <s v="United States"/>
    <s v="San Francisco"/>
    <x v="1"/>
    <n v="94110"/>
    <x v="1"/>
    <s v="OFF-SU-10004782"/>
    <x v="1"/>
    <x v="14"/>
    <x v="1548"/>
    <x v="3554"/>
    <n v="3"/>
    <n v="0"/>
    <n v="7.6049999999999978"/>
  </r>
  <r>
    <n v="4749"/>
    <s v="CA-2013-120005"/>
    <x v="0"/>
    <x v="840"/>
    <d v="2013-03-04T00:00:00"/>
    <x v="3"/>
    <s v="TS-21160"/>
    <x v="378"/>
    <x v="1"/>
    <s v="United States"/>
    <s v="San Francisco"/>
    <x v="1"/>
    <n v="94110"/>
    <x v="1"/>
    <s v="FUR-FU-10000672"/>
    <x v="0"/>
    <x v="5"/>
    <x v="1508"/>
    <x v="2691"/>
    <n v="3"/>
    <n v="0"/>
    <n v="11.995199999999997"/>
  </r>
  <r>
    <n v="4750"/>
    <s v="CA-2013-123526"/>
    <x v="0"/>
    <x v="435"/>
    <d v="2013-12-26T00:00:00"/>
    <x v="2"/>
    <s v="BV-11245"/>
    <x v="296"/>
    <x v="1"/>
    <s v="United States"/>
    <s v="Seattle"/>
    <x v="4"/>
    <n v="98103"/>
    <x v="1"/>
    <s v="OFF-PA-10002986"/>
    <x v="1"/>
    <x v="10"/>
    <x v="477"/>
    <x v="657"/>
    <n v="5"/>
    <n v="0"/>
    <n v="16.032"/>
  </r>
  <r>
    <n v="4751"/>
    <s v="CA-2013-127649"/>
    <x v="0"/>
    <x v="877"/>
    <d v="2013-10-10T00:00:00"/>
    <x v="2"/>
    <s v="DL-13495"/>
    <x v="393"/>
    <x v="1"/>
    <s v="United States"/>
    <s v="Spokane"/>
    <x v="4"/>
    <n v="99207"/>
    <x v="1"/>
    <s v="TEC-MA-10001972"/>
    <x v="2"/>
    <x v="15"/>
    <x v="1469"/>
    <x v="2524"/>
    <n v="3"/>
    <n v="0.2"/>
    <n v="62.82000000000005"/>
  </r>
  <r>
    <n v="4752"/>
    <s v="CA-2013-159989"/>
    <x v="0"/>
    <x v="10"/>
    <d v="2013-12-14T00:00:00"/>
    <x v="1"/>
    <s v="EB-13870"/>
    <x v="12"/>
    <x v="0"/>
    <s v="United States"/>
    <s v="Franklin"/>
    <x v="18"/>
    <n v="37064"/>
    <x v="0"/>
    <s v="TEC-PH-10000169"/>
    <x v="2"/>
    <x v="7"/>
    <x v="1029"/>
    <x v="1390"/>
    <n v="3"/>
    <n v="0.2"/>
    <n v="-9.153000000000004"/>
  </r>
  <r>
    <n v="4753"/>
    <s v="CA-2014-103499"/>
    <x v="3"/>
    <x v="225"/>
    <d v="2014-11-25T00:00:00"/>
    <x v="1"/>
    <s v="ES-14020"/>
    <x v="301"/>
    <x v="0"/>
    <s v="United States"/>
    <s v="Jackson"/>
    <x v="18"/>
    <n v="38301"/>
    <x v="0"/>
    <s v="FUR-CH-10001482"/>
    <x v="0"/>
    <x v="1"/>
    <x v="536"/>
    <x v="3555"/>
    <n v="2"/>
    <n v="0.2"/>
    <n v="-23.576400000000007"/>
  </r>
  <r>
    <n v="4754"/>
    <s v="US-2012-167220"/>
    <x v="1"/>
    <x v="295"/>
    <d v="2012-12-16T00:00:00"/>
    <x v="1"/>
    <s v="JB-15925"/>
    <x v="102"/>
    <x v="0"/>
    <s v="United States"/>
    <s v="Austin"/>
    <x v="5"/>
    <n v="78745"/>
    <x v="2"/>
    <s v="TEC-AC-10002018"/>
    <x v="2"/>
    <x v="11"/>
    <x v="1674"/>
    <x v="4"/>
    <n v="4"/>
    <n v="0.2"/>
    <n v="6.4308000000000014"/>
  </r>
  <r>
    <n v="4755"/>
    <s v="CA-2014-126354"/>
    <x v="3"/>
    <x v="447"/>
    <d v="2014-02-09T00:00:00"/>
    <x v="1"/>
    <s v="SC-20380"/>
    <x v="618"/>
    <x v="0"/>
    <s v="United States"/>
    <s v="Pembroke Pines"/>
    <x v="2"/>
    <n v="33024"/>
    <x v="0"/>
    <s v="OFF-BI-10000301"/>
    <x v="1"/>
    <x v="8"/>
    <x v="619"/>
    <x v="3556"/>
    <n v="2"/>
    <n v="0.7"/>
    <n v="-2.5880000000000001"/>
  </r>
  <r>
    <n v="4756"/>
    <s v="CA-2014-126354"/>
    <x v="3"/>
    <x v="447"/>
    <d v="2014-02-09T00:00:00"/>
    <x v="1"/>
    <s v="SC-20380"/>
    <x v="618"/>
    <x v="0"/>
    <s v="United States"/>
    <s v="Pembroke Pines"/>
    <x v="2"/>
    <n v="33024"/>
    <x v="0"/>
    <s v="OFF-PA-10004381"/>
    <x v="1"/>
    <x v="10"/>
    <x v="1675"/>
    <x v="912"/>
    <n v="3"/>
    <n v="0.2"/>
    <n v="40.353599999999986"/>
  </r>
  <r>
    <n v="4757"/>
    <s v="CA-2014-169817"/>
    <x v="3"/>
    <x v="296"/>
    <d v="2014-09-26T00:00:00"/>
    <x v="1"/>
    <s v="EB-13870"/>
    <x v="12"/>
    <x v="0"/>
    <s v="United States"/>
    <s v="Philadelphia"/>
    <x v="9"/>
    <n v="19143"/>
    <x v="3"/>
    <s v="OFF-BI-10004141"/>
    <x v="1"/>
    <x v="8"/>
    <x v="1287"/>
    <x v="3557"/>
    <n v="2"/>
    <n v="0.7"/>
    <n v="-1.5264000000000002"/>
  </r>
  <r>
    <n v="4758"/>
    <s v="US-2014-144582"/>
    <x v="3"/>
    <x v="504"/>
    <d v="2014-05-06T00:00:00"/>
    <x v="1"/>
    <s v="TC-21475"/>
    <x v="679"/>
    <x v="2"/>
    <s v="United States"/>
    <s v="Danville"/>
    <x v="10"/>
    <n v="61832"/>
    <x v="2"/>
    <s v="OFF-BI-10001575"/>
    <x v="1"/>
    <x v="8"/>
    <x v="577"/>
    <x v="3558"/>
    <n v="7"/>
    <n v="0.8"/>
    <n v="-69.395200000000031"/>
  </r>
  <r>
    <n v="4759"/>
    <s v="CA-2011-121573"/>
    <x v="2"/>
    <x v="935"/>
    <d v="2011-11-07T00:00:00"/>
    <x v="1"/>
    <s v="SG-20605"/>
    <x v="611"/>
    <x v="0"/>
    <s v="United States"/>
    <s v="New York City"/>
    <x v="15"/>
    <n v="10009"/>
    <x v="3"/>
    <s v="TEC-PH-10000984"/>
    <x v="2"/>
    <x v="7"/>
    <x v="465"/>
    <x v="3559"/>
    <n v="4"/>
    <n v="0"/>
    <n v="219.50880000000006"/>
  </r>
  <r>
    <n v="4760"/>
    <s v="CA-2011-121573"/>
    <x v="2"/>
    <x v="935"/>
    <d v="2011-11-07T00:00:00"/>
    <x v="1"/>
    <s v="SG-20605"/>
    <x v="611"/>
    <x v="0"/>
    <s v="United States"/>
    <s v="New York City"/>
    <x v="15"/>
    <n v="10009"/>
    <x v="3"/>
    <s v="OFF-BI-10000666"/>
    <x v="1"/>
    <x v="8"/>
    <x v="980"/>
    <x v="786"/>
    <n v="2"/>
    <n v="0.2"/>
    <n v="18.335999999999999"/>
  </r>
  <r>
    <n v="4761"/>
    <s v="CA-2011-121573"/>
    <x v="2"/>
    <x v="935"/>
    <d v="2011-11-07T00:00:00"/>
    <x v="1"/>
    <s v="SG-20605"/>
    <x v="611"/>
    <x v="0"/>
    <s v="United States"/>
    <s v="New York City"/>
    <x v="15"/>
    <n v="10009"/>
    <x v="3"/>
    <s v="OFF-BI-10003712"/>
    <x v="1"/>
    <x v="8"/>
    <x v="689"/>
    <x v="3560"/>
    <n v="2"/>
    <n v="0.2"/>
    <n v="2.8477999999999994"/>
  </r>
  <r>
    <n v="4762"/>
    <s v="CA-2013-117660"/>
    <x v="0"/>
    <x v="945"/>
    <d v="2014-01-05T00:00:00"/>
    <x v="1"/>
    <s v="BM-11785"/>
    <x v="298"/>
    <x v="0"/>
    <s v="United States"/>
    <s v="Columbus"/>
    <x v="24"/>
    <n v="43229"/>
    <x v="3"/>
    <s v="OFF-LA-10003720"/>
    <x v="1"/>
    <x v="2"/>
    <x v="1627"/>
    <x v="2184"/>
    <n v="2"/>
    <n v="0.2"/>
    <n v="1.9925999999999999"/>
  </r>
  <r>
    <n v="4763"/>
    <s v="CA-2013-117660"/>
    <x v="0"/>
    <x v="945"/>
    <d v="2014-01-05T00:00:00"/>
    <x v="1"/>
    <s v="BM-11785"/>
    <x v="298"/>
    <x v="0"/>
    <s v="United States"/>
    <s v="Columbus"/>
    <x v="24"/>
    <n v="43229"/>
    <x v="3"/>
    <s v="OFF-SU-10001664"/>
    <x v="1"/>
    <x v="14"/>
    <x v="1232"/>
    <x v="3561"/>
    <n v="2"/>
    <n v="0.2"/>
    <n v="1.0284"/>
  </r>
  <r>
    <n v="4764"/>
    <s v="CA-2011-112851"/>
    <x v="2"/>
    <x v="328"/>
    <d v="2011-09-21T00:00:00"/>
    <x v="1"/>
    <s v="NR-18550"/>
    <x v="749"/>
    <x v="0"/>
    <s v="United States"/>
    <s v="Chula Vista"/>
    <x v="1"/>
    <n v="91911"/>
    <x v="1"/>
    <s v="OFF-EN-10001453"/>
    <x v="1"/>
    <x v="12"/>
    <x v="1676"/>
    <x v="1101"/>
    <n v="3"/>
    <n v="0"/>
    <n v="85.981799999999993"/>
  </r>
  <r>
    <n v="4765"/>
    <s v="CA-2014-123701"/>
    <x v="3"/>
    <x v="221"/>
    <d v="2014-11-28T00:00:00"/>
    <x v="2"/>
    <s v="PG-18820"/>
    <x v="310"/>
    <x v="0"/>
    <s v="United States"/>
    <s v="San Francisco"/>
    <x v="1"/>
    <n v="94110"/>
    <x v="1"/>
    <s v="OFF-AR-10001860"/>
    <x v="1"/>
    <x v="6"/>
    <x v="907"/>
    <x v="3562"/>
    <n v="4"/>
    <n v="0"/>
    <n v="9.9936000000000007"/>
  </r>
  <r>
    <n v="4766"/>
    <s v="CA-2012-118227"/>
    <x v="1"/>
    <x v="999"/>
    <d v="2012-04-28T00:00:00"/>
    <x v="1"/>
    <s v="DB-13270"/>
    <x v="489"/>
    <x v="2"/>
    <s v="United States"/>
    <s v="New York City"/>
    <x v="15"/>
    <n v="10009"/>
    <x v="3"/>
    <s v="OFF-AR-10001044"/>
    <x v="1"/>
    <x v="6"/>
    <x v="1042"/>
    <x v="2467"/>
    <n v="1"/>
    <n v="0"/>
    <n v="7.5370999999999988"/>
  </r>
  <r>
    <n v="4767"/>
    <s v="CA-2012-123155"/>
    <x v="1"/>
    <x v="1000"/>
    <d v="2012-03-12T00:00:00"/>
    <x v="2"/>
    <s v="NS-18640"/>
    <x v="374"/>
    <x v="1"/>
    <s v="United States"/>
    <s v="San Antonio"/>
    <x v="5"/>
    <n v="78207"/>
    <x v="2"/>
    <s v="TEC-AC-10002473"/>
    <x v="2"/>
    <x v="11"/>
    <x v="713"/>
    <x v="3563"/>
    <n v="5"/>
    <n v="0.2"/>
    <n v="29.798999999999999"/>
  </r>
  <r>
    <n v="4768"/>
    <s v="CA-2012-123155"/>
    <x v="1"/>
    <x v="1000"/>
    <d v="2012-03-12T00:00:00"/>
    <x v="2"/>
    <s v="NS-18640"/>
    <x v="374"/>
    <x v="1"/>
    <s v="United States"/>
    <s v="San Antonio"/>
    <x v="5"/>
    <n v="78207"/>
    <x v="2"/>
    <s v="TEC-PH-10001809"/>
    <x v="2"/>
    <x v="7"/>
    <x v="1164"/>
    <x v="3564"/>
    <n v="3"/>
    <n v="0.2"/>
    <n v="22.492499999999993"/>
  </r>
  <r>
    <n v="4769"/>
    <s v="CA-2014-158883"/>
    <x v="3"/>
    <x v="455"/>
    <d v="2014-06-04T00:00:00"/>
    <x v="3"/>
    <s v="CS-11860"/>
    <x v="750"/>
    <x v="0"/>
    <s v="United States"/>
    <s v="Jacksonville"/>
    <x v="3"/>
    <n v="28540"/>
    <x v="0"/>
    <s v="OFF-PA-10004733"/>
    <x v="1"/>
    <x v="10"/>
    <x v="1571"/>
    <x v="869"/>
    <n v="4"/>
    <n v="0.2"/>
    <n v="9.1871999999999989"/>
  </r>
  <r>
    <n v="4770"/>
    <s v="US-2013-114888"/>
    <x v="0"/>
    <x v="251"/>
    <d v="2013-09-25T00:00:00"/>
    <x v="0"/>
    <s v="CC-12430"/>
    <x v="254"/>
    <x v="2"/>
    <s v="United States"/>
    <s v="San Francisco"/>
    <x v="1"/>
    <n v="94109"/>
    <x v="1"/>
    <s v="OFF-BI-10003355"/>
    <x v="1"/>
    <x v="8"/>
    <x v="586"/>
    <x v="1655"/>
    <n v="3"/>
    <n v="0.2"/>
    <n v="4.1832000000000003"/>
  </r>
  <r>
    <n v="4771"/>
    <s v="US-2013-114888"/>
    <x v="0"/>
    <x v="251"/>
    <d v="2013-09-25T00:00:00"/>
    <x v="0"/>
    <s v="CC-12430"/>
    <x v="254"/>
    <x v="2"/>
    <s v="United States"/>
    <s v="San Francisco"/>
    <x v="1"/>
    <n v="94109"/>
    <x v="1"/>
    <s v="OFF-SU-10001212"/>
    <x v="1"/>
    <x v="14"/>
    <x v="1677"/>
    <x v="875"/>
    <n v="3"/>
    <n v="0"/>
    <n v="1.8719999999999997"/>
  </r>
  <r>
    <n v="4772"/>
    <s v="US-2011-167262"/>
    <x v="2"/>
    <x v="656"/>
    <d v="2011-11-03T00:00:00"/>
    <x v="0"/>
    <s v="AC-10450"/>
    <x v="549"/>
    <x v="0"/>
    <s v="United States"/>
    <s v="Avondale"/>
    <x v="16"/>
    <n v="85323"/>
    <x v="1"/>
    <s v="TEC-PH-10000486"/>
    <x v="2"/>
    <x v="7"/>
    <x v="39"/>
    <x v="3565"/>
    <n v="8"/>
    <n v="0.2"/>
    <n v="83.512799999999913"/>
  </r>
  <r>
    <n v="4773"/>
    <s v="CA-2014-119746"/>
    <x v="3"/>
    <x v="51"/>
    <d v="2014-11-28T00:00:00"/>
    <x v="1"/>
    <s v="CM-12385"/>
    <x v="200"/>
    <x v="0"/>
    <s v="United States"/>
    <s v="Chicago"/>
    <x v="10"/>
    <n v="60610"/>
    <x v="2"/>
    <s v="FUR-FU-10004909"/>
    <x v="0"/>
    <x v="5"/>
    <x v="1348"/>
    <x v="3566"/>
    <n v="1"/>
    <n v="0.6"/>
    <n v="-4.0400000000000009"/>
  </r>
  <r>
    <n v="4774"/>
    <s v="CA-2014-119746"/>
    <x v="3"/>
    <x v="51"/>
    <d v="2014-11-28T00:00:00"/>
    <x v="1"/>
    <s v="CM-12385"/>
    <x v="200"/>
    <x v="0"/>
    <s v="United States"/>
    <s v="Chicago"/>
    <x v="10"/>
    <n v="60610"/>
    <x v="2"/>
    <s v="OFF-LA-10001613"/>
    <x v="1"/>
    <x v="2"/>
    <x v="736"/>
    <x v="132"/>
    <n v="5"/>
    <n v="0.2"/>
    <n v="4.1760000000000002"/>
  </r>
  <r>
    <n v="4775"/>
    <s v="CA-2014-119746"/>
    <x v="3"/>
    <x v="51"/>
    <d v="2014-11-28T00:00:00"/>
    <x v="1"/>
    <s v="CM-12385"/>
    <x v="200"/>
    <x v="0"/>
    <s v="United States"/>
    <s v="Chicago"/>
    <x v="10"/>
    <n v="60610"/>
    <x v="2"/>
    <s v="TEC-PH-10004447"/>
    <x v="2"/>
    <x v="7"/>
    <x v="857"/>
    <x v="2705"/>
    <n v="2"/>
    <n v="0.2"/>
    <n v="16.678799999999995"/>
  </r>
  <r>
    <n v="4776"/>
    <s v="CA-2014-108091"/>
    <x v="3"/>
    <x v="673"/>
    <d v="2014-11-22T00:00:00"/>
    <x v="1"/>
    <s v="EK-13795"/>
    <x v="735"/>
    <x v="2"/>
    <s v="United States"/>
    <s v="Escondido"/>
    <x v="1"/>
    <n v="92025"/>
    <x v="1"/>
    <s v="OFF-AR-10000255"/>
    <x v="1"/>
    <x v="6"/>
    <x v="799"/>
    <x v="371"/>
    <n v="4"/>
    <n v="0"/>
    <n v="6.073599999999999"/>
  </r>
  <r>
    <n v="4777"/>
    <s v="CA-2013-101630"/>
    <x v="0"/>
    <x v="317"/>
    <d v="2013-02-23T00:00:00"/>
    <x v="0"/>
    <s v="CK-12760"/>
    <x v="316"/>
    <x v="1"/>
    <s v="United States"/>
    <s v="Long Beach"/>
    <x v="15"/>
    <n v="11561"/>
    <x v="3"/>
    <s v="OFF-LA-10004425"/>
    <x v="1"/>
    <x v="2"/>
    <x v="33"/>
    <x v="1313"/>
    <n v="3"/>
    <n v="0"/>
    <n v="4.0749000000000004"/>
  </r>
  <r>
    <n v="4778"/>
    <s v="CA-2013-101630"/>
    <x v="0"/>
    <x v="317"/>
    <d v="2013-02-23T00:00:00"/>
    <x v="0"/>
    <s v="CK-12760"/>
    <x v="316"/>
    <x v="1"/>
    <s v="United States"/>
    <s v="Long Beach"/>
    <x v="15"/>
    <n v="11561"/>
    <x v="3"/>
    <s v="OFF-SU-10001664"/>
    <x v="1"/>
    <x v="14"/>
    <x v="1232"/>
    <x v="3567"/>
    <n v="3"/>
    <n v="0"/>
    <n v="6.6846000000000005"/>
  </r>
  <r>
    <n v="4779"/>
    <s v="CA-2014-132346"/>
    <x v="3"/>
    <x v="659"/>
    <d v="2014-11-12T00:00:00"/>
    <x v="1"/>
    <s v="PK-19075"/>
    <x v="7"/>
    <x v="0"/>
    <s v="United States"/>
    <s v="Newark"/>
    <x v="13"/>
    <n v="19711"/>
    <x v="3"/>
    <s v="OFF-AP-10000696"/>
    <x v="1"/>
    <x v="9"/>
    <x v="332"/>
    <x v="3568"/>
    <n v="7"/>
    <n v="0"/>
    <n v="33.310199999999995"/>
  </r>
  <r>
    <n v="4780"/>
    <s v="CA-2011-150301"/>
    <x v="2"/>
    <x v="1001"/>
    <d v="2011-07-10T00:00:00"/>
    <x v="2"/>
    <s v="MH-18025"/>
    <x v="659"/>
    <x v="0"/>
    <s v="United States"/>
    <s v="Buffalo"/>
    <x v="15"/>
    <n v="14215"/>
    <x v="3"/>
    <s v="FUR-CH-10002647"/>
    <x v="0"/>
    <x v="1"/>
    <x v="470"/>
    <x v="3569"/>
    <n v="1"/>
    <n v="0.1"/>
    <n v="10.647000000000004"/>
  </r>
  <r>
    <n v="4781"/>
    <s v="CA-2011-159310"/>
    <x v="2"/>
    <x v="845"/>
    <d v="2011-11-12T00:00:00"/>
    <x v="1"/>
    <s v="SC-20725"/>
    <x v="56"/>
    <x v="0"/>
    <s v="United States"/>
    <s v="Houston"/>
    <x v="5"/>
    <n v="77070"/>
    <x v="2"/>
    <s v="FUR-CH-10002758"/>
    <x v="0"/>
    <x v="1"/>
    <x v="1402"/>
    <x v="3570"/>
    <n v="4"/>
    <n v="0.3"/>
    <n v="0"/>
  </r>
  <r>
    <n v="4782"/>
    <s v="CA-2011-159310"/>
    <x v="2"/>
    <x v="845"/>
    <d v="2011-11-12T00:00:00"/>
    <x v="1"/>
    <s v="SC-20725"/>
    <x v="56"/>
    <x v="0"/>
    <s v="United States"/>
    <s v="Houston"/>
    <x v="5"/>
    <n v="77070"/>
    <x v="2"/>
    <s v="OFF-BI-10000201"/>
    <x v="1"/>
    <x v="8"/>
    <x v="1678"/>
    <x v="3571"/>
    <n v="3"/>
    <n v="0.8"/>
    <n v="-2.214"/>
  </r>
  <r>
    <n v="4783"/>
    <s v="CA-2011-159310"/>
    <x v="2"/>
    <x v="845"/>
    <d v="2011-11-12T00:00:00"/>
    <x v="1"/>
    <s v="SC-20725"/>
    <x v="56"/>
    <x v="0"/>
    <s v="United States"/>
    <s v="Houston"/>
    <x v="5"/>
    <n v="77070"/>
    <x v="2"/>
    <s v="OFF-SU-10004115"/>
    <x v="1"/>
    <x v="14"/>
    <x v="510"/>
    <x v="3572"/>
    <n v="7"/>
    <n v="0.2"/>
    <n v="3.5623000000000022"/>
  </r>
  <r>
    <n v="4784"/>
    <s v="US-2014-147984"/>
    <x v="3"/>
    <x v="480"/>
    <d v="2014-02-02T00:00:00"/>
    <x v="1"/>
    <s v="GB-14575"/>
    <x v="673"/>
    <x v="0"/>
    <s v="United States"/>
    <s v="Wichita"/>
    <x v="41"/>
    <n v="67212"/>
    <x v="2"/>
    <s v="OFF-PA-10000806"/>
    <x v="1"/>
    <x v="10"/>
    <x v="948"/>
    <x v="1007"/>
    <n v="5"/>
    <n v="0"/>
    <n v="137.15100000000001"/>
  </r>
  <r>
    <n v="4785"/>
    <s v="CA-2012-104346"/>
    <x v="1"/>
    <x v="555"/>
    <d v="2012-12-16T00:00:00"/>
    <x v="1"/>
    <s v="IM-15070"/>
    <x v="5"/>
    <x v="0"/>
    <s v="United States"/>
    <s v="Colorado Springs"/>
    <x v="22"/>
    <n v="80906"/>
    <x v="1"/>
    <s v="OFF-AR-10001473"/>
    <x v="1"/>
    <x v="6"/>
    <x v="1332"/>
    <x v="1332"/>
    <n v="5"/>
    <n v="0.2"/>
    <n v="1.1480000000000006"/>
  </r>
  <r>
    <n v="4786"/>
    <s v="CA-2012-104346"/>
    <x v="1"/>
    <x v="555"/>
    <d v="2012-12-16T00:00:00"/>
    <x v="1"/>
    <s v="IM-15070"/>
    <x v="5"/>
    <x v="0"/>
    <s v="United States"/>
    <s v="Colorado Springs"/>
    <x v="22"/>
    <n v="80906"/>
    <x v="1"/>
    <s v="FUR-BO-10003450"/>
    <x v="0"/>
    <x v="0"/>
    <x v="1344"/>
    <x v="3573"/>
    <n v="4"/>
    <n v="0.7"/>
    <n v="-143.79040000000001"/>
  </r>
  <r>
    <n v="4787"/>
    <s v="CA-2012-104346"/>
    <x v="1"/>
    <x v="555"/>
    <d v="2012-12-16T00:00:00"/>
    <x v="1"/>
    <s v="IM-15070"/>
    <x v="5"/>
    <x v="0"/>
    <s v="United States"/>
    <s v="Colorado Springs"/>
    <x v="22"/>
    <n v="80906"/>
    <x v="1"/>
    <s v="OFF-AR-10001545"/>
    <x v="1"/>
    <x v="6"/>
    <x v="812"/>
    <x v="1728"/>
    <n v="3"/>
    <n v="0.2"/>
    <n v="0.47519999999999984"/>
  </r>
  <r>
    <n v="4788"/>
    <s v="CA-2012-104346"/>
    <x v="1"/>
    <x v="555"/>
    <d v="2012-12-16T00:00:00"/>
    <x v="1"/>
    <s v="IM-15070"/>
    <x v="5"/>
    <x v="0"/>
    <s v="United States"/>
    <s v="Colorado Springs"/>
    <x v="22"/>
    <n v="80906"/>
    <x v="1"/>
    <s v="TEC-AC-10004396"/>
    <x v="2"/>
    <x v="11"/>
    <x v="1679"/>
    <x v="3574"/>
    <n v="4"/>
    <n v="0.2"/>
    <n v="-6.5339999999999954"/>
  </r>
  <r>
    <n v="4789"/>
    <s v="CA-2012-104346"/>
    <x v="1"/>
    <x v="555"/>
    <d v="2012-12-16T00:00:00"/>
    <x v="1"/>
    <s v="IM-15070"/>
    <x v="5"/>
    <x v="0"/>
    <s v="United States"/>
    <s v="Colorado Springs"/>
    <x v="22"/>
    <n v="80906"/>
    <x v="1"/>
    <s v="FUR-FU-10002456"/>
    <x v="0"/>
    <x v="5"/>
    <x v="1009"/>
    <x v="3575"/>
    <n v="9"/>
    <n v="0.2"/>
    <n v="15.069600000000007"/>
  </r>
  <r>
    <n v="4790"/>
    <s v="CA-2012-104346"/>
    <x v="1"/>
    <x v="555"/>
    <d v="2012-12-16T00:00:00"/>
    <x v="1"/>
    <s v="IM-15070"/>
    <x v="5"/>
    <x v="0"/>
    <s v="United States"/>
    <s v="Colorado Springs"/>
    <x v="22"/>
    <n v="80906"/>
    <x v="1"/>
    <s v="FUR-FU-10001473"/>
    <x v="0"/>
    <x v="5"/>
    <x v="984"/>
    <x v="3576"/>
    <n v="5"/>
    <n v="0.2"/>
    <n v="10.983999999999996"/>
  </r>
  <r>
    <n v="4791"/>
    <s v="CA-2012-104346"/>
    <x v="1"/>
    <x v="555"/>
    <d v="2012-12-16T00:00:00"/>
    <x v="1"/>
    <s v="IM-15070"/>
    <x v="5"/>
    <x v="0"/>
    <s v="United States"/>
    <s v="Colorado Springs"/>
    <x v="22"/>
    <n v="80906"/>
    <x v="1"/>
    <s v="FUR-TA-10000849"/>
    <x v="0"/>
    <x v="3"/>
    <x v="1318"/>
    <x v="3577"/>
    <n v="5"/>
    <n v="0.5"/>
    <n v="-248.16599999999994"/>
  </r>
  <r>
    <n v="4792"/>
    <s v="CA-2012-104346"/>
    <x v="1"/>
    <x v="555"/>
    <d v="2012-12-16T00:00:00"/>
    <x v="1"/>
    <s v="IM-15070"/>
    <x v="5"/>
    <x v="0"/>
    <s v="United States"/>
    <s v="Colorado Springs"/>
    <x v="22"/>
    <n v="80906"/>
    <x v="1"/>
    <s v="OFF-PA-10001166"/>
    <x v="1"/>
    <x v="10"/>
    <x v="1680"/>
    <x v="633"/>
    <n v="3"/>
    <n v="0.2"/>
    <n v="28.706399999999991"/>
  </r>
  <r>
    <n v="4793"/>
    <s v="CA-2012-104346"/>
    <x v="1"/>
    <x v="555"/>
    <d v="2012-12-16T00:00:00"/>
    <x v="1"/>
    <s v="IM-15070"/>
    <x v="5"/>
    <x v="0"/>
    <s v="United States"/>
    <s v="Colorado Springs"/>
    <x v="22"/>
    <n v="80906"/>
    <x v="1"/>
    <s v="OFF-PA-10003256"/>
    <x v="1"/>
    <x v="10"/>
    <x v="96"/>
    <x v="3578"/>
    <n v="3"/>
    <n v="0.2"/>
    <n v="9.6935999999999964"/>
  </r>
  <r>
    <n v="4794"/>
    <s v="US-2012-141684"/>
    <x v="1"/>
    <x v="685"/>
    <d v="2012-07-04T00:00:00"/>
    <x v="1"/>
    <s v="MM-18055"/>
    <x v="514"/>
    <x v="0"/>
    <s v="United States"/>
    <s v="New York City"/>
    <x v="15"/>
    <n v="10011"/>
    <x v="3"/>
    <s v="OFF-PA-10002870"/>
    <x v="1"/>
    <x v="10"/>
    <x v="893"/>
    <x v="1614"/>
    <n v="4"/>
    <n v="0"/>
    <n v="11.231999999999999"/>
  </r>
  <r>
    <n v="4795"/>
    <s v="CA-2012-144722"/>
    <x v="1"/>
    <x v="199"/>
    <d v="2012-03-23T00:00:00"/>
    <x v="1"/>
    <s v="MF-18250"/>
    <x v="751"/>
    <x v="1"/>
    <s v="United States"/>
    <s v="Los Angeles"/>
    <x v="1"/>
    <n v="90036"/>
    <x v="1"/>
    <s v="FUR-FU-10001215"/>
    <x v="0"/>
    <x v="5"/>
    <x v="1600"/>
    <x v="3579"/>
    <n v="1"/>
    <n v="0"/>
    <n v="18.114600000000003"/>
  </r>
  <r>
    <n v="4796"/>
    <s v="CA-2012-120516"/>
    <x v="1"/>
    <x v="863"/>
    <d v="2012-08-17T00:00:00"/>
    <x v="1"/>
    <s v="CK-12595"/>
    <x v="242"/>
    <x v="0"/>
    <s v="United States"/>
    <s v="Marietta"/>
    <x v="32"/>
    <n v="30062"/>
    <x v="0"/>
    <s v="OFF-BI-10004187"/>
    <x v="1"/>
    <x v="8"/>
    <x v="33"/>
    <x v="719"/>
    <n v="3"/>
    <n v="0"/>
    <n v="2.7071999999999994"/>
  </r>
  <r>
    <n v="4797"/>
    <s v="US-2013-148901"/>
    <x v="0"/>
    <x v="675"/>
    <d v="2013-05-20T00:00:00"/>
    <x v="1"/>
    <s v="MK-17905"/>
    <x v="149"/>
    <x v="1"/>
    <s v="United States"/>
    <s v="Jacksonville"/>
    <x v="2"/>
    <n v="32216"/>
    <x v="0"/>
    <s v="OFF-BI-10001718"/>
    <x v="1"/>
    <x v="8"/>
    <x v="1216"/>
    <x v="3580"/>
    <n v="3"/>
    <n v="0.7"/>
    <n v="-44.146199999999979"/>
  </r>
  <r>
    <n v="4798"/>
    <s v="US-2013-148901"/>
    <x v="0"/>
    <x v="675"/>
    <d v="2013-05-20T00:00:00"/>
    <x v="1"/>
    <s v="MK-17905"/>
    <x v="149"/>
    <x v="1"/>
    <s v="United States"/>
    <s v="Jacksonville"/>
    <x v="2"/>
    <n v="32216"/>
    <x v="0"/>
    <s v="OFF-PA-10004983"/>
    <x v="1"/>
    <x v="10"/>
    <x v="1323"/>
    <x v="277"/>
    <n v="6"/>
    <n v="0.2"/>
    <n v="10.8864"/>
  </r>
  <r>
    <n v="4799"/>
    <s v="US-2013-148901"/>
    <x v="0"/>
    <x v="675"/>
    <d v="2013-05-20T00:00:00"/>
    <x v="1"/>
    <s v="MK-17905"/>
    <x v="149"/>
    <x v="1"/>
    <s v="United States"/>
    <s v="Jacksonville"/>
    <x v="2"/>
    <n v="32216"/>
    <x v="0"/>
    <s v="FUR-FU-10002396"/>
    <x v="0"/>
    <x v="5"/>
    <x v="1581"/>
    <x v="3581"/>
    <n v="3"/>
    <n v="0.2"/>
    <n v="8.3028000000000031"/>
  </r>
  <r>
    <n v="4800"/>
    <s v="US-2013-148901"/>
    <x v="0"/>
    <x v="675"/>
    <d v="2013-05-20T00:00:00"/>
    <x v="1"/>
    <s v="MK-17905"/>
    <x v="149"/>
    <x v="1"/>
    <s v="United States"/>
    <s v="Jacksonville"/>
    <x v="2"/>
    <n v="32216"/>
    <x v="0"/>
    <s v="TEC-PH-10003988"/>
    <x v="2"/>
    <x v="7"/>
    <x v="47"/>
    <x v="3582"/>
    <n v="5"/>
    <n v="0.2"/>
    <n v="4.3600000000000012"/>
  </r>
  <r>
    <n v="4801"/>
    <s v="US-2013-148901"/>
    <x v="0"/>
    <x v="675"/>
    <d v="2013-05-20T00:00:00"/>
    <x v="1"/>
    <s v="MK-17905"/>
    <x v="149"/>
    <x v="1"/>
    <s v="United States"/>
    <s v="Jacksonville"/>
    <x v="2"/>
    <n v="32216"/>
    <x v="0"/>
    <s v="OFF-AR-10002467"/>
    <x v="1"/>
    <x v="6"/>
    <x v="1681"/>
    <x v="411"/>
    <n v="2"/>
    <n v="0.2"/>
    <n v="0.41720000000000046"/>
  </r>
  <r>
    <n v="4802"/>
    <s v="US-2013-148901"/>
    <x v="0"/>
    <x v="675"/>
    <d v="2013-05-20T00:00:00"/>
    <x v="1"/>
    <s v="MK-17905"/>
    <x v="149"/>
    <x v="1"/>
    <s v="United States"/>
    <s v="Jacksonville"/>
    <x v="2"/>
    <n v="32216"/>
    <x v="0"/>
    <s v="OFF-BI-10004002"/>
    <x v="1"/>
    <x v="8"/>
    <x v="152"/>
    <x v="3583"/>
    <n v="2"/>
    <n v="0.7"/>
    <n v="-7.6119999999999983"/>
  </r>
  <r>
    <n v="4803"/>
    <s v="US-2013-148901"/>
    <x v="0"/>
    <x v="675"/>
    <d v="2013-05-20T00:00:00"/>
    <x v="1"/>
    <s v="MK-17905"/>
    <x v="149"/>
    <x v="1"/>
    <s v="United States"/>
    <s v="Jacksonville"/>
    <x v="2"/>
    <n v="32216"/>
    <x v="0"/>
    <s v="OFF-BI-10002309"/>
    <x v="1"/>
    <x v="8"/>
    <x v="78"/>
    <x v="3584"/>
    <n v="8"/>
    <n v="0.7"/>
    <n v="-9.8207999999999984"/>
  </r>
  <r>
    <n v="4804"/>
    <s v="CA-2014-136364"/>
    <x v="3"/>
    <x v="1002"/>
    <d v="2014-07-18T00:00:00"/>
    <x v="0"/>
    <s v="MH-17455"/>
    <x v="708"/>
    <x v="0"/>
    <s v="United States"/>
    <s v="Philadelphia"/>
    <x v="9"/>
    <n v="19140"/>
    <x v="3"/>
    <s v="TEC-PH-10003885"/>
    <x v="2"/>
    <x v="7"/>
    <x v="772"/>
    <x v="3585"/>
    <n v="1"/>
    <n v="0.4"/>
    <n v="-7.2589000000000041"/>
  </r>
  <r>
    <n v="4805"/>
    <s v="CA-2014-136364"/>
    <x v="3"/>
    <x v="1002"/>
    <d v="2014-07-18T00:00:00"/>
    <x v="0"/>
    <s v="MH-17455"/>
    <x v="708"/>
    <x v="0"/>
    <s v="United States"/>
    <s v="Philadelphia"/>
    <x v="9"/>
    <n v="19140"/>
    <x v="3"/>
    <s v="FUR-FU-10002501"/>
    <x v="0"/>
    <x v="5"/>
    <x v="1284"/>
    <x v="3586"/>
    <n v="9"/>
    <n v="0.2"/>
    <n v="19.339199999999998"/>
  </r>
  <r>
    <n v="4806"/>
    <s v="CA-2012-137708"/>
    <x v="1"/>
    <x v="6"/>
    <d v="2012-11-25T00:00:00"/>
    <x v="0"/>
    <s v="NG-18430"/>
    <x v="159"/>
    <x v="0"/>
    <s v="United States"/>
    <s v="Los Angeles"/>
    <x v="1"/>
    <n v="90008"/>
    <x v="1"/>
    <s v="OFF-PA-10000176"/>
    <x v="1"/>
    <x v="10"/>
    <x v="634"/>
    <x v="2479"/>
    <n v="2"/>
    <n v="0"/>
    <n v="18.211199999999998"/>
  </r>
  <r>
    <n v="4807"/>
    <s v="CA-2012-137708"/>
    <x v="1"/>
    <x v="6"/>
    <d v="2012-11-25T00:00:00"/>
    <x v="0"/>
    <s v="NG-18430"/>
    <x v="159"/>
    <x v="0"/>
    <s v="United States"/>
    <s v="Los Angeles"/>
    <x v="1"/>
    <n v="90008"/>
    <x v="1"/>
    <s v="OFF-PA-10000327"/>
    <x v="1"/>
    <x v="10"/>
    <x v="1428"/>
    <x v="3587"/>
    <n v="10"/>
    <n v="0"/>
    <n v="19.259999999999998"/>
  </r>
  <r>
    <n v="4808"/>
    <s v="CA-2012-137708"/>
    <x v="1"/>
    <x v="6"/>
    <d v="2012-11-25T00:00:00"/>
    <x v="0"/>
    <s v="NG-18430"/>
    <x v="159"/>
    <x v="0"/>
    <s v="United States"/>
    <s v="Los Angeles"/>
    <x v="1"/>
    <n v="90008"/>
    <x v="1"/>
    <s v="OFF-ST-10004634"/>
    <x v="1"/>
    <x v="4"/>
    <x v="597"/>
    <x v="687"/>
    <n v="3"/>
    <n v="0"/>
    <n v="10.088999999999999"/>
  </r>
  <r>
    <n v="4809"/>
    <s v="CA-2011-149055"/>
    <x v="2"/>
    <x v="533"/>
    <d v="2011-11-28T00:00:00"/>
    <x v="1"/>
    <s v="PB-19210"/>
    <x v="536"/>
    <x v="1"/>
    <s v="United States"/>
    <s v="Philadelphia"/>
    <x v="9"/>
    <n v="19134"/>
    <x v="3"/>
    <s v="OFF-EN-10003040"/>
    <x v="1"/>
    <x v="12"/>
    <x v="1224"/>
    <x v="3588"/>
    <n v="3"/>
    <n v="0.2"/>
    <n v="21.197700000000001"/>
  </r>
  <r>
    <n v="4810"/>
    <s v="CA-2012-151589"/>
    <x v="1"/>
    <x v="17"/>
    <d v="2012-12-30T00:00:00"/>
    <x v="2"/>
    <s v="RE-19450"/>
    <x v="681"/>
    <x v="0"/>
    <s v="United States"/>
    <s v="Eau Claire"/>
    <x v="6"/>
    <n v="54703"/>
    <x v="2"/>
    <s v="OFF-PA-10003228"/>
    <x v="1"/>
    <x v="10"/>
    <x v="1668"/>
    <x v="3589"/>
    <n v="4"/>
    <n v="0"/>
    <n v="91.950799999999987"/>
  </r>
  <r>
    <n v="4811"/>
    <s v="CA-2012-151589"/>
    <x v="1"/>
    <x v="17"/>
    <d v="2012-12-30T00:00:00"/>
    <x v="2"/>
    <s v="RE-19450"/>
    <x v="681"/>
    <x v="0"/>
    <s v="United States"/>
    <s v="Eau Claire"/>
    <x v="6"/>
    <n v="54703"/>
    <x v="2"/>
    <s v="TEC-PH-10004345"/>
    <x v="2"/>
    <x v="7"/>
    <x v="1167"/>
    <x v="3590"/>
    <n v="2"/>
    <n v="0"/>
    <n v="71.97"/>
  </r>
  <r>
    <n v="4812"/>
    <s v="CA-2013-121370"/>
    <x v="0"/>
    <x v="696"/>
    <d v="2013-11-20T00:00:00"/>
    <x v="0"/>
    <s v="EB-14110"/>
    <x v="686"/>
    <x v="0"/>
    <s v="United States"/>
    <s v="Philadelphia"/>
    <x v="9"/>
    <n v="19134"/>
    <x v="3"/>
    <s v="FUR-CH-10000785"/>
    <x v="0"/>
    <x v="1"/>
    <x v="320"/>
    <x v="3591"/>
    <n v="3"/>
    <n v="0.3"/>
    <n v="-21.717600000000004"/>
  </r>
  <r>
    <n v="4813"/>
    <s v="CA-2013-121370"/>
    <x v="0"/>
    <x v="696"/>
    <d v="2013-11-20T00:00:00"/>
    <x v="0"/>
    <s v="EB-14110"/>
    <x v="686"/>
    <x v="0"/>
    <s v="United States"/>
    <s v="Philadelphia"/>
    <x v="9"/>
    <n v="19134"/>
    <x v="3"/>
    <s v="TEC-CO-10004115"/>
    <x v="2"/>
    <x v="16"/>
    <x v="356"/>
    <x v="3592"/>
    <n v="4"/>
    <n v="0.4"/>
    <n v="179.99639999999999"/>
  </r>
  <r>
    <n v="4814"/>
    <s v="CA-2013-121370"/>
    <x v="0"/>
    <x v="696"/>
    <d v="2013-11-20T00:00:00"/>
    <x v="0"/>
    <s v="EB-14110"/>
    <x v="686"/>
    <x v="0"/>
    <s v="United States"/>
    <s v="Philadelphia"/>
    <x v="9"/>
    <n v="19134"/>
    <x v="3"/>
    <s v="FUR-FU-10002813"/>
    <x v="0"/>
    <x v="5"/>
    <x v="1682"/>
    <x v="3593"/>
    <n v="3"/>
    <n v="0.2"/>
    <n v="9.7151999999999941"/>
  </r>
  <r>
    <n v="4815"/>
    <s v="CA-2013-111696"/>
    <x v="0"/>
    <x v="541"/>
    <d v="2013-05-11T00:00:00"/>
    <x v="2"/>
    <s v="TB-21625"/>
    <x v="577"/>
    <x v="0"/>
    <s v="United States"/>
    <s v="Los Angeles"/>
    <x v="1"/>
    <n v="90004"/>
    <x v="1"/>
    <s v="OFF-PA-10002751"/>
    <x v="1"/>
    <x v="10"/>
    <x v="150"/>
    <x v="1465"/>
    <n v="3"/>
    <n v="0"/>
    <n v="8.0730000000000004"/>
  </r>
  <r>
    <n v="4816"/>
    <s v="CA-2011-139598"/>
    <x v="2"/>
    <x v="58"/>
    <d v="2011-12-31T00:00:00"/>
    <x v="1"/>
    <s v="MG-17695"/>
    <x v="726"/>
    <x v="0"/>
    <s v="United States"/>
    <s v="Philadelphia"/>
    <x v="9"/>
    <n v="19134"/>
    <x v="3"/>
    <s v="OFF-PA-10004569"/>
    <x v="1"/>
    <x v="10"/>
    <x v="227"/>
    <x v="3594"/>
    <n v="3"/>
    <n v="0.2"/>
    <n v="6.1640999999999995"/>
  </r>
  <r>
    <n v="4817"/>
    <s v="CA-2011-139598"/>
    <x v="2"/>
    <x v="58"/>
    <d v="2011-12-31T00:00:00"/>
    <x v="1"/>
    <s v="MG-17695"/>
    <x v="726"/>
    <x v="0"/>
    <s v="United States"/>
    <s v="Philadelphia"/>
    <x v="9"/>
    <n v="19134"/>
    <x v="3"/>
    <s v="OFF-AP-10002998"/>
    <x v="1"/>
    <x v="9"/>
    <x v="1635"/>
    <x v="3595"/>
    <n v="2"/>
    <n v="0.2"/>
    <n v="5.6315999999999971"/>
  </r>
  <r>
    <n v="4818"/>
    <s v="CA-2011-139598"/>
    <x v="2"/>
    <x v="58"/>
    <d v="2011-12-31T00:00:00"/>
    <x v="1"/>
    <s v="MG-17695"/>
    <x v="726"/>
    <x v="0"/>
    <s v="United States"/>
    <s v="Philadelphia"/>
    <x v="9"/>
    <n v="19134"/>
    <x v="3"/>
    <s v="OFF-AP-10003287"/>
    <x v="1"/>
    <x v="9"/>
    <x v="538"/>
    <x v="3596"/>
    <n v="2"/>
    <n v="0.2"/>
    <n v="8.1551999999999971"/>
  </r>
  <r>
    <n v="4819"/>
    <s v="CA-2011-139598"/>
    <x v="2"/>
    <x v="58"/>
    <d v="2011-12-31T00:00:00"/>
    <x v="1"/>
    <s v="MG-17695"/>
    <x v="726"/>
    <x v="0"/>
    <s v="United States"/>
    <s v="Philadelphia"/>
    <x v="9"/>
    <n v="19134"/>
    <x v="3"/>
    <s v="OFF-ST-10001370"/>
    <x v="1"/>
    <x v="4"/>
    <x v="1023"/>
    <x v="3597"/>
    <n v="4"/>
    <n v="0.2"/>
    <n v="-42.588000000000036"/>
  </r>
  <r>
    <n v="4820"/>
    <s v="CA-2014-117436"/>
    <x v="3"/>
    <x v="110"/>
    <d v="2014-06-15T00:00:00"/>
    <x v="1"/>
    <s v="LW-17125"/>
    <x v="752"/>
    <x v="0"/>
    <s v="United States"/>
    <s v="Norwich"/>
    <x v="29"/>
    <n v="6360"/>
    <x v="3"/>
    <s v="OFF-BI-10004040"/>
    <x v="1"/>
    <x v="8"/>
    <x v="1478"/>
    <x v="3598"/>
    <n v="2"/>
    <n v="0"/>
    <n v="5.0763999999999996"/>
  </r>
  <r>
    <n v="4821"/>
    <s v="CA-2012-140025"/>
    <x v="1"/>
    <x v="1003"/>
    <d v="2012-04-11T00:00:00"/>
    <x v="1"/>
    <s v="PF-19120"/>
    <x v="724"/>
    <x v="0"/>
    <s v="United States"/>
    <s v="San Antonio"/>
    <x v="5"/>
    <n v="78207"/>
    <x v="2"/>
    <s v="OFF-AP-10002651"/>
    <x v="1"/>
    <x v="9"/>
    <x v="1341"/>
    <x v="3599"/>
    <n v="8"/>
    <n v="0.8"/>
    <n v="-1181.2824000000003"/>
  </r>
  <r>
    <n v="4822"/>
    <s v="CA-2012-140025"/>
    <x v="1"/>
    <x v="1003"/>
    <d v="2012-04-11T00:00:00"/>
    <x v="1"/>
    <s v="PF-19120"/>
    <x v="724"/>
    <x v="0"/>
    <s v="United States"/>
    <s v="San Antonio"/>
    <x v="5"/>
    <n v="78207"/>
    <x v="2"/>
    <s v="TEC-AC-10002402"/>
    <x v="2"/>
    <x v="11"/>
    <x v="651"/>
    <x v="3130"/>
    <n v="6"/>
    <n v="0.2"/>
    <n v="47.993999999999971"/>
  </r>
  <r>
    <n v="4823"/>
    <s v="CA-2013-134222"/>
    <x v="0"/>
    <x v="212"/>
    <d v="2013-07-12T00:00:00"/>
    <x v="3"/>
    <s v="NZ-18565"/>
    <x v="125"/>
    <x v="2"/>
    <s v="United States"/>
    <s v="Yuma"/>
    <x v="16"/>
    <n v="85364"/>
    <x v="1"/>
    <s v="OFF-BI-10001658"/>
    <x v="1"/>
    <x v="8"/>
    <x v="439"/>
    <x v="3600"/>
    <n v="6"/>
    <n v="0.7"/>
    <n v="-35.884799999999984"/>
  </r>
  <r>
    <n v="4824"/>
    <s v="CA-2013-140018"/>
    <x v="0"/>
    <x v="831"/>
    <d v="2013-11-27T00:00:00"/>
    <x v="1"/>
    <s v="CK-12205"/>
    <x v="237"/>
    <x v="0"/>
    <s v="United States"/>
    <s v="Columbus"/>
    <x v="24"/>
    <n v="43229"/>
    <x v="3"/>
    <s v="TEC-MA-10000752"/>
    <x v="2"/>
    <x v="15"/>
    <x v="1683"/>
    <x v="3601"/>
    <n v="7"/>
    <n v="0.7"/>
    <n v="-24.275999999999996"/>
  </r>
  <r>
    <n v="4825"/>
    <s v="CA-2013-140018"/>
    <x v="0"/>
    <x v="831"/>
    <d v="2013-11-27T00:00:00"/>
    <x v="1"/>
    <s v="CK-12205"/>
    <x v="237"/>
    <x v="0"/>
    <s v="United States"/>
    <s v="Columbus"/>
    <x v="24"/>
    <n v="43229"/>
    <x v="3"/>
    <s v="FUR-CH-10003817"/>
    <x v="0"/>
    <x v="1"/>
    <x v="162"/>
    <x v="3602"/>
    <n v="3"/>
    <n v="0.3"/>
    <n v="-9.1109999999999971"/>
  </r>
  <r>
    <n v="4826"/>
    <s v="CA-2013-140018"/>
    <x v="0"/>
    <x v="831"/>
    <d v="2013-11-27T00:00:00"/>
    <x v="1"/>
    <s v="CK-12205"/>
    <x v="237"/>
    <x v="0"/>
    <s v="United States"/>
    <s v="Columbus"/>
    <x v="24"/>
    <n v="43229"/>
    <x v="3"/>
    <s v="FUR-FU-10001876"/>
    <x v="0"/>
    <x v="5"/>
    <x v="1394"/>
    <x v="2540"/>
    <n v="3"/>
    <n v="0.2"/>
    <n v="15.590399999999995"/>
  </r>
  <r>
    <n v="4827"/>
    <s v="US-2014-136707"/>
    <x v="3"/>
    <x v="105"/>
    <d v="2014-11-16T00:00:00"/>
    <x v="2"/>
    <s v="JE-15610"/>
    <x v="531"/>
    <x v="1"/>
    <s v="United States"/>
    <s v="Los Angeles"/>
    <x v="1"/>
    <n v="90036"/>
    <x v="1"/>
    <s v="OFF-BI-10003460"/>
    <x v="1"/>
    <x v="8"/>
    <x v="234"/>
    <x v="3603"/>
    <n v="4"/>
    <n v="0.2"/>
    <n v="4.9055999999999997"/>
  </r>
  <r>
    <n v="4828"/>
    <s v="CA-2011-152562"/>
    <x v="2"/>
    <x v="301"/>
    <d v="2011-11-08T00:00:00"/>
    <x v="1"/>
    <s v="JO-15145"/>
    <x v="705"/>
    <x v="1"/>
    <s v="United States"/>
    <s v="Richmond"/>
    <x v="0"/>
    <n v="40475"/>
    <x v="0"/>
    <s v="OFF-ST-10000464"/>
    <x v="1"/>
    <x v="4"/>
    <x v="1135"/>
    <x v="2876"/>
    <n v="2"/>
    <n v="0"/>
    <n v="19.465600000000002"/>
  </r>
  <r>
    <n v="4829"/>
    <s v="CA-2011-152562"/>
    <x v="2"/>
    <x v="301"/>
    <d v="2011-11-08T00:00:00"/>
    <x v="1"/>
    <s v="JO-15145"/>
    <x v="705"/>
    <x v="1"/>
    <s v="United States"/>
    <s v="Richmond"/>
    <x v="0"/>
    <n v="40475"/>
    <x v="0"/>
    <s v="OFF-AR-10001919"/>
    <x v="1"/>
    <x v="6"/>
    <x v="853"/>
    <x v="719"/>
    <n v="3"/>
    <n v="0"/>
    <n v="1.6355999999999997"/>
  </r>
  <r>
    <n v="4830"/>
    <s v="CA-2013-152408"/>
    <x v="0"/>
    <x v="666"/>
    <d v="2013-05-22T00:00:00"/>
    <x v="1"/>
    <s v="TT-21220"/>
    <x v="627"/>
    <x v="0"/>
    <s v="United States"/>
    <s v="New York City"/>
    <x v="15"/>
    <n v="10035"/>
    <x v="3"/>
    <s v="OFF-BI-10002393"/>
    <x v="1"/>
    <x v="8"/>
    <x v="1188"/>
    <x v="3604"/>
    <n v="3"/>
    <n v="0.2"/>
    <n v="4.4771999999999998"/>
  </r>
  <r>
    <n v="4831"/>
    <s v="CA-2011-120278"/>
    <x v="2"/>
    <x v="845"/>
    <d v="2011-11-12T00:00:00"/>
    <x v="1"/>
    <s v="MS-17365"/>
    <x v="333"/>
    <x v="0"/>
    <s v="United States"/>
    <s v="Wausau"/>
    <x v="6"/>
    <n v="54401"/>
    <x v="2"/>
    <s v="OFF-AP-10001293"/>
    <x v="1"/>
    <x v="9"/>
    <x v="1337"/>
    <x v="3605"/>
    <n v="6"/>
    <n v="0"/>
    <n v="68.846399999999988"/>
  </r>
  <r>
    <n v="4832"/>
    <s v="CA-2011-120278"/>
    <x v="2"/>
    <x v="845"/>
    <d v="2011-11-12T00:00:00"/>
    <x v="1"/>
    <s v="MS-17365"/>
    <x v="333"/>
    <x v="0"/>
    <s v="United States"/>
    <s v="Wausau"/>
    <x v="6"/>
    <n v="54401"/>
    <x v="2"/>
    <s v="OFF-ST-10004258"/>
    <x v="1"/>
    <x v="4"/>
    <x v="754"/>
    <x v="905"/>
    <n v="3"/>
    <n v="0"/>
    <n v="9.8901000000000039"/>
  </r>
  <r>
    <n v="4833"/>
    <s v="CA-2011-120278"/>
    <x v="2"/>
    <x v="845"/>
    <d v="2011-11-12T00:00:00"/>
    <x v="1"/>
    <s v="MS-17365"/>
    <x v="333"/>
    <x v="0"/>
    <s v="United States"/>
    <s v="Wausau"/>
    <x v="6"/>
    <n v="54401"/>
    <x v="2"/>
    <s v="OFF-ST-10002214"/>
    <x v="1"/>
    <x v="4"/>
    <x v="994"/>
    <x v="2433"/>
    <n v="2"/>
    <n v="0"/>
    <n v="5.8707999999999991"/>
  </r>
  <r>
    <n v="4834"/>
    <s v="CA-2011-120278"/>
    <x v="2"/>
    <x v="845"/>
    <d v="2011-11-12T00:00:00"/>
    <x v="1"/>
    <s v="MS-17365"/>
    <x v="333"/>
    <x v="0"/>
    <s v="United States"/>
    <s v="Wausau"/>
    <x v="6"/>
    <n v="54401"/>
    <x v="2"/>
    <s v="OFF-BI-10004970"/>
    <x v="1"/>
    <x v="8"/>
    <x v="908"/>
    <x v="714"/>
    <n v="3"/>
    <n v="0"/>
    <n v="5.8232999999999997"/>
  </r>
  <r>
    <n v="4835"/>
    <s v="CA-2014-167661"/>
    <x v="3"/>
    <x v="361"/>
    <d v="2014-10-11T00:00:00"/>
    <x v="1"/>
    <s v="MP-18175"/>
    <x v="486"/>
    <x v="2"/>
    <s v="United States"/>
    <s v="San Francisco"/>
    <x v="1"/>
    <n v="94110"/>
    <x v="1"/>
    <s v="OFF-BI-10002571"/>
    <x v="1"/>
    <x v="8"/>
    <x v="1204"/>
    <x v="3089"/>
    <n v="5"/>
    <n v="0.2"/>
    <n v="13.472999999999999"/>
  </r>
  <r>
    <n v="4836"/>
    <s v="CA-2014-167661"/>
    <x v="3"/>
    <x v="361"/>
    <d v="2014-10-11T00:00:00"/>
    <x v="1"/>
    <s v="MP-18175"/>
    <x v="486"/>
    <x v="2"/>
    <s v="United States"/>
    <s v="San Francisco"/>
    <x v="1"/>
    <n v="94110"/>
    <x v="1"/>
    <s v="OFF-PA-10002581"/>
    <x v="1"/>
    <x v="10"/>
    <x v="1300"/>
    <x v="1168"/>
    <n v="2"/>
    <n v="0"/>
    <n v="27.881999999999998"/>
  </r>
  <r>
    <n v="4837"/>
    <s v="CA-2014-167661"/>
    <x v="3"/>
    <x v="361"/>
    <d v="2014-10-11T00:00:00"/>
    <x v="1"/>
    <s v="MP-18175"/>
    <x v="486"/>
    <x v="2"/>
    <s v="United States"/>
    <s v="San Francisco"/>
    <x v="1"/>
    <n v="94110"/>
    <x v="1"/>
    <s v="OFF-BI-10001097"/>
    <x v="1"/>
    <x v="8"/>
    <x v="789"/>
    <x v="958"/>
    <n v="4"/>
    <n v="0.2"/>
    <n v="7.2267999999999999"/>
  </r>
  <r>
    <n v="4838"/>
    <s v="CA-2014-106831"/>
    <x v="3"/>
    <x v="702"/>
    <d v="2014-06-04T00:00:00"/>
    <x v="2"/>
    <s v="FH-14350"/>
    <x v="651"/>
    <x v="0"/>
    <s v="United States"/>
    <s v="Dublin"/>
    <x v="24"/>
    <n v="43017"/>
    <x v="3"/>
    <s v="OFF-BI-10003429"/>
    <x v="1"/>
    <x v="8"/>
    <x v="844"/>
    <x v="3606"/>
    <n v="2"/>
    <n v="0.7"/>
    <n v="-2.6585999999999999"/>
  </r>
  <r>
    <n v="4839"/>
    <s v="CA-2014-106831"/>
    <x v="3"/>
    <x v="702"/>
    <d v="2014-06-04T00:00:00"/>
    <x v="2"/>
    <s v="FH-14350"/>
    <x v="651"/>
    <x v="0"/>
    <s v="United States"/>
    <s v="Dublin"/>
    <x v="24"/>
    <n v="43017"/>
    <x v="3"/>
    <s v="OFF-PA-10000682"/>
    <x v="1"/>
    <x v="10"/>
    <x v="859"/>
    <x v="3607"/>
    <n v="6"/>
    <n v="0.2"/>
    <n v="10.057200000000002"/>
  </r>
  <r>
    <n v="4840"/>
    <s v="CA-2014-106831"/>
    <x v="3"/>
    <x v="702"/>
    <d v="2014-06-04T00:00:00"/>
    <x v="2"/>
    <s v="FH-14350"/>
    <x v="651"/>
    <x v="0"/>
    <s v="United States"/>
    <s v="Dublin"/>
    <x v="24"/>
    <n v="43017"/>
    <x v="3"/>
    <s v="TEC-PH-10001700"/>
    <x v="2"/>
    <x v="7"/>
    <x v="193"/>
    <x v="3608"/>
    <n v="4"/>
    <n v="0.4"/>
    <n v="-34.314799999999991"/>
  </r>
  <r>
    <n v="4841"/>
    <s v="CA-2014-154123"/>
    <x v="3"/>
    <x v="225"/>
    <d v="2014-11-26T00:00:00"/>
    <x v="1"/>
    <s v="SC-20050"/>
    <x v="337"/>
    <x v="2"/>
    <s v="United States"/>
    <s v="Henderson"/>
    <x v="0"/>
    <n v="42420"/>
    <x v="0"/>
    <s v="FUR-FU-10000629"/>
    <x v="0"/>
    <x v="5"/>
    <x v="93"/>
    <x v="3609"/>
    <n v="2"/>
    <n v="0"/>
    <n v="11.583600000000001"/>
  </r>
  <r>
    <n v="4842"/>
    <s v="CA-2013-136049"/>
    <x v="0"/>
    <x v="443"/>
    <d v="2013-12-29T00:00:00"/>
    <x v="1"/>
    <s v="NM-18520"/>
    <x v="392"/>
    <x v="0"/>
    <s v="United States"/>
    <s v="Bowling Green"/>
    <x v="24"/>
    <n v="43402"/>
    <x v="3"/>
    <s v="OFF-BI-10001267"/>
    <x v="1"/>
    <x v="8"/>
    <x v="1466"/>
    <x v="3610"/>
    <n v="3"/>
    <n v="0.7"/>
    <n v="-4.0722000000000023"/>
  </r>
  <r>
    <n v="4843"/>
    <s v="CA-2014-118402"/>
    <x v="3"/>
    <x v="365"/>
    <d v="2014-10-05T00:00:00"/>
    <x v="1"/>
    <s v="JO-15280"/>
    <x v="123"/>
    <x v="0"/>
    <s v="United States"/>
    <s v="Memphis"/>
    <x v="18"/>
    <n v="38109"/>
    <x v="0"/>
    <s v="OFF-ST-10001418"/>
    <x v="1"/>
    <x v="4"/>
    <x v="870"/>
    <x v="3611"/>
    <n v="5"/>
    <n v="0.2"/>
    <n v="-54.881999999999998"/>
  </r>
  <r>
    <n v="4844"/>
    <s v="US-2013-139388"/>
    <x v="0"/>
    <x v="77"/>
    <d v="2013-11-10T00:00:00"/>
    <x v="2"/>
    <s v="CC-12475"/>
    <x v="693"/>
    <x v="0"/>
    <s v="United States"/>
    <s v="Lakewood"/>
    <x v="30"/>
    <n v="8701"/>
    <x v="3"/>
    <s v="OFF-FA-10004968"/>
    <x v="1"/>
    <x v="13"/>
    <x v="1010"/>
    <x v="3612"/>
    <n v="4"/>
    <n v="0"/>
    <n v="0.2992000000000008"/>
  </r>
  <r>
    <n v="4845"/>
    <s v="US-2011-128685"/>
    <x v="2"/>
    <x v="527"/>
    <d v="2011-04-05T00:00:00"/>
    <x v="2"/>
    <s v="MZ-17515"/>
    <x v="89"/>
    <x v="1"/>
    <s v="United States"/>
    <s v="Los Angeles"/>
    <x v="1"/>
    <n v="90008"/>
    <x v="1"/>
    <s v="OFF-BI-10004140"/>
    <x v="1"/>
    <x v="8"/>
    <x v="304"/>
    <x v="1600"/>
    <n v="2"/>
    <n v="0.2"/>
    <n v="2.2449999999999992"/>
  </r>
  <r>
    <n v="4846"/>
    <s v="CA-2012-124044"/>
    <x v="1"/>
    <x v="862"/>
    <d v="2012-07-26T00:00:00"/>
    <x v="0"/>
    <s v="MS-17830"/>
    <x v="234"/>
    <x v="0"/>
    <s v="United States"/>
    <s v="Rochester"/>
    <x v="15"/>
    <n v="14609"/>
    <x v="3"/>
    <s v="OFF-BI-10003460"/>
    <x v="1"/>
    <x v="8"/>
    <x v="234"/>
    <x v="3613"/>
    <n v="3"/>
    <n v="0.2"/>
    <n v="3.6791999999999998"/>
  </r>
  <r>
    <n v="4847"/>
    <s v="CA-2011-164469"/>
    <x v="2"/>
    <x v="402"/>
    <d v="2011-06-27T00:00:00"/>
    <x v="0"/>
    <s v="GK-14620"/>
    <x v="136"/>
    <x v="1"/>
    <s v="United States"/>
    <s v="Salem"/>
    <x v="21"/>
    <n v="97301"/>
    <x v="1"/>
    <s v="TEC-PH-10002115"/>
    <x v="2"/>
    <x v="7"/>
    <x v="793"/>
    <x v="1274"/>
    <n v="5"/>
    <n v="0.2"/>
    <n v="19.796999999999997"/>
  </r>
  <r>
    <n v="4848"/>
    <s v="CA-2011-164469"/>
    <x v="2"/>
    <x v="402"/>
    <d v="2011-06-27T00:00:00"/>
    <x v="0"/>
    <s v="GK-14620"/>
    <x v="136"/>
    <x v="1"/>
    <s v="United States"/>
    <s v="Salem"/>
    <x v="21"/>
    <n v="97301"/>
    <x v="1"/>
    <s v="OFF-AR-10003478"/>
    <x v="1"/>
    <x v="6"/>
    <x v="355"/>
    <x v="3614"/>
    <n v="11"/>
    <n v="0.2"/>
    <n v="17.908000000000001"/>
  </r>
  <r>
    <n v="4849"/>
    <s v="CA-2011-164469"/>
    <x v="2"/>
    <x v="402"/>
    <d v="2011-06-27T00:00:00"/>
    <x v="0"/>
    <s v="GK-14620"/>
    <x v="136"/>
    <x v="1"/>
    <s v="United States"/>
    <s v="Salem"/>
    <x v="21"/>
    <n v="97301"/>
    <x v="1"/>
    <s v="OFF-AR-10000475"/>
    <x v="1"/>
    <x v="6"/>
    <x v="1111"/>
    <x v="1747"/>
    <n v="1"/>
    <n v="0.2"/>
    <n v="0.8162000000000007"/>
  </r>
  <r>
    <n v="4850"/>
    <s v="CA-2011-107818"/>
    <x v="2"/>
    <x v="78"/>
    <d v="2011-09-14T00:00:00"/>
    <x v="1"/>
    <s v="MC-17275"/>
    <x v="507"/>
    <x v="0"/>
    <s v="United States"/>
    <s v="Pasco"/>
    <x v="4"/>
    <n v="99301"/>
    <x v="1"/>
    <s v="OFF-AR-10003045"/>
    <x v="1"/>
    <x v="6"/>
    <x v="420"/>
    <x v="490"/>
    <n v="2"/>
    <n v="0"/>
    <n v="2.6459999999999999"/>
  </r>
  <r>
    <n v="4851"/>
    <s v="CA-2011-107818"/>
    <x v="2"/>
    <x v="78"/>
    <d v="2011-09-14T00:00:00"/>
    <x v="1"/>
    <s v="MC-17275"/>
    <x v="507"/>
    <x v="0"/>
    <s v="United States"/>
    <s v="Pasco"/>
    <x v="4"/>
    <n v="99301"/>
    <x v="1"/>
    <s v="FUR-CH-10000454"/>
    <x v="0"/>
    <x v="1"/>
    <x v="1"/>
    <x v="3615"/>
    <n v="5"/>
    <n v="0.2"/>
    <n v="121.98999999999992"/>
  </r>
  <r>
    <n v="4852"/>
    <s v="CA-2011-107818"/>
    <x v="2"/>
    <x v="78"/>
    <d v="2011-09-14T00:00:00"/>
    <x v="1"/>
    <s v="MC-17275"/>
    <x v="507"/>
    <x v="0"/>
    <s v="United States"/>
    <s v="Pasco"/>
    <x v="4"/>
    <n v="99301"/>
    <x v="1"/>
    <s v="OFF-AR-10000380"/>
    <x v="1"/>
    <x v="6"/>
    <x v="108"/>
    <x v="3616"/>
    <n v="8"/>
    <n v="0"/>
    <n v="91.151999999999958"/>
  </r>
  <r>
    <n v="4853"/>
    <s v="CA-2011-107818"/>
    <x v="2"/>
    <x v="78"/>
    <d v="2011-09-14T00:00:00"/>
    <x v="1"/>
    <s v="MC-17275"/>
    <x v="507"/>
    <x v="0"/>
    <s v="United States"/>
    <s v="Pasco"/>
    <x v="4"/>
    <n v="99301"/>
    <x v="1"/>
    <s v="OFF-ST-10000736"/>
    <x v="1"/>
    <x v="4"/>
    <x v="455"/>
    <x v="1065"/>
    <n v="6"/>
    <n v="0"/>
    <n v="19.43519999999998"/>
  </r>
  <r>
    <n v="4854"/>
    <s v="CA-2011-113320"/>
    <x v="2"/>
    <x v="432"/>
    <d v="2011-12-15T00:00:00"/>
    <x v="0"/>
    <s v="LH-17155"/>
    <x v="109"/>
    <x v="0"/>
    <s v="United States"/>
    <s v="Oakland"/>
    <x v="1"/>
    <n v="94601"/>
    <x v="1"/>
    <s v="FUR-FU-10004270"/>
    <x v="0"/>
    <x v="5"/>
    <x v="989"/>
    <x v="3617"/>
    <n v="3"/>
    <n v="0"/>
    <n v="4.5144000000000002"/>
  </r>
  <r>
    <n v="4855"/>
    <s v="CA-2011-113320"/>
    <x v="2"/>
    <x v="432"/>
    <d v="2011-12-15T00:00:00"/>
    <x v="0"/>
    <s v="LH-17155"/>
    <x v="109"/>
    <x v="0"/>
    <s v="United States"/>
    <s v="Oakland"/>
    <x v="1"/>
    <n v="94601"/>
    <x v="1"/>
    <s v="OFF-ST-10000617"/>
    <x v="1"/>
    <x v="4"/>
    <x v="379"/>
    <x v="3090"/>
    <n v="3"/>
    <n v="0"/>
    <n v="0.62579999999999902"/>
  </r>
  <r>
    <n v="4856"/>
    <s v="CA-2011-113320"/>
    <x v="2"/>
    <x v="432"/>
    <d v="2011-12-15T00:00:00"/>
    <x v="0"/>
    <s v="LH-17155"/>
    <x v="109"/>
    <x v="0"/>
    <s v="United States"/>
    <s v="Oakland"/>
    <x v="1"/>
    <n v="94601"/>
    <x v="1"/>
    <s v="FUR-FU-10001706"/>
    <x v="0"/>
    <x v="5"/>
    <x v="50"/>
    <x v="357"/>
    <n v="3"/>
    <n v="0"/>
    <n v="4.4352"/>
  </r>
  <r>
    <n v="4857"/>
    <s v="CA-2012-137526"/>
    <x v="1"/>
    <x v="1004"/>
    <d v="2012-01-17T00:00:00"/>
    <x v="1"/>
    <s v="PB-19150"/>
    <x v="171"/>
    <x v="0"/>
    <s v="United States"/>
    <s v="Los Angeles"/>
    <x v="1"/>
    <n v="90004"/>
    <x v="1"/>
    <s v="OFF-BI-10003364"/>
    <x v="1"/>
    <x v="8"/>
    <x v="698"/>
    <x v="823"/>
    <n v="3"/>
    <n v="0.2"/>
    <n v="24.502800000000001"/>
  </r>
  <r>
    <n v="4858"/>
    <s v="CA-2012-137526"/>
    <x v="1"/>
    <x v="1004"/>
    <d v="2012-01-17T00:00:00"/>
    <x v="1"/>
    <s v="PB-19150"/>
    <x v="171"/>
    <x v="0"/>
    <s v="United States"/>
    <s v="Los Angeles"/>
    <x v="1"/>
    <n v="90004"/>
    <x v="1"/>
    <s v="FUR-FU-10001861"/>
    <x v="0"/>
    <x v="5"/>
    <x v="272"/>
    <x v="292"/>
    <n v="4"/>
    <n v="0"/>
    <n v="38.023999999999994"/>
  </r>
  <r>
    <n v="4859"/>
    <s v="CA-2012-137526"/>
    <x v="1"/>
    <x v="1004"/>
    <d v="2012-01-17T00:00:00"/>
    <x v="1"/>
    <s v="PB-19150"/>
    <x v="171"/>
    <x v="0"/>
    <s v="United States"/>
    <s v="Los Angeles"/>
    <x v="1"/>
    <n v="90004"/>
    <x v="1"/>
    <s v="FUR-FU-10004845"/>
    <x v="0"/>
    <x v="5"/>
    <x v="1684"/>
    <x v="3618"/>
    <n v="9"/>
    <n v="0"/>
    <n v="92.969999999999985"/>
  </r>
  <r>
    <n v="4860"/>
    <s v="CA-2014-136063"/>
    <x v="3"/>
    <x v="934"/>
    <d v="2014-12-20T00:00:00"/>
    <x v="1"/>
    <s v="SS-20140"/>
    <x v="164"/>
    <x v="1"/>
    <s v="United States"/>
    <s v="Oak Park"/>
    <x v="10"/>
    <n v="60302"/>
    <x v="2"/>
    <s v="OFF-AR-10000823"/>
    <x v="1"/>
    <x v="6"/>
    <x v="1043"/>
    <x v="1330"/>
    <n v="7"/>
    <n v="0.2"/>
    <n v="1.0192000000000001"/>
  </r>
  <r>
    <n v="4861"/>
    <s v="CA-2013-101546"/>
    <x v="0"/>
    <x v="122"/>
    <d v="2013-12-25T00:00:00"/>
    <x v="1"/>
    <s v="GK-14620"/>
    <x v="136"/>
    <x v="1"/>
    <s v="United States"/>
    <s v="Morristown"/>
    <x v="30"/>
    <n v="7960"/>
    <x v="3"/>
    <s v="OFF-BI-10001359"/>
    <x v="1"/>
    <x v="8"/>
    <x v="1153"/>
    <x v="1639"/>
    <n v="2"/>
    <n v="0"/>
    <n v="843.17059999999992"/>
  </r>
  <r>
    <n v="4862"/>
    <s v="CA-2011-138940"/>
    <x v="2"/>
    <x v="909"/>
    <d v="2011-04-16T00:00:00"/>
    <x v="0"/>
    <s v="GM-14455"/>
    <x v="39"/>
    <x v="2"/>
    <s v="United States"/>
    <s v="Austin"/>
    <x v="5"/>
    <n v="78745"/>
    <x v="2"/>
    <s v="TEC-PH-10001835"/>
    <x v="2"/>
    <x v="7"/>
    <x v="1333"/>
    <x v="3619"/>
    <n v="6"/>
    <n v="0.2"/>
    <n v="265.42320000000001"/>
  </r>
  <r>
    <n v="4863"/>
    <s v="CA-2013-125164"/>
    <x v="0"/>
    <x v="338"/>
    <d v="2013-11-15T00:00:00"/>
    <x v="1"/>
    <s v="SH-19975"/>
    <x v="64"/>
    <x v="1"/>
    <s v="United States"/>
    <s v="New York City"/>
    <x v="15"/>
    <n v="10011"/>
    <x v="3"/>
    <s v="OFF-BI-10001191"/>
    <x v="1"/>
    <x v="8"/>
    <x v="970"/>
    <x v="3620"/>
    <n v="1"/>
    <n v="0.2"/>
    <n v="7.3834"/>
  </r>
  <r>
    <n v="4864"/>
    <s v="CA-2013-125164"/>
    <x v="0"/>
    <x v="338"/>
    <d v="2013-11-15T00:00:00"/>
    <x v="1"/>
    <s v="SH-19975"/>
    <x v="64"/>
    <x v="1"/>
    <s v="United States"/>
    <s v="New York City"/>
    <x v="15"/>
    <n v="10011"/>
    <x v="3"/>
    <s v="OFF-BI-10003982"/>
    <x v="1"/>
    <x v="8"/>
    <x v="346"/>
    <x v="3621"/>
    <n v="3"/>
    <n v="0.2"/>
    <n v="16.823699999999999"/>
  </r>
  <r>
    <n v="4865"/>
    <s v="CA-2014-163531"/>
    <x v="3"/>
    <x v="335"/>
    <d v="2014-07-01T00:00:00"/>
    <x v="1"/>
    <s v="SC-20725"/>
    <x v="56"/>
    <x v="0"/>
    <s v="United States"/>
    <s v="New York City"/>
    <x v="15"/>
    <n v="10024"/>
    <x v="3"/>
    <s v="TEC-PH-10001425"/>
    <x v="2"/>
    <x v="7"/>
    <x v="511"/>
    <x v="764"/>
    <n v="3"/>
    <n v="0"/>
    <n v="67.191599999999994"/>
  </r>
  <r>
    <n v="4866"/>
    <s v="CA-2014-122490"/>
    <x v="3"/>
    <x v="38"/>
    <d v="2014-11-19T00:00:00"/>
    <x v="1"/>
    <s v="TT-21070"/>
    <x v="74"/>
    <x v="0"/>
    <s v="United States"/>
    <s v="Seattle"/>
    <x v="4"/>
    <n v="98103"/>
    <x v="1"/>
    <s v="FUR-CH-10001215"/>
    <x v="0"/>
    <x v="1"/>
    <x v="440"/>
    <x v="3622"/>
    <n v="6"/>
    <n v="0.2"/>
    <n v="150.29399999999998"/>
  </r>
  <r>
    <n v="4867"/>
    <s v="CA-2014-122490"/>
    <x v="3"/>
    <x v="38"/>
    <d v="2014-11-19T00:00:00"/>
    <x v="1"/>
    <s v="TT-21070"/>
    <x v="74"/>
    <x v="0"/>
    <s v="United States"/>
    <s v="Seattle"/>
    <x v="4"/>
    <n v="98103"/>
    <x v="1"/>
    <s v="OFF-BI-10001718"/>
    <x v="1"/>
    <x v="8"/>
    <x v="1216"/>
    <x v="3623"/>
    <n v="11"/>
    <n v="0.2"/>
    <n v="190.02059999999997"/>
  </r>
  <r>
    <n v="4868"/>
    <s v="CA-2014-122490"/>
    <x v="3"/>
    <x v="38"/>
    <d v="2014-11-19T00:00:00"/>
    <x v="1"/>
    <s v="TT-21070"/>
    <x v="74"/>
    <x v="0"/>
    <s v="United States"/>
    <s v="Seattle"/>
    <x v="4"/>
    <n v="98103"/>
    <x v="1"/>
    <s v="OFF-ST-10000991"/>
    <x v="1"/>
    <x v="4"/>
    <x v="155"/>
    <x v="3216"/>
    <n v="3"/>
    <n v="0"/>
    <n v="10.347300000000004"/>
  </r>
  <r>
    <n v="4869"/>
    <s v="CA-2014-122490"/>
    <x v="3"/>
    <x v="38"/>
    <d v="2014-11-19T00:00:00"/>
    <x v="1"/>
    <s v="TT-21070"/>
    <x v="74"/>
    <x v="0"/>
    <s v="United States"/>
    <s v="Seattle"/>
    <x v="4"/>
    <n v="98103"/>
    <x v="1"/>
    <s v="OFF-LA-10001613"/>
    <x v="1"/>
    <x v="2"/>
    <x v="736"/>
    <x v="880"/>
    <n v="3"/>
    <n v="0"/>
    <n v="4.2336"/>
  </r>
  <r>
    <n v="4870"/>
    <s v="CA-2014-131366"/>
    <x v="3"/>
    <x v="221"/>
    <d v="2014-11-30T00:00:00"/>
    <x v="1"/>
    <s v="SC-20440"/>
    <x v="464"/>
    <x v="1"/>
    <s v="United States"/>
    <s v="Lancaster"/>
    <x v="9"/>
    <n v="17602"/>
    <x v="3"/>
    <s v="TEC-PH-10003437"/>
    <x v="2"/>
    <x v="7"/>
    <x v="913"/>
    <x v="3624"/>
    <n v="2"/>
    <n v="0.4"/>
    <n v="-14.998000000000012"/>
  </r>
  <r>
    <n v="4871"/>
    <s v="CA-2014-131366"/>
    <x v="3"/>
    <x v="221"/>
    <d v="2014-11-30T00:00:00"/>
    <x v="1"/>
    <s v="SC-20440"/>
    <x v="464"/>
    <x v="1"/>
    <s v="United States"/>
    <s v="Lancaster"/>
    <x v="9"/>
    <n v="17602"/>
    <x v="3"/>
    <s v="OFF-PA-10000675"/>
    <x v="1"/>
    <x v="10"/>
    <x v="1106"/>
    <x v="2343"/>
    <n v="7"/>
    <n v="0.2"/>
    <n v="83.209699999999998"/>
  </r>
  <r>
    <n v="4872"/>
    <s v="CA-2014-164042"/>
    <x v="3"/>
    <x v="979"/>
    <d v="2014-05-28T00:00:00"/>
    <x v="1"/>
    <s v="KL-16645"/>
    <x v="107"/>
    <x v="0"/>
    <s v="United States"/>
    <s v="Houston"/>
    <x v="5"/>
    <n v="77095"/>
    <x v="2"/>
    <s v="OFF-FA-10000840"/>
    <x v="1"/>
    <x v="13"/>
    <x v="1685"/>
    <x v="3625"/>
    <n v="2"/>
    <n v="0.2"/>
    <n v="0.61559999999999993"/>
  </r>
  <r>
    <n v="4873"/>
    <s v="CA-2014-164042"/>
    <x v="3"/>
    <x v="979"/>
    <d v="2014-05-28T00:00:00"/>
    <x v="1"/>
    <s v="KL-16645"/>
    <x v="107"/>
    <x v="0"/>
    <s v="United States"/>
    <s v="Houston"/>
    <x v="5"/>
    <n v="77095"/>
    <x v="2"/>
    <s v="OFF-AP-10001947"/>
    <x v="1"/>
    <x v="9"/>
    <x v="1528"/>
    <x v="3626"/>
    <n v="5"/>
    <n v="0.8"/>
    <n v="-46.716000000000008"/>
  </r>
  <r>
    <n v="4874"/>
    <s v="CA-2014-164042"/>
    <x v="3"/>
    <x v="979"/>
    <d v="2014-05-28T00:00:00"/>
    <x v="1"/>
    <s v="KL-16645"/>
    <x v="107"/>
    <x v="0"/>
    <s v="United States"/>
    <s v="Houston"/>
    <x v="5"/>
    <n v="77095"/>
    <x v="2"/>
    <s v="OFF-ST-10002301"/>
    <x v="1"/>
    <x v="4"/>
    <x v="1490"/>
    <x v="3627"/>
    <n v="3"/>
    <n v="0.2"/>
    <n v="-11.593800000000005"/>
  </r>
  <r>
    <n v="4875"/>
    <s v="CA-2014-164042"/>
    <x v="3"/>
    <x v="979"/>
    <d v="2014-05-28T00:00:00"/>
    <x v="1"/>
    <s v="KL-16645"/>
    <x v="107"/>
    <x v="0"/>
    <s v="United States"/>
    <s v="Houston"/>
    <x v="5"/>
    <n v="77095"/>
    <x v="2"/>
    <s v="OFF-BI-10001922"/>
    <x v="1"/>
    <x v="8"/>
    <x v="302"/>
    <x v="3628"/>
    <n v="1"/>
    <n v="0.8"/>
    <n v="-1.9602000000000008"/>
  </r>
  <r>
    <n v="4876"/>
    <s v="CA-2011-132864"/>
    <x v="2"/>
    <x v="266"/>
    <d v="2011-12-07T00:00:00"/>
    <x v="1"/>
    <s v="KN-16390"/>
    <x v="471"/>
    <x v="1"/>
    <s v="United States"/>
    <s v="Columbus"/>
    <x v="24"/>
    <n v="43229"/>
    <x v="3"/>
    <s v="TEC-AC-10001267"/>
    <x v="2"/>
    <x v="11"/>
    <x v="533"/>
    <x v="600"/>
    <n v="5"/>
    <n v="0.2"/>
    <n v="29.950000000000003"/>
  </r>
  <r>
    <n v="4877"/>
    <s v="US-2011-155817"/>
    <x v="2"/>
    <x v="462"/>
    <d v="2011-10-09T00:00:00"/>
    <x v="1"/>
    <s v="SL-20155"/>
    <x v="359"/>
    <x v="2"/>
    <s v="United States"/>
    <s v="Durham"/>
    <x v="3"/>
    <n v="27707"/>
    <x v="0"/>
    <s v="OFF-ST-10000532"/>
    <x v="1"/>
    <x v="4"/>
    <x v="1403"/>
    <x v="3629"/>
    <n v="2"/>
    <n v="0.2"/>
    <n v="4.6175999999999995"/>
  </r>
  <r>
    <n v="4878"/>
    <s v="US-2011-155817"/>
    <x v="2"/>
    <x v="462"/>
    <d v="2011-10-09T00:00:00"/>
    <x v="1"/>
    <s v="SL-20155"/>
    <x v="359"/>
    <x v="2"/>
    <s v="United States"/>
    <s v="Durham"/>
    <x v="3"/>
    <n v="27707"/>
    <x v="0"/>
    <s v="OFF-AR-10002335"/>
    <x v="1"/>
    <x v="6"/>
    <x v="673"/>
    <x v="3630"/>
    <n v="3"/>
    <n v="0.2"/>
    <n v="0.46440000000000037"/>
  </r>
  <r>
    <n v="4879"/>
    <s v="US-2013-131891"/>
    <x v="0"/>
    <x v="875"/>
    <d v="2013-08-01T00:00:00"/>
    <x v="2"/>
    <s v="PW-19240"/>
    <x v="617"/>
    <x v="0"/>
    <s v="United States"/>
    <s v="Pensacola"/>
    <x v="2"/>
    <n v="32503"/>
    <x v="0"/>
    <s v="OFF-BI-10000201"/>
    <x v="1"/>
    <x v="8"/>
    <x v="1678"/>
    <x v="3631"/>
    <n v="3"/>
    <n v="0.7"/>
    <n v="-1.4760000000000004"/>
  </r>
  <r>
    <n v="4880"/>
    <s v="CA-2014-143567"/>
    <x v="3"/>
    <x v="808"/>
    <d v="2014-11-06T00:00:00"/>
    <x v="0"/>
    <s v="TB-21175"/>
    <x v="533"/>
    <x v="1"/>
    <s v="United States"/>
    <s v="Henderson"/>
    <x v="0"/>
    <n v="42420"/>
    <x v="0"/>
    <s v="OFF-EN-10004846"/>
    <x v="1"/>
    <x v="12"/>
    <x v="1488"/>
    <x v="3632"/>
    <n v="2"/>
    <n v="0"/>
    <n v="2.6068000000000002"/>
  </r>
  <r>
    <n v="4881"/>
    <s v="CA-2014-143567"/>
    <x v="3"/>
    <x v="808"/>
    <d v="2014-11-06T00:00:00"/>
    <x v="0"/>
    <s v="TB-21175"/>
    <x v="533"/>
    <x v="1"/>
    <s v="United States"/>
    <s v="Henderson"/>
    <x v="0"/>
    <n v="42420"/>
    <x v="0"/>
    <s v="FUR-CH-10000454"/>
    <x v="0"/>
    <x v="1"/>
    <x v="1"/>
    <x v="3615"/>
    <n v="4"/>
    <n v="0"/>
    <n v="292.77599999999995"/>
  </r>
  <r>
    <n v="4882"/>
    <s v="CA-2014-143567"/>
    <x v="3"/>
    <x v="808"/>
    <d v="2014-11-06T00:00:00"/>
    <x v="0"/>
    <s v="TB-21175"/>
    <x v="533"/>
    <x v="1"/>
    <s v="United States"/>
    <s v="Henderson"/>
    <x v="0"/>
    <n v="42420"/>
    <x v="0"/>
    <s v="TEC-AC-10004145"/>
    <x v="2"/>
    <x v="11"/>
    <x v="1264"/>
    <x v="3633"/>
    <n v="9"/>
    <n v="0"/>
    <n v="517.47930000000008"/>
  </r>
  <r>
    <n v="4883"/>
    <s v="CA-2014-143567"/>
    <x v="3"/>
    <x v="808"/>
    <d v="2014-11-06T00:00:00"/>
    <x v="0"/>
    <s v="TB-21175"/>
    <x v="533"/>
    <x v="1"/>
    <s v="United States"/>
    <s v="Henderson"/>
    <x v="0"/>
    <n v="42420"/>
    <x v="0"/>
    <s v="OFF-ST-10001580"/>
    <x v="1"/>
    <x v="4"/>
    <x v="351"/>
    <x v="3634"/>
    <n v="4"/>
    <n v="0"/>
    <n v="16.7776"/>
  </r>
  <r>
    <n v="4884"/>
    <s v="CA-2014-104080"/>
    <x v="3"/>
    <x v="144"/>
    <d v="2014-03-16T00:00:00"/>
    <x v="1"/>
    <s v="AH-10210"/>
    <x v="117"/>
    <x v="0"/>
    <s v="United States"/>
    <s v="Anaheim"/>
    <x v="1"/>
    <n v="92804"/>
    <x v="1"/>
    <s v="OFF-BI-10003876"/>
    <x v="1"/>
    <x v="8"/>
    <x v="1617"/>
    <x v="3635"/>
    <n v="5"/>
    <n v="0.2"/>
    <n v="64.199999999999989"/>
  </r>
  <r>
    <n v="4885"/>
    <s v="CA-2014-104080"/>
    <x v="3"/>
    <x v="144"/>
    <d v="2014-03-16T00:00:00"/>
    <x v="1"/>
    <s v="AH-10210"/>
    <x v="117"/>
    <x v="0"/>
    <s v="United States"/>
    <s v="Anaheim"/>
    <x v="1"/>
    <n v="92804"/>
    <x v="1"/>
    <s v="OFF-AR-10001972"/>
    <x v="1"/>
    <x v="6"/>
    <x v="1623"/>
    <x v="3636"/>
    <n v="2"/>
    <n v="0"/>
    <n v="0.87360000000000015"/>
  </r>
  <r>
    <n v="4886"/>
    <s v="CA-2011-151379"/>
    <x v="2"/>
    <x v="757"/>
    <d v="2011-12-20T00:00:00"/>
    <x v="1"/>
    <s v="SC-20695"/>
    <x v="281"/>
    <x v="1"/>
    <s v="United States"/>
    <s v="Detroit"/>
    <x v="12"/>
    <n v="48227"/>
    <x v="2"/>
    <s v="OFF-PA-10000595"/>
    <x v="1"/>
    <x v="10"/>
    <x v="1117"/>
    <x v="1159"/>
    <n v="5"/>
    <n v="0"/>
    <n v="52.531999999999996"/>
  </r>
  <r>
    <n v="4887"/>
    <s v="CA-2013-163167"/>
    <x v="0"/>
    <x v="85"/>
    <d v="2013-12-02T00:00:00"/>
    <x v="0"/>
    <s v="RF-19345"/>
    <x v="575"/>
    <x v="1"/>
    <s v="United States"/>
    <s v="Marietta"/>
    <x v="32"/>
    <n v="30062"/>
    <x v="0"/>
    <s v="FUR-CH-10004477"/>
    <x v="0"/>
    <x v="1"/>
    <x v="211"/>
    <x v="3637"/>
    <n v="3"/>
    <n v="0"/>
    <n v="52.974299999999992"/>
  </r>
  <r>
    <n v="4888"/>
    <s v="CA-2013-163167"/>
    <x v="0"/>
    <x v="85"/>
    <d v="2013-12-02T00:00:00"/>
    <x v="0"/>
    <s v="RF-19345"/>
    <x v="575"/>
    <x v="1"/>
    <s v="United States"/>
    <s v="Marietta"/>
    <x v="32"/>
    <n v="30062"/>
    <x v="0"/>
    <s v="TEC-AC-10003441"/>
    <x v="2"/>
    <x v="11"/>
    <x v="652"/>
    <x v="3638"/>
    <n v="6"/>
    <n v="0"/>
    <n v="6.1019999999999968"/>
  </r>
  <r>
    <n v="4889"/>
    <s v="CA-2013-163167"/>
    <x v="0"/>
    <x v="85"/>
    <d v="2013-12-02T00:00:00"/>
    <x v="0"/>
    <s v="RF-19345"/>
    <x v="575"/>
    <x v="1"/>
    <s v="United States"/>
    <s v="Marietta"/>
    <x v="32"/>
    <n v="30062"/>
    <x v="0"/>
    <s v="OFF-ST-10004459"/>
    <x v="1"/>
    <x v="4"/>
    <x v="454"/>
    <x v="494"/>
    <n v="3"/>
    <n v="0"/>
    <n v="56.300999999999988"/>
  </r>
  <r>
    <n v="4890"/>
    <s v="CA-2013-163167"/>
    <x v="0"/>
    <x v="85"/>
    <d v="2013-12-02T00:00:00"/>
    <x v="0"/>
    <s v="RF-19345"/>
    <x v="575"/>
    <x v="1"/>
    <s v="United States"/>
    <s v="Marietta"/>
    <x v="32"/>
    <n v="30062"/>
    <x v="0"/>
    <s v="OFF-ST-10003805"/>
    <x v="1"/>
    <x v="4"/>
    <x v="1651"/>
    <x v="3639"/>
    <n v="6"/>
    <n v="0"/>
    <n v="315.82499999999993"/>
  </r>
  <r>
    <n v="4891"/>
    <s v="CA-2013-135776"/>
    <x v="0"/>
    <x v="443"/>
    <d v="2013-12-31T00:00:00"/>
    <x v="1"/>
    <s v="EH-13765"/>
    <x v="553"/>
    <x v="1"/>
    <s v="United States"/>
    <s v="Seattle"/>
    <x v="4"/>
    <n v="98103"/>
    <x v="1"/>
    <s v="OFF-AR-10001246"/>
    <x v="1"/>
    <x v="6"/>
    <x v="450"/>
    <x v="138"/>
    <n v="3"/>
    <n v="0"/>
    <n v="2.5577999999999994"/>
  </r>
  <r>
    <n v="4892"/>
    <s v="CA-2013-135776"/>
    <x v="0"/>
    <x v="443"/>
    <d v="2013-12-31T00:00:00"/>
    <x v="1"/>
    <s v="EH-13765"/>
    <x v="553"/>
    <x v="1"/>
    <s v="United States"/>
    <s v="Seattle"/>
    <x v="4"/>
    <n v="98103"/>
    <x v="1"/>
    <s v="OFF-PA-10001295"/>
    <x v="1"/>
    <x v="10"/>
    <x v="1211"/>
    <x v="2479"/>
    <n v="2"/>
    <n v="0"/>
    <n v="18.211199999999998"/>
  </r>
  <r>
    <n v="4893"/>
    <s v="CA-2013-135776"/>
    <x v="0"/>
    <x v="443"/>
    <d v="2013-12-31T00:00:00"/>
    <x v="1"/>
    <s v="EH-13765"/>
    <x v="553"/>
    <x v="1"/>
    <s v="United States"/>
    <s v="Seattle"/>
    <x v="4"/>
    <n v="98103"/>
    <x v="1"/>
    <s v="OFF-AR-10001231"/>
    <x v="1"/>
    <x v="6"/>
    <x v="1686"/>
    <x v="3640"/>
    <n v="2"/>
    <n v="0"/>
    <n v="1.1760000000000002"/>
  </r>
  <r>
    <n v="4894"/>
    <s v="CA-2013-135776"/>
    <x v="0"/>
    <x v="443"/>
    <d v="2013-12-31T00:00:00"/>
    <x v="1"/>
    <s v="EH-13765"/>
    <x v="553"/>
    <x v="1"/>
    <s v="United States"/>
    <s v="Seattle"/>
    <x v="4"/>
    <n v="98103"/>
    <x v="1"/>
    <s v="OFF-ST-10002743"/>
    <x v="1"/>
    <x v="4"/>
    <x v="413"/>
    <x v="3641"/>
    <n v="2"/>
    <n v="0"/>
    <n v="2.2727999999999895"/>
  </r>
  <r>
    <n v="4895"/>
    <s v="CA-2013-135776"/>
    <x v="0"/>
    <x v="443"/>
    <d v="2013-12-31T00:00:00"/>
    <x v="1"/>
    <s v="EH-13765"/>
    <x v="553"/>
    <x v="1"/>
    <s v="United States"/>
    <s v="Seattle"/>
    <x v="4"/>
    <n v="98103"/>
    <x v="1"/>
    <s v="OFF-PA-10004327"/>
    <x v="1"/>
    <x v="10"/>
    <x v="136"/>
    <x v="3642"/>
    <n v="1"/>
    <n v="0"/>
    <n v="22.991999999999997"/>
  </r>
  <r>
    <n v="4896"/>
    <s v="CA-2013-135776"/>
    <x v="0"/>
    <x v="443"/>
    <d v="2013-12-31T00:00:00"/>
    <x v="1"/>
    <s v="EH-13765"/>
    <x v="553"/>
    <x v="1"/>
    <s v="United States"/>
    <s v="Seattle"/>
    <x v="4"/>
    <n v="98103"/>
    <x v="1"/>
    <s v="OFF-EN-10004773"/>
    <x v="1"/>
    <x v="12"/>
    <x v="33"/>
    <x v="1168"/>
    <n v="2"/>
    <n v="0"/>
    <n v="30.360399999999998"/>
  </r>
  <r>
    <n v="4897"/>
    <s v="CA-2013-135776"/>
    <x v="0"/>
    <x v="443"/>
    <d v="2013-12-31T00:00:00"/>
    <x v="1"/>
    <s v="EH-13765"/>
    <x v="553"/>
    <x v="1"/>
    <s v="United States"/>
    <s v="Seattle"/>
    <x v="4"/>
    <n v="98103"/>
    <x v="1"/>
    <s v="OFF-ST-10003470"/>
    <x v="1"/>
    <x v="4"/>
    <x v="1339"/>
    <x v="2105"/>
    <n v="4"/>
    <n v="0"/>
    <n v="55.895999999999958"/>
  </r>
  <r>
    <n v="4898"/>
    <s v="US-2011-122021"/>
    <x v="2"/>
    <x v="771"/>
    <d v="2011-10-17T00:00:00"/>
    <x v="2"/>
    <s v="AC-10660"/>
    <x v="663"/>
    <x v="0"/>
    <s v="United States"/>
    <s v="Parma"/>
    <x v="24"/>
    <n v="44134"/>
    <x v="3"/>
    <s v="FUR-CH-10003761"/>
    <x v="0"/>
    <x v="1"/>
    <x v="1379"/>
    <x v="1727"/>
    <n v="2"/>
    <n v="0.3"/>
    <n v="-7.8588000000000022"/>
  </r>
  <r>
    <n v="4899"/>
    <s v="US-2011-122021"/>
    <x v="2"/>
    <x v="771"/>
    <d v="2011-10-17T00:00:00"/>
    <x v="2"/>
    <s v="AC-10660"/>
    <x v="663"/>
    <x v="0"/>
    <s v="United States"/>
    <s v="Parma"/>
    <x v="24"/>
    <n v="44134"/>
    <x v="3"/>
    <s v="OFF-PA-10002230"/>
    <x v="1"/>
    <x v="10"/>
    <x v="384"/>
    <x v="892"/>
    <n v="2"/>
    <n v="0.2"/>
    <n v="2.8884000000000007"/>
  </r>
  <r>
    <n v="4900"/>
    <s v="CA-2013-130484"/>
    <x v="0"/>
    <x v="250"/>
    <d v="2013-08-28T00:00:00"/>
    <x v="1"/>
    <s v="SG-20470"/>
    <x v="495"/>
    <x v="0"/>
    <s v="United States"/>
    <s v="Gresham"/>
    <x v="21"/>
    <n v="97030"/>
    <x v="1"/>
    <s v="OFF-BI-10000088"/>
    <x v="1"/>
    <x v="8"/>
    <x v="1025"/>
    <x v="3643"/>
    <n v="8"/>
    <n v="0.7"/>
    <n v="-18.446399999999997"/>
  </r>
  <r>
    <n v="4901"/>
    <s v="CA-2014-120936"/>
    <x v="3"/>
    <x v="94"/>
    <d v="2014-12-22T00:00:00"/>
    <x v="1"/>
    <s v="CA-12310"/>
    <x v="119"/>
    <x v="1"/>
    <s v="United States"/>
    <s v="Anaheim"/>
    <x v="1"/>
    <n v="92804"/>
    <x v="1"/>
    <s v="OFF-ST-10001526"/>
    <x v="1"/>
    <x v="4"/>
    <x v="764"/>
    <x v="2289"/>
    <n v="4"/>
    <n v="0"/>
    <n v="125.14319999999998"/>
  </r>
  <r>
    <n v="4902"/>
    <s v="CA-2014-120936"/>
    <x v="3"/>
    <x v="94"/>
    <d v="2014-12-22T00:00:00"/>
    <x v="1"/>
    <s v="CA-12310"/>
    <x v="119"/>
    <x v="1"/>
    <s v="United States"/>
    <s v="Anaheim"/>
    <x v="1"/>
    <n v="92804"/>
    <x v="1"/>
    <s v="OFF-SU-10002557"/>
    <x v="1"/>
    <x v="14"/>
    <x v="1329"/>
    <x v="62"/>
    <n v="1"/>
    <n v="0"/>
    <n v="3.6348000000000003"/>
  </r>
  <r>
    <n v="4903"/>
    <s v="CA-2014-110884"/>
    <x v="3"/>
    <x v="469"/>
    <d v="2014-03-13T00:00:00"/>
    <x v="1"/>
    <s v="SH-20395"/>
    <x v="129"/>
    <x v="0"/>
    <s v="United States"/>
    <s v="New York City"/>
    <x v="15"/>
    <n v="10035"/>
    <x v="3"/>
    <s v="OFF-BI-10003669"/>
    <x v="1"/>
    <x v="8"/>
    <x v="796"/>
    <x v="243"/>
    <n v="6"/>
    <n v="0.2"/>
    <n v="9.0719999999999992"/>
  </r>
  <r>
    <n v="4904"/>
    <s v="CA-2014-110884"/>
    <x v="3"/>
    <x v="469"/>
    <d v="2014-03-13T00:00:00"/>
    <x v="1"/>
    <s v="SH-20395"/>
    <x v="129"/>
    <x v="0"/>
    <s v="United States"/>
    <s v="New York City"/>
    <x v="15"/>
    <n v="10035"/>
    <x v="3"/>
    <s v="OFF-LA-10003510"/>
    <x v="1"/>
    <x v="2"/>
    <x v="575"/>
    <x v="3644"/>
    <n v="3"/>
    <n v="0"/>
    <n v="42.131399999999999"/>
  </r>
  <r>
    <n v="4905"/>
    <s v="US-2011-161613"/>
    <x v="2"/>
    <x v="588"/>
    <d v="2011-12-03T00:00:00"/>
    <x v="0"/>
    <s v="MC-17605"/>
    <x v="204"/>
    <x v="1"/>
    <s v="United States"/>
    <s v="Houston"/>
    <x v="5"/>
    <n v="77070"/>
    <x v="2"/>
    <s v="FUR-CH-10003746"/>
    <x v="0"/>
    <x v="1"/>
    <x v="617"/>
    <x v="3645"/>
    <n v="3"/>
    <n v="0.3"/>
    <n v="-19.258800000000008"/>
  </r>
  <r>
    <n v="4906"/>
    <s v="US-2011-146353"/>
    <x v="2"/>
    <x v="1005"/>
    <d v="2011-10-16T00:00:00"/>
    <x v="0"/>
    <s v="JE-15610"/>
    <x v="531"/>
    <x v="1"/>
    <s v="United States"/>
    <s v="Concord"/>
    <x v="38"/>
    <n v="3301"/>
    <x v="3"/>
    <s v="OFF-BI-10003476"/>
    <x v="1"/>
    <x v="8"/>
    <x v="1526"/>
    <x v="3310"/>
    <n v="4"/>
    <n v="0"/>
    <n v="11.0016"/>
  </r>
  <r>
    <n v="4907"/>
    <s v="US-2011-146353"/>
    <x v="2"/>
    <x v="1005"/>
    <d v="2011-10-16T00:00:00"/>
    <x v="0"/>
    <s v="JE-15610"/>
    <x v="531"/>
    <x v="1"/>
    <s v="United States"/>
    <s v="Concord"/>
    <x v="38"/>
    <n v="3301"/>
    <x v="3"/>
    <s v="OFF-ST-10001469"/>
    <x v="1"/>
    <x v="4"/>
    <x v="394"/>
    <x v="3646"/>
    <n v="5"/>
    <n v="0"/>
    <n v="16.193999999999988"/>
  </r>
  <r>
    <n v="4908"/>
    <s v="CA-2011-133809"/>
    <x v="2"/>
    <x v="728"/>
    <d v="2011-11-23T00:00:00"/>
    <x v="0"/>
    <s v="MS-17530"/>
    <x v="652"/>
    <x v="0"/>
    <s v="United States"/>
    <s v="Fairfield"/>
    <x v="24"/>
    <n v="45014"/>
    <x v="3"/>
    <s v="OFF-BI-10001757"/>
    <x v="1"/>
    <x v="8"/>
    <x v="1158"/>
    <x v="3647"/>
    <n v="8"/>
    <n v="0.7"/>
    <n v="-8.659200000000002"/>
  </r>
  <r>
    <n v="4909"/>
    <s v="CA-2011-133809"/>
    <x v="2"/>
    <x v="728"/>
    <d v="2011-11-23T00:00:00"/>
    <x v="0"/>
    <s v="MS-17530"/>
    <x v="652"/>
    <x v="0"/>
    <s v="United States"/>
    <s v="Fairfield"/>
    <x v="24"/>
    <n v="45014"/>
    <x v="3"/>
    <s v="TEC-PH-10004875"/>
    <x v="2"/>
    <x v="7"/>
    <x v="1687"/>
    <x v="3648"/>
    <n v="2"/>
    <n v="0.4"/>
    <n v="-2.0773999999999999"/>
  </r>
  <r>
    <n v="4910"/>
    <s v="CA-2014-127306"/>
    <x v="3"/>
    <x v="424"/>
    <d v="2014-01-19T00:00:00"/>
    <x v="1"/>
    <s v="BH-11710"/>
    <x v="3"/>
    <x v="0"/>
    <s v="United States"/>
    <s v="Johnson City"/>
    <x v="18"/>
    <n v="37604"/>
    <x v="0"/>
    <s v="OFF-EN-10001219"/>
    <x v="1"/>
    <x v="12"/>
    <x v="583"/>
    <x v="829"/>
    <n v="3"/>
    <n v="0.2"/>
    <n v="6.6467999999999989"/>
  </r>
  <r>
    <n v="4911"/>
    <s v="CA-2014-127306"/>
    <x v="3"/>
    <x v="424"/>
    <d v="2014-01-19T00:00:00"/>
    <x v="1"/>
    <s v="BH-11710"/>
    <x v="3"/>
    <x v="0"/>
    <s v="United States"/>
    <s v="Johnson City"/>
    <x v="18"/>
    <n v="37604"/>
    <x v="0"/>
    <s v="OFF-PA-10000019"/>
    <x v="1"/>
    <x v="10"/>
    <x v="704"/>
    <x v="1590"/>
    <n v="7"/>
    <n v="0.2"/>
    <n v="12.700800000000001"/>
  </r>
  <r>
    <n v="4912"/>
    <s v="CA-2014-127306"/>
    <x v="3"/>
    <x v="424"/>
    <d v="2014-01-19T00:00:00"/>
    <x v="1"/>
    <s v="BH-11710"/>
    <x v="3"/>
    <x v="0"/>
    <s v="United States"/>
    <s v="Johnson City"/>
    <x v="18"/>
    <n v="37604"/>
    <x v="0"/>
    <s v="TEC-PH-10001924"/>
    <x v="2"/>
    <x v="7"/>
    <x v="426"/>
    <x v="1781"/>
    <n v="2"/>
    <n v="0.2"/>
    <n v="6.9990000000000059"/>
  </r>
  <r>
    <n v="4913"/>
    <s v="CA-2014-127306"/>
    <x v="3"/>
    <x v="424"/>
    <d v="2014-01-19T00:00:00"/>
    <x v="1"/>
    <s v="BH-11710"/>
    <x v="3"/>
    <x v="0"/>
    <s v="United States"/>
    <s v="Johnson City"/>
    <x v="18"/>
    <n v="37604"/>
    <x v="0"/>
    <s v="OFF-BI-10002003"/>
    <x v="1"/>
    <x v="8"/>
    <x v="1384"/>
    <x v="3649"/>
    <n v="5"/>
    <n v="0.7"/>
    <n v="-4.577"/>
  </r>
  <r>
    <n v="4914"/>
    <s v="CA-2014-127306"/>
    <x v="3"/>
    <x v="424"/>
    <d v="2014-01-19T00:00:00"/>
    <x v="1"/>
    <s v="BH-11710"/>
    <x v="3"/>
    <x v="0"/>
    <s v="United States"/>
    <s v="Johnson City"/>
    <x v="18"/>
    <n v="37604"/>
    <x v="0"/>
    <s v="OFF-BI-10003727"/>
    <x v="1"/>
    <x v="8"/>
    <x v="797"/>
    <x v="3650"/>
    <n v="2"/>
    <n v="0.7"/>
    <n v="-1.8391999999999999"/>
  </r>
  <r>
    <n v="4915"/>
    <s v="CA-2012-161830"/>
    <x v="1"/>
    <x v="496"/>
    <d v="2012-09-26T00:00:00"/>
    <x v="0"/>
    <s v="ME-17725"/>
    <x v="250"/>
    <x v="0"/>
    <s v="United States"/>
    <s v="Seattle"/>
    <x v="4"/>
    <n v="98105"/>
    <x v="1"/>
    <s v="OFF-AR-10004042"/>
    <x v="1"/>
    <x v="6"/>
    <x v="30"/>
    <x v="3651"/>
    <n v="2"/>
    <n v="0"/>
    <n v="10.428399999999996"/>
  </r>
  <r>
    <n v="4916"/>
    <s v="CA-2012-161830"/>
    <x v="1"/>
    <x v="496"/>
    <d v="2012-09-26T00:00:00"/>
    <x v="0"/>
    <s v="ME-17725"/>
    <x v="250"/>
    <x v="0"/>
    <s v="United States"/>
    <s v="Seattle"/>
    <x v="4"/>
    <n v="98105"/>
    <x v="1"/>
    <s v="OFF-BI-10001097"/>
    <x v="1"/>
    <x v="8"/>
    <x v="789"/>
    <x v="3652"/>
    <n v="3"/>
    <n v="0.2"/>
    <n v="5.4201000000000006"/>
  </r>
  <r>
    <n v="4917"/>
    <s v="CA-2014-163125"/>
    <x v="3"/>
    <x v="449"/>
    <d v="2014-10-12T00:00:00"/>
    <x v="0"/>
    <s v="MB-17305"/>
    <x v="93"/>
    <x v="0"/>
    <s v="United States"/>
    <s v="League City"/>
    <x v="5"/>
    <n v="77573"/>
    <x v="2"/>
    <s v="OFF-AR-10004344"/>
    <x v="1"/>
    <x v="6"/>
    <x v="365"/>
    <x v="3653"/>
    <n v="7"/>
    <n v="0.2"/>
    <n v="5.8750999999999962"/>
  </r>
  <r>
    <n v="4918"/>
    <s v="CA-2014-163125"/>
    <x v="3"/>
    <x v="449"/>
    <d v="2014-10-12T00:00:00"/>
    <x v="0"/>
    <s v="MB-17305"/>
    <x v="93"/>
    <x v="0"/>
    <s v="United States"/>
    <s v="League City"/>
    <x v="5"/>
    <n v="77573"/>
    <x v="2"/>
    <s v="FUR-CH-10001802"/>
    <x v="0"/>
    <x v="1"/>
    <x v="1688"/>
    <x v="3654"/>
    <n v="3"/>
    <n v="0.3"/>
    <n v="-32.664599999999993"/>
  </r>
  <r>
    <n v="4919"/>
    <s v="CA-2013-160304"/>
    <x v="0"/>
    <x v="1006"/>
    <d v="2013-01-07T00:00:00"/>
    <x v="1"/>
    <s v="BM-11575"/>
    <x v="606"/>
    <x v="1"/>
    <s v="United States"/>
    <s v="Gaithersburg"/>
    <x v="39"/>
    <n v="20877"/>
    <x v="3"/>
    <s v="FUR-BO-10004709"/>
    <x v="0"/>
    <x v="0"/>
    <x v="263"/>
    <x v="2131"/>
    <n v="3"/>
    <n v="0"/>
    <n v="38.266800000000003"/>
  </r>
  <r>
    <n v="4920"/>
    <s v="CA-2013-160304"/>
    <x v="0"/>
    <x v="1006"/>
    <d v="2013-01-07T00:00:00"/>
    <x v="1"/>
    <s v="BM-11575"/>
    <x v="606"/>
    <x v="1"/>
    <s v="United States"/>
    <s v="Gaithersburg"/>
    <x v="39"/>
    <n v="20877"/>
    <x v="3"/>
    <s v="TEC-PH-10000455"/>
    <x v="2"/>
    <x v="7"/>
    <x v="1112"/>
    <x v="3655"/>
    <n v="2"/>
    <n v="0"/>
    <n v="67.274199999999979"/>
  </r>
  <r>
    <n v="4921"/>
    <s v="CA-2014-101728"/>
    <x v="3"/>
    <x v="971"/>
    <d v="2014-08-24T00:00:00"/>
    <x v="1"/>
    <s v="SC-20575"/>
    <x v="623"/>
    <x v="0"/>
    <s v="United States"/>
    <s v="Chicago"/>
    <x v="10"/>
    <n v="60653"/>
    <x v="2"/>
    <s v="OFF-BI-10002393"/>
    <x v="1"/>
    <x v="8"/>
    <x v="1188"/>
    <x v="3424"/>
    <n v="2"/>
    <n v="0.8"/>
    <n v="-3.9032000000000009"/>
  </r>
  <r>
    <n v="4922"/>
    <s v="CA-2014-114055"/>
    <x v="3"/>
    <x v="53"/>
    <d v="2014-12-30T00:00:00"/>
    <x v="0"/>
    <s v="MH-18115"/>
    <x v="414"/>
    <x v="2"/>
    <s v="United States"/>
    <s v="Huntsville"/>
    <x v="19"/>
    <n v="35810"/>
    <x v="0"/>
    <s v="OFF-PA-10004381"/>
    <x v="1"/>
    <x v="10"/>
    <x v="1675"/>
    <x v="3656"/>
    <n v="2"/>
    <n v="0"/>
    <n v="46.118399999999994"/>
  </r>
  <r>
    <n v="4923"/>
    <s v="CA-2014-114055"/>
    <x v="3"/>
    <x v="53"/>
    <d v="2014-12-30T00:00:00"/>
    <x v="0"/>
    <s v="MH-18115"/>
    <x v="414"/>
    <x v="2"/>
    <s v="United States"/>
    <s v="Huntsville"/>
    <x v="19"/>
    <n v="35810"/>
    <x v="0"/>
    <s v="OFF-FA-10003059"/>
    <x v="1"/>
    <x v="13"/>
    <x v="794"/>
    <x v="3657"/>
    <n v="2"/>
    <n v="0"/>
    <n v="1.1945999999999999"/>
  </r>
  <r>
    <n v="4924"/>
    <s v="CA-2014-114055"/>
    <x v="3"/>
    <x v="53"/>
    <d v="2014-12-30T00:00:00"/>
    <x v="0"/>
    <s v="MH-18115"/>
    <x v="414"/>
    <x v="2"/>
    <s v="United States"/>
    <s v="Huntsville"/>
    <x v="19"/>
    <n v="35810"/>
    <x v="0"/>
    <s v="OFF-PA-10000994"/>
    <x v="1"/>
    <x v="10"/>
    <x v="904"/>
    <x v="2713"/>
    <n v="6"/>
    <n v="0"/>
    <n v="301.96799999999996"/>
  </r>
  <r>
    <n v="4925"/>
    <s v="CA-2014-114055"/>
    <x v="3"/>
    <x v="53"/>
    <d v="2014-12-30T00:00:00"/>
    <x v="0"/>
    <s v="MH-18115"/>
    <x v="414"/>
    <x v="2"/>
    <s v="United States"/>
    <s v="Huntsville"/>
    <x v="19"/>
    <n v="35810"/>
    <x v="0"/>
    <s v="TEC-PH-10002890"/>
    <x v="2"/>
    <x v="7"/>
    <x v="1387"/>
    <x v="3658"/>
    <n v="2"/>
    <n v="0"/>
    <n v="23.524799999999999"/>
  </r>
  <r>
    <n v="4926"/>
    <s v="CA-2014-126438"/>
    <x v="3"/>
    <x v="18"/>
    <d v="2014-09-14T00:00:00"/>
    <x v="2"/>
    <s v="AR-10345"/>
    <x v="753"/>
    <x v="1"/>
    <s v="United States"/>
    <s v="Lawrence"/>
    <x v="31"/>
    <n v="1841"/>
    <x v="3"/>
    <s v="OFF-AR-10003338"/>
    <x v="1"/>
    <x v="6"/>
    <x v="1430"/>
    <x v="3659"/>
    <n v="2"/>
    <n v="0"/>
    <n v="3.7200000000000006"/>
  </r>
  <r>
    <n v="4927"/>
    <s v="CA-2014-117653"/>
    <x v="3"/>
    <x v="15"/>
    <d v="2014-10-24T00:00:00"/>
    <x v="1"/>
    <s v="MO-17500"/>
    <x v="373"/>
    <x v="0"/>
    <s v="United States"/>
    <s v="Chicago"/>
    <x v="10"/>
    <n v="60623"/>
    <x v="2"/>
    <s v="FUR-TA-10003008"/>
    <x v="0"/>
    <x v="3"/>
    <x v="946"/>
    <x v="3660"/>
    <n v="1"/>
    <n v="0.5"/>
    <n v="-67.543499999999995"/>
  </r>
  <r>
    <n v="4928"/>
    <s v="CA-2014-143245"/>
    <x v="3"/>
    <x v="96"/>
    <d v="2014-12-07T00:00:00"/>
    <x v="1"/>
    <s v="AD-10180"/>
    <x v="57"/>
    <x v="2"/>
    <s v="United States"/>
    <s v="Fairfield"/>
    <x v="29"/>
    <n v="6824"/>
    <x v="3"/>
    <s v="OFF-PA-10001972"/>
    <x v="1"/>
    <x v="10"/>
    <x v="1169"/>
    <x v="541"/>
    <n v="3"/>
    <n v="0"/>
    <n v="9.3312000000000008"/>
  </r>
  <r>
    <n v="4929"/>
    <s v="CA-2014-143245"/>
    <x v="3"/>
    <x v="96"/>
    <d v="2014-12-07T00:00:00"/>
    <x v="1"/>
    <s v="AD-10180"/>
    <x v="57"/>
    <x v="2"/>
    <s v="United States"/>
    <s v="Fairfield"/>
    <x v="29"/>
    <n v="6824"/>
    <x v="3"/>
    <s v="FUR-CH-10000155"/>
    <x v="0"/>
    <x v="1"/>
    <x v="1157"/>
    <x v="3661"/>
    <n v="3"/>
    <n v="0"/>
    <n v="251.20200000000003"/>
  </r>
  <r>
    <n v="4930"/>
    <s v="US-2011-138828"/>
    <x v="2"/>
    <x v="814"/>
    <d v="2011-09-03T00:00:00"/>
    <x v="2"/>
    <s v="KD-16345"/>
    <x v="44"/>
    <x v="0"/>
    <s v="United States"/>
    <s v="New York City"/>
    <x v="15"/>
    <n v="10009"/>
    <x v="3"/>
    <s v="OFF-AR-10000658"/>
    <x v="1"/>
    <x v="6"/>
    <x v="328"/>
    <x v="2495"/>
    <n v="5"/>
    <n v="0"/>
    <n v="16.170000000000002"/>
  </r>
  <r>
    <n v="4931"/>
    <s v="US-2011-138828"/>
    <x v="2"/>
    <x v="814"/>
    <d v="2011-09-03T00:00:00"/>
    <x v="2"/>
    <s v="KD-16345"/>
    <x v="44"/>
    <x v="0"/>
    <s v="United States"/>
    <s v="New York City"/>
    <x v="15"/>
    <n v="10009"/>
    <x v="3"/>
    <s v="OFF-PA-10000349"/>
    <x v="1"/>
    <x v="10"/>
    <x v="33"/>
    <x v="1830"/>
    <n v="3"/>
    <n v="0"/>
    <n v="7.0218000000000007"/>
  </r>
  <r>
    <n v="4932"/>
    <s v="CA-2014-143651"/>
    <x v="3"/>
    <x v="613"/>
    <d v="2014-03-31T00:00:00"/>
    <x v="1"/>
    <s v="FM-14215"/>
    <x v="524"/>
    <x v="1"/>
    <s v="United States"/>
    <s v="Seattle"/>
    <x v="4"/>
    <n v="98103"/>
    <x v="1"/>
    <s v="OFF-AR-10001446"/>
    <x v="1"/>
    <x v="6"/>
    <x v="1152"/>
    <x v="795"/>
    <n v="2"/>
    <n v="0"/>
    <n v="6.93"/>
  </r>
  <r>
    <n v="4933"/>
    <s v="CA-2012-106978"/>
    <x v="1"/>
    <x v="694"/>
    <d v="2012-10-04T00:00:00"/>
    <x v="1"/>
    <s v="ZC-21910"/>
    <x v="233"/>
    <x v="0"/>
    <s v="United States"/>
    <s v="Aurora"/>
    <x v="22"/>
    <n v="80013"/>
    <x v="1"/>
    <s v="OFF-EN-10004483"/>
    <x v="1"/>
    <x v="12"/>
    <x v="1335"/>
    <x v="3662"/>
    <n v="1"/>
    <n v="0.2"/>
    <n v="4.2308999999999983"/>
  </r>
  <r>
    <n v="4934"/>
    <s v="CA-2012-106978"/>
    <x v="1"/>
    <x v="694"/>
    <d v="2012-10-04T00:00:00"/>
    <x v="1"/>
    <s v="ZC-21910"/>
    <x v="233"/>
    <x v="0"/>
    <s v="United States"/>
    <s v="Aurora"/>
    <x v="22"/>
    <n v="80013"/>
    <x v="1"/>
    <s v="OFF-BI-10002012"/>
    <x v="1"/>
    <x v="8"/>
    <x v="742"/>
    <x v="886"/>
    <n v="2"/>
    <n v="0.7"/>
    <n v="-0.79200000000000004"/>
  </r>
  <r>
    <n v="4935"/>
    <s v="CA-2012-106978"/>
    <x v="1"/>
    <x v="694"/>
    <d v="2012-10-04T00:00:00"/>
    <x v="1"/>
    <s v="ZC-21910"/>
    <x v="233"/>
    <x v="0"/>
    <s v="United States"/>
    <s v="Aurora"/>
    <x v="22"/>
    <n v="80013"/>
    <x v="1"/>
    <s v="OFF-FA-10003021"/>
    <x v="1"/>
    <x v="13"/>
    <x v="33"/>
    <x v="3663"/>
    <n v="3"/>
    <n v="0.2"/>
    <n v="0.84599999999999964"/>
  </r>
  <r>
    <n v="4936"/>
    <s v="CA-2012-155124"/>
    <x v="1"/>
    <x v="1007"/>
    <d v="2012-03-21T00:00:00"/>
    <x v="1"/>
    <s v="KS-16300"/>
    <x v="754"/>
    <x v="1"/>
    <s v="United States"/>
    <s v="Lehi"/>
    <x v="7"/>
    <n v="84043"/>
    <x v="1"/>
    <s v="TEC-PH-10003356"/>
    <x v="2"/>
    <x v="7"/>
    <x v="1689"/>
    <x v="3664"/>
    <n v="3"/>
    <n v="0.2"/>
    <n v="1.6776"/>
  </r>
  <r>
    <n v="4937"/>
    <s v="CA-2014-150931"/>
    <x v="3"/>
    <x v="1008"/>
    <d v="2014-01-14T00:00:00"/>
    <x v="1"/>
    <s v="DP-13390"/>
    <x v="503"/>
    <x v="2"/>
    <s v="United States"/>
    <s v="Tuscaloosa"/>
    <x v="19"/>
    <n v="35401"/>
    <x v="0"/>
    <s v="OFF-BI-10004728"/>
    <x v="1"/>
    <x v="8"/>
    <x v="539"/>
    <x v="3665"/>
    <n v="7"/>
    <n v="0"/>
    <n v="15.5204"/>
  </r>
  <r>
    <n v="4938"/>
    <s v="CA-2011-157147"/>
    <x v="2"/>
    <x v="286"/>
    <d v="2011-01-19T00:00:00"/>
    <x v="1"/>
    <s v="BD-11605"/>
    <x v="205"/>
    <x v="0"/>
    <s v="United States"/>
    <s v="San Francisco"/>
    <x v="1"/>
    <n v="94109"/>
    <x v="1"/>
    <s v="OFF-ST-10000078"/>
    <x v="1"/>
    <x v="4"/>
    <x v="1218"/>
    <x v="2225"/>
    <n v="5"/>
    <n v="0"/>
    <n v="238.65299999999991"/>
  </r>
  <r>
    <n v="4939"/>
    <s v="CA-2011-157147"/>
    <x v="2"/>
    <x v="286"/>
    <d v="2011-01-19T00:00:00"/>
    <x v="1"/>
    <s v="BD-11605"/>
    <x v="205"/>
    <x v="0"/>
    <s v="United States"/>
    <s v="San Francisco"/>
    <x v="1"/>
    <n v="94109"/>
    <x v="1"/>
    <s v="FUR-BO-10003034"/>
    <x v="0"/>
    <x v="0"/>
    <x v="1194"/>
    <x v="3666"/>
    <n v="3"/>
    <n v="0.15"/>
    <n v="3.9294000000000082"/>
  </r>
  <r>
    <n v="4940"/>
    <s v="CA-2011-157147"/>
    <x v="2"/>
    <x v="286"/>
    <d v="2011-01-19T00:00:00"/>
    <x v="1"/>
    <s v="BD-11605"/>
    <x v="205"/>
    <x v="0"/>
    <s v="United States"/>
    <s v="San Francisco"/>
    <x v="1"/>
    <n v="94109"/>
    <x v="1"/>
    <s v="OFF-AR-10003514"/>
    <x v="1"/>
    <x v="6"/>
    <x v="180"/>
    <x v="189"/>
    <n v="5"/>
    <n v="0"/>
    <n v="6.5669999999999984"/>
  </r>
  <r>
    <n v="4941"/>
    <s v="CA-2012-156482"/>
    <x v="1"/>
    <x v="525"/>
    <d v="2012-02-13T00:00:00"/>
    <x v="1"/>
    <s v="IL-15100"/>
    <x v="582"/>
    <x v="0"/>
    <s v="United States"/>
    <s v="Wilmington"/>
    <x v="13"/>
    <n v="19805"/>
    <x v="3"/>
    <s v="FUR-CH-10001708"/>
    <x v="0"/>
    <x v="1"/>
    <x v="884"/>
    <x v="3667"/>
    <n v="9"/>
    <n v="0"/>
    <n v="266.45219999999989"/>
  </r>
  <r>
    <n v="4942"/>
    <s v="CA-2012-156482"/>
    <x v="1"/>
    <x v="525"/>
    <d v="2012-02-13T00:00:00"/>
    <x v="1"/>
    <s v="IL-15100"/>
    <x v="582"/>
    <x v="0"/>
    <s v="United States"/>
    <s v="Wilmington"/>
    <x v="13"/>
    <n v="19805"/>
    <x v="3"/>
    <s v="FUR-BO-10002598"/>
    <x v="0"/>
    <x v="0"/>
    <x v="1509"/>
    <x v="514"/>
    <n v="4"/>
    <n v="0"/>
    <n v="82.336799999999982"/>
  </r>
  <r>
    <n v="4943"/>
    <s v="CA-2012-156482"/>
    <x v="1"/>
    <x v="525"/>
    <d v="2012-02-13T00:00:00"/>
    <x v="1"/>
    <s v="IL-15100"/>
    <x v="582"/>
    <x v="0"/>
    <s v="United States"/>
    <s v="Wilmington"/>
    <x v="13"/>
    <n v="19805"/>
    <x v="3"/>
    <s v="OFF-AR-10001022"/>
    <x v="1"/>
    <x v="6"/>
    <x v="872"/>
    <x v="1103"/>
    <n v="2"/>
    <n v="0"/>
    <n v="1.7607999999999997"/>
  </r>
  <r>
    <n v="4944"/>
    <s v="CA-2014-106782"/>
    <x v="3"/>
    <x v="202"/>
    <d v="2014-12-28T00:00:00"/>
    <x v="1"/>
    <s v="LP-17095"/>
    <x v="431"/>
    <x v="0"/>
    <s v="United States"/>
    <s v="Lafayette"/>
    <x v="14"/>
    <n v="47905"/>
    <x v="2"/>
    <s v="OFF-ST-10004459"/>
    <x v="1"/>
    <x v="4"/>
    <x v="454"/>
    <x v="2602"/>
    <n v="1"/>
    <n v="0"/>
    <n v="18.766999999999996"/>
  </r>
  <r>
    <n v="4945"/>
    <s v="CA-2013-151372"/>
    <x v="0"/>
    <x v="64"/>
    <d v="2013-09-07T00:00:00"/>
    <x v="2"/>
    <s v="JH-15985"/>
    <x v="98"/>
    <x v="0"/>
    <s v="United States"/>
    <s v="Redondo Beach"/>
    <x v="1"/>
    <n v="90278"/>
    <x v="1"/>
    <s v="OFF-PA-10004381"/>
    <x v="1"/>
    <x v="10"/>
    <x v="1675"/>
    <x v="3656"/>
    <n v="2"/>
    <n v="0"/>
    <n v="46.118399999999994"/>
  </r>
  <r>
    <n v="4946"/>
    <s v="CA-2013-151372"/>
    <x v="0"/>
    <x v="64"/>
    <d v="2013-09-07T00:00:00"/>
    <x v="2"/>
    <s v="JH-15985"/>
    <x v="98"/>
    <x v="0"/>
    <s v="United States"/>
    <s v="Redondo Beach"/>
    <x v="1"/>
    <n v="90278"/>
    <x v="1"/>
    <s v="OFF-BI-10000050"/>
    <x v="1"/>
    <x v="8"/>
    <x v="343"/>
    <x v="2643"/>
    <n v="2"/>
    <n v="0.2"/>
    <n v="3.9419999999999993"/>
  </r>
  <r>
    <n v="4947"/>
    <s v="CA-2013-151372"/>
    <x v="0"/>
    <x v="64"/>
    <d v="2013-09-07T00:00:00"/>
    <x v="2"/>
    <s v="JH-15985"/>
    <x v="98"/>
    <x v="0"/>
    <s v="United States"/>
    <s v="Redondo Beach"/>
    <x v="1"/>
    <n v="90278"/>
    <x v="1"/>
    <s v="OFF-FA-10000304"/>
    <x v="1"/>
    <x v="13"/>
    <x v="52"/>
    <x v="1009"/>
    <n v="2"/>
    <n v="0"/>
    <n v="1.7876000000000003"/>
  </r>
  <r>
    <n v="4948"/>
    <s v="CA-2011-102085"/>
    <x v="2"/>
    <x v="777"/>
    <d v="2011-10-09T00:00:00"/>
    <x v="1"/>
    <s v="JD-16015"/>
    <x v="557"/>
    <x v="0"/>
    <s v="United States"/>
    <s v="Seattle"/>
    <x v="4"/>
    <n v="98115"/>
    <x v="1"/>
    <s v="OFF-LA-10002475"/>
    <x v="1"/>
    <x v="2"/>
    <x v="148"/>
    <x v="3204"/>
    <n v="4"/>
    <n v="0"/>
    <n v="13.742799999999999"/>
  </r>
  <r>
    <n v="4949"/>
    <s v="CA-2014-107125"/>
    <x v="3"/>
    <x v="344"/>
    <d v="2014-12-03T00:00:00"/>
    <x v="1"/>
    <s v="BD-11320"/>
    <x v="217"/>
    <x v="0"/>
    <s v="United States"/>
    <s v="Los Angeles"/>
    <x v="1"/>
    <n v="90045"/>
    <x v="1"/>
    <s v="OFF-BI-10001989"/>
    <x v="1"/>
    <x v="8"/>
    <x v="537"/>
    <x v="3668"/>
    <n v="7"/>
    <n v="0.2"/>
    <n v="41.120799999999988"/>
  </r>
  <r>
    <n v="4950"/>
    <s v="CA-2014-107125"/>
    <x v="3"/>
    <x v="344"/>
    <d v="2014-12-03T00:00:00"/>
    <x v="1"/>
    <s v="BD-11320"/>
    <x v="217"/>
    <x v="0"/>
    <s v="United States"/>
    <s v="Los Angeles"/>
    <x v="1"/>
    <n v="90045"/>
    <x v="1"/>
    <s v="FUR-FU-10000732"/>
    <x v="0"/>
    <x v="5"/>
    <x v="540"/>
    <x v="609"/>
    <n v="3"/>
    <n v="0"/>
    <n v="6.0287999999999995"/>
  </r>
  <r>
    <n v="4951"/>
    <s v="CA-2013-125815"/>
    <x v="0"/>
    <x v="99"/>
    <d v="2013-11-02T00:00:00"/>
    <x v="0"/>
    <s v="DL-13330"/>
    <x v="658"/>
    <x v="0"/>
    <s v="United States"/>
    <s v="New York City"/>
    <x v="15"/>
    <n v="10009"/>
    <x v="3"/>
    <s v="OFF-AR-10004441"/>
    <x v="1"/>
    <x v="6"/>
    <x v="153"/>
    <x v="2162"/>
    <n v="3"/>
    <n v="0"/>
    <n v="5.2164000000000001"/>
  </r>
  <r>
    <n v="4952"/>
    <s v="CA-2012-144190"/>
    <x v="1"/>
    <x v="988"/>
    <d v="2012-06-13T00:00:00"/>
    <x v="1"/>
    <s v="NC-18415"/>
    <x v="720"/>
    <x v="0"/>
    <s v="United States"/>
    <s v="Royal Oak"/>
    <x v="12"/>
    <n v="48073"/>
    <x v="2"/>
    <s v="OFF-PA-10000304"/>
    <x v="1"/>
    <x v="10"/>
    <x v="88"/>
    <x v="91"/>
    <n v="2"/>
    <n v="0"/>
    <n v="6.2208000000000006"/>
  </r>
  <r>
    <n v="4953"/>
    <s v="CA-2014-117926"/>
    <x v="3"/>
    <x v="166"/>
    <d v="2014-12-13T00:00:00"/>
    <x v="0"/>
    <s v="AS-10225"/>
    <x v="127"/>
    <x v="1"/>
    <s v="United States"/>
    <s v="San Francisco"/>
    <x v="1"/>
    <n v="94109"/>
    <x v="1"/>
    <s v="OFF-AP-10002670"/>
    <x v="1"/>
    <x v="9"/>
    <x v="1690"/>
    <x v="3669"/>
    <n v="1"/>
    <n v="0"/>
    <n v="20.843999999999994"/>
  </r>
  <r>
    <n v="4954"/>
    <s v="CA-2012-153906"/>
    <x v="1"/>
    <x v="199"/>
    <d v="2012-03-20T00:00:00"/>
    <x v="1"/>
    <s v="MS-17980"/>
    <x v="99"/>
    <x v="1"/>
    <s v="United States"/>
    <s v="New York City"/>
    <x v="15"/>
    <n v="10009"/>
    <x v="3"/>
    <s v="TEC-PH-10001527"/>
    <x v="2"/>
    <x v="7"/>
    <x v="1276"/>
    <x v="3670"/>
    <n v="2"/>
    <n v="0"/>
    <n v="2.5769999999999982"/>
  </r>
  <r>
    <n v="4955"/>
    <s v="CA-2011-160262"/>
    <x v="2"/>
    <x v="3"/>
    <d v="2011-06-13T00:00:00"/>
    <x v="0"/>
    <s v="TS-21205"/>
    <x v="131"/>
    <x v="1"/>
    <s v="United States"/>
    <s v="North Las Vegas"/>
    <x v="33"/>
    <n v="89031"/>
    <x v="1"/>
    <s v="OFF-AR-10002335"/>
    <x v="1"/>
    <x v="6"/>
    <x v="673"/>
    <x v="3671"/>
    <n v="7"/>
    <n v="0"/>
    <n v="4.6956000000000007"/>
  </r>
  <r>
    <n v="4956"/>
    <s v="CA-2011-160262"/>
    <x v="2"/>
    <x v="3"/>
    <d v="2011-06-13T00:00:00"/>
    <x v="0"/>
    <s v="TS-21205"/>
    <x v="131"/>
    <x v="1"/>
    <s v="United States"/>
    <s v="North Las Vegas"/>
    <x v="33"/>
    <n v="89031"/>
    <x v="1"/>
    <s v="OFF-PA-10003641"/>
    <x v="1"/>
    <x v="10"/>
    <x v="938"/>
    <x v="1219"/>
    <n v="3"/>
    <n v="0"/>
    <n v="36.404399999999995"/>
  </r>
  <r>
    <n v="4957"/>
    <s v="CA-2011-160262"/>
    <x v="2"/>
    <x v="3"/>
    <d v="2011-06-13T00:00:00"/>
    <x v="0"/>
    <s v="TS-21205"/>
    <x v="131"/>
    <x v="1"/>
    <s v="United States"/>
    <s v="North Las Vegas"/>
    <x v="33"/>
    <n v="89031"/>
    <x v="1"/>
    <s v="FUR-FU-10002685"/>
    <x v="0"/>
    <x v="5"/>
    <x v="1433"/>
    <x v="3672"/>
    <n v="2"/>
    <n v="0"/>
    <n v="14.212"/>
  </r>
  <r>
    <n v="4958"/>
    <s v="CA-2012-127607"/>
    <x v="1"/>
    <x v="305"/>
    <d v="2012-03-26T00:00:00"/>
    <x v="1"/>
    <s v="JK-15730"/>
    <x v="300"/>
    <x v="0"/>
    <s v="United States"/>
    <s v="Carrollton"/>
    <x v="5"/>
    <n v="75007"/>
    <x v="2"/>
    <s v="OFF-BI-10001308"/>
    <x v="1"/>
    <x v="8"/>
    <x v="1351"/>
    <x v="3673"/>
    <n v="2"/>
    <n v="0.8"/>
    <n v="-4.3960000000000026"/>
  </r>
  <r>
    <n v="4959"/>
    <s v="CA-2012-127607"/>
    <x v="1"/>
    <x v="305"/>
    <d v="2012-03-26T00:00:00"/>
    <x v="1"/>
    <s v="JK-15730"/>
    <x v="300"/>
    <x v="0"/>
    <s v="United States"/>
    <s v="Carrollton"/>
    <x v="5"/>
    <n v="75007"/>
    <x v="2"/>
    <s v="OFF-FA-10003485"/>
    <x v="1"/>
    <x v="13"/>
    <x v="33"/>
    <x v="3674"/>
    <n v="9"/>
    <n v="0.2"/>
    <n v="6.1307999999999998"/>
  </r>
  <r>
    <n v="4960"/>
    <s v="CA-2013-166226"/>
    <x v="0"/>
    <x v="741"/>
    <d v="2013-11-23T00:00:00"/>
    <x v="1"/>
    <s v="TC-21535"/>
    <x v="426"/>
    <x v="2"/>
    <s v="United States"/>
    <s v="Los Angeles"/>
    <x v="1"/>
    <n v="90008"/>
    <x v="1"/>
    <s v="TEC-PH-10003357"/>
    <x v="2"/>
    <x v="7"/>
    <x v="1062"/>
    <x v="3675"/>
    <n v="1"/>
    <n v="0.2"/>
    <n v="6.1192000000000011"/>
  </r>
  <r>
    <n v="4961"/>
    <s v="CA-2013-166226"/>
    <x v="0"/>
    <x v="741"/>
    <d v="2013-11-23T00:00:00"/>
    <x v="1"/>
    <s v="TC-21535"/>
    <x v="426"/>
    <x v="2"/>
    <s v="United States"/>
    <s v="Los Angeles"/>
    <x v="1"/>
    <n v="90008"/>
    <x v="1"/>
    <s v="OFF-AP-10002867"/>
    <x v="1"/>
    <x v="9"/>
    <x v="1505"/>
    <x v="3676"/>
    <n v="1"/>
    <n v="0"/>
    <n v="18.316800000000001"/>
  </r>
  <r>
    <n v="4962"/>
    <s v="CA-2011-156587"/>
    <x v="2"/>
    <x v="1009"/>
    <d v="2011-03-08T00:00:00"/>
    <x v="2"/>
    <s v="AB-10015"/>
    <x v="755"/>
    <x v="0"/>
    <s v="United States"/>
    <s v="Seattle"/>
    <x v="4"/>
    <n v="98103"/>
    <x v="1"/>
    <s v="FUR-CH-10004477"/>
    <x v="0"/>
    <x v="1"/>
    <x v="211"/>
    <x v="3677"/>
    <n v="1"/>
    <n v="0.2"/>
    <n v="5.4800999999999966"/>
  </r>
  <r>
    <n v="4963"/>
    <s v="CA-2011-156587"/>
    <x v="2"/>
    <x v="1009"/>
    <d v="2011-03-08T00:00:00"/>
    <x v="2"/>
    <s v="AB-10015"/>
    <x v="755"/>
    <x v="0"/>
    <s v="United States"/>
    <s v="Seattle"/>
    <x v="4"/>
    <n v="98103"/>
    <x v="1"/>
    <s v="OFF-AR-10001427"/>
    <x v="1"/>
    <x v="6"/>
    <x v="248"/>
    <x v="1465"/>
    <n v="3"/>
    <n v="0"/>
    <n v="4.6644000000000005"/>
  </r>
  <r>
    <n v="4964"/>
    <s v="CA-2011-156587"/>
    <x v="2"/>
    <x v="1009"/>
    <d v="2011-03-08T00:00:00"/>
    <x v="2"/>
    <s v="AB-10015"/>
    <x v="755"/>
    <x v="0"/>
    <s v="United States"/>
    <s v="Seattle"/>
    <x v="4"/>
    <n v="98103"/>
    <x v="1"/>
    <s v="OFF-ST-10002344"/>
    <x v="1"/>
    <x v="4"/>
    <x v="856"/>
    <x v="423"/>
    <n v="3"/>
    <n v="0"/>
    <n v="4.8588000000000164"/>
  </r>
  <r>
    <n v="4965"/>
    <s v="CA-2013-141180"/>
    <x v="0"/>
    <x v="666"/>
    <d v="2013-05-20T00:00:00"/>
    <x v="0"/>
    <s v="DP-13000"/>
    <x v="24"/>
    <x v="0"/>
    <s v="United States"/>
    <s v="Fort Lauderdale"/>
    <x v="2"/>
    <n v="33311"/>
    <x v="0"/>
    <s v="OFF-BI-10000301"/>
    <x v="1"/>
    <x v="8"/>
    <x v="619"/>
    <x v="3678"/>
    <n v="4"/>
    <n v="0.7"/>
    <n v="-5.1760000000000002"/>
  </r>
  <r>
    <n v="4966"/>
    <s v="CA-2012-109708"/>
    <x v="1"/>
    <x v="442"/>
    <d v="2012-05-28T00:00:00"/>
    <x v="0"/>
    <s v="CY-12745"/>
    <x v="388"/>
    <x v="1"/>
    <s v="United States"/>
    <s v="Columbia"/>
    <x v="18"/>
    <n v="38401"/>
    <x v="0"/>
    <s v="TEC-PH-10001944"/>
    <x v="2"/>
    <x v="7"/>
    <x v="1262"/>
    <x v="3679"/>
    <n v="4"/>
    <n v="0.2"/>
    <n v="58.379999999999939"/>
  </r>
  <r>
    <n v="4967"/>
    <s v="CA-2012-122406"/>
    <x v="1"/>
    <x v="991"/>
    <d v="2012-08-05T00:00:00"/>
    <x v="0"/>
    <s v="BE-11455"/>
    <x v="534"/>
    <x v="2"/>
    <s v="United States"/>
    <s v="Providence"/>
    <x v="34"/>
    <n v="2908"/>
    <x v="3"/>
    <s v="TEC-PH-10001527"/>
    <x v="2"/>
    <x v="7"/>
    <x v="1276"/>
    <x v="3680"/>
    <n v="3"/>
    <n v="0"/>
    <n v="3.8654999999999973"/>
  </r>
  <r>
    <n v="4968"/>
    <s v="CA-2012-122406"/>
    <x v="1"/>
    <x v="991"/>
    <d v="2012-08-05T00:00:00"/>
    <x v="0"/>
    <s v="BE-11455"/>
    <x v="534"/>
    <x v="2"/>
    <s v="United States"/>
    <s v="Providence"/>
    <x v="34"/>
    <n v="2908"/>
    <x v="3"/>
    <s v="OFF-PA-10001307"/>
    <x v="1"/>
    <x v="10"/>
    <x v="784"/>
    <x v="3681"/>
    <n v="2"/>
    <n v="0"/>
    <n v="4.1159999999999997"/>
  </r>
  <r>
    <n v="4969"/>
    <s v="CA-2012-122406"/>
    <x v="1"/>
    <x v="991"/>
    <d v="2012-08-05T00:00:00"/>
    <x v="0"/>
    <s v="BE-11455"/>
    <x v="534"/>
    <x v="2"/>
    <s v="United States"/>
    <s v="Providence"/>
    <x v="34"/>
    <n v="2908"/>
    <x v="3"/>
    <s v="TEC-AC-10004571"/>
    <x v="2"/>
    <x v="11"/>
    <x v="404"/>
    <x v="1664"/>
    <n v="2"/>
    <n v="0"/>
    <n v="83.991600000000005"/>
  </r>
  <r>
    <n v="4970"/>
    <s v="CA-2012-122406"/>
    <x v="1"/>
    <x v="991"/>
    <d v="2012-08-05T00:00:00"/>
    <x v="0"/>
    <s v="BE-11455"/>
    <x v="534"/>
    <x v="2"/>
    <s v="United States"/>
    <s v="Providence"/>
    <x v="34"/>
    <n v="2908"/>
    <x v="3"/>
    <s v="FUR-CH-10001973"/>
    <x v="0"/>
    <x v="1"/>
    <x v="896"/>
    <x v="3682"/>
    <n v="1"/>
    <n v="0"/>
    <n v="15.537199999999999"/>
  </r>
  <r>
    <n v="4971"/>
    <s v="US-2013-153815"/>
    <x v="0"/>
    <x v="61"/>
    <d v="2013-11-10T00:00:00"/>
    <x v="2"/>
    <s v="KL-16555"/>
    <x v="126"/>
    <x v="1"/>
    <s v="United States"/>
    <s v="Jacksonville"/>
    <x v="2"/>
    <n v="32216"/>
    <x v="0"/>
    <s v="FUR-CH-10000513"/>
    <x v="0"/>
    <x v="1"/>
    <x v="70"/>
    <x v="3683"/>
    <n v="2"/>
    <n v="0.2"/>
    <n v="-28.597800000000007"/>
  </r>
  <r>
    <n v="4972"/>
    <s v="US-2013-153815"/>
    <x v="0"/>
    <x v="61"/>
    <d v="2013-11-10T00:00:00"/>
    <x v="2"/>
    <s v="KL-16555"/>
    <x v="126"/>
    <x v="1"/>
    <s v="United States"/>
    <s v="Jacksonville"/>
    <x v="2"/>
    <n v="32216"/>
    <x v="0"/>
    <s v="OFF-PA-10002421"/>
    <x v="1"/>
    <x v="10"/>
    <x v="1416"/>
    <x v="3684"/>
    <n v="2"/>
    <n v="0.2"/>
    <n v="12.639200000000001"/>
  </r>
  <r>
    <n v="4973"/>
    <s v="US-2013-153815"/>
    <x v="0"/>
    <x v="61"/>
    <d v="2013-11-10T00:00:00"/>
    <x v="2"/>
    <s v="KL-16555"/>
    <x v="126"/>
    <x v="1"/>
    <s v="United States"/>
    <s v="Jacksonville"/>
    <x v="2"/>
    <n v="32216"/>
    <x v="0"/>
    <s v="FUR-FU-10004090"/>
    <x v="0"/>
    <x v="5"/>
    <x v="636"/>
    <x v="3685"/>
    <n v="2"/>
    <n v="0.2"/>
    <n v="5.7797999999999963"/>
  </r>
  <r>
    <n v="4974"/>
    <s v="US-2013-153815"/>
    <x v="0"/>
    <x v="61"/>
    <d v="2013-11-10T00:00:00"/>
    <x v="2"/>
    <s v="KL-16555"/>
    <x v="126"/>
    <x v="1"/>
    <s v="United States"/>
    <s v="Jacksonville"/>
    <x v="2"/>
    <n v="32216"/>
    <x v="0"/>
    <s v="OFF-PA-10004071"/>
    <x v="1"/>
    <x v="10"/>
    <x v="412"/>
    <x v="1666"/>
    <n v="2"/>
    <n v="0.2"/>
    <n v="31.068799999999996"/>
  </r>
  <r>
    <n v="4975"/>
    <s v="CA-2013-164896"/>
    <x v="0"/>
    <x v="77"/>
    <d v="2013-11-13T00:00:00"/>
    <x v="1"/>
    <s v="PS-19045"/>
    <x v="390"/>
    <x v="2"/>
    <s v="United States"/>
    <s v="Oceanside"/>
    <x v="1"/>
    <n v="92054"/>
    <x v="1"/>
    <s v="OFF-PA-10002246"/>
    <x v="1"/>
    <x v="10"/>
    <x v="1386"/>
    <x v="3686"/>
    <n v="2"/>
    <n v="0"/>
    <n v="6.3209999999999997"/>
  </r>
  <r>
    <n v="4976"/>
    <s v="CA-2012-142202"/>
    <x v="1"/>
    <x v="227"/>
    <d v="2012-09-23T00:00:00"/>
    <x v="0"/>
    <s v="JR-16210"/>
    <x v="335"/>
    <x v="1"/>
    <s v="United States"/>
    <s v="Jacksonville"/>
    <x v="2"/>
    <n v="32216"/>
    <x v="0"/>
    <s v="TEC-AC-10003198"/>
    <x v="2"/>
    <x v="11"/>
    <x v="761"/>
    <x v="3687"/>
    <n v="9"/>
    <n v="0.2"/>
    <n v="152.38799999999992"/>
  </r>
  <r>
    <n v="4977"/>
    <s v="CA-2012-165050"/>
    <x v="1"/>
    <x v="214"/>
    <d v="2012-12-09T00:00:00"/>
    <x v="2"/>
    <s v="AH-10210"/>
    <x v="117"/>
    <x v="0"/>
    <s v="United States"/>
    <s v="New York City"/>
    <x v="15"/>
    <n v="10024"/>
    <x v="3"/>
    <s v="OFF-BI-10001031"/>
    <x v="1"/>
    <x v="8"/>
    <x v="865"/>
    <x v="794"/>
    <n v="5"/>
    <n v="0.2"/>
    <n v="7.2089999999999996"/>
  </r>
  <r>
    <n v="4978"/>
    <s v="CA-2012-165050"/>
    <x v="1"/>
    <x v="214"/>
    <d v="2012-12-09T00:00:00"/>
    <x v="2"/>
    <s v="AH-10210"/>
    <x v="117"/>
    <x v="0"/>
    <s v="United States"/>
    <s v="New York City"/>
    <x v="15"/>
    <n v="10024"/>
    <x v="3"/>
    <s v="OFF-BI-10003727"/>
    <x v="1"/>
    <x v="8"/>
    <x v="797"/>
    <x v="1314"/>
    <n v="2"/>
    <n v="0.2"/>
    <n v="2.3407999999999998"/>
  </r>
  <r>
    <n v="4979"/>
    <s v="CA-2012-165050"/>
    <x v="1"/>
    <x v="214"/>
    <d v="2012-12-09T00:00:00"/>
    <x v="2"/>
    <s v="AH-10210"/>
    <x v="117"/>
    <x v="0"/>
    <s v="United States"/>
    <s v="New York City"/>
    <x v="15"/>
    <n v="10024"/>
    <x v="3"/>
    <s v="TEC-PH-10001336"/>
    <x v="2"/>
    <x v="7"/>
    <x v="941"/>
    <x v="3688"/>
    <n v="6"/>
    <n v="0"/>
    <n v="224.4426"/>
  </r>
  <r>
    <n v="4980"/>
    <s v="US-2013-131114"/>
    <x v="0"/>
    <x v="10"/>
    <d v="2013-12-14T00:00:00"/>
    <x v="0"/>
    <s v="RW-19630"/>
    <x v="338"/>
    <x v="1"/>
    <s v="United States"/>
    <s v="Chicago"/>
    <x v="10"/>
    <n v="60610"/>
    <x v="2"/>
    <s v="OFF-SU-10001664"/>
    <x v="1"/>
    <x v="14"/>
    <x v="1232"/>
    <x v="3689"/>
    <n v="3"/>
    <n v="0.2"/>
    <n v="1.5426000000000002"/>
  </r>
  <r>
    <n v="4981"/>
    <s v="US-2013-131114"/>
    <x v="0"/>
    <x v="10"/>
    <d v="2013-12-14T00:00:00"/>
    <x v="0"/>
    <s v="RW-19630"/>
    <x v="338"/>
    <x v="1"/>
    <s v="United States"/>
    <s v="Chicago"/>
    <x v="10"/>
    <n v="60610"/>
    <x v="2"/>
    <s v="OFF-AP-10003971"/>
    <x v="1"/>
    <x v="9"/>
    <x v="914"/>
    <x v="3690"/>
    <n v="2"/>
    <n v="0.8"/>
    <n v="-11.761200000000002"/>
  </r>
  <r>
    <n v="4982"/>
    <s v="US-2013-131114"/>
    <x v="0"/>
    <x v="10"/>
    <d v="2013-12-14T00:00:00"/>
    <x v="0"/>
    <s v="RW-19630"/>
    <x v="338"/>
    <x v="1"/>
    <s v="United States"/>
    <s v="Chicago"/>
    <x v="10"/>
    <n v="60610"/>
    <x v="2"/>
    <s v="TEC-AC-10000199"/>
    <x v="2"/>
    <x v="11"/>
    <x v="1609"/>
    <x v="3184"/>
    <n v="4"/>
    <n v="0.2"/>
    <n v="-1.4279999999999999"/>
  </r>
  <r>
    <n v="4983"/>
    <s v="CA-2011-160066"/>
    <x v="2"/>
    <x v="912"/>
    <d v="2011-11-22T00:00:00"/>
    <x v="1"/>
    <s v="AH-10075"/>
    <x v="340"/>
    <x v="1"/>
    <s v="United States"/>
    <s v="Huntington Beach"/>
    <x v="1"/>
    <n v="92646"/>
    <x v="1"/>
    <s v="OFF-LA-10001045"/>
    <x v="1"/>
    <x v="2"/>
    <x v="701"/>
    <x v="3691"/>
    <n v="2"/>
    <n v="0"/>
    <n v="2.4011999999999998"/>
  </r>
  <r>
    <n v="4984"/>
    <s v="CA-2013-109925"/>
    <x v="0"/>
    <x v="61"/>
    <d v="2013-11-11T00:00:00"/>
    <x v="0"/>
    <s v="IM-15070"/>
    <x v="5"/>
    <x v="0"/>
    <s v="United States"/>
    <s v="San Diego"/>
    <x v="1"/>
    <n v="92105"/>
    <x v="1"/>
    <s v="OFF-ST-10003442"/>
    <x v="1"/>
    <x v="4"/>
    <x v="86"/>
    <x v="3692"/>
    <n v="3"/>
    <n v="0"/>
    <n v="22.9068"/>
  </r>
  <r>
    <n v="4985"/>
    <s v="CA-2012-160696"/>
    <x v="1"/>
    <x v="684"/>
    <d v="2012-09-10T00:00:00"/>
    <x v="1"/>
    <s v="CK-12760"/>
    <x v="316"/>
    <x v="1"/>
    <s v="United States"/>
    <s v="Nashville"/>
    <x v="18"/>
    <n v="37211"/>
    <x v="0"/>
    <s v="OFF-FA-10003059"/>
    <x v="1"/>
    <x v="13"/>
    <x v="794"/>
    <x v="3693"/>
    <n v="5"/>
    <n v="0.2"/>
    <n v="1.1764999999999992"/>
  </r>
  <r>
    <n v="4986"/>
    <s v="CA-2011-125171"/>
    <x v="2"/>
    <x v="1010"/>
    <d v="2011-09-03T00:00:00"/>
    <x v="3"/>
    <s v="AG-10390"/>
    <x v="369"/>
    <x v="0"/>
    <s v="United States"/>
    <s v="New York City"/>
    <x v="15"/>
    <n v="10009"/>
    <x v="3"/>
    <s v="OFF-LA-10001175"/>
    <x v="1"/>
    <x v="2"/>
    <x v="773"/>
    <x v="936"/>
    <n v="5"/>
    <n v="0"/>
    <n v="7.056"/>
  </r>
  <r>
    <n v="4987"/>
    <s v="CA-2013-149279"/>
    <x v="0"/>
    <x v="423"/>
    <d v="2013-04-29T00:00:00"/>
    <x v="1"/>
    <s v="CL-12700"/>
    <x v="642"/>
    <x v="2"/>
    <s v="United States"/>
    <s v="Colorado Springs"/>
    <x v="22"/>
    <n v="80906"/>
    <x v="1"/>
    <s v="OFF-PA-10003441"/>
    <x v="1"/>
    <x v="10"/>
    <x v="485"/>
    <x v="12"/>
    <n v="3"/>
    <n v="0.2"/>
    <n v="5.4432"/>
  </r>
  <r>
    <n v="4988"/>
    <s v="CA-2013-149279"/>
    <x v="0"/>
    <x v="423"/>
    <d v="2013-04-29T00:00:00"/>
    <x v="1"/>
    <s v="CL-12700"/>
    <x v="642"/>
    <x v="2"/>
    <s v="United States"/>
    <s v="Colorado Springs"/>
    <x v="22"/>
    <n v="80906"/>
    <x v="1"/>
    <s v="FUR-CH-10004287"/>
    <x v="0"/>
    <x v="1"/>
    <x v="156"/>
    <x v="3694"/>
    <n v="6"/>
    <n v="0.2"/>
    <n v="149.14799999999991"/>
  </r>
  <r>
    <n v="4989"/>
    <s v="CA-2013-149279"/>
    <x v="0"/>
    <x v="423"/>
    <d v="2013-04-29T00:00:00"/>
    <x v="1"/>
    <s v="CL-12700"/>
    <x v="642"/>
    <x v="2"/>
    <s v="United States"/>
    <s v="Colorado Springs"/>
    <x v="22"/>
    <n v="80906"/>
    <x v="1"/>
    <s v="OFF-BI-10004040"/>
    <x v="1"/>
    <x v="8"/>
    <x v="1478"/>
    <x v="3695"/>
    <n v="2"/>
    <n v="0.7"/>
    <n v="-2.1755999999999993"/>
  </r>
  <r>
    <n v="4990"/>
    <s v="CA-2014-107321"/>
    <x v="3"/>
    <x v="515"/>
    <d v="2014-09-05T00:00:00"/>
    <x v="1"/>
    <s v="AW-10930"/>
    <x v="585"/>
    <x v="2"/>
    <s v="United States"/>
    <s v="San Francisco"/>
    <x v="1"/>
    <n v="94110"/>
    <x v="1"/>
    <s v="OFF-BI-10004022"/>
    <x v="1"/>
    <x v="8"/>
    <x v="748"/>
    <x v="408"/>
    <n v="3"/>
    <n v="0.2"/>
    <n v="2.1683999999999997"/>
  </r>
  <r>
    <n v="4991"/>
    <s v="CA-2014-107321"/>
    <x v="3"/>
    <x v="515"/>
    <d v="2014-09-05T00:00:00"/>
    <x v="1"/>
    <s v="AW-10930"/>
    <x v="585"/>
    <x v="2"/>
    <s v="United States"/>
    <s v="San Francisco"/>
    <x v="1"/>
    <n v="94110"/>
    <x v="1"/>
    <s v="TEC-PH-10002200"/>
    <x v="2"/>
    <x v="7"/>
    <x v="1471"/>
    <x v="3696"/>
    <n v="4"/>
    <n v="0.2"/>
    <n v="77.558399999999978"/>
  </r>
  <r>
    <n v="4992"/>
    <s v="US-2014-122714"/>
    <x v="3"/>
    <x v="226"/>
    <d v="2014-12-14T00:00:00"/>
    <x v="1"/>
    <s v="HG-14965"/>
    <x v="428"/>
    <x v="1"/>
    <s v="United States"/>
    <s v="Chicago"/>
    <x v="10"/>
    <n v="60653"/>
    <x v="2"/>
    <s v="OFF-BI-10001120"/>
    <x v="1"/>
    <x v="8"/>
    <x v="1606"/>
    <x v="3697"/>
    <n v="5"/>
    <n v="0.8"/>
    <n v="-2929.4845000000005"/>
  </r>
  <r>
    <n v="4993"/>
    <s v="CA-2012-153038"/>
    <x v="1"/>
    <x v="217"/>
    <d v="2012-12-25T00:00:00"/>
    <x v="1"/>
    <s v="RB-19645"/>
    <x v="516"/>
    <x v="1"/>
    <s v="United States"/>
    <s v="Memphis"/>
    <x v="18"/>
    <n v="38109"/>
    <x v="0"/>
    <s v="OFF-EN-10000461"/>
    <x v="1"/>
    <x v="12"/>
    <x v="746"/>
    <x v="3698"/>
    <n v="8"/>
    <n v="0.2"/>
    <n v="18.878399999999999"/>
  </r>
  <r>
    <n v="4994"/>
    <s v="CA-2012-153038"/>
    <x v="1"/>
    <x v="217"/>
    <d v="2012-12-25T00:00:00"/>
    <x v="1"/>
    <s v="RB-19645"/>
    <x v="516"/>
    <x v="1"/>
    <s v="United States"/>
    <s v="Memphis"/>
    <x v="18"/>
    <n v="38109"/>
    <x v="0"/>
    <s v="OFF-LA-10004008"/>
    <x v="1"/>
    <x v="2"/>
    <x v="1214"/>
    <x v="3699"/>
    <n v="8"/>
    <n v="0.2"/>
    <n v="5.9903999999999984"/>
  </r>
  <r>
    <n v="4995"/>
    <s v="CA-2012-153038"/>
    <x v="1"/>
    <x v="217"/>
    <d v="2012-12-25T00:00:00"/>
    <x v="1"/>
    <s v="RB-19645"/>
    <x v="516"/>
    <x v="1"/>
    <s v="United States"/>
    <s v="Memphis"/>
    <x v="18"/>
    <n v="38109"/>
    <x v="0"/>
    <s v="FUR-FU-10000221"/>
    <x v="0"/>
    <x v="5"/>
    <x v="529"/>
    <x v="2352"/>
    <n v="5"/>
    <n v="0.2"/>
    <n v="3.5559999999999992"/>
  </r>
  <r>
    <n v="4996"/>
    <s v="CA-2011-132227"/>
    <x v="2"/>
    <x v="130"/>
    <d v="2011-11-10T00:00:00"/>
    <x v="1"/>
    <s v="SZ-20035"/>
    <x v="449"/>
    <x v="2"/>
    <s v="United States"/>
    <s v="New York City"/>
    <x v="15"/>
    <n v="10011"/>
    <x v="3"/>
    <s v="OFF-BI-10000962"/>
    <x v="1"/>
    <x v="8"/>
    <x v="1504"/>
    <x v="3700"/>
    <n v="4"/>
    <n v="0.2"/>
    <n v="18.873199999999997"/>
  </r>
  <r>
    <n v="4997"/>
    <s v="CA-2014-155824"/>
    <x v="3"/>
    <x v="434"/>
    <d v="2014-03-16T00:00:00"/>
    <x v="1"/>
    <s v="KS-16300"/>
    <x v="754"/>
    <x v="1"/>
    <s v="United States"/>
    <s v="Raleigh"/>
    <x v="3"/>
    <n v="27604"/>
    <x v="0"/>
    <s v="OFF-AP-10000390"/>
    <x v="1"/>
    <x v="9"/>
    <x v="1691"/>
    <x v="3701"/>
    <n v="1"/>
    <n v="0.2"/>
    <n v="3.6587999999999976"/>
  </r>
  <r>
    <n v="4998"/>
    <s v="CA-2014-155824"/>
    <x v="3"/>
    <x v="434"/>
    <d v="2014-03-16T00:00:00"/>
    <x v="1"/>
    <s v="KS-16300"/>
    <x v="754"/>
    <x v="1"/>
    <s v="United States"/>
    <s v="Raleigh"/>
    <x v="3"/>
    <n v="27604"/>
    <x v="0"/>
    <s v="OFF-BI-10000014"/>
    <x v="1"/>
    <x v="8"/>
    <x v="628"/>
    <x v="3702"/>
    <n v="4"/>
    <n v="0.7"/>
    <n v="-10.037199999999999"/>
  </r>
  <r>
    <n v="4999"/>
    <s v="CA-2013-129238"/>
    <x v="0"/>
    <x v="1011"/>
    <d v="2013-02-04T00:00:00"/>
    <x v="1"/>
    <s v="SC-20050"/>
    <x v="337"/>
    <x v="2"/>
    <s v="United States"/>
    <s v="Los Angeles"/>
    <x v="1"/>
    <n v="90045"/>
    <x v="1"/>
    <s v="TEC-PH-10004120"/>
    <x v="2"/>
    <x v="7"/>
    <x v="1525"/>
    <x v="3703"/>
    <n v="1"/>
    <n v="0.2"/>
    <n v="8.2194000000000003"/>
  </r>
  <r>
    <n v="5000"/>
    <s v="CA-2013-129238"/>
    <x v="0"/>
    <x v="1011"/>
    <d v="2013-02-04T00:00:00"/>
    <x v="1"/>
    <s v="SC-20050"/>
    <x v="337"/>
    <x v="2"/>
    <s v="United States"/>
    <s v="Los Angeles"/>
    <x v="1"/>
    <n v="90045"/>
    <x v="1"/>
    <s v="OFF-PA-10002764"/>
    <x v="1"/>
    <x v="10"/>
    <x v="33"/>
    <x v="3704"/>
    <n v="5"/>
    <n v="0"/>
    <n v="27.782999999999998"/>
  </r>
  <r>
    <n v="5001"/>
    <s v="CA-2014-159688"/>
    <x v="3"/>
    <x v="917"/>
    <d v="2014-05-13T00:00:00"/>
    <x v="1"/>
    <s v="AB-10060"/>
    <x v="144"/>
    <x v="2"/>
    <s v="United States"/>
    <s v="Los Angeles"/>
    <x v="1"/>
    <n v="90004"/>
    <x v="1"/>
    <s v="TEC-AC-10000736"/>
    <x v="2"/>
    <x v="11"/>
    <x v="1085"/>
    <x v="3705"/>
    <n v="1"/>
    <n v="0"/>
    <n v="28.796399999999998"/>
  </r>
  <r>
    <n v="5002"/>
    <s v="CA-2013-136126"/>
    <x v="0"/>
    <x v="1012"/>
    <d v="2013-05-25T00:00:00"/>
    <x v="3"/>
    <s v="EH-14125"/>
    <x v="258"/>
    <x v="2"/>
    <s v="United States"/>
    <s v="Newport News"/>
    <x v="17"/>
    <n v="23602"/>
    <x v="0"/>
    <s v="OFF-SU-10000898"/>
    <x v="1"/>
    <x v="14"/>
    <x v="1181"/>
    <x v="1695"/>
    <n v="5"/>
    <n v="0"/>
    <n v="20.154999999999994"/>
  </r>
  <r>
    <n v="5003"/>
    <s v="CA-2013-136126"/>
    <x v="0"/>
    <x v="1012"/>
    <d v="2013-05-25T00:00:00"/>
    <x v="3"/>
    <s v="EH-14125"/>
    <x v="258"/>
    <x v="2"/>
    <s v="United States"/>
    <s v="Newport News"/>
    <x v="17"/>
    <n v="23602"/>
    <x v="0"/>
    <s v="OFF-PA-10004327"/>
    <x v="1"/>
    <x v="10"/>
    <x v="136"/>
    <x v="879"/>
    <n v="4"/>
    <n v="0"/>
    <n v="91.967999999999989"/>
  </r>
  <r>
    <n v="5004"/>
    <s v="CA-2013-155033"/>
    <x v="0"/>
    <x v="877"/>
    <d v="2013-10-13T00:00:00"/>
    <x v="1"/>
    <s v="CC-12475"/>
    <x v="693"/>
    <x v="0"/>
    <s v="United States"/>
    <s v="Los Angeles"/>
    <x v="1"/>
    <n v="90032"/>
    <x v="1"/>
    <s v="OFF-PA-10000143"/>
    <x v="1"/>
    <x v="10"/>
    <x v="1692"/>
    <x v="232"/>
    <n v="2"/>
    <n v="0"/>
    <n v="5.0688000000000004"/>
  </r>
  <r>
    <n v="5005"/>
    <s v="CA-2011-156006"/>
    <x v="2"/>
    <x v="1013"/>
    <d v="2011-05-02T00:00:00"/>
    <x v="0"/>
    <s v="TM-21010"/>
    <x v="612"/>
    <x v="0"/>
    <s v="United States"/>
    <s v="Jackson"/>
    <x v="35"/>
    <n v="39212"/>
    <x v="0"/>
    <s v="TEC-AC-10002550"/>
    <x v="2"/>
    <x v="11"/>
    <x v="1342"/>
    <x v="3706"/>
    <n v="3"/>
    <n v="0"/>
    <n v="16.2486"/>
  </r>
  <r>
    <n v="5006"/>
    <s v="CA-2012-158659"/>
    <x v="1"/>
    <x v="113"/>
    <d v="2012-11-14T00:00:00"/>
    <x v="0"/>
    <s v="SC-20695"/>
    <x v="281"/>
    <x v="1"/>
    <s v="United States"/>
    <s v="Richmond"/>
    <x v="14"/>
    <n v="47374"/>
    <x v="2"/>
    <s v="OFF-ST-10003306"/>
    <x v="1"/>
    <x v="4"/>
    <x v="380"/>
    <x v="412"/>
    <n v="5"/>
    <n v="0"/>
    <n v="207.14699999999993"/>
  </r>
  <r>
    <n v="5007"/>
    <s v="CA-2012-169796"/>
    <x v="1"/>
    <x v="529"/>
    <d v="2012-11-14T00:00:00"/>
    <x v="1"/>
    <s v="Dp-13240"/>
    <x v="656"/>
    <x v="2"/>
    <s v="United States"/>
    <s v="New York City"/>
    <x v="15"/>
    <n v="10035"/>
    <x v="3"/>
    <s v="TEC-MA-10000045"/>
    <x v="2"/>
    <x v="15"/>
    <x v="1693"/>
    <x v="3707"/>
    <n v="2"/>
    <n v="0"/>
    <n v="1114.5119999999999"/>
  </r>
  <r>
    <n v="5008"/>
    <s v="CA-2012-169796"/>
    <x v="1"/>
    <x v="529"/>
    <d v="2012-11-14T00:00:00"/>
    <x v="1"/>
    <s v="Dp-13240"/>
    <x v="656"/>
    <x v="2"/>
    <s v="United States"/>
    <s v="New York City"/>
    <x v="15"/>
    <n v="10035"/>
    <x v="3"/>
    <s v="OFF-ST-10001505"/>
    <x v="1"/>
    <x v="4"/>
    <x v="1174"/>
    <x v="1465"/>
    <n v="3"/>
    <n v="0"/>
    <n v="3.0497999999999985"/>
  </r>
  <r>
    <n v="5009"/>
    <s v="CA-2012-102876"/>
    <x v="1"/>
    <x v="67"/>
    <d v="2012-09-14T00:00:00"/>
    <x v="1"/>
    <s v="LR-17035"/>
    <x v="756"/>
    <x v="1"/>
    <s v="United States"/>
    <s v="Philadelphia"/>
    <x v="9"/>
    <n v="19134"/>
    <x v="3"/>
    <s v="OFF-BI-10004781"/>
    <x v="1"/>
    <x v="8"/>
    <x v="132"/>
    <x v="3708"/>
    <n v="1"/>
    <n v="0.7"/>
    <n v="-6.9827999999999975"/>
  </r>
  <r>
    <n v="5010"/>
    <s v="CA-2012-102876"/>
    <x v="1"/>
    <x v="67"/>
    <d v="2012-09-14T00:00:00"/>
    <x v="1"/>
    <s v="LR-17035"/>
    <x v="756"/>
    <x v="1"/>
    <s v="United States"/>
    <s v="Philadelphia"/>
    <x v="9"/>
    <n v="19134"/>
    <x v="3"/>
    <s v="TEC-PH-10002680"/>
    <x v="2"/>
    <x v="7"/>
    <x v="415"/>
    <x v="3709"/>
    <n v="6"/>
    <n v="0.4"/>
    <n v="-131.9940000000002"/>
  </r>
  <r>
    <n v="5011"/>
    <s v="CA-2012-102876"/>
    <x v="1"/>
    <x v="67"/>
    <d v="2012-09-14T00:00:00"/>
    <x v="1"/>
    <s v="LR-17035"/>
    <x v="756"/>
    <x v="1"/>
    <s v="United States"/>
    <s v="Philadelphia"/>
    <x v="9"/>
    <n v="19134"/>
    <x v="3"/>
    <s v="OFF-BI-10000848"/>
    <x v="1"/>
    <x v="8"/>
    <x v="515"/>
    <x v="3710"/>
    <n v="3"/>
    <n v="0.7"/>
    <n v="-3.9383999999999997"/>
  </r>
  <r>
    <n v="5012"/>
    <s v="US-2014-139647"/>
    <x v="3"/>
    <x v="943"/>
    <d v="2014-05-14T00:00:00"/>
    <x v="2"/>
    <s v="TS-21370"/>
    <x v="477"/>
    <x v="1"/>
    <s v="United States"/>
    <s v="Phoenix"/>
    <x v="16"/>
    <n v="85023"/>
    <x v="1"/>
    <s v="FUR-BO-10004467"/>
    <x v="0"/>
    <x v="0"/>
    <x v="883"/>
    <x v="3711"/>
    <n v="7"/>
    <n v="0.7"/>
    <n v="-356.96429999999998"/>
  </r>
  <r>
    <n v="5013"/>
    <s v="US-2014-160465"/>
    <x v="3"/>
    <x v="246"/>
    <d v="2014-07-27T00:00:00"/>
    <x v="1"/>
    <s v="SW-20350"/>
    <x v="680"/>
    <x v="2"/>
    <s v="United States"/>
    <s v="Cleveland"/>
    <x v="24"/>
    <n v="44105"/>
    <x v="3"/>
    <s v="OFF-BI-10001670"/>
    <x v="1"/>
    <x v="8"/>
    <x v="438"/>
    <x v="3712"/>
    <n v="3"/>
    <n v="0.7"/>
    <n v="-22.619999999999997"/>
  </r>
  <r>
    <n v="5014"/>
    <s v="US-2014-160465"/>
    <x v="3"/>
    <x v="246"/>
    <d v="2014-07-27T00:00:00"/>
    <x v="1"/>
    <s v="SW-20350"/>
    <x v="680"/>
    <x v="2"/>
    <s v="United States"/>
    <s v="Cleveland"/>
    <x v="24"/>
    <n v="44105"/>
    <x v="3"/>
    <s v="OFF-ST-10000136"/>
    <x v="1"/>
    <x v="4"/>
    <x v="1694"/>
    <x v="3713"/>
    <n v="7"/>
    <n v="0.2"/>
    <n v="25.010999999999967"/>
  </r>
  <r>
    <n v="5015"/>
    <s v="US-2014-160465"/>
    <x v="3"/>
    <x v="246"/>
    <d v="2014-07-27T00:00:00"/>
    <x v="1"/>
    <s v="SW-20350"/>
    <x v="680"/>
    <x v="2"/>
    <s v="United States"/>
    <s v="Cleveland"/>
    <x v="24"/>
    <n v="44105"/>
    <x v="3"/>
    <s v="TEC-PH-10004522"/>
    <x v="2"/>
    <x v="7"/>
    <x v="1695"/>
    <x v="3714"/>
    <n v="6"/>
    <n v="0.4"/>
    <n v="-52.640999999999991"/>
  </r>
  <r>
    <n v="5016"/>
    <s v="CA-2011-153850"/>
    <x v="2"/>
    <x v="156"/>
    <d v="2011-11-29T00:00:00"/>
    <x v="1"/>
    <s v="TH-21100"/>
    <x v="513"/>
    <x v="0"/>
    <s v="United States"/>
    <s v="Toledo"/>
    <x v="24"/>
    <n v="43615"/>
    <x v="3"/>
    <s v="FUR-FU-10002960"/>
    <x v="0"/>
    <x v="5"/>
    <x v="190"/>
    <x v="200"/>
    <n v="7"/>
    <n v="0.2"/>
    <n v="9.6712000000000025"/>
  </r>
  <r>
    <n v="5017"/>
    <s v="CA-2011-153850"/>
    <x v="2"/>
    <x v="156"/>
    <d v="2011-11-29T00:00:00"/>
    <x v="1"/>
    <s v="TH-21100"/>
    <x v="513"/>
    <x v="0"/>
    <s v="United States"/>
    <s v="Toledo"/>
    <x v="24"/>
    <n v="43615"/>
    <x v="3"/>
    <s v="TEC-PH-10002584"/>
    <x v="2"/>
    <x v="7"/>
    <x v="1696"/>
    <x v="3715"/>
    <n v="4"/>
    <n v="0.4"/>
    <n v="-250.39600000000019"/>
  </r>
  <r>
    <n v="5018"/>
    <s v="CA-2011-127558"/>
    <x v="2"/>
    <x v="647"/>
    <d v="2011-11-18T00:00:00"/>
    <x v="2"/>
    <s v="SS-20410"/>
    <x v="757"/>
    <x v="0"/>
    <s v="United States"/>
    <s v="Los Angeles"/>
    <x v="1"/>
    <n v="90008"/>
    <x v="1"/>
    <s v="FUR-FU-10002505"/>
    <x v="0"/>
    <x v="5"/>
    <x v="222"/>
    <x v="3716"/>
    <n v="3"/>
    <n v="0"/>
    <n v="3.2351999999999994"/>
  </r>
  <r>
    <n v="5019"/>
    <s v="CA-2011-127558"/>
    <x v="2"/>
    <x v="647"/>
    <d v="2011-11-18T00:00:00"/>
    <x v="2"/>
    <s v="SS-20410"/>
    <x v="757"/>
    <x v="0"/>
    <s v="United States"/>
    <s v="Los Angeles"/>
    <x v="1"/>
    <n v="90008"/>
    <x v="1"/>
    <s v="TEC-AC-10003832"/>
    <x v="2"/>
    <x v="11"/>
    <x v="216"/>
    <x v="3717"/>
    <n v="3"/>
    <n v="0"/>
    <n v="146.76929999999993"/>
  </r>
  <r>
    <n v="5020"/>
    <s v="CA-2011-127558"/>
    <x v="2"/>
    <x v="647"/>
    <d v="2011-11-18T00:00:00"/>
    <x v="2"/>
    <s v="SS-20410"/>
    <x v="757"/>
    <x v="0"/>
    <s v="United States"/>
    <s v="Los Angeles"/>
    <x v="1"/>
    <n v="90008"/>
    <x v="1"/>
    <s v="OFF-SU-10002537"/>
    <x v="1"/>
    <x v="14"/>
    <x v="676"/>
    <x v="3718"/>
    <n v="2"/>
    <n v="0"/>
    <n v="5.3196000000000012"/>
  </r>
  <r>
    <n v="5021"/>
    <s v="CA-2014-136511"/>
    <x v="3"/>
    <x v="721"/>
    <d v="2014-03-26T00:00:00"/>
    <x v="0"/>
    <s v="MZ-17515"/>
    <x v="89"/>
    <x v="1"/>
    <s v="United States"/>
    <s v="New York City"/>
    <x v="15"/>
    <n v="10011"/>
    <x v="3"/>
    <s v="OFF-SU-10003505"/>
    <x v="1"/>
    <x v="14"/>
    <x v="408"/>
    <x v="3719"/>
    <n v="3"/>
    <n v="0"/>
    <n v="17.378999999999976"/>
  </r>
  <r>
    <n v="5022"/>
    <s v="CA-2013-133795"/>
    <x v="0"/>
    <x v="122"/>
    <d v="2013-12-25T00:00:00"/>
    <x v="1"/>
    <s v="JE-15475"/>
    <x v="188"/>
    <x v="0"/>
    <s v="United States"/>
    <s v="San Diego"/>
    <x v="1"/>
    <n v="92037"/>
    <x v="1"/>
    <s v="TEC-AC-10001465"/>
    <x v="2"/>
    <x v="11"/>
    <x v="473"/>
    <x v="3720"/>
    <n v="2"/>
    <n v="0"/>
    <n v="21.791999999999994"/>
  </r>
  <r>
    <n v="5023"/>
    <s v="CA-2013-133795"/>
    <x v="0"/>
    <x v="122"/>
    <d v="2013-12-25T00:00:00"/>
    <x v="1"/>
    <s v="JE-15475"/>
    <x v="188"/>
    <x v="0"/>
    <s v="United States"/>
    <s v="San Diego"/>
    <x v="1"/>
    <n v="92037"/>
    <x v="1"/>
    <s v="TEC-AC-10003832"/>
    <x v="2"/>
    <x v="11"/>
    <x v="216"/>
    <x v="3717"/>
    <n v="3"/>
    <n v="0"/>
    <n v="146.76929999999993"/>
  </r>
  <r>
    <n v="5024"/>
    <s v="CA-2013-133795"/>
    <x v="0"/>
    <x v="122"/>
    <d v="2013-12-25T00:00:00"/>
    <x v="1"/>
    <s v="JE-15475"/>
    <x v="188"/>
    <x v="0"/>
    <s v="United States"/>
    <s v="San Diego"/>
    <x v="1"/>
    <n v="92037"/>
    <x v="1"/>
    <s v="FUR-FU-10003731"/>
    <x v="0"/>
    <x v="5"/>
    <x v="1593"/>
    <x v="3089"/>
    <n v="4"/>
    <n v="0"/>
    <n v="11.177600000000002"/>
  </r>
  <r>
    <n v="5025"/>
    <s v="US-2014-130953"/>
    <x v="3"/>
    <x v="570"/>
    <d v="2014-08-04T00:00:00"/>
    <x v="1"/>
    <s v="RF-19735"/>
    <x v="288"/>
    <x v="0"/>
    <s v="United States"/>
    <s v="Oklahoma City"/>
    <x v="26"/>
    <n v="73120"/>
    <x v="2"/>
    <s v="OFF-BI-10004828"/>
    <x v="1"/>
    <x v="8"/>
    <x v="1578"/>
    <x v="3446"/>
    <n v="2"/>
    <n v="0"/>
    <n v="16.405199999999997"/>
  </r>
  <r>
    <n v="5026"/>
    <s v="US-2014-130953"/>
    <x v="3"/>
    <x v="570"/>
    <d v="2014-08-04T00:00:00"/>
    <x v="1"/>
    <s v="RF-19735"/>
    <x v="288"/>
    <x v="0"/>
    <s v="United States"/>
    <s v="Oklahoma City"/>
    <x v="26"/>
    <n v="73120"/>
    <x v="2"/>
    <s v="TEC-PH-10003012"/>
    <x v="2"/>
    <x v="7"/>
    <x v="344"/>
    <x v="3721"/>
    <n v="3"/>
    <n v="0"/>
    <n v="133.97129999999996"/>
  </r>
  <r>
    <n v="5027"/>
    <s v="US-2014-130953"/>
    <x v="3"/>
    <x v="570"/>
    <d v="2014-08-04T00:00:00"/>
    <x v="1"/>
    <s v="RF-19735"/>
    <x v="288"/>
    <x v="0"/>
    <s v="United States"/>
    <s v="Oklahoma City"/>
    <x v="26"/>
    <n v="73120"/>
    <x v="2"/>
    <s v="OFF-AP-10002311"/>
    <x v="1"/>
    <x v="9"/>
    <x v="14"/>
    <x v="1609"/>
    <n v="2"/>
    <n v="0"/>
    <n v="60.552800000000005"/>
  </r>
  <r>
    <n v="5028"/>
    <s v="US-2014-130953"/>
    <x v="3"/>
    <x v="570"/>
    <d v="2014-08-04T00:00:00"/>
    <x v="1"/>
    <s v="RF-19735"/>
    <x v="288"/>
    <x v="0"/>
    <s v="United States"/>
    <s v="Oklahoma City"/>
    <x v="26"/>
    <n v="73120"/>
    <x v="2"/>
    <s v="FUR-CH-10004626"/>
    <x v="0"/>
    <x v="1"/>
    <x v="1697"/>
    <x v="3722"/>
    <n v="3"/>
    <n v="0"/>
    <n v="72.640799999999999"/>
  </r>
  <r>
    <n v="5029"/>
    <s v="CA-2011-151792"/>
    <x v="2"/>
    <x v="814"/>
    <d v="2011-09-07T00:00:00"/>
    <x v="0"/>
    <s v="CV-12295"/>
    <x v="610"/>
    <x v="0"/>
    <s v="United States"/>
    <s v="Chicago"/>
    <x v="10"/>
    <n v="60653"/>
    <x v="2"/>
    <s v="TEC-AC-10001606"/>
    <x v="2"/>
    <x v="11"/>
    <x v="585"/>
    <x v="1977"/>
    <n v="3"/>
    <n v="0.2"/>
    <n v="53.994600000000005"/>
  </r>
  <r>
    <n v="5030"/>
    <s v="CA-2014-139304"/>
    <x v="3"/>
    <x v="926"/>
    <d v="2014-02-03T00:00:00"/>
    <x v="1"/>
    <s v="VG-21790"/>
    <x v="364"/>
    <x v="0"/>
    <s v="United States"/>
    <s v="San Francisco"/>
    <x v="1"/>
    <n v="94109"/>
    <x v="1"/>
    <s v="OFF-AR-10001216"/>
    <x v="1"/>
    <x v="6"/>
    <x v="1455"/>
    <x v="484"/>
    <n v="3"/>
    <n v="0"/>
    <n v="2.1683999999999997"/>
  </r>
  <r>
    <n v="5031"/>
    <s v="CA-2014-139304"/>
    <x v="3"/>
    <x v="926"/>
    <d v="2014-02-03T00:00:00"/>
    <x v="1"/>
    <s v="VG-21790"/>
    <x v="364"/>
    <x v="0"/>
    <s v="United States"/>
    <s v="San Francisco"/>
    <x v="1"/>
    <n v="94109"/>
    <x v="1"/>
    <s v="OFF-SU-10001664"/>
    <x v="1"/>
    <x v="14"/>
    <x v="1232"/>
    <x v="3723"/>
    <n v="1"/>
    <n v="0"/>
    <n v="2.2282000000000002"/>
  </r>
  <r>
    <n v="5032"/>
    <s v="CA-2014-139304"/>
    <x v="3"/>
    <x v="926"/>
    <d v="2014-02-03T00:00:00"/>
    <x v="1"/>
    <s v="VG-21790"/>
    <x v="364"/>
    <x v="0"/>
    <s v="United States"/>
    <s v="San Francisco"/>
    <x v="1"/>
    <n v="94109"/>
    <x v="1"/>
    <s v="OFF-BI-10002498"/>
    <x v="1"/>
    <x v="8"/>
    <x v="435"/>
    <x v="473"/>
    <n v="8"/>
    <n v="0.2"/>
    <n v="40.370399999999997"/>
  </r>
  <r>
    <n v="5033"/>
    <s v="CA-2013-155166"/>
    <x v="0"/>
    <x v="482"/>
    <d v="2014-01-03T00:00:00"/>
    <x v="1"/>
    <s v="BB-11545"/>
    <x v="179"/>
    <x v="1"/>
    <s v="United States"/>
    <s v="Vineland"/>
    <x v="30"/>
    <n v="8360"/>
    <x v="3"/>
    <s v="FUR-CH-10003968"/>
    <x v="0"/>
    <x v="1"/>
    <x v="56"/>
    <x v="3724"/>
    <n v="3"/>
    <n v="0"/>
    <n v="25.552800000000005"/>
  </r>
  <r>
    <n v="5034"/>
    <s v="CA-2013-155166"/>
    <x v="0"/>
    <x v="482"/>
    <d v="2014-01-03T00:00:00"/>
    <x v="1"/>
    <s v="BB-11545"/>
    <x v="179"/>
    <x v="1"/>
    <s v="United States"/>
    <s v="Vineland"/>
    <x v="30"/>
    <n v="8360"/>
    <x v="3"/>
    <s v="OFF-AP-10002765"/>
    <x v="1"/>
    <x v="9"/>
    <x v="1252"/>
    <x v="3725"/>
    <n v="1"/>
    <n v="0"/>
    <n v="7.4172000000000011"/>
  </r>
  <r>
    <n v="5035"/>
    <s v="CA-2012-103954"/>
    <x v="1"/>
    <x v="101"/>
    <d v="2012-08-13T00:00:00"/>
    <x v="0"/>
    <s v="HR-14770"/>
    <x v="367"/>
    <x v="2"/>
    <s v="United States"/>
    <s v="Milwaukee"/>
    <x v="6"/>
    <n v="53209"/>
    <x v="2"/>
    <s v="FUR-BO-10004690"/>
    <x v="0"/>
    <x v="0"/>
    <x v="1636"/>
    <x v="3726"/>
    <n v="5"/>
    <n v="0"/>
    <n v="48.117999999999981"/>
  </r>
  <r>
    <n v="5036"/>
    <s v="CA-2011-169803"/>
    <x v="2"/>
    <x v="322"/>
    <d v="2011-04-12T00:00:00"/>
    <x v="1"/>
    <s v="SC-20260"/>
    <x v="609"/>
    <x v="1"/>
    <s v="United States"/>
    <s v="Seattle"/>
    <x v="4"/>
    <n v="98115"/>
    <x v="1"/>
    <s v="FUR-TA-10000688"/>
    <x v="0"/>
    <x v="3"/>
    <x v="556"/>
    <x v="2327"/>
    <n v="3"/>
    <n v="0"/>
    <n v="111.10349999999994"/>
  </r>
  <r>
    <n v="5037"/>
    <s v="CA-2011-169803"/>
    <x v="2"/>
    <x v="322"/>
    <d v="2011-04-12T00:00:00"/>
    <x v="1"/>
    <s v="SC-20260"/>
    <x v="609"/>
    <x v="1"/>
    <s v="United States"/>
    <s v="Seattle"/>
    <x v="4"/>
    <n v="98115"/>
    <x v="1"/>
    <s v="TEC-AC-10003441"/>
    <x v="2"/>
    <x v="11"/>
    <x v="652"/>
    <x v="1284"/>
    <n v="2"/>
    <n v="0"/>
    <n v="2.0339999999999989"/>
  </r>
  <r>
    <n v="5038"/>
    <s v="CA-2014-141719"/>
    <x v="3"/>
    <x v="701"/>
    <d v="2014-11-22T00:00:00"/>
    <x v="0"/>
    <s v="EG-13900"/>
    <x v="283"/>
    <x v="0"/>
    <s v="United States"/>
    <s v="Naperville"/>
    <x v="10"/>
    <n v="60540"/>
    <x v="2"/>
    <s v="TEC-AC-10003610"/>
    <x v="2"/>
    <x v="11"/>
    <x v="598"/>
    <x v="3727"/>
    <n v="5"/>
    <n v="0.2"/>
    <n v="83.98599999999999"/>
  </r>
  <r>
    <n v="5039"/>
    <s v="CA-2012-136469"/>
    <x v="1"/>
    <x v="655"/>
    <d v="2012-07-12T00:00:00"/>
    <x v="2"/>
    <s v="TS-21370"/>
    <x v="477"/>
    <x v="1"/>
    <s v="United States"/>
    <s v="Wilmington"/>
    <x v="13"/>
    <n v="19805"/>
    <x v="3"/>
    <s v="FUR-TA-10001520"/>
    <x v="0"/>
    <x v="3"/>
    <x v="711"/>
    <x v="3728"/>
    <n v="4"/>
    <n v="0.3"/>
    <n v="-37.112400000000036"/>
  </r>
  <r>
    <n v="5040"/>
    <s v="CA-2012-136469"/>
    <x v="1"/>
    <x v="655"/>
    <d v="2012-07-12T00:00:00"/>
    <x v="2"/>
    <s v="TS-21370"/>
    <x v="477"/>
    <x v="1"/>
    <s v="United States"/>
    <s v="Wilmington"/>
    <x v="13"/>
    <n v="19805"/>
    <x v="3"/>
    <s v="TEC-PH-10001817"/>
    <x v="2"/>
    <x v="7"/>
    <x v="1097"/>
    <x v="3729"/>
    <n v="2"/>
    <n v="0"/>
    <n v="193.32000000000005"/>
  </r>
  <r>
    <n v="5041"/>
    <s v="CA-2012-136469"/>
    <x v="1"/>
    <x v="655"/>
    <d v="2012-07-12T00:00:00"/>
    <x v="2"/>
    <s v="TS-21370"/>
    <x v="477"/>
    <x v="1"/>
    <s v="United States"/>
    <s v="Wilmington"/>
    <x v="13"/>
    <n v="19805"/>
    <x v="3"/>
    <s v="OFF-BI-10004492"/>
    <x v="1"/>
    <x v="8"/>
    <x v="347"/>
    <x v="3730"/>
    <n v="7"/>
    <n v="0"/>
    <n v="103.89819999999997"/>
  </r>
  <r>
    <n v="5042"/>
    <s v="CA-2013-158694"/>
    <x v="0"/>
    <x v="338"/>
    <d v="2013-11-14T00:00:00"/>
    <x v="0"/>
    <s v="AI-10855"/>
    <x v="482"/>
    <x v="0"/>
    <s v="United States"/>
    <s v="Los Angeles"/>
    <x v="1"/>
    <n v="90036"/>
    <x v="1"/>
    <s v="OFF-PA-10002421"/>
    <x v="1"/>
    <x v="10"/>
    <x v="1416"/>
    <x v="3731"/>
    <n v="3"/>
    <n v="0"/>
    <n v="32.500799999999998"/>
  </r>
  <r>
    <n v="5043"/>
    <s v="CA-2013-158694"/>
    <x v="0"/>
    <x v="338"/>
    <d v="2013-11-14T00:00:00"/>
    <x v="0"/>
    <s v="AI-10855"/>
    <x v="482"/>
    <x v="0"/>
    <s v="United States"/>
    <s v="Los Angeles"/>
    <x v="1"/>
    <n v="90036"/>
    <x v="1"/>
    <s v="OFF-AP-10000055"/>
    <x v="1"/>
    <x v="9"/>
    <x v="781"/>
    <x v="681"/>
    <n v="4"/>
    <n v="0"/>
    <n v="38.975999999999985"/>
  </r>
  <r>
    <n v="5044"/>
    <s v="CA-2013-158694"/>
    <x v="0"/>
    <x v="338"/>
    <d v="2013-11-14T00:00:00"/>
    <x v="0"/>
    <s v="AI-10855"/>
    <x v="482"/>
    <x v="0"/>
    <s v="United States"/>
    <s v="Los Angeles"/>
    <x v="1"/>
    <n v="90036"/>
    <x v="1"/>
    <s v="FUR-FU-10000965"/>
    <x v="0"/>
    <x v="5"/>
    <x v="682"/>
    <x v="3732"/>
    <n v="9"/>
    <n v="0"/>
    <n v="191.65860000000001"/>
  </r>
  <r>
    <n v="5045"/>
    <s v="CA-2013-158694"/>
    <x v="0"/>
    <x v="338"/>
    <d v="2013-11-14T00:00:00"/>
    <x v="0"/>
    <s v="AI-10855"/>
    <x v="482"/>
    <x v="0"/>
    <s v="United States"/>
    <s v="Los Angeles"/>
    <x v="1"/>
    <n v="90036"/>
    <x v="1"/>
    <s v="OFF-PA-10001363"/>
    <x v="1"/>
    <x v="10"/>
    <x v="1616"/>
    <x v="3733"/>
    <n v="5"/>
    <n v="0"/>
    <n v="28.857999999999997"/>
  </r>
  <r>
    <n v="5046"/>
    <s v="CA-2013-158694"/>
    <x v="0"/>
    <x v="338"/>
    <d v="2013-11-14T00:00:00"/>
    <x v="0"/>
    <s v="AI-10855"/>
    <x v="482"/>
    <x v="0"/>
    <s v="United States"/>
    <s v="Los Angeles"/>
    <x v="1"/>
    <n v="90036"/>
    <x v="1"/>
    <s v="OFF-ST-10001496"/>
    <x v="1"/>
    <x v="4"/>
    <x v="726"/>
    <x v="3734"/>
    <n v="4"/>
    <n v="0"/>
    <n v="187.39760000000001"/>
  </r>
  <r>
    <n v="5047"/>
    <s v="CA-2013-158694"/>
    <x v="0"/>
    <x v="338"/>
    <d v="2013-11-14T00:00:00"/>
    <x v="0"/>
    <s v="AI-10855"/>
    <x v="482"/>
    <x v="0"/>
    <s v="United States"/>
    <s v="Los Angeles"/>
    <x v="1"/>
    <n v="90036"/>
    <x v="1"/>
    <s v="OFF-BI-10004656"/>
    <x v="1"/>
    <x v="8"/>
    <x v="855"/>
    <x v="1182"/>
    <n v="3"/>
    <n v="0.2"/>
    <n v="1.8143999999999996"/>
  </r>
  <r>
    <n v="5048"/>
    <s v="CA-2013-158694"/>
    <x v="0"/>
    <x v="338"/>
    <d v="2013-11-14T00:00:00"/>
    <x v="0"/>
    <s v="AI-10855"/>
    <x v="482"/>
    <x v="0"/>
    <s v="United States"/>
    <s v="Los Angeles"/>
    <x v="1"/>
    <n v="90036"/>
    <x v="1"/>
    <s v="OFF-AR-10001227"/>
    <x v="1"/>
    <x v="6"/>
    <x v="1611"/>
    <x v="456"/>
    <n v="5"/>
    <n v="0"/>
    <n v="3.9690000000000003"/>
  </r>
  <r>
    <n v="5049"/>
    <s v="US-2011-104759"/>
    <x v="2"/>
    <x v="691"/>
    <d v="2011-04-04T00:00:00"/>
    <x v="1"/>
    <s v="DD-13570"/>
    <x v="732"/>
    <x v="0"/>
    <s v="United States"/>
    <s v="Chicago"/>
    <x v="10"/>
    <n v="60610"/>
    <x v="2"/>
    <s v="OFF-BI-10002071"/>
    <x v="1"/>
    <x v="8"/>
    <x v="692"/>
    <x v="3735"/>
    <n v="7"/>
    <n v="0.8"/>
    <n v="-13.827800000000003"/>
  </r>
  <r>
    <n v="5050"/>
    <s v="US-2011-104759"/>
    <x v="2"/>
    <x v="691"/>
    <d v="2011-04-04T00:00:00"/>
    <x v="1"/>
    <s v="DD-13570"/>
    <x v="732"/>
    <x v="0"/>
    <s v="United States"/>
    <s v="Chicago"/>
    <x v="10"/>
    <n v="60610"/>
    <x v="2"/>
    <s v="TEC-AC-10004901"/>
    <x v="2"/>
    <x v="11"/>
    <x v="642"/>
    <x v="1566"/>
    <n v="2"/>
    <n v="0.2"/>
    <n v="13.997199999999999"/>
  </r>
  <r>
    <n v="5051"/>
    <s v="CA-2012-150511"/>
    <x v="1"/>
    <x v="227"/>
    <d v="2012-09-24T00:00:00"/>
    <x v="1"/>
    <s v="AB-10060"/>
    <x v="144"/>
    <x v="2"/>
    <s v="United States"/>
    <s v="Des Moines"/>
    <x v="4"/>
    <n v="98198"/>
    <x v="1"/>
    <s v="OFF-PA-10001776"/>
    <x v="1"/>
    <x v="10"/>
    <x v="1263"/>
    <x v="1909"/>
    <n v="2"/>
    <n v="0"/>
    <n v="8.7137999999999991"/>
  </r>
  <r>
    <n v="5052"/>
    <s v="CA-2012-134922"/>
    <x v="1"/>
    <x v="209"/>
    <d v="2012-11-11T00:00:00"/>
    <x v="1"/>
    <s v="KB-16240"/>
    <x v="208"/>
    <x v="1"/>
    <s v="United States"/>
    <s v="Philadelphia"/>
    <x v="9"/>
    <n v="19140"/>
    <x v="3"/>
    <s v="OFF-EN-10000483"/>
    <x v="1"/>
    <x v="12"/>
    <x v="369"/>
    <x v="3736"/>
    <n v="2"/>
    <n v="0.2"/>
    <n v="7.9299999999999971"/>
  </r>
  <r>
    <n v="5053"/>
    <s v="US-2014-120607"/>
    <x v="3"/>
    <x v="240"/>
    <d v="2014-05-20T00:00:00"/>
    <x v="3"/>
    <s v="JC-15775"/>
    <x v="547"/>
    <x v="0"/>
    <s v="United States"/>
    <s v="Atlanta"/>
    <x v="32"/>
    <n v="30318"/>
    <x v="0"/>
    <s v="OFF-PA-10003129"/>
    <x v="1"/>
    <x v="10"/>
    <x v="1137"/>
    <x v="3589"/>
    <n v="4"/>
    <n v="0"/>
    <n v="91.950799999999987"/>
  </r>
  <r>
    <n v="5054"/>
    <s v="CA-2012-141243"/>
    <x v="1"/>
    <x v="928"/>
    <d v="2012-01-08T00:00:00"/>
    <x v="0"/>
    <s v="AH-10465"/>
    <x v="733"/>
    <x v="0"/>
    <s v="United States"/>
    <s v="Dallas"/>
    <x v="5"/>
    <n v="75217"/>
    <x v="2"/>
    <s v="TEC-AC-10003198"/>
    <x v="2"/>
    <x v="11"/>
    <x v="761"/>
    <x v="3737"/>
    <n v="5"/>
    <n v="0.2"/>
    <n v="84.659999999999982"/>
  </r>
  <r>
    <n v="5055"/>
    <s v="CA-2012-141243"/>
    <x v="1"/>
    <x v="928"/>
    <d v="2012-01-08T00:00:00"/>
    <x v="0"/>
    <s v="AH-10465"/>
    <x v="733"/>
    <x v="0"/>
    <s v="United States"/>
    <s v="Dallas"/>
    <x v="5"/>
    <n v="75217"/>
    <x v="2"/>
    <s v="OFF-AR-10001246"/>
    <x v="1"/>
    <x v="6"/>
    <x v="450"/>
    <x v="2617"/>
    <n v="3"/>
    <n v="0.2"/>
    <n v="0.79379999999999962"/>
  </r>
  <r>
    <n v="5056"/>
    <s v="CA-2012-141243"/>
    <x v="1"/>
    <x v="928"/>
    <d v="2012-01-08T00:00:00"/>
    <x v="0"/>
    <s v="AH-10465"/>
    <x v="733"/>
    <x v="0"/>
    <s v="United States"/>
    <s v="Dallas"/>
    <x v="5"/>
    <n v="75217"/>
    <x v="2"/>
    <s v="FUR-BO-10003272"/>
    <x v="0"/>
    <x v="0"/>
    <x v="582"/>
    <x v="3738"/>
    <n v="9"/>
    <n v="0.32"/>
    <n v="-437.5404000000002"/>
  </r>
  <r>
    <n v="5057"/>
    <s v="CA-2012-162166"/>
    <x v="1"/>
    <x v="1014"/>
    <d v="2012-09-11T00:00:00"/>
    <x v="2"/>
    <s v="NM-18520"/>
    <x v="392"/>
    <x v="0"/>
    <s v="United States"/>
    <s v="Moreno Valley"/>
    <x v="1"/>
    <n v="92553"/>
    <x v="1"/>
    <s v="OFF-PA-10002606"/>
    <x v="1"/>
    <x v="10"/>
    <x v="1592"/>
    <x v="1603"/>
    <n v="5"/>
    <n v="0"/>
    <n v="11.879999999999999"/>
  </r>
  <r>
    <n v="5058"/>
    <s v="CA-2012-162166"/>
    <x v="1"/>
    <x v="1014"/>
    <d v="2012-09-11T00:00:00"/>
    <x v="2"/>
    <s v="NM-18520"/>
    <x v="392"/>
    <x v="0"/>
    <s v="United States"/>
    <s v="Moreno Valley"/>
    <x v="1"/>
    <n v="92553"/>
    <x v="1"/>
    <s v="OFF-ST-10002486"/>
    <x v="1"/>
    <x v="4"/>
    <x v="693"/>
    <x v="3739"/>
    <n v="6"/>
    <n v="0"/>
    <n v="0.83759999999999835"/>
  </r>
  <r>
    <n v="5059"/>
    <s v="CA-2013-120796"/>
    <x v="0"/>
    <x v="1015"/>
    <d v="2013-04-08T00:00:00"/>
    <x v="1"/>
    <s v="CS-11950"/>
    <x v="229"/>
    <x v="0"/>
    <s v="United States"/>
    <s v="Philadelphia"/>
    <x v="9"/>
    <n v="19140"/>
    <x v="3"/>
    <s v="OFF-BI-10004330"/>
    <x v="1"/>
    <x v="8"/>
    <x v="795"/>
    <x v="3740"/>
    <n v="9"/>
    <n v="0.7"/>
    <n v="-83.204999999999984"/>
  </r>
  <r>
    <n v="5060"/>
    <s v="CA-2013-109722"/>
    <x v="0"/>
    <x v="5"/>
    <d v="2013-12-08T00:00:00"/>
    <x v="0"/>
    <s v="TP-21130"/>
    <x v="236"/>
    <x v="0"/>
    <s v="United States"/>
    <s v="Georgetown"/>
    <x v="0"/>
    <n v="40324"/>
    <x v="0"/>
    <s v="TEC-PH-10000560"/>
    <x v="2"/>
    <x v="7"/>
    <x v="745"/>
    <x v="1551"/>
    <n v="2"/>
    <n v="0"/>
    <n v="195.99440000000004"/>
  </r>
  <r>
    <n v="5061"/>
    <s v="CA-2013-109722"/>
    <x v="0"/>
    <x v="5"/>
    <d v="2013-12-08T00:00:00"/>
    <x v="0"/>
    <s v="TP-21130"/>
    <x v="236"/>
    <x v="0"/>
    <s v="United States"/>
    <s v="Georgetown"/>
    <x v="0"/>
    <n v="40324"/>
    <x v="0"/>
    <s v="OFF-ST-10000060"/>
    <x v="1"/>
    <x v="4"/>
    <x v="387"/>
    <x v="3741"/>
    <n v="9"/>
    <n v="0"/>
    <n v="70.178400000000025"/>
  </r>
  <r>
    <n v="5062"/>
    <s v="CA-2012-136798"/>
    <x v="1"/>
    <x v="412"/>
    <d v="2012-05-12T00:00:00"/>
    <x v="1"/>
    <s v="DL-12925"/>
    <x v="351"/>
    <x v="0"/>
    <s v="United States"/>
    <s v="Minneapolis"/>
    <x v="11"/>
    <n v="55407"/>
    <x v="2"/>
    <s v="OFF-BI-10003684"/>
    <x v="1"/>
    <x v="8"/>
    <x v="707"/>
    <x v="3742"/>
    <n v="2"/>
    <n v="0"/>
    <n v="21.99"/>
  </r>
  <r>
    <n v="5063"/>
    <s v="CA-2012-136798"/>
    <x v="1"/>
    <x v="412"/>
    <d v="2012-05-12T00:00:00"/>
    <x v="1"/>
    <s v="DL-12925"/>
    <x v="351"/>
    <x v="0"/>
    <s v="United States"/>
    <s v="Minneapolis"/>
    <x v="11"/>
    <n v="55407"/>
    <x v="2"/>
    <s v="TEC-PH-10000441"/>
    <x v="2"/>
    <x v="7"/>
    <x v="1046"/>
    <x v="2258"/>
    <n v="3"/>
    <n v="0"/>
    <n v="105.83160000000002"/>
  </r>
  <r>
    <n v="5064"/>
    <s v="CA-2012-136798"/>
    <x v="1"/>
    <x v="412"/>
    <d v="2012-05-12T00:00:00"/>
    <x v="1"/>
    <s v="DL-12925"/>
    <x v="351"/>
    <x v="0"/>
    <s v="United States"/>
    <s v="Minneapolis"/>
    <x v="11"/>
    <n v="55407"/>
    <x v="2"/>
    <s v="FUR-FU-10000723"/>
    <x v="0"/>
    <x v="5"/>
    <x v="475"/>
    <x v="3484"/>
    <n v="3"/>
    <n v="0"/>
    <n v="11.156400000000005"/>
  </r>
  <r>
    <n v="5065"/>
    <s v="CA-2014-122196"/>
    <x v="3"/>
    <x v="585"/>
    <d v="2014-09-25T00:00:00"/>
    <x v="2"/>
    <s v="CA-12265"/>
    <x v="244"/>
    <x v="0"/>
    <s v="United States"/>
    <s v="Wilmington"/>
    <x v="13"/>
    <n v="19805"/>
    <x v="3"/>
    <s v="TEC-PH-10004977"/>
    <x v="2"/>
    <x v="7"/>
    <x v="34"/>
    <x v="3743"/>
    <n v="2"/>
    <n v="0"/>
    <n v="113.67419999999998"/>
  </r>
  <r>
    <n v="5066"/>
    <s v="CA-2014-142090"/>
    <x v="3"/>
    <x v="329"/>
    <d v="2014-12-08T00:00:00"/>
    <x v="1"/>
    <s v="SC-20380"/>
    <x v="618"/>
    <x v="0"/>
    <s v="United States"/>
    <s v="Burlington"/>
    <x v="3"/>
    <n v="27217"/>
    <x v="0"/>
    <s v="TEC-AC-10002001"/>
    <x v="2"/>
    <x v="11"/>
    <x v="262"/>
    <x v="2961"/>
    <n v="3"/>
    <n v="0.2"/>
    <n v="81.59490000000001"/>
  </r>
  <r>
    <n v="5067"/>
    <s v="CA-2014-142090"/>
    <x v="3"/>
    <x v="329"/>
    <d v="2014-12-08T00:00:00"/>
    <x v="1"/>
    <s v="SC-20380"/>
    <x v="618"/>
    <x v="0"/>
    <s v="United States"/>
    <s v="Burlington"/>
    <x v="3"/>
    <n v="27217"/>
    <x v="0"/>
    <s v="FUR-TA-10001889"/>
    <x v="0"/>
    <x v="3"/>
    <x v="406"/>
    <x v="3744"/>
    <n v="7"/>
    <n v="0.4"/>
    <n v="-653.28340000000003"/>
  </r>
  <r>
    <n v="5068"/>
    <s v="CA-2014-160934"/>
    <x v="3"/>
    <x v="787"/>
    <d v="2014-01-20T00:00:00"/>
    <x v="1"/>
    <s v="TT-21460"/>
    <x v="499"/>
    <x v="2"/>
    <s v="United States"/>
    <s v="Los Angeles"/>
    <x v="1"/>
    <n v="90008"/>
    <x v="1"/>
    <s v="OFF-AR-10003504"/>
    <x v="1"/>
    <x v="6"/>
    <x v="1026"/>
    <x v="1591"/>
    <n v="5"/>
    <n v="0"/>
    <n v="6.2059999999999977"/>
  </r>
  <r>
    <n v="5069"/>
    <s v="CA-2011-124478"/>
    <x v="2"/>
    <x v="233"/>
    <d v="2011-08-12T00:00:00"/>
    <x v="1"/>
    <s v="MA-17560"/>
    <x v="15"/>
    <x v="2"/>
    <s v="United States"/>
    <s v="Trenton"/>
    <x v="12"/>
    <n v="48183"/>
    <x v="2"/>
    <s v="TEC-CO-10001571"/>
    <x v="2"/>
    <x v="16"/>
    <x v="1554"/>
    <x v="3745"/>
    <n v="1"/>
    <n v="0"/>
    <n v="274.995"/>
  </r>
  <r>
    <n v="5070"/>
    <s v="CA-2011-124478"/>
    <x v="2"/>
    <x v="233"/>
    <d v="2011-08-12T00:00:00"/>
    <x v="1"/>
    <s v="MA-17560"/>
    <x v="15"/>
    <x v="2"/>
    <s v="United States"/>
    <s v="Trenton"/>
    <x v="12"/>
    <n v="48183"/>
    <x v="2"/>
    <s v="OFF-AP-10002495"/>
    <x v="1"/>
    <x v="9"/>
    <x v="1075"/>
    <x v="3746"/>
    <n v="3"/>
    <n v="0.1"/>
    <n v="37.229999999999983"/>
  </r>
  <r>
    <n v="5071"/>
    <s v="CA-2011-124478"/>
    <x v="2"/>
    <x v="233"/>
    <d v="2011-08-12T00:00:00"/>
    <x v="1"/>
    <s v="MA-17560"/>
    <x v="15"/>
    <x v="2"/>
    <s v="United States"/>
    <s v="Trenton"/>
    <x v="12"/>
    <n v="48183"/>
    <x v="2"/>
    <s v="OFF-EN-10002500"/>
    <x v="1"/>
    <x v="12"/>
    <x v="118"/>
    <x v="3747"/>
    <n v="3"/>
    <n v="0"/>
    <n v="17.253"/>
  </r>
  <r>
    <n v="5072"/>
    <s v="CA-2011-124478"/>
    <x v="2"/>
    <x v="233"/>
    <d v="2011-08-12T00:00:00"/>
    <x v="1"/>
    <s v="MA-17560"/>
    <x v="15"/>
    <x v="2"/>
    <s v="United States"/>
    <s v="Trenton"/>
    <x v="12"/>
    <n v="48183"/>
    <x v="2"/>
    <s v="FUR-FU-10002088"/>
    <x v="0"/>
    <x v="5"/>
    <x v="1084"/>
    <x v="3748"/>
    <n v="6"/>
    <n v="0"/>
    <n v="22.629600000000003"/>
  </r>
  <r>
    <n v="5073"/>
    <s v="CA-2011-124478"/>
    <x v="2"/>
    <x v="233"/>
    <d v="2011-08-12T00:00:00"/>
    <x v="1"/>
    <s v="MA-17560"/>
    <x v="15"/>
    <x v="2"/>
    <s v="United States"/>
    <s v="Trenton"/>
    <x v="12"/>
    <n v="48183"/>
    <x v="2"/>
    <s v="TEC-PH-10001128"/>
    <x v="2"/>
    <x v="7"/>
    <x v="1499"/>
    <x v="3749"/>
    <n v="2"/>
    <n v="0"/>
    <n v="83.994400000000013"/>
  </r>
  <r>
    <n v="5074"/>
    <s v="CA-2012-145485"/>
    <x v="1"/>
    <x v="599"/>
    <d v="2012-11-05T00:00:00"/>
    <x v="3"/>
    <s v="JM-16195"/>
    <x v="594"/>
    <x v="0"/>
    <s v="United States"/>
    <s v="San Francisco"/>
    <x v="1"/>
    <n v="94109"/>
    <x v="1"/>
    <s v="OFF-ST-10000649"/>
    <x v="1"/>
    <x v="4"/>
    <x v="937"/>
    <x v="3750"/>
    <n v="4"/>
    <n v="0"/>
    <n v="15.700000000000003"/>
  </r>
  <r>
    <n v="5075"/>
    <s v="CA-2014-151071"/>
    <x v="3"/>
    <x v="1016"/>
    <d v="2014-04-30T00:00:00"/>
    <x v="0"/>
    <s v="MB-18085"/>
    <x v="469"/>
    <x v="0"/>
    <s v="United States"/>
    <s v="Los Angeles"/>
    <x v="1"/>
    <n v="90049"/>
    <x v="1"/>
    <s v="OFF-BI-10002103"/>
    <x v="1"/>
    <x v="8"/>
    <x v="525"/>
    <x v="1162"/>
    <n v="2"/>
    <n v="0.2"/>
    <n v="4.5187999999999997"/>
  </r>
  <r>
    <n v="5076"/>
    <s v="CA-2011-134572"/>
    <x v="2"/>
    <x v="1017"/>
    <d v="2011-04-22T00:00:00"/>
    <x v="0"/>
    <s v="SV-20365"/>
    <x v="277"/>
    <x v="0"/>
    <s v="United States"/>
    <s v="Houston"/>
    <x v="5"/>
    <n v="77070"/>
    <x v="2"/>
    <s v="FUR-TA-10001705"/>
    <x v="0"/>
    <x v="3"/>
    <x v="213"/>
    <x v="3751"/>
    <n v="5"/>
    <n v="0.3"/>
    <n v="-95.670000000000044"/>
  </r>
  <r>
    <n v="5077"/>
    <s v="CA-2011-134572"/>
    <x v="2"/>
    <x v="1017"/>
    <d v="2011-04-22T00:00:00"/>
    <x v="0"/>
    <s v="SV-20365"/>
    <x v="277"/>
    <x v="0"/>
    <s v="United States"/>
    <s v="Houston"/>
    <x v="5"/>
    <n v="77070"/>
    <x v="2"/>
    <s v="OFF-ST-10004634"/>
    <x v="1"/>
    <x v="4"/>
    <x v="597"/>
    <x v="3752"/>
    <n v="5"/>
    <n v="0.2"/>
    <n v="5.6049999999999951"/>
  </r>
  <r>
    <n v="5078"/>
    <s v="CA-2011-134572"/>
    <x v="2"/>
    <x v="1017"/>
    <d v="2011-04-22T00:00:00"/>
    <x v="0"/>
    <s v="SV-20365"/>
    <x v="277"/>
    <x v="0"/>
    <s v="United States"/>
    <s v="Houston"/>
    <x v="5"/>
    <n v="77070"/>
    <x v="2"/>
    <s v="FUR-TA-10004442"/>
    <x v="0"/>
    <x v="3"/>
    <x v="1645"/>
    <x v="3753"/>
    <n v="2"/>
    <n v="0.3"/>
    <n v="-131.95100000000002"/>
  </r>
  <r>
    <n v="5079"/>
    <s v="CA-2014-143217"/>
    <x v="3"/>
    <x v="343"/>
    <d v="2014-11-18T00:00:00"/>
    <x v="1"/>
    <s v="CG-12040"/>
    <x v="344"/>
    <x v="2"/>
    <s v="United States"/>
    <s v="Milwaukee"/>
    <x v="6"/>
    <n v="53209"/>
    <x v="2"/>
    <s v="OFF-BI-10002949"/>
    <x v="1"/>
    <x v="8"/>
    <x v="520"/>
    <x v="2614"/>
    <n v="3"/>
    <n v="0"/>
    <n v="8.5727999999999991"/>
  </r>
  <r>
    <n v="5080"/>
    <s v="US-2014-133312"/>
    <x v="3"/>
    <x v="920"/>
    <d v="2014-11-30T00:00:00"/>
    <x v="1"/>
    <s v="BD-11500"/>
    <x v="214"/>
    <x v="0"/>
    <s v="United States"/>
    <s v="San Francisco"/>
    <x v="1"/>
    <n v="94122"/>
    <x v="1"/>
    <s v="FUR-BO-10002213"/>
    <x v="0"/>
    <x v="0"/>
    <x v="1325"/>
    <x v="3754"/>
    <n v="3"/>
    <n v="0.15"/>
    <n v="-29.605799999999981"/>
  </r>
  <r>
    <n v="5081"/>
    <s v="US-2014-133312"/>
    <x v="3"/>
    <x v="920"/>
    <d v="2014-11-30T00:00:00"/>
    <x v="1"/>
    <s v="BD-11500"/>
    <x v="214"/>
    <x v="0"/>
    <s v="United States"/>
    <s v="San Francisco"/>
    <x v="1"/>
    <n v="94122"/>
    <x v="1"/>
    <s v="OFF-ST-10001325"/>
    <x v="1"/>
    <x v="4"/>
    <x v="466"/>
    <x v="3755"/>
    <n v="1"/>
    <n v="0"/>
    <n v="2.8296000000000001"/>
  </r>
  <r>
    <n v="5082"/>
    <s v="US-2012-137533"/>
    <x v="1"/>
    <x v="217"/>
    <d v="2012-12-18T00:00:00"/>
    <x v="3"/>
    <s v="JK-15640"/>
    <x v="82"/>
    <x v="2"/>
    <s v="United States"/>
    <s v="Cleveland"/>
    <x v="24"/>
    <n v="44105"/>
    <x v="3"/>
    <s v="OFF-PA-10003441"/>
    <x v="1"/>
    <x v="10"/>
    <x v="485"/>
    <x v="561"/>
    <n v="4"/>
    <n v="0.2"/>
    <n v="7.2576000000000001"/>
  </r>
  <r>
    <n v="5083"/>
    <s v="CA-2013-155138"/>
    <x v="0"/>
    <x v="162"/>
    <d v="2013-09-13T00:00:00"/>
    <x v="1"/>
    <s v="JM-15580"/>
    <x v="758"/>
    <x v="0"/>
    <s v="United States"/>
    <s v="Monroe"/>
    <x v="3"/>
    <n v="28110"/>
    <x v="0"/>
    <s v="TEC-AC-10004209"/>
    <x v="2"/>
    <x v="11"/>
    <x v="899"/>
    <x v="2083"/>
    <n v="4"/>
    <n v="0.2"/>
    <n v="8.3524000000000012"/>
  </r>
  <r>
    <n v="5084"/>
    <s v="CA-2013-155138"/>
    <x v="0"/>
    <x v="162"/>
    <d v="2013-09-13T00:00:00"/>
    <x v="1"/>
    <s v="JM-15580"/>
    <x v="758"/>
    <x v="0"/>
    <s v="United States"/>
    <s v="Monroe"/>
    <x v="3"/>
    <n v="28110"/>
    <x v="0"/>
    <s v="OFF-PA-10000501"/>
    <x v="1"/>
    <x v="10"/>
    <x v="966"/>
    <x v="2851"/>
    <n v="3"/>
    <n v="0.2"/>
    <n v="23.455199999999998"/>
  </r>
  <r>
    <n v="5085"/>
    <s v="CA-2013-108350"/>
    <x v="0"/>
    <x v="112"/>
    <d v="2013-06-10T00:00:00"/>
    <x v="0"/>
    <s v="SC-20230"/>
    <x v="554"/>
    <x v="1"/>
    <s v="United States"/>
    <s v="Lowell"/>
    <x v="31"/>
    <n v="1852"/>
    <x v="3"/>
    <s v="OFF-PA-10003656"/>
    <x v="1"/>
    <x v="10"/>
    <x v="770"/>
    <x v="151"/>
    <n v="4"/>
    <n v="0"/>
    <n v="48.539199999999994"/>
  </r>
  <r>
    <n v="5086"/>
    <s v="CA-2012-144302"/>
    <x v="1"/>
    <x v="974"/>
    <d v="2012-06-23T00:00:00"/>
    <x v="1"/>
    <s v="ME-17320"/>
    <x v="467"/>
    <x v="2"/>
    <s v="United States"/>
    <s v="Dallas"/>
    <x v="5"/>
    <n v="75081"/>
    <x v="2"/>
    <s v="OFF-BI-10001107"/>
    <x v="1"/>
    <x v="8"/>
    <x v="492"/>
    <x v="3756"/>
    <n v="2"/>
    <n v="0.8"/>
    <n v="-9.5568000000000026"/>
  </r>
  <r>
    <n v="5087"/>
    <s v="CA-2012-109001"/>
    <x v="1"/>
    <x v="616"/>
    <d v="2012-03-09T00:00:00"/>
    <x v="1"/>
    <s v="KN-16390"/>
    <x v="471"/>
    <x v="1"/>
    <s v="United States"/>
    <s v="Philadelphia"/>
    <x v="9"/>
    <n v="19120"/>
    <x v="3"/>
    <s v="TEC-PH-10000562"/>
    <x v="2"/>
    <x v="7"/>
    <x v="1698"/>
    <x v="3757"/>
    <n v="7"/>
    <n v="0.4"/>
    <n v="-93.231599999999958"/>
  </r>
  <r>
    <n v="5088"/>
    <s v="CA-2012-109001"/>
    <x v="1"/>
    <x v="616"/>
    <d v="2012-03-09T00:00:00"/>
    <x v="1"/>
    <s v="KN-16390"/>
    <x v="471"/>
    <x v="1"/>
    <s v="United States"/>
    <s v="Philadelphia"/>
    <x v="9"/>
    <n v="19120"/>
    <x v="3"/>
    <s v="TEC-AC-10001101"/>
    <x v="2"/>
    <x v="11"/>
    <x v="547"/>
    <x v="3758"/>
    <n v="1"/>
    <n v="0.2"/>
    <n v="-1.2890000000000006"/>
  </r>
  <r>
    <n v="5089"/>
    <s v="CA-2012-109001"/>
    <x v="1"/>
    <x v="616"/>
    <d v="2012-03-09T00:00:00"/>
    <x v="1"/>
    <s v="KN-16390"/>
    <x v="471"/>
    <x v="1"/>
    <s v="United States"/>
    <s v="Philadelphia"/>
    <x v="9"/>
    <n v="19120"/>
    <x v="3"/>
    <s v="OFF-BI-10003529"/>
    <x v="1"/>
    <x v="8"/>
    <x v="788"/>
    <x v="3759"/>
    <n v="3"/>
    <n v="0.7"/>
    <n v="-1.7892000000000001"/>
  </r>
  <r>
    <n v="5090"/>
    <s v="CA-2014-132738"/>
    <x v="3"/>
    <x v="1018"/>
    <d v="2014-08-08T00:00:00"/>
    <x v="2"/>
    <s v="HM-14860"/>
    <x v="447"/>
    <x v="1"/>
    <s v="United States"/>
    <s v="Loveland"/>
    <x v="22"/>
    <n v="80538"/>
    <x v="1"/>
    <s v="OFF-PA-10001752"/>
    <x v="1"/>
    <x v="10"/>
    <x v="1360"/>
    <x v="892"/>
    <n v="2"/>
    <n v="0.2"/>
    <n v="2.8884000000000007"/>
  </r>
  <r>
    <n v="5091"/>
    <s v="CA-2014-132738"/>
    <x v="3"/>
    <x v="1018"/>
    <d v="2014-08-08T00:00:00"/>
    <x v="2"/>
    <s v="HM-14860"/>
    <x v="447"/>
    <x v="1"/>
    <s v="United States"/>
    <s v="Loveland"/>
    <x v="22"/>
    <n v="80538"/>
    <x v="1"/>
    <s v="OFF-EN-10001141"/>
    <x v="1"/>
    <x v="12"/>
    <x v="593"/>
    <x v="3760"/>
    <n v="1"/>
    <n v="0.2"/>
    <n v="3.1842000000000001"/>
  </r>
  <r>
    <n v="5092"/>
    <s v="CA-2014-156720"/>
    <x v="3"/>
    <x v="247"/>
    <d v="2015-01-04T00:00:00"/>
    <x v="1"/>
    <s v="JM-15580"/>
    <x v="758"/>
    <x v="0"/>
    <s v="United States"/>
    <s v="Loveland"/>
    <x v="22"/>
    <n v="80538"/>
    <x v="1"/>
    <s v="OFF-FA-10003472"/>
    <x v="1"/>
    <x v="13"/>
    <x v="240"/>
    <x v="3761"/>
    <n v="3"/>
    <n v="0.2"/>
    <n v="-0.6048"/>
  </r>
  <r>
    <n v="5093"/>
    <s v="CA-2012-119102"/>
    <x v="1"/>
    <x v="293"/>
    <d v="2012-05-27T00:00:00"/>
    <x v="1"/>
    <s v="KH-16690"/>
    <x v="120"/>
    <x v="1"/>
    <s v="United States"/>
    <s v="Woonsocket"/>
    <x v="34"/>
    <n v="2895"/>
    <x v="3"/>
    <s v="OFF-ST-10004507"/>
    <x v="1"/>
    <x v="4"/>
    <x v="452"/>
    <x v="492"/>
    <n v="3"/>
    <n v="0"/>
    <n v="13.891499999999999"/>
  </r>
  <r>
    <n v="5094"/>
    <s v="US-2011-140452"/>
    <x v="2"/>
    <x v="776"/>
    <d v="2011-12-10T00:00:00"/>
    <x v="1"/>
    <s v="BK-11260"/>
    <x v="318"/>
    <x v="0"/>
    <s v="United States"/>
    <s v="Chicago"/>
    <x v="10"/>
    <n v="60610"/>
    <x v="2"/>
    <s v="OFF-AP-10004036"/>
    <x v="1"/>
    <x v="9"/>
    <x v="1273"/>
    <x v="3762"/>
    <n v="4"/>
    <n v="0.8"/>
    <n v="-31.536000000000001"/>
  </r>
  <r>
    <n v="5095"/>
    <s v="US-2011-140452"/>
    <x v="2"/>
    <x v="776"/>
    <d v="2011-12-10T00:00:00"/>
    <x v="1"/>
    <s v="BK-11260"/>
    <x v="318"/>
    <x v="0"/>
    <s v="United States"/>
    <s v="Chicago"/>
    <x v="10"/>
    <n v="60610"/>
    <x v="2"/>
    <s v="FUR-TA-10004086"/>
    <x v="0"/>
    <x v="3"/>
    <x v="824"/>
    <x v="2490"/>
    <n v="5"/>
    <n v="0.5"/>
    <n v="-120.37200000000003"/>
  </r>
  <r>
    <n v="5096"/>
    <s v="US-2011-140452"/>
    <x v="2"/>
    <x v="776"/>
    <d v="2011-12-10T00:00:00"/>
    <x v="1"/>
    <s v="BK-11260"/>
    <x v="318"/>
    <x v="0"/>
    <s v="United States"/>
    <s v="Chicago"/>
    <x v="10"/>
    <n v="60610"/>
    <x v="2"/>
    <s v="TEC-PH-10000307"/>
    <x v="2"/>
    <x v="7"/>
    <x v="835"/>
    <x v="1927"/>
    <n v="4"/>
    <n v="0.2"/>
    <n v="-7.0080000000000044"/>
  </r>
  <r>
    <n v="5097"/>
    <s v="US-2011-140452"/>
    <x v="2"/>
    <x v="776"/>
    <d v="2011-12-10T00:00:00"/>
    <x v="1"/>
    <s v="BK-11260"/>
    <x v="318"/>
    <x v="0"/>
    <s v="United States"/>
    <s v="Chicago"/>
    <x v="10"/>
    <n v="60610"/>
    <x v="2"/>
    <s v="FUR-FU-10002088"/>
    <x v="0"/>
    <x v="5"/>
    <x v="1084"/>
    <x v="2209"/>
    <n v="3"/>
    <n v="0.6"/>
    <n v="-4.8491999999999997"/>
  </r>
  <r>
    <n v="5098"/>
    <s v="US-2011-140452"/>
    <x v="2"/>
    <x v="776"/>
    <d v="2011-12-10T00:00:00"/>
    <x v="1"/>
    <s v="BK-11260"/>
    <x v="318"/>
    <x v="0"/>
    <s v="United States"/>
    <s v="Chicago"/>
    <x v="10"/>
    <n v="60610"/>
    <x v="2"/>
    <s v="OFF-BI-10004965"/>
    <x v="1"/>
    <x v="8"/>
    <x v="1005"/>
    <x v="3763"/>
    <n v="2"/>
    <n v="0.8"/>
    <n v="-8.0500000000000025"/>
  </r>
  <r>
    <n v="5099"/>
    <s v="US-2011-140452"/>
    <x v="2"/>
    <x v="776"/>
    <d v="2011-12-10T00:00:00"/>
    <x v="1"/>
    <s v="BK-11260"/>
    <x v="318"/>
    <x v="0"/>
    <s v="United States"/>
    <s v="Chicago"/>
    <x v="10"/>
    <n v="60610"/>
    <x v="2"/>
    <s v="OFF-ST-10002485"/>
    <x v="1"/>
    <x v="4"/>
    <x v="209"/>
    <x v="2083"/>
    <n v="2"/>
    <n v="0.2"/>
    <n v="-8.3524000000000012"/>
  </r>
  <r>
    <n v="5100"/>
    <s v="CA-2012-141936"/>
    <x v="1"/>
    <x v="976"/>
    <d v="2012-08-12T00:00:00"/>
    <x v="1"/>
    <s v="PN-18775"/>
    <x v="43"/>
    <x v="2"/>
    <s v="United States"/>
    <s v="Bakersfield"/>
    <x v="1"/>
    <n v="93309"/>
    <x v="1"/>
    <s v="OFF-BI-10002194"/>
    <x v="1"/>
    <x v="8"/>
    <x v="411"/>
    <x v="3764"/>
    <n v="3"/>
    <n v="0.2"/>
    <n v="6.4638000000000009"/>
  </r>
  <r>
    <n v="5101"/>
    <s v="CA-2011-158442"/>
    <x v="2"/>
    <x v="461"/>
    <d v="2011-03-17T00:00:00"/>
    <x v="3"/>
    <s v="AZ-10750"/>
    <x v="616"/>
    <x v="0"/>
    <s v="United States"/>
    <s v="Dallas"/>
    <x v="5"/>
    <n v="75217"/>
    <x v="2"/>
    <s v="OFF-AR-10003732"/>
    <x v="1"/>
    <x v="6"/>
    <x v="321"/>
    <x v="3079"/>
    <n v="2"/>
    <n v="0.2"/>
    <n v="0.3335999999999999"/>
  </r>
  <r>
    <n v="5102"/>
    <s v="CA-2011-158442"/>
    <x v="2"/>
    <x v="461"/>
    <d v="2011-03-17T00:00:00"/>
    <x v="3"/>
    <s v="AZ-10750"/>
    <x v="616"/>
    <x v="0"/>
    <s v="United States"/>
    <s v="Dallas"/>
    <x v="5"/>
    <n v="75217"/>
    <x v="2"/>
    <s v="OFF-PA-10002195"/>
    <x v="1"/>
    <x v="10"/>
    <x v="1543"/>
    <x v="1182"/>
    <n v="1"/>
    <n v="0.2"/>
    <n v="1.8792"/>
  </r>
  <r>
    <n v="5103"/>
    <s v="CA-2011-158442"/>
    <x v="2"/>
    <x v="461"/>
    <d v="2011-03-17T00:00:00"/>
    <x v="3"/>
    <s v="AZ-10750"/>
    <x v="616"/>
    <x v="0"/>
    <s v="United States"/>
    <s v="Dallas"/>
    <x v="5"/>
    <n v="75217"/>
    <x v="2"/>
    <s v="OFF-PA-10002365"/>
    <x v="1"/>
    <x v="10"/>
    <x v="12"/>
    <x v="12"/>
    <n v="3"/>
    <n v="0.2"/>
    <n v="5.4432"/>
  </r>
  <r>
    <n v="5104"/>
    <s v="CA-2012-167374"/>
    <x v="1"/>
    <x v="514"/>
    <d v="2012-03-30T00:00:00"/>
    <x v="0"/>
    <s v="GM-14500"/>
    <x v="421"/>
    <x v="0"/>
    <s v="United States"/>
    <s v="Philadelphia"/>
    <x v="9"/>
    <n v="19140"/>
    <x v="3"/>
    <s v="OFF-PA-10001950"/>
    <x v="1"/>
    <x v="10"/>
    <x v="144"/>
    <x v="2710"/>
    <n v="6"/>
    <n v="0.2"/>
    <n v="12.509999999999993"/>
  </r>
  <r>
    <n v="5105"/>
    <s v="CA-2012-167374"/>
    <x v="1"/>
    <x v="514"/>
    <d v="2012-03-30T00:00:00"/>
    <x v="0"/>
    <s v="GM-14500"/>
    <x v="421"/>
    <x v="0"/>
    <s v="United States"/>
    <s v="Philadelphia"/>
    <x v="9"/>
    <n v="19140"/>
    <x v="3"/>
    <s v="TEC-AC-10004633"/>
    <x v="2"/>
    <x v="11"/>
    <x v="60"/>
    <x v="3664"/>
    <n v="3"/>
    <n v="0.2"/>
    <n v="5.0327999999999999"/>
  </r>
  <r>
    <n v="5106"/>
    <s v="CA-2011-116568"/>
    <x v="2"/>
    <x v="637"/>
    <d v="2011-12-20T00:00:00"/>
    <x v="1"/>
    <s v="BM-11785"/>
    <x v="298"/>
    <x v="0"/>
    <s v="United States"/>
    <s v="Deltona"/>
    <x v="2"/>
    <n v="32725"/>
    <x v="0"/>
    <s v="FUR-CH-10002439"/>
    <x v="0"/>
    <x v="1"/>
    <x v="1316"/>
    <x v="3765"/>
    <n v="4"/>
    <n v="0.2"/>
    <n v="13.972799999999999"/>
  </r>
  <r>
    <n v="5107"/>
    <s v="CA-2012-147102"/>
    <x v="1"/>
    <x v="444"/>
    <d v="2012-09-26T00:00:00"/>
    <x v="1"/>
    <s v="NH-18610"/>
    <x v="468"/>
    <x v="1"/>
    <s v="United States"/>
    <s v="Columbus"/>
    <x v="32"/>
    <n v="31907"/>
    <x v="0"/>
    <s v="TEC-AC-10000682"/>
    <x v="2"/>
    <x v="11"/>
    <x v="1327"/>
    <x v="3766"/>
    <n v="4"/>
    <n v="0"/>
    <n v="23.225999999999999"/>
  </r>
  <r>
    <n v="5108"/>
    <s v="CA-2014-132213"/>
    <x v="3"/>
    <x v="1016"/>
    <d v="2014-04-27T00:00:00"/>
    <x v="2"/>
    <s v="PN-18775"/>
    <x v="43"/>
    <x v="2"/>
    <s v="United States"/>
    <s v="Nashville"/>
    <x v="18"/>
    <n v="37211"/>
    <x v="0"/>
    <s v="OFF-AR-10004078"/>
    <x v="1"/>
    <x v="6"/>
    <x v="507"/>
    <x v="2115"/>
    <n v="9"/>
    <n v="0.2"/>
    <n v="5.2559999999999985"/>
  </r>
  <r>
    <n v="5109"/>
    <s v="CA-2014-132213"/>
    <x v="3"/>
    <x v="1016"/>
    <d v="2014-04-27T00:00:00"/>
    <x v="2"/>
    <s v="PN-18775"/>
    <x v="43"/>
    <x v="2"/>
    <s v="United States"/>
    <s v="Nashville"/>
    <x v="18"/>
    <n v="37211"/>
    <x v="0"/>
    <s v="OFF-AR-10001958"/>
    <x v="1"/>
    <x v="6"/>
    <x v="206"/>
    <x v="3767"/>
    <n v="5"/>
    <n v="0.2"/>
    <n v="6.7920000000000016"/>
  </r>
  <r>
    <n v="5110"/>
    <s v="CA-2011-138450"/>
    <x v="2"/>
    <x v="638"/>
    <d v="2011-10-22T00:00:00"/>
    <x v="1"/>
    <s v="EH-13765"/>
    <x v="553"/>
    <x v="1"/>
    <s v="United States"/>
    <s v="Philadelphia"/>
    <x v="9"/>
    <n v="19134"/>
    <x v="3"/>
    <s v="OFF-EN-10001335"/>
    <x v="1"/>
    <x v="12"/>
    <x v="462"/>
    <x v="505"/>
    <n v="6"/>
    <n v="0.2"/>
    <n v="19.692"/>
  </r>
  <r>
    <n v="5111"/>
    <s v="CA-2011-138450"/>
    <x v="2"/>
    <x v="638"/>
    <d v="2011-10-22T00:00:00"/>
    <x v="1"/>
    <s v="EH-13765"/>
    <x v="553"/>
    <x v="1"/>
    <s v="United States"/>
    <s v="Philadelphia"/>
    <x v="9"/>
    <n v="19134"/>
    <x v="3"/>
    <s v="OFF-ST-10003479"/>
    <x v="1"/>
    <x v="4"/>
    <x v="41"/>
    <x v="3768"/>
    <n v="6"/>
    <n v="0.2"/>
    <n v="-35.046000000000028"/>
  </r>
  <r>
    <n v="5112"/>
    <s v="CA-2011-138450"/>
    <x v="2"/>
    <x v="638"/>
    <d v="2011-10-22T00:00:00"/>
    <x v="1"/>
    <s v="EH-13765"/>
    <x v="553"/>
    <x v="1"/>
    <s v="United States"/>
    <s v="Philadelphia"/>
    <x v="9"/>
    <n v="19134"/>
    <x v="3"/>
    <s v="OFF-PA-10003016"/>
    <x v="1"/>
    <x v="10"/>
    <x v="1385"/>
    <x v="3769"/>
    <n v="4"/>
    <n v="0.2"/>
    <n v="3.1399999999999988"/>
  </r>
  <r>
    <n v="5113"/>
    <s v="CA-2012-153073"/>
    <x v="1"/>
    <x v="50"/>
    <d v="2012-11-13T00:00:00"/>
    <x v="3"/>
    <s v="HA-14905"/>
    <x v="456"/>
    <x v="0"/>
    <s v="United States"/>
    <s v="Chicago"/>
    <x v="10"/>
    <n v="60610"/>
    <x v="2"/>
    <s v="FUR-FU-10001025"/>
    <x v="0"/>
    <x v="5"/>
    <x v="1699"/>
    <x v="3770"/>
    <n v="9"/>
    <n v="0.6"/>
    <n v="-7.4357999999999969"/>
  </r>
  <r>
    <n v="5114"/>
    <s v="CA-2013-147970"/>
    <x v="0"/>
    <x v="1011"/>
    <d v="2013-02-02T00:00:00"/>
    <x v="0"/>
    <s v="AB-10150"/>
    <x v="492"/>
    <x v="0"/>
    <s v="United States"/>
    <s v="Dallas"/>
    <x v="5"/>
    <n v="75220"/>
    <x v="2"/>
    <s v="OFF-PA-10003936"/>
    <x v="1"/>
    <x v="10"/>
    <x v="1283"/>
    <x v="12"/>
    <n v="3"/>
    <n v="0.2"/>
    <n v="5.4432"/>
  </r>
  <r>
    <n v="5115"/>
    <s v="CA-2013-150658"/>
    <x v="0"/>
    <x v="1019"/>
    <d v="2013-11-23T00:00:00"/>
    <x v="1"/>
    <s v="MS-17365"/>
    <x v="333"/>
    <x v="0"/>
    <s v="United States"/>
    <s v="Carlsbad"/>
    <x v="27"/>
    <n v="88220"/>
    <x v="1"/>
    <s v="OFF-BI-10004140"/>
    <x v="1"/>
    <x v="8"/>
    <x v="304"/>
    <x v="2209"/>
    <n v="3"/>
    <n v="0.2"/>
    <n v="3.3674999999999984"/>
  </r>
  <r>
    <n v="5116"/>
    <s v="CA-2014-125640"/>
    <x v="3"/>
    <x v="800"/>
    <d v="2014-07-30T00:00:00"/>
    <x v="1"/>
    <s v="DD-13570"/>
    <x v="732"/>
    <x v="0"/>
    <s v="United States"/>
    <s v="Philadelphia"/>
    <x v="9"/>
    <n v="19134"/>
    <x v="3"/>
    <s v="OFF-LA-10004178"/>
    <x v="1"/>
    <x v="2"/>
    <x v="1700"/>
    <x v="106"/>
    <n v="1"/>
    <n v="0.2"/>
    <n v="1.0737999999999999"/>
  </r>
  <r>
    <n v="5117"/>
    <s v="CA-2014-154137"/>
    <x v="3"/>
    <x v="343"/>
    <d v="2014-11-18T00:00:00"/>
    <x v="1"/>
    <s v="MT-17815"/>
    <x v="363"/>
    <x v="0"/>
    <s v="United States"/>
    <s v="New York City"/>
    <x v="15"/>
    <n v="10009"/>
    <x v="3"/>
    <s v="OFF-ST-10003324"/>
    <x v="1"/>
    <x v="4"/>
    <x v="1014"/>
    <x v="3771"/>
    <n v="1"/>
    <n v="0"/>
    <n v="0"/>
  </r>
  <r>
    <n v="5118"/>
    <s v="CA-2012-127173"/>
    <x v="1"/>
    <x v="120"/>
    <d v="2012-10-03T00:00:00"/>
    <x v="1"/>
    <s v="GM-14500"/>
    <x v="421"/>
    <x v="0"/>
    <s v="United States"/>
    <s v="Oceanside"/>
    <x v="15"/>
    <n v="11572"/>
    <x v="3"/>
    <s v="OFF-FA-10004854"/>
    <x v="1"/>
    <x v="13"/>
    <x v="268"/>
    <x v="805"/>
    <n v="3"/>
    <n v="0"/>
    <n v="16.186799999999998"/>
  </r>
  <r>
    <n v="5119"/>
    <s v="CA-2012-127173"/>
    <x v="1"/>
    <x v="120"/>
    <d v="2012-10-03T00:00:00"/>
    <x v="1"/>
    <s v="GM-14500"/>
    <x v="421"/>
    <x v="0"/>
    <s v="United States"/>
    <s v="Oceanside"/>
    <x v="15"/>
    <n v="11572"/>
    <x v="3"/>
    <s v="TEC-MA-10002859"/>
    <x v="2"/>
    <x v="15"/>
    <x v="1527"/>
    <x v="3772"/>
    <n v="7"/>
    <n v="0"/>
    <n v="296.06709999999998"/>
  </r>
  <r>
    <n v="5120"/>
    <s v="CA-2012-127173"/>
    <x v="1"/>
    <x v="120"/>
    <d v="2012-10-03T00:00:00"/>
    <x v="1"/>
    <s v="GM-14500"/>
    <x v="421"/>
    <x v="0"/>
    <s v="United States"/>
    <s v="Oceanside"/>
    <x v="15"/>
    <n v="11572"/>
    <x v="3"/>
    <s v="OFF-BI-10000088"/>
    <x v="1"/>
    <x v="8"/>
    <x v="1025"/>
    <x v="3773"/>
    <n v="9"/>
    <n v="0.2"/>
    <n v="28.657800000000002"/>
  </r>
  <r>
    <n v="5121"/>
    <s v="CA-2011-149538"/>
    <x v="2"/>
    <x v="527"/>
    <d v="2011-04-08T00:00:00"/>
    <x v="1"/>
    <s v="KB-16585"/>
    <x v="10"/>
    <x v="1"/>
    <s v="United States"/>
    <s v="Lafayette"/>
    <x v="28"/>
    <n v="70506"/>
    <x v="0"/>
    <s v="OFF-ST-10004180"/>
    <x v="1"/>
    <x v="4"/>
    <x v="241"/>
    <x v="3774"/>
    <n v="5"/>
    <n v="0"/>
    <n v="9.3019999999999925"/>
  </r>
  <r>
    <n v="5122"/>
    <s v="CA-2011-149538"/>
    <x v="2"/>
    <x v="527"/>
    <d v="2011-04-08T00:00:00"/>
    <x v="1"/>
    <s v="KB-16585"/>
    <x v="10"/>
    <x v="1"/>
    <s v="United States"/>
    <s v="Lafayette"/>
    <x v="28"/>
    <n v="70506"/>
    <x v="0"/>
    <s v="TEC-AC-10002926"/>
    <x v="2"/>
    <x v="11"/>
    <x v="1114"/>
    <x v="2622"/>
    <n v="2"/>
    <n v="0"/>
    <n v="42.991400000000006"/>
  </r>
  <r>
    <n v="5123"/>
    <s v="CA-2011-149538"/>
    <x v="2"/>
    <x v="527"/>
    <d v="2011-04-08T00:00:00"/>
    <x v="1"/>
    <s v="KB-16585"/>
    <x v="10"/>
    <x v="1"/>
    <s v="United States"/>
    <s v="Lafayette"/>
    <x v="28"/>
    <n v="70506"/>
    <x v="0"/>
    <s v="OFF-PA-10003797"/>
    <x v="1"/>
    <x v="10"/>
    <x v="1701"/>
    <x v="541"/>
    <n v="3"/>
    <n v="0"/>
    <n v="9.3312000000000008"/>
  </r>
  <r>
    <n v="5124"/>
    <s v="CA-2011-149538"/>
    <x v="2"/>
    <x v="527"/>
    <d v="2011-04-08T00:00:00"/>
    <x v="1"/>
    <s v="KB-16585"/>
    <x v="10"/>
    <x v="1"/>
    <s v="United States"/>
    <s v="Lafayette"/>
    <x v="28"/>
    <n v="70506"/>
    <x v="0"/>
    <s v="OFF-PA-10002195"/>
    <x v="1"/>
    <x v="10"/>
    <x v="1543"/>
    <x v="91"/>
    <n v="2"/>
    <n v="0"/>
    <n v="6.3504000000000005"/>
  </r>
  <r>
    <n v="5125"/>
    <s v="CA-2011-160766"/>
    <x v="2"/>
    <x v="80"/>
    <d v="2011-09-14T00:00:00"/>
    <x v="3"/>
    <s v="DM-13015"/>
    <x v="661"/>
    <x v="0"/>
    <s v="United States"/>
    <s v="New York City"/>
    <x v="15"/>
    <n v="10009"/>
    <x v="3"/>
    <s v="FUR-TA-10001039"/>
    <x v="0"/>
    <x v="3"/>
    <x v="824"/>
    <x v="3775"/>
    <n v="9"/>
    <n v="0.4"/>
    <n v="-108.33479999999997"/>
  </r>
  <r>
    <n v="5126"/>
    <s v="CA-2011-160766"/>
    <x v="2"/>
    <x v="80"/>
    <d v="2011-09-14T00:00:00"/>
    <x v="3"/>
    <s v="DM-13015"/>
    <x v="661"/>
    <x v="0"/>
    <s v="United States"/>
    <s v="New York City"/>
    <x v="15"/>
    <n v="10009"/>
    <x v="3"/>
    <s v="OFF-EN-10001099"/>
    <x v="1"/>
    <x v="12"/>
    <x v="33"/>
    <x v="3776"/>
    <n v="7"/>
    <n v="0"/>
    <n v="31.491599999999995"/>
  </r>
  <r>
    <n v="5127"/>
    <s v="CA-2011-160766"/>
    <x v="2"/>
    <x v="80"/>
    <d v="2011-09-14T00:00:00"/>
    <x v="3"/>
    <s v="DM-13015"/>
    <x v="661"/>
    <x v="0"/>
    <s v="United States"/>
    <s v="New York City"/>
    <x v="15"/>
    <n v="10009"/>
    <x v="3"/>
    <s v="TEC-MA-10003979"/>
    <x v="2"/>
    <x v="15"/>
    <x v="802"/>
    <x v="3777"/>
    <n v="4"/>
    <n v="0"/>
    <n v="1371.9803999999999"/>
  </r>
  <r>
    <n v="5128"/>
    <s v="CA-2011-160766"/>
    <x v="2"/>
    <x v="80"/>
    <d v="2011-09-14T00:00:00"/>
    <x v="3"/>
    <s v="DM-13015"/>
    <x v="661"/>
    <x v="0"/>
    <s v="United States"/>
    <s v="New York City"/>
    <x v="15"/>
    <n v="10009"/>
    <x v="3"/>
    <s v="OFF-AP-10002945"/>
    <x v="1"/>
    <x v="9"/>
    <x v="225"/>
    <x v="3778"/>
    <n v="2"/>
    <n v="0"/>
    <n v="198.42899999999997"/>
  </r>
  <r>
    <n v="5129"/>
    <s v="CA-2011-160766"/>
    <x v="2"/>
    <x v="80"/>
    <d v="2011-09-14T00:00:00"/>
    <x v="3"/>
    <s v="DM-13015"/>
    <x v="661"/>
    <x v="0"/>
    <s v="United States"/>
    <s v="New York City"/>
    <x v="15"/>
    <n v="10009"/>
    <x v="3"/>
    <s v="TEC-PH-10001536"/>
    <x v="2"/>
    <x v="7"/>
    <x v="1234"/>
    <x v="2181"/>
    <n v="1"/>
    <n v="0"/>
    <n v="4.4173999999999989"/>
  </r>
  <r>
    <n v="5130"/>
    <s v="CA-2011-160766"/>
    <x v="2"/>
    <x v="80"/>
    <d v="2011-09-14T00:00:00"/>
    <x v="3"/>
    <s v="DM-13015"/>
    <x v="661"/>
    <x v="0"/>
    <s v="United States"/>
    <s v="New York City"/>
    <x v="15"/>
    <n v="10009"/>
    <x v="3"/>
    <s v="TEC-PH-10000526"/>
    <x v="2"/>
    <x v="7"/>
    <x v="1463"/>
    <x v="1170"/>
    <n v="3"/>
    <n v="0"/>
    <n v="80.631600000000006"/>
  </r>
  <r>
    <n v="5131"/>
    <s v="CA-2011-160766"/>
    <x v="2"/>
    <x v="80"/>
    <d v="2011-09-14T00:00:00"/>
    <x v="3"/>
    <s v="DM-13015"/>
    <x v="661"/>
    <x v="0"/>
    <s v="United States"/>
    <s v="New York City"/>
    <x v="15"/>
    <n v="10009"/>
    <x v="3"/>
    <s v="OFF-PA-10000213"/>
    <x v="1"/>
    <x v="10"/>
    <x v="1440"/>
    <x v="3779"/>
    <n v="9"/>
    <n v="0"/>
    <n v="21.065400000000004"/>
  </r>
  <r>
    <n v="5132"/>
    <s v="CA-2014-146626"/>
    <x v="3"/>
    <x v="614"/>
    <d v="2015-01-06T00:00:00"/>
    <x v="1"/>
    <s v="BP-11185"/>
    <x v="130"/>
    <x v="1"/>
    <s v="United States"/>
    <s v="Anaheim"/>
    <x v="1"/>
    <n v="92804"/>
    <x v="1"/>
    <s v="FUR-FU-10002501"/>
    <x v="0"/>
    <x v="5"/>
    <x v="1284"/>
    <x v="3780"/>
    <n v="8"/>
    <n v="0"/>
    <n v="37.414400000000001"/>
  </r>
  <r>
    <n v="5133"/>
    <s v="CA-2012-123330"/>
    <x v="1"/>
    <x v="1020"/>
    <d v="2012-06-27T00:00:00"/>
    <x v="1"/>
    <s v="EP-13915"/>
    <x v="212"/>
    <x v="0"/>
    <s v="United States"/>
    <s v="Deltona"/>
    <x v="2"/>
    <n v="32725"/>
    <x v="0"/>
    <s v="TEC-PH-10001819"/>
    <x v="2"/>
    <x v="7"/>
    <x v="805"/>
    <x v="3781"/>
    <n v="3"/>
    <n v="0.2"/>
    <n v="37.791599999999988"/>
  </r>
  <r>
    <n v="5134"/>
    <s v="CA-2014-155607"/>
    <x v="3"/>
    <x v="200"/>
    <d v="2014-12-01T00:00:00"/>
    <x v="1"/>
    <s v="FG-14260"/>
    <x v="435"/>
    <x v="2"/>
    <s v="United States"/>
    <s v="New York City"/>
    <x v="15"/>
    <n v="10009"/>
    <x v="3"/>
    <s v="OFF-AP-10001962"/>
    <x v="1"/>
    <x v="9"/>
    <x v="1594"/>
    <x v="3782"/>
    <n v="7"/>
    <n v="0"/>
    <n v="14.682500000000001"/>
  </r>
  <r>
    <n v="5135"/>
    <s v="CA-2014-155607"/>
    <x v="3"/>
    <x v="200"/>
    <d v="2014-12-01T00:00:00"/>
    <x v="1"/>
    <s v="FG-14260"/>
    <x v="435"/>
    <x v="2"/>
    <s v="United States"/>
    <s v="New York City"/>
    <x v="15"/>
    <n v="10009"/>
    <x v="3"/>
    <s v="OFF-BI-10003364"/>
    <x v="1"/>
    <x v="8"/>
    <x v="698"/>
    <x v="3783"/>
    <n v="4"/>
    <n v="0.2"/>
    <n v="32.670400000000001"/>
  </r>
  <r>
    <n v="5136"/>
    <s v="CA-2013-151323"/>
    <x v="0"/>
    <x v="248"/>
    <d v="2013-10-29T00:00:00"/>
    <x v="1"/>
    <s v="AB-10255"/>
    <x v="437"/>
    <x v="2"/>
    <s v="United States"/>
    <s v="Seattle"/>
    <x v="4"/>
    <n v="98103"/>
    <x v="1"/>
    <s v="OFF-FA-10002983"/>
    <x v="1"/>
    <x v="13"/>
    <x v="260"/>
    <x v="3784"/>
    <n v="5"/>
    <n v="0"/>
    <n v="8.1840000000000011"/>
  </r>
  <r>
    <n v="5137"/>
    <s v="CA-2012-146696"/>
    <x v="1"/>
    <x v="639"/>
    <d v="2012-12-19T00:00:00"/>
    <x v="1"/>
    <s v="RD-19480"/>
    <x v="502"/>
    <x v="0"/>
    <s v="United States"/>
    <s v="San Diego"/>
    <x v="1"/>
    <n v="92105"/>
    <x v="1"/>
    <s v="OFF-BI-10002432"/>
    <x v="1"/>
    <x v="8"/>
    <x v="866"/>
    <x v="3785"/>
    <n v="2"/>
    <n v="0.2"/>
    <n v="2.7323999999999993"/>
  </r>
  <r>
    <n v="5138"/>
    <s v="CA-2013-128972"/>
    <x v="0"/>
    <x v="373"/>
    <d v="2013-11-18T00:00:00"/>
    <x v="1"/>
    <s v="TS-21430"/>
    <x v="747"/>
    <x v="1"/>
    <s v="United States"/>
    <s v="Oklahoma City"/>
    <x v="26"/>
    <n v="73120"/>
    <x v="2"/>
    <s v="FUR-FU-10003096"/>
    <x v="0"/>
    <x v="5"/>
    <x v="554"/>
    <x v="635"/>
    <n v="4"/>
    <n v="0"/>
    <n v="13.0548"/>
  </r>
  <r>
    <n v="5139"/>
    <s v="CA-2014-128335"/>
    <x v="3"/>
    <x v="365"/>
    <d v="2014-10-06T00:00:00"/>
    <x v="1"/>
    <s v="JA-15970"/>
    <x v="350"/>
    <x v="0"/>
    <s v="United States"/>
    <s v="Mount Vernon"/>
    <x v="15"/>
    <n v="10550"/>
    <x v="3"/>
    <s v="OFF-EN-10001539"/>
    <x v="1"/>
    <x v="12"/>
    <x v="33"/>
    <x v="1013"/>
    <n v="3"/>
    <n v="0"/>
    <n v="10.969799999999999"/>
  </r>
  <r>
    <n v="5140"/>
    <s v="CA-2014-128335"/>
    <x v="3"/>
    <x v="365"/>
    <d v="2014-10-06T00:00:00"/>
    <x v="1"/>
    <s v="JA-15970"/>
    <x v="350"/>
    <x v="0"/>
    <s v="United States"/>
    <s v="Mount Vernon"/>
    <x v="15"/>
    <n v="10550"/>
    <x v="3"/>
    <s v="OFF-PA-10004996"/>
    <x v="1"/>
    <x v="10"/>
    <x v="1519"/>
    <x v="3786"/>
    <n v="5"/>
    <n v="0"/>
    <n v="24.2285"/>
  </r>
  <r>
    <n v="5141"/>
    <s v="CA-2012-154886"/>
    <x v="1"/>
    <x v="627"/>
    <d v="2012-11-12T00:00:00"/>
    <x v="1"/>
    <s v="SW-20455"/>
    <x v="517"/>
    <x v="0"/>
    <s v="United States"/>
    <s v="San Francisco"/>
    <x v="1"/>
    <n v="94109"/>
    <x v="1"/>
    <s v="TEC-AC-10001956"/>
    <x v="2"/>
    <x v="11"/>
    <x v="256"/>
    <x v="3787"/>
    <n v="2"/>
    <n v="0"/>
    <n v="43.164000000000001"/>
  </r>
  <r>
    <n v="5142"/>
    <s v="CA-2013-111213"/>
    <x v="0"/>
    <x v="178"/>
    <d v="2013-04-06T00:00:00"/>
    <x v="1"/>
    <s v="FP-14320"/>
    <x v="224"/>
    <x v="0"/>
    <s v="United States"/>
    <s v="New York City"/>
    <x v="15"/>
    <n v="10009"/>
    <x v="3"/>
    <s v="FUR-CH-10000454"/>
    <x v="0"/>
    <x v="1"/>
    <x v="1"/>
    <x v="3788"/>
    <n v="6"/>
    <n v="0.1"/>
    <n v="292.77599999999995"/>
  </r>
  <r>
    <n v="5143"/>
    <s v="CA-2013-111213"/>
    <x v="0"/>
    <x v="178"/>
    <d v="2013-04-06T00:00:00"/>
    <x v="1"/>
    <s v="FP-14320"/>
    <x v="224"/>
    <x v="0"/>
    <s v="United States"/>
    <s v="New York City"/>
    <x v="15"/>
    <n v="10009"/>
    <x v="3"/>
    <s v="OFF-SU-10000946"/>
    <x v="1"/>
    <x v="14"/>
    <x v="33"/>
    <x v="1558"/>
    <n v="8"/>
    <n v="0"/>
    <n v="18.513599999999997"/>
  </r>
  <r>
    <n v="5144"/>
    <s v="CA-2013-111213"/>
    <x v="0"/>
    <x v="178"/>
    <d v="2013-04-06T00:00:00"/>
    <x v="1"/>
    <s v="FP-14320"/>
    <x v="224"/>
    <x v="0"/>
    <s v="United States"/>
    <s v="New York City"/>
    <x v="15"/>
    <n v="10009"/>
    <x v="3"/>
    <s v="OFF-BI-10004140"/>
    <x v="1"/>
    <x v="8"/>
    <x v="304"/>
    <x v="3273"/>
    <n v="1"/>
    <n v="0.2"/>
    <n v="1.1224999999999996"/>
  </r>
  <r>
    <n v="5145"/>
    <s v="CA-2014-161333"/>
    <x v="3"/>
    <x v="62"/>
    <d v="2014-02-08T00:00:00"/>
    <x v="1"/>
    <s v="JL-15835"/>
    <x v="252"/>
    <x v="0"/>
    <s v="United States"/>
    <s v="Los Angeles"/>
    <x v="1"/>
    <n v="90045"/>
    <x v="1"/>
    <s v="FUR-FU-10003039"/>
    <x v="0"/>
    <x v="5"/>
    <x v="479"/>
    <x v="3789"/>
    <n v="2"/>
    <n v="0"/>
    <n v="29.328400000000002"/>
  </r>
  <r>
    <n v="5146"/>
    <s v="CA-2014-161333"/>
    <x v="3"/>
    <x v="62"/>
    <d v="2014-02-08T00:00:00"/>
    <x v="1"/>
    <s v="JL-15835"/>
    <x v="252"/>
    <x v="0"/>
    <s v="United States"/>
    <s v="Los Angeles"/>
    <x v="1"/>
    <n v="90045"/>
    <x v="1"/>
    <s v="OFF-ST-10000464"/>
    <x v="1"/>
    <x v="4"/>
    <x v="1135"/>
    <x v="3790"/>
    <n v="4"/>
    <n v="0"/>
    <n v="38.931200000000004"/>
  </r>
  <r>
    <n v="5147"/>
    <s v="CA-2014-161333"/>
    <x v="3"/>
    <x v="62"/>
    <d v="2014-02-08T00:00:00"/>
    <x v="1"/>
    <s v="JL-15835"/>
    <x v="252"/>
    <x v="0"/>
    <s v="United States"/>
    <s v="Los Angeles"/>
    <x v="1"/>
    <n v="90045"/>
    <x v="1"/>
    <s v="OFF-AP-10000252"/>
    <x v="1"/>
    <x v="9"/>
    <x v="1242"/>
    <x v="1047"/>
    <n v="4"/>
    <n v="0"/>
    <n v="16.38"/>
  </r>
  <r>
    <n v="5148"/>
    <s v="CA-2014-128734"/>
    <x v="3"/>
    <x v="165"/>
    <d v="2015-01-01T00:00:00"/>
    <x v="1"/>
    <s v="JL-15175"/>
    <x v="311"/>
    <x v="2"/>
    <s v="United States"/>
    <s v="Chandler"/>
    <x v="16"/>
    <n v="85224"/>
    <x v="1"/>
    <s v="FUR-FU-10001731"/>
    <x v="0"/>
    <x v="5"/>
    <x v="1547"/>
    <x v="1086"/>
    <n v="4"/>
    <n v="0.2"/>
    <n v="1.9223999999999997"/>
  </r>
  <r>
    <n v="5149"/>
    <s v="CA-2014-128734"/>
    <x v="3"/>
    <x v="165"/>
    <d v="2015-01-01T00:00:00"/>
    <x v="1"/>
    <s v="JL-15175"/>
    <x v="311"/>
    <x v="2"/>
    <s v="United States"/>
    <s v="Chandler"/>
    <x v="16"/>
    <n v="85224"/>
    <x v="1"/>
    <s v="FUR-CH-10001394"/>
    <x v="0"/>
    <x v="1"/>
    <x v="648"/>
    <x v="3791"/>
    <n v="3"/>
    <n v="0.2"/>
    <n v="105.29699999999988"/>
  </r>
  <r>
    <n v="5150"/>
    <s v="CA-2011-141796"/>
    <x v="2"/>
    <x v="261"/>
    <d v="2011-06-21T00:00:00"/>
    <x v="3"/>
    <s v="JG-15160"/>
    <x v="506"/>
    <x v="0"/>
    <s v="United States"/>
    <s v="Long Beach"/>
    <x v="15"/>
    <n v="11561"/>
    <x v="3"/>
    <s v="TEC-PH-10001578"/>
    <x v="2"/>
    <x v="7"/>
    <x v="1221"/>
    <x v="3792"/>
    <n v="3"/>
    <n v="0"/>
    <n v="352.30649999999997"/>
  </r>
  <r>
    <n v="5151"/>
    <s v="CA-2014-125101"/>
    <x v="3"/>
    <x v="904"/>
    <d v="2014-03-11T00:00:00"/>
    <x v="0"/>
    <s v="SH-19975"/>
    <x v="64"/>
    <x v="1"/>
    <s v="United States"/>
    <s v="San Francisco"/>
    <x v="1"/>
    <n v="94109"/>
    <x v="1"/>
    <s v="OFF-ST-10000675"/>
    <x v="1"/>
    <x v="4"/>
    <x v="295"/>
    <x v="3793"/>
    <n v="2"/>
    <n v="0"/>
    <n v="16.945"/>
  </r>
  <r>
    <n v="5152"/>
    <s v="CA-2014-169929"/>
    <x v="3"/>
    <x v="145"/>
    <d v="2014-09-29T00:00:00"/>
    <x v="2"/>
    <s v="LS-17200"/>
    <x v="624"/>
    <x v="1"/>
    <s v="United States"/>
    <s v="Helena"/>
    <x v="37"/>
    <n v="59601"/>
    <x v="1"/>
    <s v="OFF-ST-10002352"/>
    <x v="1"/>
    <x v="4"/>
    <x v="847"/>
    <x v="1778"/>
    <n v="5"/>
    <n v="0"/>
    <n v="10.373999999999999"/>
  </r>
  <r>
    <n v="5153"/>
    <s v="US-2011-121566"/>
    <x v="2"/>
    <x v="479"/>
    <d v="2011-07-06T00:00:00"/>
    <x v="1"/>
    <s v="CS-11860"/>
    <x v="750"/>
    <x v="0"/>
    <s v="United States"/>
    <s v="New York City"/>
    <x v="15"/>
    <n v="10011"/>
    <x v="3"/>
    <s v="OFF-BI-10004528"/>
    <x v="1"/>
    <x v="8"/>
    <x v="468"/>
    <x v="3794"/>
    <n v="1"/>
    <n v="0.2"/>
    <n v="0.83999999999999975"/>
  </r>
  <r>
    <n v="5154"/>
    <s v="US-2011-121566"/>
    <x v="2"/>
    <x v="479"/>
    <d v="2011-07-06T00:00:00"/>
    <x v="1"/>
    <s v="CS-11860"/>
    <x v="750"/>
    <x v="0"/>
    <s v="United States"/>
    <s v="New York City"/>
    <x v="15"/>
    <n v="10011"/>
    <x v="3"/>
    <s v="OFF-AR-10001026"/>
    <x v="1"/>
    <x v="6"/>
    <x v="207"/>
    <x v="3795"/>
    <n v="3"/>
    <n v="0"/>
    <n v="2.9040000000000008"/>
  </r>
  <r>
    <n v="5155"/>
    <s v="US-2012-124219"/>
    <x v="1"/>
    <x v="976"/>
    <d v="2012-08-08T00:00:00"/>
    <x v="2"/>
    <s v="KW-16570"/>
    <x v="608"/>
    <x v="0"/>
    <s v="United States"/>
    <s v="Kirkwood"/>
    <x v="25"/>
    <n v="63122"/>
    <x v="2"/>
    <s v="OFF-BI-10002215"/>
    <x v="1"/>
    <x v="8"/>
    <x v="20"/>
    <x v="158"/>
    <n v="4"/>
    <n v="0"/>
    <n v="13.063999999999998"/>
  </r>
  <r>
    <n v="5156"/>
    <s v="US-2012-124219"/>
    <x v="1"/>
    <x v="976"/>
    <d v="2012-08-08T00:00:00"/>
    <x v="2"/>
    <s v="KW-16570"/>
    <x v="608"/>
    <x v="0"/>
    <s v="United States"/>
    <s v="Kirkwood"/>
    <x v="25"/>
    <n v="63122"/>
    <x v="2"/>
    <s v="FUR-FU-10000305"/>
    <x v="0"/>
    <x v="5"/>
    <x v="1437"/>
    <x v="3724"/>
    <n v="3"/>
    <n v="0"/>
    <n v="34.070399999999999"/>
  </r>
  <r>
    <n v="5157"/>
    <s v="CA-2014-163006"/>
    <x v="3"/>
    <x v="160"/>
    <d v="2014-07-05T00:00:00"/>
    <x v="0"/>
    <s v="GH-14410"/>
    <x v="689"/>
    <x v="2"/>
    <s v="United States"/>
    <s v="Chicago"/>
    <x v="10"/>
    <n v="60653"/>
    <x v="2"/>
    <s v="TEC-PH-10002584"/>
    <x v="2"/>
    <x v="7"/>
    <x v="1696"/>
    <x v="3796"/>
    <n v="2"/>
    <n v="0.2"/>
    <n v="125.19799999999992"/>
  </r>
  <r>
    <n v="5158"/>
    <s v="CA-2014-163006"/>
    <x v="3"/>
    <x v="160"/>
    <d v="2014-07-05T00:00:00"/>
    <x v="0"/>
    <s v="GH-14410"/>
    <x v="689"/>
    <x v="2"/>
    <s v="United States"/>
    <s v="Chicago"/>
    <x v="10"/>
    <n v="60653"/>
    <x v="2"/>
    <s v="FUR-CH-10000229"/>
    <x v="0"/>
    <x v="1"/>
    <x v="1612"/>
    <x v="3797"/>
    <n v="3"/>
    <n v="0.3"/>
    <n v="-178.84680000000006"/>
  </r>
  <r>
    <n v="5159"/>
    <s v="CA-2014-163006"/>
    <x v="3"/>
    <x v="160"/>
    <d v="2014-07-05T00:00:00"/>
    <x v="0"/>
    <s v="GH-14410"/>
    <x v="689"/>
    <x v="2"/>
    <s v="United States"/>
    <s v="Chicago"/>
    <x v="10"/>
    <n v="60653"/>
    <x v="2"/>
    <s v="FUR-FU-10003799"/>
    <x v="0"/>
    <x v="5"/>
    <x v="90"/>
    <x v="3798"/>
    <n v="2"/>
    <n v="0.6"/>
    <n v="-10.312400000000004"/>
  </r>
  <r>
    <n v="5160"/>
    <s v="CA-2012-156146"/>
    <x v="1"/>
    <x v="662"/>
    <d v="2012-10-30T00:00:00"/>
    <x v="0"/>
    <s v="AG-10495"/>
    <x v="122"/>
    <x v="1"/>
    <s v="United States"/>
    <s v="Peoria"/>
    <x v="16"/>
    <n v="85345"/>
    <x v="1"/>
    <s v="TEC-PH-10001700"/>
    <x v="2"/>
    <x v="7"/>
    <x v="193"/>
    <x v="554"/>
    <n v="2"/>
    <n v="0.2"/>
    <n v="9.2386000000000053"/>
  </r>
  <r>
    <n v="5161"/>
    <s v="CA-2012-156146"/>
    <x v="1"/>
    <x v="662"/>
    <d v="2012-10-30T00:00:00"/>
    <x v="0"/>
    <s v="AG-10495"/>
    <x v="122"/>
    <x v="1"/>
    <s v="United States"/>
    <s v="Peoria"/>
    <x v="16"/>
    <n v="85345"/>
    <x v="1"/>
    <s v="TEC-PH-10001527"/>
    <x v="2"/>
    <x v="7"/>
    <x v="1276"/>
    <x v="3799"/>
    <n v="2"/>
    <n v="0.2"/>
    <n v="-14.603000000000005"/>
  </r>
  <r>
    <n v="5162"/>
    <s v="CA-2011-111192"/>
    <x v="2"/>
    <x v="1021"/>
    <d v="2011-08-05T00:00:00"/>
    <x v="1"/>
    <s v="TS-21430"/>
    <x v="747"/>
    <x v="1"/>
    <s v="United States"/>
    <s v="Seattle"/>
    <x v="4"/>
    <n v="98103"/>
    <x v="1"/>
    <s v="FUR-BO-10002916"/>
    <x v="0"/>
    <x v="0"/>
    <x v="1506"/>
    <x v="3800"/>
    <n v="8"/>
    <n v="0"/>
    <n v="259.88959999999997"/>
  </r>
  <r>
    <n v="5163"/>
    <s v="CA-2013-115378"/>
    <x v="0"/>
    <x v="741"/>
    <d v="2013-11-24T00:00:00"/>
    <x v="0"/>
    <s v="AJ-10945"/>
    <x v="219"/>
    <x v="0"/>
    <s v="United States"/>
    <s v="Taylor"/>
    <x v="12"/>
    <n v="48180"/>
    <x v="2"/>
    <s v="FUR-CH-10000863"/>
    <x v="0"/>
    <x v="1"/>
    <x v="83"/>
    <x v="85"/>
    <n v="2"/>
    <n v="0"/>
    <n v="33.215599999999995"/>
  </r>
  <r>
    <n v="5164"/>
    <s v="CA-2012-161627"/>
    <x v="1"/>
    <x v="380"/>
    <d v="2012-07-11T00:00:00"/>
    <x v="1"/>
    <s v="SJ-20215"/>
    <x v="695"/>
    <x v="0"/>
    <s v="United States"/>
    <s v="Pasadena"/>
    <x v="1"/>
    <n v="91104"/>
    <x v="1"/>
    <s v="FUR-CH-10003968"/>
    <x v="0"/>
    <x v="1"/>
    <x v="56"/>
    <x v="3011"/>
    <n v="3"/>
    <n v="0.2"/>
    <n v="-17.035200000000003"/>
  </r>
  <r>
    <n v="5165"/>
    <s v="CA-2011-121006"/>
    <x v="2"/>
    <x v="849"/>
    <d v="2011-11-16T00:00:00"/>
    <x v="1"/>
    <s v="SC-20020"/>
    <x v="710"/>
    <x v="0"/>
    <s v="United States"/>
    <s v="Midland"/>
    <x v="12"/>
    <n v="48640"/>
    <x v="2"/>
    <s v="OFF-AR-10001149"/>
    <x v="1"/>
    <x v="6"/>
    <x v="1535"/>
    <x v="2841"/>
    <n v="2"/>
    <n v="0"/>
    <n v="1.5209999999999999"/>
  </r>
  <r>
    <n v="5166"/>
    <s v="CA-2011-121006"/>
    <x v="2"/>
    <x v="849"/>
    <d v="2011-11-16T00:00:00"/>
    <x v="1"/>
    <s v="SC-20020"/>
    <x v="710"/>
    <x v="0"/>
    <s v="United States"/>
    <s v="Midland"/>
    <x v="12"/>
    <n v="48640"/>
    <x v="2"/>
    <s v="OFF-PA-10000130"/>
    <x v="1"/>
    <x v="10"/>
    <x v="995"/>
    <x v="1387"/>
    <n v="3"/>
    <n v="0"/>
    <n v="5.7779999999999987"/>
  </r>
  <r>
    <n v="5167"/>
    <s v="CA-2011-121006"/>
    <x v="2"/>
    <x v="849"/>
    <d v="2011-11-16T00:00:00"/>
    <x v="1"/>
    <s v="SC-20020"/>
    <x v="710"/>
    <x v="0"/>
    <s v="United States"/>
    <s v="Midland"/>
    <x v="12"/>
    <n v="48640"/>
    <x v="2"/>
    <s v="OFF-PA-10002479"/>
    <x v="1"/>
    <x v="10"/>
    <x v="217"/>
    <x v="3426"/>
    <n v="3"/>
    <n v="0"/>
    <n v="7.1280000000000001"/>
  </r>
  <r>
    <n v="5168"/>
    <s v="CA-2011-121006"/>
    <x v="2"/>
    <x v="849"/>
    <d v="2011-11-16T00:00:00"/>
    <x v="1"/>
    <s v="SC-20020"/>
    <x v="710"/>
    <x v="0"/>
    <s v="United States"/>
    <s v="Midland"/>
    <x v="12"/>
    <n v="48640"/>
    <x v="2"/>
    <s v="FUR-CH-10004997"/>
    <x v="0"/>
    <x v="1"/>
    <x v="494"/>
    <x v="3801"/>
    <n v="3"/>
    <n v="0"/>
    <n v="112.78800000000001"/>
  </r>
  <r>
    <n v="5169"/>
    <s v="CA-2011-121006"/>
    <x v="2"/>
    <x v="849"/>
    <d v="2011-11-16T00:00:00"/>
    <x v="1"/>
    <s v="SC-20020"/>
    <x v="710"/>
    <x v="0"/>
    <s v="United States"/>
    <s v="Midland"/>
    <x v="12"/>
    <n v="48640"/>
    <x v="2"/>
    <s v="OFF-ST-10004950"/>
    <x v="1"/>
    <x v="4"/>
    <x v="1000"/>
    <x v="2780"/>
    <n v="3"/>
    <n v="0"/>
    <n v="11.958600000000001"/>
  </r>
  <r>
    <n v="5170"/>
    <s v="CA-2011-121006"/>
    <x v="2"/>
    <x v="849"/>
    <d v="2011-11-16T00:00:00"/>
    <x v="1"/>
    <s v="SC-20020"/>
    <x v="710"/>
    <x v="0"/>
    <s v="United States"/>
    <s v="Midland"/>
    <x v="12"/>
    <n v="48640"/>
    <x v="2"/>
    <s v="OFF-ST-10001490"/>
    <x v="1"/>
    <x v="4"/>
    <x v="513"/>
    <x v="3469"/>
    <n v="3"/>
    <n v="0"/>
    <n v="160.62299999999993"/>
  </r>
  <r>
    <n v="5171"/>
    <s v="CA-2013-122903"/>
    <x v="0"/>
    <x v="1022"/>
    <d v="2013-05-30T00:00:00"/>
    <x v="0"/>
    <s v="LA-16780"/>
    <x v="156"/>
    <x v="1"/>
    <s v="United States"/>
    <s v="Detroit"/>
    <x v="12"/>
    <n v="48205"/>
    <x v="2"/>
    <s v="FUR-CH-10002024"/>
    <x v="0"/>
    <x v="1"/>
    <x v="478"/>
    <x v="3802"/>
    <n v="5"/>
    <n v="0"/>
    <n v="700.98000000000013"/>
  </r>
  <r>
    <n v="5172"/>
    <s v="CA-2013-122903"/>
    <x v="0"/>
    <x v="1022"/>
    <d v="2013-05-30T00:00:00"/>
    <x v="0"/>
    <s v="LA-16780"/>
    <x v="156"/>
    <x v="1"/>
    <s v="United States"/>
    <s v="Detroit"/>
    <x v="12"/>
    <n v="48205"/>
    <x v="2"/>
    <s v="OFF-PA-10001790"/>
    <x v="1"/>
    <x v="10"/>
    <x v="687"/>
    <x v="3803"/>
    <n v="3"/>
    <n v="0"/>
    <n v="69.177599999999984"/>
  </r>
  <r>
    <n v="5173"/>
    <s v="CA-2013-122903"/>
    <x v="0"/>
    <x v="1022"/>
    <d v="2013-05-30T00:00:00"/>
    <x v="0"/>
    <s v="LA-16780"/>
    <x v="156"/>
    <x v="1"/>
    <s v="United States"/>
    <s v="Detroit"/>
    <x v="12"/>
    <n v="48205"/>
    <x v="2"/>
    <s v="OFF-PA-10000994"/>
    <x v="1"/>
    <x v="10"/>
    <x v="904"/>
    <x v="1836"/>
    <n v="3"/>
    <n v="0"/>
    <n v="150.98399999999998"/>
  </r>
  <r>
    <n v="5174"/>
    <s v="CA-2012-107741"/>
    <x v="1"/>
    <x v="936"/>
    <d v="2012-03-10T00:00:00"/>
    <x v="2"/>
    <s v="FC-14335"/>
    <x v="712"/>
    <x v="1"/>
    <s v="United States"/>
    <s v="Pueblo"/>
    <x v="22"/>
    <n v="81001"/>
    <x v="1"/>
    <s v="OFF-AR-10002399"/>
    <x v="1"/>
    <x v="6"/>
    <x v="316"/>
    <x v="3804"/>
    <n v="1"/>
    <n v="0.2"/>
    <n v="0.89459999999999995"/>
  </r>
  <r>
    <n v="5175"/>
    <s v="CA-2014-106432"/>
    <x v="3"/>
    <x v="15"/>
    <d v="2014-10-25T00:00:00"/>
    <x v="1"/>
    <s v="CA-12265"/>
    <x v="244"/>
    <x v="0"/>
    <s v="United States"/>
    <s v="Waco"/>
    <x v="5"/>
    <n v="76706"/>
    <x v="2"/>
    <s v="OFF-BI-10002799"/>
    <x v="1"/>
    <x v="8"/>
    <x v="1450"/>
    <x v="3805"/>
    <n v="2"/>
    <n v="0.8"/>
    <n v="-3.5224000000000011"/>
  </r>
  <r>
    <n v="5176"/>
    <s v="CA-2014-106432"/>
    <x v="3"/>
    <x v="15"/>
    <d v="2014-10-25T00:00:00"/>
    <x v="1"/>
    <s v="CA-12265"/>
    <x v="244"/>
    <x v="0"/>
    <s v="United States"/>
    <s v="Waco"/>
    <x v="5"/>
    <n v="76706"/>
    <x v="2"/>
    <s v="FUR-BO-10004360"/>
    <x v="0"/>
    <x v="0"/>
    <x v="1608"/>
    <x v="3806"/>
    <n v="3"/>
    <n v="0.32"/>
    <n v="-91.758599999999973"/>
  </r>
  <r>
    <n v="5177"/>
    <s v="CA-2013-148908"/>
    <x v="0"/>
    <x v="732"/>
    <d v="2013-11-09T00:00:00"/>
    <x v="2"/>
    <s v="JH-15985"/>
    <x v="98"/>
    <x v="0"/>
    <s v="United States"/>
    <s v="San Francisco"/>
    <x v="1"/>
    <n v="94109"/>
    <x v="1"/>
    <s v="OFF-BI-10002082"/>
    <x v="1"/>
    <x v="8"/>
    <x v="1173"/>
    <x v="3807"/>
    <n v="2"/>
    <n v="0.2"/>
    <n v="19.968"/>
  </r>
  <r>
    <n v="5178"/>
    <s v="CA-2013-123015"/>
    <x v="0"/>
    <x v="482"/>
    <d v="2013-12-31T00:00:00"/>
    <x v="1"/>
    <s v="AJ-10795"/>
    <x v="295"/>
    <x v="1"/>
    <s v="United States"/>
    <s v="New York City"/>
    <x v="15"/>
    <n v="10024"/>
    <x v="3"/>
    <s v="OFF-BI-10004967"/>
    <x v="1"/>
    <x v="8"/>
    <x v="253"/>
    <x v="3808"/>
    <n v="3"/>
    <n v="0.2"/>
    <n v="1.6848000000000001"/>
  </r>
  <r>
    <n v="5179"/>
    <s v="US-2012-120502"/>
    <x v="1"/>
    <x v="657"/>
    <d v="2012-04-19T00:00:00"/>
    <x v="1"/>
    <s v="BT-11395"/>
    <x v="387"/>
    <x v="1"/>
    <s v="United States"/>
    <s v="Los Angeles"/>
    <x v="1"/>
    <n v="90036"/>
    <x v="1"/>
    <s v="FUR-FU-10004973"/>
    <x v="0"/>
    <x v="5"/>
    <x v="1134"/>
    <x v="1023"/>
    <n v="2"/>
    <n v="0"/>
    <n v="15.825600000000001"/>
  </r>
  <r>
    <n v="5180"/>
    <s v="US-2012-120502"/>
    <x v="1"/>
    <x v="657"/>
    <d v="2012-04-19T00:00:00"/>
    <x v="1"/>
    <s v="BT-11395"/>
    <x v="387"/>
    <x v="1"/>
    <s v="United States"/>
    <s v="Los Angeles"/>
    <x v="1"/>
    <n v="90036"/>
    <x v="1"/>
    <s v="TEC-PH-10003645"/>
    <x v="2"/>
    <x v="7"/>
    <x v="294"/>
    <x v="3809"/>
    <n v="2"/>
    <n v="0.2"/>
    <n v="19.393200000000007"/>
  </r>
  <r>
    <n v="5181"/>
    <s v="US-2012-120502"/>
    <x v="1"/>
    <x v="657"/>
    <d v="2012-04-19T00:00:00"/>
    <x v="1"/>
    <s v="BT-11395"/>
    <x v="387"/>
    <x v="1"/>
    <s v="United States"/>
    <s v="Los Angeles"/>
    <x v="1"/>
    <n v="90036"/>
    <x v="1"/>
    <s v="OFF-AP-10004980"/>
    <x v="1"/>
    <x v="9"/>
    <x v="967"/>
    <x v="3810"/>
    <n v="2"/>
    <n v="0"/>
    <n v="29.577600000000004"/>
  </r>
  <r>
    <n v="5182"/>
    <s v="CA-2014-108749"/>
    <x v="3"/>
    <x v="510"/>
    <d v="2014-09-16T00:00:00"/>
    <x v="2"/>
    <s v="DJ-13510"/>
    <x v="137"/>
    <x v="1"/>
    <s v="United States"/>
    <s v="Woonsocket"/>
    <x v="34"/>
    <n v="2895"/>
    <x v="3"/>
    <s v="OFF-PA-10003797"/>
    <x v="1"/>
    <x v="10"/>
    <x v="1701"/>
    <x v="1568"/>
    <n v="7"/>
    <n v="0"/>
    <n v="21.772800000000004"/>
  </r>
  <r>
    <n v="5183"/>
    <s v="CA-2014-108749"/>
    <x v="3"/>
    <x v="510"/>
    <d v="2014-09-16T00:00:00"/>
    <x v="2"/>
    <s v="DJ-13510"/>
    <x v="137"/>
    <x v="1"/>
    <s v="United States"/>
    <s v="Woonsocket"/>
    <x v="34"/>
    <n v="2895"/>
    <x v="3"/>
    <s v="OFF-BI-10003707"/>
    <x v="1"/>
    <x v="8"/>
    <x v="776"/>
    <x v="3811"/>
    <n v="3"/>
    <n v="0"/>
    <n v="22.89"/>
  </r>
  <r>
    <n v="5184"/>
    <s v="CA-2014-163335"/>
    <x v="3"/>
    <x v="241"/>
    <d v="2014-09-28T00:00:00"/>
    <x v="2"/>
    <s v="AG-10675"/>
    <x v="165"/>
    <x v="0"/>
    <s v="United States"/>
    <s v="Columbus"/>
    <x v="32"/>
    <n v="31907"/>
    <x v="0"/>
    <s v="OFF-ST-10000885"/>
    <x v="1"/>
    <x v="4"/>
    <x v="1657"/>
    <x v="2353"/>
    <n v="3"/>
    <n v="0"/>
    <n v="10.0725"/>
  </r>
  <r>
    <n v="5185"/>
    <s v="CA-2014-163335"/>
    <x v="3"/>
    <x v="241"/>
    <d v="2014-09-28T00:00:00"/>
    <x v="2"/>
    <s v="AG-10675"/>
    <x v="165"/>
    <x v="0"/>
    <s v="United States"/>
    <s v="Columbus"/>
    <x v="32"/>
    <n v="31907"/>
    <x v="0"/>
    <s v="OFF-BI-10002827"/>
    <x v="1"/>
    <x v="8"/>
    <x v="549"/>
    <x v="3812"/>
    <n v="7"/>
    <n v="0"/>
    <n v="17.8066"/>
  </r>
  <r>
    <n v="5186"/>
    <s v="CA-2012-134719"/>
    <x v="1"/>
    <x v="998"/>
    <d v="2012-10-15T00:00:00"/>
    <x v="1"/>
    <s v="JD-15790"/>
    <x v="479"/>
    <x v="0"/>
    <s v="United States"/>
    <s v="Jacksonville"/>
    <x v="2"/>
    <n v="32216"/>
    <x v="0"/>
    <s v="OFF-ST-10004459"/>
    <x v="1"/>
    <x v="4"/>
    <x v="454"/>
    <x v="2122"/>
    <n v="6"/>
    <n v="0.2"/>
    <n v="-337.80600000000004"/>
  </r>
  <r>
    <n v="5187"/>
    <s v="US-2012-154389"/>
    <x v="1"/>
    <x v="154"/>
    <d v="2012-12-03T00:00:00"/>
    <x v="1"/>
    <s v="EH-14125"/>
    <x v="258"/>
    <x v="2"/>
    <s v="United States"/>
    <s v="Philadelphia"/>
    <x v="9"/>
    <n v="19140"/>
    <x v="3"/>
    <s v="TEC-PH-10002789"/>
    <x v="2"/>
    <x v="7"/>
    <x v="1577"/>
    <x v="3813"/>
    <n v="8"/>
    <n v="0.4"/>
    <n v="-162.22960000000006"/>
  </r>
  <r>
    <n v="5188"/>
    <s v="CA-2012-115567"/>
    <x v="1"/>
    <x v="1023"/>
    <d v="2012-09-18T00:00:00"/>
    <x v="1"/>
    <s v="ZC-21910"/>
    <x v="233"/>
    <x v="0"/>
    <s v="United States"/>
    <s v="Columbus"/>
    <x v="14"/>
    <n v="47201"/>
    <x v="2"/>
    <s v="TEC-AC-10001314"/>
    <x v="2"/>
    <x v="11"/>
    <x v="943"/>
    <x v="1772"/>
    <n v="4"/>
    <n v="0"/>
    <n v="15.996799999999979"/>
  </r>
  <r>
    <n v="5189"/>
    <s v="CA-2012-115567"/>
    <x v="1"/>
    <x v="1023"/>
    <d v="2012-09-18T00:00:00"/>
    <x v="1"/>
    <s v="ZC-21910"/>
    <x v="233"/>
    <x v="0"/>
    <s v="United States"/>
    <s v="Columbus"/>
    <x v="14"/>
    <n v="47201"/>
    <x v="2"/>
    <s v="FUR-CH-10000015"/>
    <x v="0"/>
    <x v="1"/>
    <x v="373"/>
    <x v="3814"/>
    <n v="7"/>
    <n v="0"/>
    <n v="394.21199999999999"/>
  </r>
  <r>
    <n v="5190"/>
    <s v="US-2014-136679"/>
    <x v="3"/>
    <x v="237"/>
    <d v="2014-11-19T00:00:00"/>
    <x v="1"/>
    <s v="XP-21865"/>
    <x v="190"/>
    <x v="0"/>
    <s v="United States"/>
    <s v="Pasadena"/>
    <x v="5"/>
    <n v="77506"/>
    <x v="2"/>
    <s v="TEC-AC-10004855"/>
    <x v="2"/>
    <x v="11"/>
    <x v="1047"/>
    <x v="3815"/>
    <n v="6"/>
    <n v="0.2"/>
    <n v="-27.292200000000001"/>
  </r>
  <r>
    <n v="5191"/>
    <s v="US-2014-136679"/>
    <x v="3"/>
    <x v="237"/>
    <d v="2014-11-19T00:00:00"/>
    <x v="1"/>
    <s v="XP-21865"/>
    <x v="190"/>
    <x v="0"/>
    <s v="United States"/>
    <s v="Pasadena"/>
    <x v="5"/>
    <n v="77506"/>
    <x v="2"/>
    <s v="OFF-AR-10003582"/>
    <x v="1"/>
    <x v="6"/>
    <x v="1451"/>
    <x v="3816"/>
    <n v="2"/>
    <n v="0.2"/>
    <n v="4.5040000000000031"/>
  </r>
  <r>
    <n v="5192"/>
    <s v="US-2014-141943"/>
    <x v="3"/>
    <x v="1024"/>
    <d v="2014-05-10T00:00:00"/>
    <x v="1"/>
    <s v="DK-12985"/>
    <x v="213"/>
    <x v="0"/>
    <s v="United States"/>
    <s v="San Francisco"/>
    <x v="1"/>
    <n v="94122"/>
    <x v="1"/>
    <s v="OFF-EN-10003448"/>
    <x v="1"/>
    <x v="12"/>
    <x v="1702"/>
    <x v="3817"/>
    <n v="2"/>
    <n v="0"/>
    <n v="11.58"/>
  </r>
  <r>
    <n v="5193"/>
    <s v="CA-2011-101560"/>
    <x v="2"/>
    <x v="683"/>
    <d v="2011-12-01T00:00:00"/>
    <x v="0"/>
    <s v="CS-12250"/>
    <x v="294"/>
    <x v="1"/>
    <s v="United States"/>
    <s v="Columbia"/>
    <x v="20"/>
    <n v="29203"/>
    <x v="0"/>
    <s v="FUR-FU-10003773"/>
    <x v="0"/>
    <x v="5"/>
    <x v="125"/>
    <x v="3818"/>
    <n v="5"/>
    <n v="0"/>
    <n v="43.735999999999962"/>
  </r>
  <r>
    <n v="5194"/>
    <s v="CA-2011-101560"/>
    <x v="2"/>
    <x v="683"/>
    <d v="2011-12-01T00:00:00"/>
    <x v="0"/>
    <s v="CS-12250"/>
    <x v="294"/>
    <x v="1"/>
    <s v="United States"/>
    <s v="Columbia"/>
    <x v="20"/>
    <n v="29203"/>
    <x v="0"/>
    <s v="OFF-PA-10001363"/>
    <x v="1"/>
    <x v="10"/>
    <x v="1616"/>
    <x v="3016"/>
    <n v="7"/>
    <n v="0"/>
    <n v="40.401199999999996"/>
  </r>
  <r>
    <n v="5195"/>
    <s v="CA-2011-101560"/>
    <x v="2"/>
    <x v="683"/>
    <d v="2011-12-01T00:00:00"/>
    <x v="0"/>
    <s v="CS-12250"/>
    <x v="294"/>
    <x v="1"/>
    <s v="United States"/>
    <s v="Columbia"/>
    <x v="20"/>
    <n v="29203"/>
    <x v="0"/>
    <s v="OFF-AR-10004757"/>
    <x v="1"/>
    <x v="6"/>
    <x v="342"/>
    <x v="2805"/>
    <n v="4"/>
    <n v="0"/>
    <n v="4.3295999999999992"/>
  </r>
  <r>
    <n v="5196"/>
    <s v="CA-2011-101560"/>
    <x v="2"/>
    <x v="683"/>
    <d v="2011-12-01T00:00:00"/>
    <x v="0"/>
    <s v="CS-12250"/>
    <x v="294"/>
    <x v="1"/>
    <s v="United States"/>
    <s v="Columbia"/>
    <x v="20"/>
    <n v="29203"/>
    <x v="0"/>
    <s v="OFF-BI-10000309"/>
    <x v="1"/>
    <x v="8"/>
    <x v="334"/>
    <x v="3819"/>
    <n v="3"/>
    <n v="0"/>
    <n v="22.3734"/>
  </r>
  <r>
    <n v="5197"/>
    <s v="CA-2011-159709"/>
    <x v="2"/>
    <x v="1025"/>
    <d v="2011-05-15T00:00:00"/>
    <x v="1"/>
    <s v="AI-10855"/>
    <x v="482"/>
    <x v="0"/>
    <s v="United States"/>
    <s v="Kent"/>
    <x v="4"/>
    <n v="98031"/>
    <x v="1"/>
    <s v="OFF-EN-10001434"/>
    <x v="1"/>
    <x v="12"/>
    <x v="434"/>
    <x v="3820"/>
    <n v="3"/>
    <n v="0"/>
    <n v="77.483699999999999"/>
  </r>
  <r>
    <n v="5198"/>
    <s v="CA-2011-159709"/>
    <x v="2"/>
    <x v="1025"/>
    <d v="2011-05-15T00:00:00"/>
    <x v="1"/>
    <s v="AI-10855"/>
    <x v="482"/>
    <x v="0"/>
    <s v="United States"/>
    <s v="Kent"/>
    <x v="4"/>
    <n v="98031"/>
    <x v="1"/>
    <s v="TEC-PH-10003988"/>
    <x v="2"/>
    <x v="7"/>
    <x v="47"/>
    <x v="3582"/>
    <n v="5"/>
    <n v="0.2"/>
    <n v="4.3600000000000012"/>
  </r>
  <r>
    <n v="5199"/>
    <s v="CA-2013-103982"/>
    <x v="0"/>
    <x v="840"/>
    <d v="2013-03-09T00:00:00"/>
    <x v="1"/>
    <s v="AA-10315"/>
    <x v="397"/>
    <x v="0"/>
    <s v="United States"/>
    <s v="Round Rock"/>
    <x v="5"/>
    <n v="78664"/>
    <x v="2"/>
    <s v="OFF-SU-10000151"/>
    <x v="1"/>
    <x v="14"/>
    <x v="1336"/>
    <x v="3821"/>
    <n v="3"/>
    <n v="0.2"/>
    <n v="-786.01440000000025"/>
  </r>
  <r>
    <n v="5200"/>
    <s v="CA-2013-103982"/>
    <x v="0"/>
    <x v="840"/>
    <d v="2013-03-09T00:00:00"/>
    <x v="1"/>
    <s v="AA-10315"/>
    <x v="397"/>
    <x v="0"/>
    <s v="United States"/>
    <s v="Round Rock"/>
    <x v="5"/>
    <n v="78664"/>
    <x v="2"/>
    <s v="OFF-FA-10001332"/>
    <x v="1"/>
    <x v="13"/>
    <x v="1561"/>
    <x v="2134"/>
    <n v="1"/>
    <n v="0.2"/>
    <n v="0.77759999999999996"/>
  </r>
  <r>
    <n v="5201"/>
    <s v="CA-2013-103982"/>
    <x v="0"/>
    <x v="840"/>
    <d v="2013-03-09T00:00:00"/>
    <x v="1"/>
    <s v="AA-10315"/>
    <x v="397"/>
    <x v="0"/>
    <s v="United States"/>
    <s v="Round Rock"/>
    <x v="5"/>
    <n v="78664"/>
    <x v="2"/>
    <s v="TEC-PH-10000895"/>
    <x v="2"/>
    <x v="7"/>
    <x v="1128"/>
    <x v="2404"/>
    <n v="3"/>
    <n v="0.2"/>
    <n v="32.398200000000017"/>
  </r>
  <r>
    <n v="5202"/>
    <s v="CA-2013-103982"/>
    <x v="0"/>
    <x v="840"/>
    <d v="2013-03-09T00:00:00"/>
    <x v="1"/>
    <s v="AA-10315"/>
    <x v="397"/>
    <x v="0"/>
    <s v="United States"/>
    <s v="Round Rock"/>
    <x v="5"/>
    <n v="78664"/>
    <x v="2"/>
    <s v="TEC-AC-10002857"/>
    <x v="2"/>
    <x v="11"/>
    <x v="535"/>
    <x v="3822"/>
    <n v="7"/>
    <n v="0.2"/>
    <n v="5.7364999999999977"/>
  </r>
  <r>
    <n v="5203"/>
    <s v="CA-2012-142454"/>
    <x v="1"/>
    <x v="762"/>
    <d v="2012-08-19T00:00:00"/>
    <x v="1"/>
    <s v="RE-19450"/>
    <x v="681"/>
    <x v="0"/>
    <s v="United States"/>
    <s v="Oakland"/>
    <x v="1"/>
    <n v="94601"/>
    <x v="1"/>
    <s v="FUR-FU-10004018"/>
    <x v="0"/>
    <x v="5"/>
    <x v="927"/>
    <x v="3823"/>
    <n v="7"/>
    <n v="0"/>
    <n v="28.142100000000006"/>
  </r>
  <r>
    <n v="5204"/>
    <s v="CA-2012-142454"/>
    <x v="1"/>
    <x v="762"/>
    <d v="2012-08-19T00:00:00"/>
    <x v="1"/>
    <s v="RE-19450"/>
    <x v="681"/>
    <x v="0"/>
    <s v="United States"/>
    <s v="Oakland"/>
    <x v="1"/>
    <n v="94601"/>
    <x v="1"/>
    <s v="OFF-ST-10003638"/>
    <x v="1"/>
    <x v="4"/>
    <x v="1222"/>
    <x v="3824"/>
    <n v="3"/>
    <n v="0"/>
    <n v="18.970199999999998"/>
  </r>
  <r>
    <n v="5205"/>
    <s v="CA-2012-102015"/>
    <x v="1"/>
    <x v="811"/>
    <d v="2012-09-18T00:00:00"/>
    <x v="1"/>
    <s v="TM-21010"/>
    <x v="612"/>
    <x v="0"/>
    <s v="United States"/>
    <s v="Auburn"/>
    <x v="15"/>
    <n v="13021"/>
    <x v="3"/>
    <s v="OFF-AR-10004685"/>
    <x v="1"/>
    <x v="6"/>
    <x v="181"/>
    <x v="1577"/>
    <n v="2"/>
    <n v="0"/>
    <n v="3.0557999999999996"/>
  </r>
  <r>
    <n v="5206"/>
    <s v="CA-2012-102015"/>
    <x v="1"/>
    <x v="811"/>
    <d v="2012-09-18T00:00:00"/>
    <x v="1"/>
    <s v="TM-21010"/>
    <x v="612"/>
    <x v="0"/>
    <s v="United States"/>
    <s v="Auburn"/>
    <x v="15"/>
    <n v="13021"/>
    <x v="3"/>
    <s v="OFF-ST-10001713"/>
    <x v="1"/>
    <x v="4"/>
    <x v="45"/>
    <x v="2815"/>
    <n v="2"/>
    <n v="0"/>
    <n v="4.2391999999999967"/>
  </r>
  <r>
    <n v="5207"/>
    <s v="CA-2012-102015"/>
    <x v="1"/>
    <x v="811"/>
    <d v="2012-09-18T00:00:00"/>
    <x v="1"/>
    <s v="TM-21010"/>
    <x v="612"/>
    <x v="0"/>
    <s v="United States"/>
    <s v="Auburn"/>
    <x v="15"/>
    <n v="13021"/>
    <x v="3"/>
    <s v="OFF-FA-10000490"/>
    <x v="1"/>
    <x v="13"/>
    <x v="307"/>
    <x v="3825"/>
    <n v="1"/>
    <n v="0"/>
    <n v="0.58279999999999998"/>
  </r>
  <r>
    <n v="5208"/>
    <s v="CA-2012-102015"/>
    <x v="1"/>
    <x v="811"/>
    <d v="2012-09-18T00:00:00"/>
    <x v="1"/>
    <s v="TM-21010"/>
    <x v="612"/>
    <x v="0"/>
    <s v="United States"/>
    <s v="Auburn"/>
    <x v="15"/>
    <n v="13021"/>
    <x v="3"/>
    <s v="OFF-LA-10002043"/>
    <x v="1"/>
    <x v="2"/>
    <x v="252"/>
    <x v="346"/>
    <n v="2"/>
    <n v="0"/>
    <n v="9.9359999999999999"/>
  </r>
  <r>
    <n v="5209"/>
    <s v="CA-2012-102015"/>
    <x v="1"/>
    <x v="811"/>
    <d v="2012-09-18T00:00:00"/>
    <x v="1"/>
    <s v="TM-21010"/>
    <x v="612"/>
    <x v="0"/>
    <s v="United States"/>
    <s v="Auburn"/>
    <x v="15"/>
    <n v="13021"/>
    <x v="3"/>
    <s v="OFF-PA-10002464"/>
    <x v="1"/>
    <x v="10"/>
    <x v="993"/>
    <x v="986"/>
    <n v="5"/>
    <n v="0"/>
    <n v="14.161000000000001"/>
  </r>
  <r>
    <n v="5210"/>
    <s v="CA-2012-102015"/>
    <x v="1"/>
    <x v="811"/>
    <d v="2012-09-18T00:00:00"/>
    <x v="1"/>
    <s v="TM-21010"/>
    <x v="612"/>
    <x v="0"/>
    <s v="United States"/>
    <s v="Auburn"/>
    <x v="15"/>
    <n v="13021"/>
    <x v="3"/>
    <s v="OFF-EN-10002504"/>
    <x v="1"/>
    <x v="12"/>
    <x v="113"/>
    <x v="3370"/>
    <n v="1"/>
    <n v="0"/>
    <n v="12.7746"/>
  </r>
  <r>
    <n v="5211"/>
    <s v="CA-2012-156755"/>
    <x v="1"/>
    <x v="1026"/>
    <d v="2012-01-18T00:00:00"/>
    <x v="1"/>
    <s v="YS-21880"/>
    <x v="453"/>
    <x v="1"/>
    <s v="United States"/>
    <s v="Newark"/>
    <x v="13"/>
    <n v="19711"/>
    <x v="3"/>
    <s v="OFF-ST-10002615"/>
    <x v="1"/>
    <x v="4"/>
    <x v="1427"/>
    <x v="2848"/>
    <n v="3"/>
    <n v="0"/>
    <n v="120.94680000000001"/>
  </r>
  <r>
    <n v="5212"/>
    <s v="CA-2012-130876"/>
    <x v="1"/>
    <x v="793"/>
    <d v="2012-05-16T00:00:00"/>
    <x v="0"/>
    <s v="AZ-10750"/>
    <x v="616"/>
    <x v="0"/>
    <s v="United States"/>
    <s v="New York City"/>
    <x v="15"/>
    <n v="10024"/>
    <x v="3"/>
    <s v="OFF-ST-10004258"/>
    <x v="1"/>
    <x v="4"/>
    <x v="754"/>
    <x v="905"/>
    <n v="3"/>
    <n v="0"/>
    <n v="9.8901000000000039"/>
  </r>
  <r>
    <n v="5213"/>
    <s v="CA-2013-145898"/>
    <x v="0"/>
    <x v="182"/>
    <d v="2013-09-27T00:00:00"/>
    <x v="3"/>
    <s v="CM-12445"/>
    <x v="320"/>
    <x v="0"/>
    <s v="United States"/>
    <s v="Redlands"/>
    <x v="1"/>
    <n v="92374"/>
    <x v="1"/>
    <s v="OFF-ST-10004507"/>
    <x v="1"/>
    <x v="4"/>
    <x v="452"/>
    <x v="492"/>
    <n v="3"/>
    <n v="0"/>
    <n v="13.891499999999999"/>
  </r>
  <r>
    <n v="5214"/>
    <s v="CA-2013-145898"/>
    <x v="0"/>
    <x v="182"/>
    <d v="2013-09-27T00:00:00"/>
    <x v="3"/>
    <s v="CM-12445"/>
    <x v="320"/>
    <x v="0"/>
    <s v="United States"/>
    <s v="Redlands"/>
    <x v="1"/>
    <n v="92374"/>
    <x v="1"/>
    <s v="OFF-LA-10000262"/>
    <x v="1"/>
    <x v="2"/>
    <x v="932"/>
    <x v="1507"/>
    <n v="3"/>
    <n v="0"/>
    <n v="3.6017999999999999"/>
  </r>
  <r>
    <n v="5215"/>
    <s v="CA-2013-145898"/>
    <x v="0"/>
    <x v="182"/>
    <d v="2013-09-27T00:00:00"/>
    <x v="3"/>
    <s v="CM-12445"/>
    <x v="320"/>
    <x v="0"/>
    <s v="United States"/>
    <s v="Redlands"/>
    <x v="1"/>
    <n v="92374"/>
    <x v="1"/>
    <s v="OFF-AR-10002445"/>
    <x v="1"/>
    <x v="6"/>
    <x v="1637"/>
    <x v="3826"/>
    <n v="5"/>
    <n v="0"/>
    <n v="13.452000000000002"/>
  </r>
  <r>
    <n v="5216"/>
    <s v="CA-2013-145898"/>
    <x v="0"/>
    <x v="182"/>
    <d v="2013-09-27T00:00:00"/>
    <x v="3"/>
    <s v="CM-12445"/>
    <x v="320"/>
    <x v="0"/>
    <s v="United States"/>
    <s v="Redlands"/>
    <x v="1"/>
    <n v="92374"/>
    <x v="1"/>
    <s v="OFF-PA-10001667"/>
    <x v="1"/>
    <x v="10"/>
    <x v="453"/>
    <x v="2744"/>
    <n v="5"/>
    <n v="0"/>
    <n v="13.454999999999998"/>
  </r>
  <r>
    <n v="5217"/>
    <s v="US-2014-159562"/>
    <x v="3"/>
    <x v="428"/>
    <d v="2014-09-16T00:00:00"/>
    <x v="1"/>
    <s v="JB-16000"/>
    <x v="677"/>
    <x v="0"/>
    <s v="United States"/>
    <s v="Roseville"/>
    <x v="12"/>
    <n v="48066"/>
    <x v="2"/>
    <s v="OFF-EN-10000461"/>
    <x v="1"/>
    <x v="12"/>
    <x v="746"/>
    <x v="2053"/>
    <n v="2"/>
    <n v="0"/>
    <n v="8.2156000000000002"/>
  </r>
  <r>
    <n v="5218"/>
    <s v="CA-2014-134635"/>
    <x v="3"/>
    <x v="4"/>
    <d v="2014-04-18T00:00:00"/>
    <x v="0"/>
    <s v="NS-18640"/>
    <x v="374"/>
    <x v="1"/>
    <s v="United States"/>
    <s v="Los Angeles"/>
    <x v="1"/>
    <n v="90049"/>
    <x v="1"/>
    <s v="OFF-PA-10002254"/>
    <x v="1"/>
    <x v="10"/>
    <x v="145"/>
    <x v="1219"/>
    <n v="3"/>
    <n v="0"/>
    <n v="36.404399999999995"/>
  </r>
  <r>
    <n v="5219"/>
    <s v="CA-2014-167080"/>
    <x v="3"/>
    <x v="193"/>
    <d v="2014-06-15T00:00:00"/>
    <x v="1"/>
    <s v="LC-16930"/>
    <x v="18"/>
    <x v="1"/>
    <s v="United States"/>
    <s v="New York City"/>
    <x v="15"/>
    <n v="10011"/>
    <x v="3"/>
    <s v="OFF-AR-10001868"/>
    <x v="1"/>
    <x v="6"/>
    <x v="59"/>
    <x v="3681"/>
    <n v="5"/>
    <n v="0"/>
    <n v="4.2"/>
  </r>
  <r>
    <n v="5220"/>
    <s v="CA-2014-145653"/>
    <x v="3"/>
    <x v="853"/>
    <d v="2014-09-02T00:00:00"/>
    <x v="3"/>
    <s v="CA-12775"/>
    <x v="222"/>
    <x v="0"/>
    <s v="United States"/>
    <s v="Detroit"/>
    <x v="12"/>
    <n v="48205"/>
    <x v="2"/>
    <s v="FUR-CH-10004875"/>
    <x v="0"/>
    <x v="1"/>
    <x v="1436"/>
    <x v="3827"/>
    <n v="7"/>
    <n v="0"/>
    <n v="134.53020000000001"/>
  </r>
  <r>
    <n v="5221"/>
    <s v="CA-2011-140487"/>
    <x v="2"/>
    <x v="1027"/>
    <d v="2011-06-20T00:00:00"/>
    <x v="1"/>
    <s v="SR-20425"/>
    <x v="676"/>
    <x v="2"/>
    <s v="United States"/>
    <s v="Detroit"/>
    <x v="12"/>
    <n v="48234"/>
    <x v="2"/>
    <s v="FUR-BO-10000711"/>
    <x v="0"/>
    <x v="0"/>
    <x v="1605"/>
    <x v="3724"/>
    <n v="3"/>
    <n v="0"/>
    <n v="57.4938"/>
  </r>
  <r>
    <n v="5222"/>
    <s v="CA-2014-117401"/>
    <x v="3"/>
    <x v="796"/>
    <d v="2014-05-23T00:00:00"/>
    <x v="0"/>
    <s v="PP-18955"/>
    <x v="452"/>
    <x v="2"/>
    <s v="United States"/>
    <s v="Springfield"/>
    <x v="25"/>
    <n v="65807"/>
    <x v="2"/>
    <s v="OFF-AP-10000938"/>
    <x v="1"/>
    <x v="9"/>
    <x v="1703"/>
    <x v="3828"/>
    <n v="7"/>
    <n v="0"/>
    <n v="197.92079999999999"/>
  </r>
  <r>
    <n v="5223"/>
    <s v="CA-2014-117401"/>
    <x v="3"/>
    <x v="796"/>
    <d v="2014-05-23T00:00:00"/>
    <x v="0"/>
    <s v="PP-18955"/>
    <x v="452"/>
    <x v="2"/>
    <s v="United States"/>
    <s v="Springfield"/>
    <x v="25"/>
    <n v="65807"/>
    <x v="2"/>
    <s v="TEC-PH-10003555"/>
    <x v="2"/>
    <x v="7"/>
    <x v="457"/>
    <x v="1164"/>
    <n v="5"/>
    <n v="0"/>
    <n v="2.2990000000000066"/>
  </r>
  <r>
    <n v="5224"/>
    <s v="CA-2014-117401"/>
    <x v="3"/>
    <x v="796"/>
    <d v="2014-05-23T00:00:00"/>
    <x v="0"/>
    <s v="PP-18955"/>
    <x v="452"/>
    <x v="2"/>
    <s v="United States"/>
    <s v="Springfield"/>
    <x v="25"/>
    <n v="65807"/>
    <x v="2"/>
    <s v="OFF-BI-10001267"/>
    <x v="1"/>
    <x v="8"/>
    <x v="1466"/>
    <x v="3829"/>
    <n v="7"/>
    <n v="0"/>
    <n v="20.731199999999998"/>
  </r>
  <r>
    <n v="5225"/>
    <s v="US-2014-109582"/>
    <x v="3"/>
    <x v="510"/>
    <d v="2014-09-18T00:00:00"/>
    <x v="0"/>
    <s v="JM-15865"/>
    <x v="622"/>
    <x v="0"/>
    <s v="United States"/>
    <s v="Los Angeles"/>
    <x v="1"/>
    <n v="90036"/>
    <x v="1"/>
    <s v="OFF-PA-10004071"/>
    <x v="1"/>
    <x v="10"/>
    <x v="412"/>
    <x v="1696"/>
    <n v="3"/>
    <n v="0"/>
    <n v="79.891199999999998"/>
  </r>
  <r>
    <n v="5226"/>
    <s v="CA-2013-119865"/>
    <x v="0"/>
    <x v="1028"/>
    <d v="2013-06-27T00:00:00"/>
    <x v="1"/>
    <s v="AS-10090"/>
    <x v="548"/>
    <x v="0"/>
    <s v="United States"/>
    <s v="New York City"/>
    <x v="15"/>
    <n v="10011"/>
    <x v="3"/>
    <s v="OFF-BI-10001553"/>
    <x v="1"/>
    <x v="8"/>
    <x v="1293"/>
    <x v="3830"/>
    <n v="5"/>
    <n v="0.2"/>
    <n v="12.795999999999999"/>
  </r>
  <r>
    <n v="5227"/>
    <s v="CA-2013-119865"/>
    <x v="0"/>
    <x v="1028"/>
    <d v="2013-06-27T00:00:00"/>
    <x v="1"/>
    <s v="AS-10090"/>
    <x v="548"/>
    <x v="0"/>
    <s v="United States"/>
    <s v="New York City"/>
    <x v="15"/>
    <n v="10011"/>
    <x v="3"/>
    <s v="OFF-BI-10003007"/>
    <x v="1"/>
    <x v="8"/>
    <x v="1542"/>
    <x v="3831"/>
    <n v="6"/>
    <n v="0.2"/>
    <n v="60.496799999999993"/>
  </r>
  <r>
    <n v="5228"/>
    <s v="CA-2013-119865"/>
    <x v="0"/>
    <x v="1028"/>
    <d v="2013-06-27T00:00:00"/>
    <x v="1"/>
    <s v="AS-10090"/>
    <x v="548"/>
    <x v="0"/>
    <s v="United States"/>
    <s v="New York City"/>
    <x v="15"/>
    <n v="10011"/>
    <x v="3"/>
    <s v="FUR-BO-10003272"/>
    <x v="0"/>
    <x v="0"/>
    <x v="582"/>
    <x v="3832"/>
    <n v="2"/>
    <n v="0.2"/>
    <n v="-44.196000000000026"/>
  </r>
  <r>
    <n v="5229"/>
    <s v="US-2011-147648"/>
    <x v="2"/>
    <x v="35"/>
    <d v="2011-12-01T00:00:00"/>
    <x v="1"/>
    <s v="LS-16975"/>
    <x v="60"/>
    <x v="2"/>
    <s v="United States"/>
    <s v="San Francisco"/>
    <x v="1"/>
    <n v="94109"/>
    <x v="1"/>
    <s v="OFF-PA-10001033"/>
    <x v="1"/>
    <x v="10"/>
    <x v="1500"/>
    <x v="2658"/>
    <n v="2"/>
    <n v="0"/>
    <n v="40.170200000000001"/>
  </r>
  <r>
    <n v="5230"/>
    <s v="CA-2014-124436"/>
    <x v="3"/>
    <x v="498"/>
    <d v="2014-03-23T00:00:00"/>
    <x v="0"/>
    <s v="SA-20830"/>
    <x v="193"/>
    <x v="0"/>
    <s v="United States"/>
    <s v="Fresno"/>
    <x v="1"/>
    <n v="93727"/>
    <x v="1"/>
    <s v="OFF-BI-10001553"/>
    <x v="1"/>
    <x v="8"/>
    <x v="1293"/>
    <x v="899"/>
    <n v="2"/>
    <n v="0.2"/>
    <n v="5.1183999999999994"/>
  </r>
  <r>
    <n v="5231"/>
    <s v="CA-2014-124436"/>
    <x v="3"/>
    <x v="498"/>
    <d v="2014-03-23T00:00:00"/>
    <x v="0"/>
    <s v="SA-20830"/>
    <x v="193"/>
    <x v="0"/>
    <s v="United States"/>
    <s v="Fresno"/>
    <x v="1"/>
    <n v="93727"/>
    <x v="1"/>
    <s v="FUR-TA-10001095"/>
    <x v="0"/>
    <x v="3"/>
    <x v="611"/>
    <x v="944"/>
    <n v="5"/>
    <n v="0.2"/>
    <n v="8.7144999999999868"/>
  </r>
  <r>
    <n v="5232"/>
    <s v="CA-2014-124436"/>
    <x v="3"/>
    <x v="498"/>
    <d v="2014-03-23T00:00:00"/>
    <x v="0"/>
    <s v="SA-20830"/>
    <x v="193"/>
    <x v="0"/>
    <s v="United States"/>
    <s v="Fresno"/>
    <x v="1"/>
    <n v="93727"/>
    <x v="1"/>
    <s v="FUR-FU-10001185"/>
    <x v="0"/>
    <x v="5"/>
    <x v="1414"/>
    <x v="3833"/>
    <n v="1"/>
    <n v="0"/>
    <n v="12.6813"/>
  </r>
  <r>
    <n v="5233"/>
    <s v="CA-2014-124436"/>
    <x v="3"/>
    <x v="498"/>
    <d v="2014-03-23T00:00:00"/>
    <x v="0"/>
    <s v="SA-20830"/>
    <x v="193"/>
    <x v="0"/>
    <s v="United States"/>
    <s v="Fresno"/>
    <x v="1"/>
    <n v="93727"/>
    <x v="1"/>
    <s v="OFF-BI-10000343"/>
    <x v="1"/>
    <x v="8"/>
    <x v="184"/>
    <x v="3834"/>
    <n v="7"/>
    <n v="0.2"/>
    <n v="9.2798999999999996"/>
  </r>
  <r>
    <n v="5234"/>
    <s v="CA-2011-115084"/>
    <x v="2"/>
    <x v="638"/>
    <d v="2011-10-22T00:00:00"/>
    <x v="1"/>
    <s v="LS-17200"/>
    <x v="624"/>
    <x v="1"/>
    <s v="United States"/>
    <s v="Texarkana"/>
    <x v="36"/>
    <n v="71854"/>
    <x v="0"/>
    <s v="FUR-CH-10004626"/>
    <x v="0"/>
    <x v="1"/>
    <x v="1697"/>
    <x v="3835"/>
    <n v="6"/>
    <n v="0"/>
    <n v="145.2816"/>
  </r>
  <r>
    <n v="5235"/>
    <s v="CA-2014-131037"/>
    <x v="3"/>
    <x v="1029"/>
    <d v="2014-08-24T00:00:00"/>
    <x v="2"/>
    <s v="TM-21490"/>
    <x v="746"/>
    <x v="0"/>
    <s v="United States"/>
    <s v="San Francisco"/>
    <x v="1"/>
    <n v="94110"/>
    <x v="1"/>
    <s v="FUR-TA-10001768"/>
    <x v="0"/>
    <x v="3"/>
    <x v="114"/>
    <x v="3836"/>
    <n v="1"/>
    <n v="0.2"/>
    <n v="2.625099999999982"/>
  </r>
  <r>
    <n v="5236"/>
    <s v="CA-2013-111143"/>
    <x v="0"/>
    <x v="258"/>
    <d v="2013-11-23T00:00:00"/>
    <x v="2"/>
    <s v="TT-21265"/>
    <x v="640"/>
    <x v="1"/>
    <s v="United States"/>
    <s v="Indianapolis"/>
    <x v="14"/>
    <n v="46203"/>
    <x v="2"/>
    <s v="OFF-AP-10001947"/>
    <x v="1"/>
    <x v="9"/>
    <x v="1528"/>
    <x v="3837"/>
    <n v="3"/>
    <n v="0"/>
    <n v="15.938399999999998"/>
  </r>
  <r>
    <n v="5237"/>
    <s v="CA-2011-166744"/>
    <x v="2"/>
    <x v="59"/>
    <d v="2011-09-24T00:00:00"/>
    <x v="1"/>
    <s v="DN-13690"/>
    <x v="35"/>
    <x v="0"/>
    <s v="United States"/>
    <s v="Columbia"/>
    <x v="39"/>
    <n v="21044"/>
    <x v="3"/>
    <s v="FUR-FU-10004952"/>
    <x v="0"/>
    <x v="5"/>
    <x v="845"/>
    <x v="3838"/>
    <n v="3"/>
    <n v="0"/>
    <n v="50.908200000000001"/>
  </r>
  <r>
    <n v="5238"/>
    <s v="CA-2011-166744"/>
    <x v="2"/>
    <x v="59"/>
    <d v="2011-09-24T00:00:00"/>
    <x v="1"/>
    <s v="DN-13690"/>
    <x v="35"/>
    <x v="0"/>
    <s v="United States"/>
    <s v="Columbia"/>
    <x v="39"/>
    <n v="21044"/>
    <x v="3"/>
    <s v="FUR-BO-10001337"/>
    <x v="0"/>
    <x v="0"/>
    <x v="425"/>
    <x v="1041"/>
    <n v="3"/>
    <n v="0"/>
    <n v="36.293999999999997"/>
  </r>
  <r>
    <n v="5239"/>
    <s v="CA-2011-166744"/>
    <x v="2"/>
    <x v="59"/>
    <d v="2011-09-24T00:00:00"/>
    <x v="1"/>
    <s v="DN-13690"/>
    <x v="35"/>
    <x v="0"/>
    <s v="United States"/>
    <s v="Columbia"/>
    <x v="39"/>
    <n v="21044"/>
    <x v="3"/>
    <s v="TEC-AC-10003628"/>
    <x v="2"/>
    <x v="11"/>
    <x v="244"/>
    <x v="2830"/>
    <n v="2"/>
    <n v="0"/>
    <n v="26.391200000000005"/>
  </r>
  <r>
    <n v="5240"/>
    <s v="CA-2013-116561"/>
    <x v="0"/>
    <x v="108"/>
    <d v="2013-09-18T00:00:00"/>
    <x v="1"/>
    <s v="EB-14110"/>
    <x v="686"/>
    <x v="0"/>
    <s v="United States"/>
    <s v="San Jose"/>
    <x v="1"/>
    <n v="95123"/>
    <x v="1"/>
    <s v="OFF-ST-10004186"/>
    <x v="1"/>
    <x v="4"/>
    <x v="16"/>
    <x v="743"/>
    <n v="3"/>
    <n v="0"/>
    <n v="6.6587999999999994"/>
  </r>
  <r>
    <n v="5241"/>
    <s v="CA-2013-116561"/>
    <x v="0"/>
    <x v="108"/>
    <d v="2013-09-18T00:00:00"/>
    <x v="1"/>
    <s v="EB-14110"/>
    <x v="686"/>
    <x v="0"/>
    <s v="United States"/>
    <s v="San Jose"/>
    <x v="1"/>
    <n v="95123"/>
    <x v="1"/>
    <s v="OFF-BI-10001658"/>
    <x v="1"/>
    <x v="8"/>
    <x v="439"/>
    <x v="3839"/>
    <n v="2"/>
    <n v="0.2"/>
    <n v="12.958399999999999"/>
  </r>
  <r>
    <n v="5242"/>
    <s v="CA-2013-110730"/>
    <x v="0"/>
    <x v="713"/>
    <d v="2013-09-27T00:00:00"/>
    <x v="0"/>
    <s v="CM-11815"/>
    <x v="698"/>
    <x v="1"/>
    <s v="United States"/>
    <s v="Seattle"/>
    <x v="4"/>
    <n v="98115"/>
    <x v="1"/>
    <s v="OFF-SU-10004737"/>
    <x v="1"/>
    <x v="14"/>
    <x v="1704"/>
    <x v="3840"/>
    <n v="2"/>
    <n v="0"/>
    <n v="3.6936"/>
  </r>
  <r>
    <n v="5243"/>
    <s v="CA-2014-146367"/>
    <x v="3"/>
    <x v="1018"/>
    <d v="2014-08-09T00:00:00"/>
    <x v="1"/>
    <s v="HM-14860"/>
    <x v="447"/>
    <x v="1"/>
    <s v="United States"/>
    <s v="Carrollton"/>
    <x v="5"/>
    <n v="75007"/>
    <x v="2"/>
    <s v="OFF-BI-10002827"/>
    <x v="1"/>
    <x v="8"/>
    <x v="549"/>
    <x v="3841"/>
    <n v="3"/>
    <n v="0.8"/>
    <n v="-5.6406000000000018"/>
  </r>
  <r>
    <n v="5244"/>
    <s v="CA-2013-149454"/>
    <x v="0"/>
    <x v="197"/>
    <d v="2013-07-27T00:00:00"/>
    <x v="2"/>
    <s v="KM-16375"/>
    <x v="454"/>
    <x v="2"/>
    <s v="United States"/>
    <s v="Arlington"/>
    <x v="17"/>
    <n v="22204"/>
    <x v="0"/>
    <s v="OFF-BI-10003694"/>
    <x v="1"/>
    <x v="8"/>
    <x v="850"/>
    <x v="3842"/>
    <n v="1"/>
    <n v="0"/>
    <n v="4.8023999999999996"/>
  </r>
  <r>
    <n v="5245"/>
    <s v="CA-2013-156265"/>
    <x v="0"/>
    <x v="1030"/>
    <d v="2013-08-05T00:00:00"/>
    <x v="0"/>
    <s v="BF-11020"/>
    <x v="292"/>
    <x v="1"/>
    <s v="United States"/>
    <s v="Los Angeles"/>
    <x v="1"/>
    <n v="90032"/>
    <x v="1"/>
    <s v="FUR-TA-10001691"/>
    <x v="0"/>
    <x v="3"/>
    <x v="1705"/>
    <x v="3843"/>
    <n v="2"/>
    <n v="0.2"/>
    <n v="15.352199999999989"/>
  </r>
  <r>
    <n v="5246"/>
    <s v="CA-2013-156265"/>
    <x v="0"/>
    <x v="1030"/>
    <d v="2013-08-05T00:00:00"/>
    <x v="0"/>
    <s v="BF-11020"/>
    <x v="292"/>
    <x v="1"/>
    <s v="United States"/>
    <s v="Los Angeles"/>
    <x v="1"/>
    <n v="90032"/>
    <x v="1"/>
    <s v="TEC-PH-10001918"/>
    <x v="2"/>
    <x v="7"/>
    <x v="191"/>
    <x v="3844"/>
    <n v="3"/>
    <n v="0.2"/>
    <n v="33.357600000000019"/>
  </r>
  <r>
    <n v="5247"/>
    <s v="CA-2013-156265"/>
    <x v="0"/>
    <x v="1030"/>
    <d v="2013-08-05T00:00:00"/>
    <x v="0"/>
    <s v="BF-11020"/>
    <x v="292"/>
    <x v="1"/>
    <s v="United States"/>
    <s v="Los Angeles"/>
    <x v="1"/>
    <n v="90032"/>
    <x v="1"/>
    <s v="OFF-BI-10000285"/>
    <x v="1"/>
    <x v="8"/>
    <x v="456"/>
    <x v="3845"/>
    <n v="2"/>
    <n v="0.2"/>
    <n v="4.7039999999999997"/>
  </r>
  <r>
    <n v="5248"/>
    <s v="US-2012-168914"/>
    <x v="1"/>
    <x v="1031"/>
    <d v="2012-05-27T00:00:00"/>
    <x v="1"/>
    <s v="JE-15745"/>
    <x v="32"/>
    <x v="0"/>
    <s v="United States"/>
    <s v="Frankfort"/>
    <x v="10"/>
    <n v="60423"/>
    <x v="2"/>
    <s v="OFF-AP-10000358"/>
    <x v="1"/>
    <x v="9"/>
    <x v="95"/>
    <x v="3846"/>
    <n v="8"/>
    <n v="0.8"/>
    <n v="-52.958400000000012"/>
  </r>
  <r>
    <n v="5249"/>
    <s v="US-2014-110989"/>
    <x v="3"/>
    <x v="132"/>
    <d v="2014-11-06T00:00:00"/>
    <x v="0"/>
    <s v="EJ-14155"/>
    <x v="412"/>
    <x v="0"/>
    <s v="United States"/>
    <s v="Seattle"/>
    <x v="4"/>
    <n v="98105"/>
    <x v="1"/>
    <s v="TEC-AC-10002345"/>
    <x v="2"/>
    <x v="11"/>
    <x v="173"/>
    <x v="3847"/>
    <n v="3"/>
    <n v="0"/>
    <n v="10.875"/>
  </r>
  <r>
    <n v="5250"/>
    <s v="CA-2012-106215"/>
    <x v="1"/>
    <x v="392"/>
    <d v="2012-04-21T00:00:00"/>
    <x v="1"/>
    <s v="BN-11470"/>
    <x v="272"/>
    <x v="1"/>
    <s v="United States"/>
    <s v="Philadelphia"/>
    <x v="9"/>
    <n v="19143"/>
    <x v="3"/>
    <s v="OFF-FA-10001229"/>
    <x v="1"/>
    <x v="13"/>
    <x v="33"/>
    <x v="3848"/>
    <n v="4"/>
    <n v="0.2"/>
    <n v="4.0871999999999993"/>
  </r>
  <r>
    <n v="5251"/>
    <s v="US-2013-169369"/>
    <x v="0"/>
    <x v="939"/>
    <d v="2013-12-19T00:00:00"/>
    <x v="1"/>
    <s v="EC-14050"/>
    <x v="685"/>
    <x v="0"/>
    <s v="United States"/>
    <s v="Columbus"/>
    <x v="32"/>
    <n v="31907"/>
    <x v="0"/>
    <s v="TEC-AC-10001314"/>
    <x v="2"/>
    <x v="11"/>
    <x v="943"/>
    <x v="2932"/>
    <n v="5"/>
    <n v="0"/>
    <n v="19.995999999999974"/>
  </r>
  <r>
    <n v="5252"/>
    <s v="US-2013-169369"/>
    <x v="0"/>
    <x v="939"/>
    <d v="2013-12-19T00:00:00"/>
    <x v="1"/>
    <s v="EC-14050"/>
    <x v="685"/>
    <x v="0"/>
    <s v="United States"/>
    <s v="Columbus"/>
    <x v="32"/>
    <n v="31907"/>
    <x v="0"/>
    <s v="OFF-PA-10004438"/>
    <x v="1"/>
    <x v="10"/>
    <x v="1472"/>
    <x v="338"/>
    <n v="4"/>
    <n v="0"/>
    <n v="23.086399999999998"/>
  </r>
  <r>
    <n v="5253"/>
    <s v="CA-2012-132318"/>
    <x v="1"/>
    <x v="628"/>
    <d v="2012-11-02T00:00:00"/>
    <x v="2"/>
    <s v="TT-21220"/>
    <x v="627"/>
    <x v="0"/>
    <s v="United States"/>
    <s v="Virginia Beach"/>
    <x v="17"/>
    <n v="23464"/>
    <x v="0"/>
    <s v="OFF-AP-10000026"/>
    <x v="1"/>
    <x v="9"/>
    <x v="1282"/>
    <x v="3849"/>
    <n v="3"/>
    <n v="0"/>
    <n v="53.043899999999979"/>
  </r>
  <r>
    <n v="5254"/>
    <s v="US-2011-131982"/>
    <x v="2"/>
    <x v="1009"/>
    <d v="2011-03-11T00:00:00"/>
    <x v="0"/>
    <s v="NP-18685"/>
    <x v="472"/>
    <x v="2"/>
    <s v="United States"/>
    <s v="Des Moines"/>
    <x v="4"/>
    <n v="98198"/>
    <x v="1"/>
    <s v="OFF-BI-10004224"/>
    <x v="1"/>
    <x v="8"/>
    <x v="1061"/>
    <x v="3850"/>
    <n v="2"/>
    <n v="0.2"/>
    <n v="33.639999999999986"/>
  </r>
  <r>
    <n v="5255"/>
    <s v="CA-2012-125185"/>
    <x v="1"/>
    <x v="616"/>
    <d v="2012-03-07T00:00:00"/>
    <x v="0"/>
    <s v="AH-10195"/>
    <x v="124"/>
    <x v="1"/>
    <s v="United States"/>
    <s v="Bethlehem"/>
    <x v="9"/>
    <n v="18018"/>
    <x v="3"/>
    <s v="FUR-CH-10002647"/>
    <x v="0"/>
    <x v="1"/>
    <x v="470"/>
    <x v="2811"/>
    <n v="2"/>
    <n v="0.3"/>
    <n v="-7.0979999999999919"/>
  </r>
  <r>
    <n v="5256"/>
    <s v="CA-2012-125185"/>
    <x v="1"/>
    <x v="616"/>
    <d v="2012-03-07T00:00:00"/>
    <x v="0"/>
    <s v="AH-10195"/>
    <x v="124"/>
    <x v="1"/>
    <s v="United States"/>
    <s v="Bethlehem"/>
    <x v="9"/>
    <n v="18018"/>
    <x v="3"/>
    <s v="FUR-FU-10003247"/>
    <x v="0"/>
    <x v="5"/>
    <x v="1456"/>
    <x v="3295"/>
    <n v="2"/>
    <n v="0.2"/>
    <n v="-5.4548000000000041"/>
  </r>
  <r>
    <n v="5257"/>
    <s v="CA-2013-130078"/>
    <x v="0"/>
    <x v="590"/>
    <d v="2013-08-15T00:00:00"/>
    <x v="1"/>
    <s v="CC-12145"/>
    <x v="230"/>
    <x v="0"/>
    <s v="United States"/>
    <s v="Oklahoma City"/>
    <x v="26"/>
    <n v="73120"/>
    <x v="2"/>
    <s v="OFF-PA-10003270"/>
    <x v="1"/>
    <x v="10"/>
    <x v="1415"/>
    <x v="232"/>
    <n v="2"/>
    <n v="0"/>
    <n v="4.7519999999999998"/>
  </r>
  <r>
    <n v="5258"/>
    <s v="US-2014-114034"/>
    <x v="3"/>
    <x v="1032"/>
    <d v="2014-01-09T00:00:00"/>
    <x v="1"/>
    <s v="DL-13315"/>
    <x v="111"/>
    <x v="0"/>
    <s v="United States"/>
    <s v="Rancho Cucamonga"/>
    <x v="1"/>
    <n v="91730"/>
    <x v="1"/>
    <s v="OFF-PA-10004735"/>
    <x v="1"/>
    <x v="10"/>
    <x v="819"/>
    <x v="789"/>
    <n v="6"/>
    <n v="0"/>
    <n v="18.662400000000002"/>
  </r>
  <r>
    <n v="5259"/>
    <s v="US-2014-115595"/>
    <x v="3"/>
    <x v="449"/>
    <d v="2014-10-12T00:00:00"/>
    <x v="2"/>
    <s v="XP-21865"/>
    <x v="190"/>
    <x v="0"/>
    <s v="United States"/>
    <s v="Los Angeles"/>
    <x v="1"/>
    <n v="90032"/>
    <x v="1"/>
    <s v="OFF-PA-10001745"/>
    <x v="1"/>
    <x v="10"/>
    <x v="720"/>
    <x v="3851"/>
    <n v="5"/>
    <n v="0"/>
    <n v="16.543999999999997"/>
  </r>
  <r>
    <n v="5260"/>
    <s v="CA-2014-158722"/>
    <x v="3"/>
    <x v="179"/>
    <d v="2014-10-27T00:00:00"/>
    <x v="1"/>
    <s v="MA-17560"/>
    <x v="15"/>
    <x v="2"/>
    <s v="United States"/>
    <s v="Philadelphia"/>
    <x v="9"/>
    <n v="19120"/>
    <x v="3"/>
    <s v="OFF-PA-10000176"/>
    <x v="1"/>
    <x v="10"/>
    <x v="634"/>
    <x v="2817"/>
    <n v="3"/>
    <n v="0.2"/>
    <n v="15.934799999999997"/>
  </r>
  <r>
    <n v="5261"/>
    <s v="CA-2011-105165"/>
    <x v="2"/>
    <x v="557"/>
    <d v="2011-09-10T00:00:00"/>
    <x v="2"/>
    <s v="SZ-20035"/>
    <x v="449"/>
    <x v="2"/>
    <s v="United States"/>
    <s v="Houston"/>
    <x v="5"/>
    <n v="77036"/>
    <x v="2"/>
    <s v="TEC-PH-10000675"/>
    <x v="2"/>
    <x v="7"/>
    <x v="1338"/>
    <x v="2103"/>
    <n v="3"/>
    <n v="0.2"/>
    <n v="14.758199999999995"/>
  </r>
  <r>
    <n v="5262"/>
    <s v="CA-2011-105165"/>
    <x v="2"/>
    <x v="557"/>
    <d v="2011-09-10T00:00:00"/>
    <x v="2"/>
    <s v="SZ-20035"/>
    <x v="449"/>
    <x v="2"/>
    <s v="United States"/>
    <s v="Houston"/>
    <x v="5"/>
    <n v="77036"/>
    <x v="2"/>
    <s v="OFF-BI-10000050"/>
    <x v="1"/>
    <x v="8"/>
    <x v="343"/>
    <x v="3852"/>
    <n v="2"/>
    <n v="0.8"/>
    <n v="-4.8180000000000005"/>
  </r>
  <r>
    <n v="5263"/>
    <s v="CA-2011-105165"/>
    <x v="2"/>
    <x v="557"/>
    <d v="2011-09-10T00:00:00"/>
    <x v="2"/>
    <s v="SZ-20035"/>
    <x v="449"/>
    <x v="2"/>
    <s v="United States"/>
    <s v="Houston"/>
    <x v="5"/>
    <n v="77036"/>
    <x v="2"/>
    <s v="FUR-TA-10004154"/>
    <x v="0"/>
    <x v="3"/>
    <x v="730"/>
    <x v="3853"/>
    <n v="1"/>
    <n v="0.3"/>
    <n v="-22.948000000000008"/>
  </r>
  <r>
    <n v="5264"/>
    <s v="CA-2011-105165"/>
    <x v="2"/>
    <x v="557"/>
    <d v="2011-09-10T00:00:00"/>
    <x v="2"/>
    <s v="SZ-20035"/>
    <x v="449"/>
    <x v="2"/>
    <s v="United States"/>
    <s v="Houston"/>
    <x v="5"/>
    <n v="77036"/>
    <x v="2"/>
    <s v="TEC-AC-10002718"/>
    <x v="2"/>
    <x v="11"/>
    <x v="1183"/>
    <x v="3854"/>
    <n v="4"/>
    <n v="0.2"/>
    <n v="-2.9180000000000028"/>
  </r>
  <r>
    <n v="5265"/>
    <s v="CA-2011-105165"/>
    <x v="2"/>
    <x v="557"/>
    <d v="2011-09-10T00:00:00"/>
    <x v="2"/>
    <s v="SZ-20035"/>
    <x v="449"/>
    <x v="2"/>
    <s v="United States"/>
    <s v="Houston"/>
    <x v="5"/>
    <n v="77036"/>
    <x v="2"/>
    <s v="OFF-AR-10003179"/>
    <x v="1"/>
    <x v="6"/>
    <x v="1565"/>
    <x v="3855"/>
    <n v="3"/>
    <n v="0.2"/>
    <n v="3.5528999999999984"/>
  </r>
  <r>
    <n v="5266"/>
    <s v="CA-2014-147452"/>
    <x v="3"/>
    <x v="1033"/>
    <d v="2014-10-04T00:00:00"/>
    <x v="2"/>
    <s v="CS-11845"/>
    <x v="688"/>
    <x v="1"/>
    <s v="United States"/>
    <s v="Seattle"/>
    <x v="4"/>
    <n v="98103"/>
    <x v="1"/>
    <s v="OFF-PA-10001838"/>
    <x v="1"/>
    <x v="10"/>
    <x v="999"/>
    <x v="2722"/>
    <n v="2"/>
    <n v="0"/>
    <n v="5.7623999999999995"/>
  </r>
  <r>
    <n v="5267"/>
    <s v="CA-2014-147452"/>
    <x v="3"/>
    <x v="1033"/>
    <d v="2014-10-04T00:00:00"/>
    <x v="2"/>
    <s v="CS-11845"/>
    <x v="688"/>
    <x v="1"/>
    <s v="United States"/>
    <s v="Seattle"/>
    <x v="4"/>
    <n v="98103"/>
    <x v="1"/>
    <s v="OFF-PA-10004039"/>
    <x v="1"/>
    <x v="10"/>
    <x v="1538"/>
    <x v="3856"/>
    <n v="3"/>
    <n v="0"/>
    <n v="82.290599999999998"/>
  </r>
  <r>
    <n v="5268"/>
    <s v="CA-2014-147452"/>
    <x v="3"/>
    <x v="1033"/>
    <d v="2014-10-04T00:00:00"/>
    <x v="2"/>
    <s v="CS-11845"/>
    <x v="688"/>
    <x v="1"/>
    <s v="United States"/>
    <s v="Seattle"/>
    <x v="4"/>
    <n v="98103"/>
    <x v="1"/>
    <s v="OFF-AP-10001626"/>
    <x v="1"/>
    <x v="9"/>
    <x v="1016"/>
    <x v="3857"/>
    <n v="1"/>
    <n v="0"/>
    <n v="1.0114000000000001"/>
  </r>
  <r>
    <n v="5269"/>
    <s v="US-2014-114657"/>
    <x v="3"/>
    <x v="673"/>
    <d v="2014-11-22T00:00:00"/>
    <x v="1"/>
    <s v="MH-18115"/>
    <x v="414"/>
    <x v="2"/>
    <s v="United States"/>
    <s v="Yonkers"/>
    <x v="15"/>
    <n v="10701"/>
    <x v="3"/>
    <s v="TEC-MA-10003173"/>
    <x v="2"/>
    <x v="15"/>
    <x v="1706"/>
    <x v="3858"/>
    <n v="4"/>
    <n v="0"/>
    <n v="24.122399999999995"/>
  </r>
  <r>
    <n v="5270"/>
    <s v="CA-2014-144484"/>
    <x v="3"/>
    <x v="220"/>
    <d v="2014-09-12T00:00:00"/>
    <x v="3"/>
    <s v="CB-12025"/>
    <x v="90"/>
    <x v="0"/>
    <s v="United States"/>
    <s v="San Francisco"/>
    <x v="1"/>
    <n v="94110"/>
    <x v="1"/>
    <s v="FUR-FU-10000260"/>
    <x v="0"/>
    <x v="5"/>
    <x v="74"/>
    <x v="3859"/>
    <n v="4"/>
    <n v="0"/>
    <n v="11.6496"/>
  </r>
  <r>
    <n v="5271"/>
    <s v="CA-2014-144484"/>
    <x v="3"/>
    <x v="220"/>
    <d v="2014-09-12T00:00:00"/>
    <x v="3"/>
    <s v="CB-12025"/>
    <x v="90"/>
    <x v="0"/>
    <s v="United States"/>
    <s v="San Francisco"/>
    <x v="1"/>
    <n v="94110"/>
    <x v="1"/>
    <s v="OFF-AP-10004487"/>
    <x v="1"/>
    <x v="9"/>
    <x v="715"/>
    <x v="846"/>
    <n v="5"/>
    <n v="0"/>
    <n v="113.84799999999998"/>
  </r>
  <r>
    <n v="5272"/>
    <s v="CA-2014-125913"/>
    <x v="3"/>
    <x v="1034"/>
    <d v="2014-01-17T00:00:00"/>
    <x v="3"/>
    <s v="JO-15145"/>
    <x v="705"/>
    <x v="1"/>
    <s v="United States"/>
    <s v="Los Angeles"/>
    <x v="1"/>
    <n v="90008"/>
    <x v="1"/>
    <s v="FUR-FU-10001487"/>
    <x v="0"/>
    <x v="5"/>
    <x v="5"/>
    <x v="3386"/>
    <n v="4"/>
    <n v="0"/>
    <n v="8.0967999999999982"/>
  </r>
  <r>
    <n v="5273"/>
    <s v="CA-2014-125913"/>
    <x v="3"/>
    <x v="1034"/>
    <d v="2014-01-17T00:00:00"/>
    <x v="3"/>
    <s v="JO-15145"/>
    <x v="705"/>
    <x v="1"/>
    <s v="United States"/>
    <s v="Los Angeles"/>
    <x v="1"/>
    <n v="90008"/>
    <x v="1"/>
    <s v="FUR-TA-10001520"/>
    <x v="0"/>
    <x v="3"/>
    <x v="711"/>
    <x v="3860"/>
    <n v="7"/>
    <n v="0.2"/>
    <n v="-14.987700000000061"/>
  </r>
  <r>
    <n v="5274"/>
    <s v="US-2013-158309"/>
    <x v="0"/>
    <x v="491"/>
    <d v="2013-11-30T00:00:00"/>
    <x v="2"/>
    <s v="PA-19060"/>
    <x v="50"/>
    <x v="2"/>
    <s v="United States"/>
    <s v="Miami"/>
    <x v="2"/>
    <n v="33142"/>
    <x v="0"/>
    <s v="OFF-BI-10000145"/>
    <x v="1"/>
    <x v="8"/>
    <x v="735"/>
    <x v="3861"/>
    <n v="4"/>
    <n v="0.7"/>
    <n v="-2.6207999999999991"/>
  </r>
  <r>
    <n v="5275"/>
    <s v="CA-2012-162887"/>
    <x v="1"/>
    <x v="209"/>
    <d v="2012-11-09T00:00:00"/>
    <x v="0"/>
    <s v="SV-20785"/>
    <x v="647"/>
    <x v="0"/>
    <s v="United States"/>
    <s v="Burlington"/>
    <x v="42"/>
    <s v="05408"/>
    <x v="3"/>
    <s v="FUR-CH-10000595"/>
    <x v="0"/>
    <x v="1"/>
    <x v="463"/>
    <x v="3862"/>
    <n v="3"/>
    <n v="0"/>
    <n v="178.79999999999998"/>
  </r>
  <r>
    <n v="5276"/>
    <s v="CA-2014-147333"/>
    <x v="3"/>
    <x v="817"/>
    <d v="2014-12-21T00:00:00"/>
    <x v="1"/>
    <s v="KL-16555"/>
    <x v="126"/>
    <x v="1"/>
    <s v="United States"/>
    <s v="Fayetteville"/>
    <x v="36"/>
    <n v="72701"/>
    <x v="0"/>
    <s v="TEC-AC-10004469"/>
    <x v="2"/>
    <x v="11"/>
    <x v="238"/>
    <x v="3863"/>
    <n v="4"/>
    <n v="0"/>
    <n v="70.312000000000012"/>
  </r>
  <r>
    <n v="5277"/>
    <s v="CA-2014-147333"/>
    <x v="3"/>
    <x v="817"/>
    <d v="2014-12-21T00:00:00"/>
    <x v="1"/>
    <s v="KL-16555"/>
    <x v="126"/>
    <x v="1"/>
    <s v="United States"/>
    <s v="Fayetteville"/>
    <x v="36"/>
    <n v="72701"/>
    <x v="0"/>
    <s v="TEC-AC-10003038"/>
    <x v="2"/>
    <x v="11"/>
    <x v="1024"/>
    <x v="915"/>
    <n v="5"/>
    <n v="0"/>
    <n v="8.5024999999999942"/>
  </r>
  <r>
    <n v="5278"/>
    <s v="CA-2011-113859"/>
    <x v="2"/>
    <x v="103"/>
    <d v="2011-09-17T00:00:00"/>
    <x v="1"/>
    <s v="BC-11125"/>
    <x v="604"/>
    <x v="2"/>
    <s v="United States"/>
    <s v="Odessa"/>
    <x v="5"/>
    <n v="79762"/>
    <x v="2"/>
    <s v="FUR-CH-10004698"/>
    <x v="0"/>
    <x v="1"/>
    <x v="166"/>
    <x v="3864"/>
    <n v="6"/>
    <n v="0.3"/>
    <n v="-9.717599999999976"/>
  </r>
  <r>
    <n v="5279"/>
    <s v="CA-2011-159681"/>
    <x v="2"/>
    <x v="1035"/>
    <d v="2011-12-13T00:00:00"/>
    <x v="1"/>
    <s v="PO-18850"/>
    <x v="138"/>
    <x v="0"/>
    <s v="United States"/>
    <s v="Virginia Beach"/>
    <x v="17"/>
    <n v="23464"/>
    <x v="0"/>
    <s v="OFF-PA-10003641"/>
    <x v="1"/>
    <x v="10"/>
    <x v="938"/>
    <x v="151"/>
    <n v="4"/>
    <n v="0"/>
    <n v="48.539199999999994"/>
  </r>
  <r>
    <n v="5280"/>
    <s v="US-2014-104094"/>
    <x v="3"/>
    <x v="210"/>
    <d v="2014-09-12T00:00:00"/>
    <x v="1"/>
    <s v="AG-10675"/>
    <x v="165"/>
    <x v="0"/>
    <s v="United States"/>
    <s v="Milwaukee"/>
    <x v="6"/>
    <n v="53209"/>
    <x v="2"/>
    <s v="TEC-AC-10002134"/>
    <x v="2"/>
    <x v="11"/>
    <x v="1536"/>
    <x v="814"/>
    <n v="1"/>
    <n v="0"/>
    <n v="1.8872"/>
  </r>
  <r>
    <n v="5281"/>
    <s v="CA-2014-152709"/>
    <x v="3"/>
    <x v="566"/>
    <d v="2014-10-13T00:00:00"/>
    <x v="1"/>
    <s v="DB-13210"/>
    <x v="203"/>
    <x v="0"/>
    <s v="United States"/>
    <s v="Detroit"/>
    <x v="12"/>
    <n v="48234"/>
    <x v="2"/>
    <s v="OFF-ST-10001837"/>
    <x v="1"/>
    <x v="4"/>
    <x v="1331"/>
    <x v="2086"/>
    <n v="2"/>
    <n v="0"/>
    <n v="22.235199999999999"/>
  </r>
  <r>
    <n v="5282"/>
    <s v="CA-2012-105158"/>
    <x v="1"/>
    <x v="577"/>
    <d v="2012-09-10T00:00:00"/>
    <x v="1"/>
    <s v="SP-20860"/>
    <x v="133"/>
    <x v="1"/>
    <s v="United States"/>
    <s v="Rochester"/>
    <x v="11"/>
    <n v="55901"/>
    <x v="2"/>
    <s v="FUR-FU-10001706"/>
    <x v="0"/>
    <x v="5"/>
    <x v="50"/>
    <x v="51"/>
    <n v="2"/>
    <n v="0"/>
    <n v="2.9567999999999999"/>
  </r>
  <r>
    <n v="5283"/>
    <s v="CA-2012-105158"/>
    <x v="1"/>
    <x v="577"/>
    <d v="2012-09-10T00:00:00"/>
    <x v="1"/>
    <s v="SP-20860"/>
    <x v="133"/>
    <x v="1"/>
    <s v="United States"/>
    <s v="Rochester"/>
    <x v="11"/>
    <n v="55901"/>
    <x v="2"/>
    <s v="OFF-PA-10001970"/>
    <x v="1"/>
    <x v="10"/>
    <x v="311"/>
    <x v="655"/>
    <n v="3"/>
    <n v="0"/>
    <n v="17.314799999999998"/>
  </r>
  <r>
    <n v="5284"/>
    <s v="CA-2011-133424"/>
    <x v="2"/>
    <x v="809"/>
    <d v="2011-04-04T00:00:00"/>
    <x v="1"/>
    <s v="Dl-13600"/>
    <x v="114"/>
    <x v="1"/>
    <s v="United States"/>
    <s v="Seattle"/>
    <x v="4"/>
    <n v="98105"/>
    <x v="1"/>
    <s v="OFF-ST-10002957"/>
    <x v="1"/>
    <x v="4"/>
    <x v="1483"/>
    <x v="3426"/>
    <n v="3"/>
    <n v="0"/>
    <n v="0"/>
  </r>
  <r>
    <n v="5285"/>
    <s v="CA-2011-133424"/>
    <x v="2"/>
    <x v="809"/>
    <d v="2011-04-04T00:00:00"/>
    <x v="1"/>
    <s v="Dl-13600"/>
    <x v="114"/>
    <x v="1"/>
    <s v="United States"/>
    <s v="Seattle"/>
    <x v="4"/>
    <n v="98105"/>
    <x v="1"/>
    <s v="OFF-LA-10002312"/>
    <x v="1"/>
    <x v="2"/>
    <x v="574"/>
    <x v="1851"/>
    <n v="3"/>
    <n v="0"/>
    <n v="22.200000000000003"/>
  </r>
  <r>
    <n v="5286"/>
    <s v="CA-2014-105991"/>
    <x v="3"/>
    <x v="1024"/>
    <d v="2014-05-07T00:00:00"/>
    <x v="2"/>
    <s v="LH-17020"/>
    <x v="293"/>
    <x v="0"/>
    <s v="United States"/>
    <s v="Louisville"/>
    <x v="22"/>
    <n v="80027"/>
    <x v="1"/>
    <s v="OFF-EN-10002600"/>
    <x v="1"/>
    <x v="12"/>
    <x v="111"/>
    <x v="3355"/>
    <n v="9"/>
    <n v="0.2"/>
    <n v="7.4339999999999993"/>
  </r>
  <r>
    <n v="5287"/>
    <s v="CA-2014-105991"/>
    <x v="3"/>
    <x v="1024"/>
    <d v="2014-05-07T00:00:00"/>
    <x v="2"/>
    <s v="LH-17020"/>
    <x v="293"/>
    <x v="0"/>
    <s v="United States"/>
    <s v="Louisville"/>
    <x v="22"/>
    <n v="80027"/>
    <x v="1"/>
    <s v="OFF-BI-10003274"/>
    <x v="1"/>
    <x v="8"/>
    <x v="122"/>
    <x v="3865"/>
    <n v="8"/>
    <n v="0.7"/>
    <n v="-7.3231999999999999"/>
  </r>
  <r>
    <n v="5288"/>
    <s v="CA-2014-105991"/>
    <x v="3"/>
    <x v="1024"/>
    <d v="2014-05-07T00:00:00"/>
    <x v="2"/>
    <s v="LH-17020"/>
    <x v="293"/>
    <x v="0"/>
    <s v="United States"/>
    <s v="Louisville"/>
    <x v="22"/>
    <n v="80027"/>
    <x v="1"/>
    <s v="FUR-BO-10004467"/>
    <x v="0"/>
    <x v="0"/>
    <x v="883"/>
    <x v="3866"/>
    <n v="3"/>
    <n v="0.7"/>
    <n v="-152.9847"/>
  </r>
  <r>
    <n v="5289"/>
    <s v="US-2014-136784"/>
    <x v="3"/>
    <x v="504"/>
    <d v="2014-05-06T00:00:00"/>
    <x v="1"/>
    <s v="AD-10180"/>
    <x v="57"/>
    <x v="2"/>
    <s v="United States"/>
    <s v="San Francisco"/>
    <x v="1"/>
    <n v="94122"/>
    <x v="1"/>
    <s v="OFF-PA-10000675"/>
    <x v="1"/>
    <x v="10"/>
    <x v="1106"/>
    <x v="2919"/>
    <n v="4"/>
    <n v="0"/>
    <n v="80.340400000000002"/>
  </r>
  <r>
    <n v="5290"/>
    <s v="CA-2011-146283"/>
    <x v="2"/>
    <x v="78"/>
    <d v="2011-09-15T00:00:00"/>
    <x v="1"/>
    <s v="KT-16465"/>
    <x v="446"/>
    <x v="0"/>
    <s v="United States"/>
    <s v="Houston"/>
    <x v="5"/>
    <n v="77036"/>
    <x v="2"/>
    <s v="OFF-PA-10002259"/>
    <x v="1"/>
    <x v="10"/>
    <x v="848"/>
    <x v="3867"/>
    <n v="2"/>
    <n v="0.2"/>
    <n v="6.2664"/>
  </r>
  <r>
    <n v="5291"/>
    <s v="CA-2011-146283"/>
    <x v="2"/>
    <x v="78"/>
    <d v="2011-09-15T00:00:00"/>
    <x v="1"/>
    <s v="KT-16465"/>
    <x v="446"/>
    <x v="0"/>
    <s v="United States"/>
    <s v="Houston"/>
    <x v="5"/>
    <n v="77036"/>
    <x v="2"/>
    <s v="FUR-CH-10004287"/>
    <x v="0"/>
    <x v="1"/>
    <x v="156"/>
    <x v="3868"/>
    <n v="5"/>
    <n v="0.3"/>
    <n v="-13.810000000000116"/>
  </r>
  <r>
    <n v="5292"/>
    <s v="CA-2011-146283"/>
    <x v="2"/>
    <x v="78"/>
    <d v="2011-09-15T00:00:00"/>
    <x v="1"/>
    <s v="KT-16465"/>
    <x v="446"/>
    <x v="0"/>
    <s v="United States"/>
    <s v="Houston"/>
    <x v="5"/>
    <n v="77036"/>
    <x v="2"/>
    <s v="OFF-PA-10000482"/>
    <x v="1"/>
    <x v="10"/>
    <x v="67"/>
    <x v="3869"/>
    <n v="6"/>
    <n v="0.2"/>
    <n v="61.46279999999998"/>
  </r>
  <r>
    <n v="5293"/>
    <s v="CA-2014-151218"/>
    <x v="3"/>
    <x v="308"/>
    <d v="2014-06-24T00:00:00"/>
    <x v="2"/>
    <s v="PJ-19015"/>
    <x v="307"/>
    <x v="0"/>
    <s v="United States"/>
    <s v="Miami"/>
    <x v="2"/>
    <n v="33180"/>
    <x v="0"/>
    <s v="OFF-ST-10004835"/>
    <x v="1"/>
    <x v="4"/>
    <x v="1406"/>
    <x v="3870"/>
    <n v="1"/>
    <n v="0.2"/>
    <n v="0.33479999999999999"/>
  </r>
  <r>
    <n v="5294"/>
    <s v="CA-2012-111073"/>
    <x v="1"/>
    <x v="207"/>
    <d v="2012-12-30T00:00:00"/>
    <x v="1"/>
    <s v="MC-18100"/>
    <x v="498"/>
    <x v="0"/>
    <s v="United States"/>
    <s v="Medina"/>
    <x v="24"/>
    <n v="44256"/>
    <x v="3"/>
    <s v="FUR-TA-10004086"/>
    <x v="0"/>
    <x v="3"/>
    <x v="824"/>
    <x v="3871"/>
    <n v="1"/>
    <n v="0.4"/>
    <n v="-15.476400000000005"/>
  </r>
  <r>
    <n v="5295"/>
    <s v="CA-2014-144883"/>
    <x v="3"/>
    <x v="733"/>
    <d v="2014-08-20T00:00:00"/>
    <x v="1"/>
    <s v="BO-11350"/>
    <x v="635"/>
    <x v="1"/>
    <s v="United States"/>
    <s v="Roseville"/>
    <x v="11"/>
    <n v="55113"/>
    <x v="2"/>
    <s v="OFF-LA-10000305"/>
    <x v="1"/>
    <x v="2"/>
    <x v="1707"/>
    <x v="3872"/>
    <n v="8"/>
    <n v="0"/>
    <n v="23.183999999999997"/>
  </r>
  <r>
    <n v="5296"/>
    <s v="CA-2014-142174"/>
    <x v="3"/>
    <x v="168"/>
    <d v="2014-03-10T00:00:00"/>
    <x v="1"/>
    <s v="DP-13000"/>
    <x v="24"/>
    <x v="0"/>
    <s v="United States"/>
    <s v="Houston"/>
    <x v="5"/>
    <n v="77041"/>
    <x v="2"/>
    <s v="OFF-PA-10000806"/>
    <x v="1"/>
    <x v="10"/>
    <x v="948"/>
    <x v="2879"/>
    <n v="2"/>
    <n v="0.2"/>
    <n v="32.468400000000003"/>
  </r>
  <r>
    <n v="5297"/>
    <s v="CA-2014-108791"/>
    <x v="3"/>
    <x v="944"/>
    <d v="2014-08-01T00:00:00"/>
    <x v="1"/>
    <s v="TM-21490"/>
    <x v="746"/>
    <x v="0"/>
    <s v="United States"/>
    <s v="Yonkers"/>
    <x v="15"/>
    <n v="10701"/>
    <x v="3"/>
    <s v="FUR-FU-10004018"/>
    <x v="0"/>
    <x v="5"/>
    <x v="927"/>
    <x v="3873"/>
    <n v="1"/>
    <n v="0"/>
    <n v="4.0203000000000007"/>
  </r>
  <r>
    <n v="5298"/>
    <s v="CA-2014-108791"/>
    <x v="3"/>
    <x v="944"/>
    <d v="2014-08-01T00:00:00"/>
    <x v="1"/>
    <s v="TM-21490"/>
    <x v="746"/>
    <x v="0"/>
    <s v="United States"/>
    <s v="Yonkers"/>
    <x v="15"/>
    <n v="10701"/>
    <x v="3"/>
    <s v="TEC-PH-10002660"/>
    <x v="2"/>
    <x v="7"/>
    <x v="697"/>
    <x v="821"/>
    <n v="8"/>
    <n v="0"/>
    <n v="135.98000000000002"/>
  </r>
  <r>
    <n v="5299"/>
    <s v="CA-2013-106656"/>
    <x v="0"/>
    <x v="713"/>
    <d v="2013-09-27T00:00:00"/>
    <x v="2"/>
    <s v="DV-13045"/>
    <x v="1"/>
    <x v="1"/>
    <s v="United States"/>
    <s v="San Diego"/>
    <x v="1"/>
    <n v="92037"/>
    <x v="1"/>
    <s v="OFF-EN-10001509"/>
    <x v="1"/>
    <x v="12"/>
    <x v="29"/>
    <x v="3874"/>
    <n v="2"/>
    <n v="0"/>
    <n v="1.9175999999999997"/>
  </r>
  <r>
    <n v="5300"/>
    <s v="CA-2013-106656"/>
    <x v="0"/>
    <x v="713"/>
    <d v="2013-09-27T00:00:00"/>
    <x v="2"/>
    <s v="DV-13045"/>
    <x v="1"/>
    <x v="1"/>
    <s v="United States"/>
    <s v="San Diego"/>
    <x v="1"/>
    <n v="92037"/>
    <x v="1"/>
    <s v="OFF-LA-10003148"/>
    <x v="1"/>
    <x v="2"/>
    <x v="164"/>
    <x v="1381"/>
    <n v="3"/>
    <n v="0"/>
    <n v="8.6939999999999991"/>
  </r>
  <r>
    <n v="5301"/>
    <s v="CA-2013-113831"/>
    <x v="0"/>
    <x v="198"/>
    <d v="2013-06-04T00:00:00"/>
    <x v="1"/>
    <s v="AH-10690"/>
    <x v="706"/>
    <x v="1"/>
    <s v="United States"/>
    <s v="Springfield"/>
    <x v="17"/>
    <n v="22153"/>
    <x v="0"/>
    <s v="FUR-TA-10002645"/>
    <x v="0"/>
    <x v="3"/>
    <x v="1313"/>
    <x v="3875"/>
    <n v="10"/>
    <n v="0"/>
    <n v="386.83499999999981"/>
  </r>
  <r>
    <n v="5302"/>
    <s v="CA-2013-113831"/>
    <x v="0"/>
    <x v="198"/>
    <d v="2013-06-04T00:00:00"/>
    <x v="1"/>
    <s v="AH-10690"/>
    <x v="706"/>
    <x v="1"/>
    <s v="United States"/>
    <s v="Springfield"/>
    <x v="17"/>
    <n v="22153"/>
    <x v="0"/>
    <s v="TEC-AC-10003033"/>
    <x v="2"/>
    <x v="11"/>
    <x v="756"/>
    <x v="3876"/>
    <n v="6"/>
    <n v="0"/>
    <n v="653.30099999999982"/>
  </r>
  <r>
    <n v="5303"/>
    <s v="CA-2013-113831"/>
    <x v="0"/>
    <x v="198"/>
    <d v="2013-06-04T00:00:00"/>
    <x v="1"/>
    <s v="AH-10690"/>
    <x v="706"/>
    <x v="1"/>
    <s v="United States"/>
    <s v="Springfield"/>
    <x v="17"/>
    <n v="22153"/>
    <x v="0"/>
    <s v="OFF-LA-10001297"/>
    <x v="1"/>
    <x v="2"/>
    <x v="483"/>
    <x v="3877"/>
    <n v="6"/>
    <n v="0"/>
    <n v="29.808"/>
  </r>
  <r>
    <n v="5304"/>
    <s v="US-2011-139500"/>
    <x v="2"/>
    <x v="912"/>
    <d v="2011-11-20T00:00:00"/>
    <x v="1"/>
    <s v="AB-10165"/>
    <x v="269"/>
    <x v="0"/>
    <s v="United States"/>
    <s v="Decatur"/>
    <x v="10"/>
    <n v="62521"/>
    <x v="2"/>
    <s v="FUR-CH-10002017"/>
    <x v="0"/>
    <x v="1"/>
    <x v="1368"/>
    <x v="3878"/>
    <n v="2"/>
    <n v="0.3"/>
    <n v="-1.0656000000000017"/>
  </r>
  <r>
    <n v="5305"/>
    <s v="US-2011-166310"/>
    <x v="2"/>
    <x v="158"/>
    <d v="2011-09-23T00:00:00"/>
    <x v="2"/>
    <s v="JS-15940"/>
    <x v="185"/>
    <x v="2"/>
    <s v="United States"/>
    <s v="Garland"/>
    <x v="5"/>
    <n v="75043"/>
    <x v="2"/>
    <s v="FUR-FU-10001546"/>
    <x v="0"/>
    <x v="5"/>
    <x v="1423"/>
    <x v="1086"/>
    <n v="2"/>
    <n v="0.6"/>
    <n v="-7.4759999999999991"/>
  </r>
  <r>
    <n v="5306"/>
    <s v="US-2013-168410"/>
    <x v="0"/>
    <x v="823"/>
    <d v="2013-02-26T00:00:00"/>
    <x v="1"/>
    <s v="BV-11245"/>
    <x v="296"/>
    <x v="1"/>
    <s v="United States"/>
    <s v="Oceanside"/>
    <x v="15"/>
    <n v="11572"/>
    <x v="3"/>
    <s v="FUR-FU-10000629"/>
    <x v="0"/>
    <x v="5"/>
    <x v="93"/>
    <x v="3879"/>
    <n v="5"/>
    <n v="0"/>
    <n v="28.959000000000003"/>
  </r>
  <r>
    <n v="5307"/>
    <s v="US-2013-168410"/>
    <x v="0"/>
    <x v="823"/>
    <d v="2013-02-26T00:00:00"/>
    <x v="1"/>
    <s v="BV-11245"/>
    <x v="296"/>
    <x v="1"/>
    <s v="United States"/>
    <s v="Oceanside"/>
    <x v="15"/>
    <n v="11572"/>
    <x v="3"/>
    <s v="OFF-ST-10000036"/>
    <x v="1"/>
    <x v="4"/>
    <x v="590"/>
    <x v="680"/>
    <n v="3"/>
    <n v="0"/>
    <n v="80.019899999999993"/>
  </r>
  <r>
    <n v="5308"/>
    <s v="US-2013-168410"/>
    <x v="0"/>
    <x v="823"/>
    <d v="2013-02-26T00:00:00"/>
    <x v="1"/>
    <s v="BV-11245"/>
    <x v="296"/>
    <x v="1"/>
    <s v="United States"/>
    <s v="Oceanside"/>
    <x v="15"/>
    <n v="11572"/>
    <x v="3"/>
    <s v="TEC-PH-10002583"/>
    <x v="2"/>
    <x v="7"/>
    <x v="1708"/>
    <x v="372"/>
    <n v="2"/>
    <n v="0"/>
    <n v="1.9989999999999952"/>
  </r>
  <r>
    <n v="5309"/>
    <s v="CA-2014-131254"/>
    <x v="3"/>
    <x v="123"/>
    <d v="2014-11-22T00:00:00"/>
    <x v="2"/>
    <s v="NC-18415"/>
    <x v="720"/>
    <x v="0"/>
    <s v="United States"/>
    <s v="Houston"/>
    <x v="5"/>
    <n v="77095"/>
    <x v="2"/>
    <s v="FUR-CH-10003774"/>
    <x v="0"/>
    <x v="1"/>
    <x v="1185"/>
    <x v="3880"/>
    <n v="3"/>
    <n v="0.3"/>
    <n v="-46.399800000000013"/>
  </r>
  <r>
    <n v="5310"/>
    <s v="CA-2014-131254"/>
    <x v="3"/>
    <x v="123"/>
    <d v="2014-11-22T00:00:00"/>
    <x v="2"/>
    <s v="NC-18415"/>
    <x v="720"/>
    <x v="0"/>
    <s v="United States"/>
    <s v="Houston"/>
    <x v="5"/>
    <n v="77095"/>
    <x v="2"/>
    <s v="OFF-AR-10003876"/>
    <x v="1"/>
    <x v="6"/>
    <x v="1709"/>
    <x v="3881"/>
    <n v="5"/>
    <n v="0.2"/>
    <n v="3.9120000000000004"/>
  </r>
  <r>
    <n v="5311"/>
    <s v="CA-2014-131254"/>
    <x v="3"/>
    <x v="123"/>
    <d v="2014-11-22T00:00:00"/>
    <x v="2"/>
    <s v="NC-18415"/>
    <x v="720"/>
    <x v="0"/>
    <s v="United States"/>
    <s v="Houston"/>
    <x v="5"/>
    <n v="77095"/>
    <x v="2"/>
    <s v="OFF-BI-10003527"/>
    <x v="1"/>
    <x v="8"/>
    <x v="446"/>
    <x v="3882"/>
    <n v="6"/>
    <n v="0.8"/>
    <n v="-2287.7820000000002"/>
  </r>
  <r>
    <n v="5312"/>
    <s v="CA-2013-123414"/>
    <x v="0"/>
    <x v="1036"/>
    <d v="2013-08-28T00:00:00"/>
    <x v="1"/>
    <s v="SU-20665"/>
    <x v="711"/>
    <x v="2"/>
    <s v="United States"/>
    <s v="Greenville"/>
    <x v="3"/>
    <n v="27834"/>
    <x v="0"/>
    <s v="OFF-LA-10004559"/>
    <x v="1"/>
    <x v="2"/>
    <x v="1340"/>
    <x v="2145"/>
    <n v="4"/>
    <n v="0.2"/>
    <n v="3.3408000000000002"/>
  </r>
  <r>
    <n v="5313"/>
    <s v="CA-2013-123414"/>
    <x v="0"/>
    <x v="1036"/>
    <d v="2013-08-28T00:00:00"/>
    <x v="1"/>
    <s v="SU-20665"/>
    <x v="711"/>
    <x v="2"/>
    <s v="United States"/>
    <s v="Greenville"/>
    <x v="3"/>
    <n v="27834"/>
    <x v="0"/>
    <s v="OFF-SU-10002573"/>
    <x v="1"/>
    <x v="14"/>
    <x v="350"/>
    <x v="3883"/>
    <n v="2"/>
    <n v="0.2"/>
    <n v="3.5059999999999967"/>
  </r>
  <r>
    <n v="5314"/>
    <s v="CA-2014-137876"/>
    <x v="3"/>
    <x v="504"/>
    <d v="2014-05-06T00:00:00"/>
    <x v="1"/>
    <s v="DJ-13510"/>
    <x v="137"/>
    <x v="1"/>
    <s v="United States"/>
    <s v="San Francisco"/>
    <x v="1"/>
    <n v="94110"/>
    <x v="1"/>
    <s v="FUR-FU-10000222"/>
    <x v="0"/>
    <x v="5"/>
    <x v="591"/>
    <x v="647"/>
    <n v="2"/>
    <n v="0"/>
    <n v="21.436799999999998"/>
  </r>
  <r>
    <n v="5315"/>
    <s v="CA-2014-137876"/>
    <x v="3"/>
    <x v="504"/>
    <d v="2014-05-06T00:00:00"/>
    <x v="1"/>
    <s v="DJ-13510"/>
    <x v="137"/>
    <x v="1"/>
    <s v="United States"/>
    <s v="San Francisco"/>
    <x v="1"/>
    <n v="94110"/>
    <x v="1"/>
    <s v="OFF-EN-10001219"/>
    <x v="1"/>
    <x v="12"/>
    <x v="583"/>
    <x v="2484"/>
    <n v="4"/>
    <n v="0"/>
    <n v="14.974399999999999"/>
  </r>
  <r>
    <n v="5316"/>
    <s v="CA-2013-154060"/>
    <x v="0"/>
    <x v="440"/>
    <d v="2013-05-09T00:00:00"/>
    <x v="1"/>
    <s v="DL-12865"/>
    <x v="297"/>
    <x v="0"/>
    <s v="United States"/>
    <s v="Greensboro"/>
    <x v="3"/>
    <n v="27405"/>
    <x v="0"/>
    <s v="FUR-CH-10002304"/>
    <x v="0"/>
    <x v="1"/>
    <x v="782"/>
    <x v="3884"/>
    <n v="9"/>
    <n v="0.2"/>
    <n v="11.69100000000001"/>
  </r>
  <r>
    <n v="5317"/>
    <s v="US-2014-162558"/>
    <x v="3"/>
    <x v="280"/>
    <d v="2014-10-06T00:00:00"/>
    <x v="2"/>
    <s v="Dp-13240"/>
    <x v="656"/>
    <x v="2"/>
    <s v="United States"/>
    <s v="Knoxville"/>
    <x v="18"/>
    <n v="37918"/>
    <x v="0"/>
    <s v="FUR-FU-10002364"/>
    <x v="0"/>
    <x v="5"/>
    <x v="1231"/>
    <x v="929"/>
    <n v="2"/>
    <n v="0.2"/>
    <n v="1.3283999999999985"/>
  </r>
  <r>
    <n v="5318"/>
    <s v="US-2014-162558"/>
    <x v="3"/>
    <x v="280"/>
    <d v="2014-10-06T00:00:00"/>
    <x v="2"/>
    <s v="Dp-13240"/>
    <x v="656"/>
    <x v="2"/>
    <s v="United States"/>
    <s v="Knoxville"/>
    <x v="18"/>
    <n v="37918"/>
    <x v="0"/>
    <s v="FUR-FU-10004864"/>
    <x v="0"/>
    <x v="5"/>
    <x v="1710"/>
    <x v="3885"/>
    <n v="1"/>
    <n v="0.2"/>
    <n v="1.5691000000000002"/>
  </r>
  <r>
    <n v="5319"/>
    <s v="US-2014-162558"/>
    <x v="3"/>
    <x v="280"/>
    <d v="2014-10-06T00:00:00"/>
    <x v="2"/>
    <s v="Dp-13240"/>
    <x v="656"/>
    <x v="2"/>
    <s v="United States"/>
    <s v="Knoxville"/>
    <x v="18"/>
    <n v="37918"/>
    <x v="0"/>
    <s v="OFF-PA-10003172"/>
    <x v="1"/>
    <x v="10"/>
    <x v="846"/>
    <x v="561"/>
    <n v="4"/>
    <n v="0.2"/>
    <n v="7.2576000000000001"/>
  </r>
  <r>
    <n v="5320"/>
    <s v="US-2014-162558"/>
    <x v="3"/>
    <x v="280"/>
    <d v="2014-10-06T00:00:00"/>
    <x v="2"/>
    <s v="Dp-13240"/>
    <x v="656"/>
    <x v="2"/>
    <s v="United States"/>
    <s v="Knoxville"/>
    <x v="18"/>
    <n v="37918"/>
    <x v="0"/>
    <s v="OFF-BI-10000977"/>
    <x v="1"/>
    <x v="8"/>
    <x v="982"/>
    <x v="3347"/>
    <n v="3"/>
    <n v="0.7"/>
    <n v="-21.887999999999991"/>
  </r>
  <r>
    <n v="5321"/>
    <s v="US-2014-162558"/>
    <x v="3"/>
    <x v="280"/>
    <d v="2014-10-06T00:00:00"/>
    <x v="2"/>
    <s v="Dp-13240"/>
    <x v="656"/>
    <x v="2"/>
    <s v="United States"/>
    <s v="Knoxville"/>
    <x v="18"/>
    <n v="37918"/>
    <x v="0"/>
    <s v="FUR-TA-10000198"/>
    <x v="0"/>
    <x v="3"/>
    <x v="589"/>
    <x v="3886"/>
    <n v="7"/>
    <n v="0.4"/>
    <n v="-1002.7836000000001"/>
  </r>
  <r>
    <n v="5322"/>
    <s v="US-2014-162558"/>
    <x v="3"/>
    <x v="280"/>
    <d v="2014-10-06T00:00:00"/>
    <x v="2"/>
    <s v="Dp-13240"/>
    <x v="656"/>
    <x v="2"/>
    <s v="United States"/>
    <s v="Knoxville"/>
    <x v="18"/>
    <n v="37918"/>
    <x v="0"/>
    <s v="OFF-BI-10003984"/>
    <x v="1"/>
    <x v="8"/>
    <x v="690"/>
    <x v="3887"/>
    <n v="4"/>
    <n v="0.7"/>
    <n v="-26.247599999999998"/>
  </r>
  <r>
    <n v="5323"/>
    <s v="US-2014-162558"/>
    <x v="3"/>
    <x v="280"/>
    <d v="2014-10-06T00:00:00"/>
    <x v="2"/>
    <s v="Dp-13240"/>
    <x v="656"/>
    <x v="2"/>
    <s v="United States"/>
    <s v="Knoxville"/>
    <x v="18"/>
    <n v="37918"/>
    <x v="0"/>
    <s v="FUR-FU-10003691"/>
    <x v="0"/>
    <x v="5"/>
    <x v="877"/>
    <x v="2401"/>
    <n v="2"/>
    <n v="0.2"/>
    <n v="5.9279999999999999"/>
  </r>
  <r>
    <n v="5324"/>
    <s v="CA-2014-134439"/>
    <x v="3"/>
    <x v="65"/>
    <d v="2014-09-24T00:00:00"/>
    <x v="0"/>
    <s v="TM-21010"/>
    <x v="612"/>
    <x v="0"/>
    <s v="United States"/>
    <s v="Grand Island"/>
    <x v="8"/>
    <n v="68801"/>
    <x v="2"/>
    <s v="OFF-PA-10004082"/>
    <x v="1"/>
    <x v="10"/>
    <x v="224"/>
    <x v="3888"/>
    <n v="2"/>
    <n v="0"/>
    <n v="7.98"/>
  </r>
  <r>
    <n v="5325"/>
    <s v="CA-2012-119508"/>
    <x v="1"/>
    <x v="784"/>
    <d v="2012-12-09T00:00:00"/>
    <x v="1"/>
    <s v="TZ-21580"/>
    <x v="356"/>
    <x v="0"/>
    <s v="United States"/>
    <s v="Lakewood"/>
    <x v="1"/>
    <n v="90712"/>
    <x v="1"/>
    <s v="OFF-AR-10003723"/>
    <x v="1"/>
    <x v="6"/>
    <x v="1150"/>
    <x v="2952"/>
    <n v="5"/>
    <n v="0"/>
    <n v="6.2530000000000001"/>
  </r>
  <r>
    <n v="5326"/>
    <s v="CA-2012-119508"/>
    <x v="1"/>
    <x v="784"/>
    <d v="2012-12-09T00:00:00"/>
    <x v="1"/>
    <s v="TZ-21580"/>
    <x v="356"/>
    <x v="0"/>
    <s v="United States"/>
    <s v="Lakewood"/>
    <x v="1"/>
    <n v="90712"/>
    <x v="1"/>
    <s v="FUR-FU-10004270"/>
    <x v="0"/>
    <x v="5"/>
    <x v="989"/>
    <x v="3889"/>
    <n v="6"/>
    <n v="0"/>
    <n v="9.0288000000000004"/>
  </r>
  <r>
    <n v="5327"/>
    <s v="CA-2012-152681"/>
    <x v="1"/>
    <x v="184"/>
    <d v="2012-01-22T00:00:00"/>
    <x v="1"/>
    <s v="SC-20260"/>
    <x v="609"/>
    <x v="1"/>
    <s v="United States"/>
    <s v="Lawrence"/>
    <x v="31"/>
    <n v="1841"/>
    <x v="3"/>
    <s v="OFF-AR-10003183"/>
    <x v="1"/>
    <x v="6"/>
    <x v="1390"/>
    <x v="3890"/>
    <n v="2"/>
    <n v="0"/>
    <n v="2.0039999999999996"/>
  </r>
  <r>
    <n v="5328"/>
    <s v="CA-2011-130813"/>
    <x v="2"/>
    <x v="1037"/>
    <d v="2011-01-09T00:00:00"/>
    <x v="0"/>
    <s v="LS-17230"/>
    <x v="721"/>
    <x v="0"/>
    <s v="United States"/>
    <s v="Los Angeles"/>
    <x v="1"/>
    <n v="90049"/>
    <x v="1"/>
    <s v="OFF-PA-10002005"/>
    <x v="1"/>
    <x v="10"/>
    <x v="505"/>
    <x v="541"/>
    <n v="3"/>
    <n v="0"/>
    <n v="9.3312000000000008"/>
  </r>
  <r>
    <n v="5329"/>
    <s v="CA-2012-120320"/>
    <x v="1"/>
    <x v="616"/>
    <d v="2012-03-09T00:00:00"/>
    <x v="1"/>
    <s v="MV-18190"/>
    <x v="160"/>
    <x v="0"/>
    <s v="United States"/>
    <s v="Houston"/>
    <x v="5"/>
    <n v="77036"/>
    <x v="2"/>
    <s v="TEC-PH-10000149"/>
    <x v="2"/>
    <x v="7"/>
    <x v="419"/>
    <x v="1051"/>
    <n v="2"/>
    <n v="0.2"/>
    <n v="2.3939999999999984"/>
  </r>
  <r>
    <n v="5330"/>
    <s v="CA-2013-111941"/>
    <x v="0"/>
    <x v="591"/>
    <d v="2013-12-29T00:00:00"/>
    <x v="0"/>
    <s v="BD-11620"/>
    <x v="379"/>
    <x v="0"/>
    <s v="United States"/>
    <s v="New York City"/>
    <x v="15"/>
    <n v="10035"/>
    <x v="3"/>
    <s v="OFF-BI-10001524"/>
    <x v="1"/>
    <x v="8"/>
    <x v="298"/>
    <x v="3295"/>
    <n v="2"/>
    <n v="0.2"/>
    <n v="11.748799999999997"/>
  </r>
  <r>
    <n v="5331"/>
    <s v="CA-2013-123120"/>
    <x v="0"/>
    <x v="913"/>
    <d v="2013-09-09T00:00:00"/>
    <x v="1"/>
    <s v="CV-12295"/>
    <x v="610"/>
    <x v="0"/>
    <s v="United States"/>
    <s v="New York City"/>
    <x v="15"/>
    <n v="10011"/>
    <x v="3"/>
    <s v="FUR-FU-10004748"/>
    <x v="0"/>
    <x v="5"/>
    <x v="1243"/>
    <x v="3891"/>
    <n v="1"/>
    <n v="0"/>
    <n v="24.936599999999999"/>
  </r>
  <r>
    <n v="5332"/>
    <s v="CA-2013-123120"/>
    <x v="0"/>
    <x v="913"/>
    <d v="2013-09-09T00:00:00"/>
    <x v="1"/>
    <s v="CV-12295"/>
    <x v="610"/>
    <x v="0"/>
    <s v="United States"/>
    <s v="New York City"/>
    <x v="15"/>
    <n v="10011"/>
    <x v="3"/>
    <s v="OFF-BI-10001460"/>
    <x v="1"/>
    <x v="8"/>
    <x v="58"/>
    <x v="3892"/>
    <n v="5"/>
    <n v="0.2"/>
    <n v="20.452499999999997"/>
  </r>
  <r>
    <n v="5333"/>
    <s v="CA-2013-123120"/>
    <x v="0"/>
    <x v="913"/>
    <d v="2013-09-09T00:00:00"/>
    <x v="1"/>
    <s v="CV-12295"/>
    <x v="610"/>
    <x v="0"/>
    <s v="United States"/>
    <s v="New York City"/>
    <x v="15"/>
    <n v="10011"/>
    <x v="3"/>
    <s v="OFF-SU-10002503"/>
    <x v="1"/>
    <x v="14"/>
    <x v="669"/>
    <x v="20"/>
    <n v="4"/>
    <n v="0"/>
    <n v="6.5887999999999991"/>
  </r>
  <r>
    <n v="5334"/>
    <s v="CA-2011-103331"/>
    <x v="2"/>
    <x v="86"/>
    <d v="2011-09-01T00:00:00"/>
    <x v="1"/>
    <s v="KB-16315"/>
    <x v="41"/>
    <x v="0"/>
    <s v="United States"/>
    <s v="Newark"/>
    <x v="13"/>
    <n v="19711"/>
    <x v="3"/>
    <s v="FUR-FU-10001731"/>
    <x v="0"/>
    <x v="5"/>
    <x v="1547"/>
    <x v="3893"/>
    <n v="4"/>
    <n v="0"/>
    <n v="4.0583999999999998"/>
  </r>
  <r>
    <n v="5335"/>
    <s v="CA-2011-103331"/>
    <x v="2"/>
    <x v="86"/>
    <d v="2011-09-01T00:00:00"/>
    <x v="1"/>
    <s v="KB-16315"/>
    <x v="41"/>
    <x v="0"/>
    <s v="United States"/>
    <s v="Newark"/>
    <x v="13"/>
    <n v="19711"/>
    <x v="3"/>
    <s v="OFF-PA-10002160"/>
    <x v="1"/>
    <x v="10"/>
    <x v="1190"/>
    <x v="1714"/>
    <n v="3"/>
    <n v="0"/>
    <n v="8.4966000000000008"/>
  </r>
  <r>
    <n v="5336"/>
    <s v="CA-2011-103331"/>
    <x v="2"/>
    <x v="86"/>
    <d v="2011-09-01T00:00:00"/>
    <x v="1"/>
    <s v="KB-16315"/>
    <x v="41"/>
    <x v="0"/>
    <s v="United States"/>
    <s v="Newark"/>
    <x v="13"/>
    <n v="19711"/>
    <x v="3"/>
    <s v="OFF-PA-10002659"/>
    <x v="1"/>
    <x v="10"/>
    <x v="922"/>
    <x v="1634"/>
    <n v="1"/>
    <n v="0"/>
    <n v="1.5547999999999997"/>
  </r>
  <r>
    <n v="5337"/>
    <s v="CA-2012-169278"/>
    <x v="1"/>
    <x v="1031"/>
    <d v="2012-05-25T00:00:00"/>
    <x v="1"/>
    <s v="ME-18010"/>
    <x v="545"/>
    <x v="1"/>
    <s v="United States"/>
    <s v="Seattle"/>
    <x v="4"/>
    <n v="98105"/>
    <x v="1"/>
    <s v="OFF-BI-10001636"/>
    <x v="1"/>
    <x v="8"/>
    <x v="668"/>
    <x v="783"/>
    <n v="4"/>
    <n v="0.2"/>
    <n v="8.767199999999999"/>
  </r>
  <r>
    <n v="5338"/>
    <s v="CA-2014-111577"/>
    <x v="3"/>
    <x v="524"/>
    <d v="2014-10-22T00:00:00"/>
    <x v="1"/>
    <s v="AJ-10780"/>
    <x v="321"/>
    <x v="1"/>
    <s v="United States"/>
    <s v="Scottsdale"/>
    <x v="16"/>
    <n v="85254"/>
    <x v="1"/>
    <s v="OFF-PA-10000062"/>
    <x v="1"/>
    <x v="10"/>
    <x v="1375"/>
    <x v="3894"/>
    <n v="7"/>
    <n v="0.2"/>
    <n v="111.5688"/>
  </r>
  <r>
    <n v="5339"/>
    <s v="CA-2012-146486"/>
    <x v="1"/>
    <x v="529"/>
    <d v="2012-11-14T00:00:00"/>
    <x v="0"/>
    <s v="DV-13465"/>
    <x v="231"/>
    <x v="0"/>
    <s v="United States"/>
    <s v="Oceanside"/>
    <x v="15"/>
    <n v="11572"/>
    <x v="3"/>
    <s v="OFF-ST-10002554"/>
    <x v="1"/>
    <x v="4"/>
    <x v="1144"/>
    <x v="1672"/>
    <n v="5"/>
    <n v="0"/>
    <n v="4.8910000000000053"/>
  </r>
  <r>
    <n v="5340"/>
    <s v="CA-2012-146486"/>
    <x v="1"/>
    <x v="529"/>
    <d v="2012-11-14T00:00:00"/>
    <x v="0"/>
    <s v="DV-13465"/>
    <x v="231"/>
    <x v="0"/>
    <s v="United States"/>
    <s v="Oceanside"/>
    <x v="15"/>
    <n v="11572"/>
    <x v="3"/>
    <s v="OFF-EN-10001509"/>
    <x v="1"/>
    <x v="12"/>
    <x v="29"/>
    <x v="3895"/>
    <n v="6"/>
    <n v="0"/>
    <n v="5.7527999999999988"/>
  </r>
  <r>
    <n v="5341"/>
    <s v="CA-2012-146486"/>
    <x v="1"/>
    <x v="529"/>
    <d v="2012-11-14T00:00:00"/>
    <x v="0"/>
    <s v="DV-13465"/>
    <x v="231"/>
    <x v="0"/>
    <s v="United States"/>
    <s v="Oceanside"/>
    <x v="15"/>
    <n v="11572"/>
    <x v="3"/>
    <s v="TEC-AC-10002018"/>
    <x v="2"/>
    <x v="11"/>
    <x v="1674"/>
    <x v="62"/>
    <n v="2"/>
    <n v="0"/>
    <n v="6.011400000000001"/>
  </r>
  <r>
    <n v="5342"/>
    <s v="CA-2012-146486"/>
    <x v="1"/>
    <x v="529"/>
    <d v="2012-11-14T00:00:00"/>
    <x v="0"/>
    <s v="DV-13465"/>
    <x v="231"/>
    <x v="0"/>
    <s v="United States"/>
    <s v="Oceanside"/>
    <x v="15"/>
    <n v="11572"/>
    <x v="3"/>
    <s v="TEC-AC-10002637"/>
    <x v="2"/>
    <x v="11"/>
    <x v="1308"/>
    <x v="3896"/>
    <n v="5"/>
    <n v="0"/>
    <n v="53.996999999999957"/>
  </r>
  <r>
    <n v="5343"/>
    <s v="US-2011-168501"/>
    <x v="2"/>
    <x v="871"/>
    <d v="2011-11-27T00:00:00"/>
    <x v="1"/>
    <s v="JK-15325"/>
    <x v="759"/>
    <x v="1"/>
    <s v="United States"/>
    <s v="Dallas"/>
    <x v="5"/>
    <n v="75220"/>
    <x v="2"/>
    <s v="OFF-EN-10001509"/>
    <x v="1"/>
    <x v="12"/>
    <x v="29"/>
    <x v="3897"/>
    <n v="1"/>
    <n v="0.2"/>
    <n v="0.55079999999999985"/>
  </r>
  <r>
    <n v="5344"/>
    <s v="US-2011-168501"/>
    <x v="2"/>
    <x v="871"/>
    <d v="2011-11-27T00:00:00"/>
    <x v="1"/>
    <s v="JK-15325"/>
    <x v="759"/>
    <x v="1"/>
    <s v="United States"/>
    <s v="Dallas"/>
    <x v="5"/>
    <n v="75220"/>
    <x v="2"/>
    <s v="TEC-PH-10004922"/>
    <x v="2"/>
    <x v="7"/>
    <x v="1067"/>
    <x v="3898"/>
    <n v="5"/>
    <n v="0.2"/>
    <n v="16.747500000000016"/>
  </r>
  <r>
    <n v="5345"/>
    <s v="CA-2012-112053"/>
    <x v="1"/>
    <x v="2"/>
    <d v="2012-10-13T00:00:00"/>
    <x v="0"/>
    <s v="SH-20395"/>
    <x v="129"/>
    <x v="0"/>
    <s v="United States"/>
    <s v="Rochester"/>
    <x v="15"/>
    <n v="14609"/>
    <x v="3"/>
    <s v="TEC-AC-10002550"/>
    <x v="2"/>
    <x v="11"/>
    <x v="1539"/>
    <x v="3899"/>
    <n v="1"/>
    <n v="0"/>
    <n v="2.2364999999999995"/>
  </r>
  <r>
    <n v="5346"/>
    <s v="CA-2014-108539"/>
    <x v="3"/>
    <x v="708"/>
    <d v="2014-03-24T00:00:00"/>
    <x v="0"/>
    <s v="SC-20725"/>
    <x v="56"/>
    <x v="0"/>
    <s v="United States"/>
    <s v="Los Angeles"/>
    <x v="1"/>
    <n v="90045"/>
    <x v="1"/>
    <s v="OFF-ST-10003208"/>
    <x v="1"/>
    <x v="4"/>
    <x v="243"/>
    <x v="265"/>
    <n v="4"/>
    <n v="0"/>
    <n v="210.4935999999999"/>
  </r>
  <r>
    <n v="5347"/>
    <s v="CA-2014-108539"/>
    <x v="3"/>
    <x v="708"/>
    <d v="2014-03-24T00:00:00"/>
    <x v="0"/>
    <s v="SC-20725"/>
    <x v="56"/>
    <x v="0"/>
    <s v="United States"/>
    <s v="Los Angeles"/>
    <x v="1"/>
    <n v="90045"/>
    <x v="1"/>
    <s v="OFF-BI-10003981"/>
    <x v="1"/>
    <x v="8"/>
    <x v="109"/>
    <x v="3023"/>
    <n v="3"/>
    <n v="0.2"/>
    <n v="3.9497999999999998"/>
  </r>
  <r>
    <n v="5348"/>
    <s v="CA-2014-108539"/>
    <x v="3"/>
    <x v="708"/>
    <d v="2014-03-24T00:00:00"/>
    <x v="0"/>
    <s v="SC-20725"/>
    <x v="56"/>
    <x v="0"/>
    <s v="United States"/>
    <s v="Los Angeles"/>
    <x v="1"/>
    <n v="90045"/>
    <x v="1"/>
    <s v="OFF-BI-10001031"/>
    <x v="1"/>
    <x v="8"/>
    <x v="865"/>
    <x v="1086"/>
    <n v="2"/>
    <n v="0.2"/>
    <n v="2.8835999999999995"/>
  </r>
  <r>
    <n v="5349"/>
    <s v="CA-2012-149811"/>
    <x v="1"/>
    <x v="1038"/>
    <d v="2012-01-10T00:00:00"/>
    <x v="1"/>
    <s v="CS-12250"/>
    <x v="294"/>
    <x v="1"/>
    <s v="United States"/>
    <s v="Woodbury"/>
    <x v="11"/>
    <n v="55125"/>
    <x v="2"/>
    <s v="OFF-BI-10003676"/>
    <x v="1"/>
    <x v="8"/>
    <x v="816"/>
    <x v="3900"/>
    <n v="3"/>
    <n v="0"/>
    <n v="15.523199999999999"/>
  </r>
  <r>
    <n v="5350"/>
    <s v="CA-2012-149811"/>
    <x v="1"/>
    <x v="1038"/>
    <d v="2012-01-10T00:00:00"/>
    <x v="1"/>
    <s v="CS-12250"/>
    <x v="294"/>
    <x v="1"/>
    <s v="United States"/>
    <s v="Woodbury"/>
    <x v="11"/>
    <n v="55125"/>
    <x v="2"/>
    <s v="OFF-PA-10004082"/>
    <x v="1"/>
    <x v="10"/>
    <x v="224"/>
    <x v="1778"/>
    <n v="5"/>
    <n v="0"/>
    <n v="19.950000000000003"/>
  </r>
  <r>
    <n v="5351"/>
    <s v="US-2014-103814"/>
    <x v="3"/>
    <x v="34"/>
    <d v="2014-12-17T00:00:00"/>
    <x v="1"/>
    <s v="LH-16900"/>
    <x v="23"/>
    <x v="0"/>
    <s v="United States"/>
    <s v="Park Ridge"/>
    <x v="10"/>
    <n v="60068"/>
    <x v="2"/>
    <s v="OFF-PA-10001019"/>
    <x v="1"/>
    <x v="10"/>
    <x v="675"/>
    <x v="3901"/>
    <n v="9"/>
    <n v="0.2"/>
    <n v="48.551399999999994"/>
  </r>
  <r>
    <n v="5352"/>
    <s v="CA-2013-123932"/>
    <x v="0"/>
    <x v="47"/>
    <d v="2013-09-13T00:00:00"/>
    <x v="1"/>
    <s v="YC-21895"/>
    <x v="289"/>
    <x v="1"/>
    <s v="United States"/>
    <s v="Dallas"/>
    <x v="5"/>
    <n v="75217"/>
    <x v="2"/>
    <s v="OFF-PA-10004665"/>
    <x v="1"/>
    <x v="10"/>
    <x v="1380"/>
    <x v="1454"/>
    <n v="4"/>
    <n v="0.2"/>
    <n v="15.195999999999998"/>
  </r>
  <r>
    <n v="5353"/>
    <s v="CA-2013-123932"/>
    <x v="0"/>
    <x v="47"/>
    <d v="2013-09-13T00:00:00"/>
    <x v="1"/>
    <s v="YC-21895"/>
    <x v="289"/>
    <x v="1"/>
    <s v="United States"/>
    <s v="Dallas"/>
    <x v="5"/>
    <n v="75217"/>
    <x v="2"/>
    <s v="TEC-PH-10002447"/>
    <x v="2"/>
    <x v="7"/>
    <x v="53"/>
    <x v="3902"/>
    <n v="2"/>
    <n v="0.2"/>
    <n v="37.078199999999981"/>
  </r>
  <r>
    <n v="5354"/>
    <s v="US-2013-101616"/>
    <x v="0"/>
    <x v="323"/>
    <d v="2013-09-07T00:00:00"/>
    <x v="2"/>
    <s v="CY-12745"/>
    <x v="388"/>
    <x v="1"/>
    <s v="United States"/>
    <s v="Monroe"/>
    <x v="28"/>
    <n v="71203"/>
    <x v="0"/>
    <s v="OFF-BI-10000014"/>
    <x v="1"/>
    <x v="8"/>
    <x v="628"/>
    <x v="3903"/>
    <n v="8"/>
    <n v="0"/>
    <n v="41.021599999999999"/>
  </r>
  <r>
    <n v="5355"/>
    <s v="CA-2011-113768"/>
    <x v="2"/>
    <x v="8"/>
    <d v="2011-05-19T00:00:00"/>
    <x v="1"/>
    <s v="AH-10030"/>
    <x v="692"/>
    <x v="1"/>
    <s v="United States"/>
    <s v="Los Angeles"/>
    <x v="1"/>
    <n v="90004"/>
    <x v="1"/>
    <s v="FUR-CH-10002439"/>
    <x v="0"/>
    <x v="1"/>
    <x v="1316"/>
    <x v="3904"/>
    <n v="6"/>
    <n v="0.2"/>
    <n v="20.959199999999996"/>
  </r>
  <r>
    <n v="5356"/>
    <s v="CA-2011-113768"/>
    <x v="2"/>
    <x v="8"/>
    <d v="2011-05-19T00:00:00"/>
    <x v="1"/>
    <s v="AH-10030"/>
    <x v="692"/>
    <x v="1"/>
    <s v="United States"/>
    <s v="Los Angeles"/>
    <x v="1"/>
    <n v="90004"/>
    <x v="1"/>
    <s v="OFF-PA-10003063"/>
    <x v="1"/>
    <x v="10"/>
    <x v="1711"/>
    <x v="3905"/>
    <n v="2"/>
    <n v="0"/>
    <n v="3.84"/>
  </r>
  <r>
    <n v="5357"/>
    <s v="CA-2013-138037"/>
    <x v="0"/>
    <x v="321"/>
    <d v="2013-10-04T00:00:00"/>
    <x v="1"/>
    <s v="AR-10540"/>
    <x v="481"/>
    <x v="0"/>
    <s v="United States"/>
    <s v="San Francisco"/>
    <x v="1"/>
    <n v="94109"/>
    <x v="1"/>
    <s v="OFF-BI-10002982"/>
    <x v="1"/>
    <x v="8"/>
    <x v="1258"/>
    <x v="77"/>
    <n v="5"/>
    <n v="0.2"/>
    <n v="9.5339999999999971"/>
  </r>
  <r>
    <n v="5358"/>
    <s v="CA-2011-150490"/>
    <x v="2"/>
    <x v="79"/>
    <d v="2011-08-11T00:00:00"/>
    <x v="1"/>
    <s v="SS-20590"/>
    <x v="196"/>
    <x v="0"/>
    <s v="United States"/>
    <s v="San Francisco"/>
    <x v="1"/>
    <n v="94122"/>
    <x v="1"/>
    <s v="TEC-AC-10004510"/>
    <x v="2"/>
    <x v="11"/>
    <x v="944"/>
    <x v="3906"/>
    <n v="1"/>
    <n v="0"/>
    <n v="1.6359999999999992"/>
  </r>
  <r>
    <n v="5359"/>
    <s v="CA-2011-150490"/>
    <x v="2"/>
    <x v="79"/>
    <d v="2011-08-11T00:00:00"/>
    <x v="1"/>
    <s v="SS-20590"/>
    <x v="196"/>
    <x v="0"/>
    <s v="United States"/>
    <s v="San Francisco"/>
    <x v="1"/>
    <n v="94122"/>
    <x v="1"/>
    <s v="OFF-ST-10000321"/>
    <x v="1"/>
    <x v="4"/>
    <x v="1534"/>
    <x v="3907"/>
    <n v="2"/>
    <n v="0"/>
    <n v="0.63119999999999798"/>
  </r>
  <r>
    <n v="5360"/>
    <s v="CA-2011-150490"/>
    <x v="2"/>
    <x v="79"/>
    <d v="2011-08-11T00:00:00"/>
    <x v="1"/>
    <s v="SS-20590"/>
    <x v="196"/>
    <x v="0"/>
    <s v="United States"/>
    <s v="San Francisco"/>
    <x v="1"/>
    <n v="94122"/>
    <x v="1"/>
    <s v="OFF-AR-10004602"/>
    <x v="1"/>
    <x v="6"/>
    <x v="1217"/>
    <x v="44"/>
    <n v="2"/>
    <n v="0"/>
    <n v="12.874400000000001"/>
  </r>
  <r>
    <n v="5361"/>
    <s v="US-2014-126060"/>
    <x v="3"/>
    <x v="349"/>
    <d v="2014-04-19T00:00:00"/>
    <x v="1"/>
    <s v="DW-13585"/>
    <x v="61"/>
    <x v="1"/>
    <s v="United States"/>
    <s v="Fayetteville"/>
    <x v="3"/>
    <n v="28314"/>
    <x v="0"/>
    <s v="FUR-BO-10003433"/>
    <x v="0"/>
    <x v="0"/>
    <x v="911"/>
    <x v="658"/>
    <n v="8"/>
    <n v="0.2"/>
    <n v="-32.219200000000022"/>
  </r>
  <r>
    <n v="5362"/>
    <s v="CA-2014-100951"/>
    <x v="3"/>
    <x v="255"/>
    <d v="2014-06-11T00:00:00"/>
    <x v="2"/>
    <s v="NC-18625"/>
    <x v="544"/>
    <x v="1"/>
    <s v="United States"/>
    <s v="Dallas"/>
    <x v="5"/>
    <n v="75217"/>
    <x v="2"/>
    <s v="OFF-ST-10001496"/>
    <x v="1"/>
    <x v="4"/>
    <x v="726"/>
    <x v="3908"/>
    <n v="5"/>
    <n v="0.2"/>
    <n v="54.056999999999988"/>
  </r>
  <r>
    <n v="5363"/>
    <s v="CA-2013-122014"/>
    <x v="0"/>
    <x v="723"/>
    <d v="2014-01-03T00:00:00"/>
    <x v="1"/>
    <s v="CD-11920"/>
    <x v="303"/>
    <x v="0"/>
    <s v="United States"/>
    <s v="Wichita"/>
    <x v="41"/>
    <n v="67212"/>
    <x v="2"/>
    <s v="FUR-FU-10000672"/>
    <x v="0"/>
    <x v="5"/>
    <x v="1508"/>
    <x v="3134"/>
    <n v="6"/>
    <n v="0"/>
    <n v="23.990399999999994"/>
  </r>
  <r>
    <n v="5364"/>
    <s v="CA-2013-122014"/>
    <x v="0"/>
    <x v="723"/>
    <d v="2014-01-03T00:00:00"/>
    <x v="1"/>
    <s v="CD-11920"/>
    <x v="303"/>
    <x v="0"/>
    <s v="United States"/>
    <s v="Wichita"/>
    <x v="41"/>
    <n v="67212"/>
    <x v="2"/>
    <s v="OFF-AP-10001293"/>
    <x v="1"/>
    <x v="9"/>
    <x v="1337"/>
    <x v="3411"/>
    <n v="2"/>
    <n v="0"/>
    <n v="22.948799999999999"/>
  </r>
  <r>
    <n v="5365"/>
    <s v="CA-2011-123477"/>
    <x v="2"/>
    <x v="1039"/>
    <d v="2011-01-22T00:00:00"/>
    <x v="0"/>
    <s v="DW-13195"/>
    <x v="694"/>
    <x v="1"/>
    <s v="United States"/>
    <s v="Springfield"/>
    <x v="21"/>
    <n v="97477"/>
    <x v="1"/>
    <s v="OFF-AP-10000692"/>
    <x v="1"/>
    <x v="9"/>
    <x v="1241"/>
    <x v="2074"/>
    <n v="4"/>
    <n v="0.2"/>
    <n v="6.4864000000000033"/>
  </r>
  <r>
    <n v="5366"/>
    <s v="CA-2013-107790"/>
    <x v="0"/>
    <x v="73"/>
    <d v="2013-11-25T00:00:00"/>
    <x v="1"/>
    <s v="EH-13990"/>
    <x v="552"/>
    <x v="0"/>
    <s v="United States"/>
    <s v="Houston"/>
    <x v="5"/>
    <n v="77041"/>
    <x v="2"/>
    <s v="TEC-PH-10004539"/>
    <x v="2"/>
    <x v="7"/>
    <x v="852"/>
    <x v="3909"/>
    <n v="1"/>
    <n v="0.2"/>
    <n v="13.229299999999995"/>
  </r>
  <r>
    <n v="5367"/>
    <s v="CA-2014-158071"/>
    <x v="3"/>
    <x v="193"/>
    <d v="2014-06-16T00:00:00"/>
    <x v="1"/>
    <s v="BD-11320"/>
    <x v="217"/>
    <x v="0"/>
    <s v="United States"/>
    <s v="Seattle"/>
    <x v="4"/>
    <n v="98103"/>
    <x v="1"/>
    <s v="TEC-PH-10002923"/>
    <x v="2"/>
    <x v="7"/>
    <x v="680"/>
    <x v="2550"/>
    <n v="3"/>
    <n v="0.2"/>
    <n v="7.7679000000000009"/>
  </r>
  <r>
    <n v="5368"/>
    <s v="CA-2014-158071"/>
    <x v="3"/>
    <x v="193"/>
    <d v="2014-06-16T00:00:00"/>
    <x v="1"/>
    <s v="BD-11320"/>
    <x v="217"/>
    <x v="0"/>
    <s v="United States"/>
    <s v="Seattle"/>
    <x v="4"/>
    <n v="98103"/>
    <x v="1"/>
    <s v="OFF-LA-10004689"/>
    <x v="1"/>
    <x v="2"/>
    <x v="261"/>
    <x v="1057"/>
    <n v="4"/>
    <n v="0"/>
    <n v="5.4332000000000003"/>
  </r>
  <r>
    <n v="5369"/>
    <s v="CA-2014-158071"/>
    <x v="3"/>
    <x v="193"/>
    <d v="2014-06-16T00:00:00"/>
    <x v="1"/>
    <s v="BD-11320"/>
    <x v="217"/>
    <x v="0"/>
    <s v="United States"/>
    <s v="Seattle"/>
    <x v="4"/>
    <n v="98103"/>
    <x v="1"/>
    <s v="OFF-ST-10001228"/>
    <x v="1"/>
    <x v="4"/>
    <x v="445"/>
    <x v="3910"/>
    <n v="1"/>
    <n v="0"/>
    <n v="3.8949999999999996"/>
  </r>
  <r>
    <n v="5370"/>
    <s v="CA-2014-147403"/>
    <x v="3"/>
    <x v="18"/>
    <d v="2014-09-14T00:00:00"/>
    <x v="2"/>
    <s v="KH-16630"/>
    <x v="175"/>
    <x v="1"/>
    <s v="United States"/>
    <s v="Akron"/>
    <x v="24"/>
    <n v="44312"/>
    <x v="3"/>
    <s v="OFF-PA-10003302"/>
    <x v="1"/>
    <x v="10"/>
    <x v="1712"/>
    <x v="633"/>
    <n v="3"/>
    <n v="0.2"/>
    <n v="28.706399999999991"/>
  </r>
  <r>
    <n v="5371"/>
    <s v="US-2014-136721"/>
    <x v="3"/>
    <x v="798"/>
    <d v="2014-04-13T00:00:00"/>
    <x v="1"/>
    <s v="NH-18610"/>
    <x v="468"/>
    <x v="1"/>
    <s v="United States"/>
    <s v="Oak Park"/>
    <x v="12"/>
    <n v="48237"/>
    <x v="2"/>
    <s v="FUR-FU-10004665"/>
    <x v="0"/>
    <x v="5"/>
    <x v="1345"/>
    <x v="2963"/>
    <n v="2"/>
    <n v="0"/>
    <n v="71.229600000000005"/>
  </r>
  <r>
    <n v="5372"/>
    <s v="US-2014-136721"/>
    <x v="3"/>
    <x v="798"/>
    <d v="2014-04-13T00:00:00"/>
    <x v="1"/>
    <s v="NH-18610"/>
    <x v="468"/>
    <x v="1"/>
    <s v="United States"/>
    <s v="Oak Park"/>
    <x v="12"/>
    <n v="48237"/>
    <x v="2"/>
    <s v="FUR-FU-10004188"/>
    <x v="0"/>
    <x v="5"/>
    <x v="734"/>
    <x v="3911"/>
    <n v="3"/>
    <n v="0"/>
    <n v="79.793999999999997"/>
  </r>
  <r>
    <n v="5373"/>
    <s v="CA-2012-118738"/>
    <x v="1"/>
    <x v="1040"/>
    <d v="2012-10-30T00:00:00"/>
    <x v="1"/>
    <s v="AG-10495"/>
    <x v="122"/>
    <x v="1"/>
    <s v="United States"/>
    <s v="Houston"/>
    <x v="5"/>
    <n v="77041"/>
    <x v="2"/>
    <s v="OFF-PA-10003177"/>
    <x v="1"/>
    <x v="10"/>
    <x v="89"/>
    <x v="12"/>
    <n v="3"/>
    <n v="0.2"/>
    <n v="5.4432"/>
  </r>
  <r>
    <n v="5374"/>
    <s v="CA-2012-118738"/>
    <x v="1"/>
    <x v="1040"/>
    <d v="2012-10-30T00:00:00"/>
    <x v="1"/>
    <s v="AG-10495"/>
    <x v="122"/>
    <x v="1"/>
    <s v="United States"/>
    <s v="Houston"/>
    <x v="5"/>
    <n v="77041"/>
    <x v="2"/>
    <s v="FUR-TA-10002607"/>
    <x v="0"/>
    <x v="3"/>
    <x v="221"/>
    <x v="3912"/>
    <n v="7"/>
    <n v="0.3"/>
    <n v="-69.472199999999958"/>
  </r>
  <r>
    <n v="5375"/>
    <s v="CA-2012-118738"/>
    <x v="1"/>
    <x v="1040"/>
    <d v="2012-10-30T00:00:00"/>
    <x v="1"/>
    <s v="AG-10495"/>
    <x v="122"/>
    <x v="1"/>
    <s v="United States"/>
    <s v="Houston"/>
    <x v="5"/>
    <n v="77041"/>
    <x v="2"/>
    <s v="OFF-PA-10001166"/>
    <x v="1"/>
    <x v="10"/>
    <x v="769"/>
    <x v="563"/>
    <n v="2"/>
    <n v="0.2"/>
    <n v="3.6288"/>
  </r>
  <r>
    <n v="5376"/>
    <s v="CA-2014-134152"/>
    <x v="3"/>
    <x v="837"/>
    <d v="2014-06-01T00:00:00"/>
    <x v="1"/>
    <s v="RP-19855"/>
    <x v="532"/>
    <x v="1"/>
    <s v="United States"/>
    <s v="Seattle"/>
    <x v="4"/>
    <n v="98103"/>
    <x v="1"/>
    <s v="TEC-AC-10004510"/>
    <x v="2"/>
    <x v="11"/>
    <x v="944"/>
    <x v="1548"/>
    <n v="6"/>
    <n v="0"/>
    <n v="9.8159999999999954"/>
  </r>
  <r>
    <n v="5377"/>
    <s v="CA-2014-134152"/>
    <x v="3"/>
    <x v="837"/>
    <d v="2014-06-01T00:00:00"/>
    <x v="1"/>
    <s v="RP-19855"/>
    <x v="532"/>
    <x v="1"/>
    <s v="United States"/>
    <s v="Seattle"/>
    <x v="4"/>
    <n v="98103"/>
    <x v="1"/>
    <s v="OFF-AR-10004062"/>
    <x v="1"/>
    <x v="6"/>
    <x v="33"/>
    <x v="974"/>
    <n v="3"/>
    <n v="0"/>
    <n v="7.86"/>
  </r>
  <r>
    <n v="5378"/>
    <s v="CA-2011-125542"/>
    <x v="2"/>
    <x v="29"/>
    <d v="2011-12-07T00:00:00"/>
    <x v="2"/>
    <s v="NB-18655"/>
    <x v="240"/>
    <x v="1"/>
    <s v="United States"/>
    <s v="Philadelphia"/>
    <x v="9"/>
    <n v="19134"/>
    <x v="3"/>
    <s v="OFF-EN-10000056"/>
    <x v="1"/>
    <x v="12"/>
    <x v="627"/>
    <x v="3913"/>
    <n v="7"/>
    <n v="0.2"/>
    <n v="117.61469999999996"/>
  </r>
  <r>
    <n v="5379"/>
    <s v="CA-2011-125542"/>
    <x v="2"/>
    <x v="29"/>
    <d v="2011-12-07T00:00:00"/>
    <x v="2"/>
    <s v="NB-18655"/>
    <x v="240"/>
    <x v="1"/>
    <s v="United States"/>
    <s v="Philadelphia"/>
    <x v="9"/>
    <n v="19134"/>
    <x v="3"/>
    <s v="OFF-ST-10001469"/>
    <x v="1"/>
    <x v="4"/>
    <x v="394"/>
    <x v="3914"/>
    <n v="4"/>
    <n v="0.2"/>
    <n v="-30.228800000000007"/>
  </r>
  <r>
    <n v="5380"/>
    <s v="CA-2013-136021"/>
    <x v="0"/>
    <x v="1041"/>
    <d v="2013-08-19T00:00:00"/>
    <x v="1"/>
    <s v="JM-15580"/>
    <x v="758"/>
    <x v="0"/>
    <s v="United States"/>
    <s v="Los Angeles"/>
    <x v="1"/>
    <n v="90045"/>
    <x v="1"/>
    <s v="OFF-PA-10000551"/>
    <x v="1"/>
    <x v="10"/>
    <x v="1237"/>
    <x v="3915"/>
    <n v="3"/>
    <n v="0"/>
    <n v="7.6145999999999994"/>
  </r>
  <r>
    <n v="5381"/>
    <s v="CA-2013-136021"/>
    <x v="0"/>
    <x v="1041"/>
    <d v="2013-08-19T00:00:00"/>
    <x v="1"/>
    <s v="JM-15580"/>
    <x v="758"/>
    <x v="0"/>
    <s v="United States"/>
    <s v="Los Angeles"/>
    <x v="1"/>
    <n v="90045"/>
    <x v="1"/>
    <s v="TEC-MA-10000423"/>
    <x v="2"/>
    <x v="15"/>
    <x v="1713"/>
    <x v="3916"/>
    <n v="6"/>
    <n v="0.2"/>
    <n v="35.623799999999996"/>
  </r>
  <r>
    <n v="5382"/>
    <s v="CA-2013-149195"/>
    <x v="0"/>
    <x v="64"/>
    <d v="2013-09-08T00:00:00"/>
    <x v="0"/>
    <s v="DM-13525"/>
    <x v="760"/>
    <x v="1"/>
    <s v="United States"/>
    <s v="Houston"/>
    <x v="5"/>
    <n v="77070"/>
    <x v="2"/>
    <s v="OFF-PA-10001870"/>
    <x v="1"/>
    <x v="10"/>
    <x v="674"/>
    <x v="233"/>
    <n v="5"/>
    <n v="0.2"/>
    <n v="9.0719999999999992"/>
  </r>
  <r>
    <n v="5383"/>
    <s v="CA-2013-149195"/>
    <x v="0"/>
    <x v="64"/>
    <d v="2013-09-08T00:00:00"/>
    <x v="0"/>
    <s v="DM-13525"/>
    <x v="760"/>
    <x v="1"/>
    <s v="United States"/>
    <s v="Houston"/>
    <x v="5"/>
    <n v="77070"/>
    <x v="2"/>
    <s v="OFF-FA-10001843"/>
    <x v="1"/>
    <x v="13"/>
    <x v="33"/>
    <x v="3917"/>
    <n v="8"/>
    <n v="0.2"/>
    <n v="5.3352000000000004"/>
  </r>
  <r>
    <n v="5384"/>
    <s v="CA-2013-149195"/>
    <x v="0"/>
    <x v="64"/>
    <d v="2013-09-08T00:00:00"/>
    <x v="0"/>
    <s v="DM-13525"/>
    <x v="760"/>
    <x v="1"/>
    <s v="United States"/>
    <s v="Houston"/>
    <x v="5"/>
    <n v="77070"/>
    <x v="2"/>
    <s v="OFF-PA-10002036"/>
    <x v="1"/>
    <x v="10"/>
    <x v="325"/>
    <x v="563"/>
    <n v="2"/>
    <n v="0.2"/>
    <n v="3.7584"/>
  </r>
  <r>
    <n v="5385"/>
    <s v="CA-2014-161410"/>
    <x v="3"/>
    <x v="335"/>
    <d v="2014-07-04T00:00:00"/>
    <x v="1"/>
    <s v="CC-12220"/>
    <x v="417"/>
    <x v="0"/>
    <s v="United States"/>
    <s v="Philadelphia"/>
    <x v="9"/>
    <n v="19143"/>
    <x v="3"/>
    <s v="TEC-PH-10001760"/>
    <x v="2"/>
    <x v="7"/>
    <x v="254"/>
    <x v="3918"/>
    <n v="3"/>
    <n v="0.4"/>
    <n v="41.79000000000002"/>
  </r>
  <r>
    <n v="5386"/>
    <s v="CA-2014-161410"/>
    <x v="3"/>
    <x v="335"/>
    <d v="2014-07-04T00:00:00"/>
    <x v="1"/>
    <s v="CC-12220"/>
    <x v="417"/>
    <x v="0"/>
    <s v="United States"/>
    <s v="Philadelphia"/>
    <x v="9"/>
    <n v="19143"/>
    <x v="3"/>
    <s v="TEC-PH-10000673"/>
    <x v="2"/>
    <x v="7"/>
    <x v="1396"/>
    <x v="3919"/>
    <n v="14"/>
    <n v="0.4"/>
    <n v="72.788800000000037"/>
  </r>
  <r>
    <n v="5387"/>
    <s v="CA-2014-152786"/>
    <x v="3"/>
    <x v="846"/>
    <d v="2014-03-18T00:00:00"/>
    <x v="1"/>
    <s v="GA-14725"/>
    <x v="315"/>
    <x v="0"/>
    <s v="United States"/>
    <s v="Rogers"/>
    <x v="36"/>
    <n v="72756"/>
    <x v="0"/>
    <s v="OFF-BI-10000829"/>
    <x v="1"/>
    <x v="8"/>
    <x v="304"/>
    <x v="3920"/>
    <n v="9"/>
    <n v="0"/>
    <n v="18.5886"/>
  </r>
  <r>
    <n v="5388"/>
    <s v="CA-2014-164707"/>
    <x v="3"/>
    <x v="1042"/>
    <d v="2014-02-22T00:00:00"/>
    <x v="0"/>
    <s v="CV-12805"/>
    <x v="51"/>
    <x v="1"/>
    <s v="United States"/>
    <s v="Los Angeles"/>
    <x v="1"/>
    <n v="90045"/>
    <x v="1"/>
    <s v="TEC-PH-10001924"/>
    <x v="2"/>
    <x v="7"/>
    <x v="426"/>
    <x v="3921"/>
    <n v="3"/>
    <n v="0.2"/>
    <n v="10.498500000000007"/>
  </r>
  <r>
    <n v="5389"/>
    <s v="CA-2014-164707"/>
    <x v="3"/>
    <x v="1042"/>
    <d v="2014-02-22T00:00:00"/>
    <x v="0"/>
    <s v="CV-12805"/>
    <x v="51"/>
    <x v="1"/>
    <s v="United States"/>
    <s v="Los Angeles"/>
    <x v="1"/>
    <n v="90045"/>
    <x v="1"/>
    <s v="TEC-AC-10004864"/>
    <x v="2"/>
    <x v="11"/>
    <x v="1289"/>
    <x v="3922"/>
    <n v="3"/>
    <n v="0"/>
    <n v="47.097900000000003"/>
  </r>
  <r>
    <n v="5390"/>
    <s v="CA-2014-164707"/>
    <x v="3"/>
    <x v="1042"/>
    <d v="2014-02-22T00:00:00"/>
    <x v="0"/>
    <s v="CV-12805"/>
    <x v="51"/>
    <x v="1"/>
    <s v="United States"/>
    <s v="Los Angeles"/>
    <x v="1"/>
    <n v="90045"/>
    <x v="1"/>
    <s v="OFF-LA-10004345"/>
    <x v="1"/>
    <x v="2"/>
    <x v="517"/>
    <x v="765"/>
    <n v="2"/>
    <n v="0"/>
    <n v="4.8117999999999999"/>
  </r>
  <r>
    <n v="5391"/>
    <s v="CA-2014-163874"/>
    <x v="3"/>
    <x v="468"/>
    <d v="2014-11-13T00:00:00"/>
    <x v="0"/>
    <s v="NC-18535"/>
    <x v="714"/>
    <x v="1"/>
    <s v="United States"/>
    <s v="Seattle"/>
    <x v="4"/>
    <n v="98105"/>
    <x v="1"/>
    <s v="OFF-BI-10000088"/>
    <x v="1"/>
    <x v="8"/>
    <x v="1025"/>
    <x v="3643"/>
    <n v="3"/>
    <n v="0.2"/>
    <n v="9.5525999999999982"/>
  </r>
  <r>
    <n v="5392"/>
    <s v="US-2011-123183"/>
    <x v="2"/>
    <x v="84"/>
    <d v="2011-11-25T00:00:00"/>
    <x v="1"/>
    <s v="GR-14560"/>
    <x v="744"/>
    <x v="1"/>
    <s v="United States"/>
    <s v="Wilmington"/>
    <x v="13"/>
    <n v="19805"/>
    <x v="3"/>
    <s v="OFF-LA-10002787"/>
    <x v="1"/>
    <x v="2"/>
    <x v="542"/>
    <x v="3923"/>
    <n v="6"/>
    <n v="0"/>
    <n v="10.799999999999999"/>
  </r>
  <r>
    <n v="5393"/>
    <s v="US-2011-123183"/>
    <x v="2"/>
    <x v="84"/>
    <d v="2011-11-25T00:00:00"/>
    <x v="1"/>
    <s v="GR-14560"/>
    <x v="744"/>
    <x v="1"/>
    <s v="United States"/>
    <s v="Wilmington"/>
    <x v="13"/>
    <n v="19805"/>
    <x v="3"/>
    <s v="OFF-LA-10001569"/>
    <x v="1"/>
    <x v="2"/>
    <x v="633"/>
    <x v="745"/>
    <n v="2"/>
    <n v="0"/>
    <n v="4.5815999999999999"/>
  </r>
  <r>
    <n v="5394"/>
    <s v="US-2011-123183"/>
    <x v="2"/>
    <x v="84"/>
    <d v="2011-11-25T00:00:00"/>
    <x v="1"/>
    <s v="GR-14560"/>
    <x v="744"/>
    <x v="1"/>
    <s v="United States"/>
    <s v="Wilmington"/>
    <x v="13"/>
    <n v="19805"/>
    <x v="3"/>
    <s v="OFF-BI-10002429"/>
    <x v="1"/>
    <x v="8"/>
    <x v="467"/>
    <x v="3924"/>
    <n v="7"/>
    <n v="0"/>
    <n v="102.2784"/>
  </r>
  <r>
    <n v="5395"/>
    <s v="US-2011-123183"/>
    <x v="2"/>
    <x v="84"/>
    <d v="2011-11-25T00:00:00"/>
    <x v="1"/>
    <s v="GR-14560"/>
    <x v="744"/>
    <x v="1"/>
    <s v="United States"/>
    <s v="Wilmington"/>
    <x v="13"/>
    <n v="19805"/>
    <x v="3"/>
    <s v="FUR-BO-10000362"/>
    <x v="0"/>
    <x v="0"/>
    <x v="1037"/>
    <x v="3925"/>
    <n v="6"/>
    <n v="0"/>
    <n v="235.95240000000001"/>
  </r>
  <r>
    <n v="5396"/>
    <s v="CA-2011-104829"/>
    <x v="2"/>
    <x v="728"/>
    <d v="2011-11-21T00:00:00"/>
    <x v="0"/>
    <s v="JG-15805"/>
    <x v="189"/>
    <x v="1"/>
    <s v="United States"/>
    <s v="Provo"/>
    <x v="7"/>
    <n v="84604"/>
    <x v="1"/>
    <s v="OFF-PA-10003016"/>
    <x v="1"/>
    <x v="10"/>
    <x v="1385"/>
    <x v="223"/>
    <n v="7"/>
    <n v="0"/>
    <n v="9.8909999999999982"/>
  </r>
  <r>
    <n v="5397"/>
    <s v="US-2013-147340"/>
    <x v="0"/>
    <x v="446"/>
    <d v="2013-09-25T00:00:00"/>
    <x v="3"/>
    <s v="EB-13750"/>
    <x v="494"/>
    <x v="1"/>
    <s v="United States"/>
    <s v="San Francisco"/>
    <x v="1"/>
    <n v="94110"/>
    <x v="1"/>
    <s v="FUR-FU-10002501"/>
    <x v="0"/>
    <x v="5"/>
    <x v="1284"/>
    <x v="1964"/>
    <n v="5"/>
    <n v="0"/>
    <n v="23.384"/>
  </r>
  <r>
    <n v="5398"/>
    <s v="CA-2013-145492"/>
    <x v="0"/>
    <x v="73"/>
    <d v="2013-11-28T00:00:00"/>
    <x v="1"/>
    <s v="MC-17605"/>
    <x v="204"/>
    <x v="1"/>
    <s v="United States"/>
    <s v="Los Angeles"/>
    <x v="1"/>
    <n v="90004"/>
    <x v="1"/>
    <s v="OFF-AP-10003622"/>
    <x v="1"/>
    <x v="9"/>
    <x v="188"/>
    <x v="3926"/>
    <n v="12"/>
    <n v="0"/>
    <n v="11.309999999999999"/>
  </r>
  <r>
    <n v="5399"/>
    <s v="CA-2013-163202"/>
    <x v="0"/>
    <x v="720"/>
    <d v="2013-10-03T00:00:00"/>
    <x v="1"/>
    <s v="BM-11650"/>
    <x v="312"/>
    <x v="1"/>
    <s v="United States"/>
    <s v="Lancaster"/>
    <x v="24"/>
    <n v="43130"/>
    <x v="3"/>
    <s v="OFF-BI-10002764"/>
    <x v="1"/>
    <x v="8"/>
    <x v="502"/>
    <x v="3927"/>
    <n v="3"/>
    <n v="0.7"/>
    <n v="-2.0348999999999995"/>
  </r>
  <r>
    <n v="5400"/>
    <s v="CA-2013-117681"/>
    <x v="0"/>
    <x v="526"/>
    <d v="2013-04-15T00:00:00"/>
    <x v="1"/>
    <s v="HF-14995"/>
    <x v="520"/>
    <x v="0"/>
    <s v="United States"/>
    <s v="Los Angeles"/>
    <x v="1"/>
    <n v="90004"/>
    <x v="1"/>
    <s v="FUR-BO-10001798"/>
    <x v="0"/>
    <x v="0"/>
    <x v="0"/>
    <x v="3123"/>
    <n v="5"/>
    <n v="0.15"/>
    <n v="6.5490000000000208"/>
  </r>
  <r>
    <n v="5401"/>
    <s v="CA-2014-132262"/>
    <x v="3"/>
    <x v="296"/>
    <d v="2014-09-24T00:00:00"/>
    <x v="2"/>
    <s v="ML-18265"/>
    <x v="761"/>
    <x v="0"/>
    <s v="United States"/>
    <s v="Seattle"/>
    <x v="4"/>
    <n v="98103"/>
    <x v="1"/>
    <s v="TEC-AC-10000158"/>
    <x v="2"/>
    <x v="11"/>
    <x v="353"/>
    <x v="2257"/>
    <n v="2"/>
    <n v="0"/>
    <n v="15.1158"/>
  </r>
  <r>
    <n v="5402"/>
    <s v="CA-2014-132262"/>
    <x v="3"/>
    <x v="296"/>
    <d v="2014-09-24T00:00:00"/>
    <x v="2"/>
    <s v="ML-18265"/>
    <x v="761"/>
    <x v="0"/>
    <s v="United States"/>
    <s v="Seattle"/>
    <x v="4"/>
    <n v="98103"/>
    <x v="1"/>
    <s v="TEC-AC-10000303"/>
    <x v="2"/>
    <x v="11"/>
    <x v="429"/>
    <x v="3928"/>
    <n v="2"/>
    <n v="0"/>
    <n v="26.3934"/>
  </r>
  <r>
    <n v="5403"/>
    <s v="CA-2014-123043"/>
    <x v="3"/>
    <x v="1043"/>
    <d v="2014-08-30T00:00:00"/>
    <x v="1"/>
    <s v="AH-10195"/>
    <x v="124"/>
    <x v="1"/>
    <s v="United States"/>
    <s v="New York City"/>
    <x v="15"/>
    <n v="10024"/>
    <x v="3"/>
    <s v="OFF-BI-10003910"/>
    <x v="1"/>
    <x v="8"/>
    <x v="8"/>
    <x v="1072"/>
    <n v="4"/>
    <n v="0.2"/>
    <n v="7.71"/>
  </r>
  <r>
    <n v="5404"/>
    <s v="CA-2014-123043"/>
    <x v="3"/>
    <x v="1043"/>
    <d v="2014-08-30T00:00:00"/>
    <x v="1"/>
    <s v="AH-10195"/>
    <x v="124"/>
    <x v="1"/>
    <s v="United States"/>
    <s v="New York City"/>
    <x v="15"/>
    <n v="10024"/>
    <x v="3"/>
    <s v="OFF-BI-10000138"/>
    <x v="1"/>
    <x v="8"/>
    <x v="600"/>
    <x v="3929"/>
    <n v="1"/>
    <n v="0.2"/>
    <n v="1.3104"/>
  </r>
  <r>
    <n v="5405"/>
    <s v="US-2013-143280"/>
    <x v="0"/>
    <x v="712"/>
    <d v="2013-02-26T00:00:00"/>
    <x v="1"/>
    <s v="TZ-21580"/>
    <x v="356"/>
    <x v="0"/>
    <s v="United States"/>
    <s v="Los Angeles"/>
    <x v="1"/>
    <n v="90045"/>
    <x v="1"/>
    <s v="TEC-PH-10002398"/>
    <x v="2"/>
    <x v="7"/>
    <x v="285"/>
    <x v="567"/>
    <n v="5"/>
    <n v="0.2"/>
    <n v="55.744999999999948"/>
  </r>
  <r>
    <n v="5406"/>
    <s v="US-2013-143280"/>
    <x v="0"/>
    <x v="712"/>
    <d v="2013-02-26T00:00:00"/>
    <x v="1"/>
    <s v="TZ-21580"/>
    <x v="356"/>
    <x v="0"/>
    <s v="United States"/>
    <s v="Los Angeles"/>
    <x v="1"/>
    <n v="90045"/>
    <x v="1"/>
    <s v="TEC-AC-10003399"/>
    <x v="2"/>
    <x v="11"/>
    <x v="1497"/>
    <x v="2642"/>
    <n v="1"/>
    <n v="0"/>
    <n v="15.220800000000001"/>
  </r>
  <r>
    <n v="5407"/>
    <s v="US-2013-143280"/>
    <x v="0"/>
    <x v="712"/>
    <d v="2013-02-26T00:00:00"/>
    <x v="1"/>
    <s v="TZ-21580"/>
    <x v="356"/>
    <x v="0"/>
    <s v="United States"/>
    <s v="Los Angeles"/>
    <x v="1"/>
    <n v="90045"/>
    <x v="1"/>
    <s v="OFF-FA-10000992"/>
    <x v="1"/>
    <x v="13"/>
    <x v="1033"/>
    <x v="1397"/>
    <n v="3"/>
    <n v="0"/>
    <n v="5.0054999999999996"/>
  </r>
  <r>
    <n v="5408"/>
    <s v="CA-2014-108854"/>
    <x v="3"/>
    <x v="166"/>
    <d v="2014-12-15T00:00:00"/>
    <x v="1"/>
    <s v="DM-13345"/>
    <x v="664"/>
    <x v="1"/>
    <s v="United States"/>
    <s v="San Francisco"/>
    <x v="1"/>
    <n v="94109"/>
    <x v="1"/>
    <s v="OFF-PA-10003022"/>
    <x v="1"/>
    <x v="10"/>
    <x v="1714"/>
    <x v="1190"/>
    <n v="4"/>
    <n v="0"/>
    <n v="40.443199999999997"/>
  </r>
  <r>
    <n v="5409"/>
    <s v="CA-2014-108854"/>
    <x v="3"/>
    <x v="166"/>
    <d v="2014-12-15T00:00:00"/>
    <x v="1"/>
    <s v="DM-13345"/>
    <x v="664"/>
    <x v="1"/>
    <s v="United States"/>
    <s v="San Francisco"/>
    <x v="1"/>
    <n v="94109"/>
    <x v="1"/>
    <s v="OFF-BI-10002854"/>
    <x v="1"/>
    <x v="8"/>
    <x v="895"/>
    <x v="3930"/>
    <n v="1"/>
    <n v="0.2"/>
    <n v="8.4089999999999989"/>
  </r>
  <r>
    <n v="5410"/>
    <s v="CA-2014-108854"/>
    <x v="3"/>
    <x v="166"/>
    <d v="2014-12-15T00:00:00"/>
    <x v="1"/>
    <s v="DM-13345"/>
    <x v="664"/>
    <x v="1"/>
    <s v="United States"/>
    <s v="San Francisco"/>
    <x v="1"/>
    <n v="94109"/>
    <x v="1"/>
    <s v="OFF-BI-10001670"/>
    <x v="1"/>
    <x v="8"/>
    <x v="438"/>
    <x v="3476"/>
    <n v="3"/>
    <n v="0.2"/>
    <n v="33.93"/>
  </r>
  <r>
    <n v="5411"/>
    <s v="CA-2014-108854"/>
    <x v="3"/>
    <x v="166"/>
    <d v="2014-12-15T00:00:00"/>
    <x v="1"/>
    <s v="DM-13345"/>
    <x v="664"/>
    <x v="1"/>
    <s v="United States"/>
    <s v="San Francisco"/>
    <x v="1"/>
    <n v="94109"/>
    <x v="1"/>
    <s v="OFF-ST-10001837"/>
    <x v="1"/>
    <x v="4"/>
    <x v="1331"/>
    <x v="3931"/>
    <n v="1"/>
    <n v="0"/>
    <n v="11.117599999999999"/>
  </r>
  <r>
    <n v="5412"/>
    <s v="CA-2014-166856"/>
    <x v="3"/>
    <x v="65"/>
    <d v="2014-09-23T00:00:00"/>
    <x v="1"/>
    <s v="TS-21505"/>
    <x v="700"/>
    <x v="0"/>
    <s v="United States"/>
    <s v="Clovis"/>
    <x v="27"/>
    <n v="88101"/>
    <x v="1"/>
    <s v="OFF-BI-10002012"/>
    <x v="1"/>
    <x v="8"/>
    <x v="742"/>
    <x v="3932"/>
    <n v="7"/>
    <n v="0.2"/>
    <n v="3.5279999999999996"/>
  </r>
  <r>
    <n v="5413"/>
    <s v="CA-2014-166856"/>
    <x v="3"/>
    <x v="65"/>
    <d v="2014-09-23T00:00:00"/>
    <x v="1"/>
    <s v="TS-21505"/>
    <x v="700"/>
    <x v="0"/>
    <s v="United States"/>
    <s v="Clovis"/>
    <x v="27"/>
    <n v="88101"/>
    <x v="1"/>
    <s v="TEC-AC-10004992"/>
    <x v="2"/>
    <x v="11"/>
    <x v="1715"/>
    <x v="3933"/>
    <n v="3"/>
    <n v="0"/>
    <n v="8.1071999999999917"/>
  </r>
  <r>
    <n v="5414"/>
    <s v="CA-2013-153157"/>
    <x v="0"/>
    <x v="108"/>
    <d v="2013-09-15T00:00:00"/>
    <x v="2"/>
    <s v="TB-21625"/>
    <x v="577"/>
    <x v="0"/>
    <s v="United States"/>
    <s v="Wichita"/>
    <x v="41"/>
    <n v="67212"/>
    <x v="2"/>
    <s v="TEC-PH-10003171"/>
    <x v="2"/>
    <x v="7"/>
    <x v="1495"/>
    <x v="3934"/>
    <n v="5"/>
    <n v="0"/>
    <n v="62.929999999999993"/>
  </r>
  <r>
    <n v="5415"/>
    <s v="US-2014-125647"/>
    <x v="3"/>
    <x v="397"/>
    <d v="2014-09-29T00:00:00"/>
    <x v="1"/>
    <s v="LC-16870"/>
    <x v="48"/>
    <x v="0"/>
    <s v="United States"/>
    <s v="Chicago"/>
    <x v="10"/>
    <n v="60653"/>
    <x v="2"/>
    <s v="OFF-AP-10000390"/>
    <x v="1"/>
    <x v="9"/>
    <x v="1691"/>
    <x v="3935"/>
    <n v="6"/>
    <n v="0.8"/>
    <n v="-197.57520000000002"/>
  </r>
  <r>
    <n v="5416"/>
    <s v="US-2014-125647"/>
    <x v="3"/>
    <x v="397"/>
    <d v="2014-09-29T00:00:00"/>
    <x v="1"/>
    <s v="LC-16870"/>
    <x v="48"/>
    <x v="0"/>
    <s v="United States"/>
    <s v="Chicago"/>
    <x v="10"/>
    <n v="60653"/>
    <x v="2"/>
    <s v="OFF-PA-10004888"/>
    <x v="1"/>
    <x v="10"/>
    <x v="959"/>
    <x v="561"/>
    <n v="4"/>
    <n v="0.2"/>
    <n v="7.2576000000000001"/>
  </r>
  <r>
    <n v="5417"/>
    <s v="US-2014-125647"/>
    <x v="3"/>
    <x v="397"/>
    <d v="2014-09-29T00:00:00"/>
    <x v="1"/>
    <s v="LC-16870"/>
    <x v="48"/>
    <x v="0"/>
    <s v="United States"/>
    <s v="Chicago"/>
    <x v="10"/>
    <n v="60653"/>
    <x v="2"/>
    <s v="TEC-PH-10004188"/>
    <x v="2"/>
    <x v="7"/>
    <x v="763"/>
    <x v="3936"/>
    <n v="2"/>
    <n v="0.2"/>
    <n v="-8.9963999999999995"/>
  </r>
  <r>
    <n v="5418"/>
    <s v="CA-2011-132542"/>
    <x v="2"/>
    <x v="191"/>
    <d v="2011-10-08T00:00:00"/>
    <x v="0"/>
    <s v="AM-10360"/>
    <x v="87"/>
    <x v="1"/>
    <s v="United States"/>
    <s v="Omaha"/>
    <x v="8"/>
    <n v="68104"/>
    <x v="2"/>
    <s v="OFF-BI-10004099"/>
    <x v="1"/>
    <x v="8"/>
    <x v="1716"/>
    <x v="2601"/>
    <n v="2"/>
    <n v="0"/>
    <n v="7.68"/>
  </r>
  <r>
    <n v="5419"/>
    <s v="CA-2012-110877"/>
    <x v="1"/>
    <x v="924"/>
    <d v="2012-10-26T00:00:00"/>
    <x v="2"/>
    <s v="JE-15715"/>
    <x v="555"/>
    <x v="0"/>
    <s v="United States"/>
    <s v="Houston"/>
    <x v="5"/>
    <n v="77041"/>
    <x v="2"/>
    <s v="OFF-PA-10004621"/>
    <x v="1"/>
    <x v="10"/>
    <x v="738"/>
    <x v="1590"/>
    <n v="7"/>
    <n v="0.2"/>
    <n v="12.700800000000001"/>
  </r>
  <r>
    <n v="5420"/>
    <s v="CA-2012-110877"/>
    <x v="1"/>
    <x v="924"/>
    <d v="2012-10-26T00:00:00"/>
    <x v="2"/>
    <s v="JE-15715"/>
    <x v="555"/>
    <x v="0"/>
    <s v="United States"/>
    <s v="Houston"/>
    <x v="5"/>
    <n v="77041"/>
    <x v="2"/>
    <s v="TEC-PH-10002103"/>
    <x v="2"/>
    <x v="7"/>
    <x v="534"/>
    <x v="3937"/>
    <n v="2"/>
    <n v="0.2"/>
    <n v="15.038400000000003"/>
  </r>
  <r>
    <n v="5421"/>
    <s v="US-2013-151827"/>
    <x v="0"/>
    <x v="1044"/>
    <d v="2013-04-03T00:00:00"/>
    <x v="0"/>
    <s v="CS-11950"/>
    <x v="229"/>
    <x v="0"/>
    <s v="United States"/>
    <s v="Philadelphia"/>
    <x v="9"/>
    <n v="19134"/>
    <x v="3"/>
    <s v="TEC-PH-10002789"/>
    <x v="2"/>
    <x v="7"/>
    <x v="1577"/>
    <x v="804"/>
    <n v="3"/>
    <n v="0.4"/>
    <n v="-60.836100000000016"/>
  </r>
  <r>
    <n v="5422"/>
    <s v="US-2013-151827"/>
    <x v="0"/>
    <x v="1044"/>
    <d v="2013-04-03T00:00:00"/>
    <x v="0"/>
    <s v="CS-11950"/>
    <x v="229"/>
    <x v="0"/>
    <s v="United States"/>
    <s v="Philadelphia"/>
    <x v="9"/>
    <n v="19134"/>
    <x v="3"/>
    <s v="TEC-AC-10003289"/>
    <x v="2"/>
    <x v="11"/>
    <x v="1209"/>
    <x v="236"/>
    <n v="2"/>
    <n v="0.2"/>
    <n v="1.1993999999999998"/>
  </r>
  <r>
    <n v="5423"/>
    <s v="US-2013-163258"/>
    <x v="0"/>
    <x v="723"/>
    <d v="2014-01-03T00:00:00"/>
    <x v="1"/>
    <s v="PF-19225"/>
    <x v="418"/>
    <x v="0"/>
    <s v="United States"/>
    <s v="Los Angeles"/>
    <x v="1"/>
    <n v="90045"/>
    <x v="1"/>
    <s v="OFF-BI-10000138"/>
    <x v="1"/>
    <x v="8"/>
    <x v="600"/>
    <x v="3938"/>
    <n v="3"/>
    <n v="0.2"/>
    <n v="3.9312000000000005"/>
  </r>
  <r>
    <n v="5424"/>
    <s v="CA-2014-103009"/>
    <x v="3"/>
    <x v="132"/>
    <d v="2014-11-06T00:00:00"/>
    <x v="0"/>
    <s v="PJ-18835"/>
    <x v="601"/>
    <x v="1"/>
    <s v="United States"/>
    <s v="Richmond"/>
    <x v="0"/>
    <n v="40475"/>
    <x v="0"/>
    <s v="OFF-PA-10001215"/>
    <x v="1"/>
    <x v="10"/>
    <x v="1717"/>
    <x v="1603"/>
    <n v="5"/>
    <n v="0"/>
    <n v="11.879999999999999"/>
  </r>
  <r>
    <n v="5425"/>
    <s v="US-2014-120649"/>
    <x v="3"/>
    <x v="176"/>
    <d v="2014-01-27T00:00:00"/>
    <x v="1"/>
    <s v="JF-15490"/>
    <x v="223"/>
    <x v="0"/>
    <s v="United States"/>
    <s v="Waterbury"/>
    <x v="29"/>
    <n v="6708"/>
    <x v="3"/>
    <s v="OFF-AR-10001545"/>
    <x v="1"/>
    <x v="6"/>
    <x v="812"/>
    <x v="2872"/>
    <n v="2"/>
    <n v="0"/>
    <n v="1.0207999999999999"/>
  </r>
  <r>
    <n v="5426"/>
    <s v="CA-2013-153598"/>
    <x v="0"/>
    <x v="275"/>
    <d v="2013-12-07T00:00:00"/>
    <x v="2"/>
    <s v="NM-18520"/>
    <x v="392"/>
    <x v="0"/>
    <s v="United States"/>
    <s v="Los Angeles"/>
    <x v="1"/>
    <n v="90045"/>
    <x v="1"/>
    <s v="TEC-AC-10003870"/>
    <x v="2"/>
    <x v="11"/>
    <x v="1718"/>
    <x v="3939"/>
    <n v="5"/>
    <n v="0"/>
    <n v="659.98"/>
  </r>
  <r>
    <n v="5427"/>
    <s v="CA-2013-153598"/>
    <x v="0"/>
    <x v="275"/>
    <d v="2013-12-07T00:00:00"/>
    <x v="2"/>
    <s v="NM-18520"/>
    <x v="392"/>
    <x v="0"/>
    <s v="United States"/>
    <s v="Los Angeles"/>
    <x v="1"/>
    <n v="90045"/>
    <x v="1"/>
    <s v="FUR-FU-10001085"/>
    <x v="0"/>
    <x v="5"/>
    <x v="1590"/>
    <x v="3940"/>
    <n v="6"/>
    <n v="0"/>
    <n v="51.47399999999999"/>
  </r>
  <r>
    <n v="5428"/>
    <s v="US-2013-108497"/>
    <x v="0"/>
    <x v="403"/>
    <d v="2013-06-15T00:00:00"/>
    <x v="3"/>
    <s v="MH-17290"/>
    <x v="762"/>
    <x v="2"/>
    <s v="United States"/>
    <s v="Los Angeles"/>
    <x v="1"/>
    <n v="90036"/>
    <x v="1"/>
    <s v="FUR-BO-10004218"/>
    <x v="0"/>
    <x v="0"/>
    <x v="1584"/>
    <x v="3941"/>
    <n v="5"/>
    <n v="0.15"/>
    <n v="35.245000000000005"/>
  </r>
  <r>
    <n v="5429"/>
    <s v="CA-2013-113096"/>
    <x v="0"/>
    <x v="476"/>
    <d v="2013-09-05T00:00:00"/>
    <x v="2"/>
    <s v="SZ-20035"/>
    <x v="449"/>
    <x v="2"/>
    <s v="United States"/>
    <s v="San Francisco"/>
    <x v="1"/>
    <n v="94122"/>
    <x v="1"/>
    <s v="OFF-ST-10003455"/>
    <x v="1"/>
    <x v="4"/>
    <x v="169"/>
    <x v="2063"/>
    <n v="3"/>
    <n v="0"/>
    <n v="12.097800000000001"/>
  </r>
  <r>
    <n v="5430"/>
    <s v="CA-2011-136861"/>
    <x v="2"/>
    <x v="742"/>
    <d v="2011-09-07T00:00:00"/>
    <x v="2"/>
    <s v="PR-18880"/>
    <x v="701"/>
    <x v="0"/>
    <s v="United States"/>
    <s v="Saint Petersburg"/>
    <x v="2"/>
    <n v="33710"/>
    <x v="0"/>
    <s v="FUR-FU-10001967"/>
    <x v="0"/>
    <x v="5"/>
    <x v="293"/>
    <x v="236"/>
    <n v="2"/>
    <n v="0.2"/>
    <n v="1.9989999999999979"/>
  </r>
  <r>
    <n v="5431"/>
    <s v="CA-2014-117422"/>
    <x v="3"/>
    <x v="208"/>
    <d v="2014-10-26T00:00:00"/>
    <x v="1"/>
    <s v="FC-14245"/>
    <x v="763"/>
    <x v="2"/>
    <s v="United States"/>
    <s v="Lakewood"/>
    <x v="24"/>
    <n v="44107"/>
    <x v="3"/>
    <s v="OFF-AP-10000938"/>
    <x v="1"/>
    <x v="9"/>
    <x v="1703"/>
    <x v="224"/>
    <n v="2"/>
    <n v="0.2"/>
    <n v="16.156799999999997"/>
  </r>
  <r>
    <n v="5432"/>
    <s v="CA-2014-117422"/>
    <x v="3"/>
    <x v="208"/>
    <d v="2014-10-26T00:00:00"/>
    <x v="1"/>
    <s v="FC-14245"/>
    <x v="763"/>
    <x v="2"/>
    <s v="United States"/>
    <s v="Lakewood"/>
    <x v="24"/>
    <n v="44107"/>
    <x v="3"/>
    <s v="OFF-PA-10002195"/>
    <x v="1"/>
    <x v="10"/>
    <x v="719"/>
    <x v="3942"/>
    <n v="1"/>
    <n v="0.2"/>
    <n v="1.3715999999999999"/>
  </r>
  <r>
    <n v="5433"/>
    <s v="CA-2014-117422"/>
    <x v="3"/>
    <x v="208"/>
    <d v="2014-10-26T00:00:00"/>
    <x v="1"/>
    <s v="FC-14245"/>
    <x v="763"/>
    <x v="2"/>
    <s v="United States"/>
    <s v="Lakewood"/>
    <x v="24"/>
    <n v="44107"/>
    <x v="3"/>
    <s v="OFF-BI-10002799"/>
    <x v="1"/>
    <x v="8"/>
    <x v="1450"/>
    <x v="3943"/>
    <n v="4"/>
    <n v="0.7"/>
    <n v="-4.9727999999999994"/>
  </r>
  <r>
    <n v="5434"/>
    <s v="CA-2014-129707"/>
    <x v="3"/>
    <x v="1016"/>
    <d v="2014-04-30T00:00:00"/>
    <x v="1"/>
    <s v="LH-16750"/>
    <x v="405"/>
    <x v="0"/>
    <s v="United States"/>
    <s v="Chandler"/>
    <x v="16"/>
    <n v="85224"/>
    <x v="1"/>
    <s v="OFF-AR-10000246"/>
    <x v="1"/>
    <x v="6"/>
    <x v="21"/>
    <x v="3944"/>
    <n v="4"/>
    <n v="0.2"/>
    <n v="0.66719999999999979"/>
  </r>
  <r>
    <n v="5435"/>
    <s v="CA-2012-160171"/>
    <x v="1"/>
    <x v="324"/>
    <d v="2012-10-24T00:00:00"/>
    <x v="1"/>
    <s v="RM-19675"/>
    <x v="84"/>
    <x v="2"/>
    <s v="United States"/>
    <s v="Los Angeles"/>
    <x v="1"/>
    <n v="90008"/>
    <x v="1"/>
    <s v="OFF-AP-10000275"/>
    <x v="1"/>
    <x v="9"/>
    <x v="1719"/>
    <x v="3945"/>
    <n v="5"/>
    <n v="0"/>
    <n v="459.39599999999996"/>
  </r>
  <r>
    <n v="5436"/>
    <s v="CA-2012-160171"/>
    <x v="1"/>
    <x v="324"/>
    <d v="2012-10-24T00:00:00"/>
    <x v="1"/>
    <s v="RM-19675"/>
    <x v="84"/>
    <x v="2"/>
    <s v="United States"/>
    <s v="Los Angeles"/>
    <x v="1"/>
    <n v="90008"/>
    <x v="1"/>
    <s v="TEC-AC-10000892"/>
    <x v="2"/>
    <x v="11"/>
    <x v="290"/>
    <x v="3946"/>
    <n v="3"/>
    <n v="0"/>
    <n v="97.199999999999989"/>
  </r>
  <r>
    <n v="5437"/>
    <s v="CA-2011-103317"/>
    <x v="2"/>
    <x v="260"/>
    <d v="2011-07-08T00:00:00"/>
    <x v="2"/>
    <s v="DM-13525"/>
    <x v="760"/>
    <x v="1"/>
    <s v="United States"/>
    <s v="Palm Coast"/>
    <x v="2"/>
    <n v="32137"/>
    <x v="0"/>
    <s v="FUR-FU-10001591"/>
    <x v="0"/>
    <x v="5"/>
    <x v="1101"/>
    <x v="3947"/>
    <n v="2"/>
    <n v="0.2"/>
    <n v="5.3680000000000012"/>
  </r>
  <r>
    <n v="5438"/>
    <s v="CA-2011-103317"/>
    <x v="2"/>
    <x v="260"/>
    <d v="2011-07-08T00:00:00"/>
    <x v="2"/>
    <s v="DM-13525"/>
    <x v="760"/>
    <x v="1"/>
    <s v="United States"/>
    <s v="Palm Coast"/>
    <x v="2"/>
    <n v="32137"/>
    <x v="0"/>
    <s v="OFF-BI-10001787"/>
    <x v="1"/>
    <x v="8"/>
    <x v="1482"/>
    <x v="3948"/>
    <n v="5"/>
    <n v="0.7"/>
    <n v="-6.8669999999999973"/>
  </r>
  <r>
    <n v="5439"/>
    <s v="CA-2011-103317"/>
    <x v="2"/>
    <x v="260"/>
    <d v="2011-07-08T00:00:00"/>
    <x v="2"/>
    <s v="DM-13525"/>
    <x v="760"/>
    <x v="1"/>
    <s v="United States"/>
    <s v="Palm Coast"/>
    <x v="2"/>
    <n v="32137"/>
    <x v="0"/>
    <s v="FUR-FU-10003192"/>
    <x v="0"/>
    <x v="5"/>
    <x v="1720"/>
    <x v="3949"/>
    <n v="3"/>
    <n v="0.2"/>
    <n v="15.991199999999992"/>
  </r>
  <r>
    <n v="5440"/>
    <s v="CA-2013-167115"/>
    <x v="0"/>
    <x v="958"/>
    <d v="2013-04-10T00:00:00"/>
    <x v="1"/>
    <s v="EH-14185"/>
    <x v="699"/>
    <x v="0"/>
    <s v="United States"/>
    <s v="New York City"/>
    <x v="15"/>
    <n v="10035"/>
    <x v="3"/>
    <s v="OFF-BI-10004600"/>
    <x v="1"/>
    <x v="8"/>
    <x v="1477"/>
    <x v="3950"/>
    <n v="2"/>
    <n v="0.2"/>
    <n v="183.99499999999998"/>
  </r>
  <r>
    <n v="5441"/>
    <s v="US-2014-153633"/>
    <x v="3"/>
    <x v="38"/>
    <d v="2014-11-19T00:00:00"/>
    <x v="0"/>
    <s v="TC-21295"/>
    <x v="646"/>
    <x v="0"/>
    <s v="United States"/>
    <s v="Jupiter"/>
    <x v="2"/>
    <n v="33458"/>
    <x v="0"/>
    <s v="OFF-AR-10002335"/>
    <x v="1"/>
    <x v="6"/>
    <x v="673"/>
    <x v="3951"/>
    <n v="1"/>
    <n v="0.2"/>
    <n v="0.15480000000000005"/>
  </r>
  <r>
    <n v="5442"/>
    <s v="CA-2014-155929"/>
    <x v="3"/>
    <x v="428"/>
    <d v="2014-09-14T00:00:00"/>
    <x v="1"/>
    <s v="AI-10855"/>
    <x v="482"/>
    <x v="0"/>
    <s v="United States"/>
    <s v="Glendale"/>
    <x v="16"/>
    <n v="85301"/>
    <x v="1"/>
    <s v="OFF-PA-10000859"/>
    <x v="1"/>
    <x v="10"/>
    <x v="1721"/>
    <x v="2925"/>
    <n v="2"/>
    <n v="0.2"/>
    <n v="2.3879999999999999"/>
  </r>
  <r>
    <n v="5443"/>
    <s v="CA-2012-148712"/>
    <x v="1"/>
    <x v="786"/>
    <d v="2012-04-23T00:00:00"/>
    <x v="1"/>
    <s v="JM-15535"/>
    <x v="341"/>
    <x v="0"/>
    <s v="United States"/>
    <s v="New York City"/>
    <x v="15"/>
    <n v="10035"/>
    <x v="3"/>
    <s v="TEC-AC-10003198"/>
    <x v="2"/>
    <x v="11"/>
    <x v="761"/>
    <x v="921"/>
    <n v="1"/>
    <n v="0"/>
    <n v="36.851999999999997"/>
  </r>
  <r>
    <n v="5444"/>
    <s v="CA-2012-148712"/>
    <x v="1"/>
    <x v="786"/>
    <d v="2012-04-23T00:00:00"/>
    <x v="1"/>
    <s v="JM-15535"/>
    <x v="341"/>
    <x v="0"/>
    <s v="United States"/>
    <s v="New York City"/>
    <x v="15"/>
    <n v="10035"/>
    <x v="3"/>
    <s v="OFF-BI-10001900"/>
    <x v="1"/>
    <x v="8"/>
    <x v="1099"/>
    <x v="3952"/>
    <n v="13"/>
    <n v="0.2"/>
    <n v="21.024899999999999"/>
  </r>
  <r>
    <n v="5445"/>
    <s v="CA-2012-148712"/>
    <x v="1"/>
    <x v="786"/>
    <d v="2012-04-23T00:00:00"/>
    <x v="1"/>
    <s v="JM-15535"/>
    <x v="341"/>
    <x v="0"/>
    <s v="United States"/>
    <s v="New York City"/>
    <x v="15"/>
    <n v="10035"/>
    <x v="3"/>
    <s v="OFF-AR-10000614"/>
    <x v="1"/>
    <x v="6"/>
    <x v="1722"/>
    <x v="3953"/>
    <n v="3"/>
    <n v="0"/>
    <n v="2.7845999999999997"/>
  </r>
  <r>
    <n v="5446"/>
    <s v="CA-2013-128307"/>
    <x v="0"/>
    <x v="197"/>
    <d v="2013-07-30T00:00:00"/>
    <x v="1"/>
    <s v="BE-11335"/>
    <x v="336"/>
    <x v="2"/>
    <s v="United States"/>
    <s v="Houston"/>
    <x v="5"/>
    <n v="77041"/>
    <x v="2"/>
    <s v="OFF-EN-10003040"/>
    <x v="1"/>
    <x v="12"/>
    <x v="1224"/>
    <x v="3954"/>
    <n v="1"/>
    <n v="0.2"/>
    <n v="7.0659000000000001"/>
  </r>
  <r>
    <n v="5447"/>
    <s v="US-2013-127425"/>
    <x v="0"/>
    <x v="370"/>
    <d v="2013-09-01T00:00:00"/>
    <x v="1"/>
    <s v="DR-12880"/>
    <x v="112"/>
    <x v="1"/>
    <s v="United States"/>
    <s v="New York City"/>
    <x v="15"/>
    <n v="10035"/>
    <x v="3"/>
    <s v="TEC-PH-10003442"/>
    <x v="2"/>
    <x v="7"/>
    <x v="879"/>
    <x v="3955"/>
    <n v="6"/>
    <n v="0"/>
    <n v="8.25"/>
  </r>
  <r>
    <n v="5448"/>
    <s v="US-2013-127425"/>
    <x v="0"/>
    <x v="370"/>
    <d v="2013-09-01T00:00:00"/>
    <x v="1"/>
    <s v="DR-12880"/>
    <x v="112"/>
    <x v="1"/>
    <s v="United States"/>
    <s v="New York City"/>
    <x v="15"/>
    <n v="10035"/>
    <x v="3"/>
    <s v="TEC-AC-10002800"/>
    <x v="2"/>
    <x v="11"/>
    <x v="1207"/>
    <x v="2932"/>
    <n v="5"/>
    <n v="0"/>
    <n v="87.482499999999987"/>
  </r>
  <r>
    <n v="5449"/>
    <s v="US-2011-119081"/>
    <x v="2"/>
    <x v="171"/>
    <d v="2011-09-19T00:00:00"/>
    <x v="1"/>
    <s v="TA-21385"/>
    <x v="638"/>
    <x v="2"/>
    <s v="United States"/>
    <s v="Olathe"/>
    <x v="41"/>
    <n v="66062"/>
    <x v="2"/>
    <s v="OFF-SU-10000157"/>
    <x v="1"/>
    <x v="14"/>
    <x v="1399"/>
    <x v="3956"/>
    <n v="3"/>
    <n v="0"/>
    <n v="7.158600000000007"/>
  </r>
  <r>
    <n v="5450"/>
    <s v="US-2011-119081"/>
    <x v="2"/>
    <x v="171"/>
    <d v="2011-09-19T00:00:00"/>
    <x v="1"/>
    <s v="TA-21385"/>
    <x v="638"/>
    <x v="2"/>
    <s v="United States"/>
    <s v="Olathe"/>
    <x v="41"/>
    <n v="66062"/>
    <x v="2"/>
    <s v="TEC-AC-10001542"/>
    <x v="2"/>
    <x v="11"/>
    <x v="1669"/>
    <x v="3957"/>
    <n v="5"/>
    <n v="0"/>
    <n v="10.905999999999993"/>
  </r>
  <r>
    <n v="5451"/>
    <s v="US-2011-119081"/>
    <x v="2"/>
    <x v="171"/>
    <d v="2011-09-19T00:00:00"/>
    <x v="1"/>
    <s v="TA-21385"/>
    <x v="638"/>
    <x v="2"/>
    <s v="United States"/>
    <s v="Olathe"/>
    <x v="41"/>
    <n v="66062"/>
    <x v="2"/>
    <s v="OFF-BI-10004519"/>
    <x v="1"/>
    <x v="8"/>
    <x v="880"/>
    <x v="3958"/>
    <n v="2"/>
    <n v="0"/>
    <n v="149.38199999999998"/>
  </r>
  <r>
    <n v="5452"/>
    <s v="US-2011-119081"/>
    <x v="2"/>
    <x v="171"/>
    <d v="2011-09-19T00:00:00"/>
    <x v="1"/>
    <s v="TA-21385"/>
    <x v="638"/>
    <x v="2"/>
    <s v="United States"/>
    <s v="Olathe"/>
    <x v="41"/>
    <n v="66062"/>
    <x v="2"/>
    <s v="FUR-FU-10003464"/>
    <x v="0"/>
    <x v="5"/>
    <x v="1470"/>
    <x v="1100"/>
    <n v="2"/>
    <n v="0"/>
    <n v="12.979199999999999"/>
  </r>
  <r>
    <n v="5453"/>
    <s v="CA-2013-140613"/>
    <x v="0"/>
    <x v="405"/>
    <d v="2013-07-30T00:00:00"/>
    <x v="1"/>
    <s v="KN-16705"/>
    <x v="607"/>
    <x v="2"/>
    <s v="United States"/>
    <s v="Sparks"/>
    <x v="33"/>
    <n v="89431"/>
    <x v="1"/>
    <s v="OFF-SU-10004261"/>
    <x v="1"/>
    <x v="14"/>
    <x v="605"/>
    <x v="3959"/>
    <n v="5"/>
    <n v="0"/>
    <n v="24.997999999999987"/>
  </r>
  <r>
    <n v="5454"/>
    <s v="US-2014-108700"/>
    <x v="3"/>
    <x v="240"/>
    <d v="2014-05-24T00:00:00"/>
    <x v="1"/>
    <s v="PJ-18835"/>
    <x v="601"/>
    <x v="1"/>
    <s v="United States"/>
    <s v="Rockford"/>
    <x v="10"/>
    <n v="61107"/>
    <x v="2"/>
    <s v="OFF-PA-10004733"/>
    <x v="1"/>
    <x v="10"/>
    <x v="1571"/>
    <x v="3960"/>
    <n v="6"/>
    <n v="0.2"/>
    <n v="13.780799999999996"/>
  </r>
  <r>
    <n v="5455"/>
    <s v="CA-2014-160962"/>
    <x v="3"/>
    <x v="1045"/>
    <d v="2014-05-03T00:00:00"/>
    <x v="1"/>
    <s v="MC-17605"/>
    <x v="204"/>
    <x v="1"/>
    <s v="United States"/>
    <s v="Philadelphia"/>
    <x v="9"/>
    <n v="19143"/>
    <x v="3"/>
    <s v="OFF-ST-10001325"/>
    <x v="1"/>
    <x v="4"/>
    <x v="466"/>
    <x v="3961"/>
    <n v="1"/>
    <n v="0.2"/>
    <n v="0.73360000000000003"/>
  </r>
  <r>
    <n v="5456"/>
    <s v="CA-2014-160962"/>
    <x v="3"/>
    <x v="1045"/>
    <d v="2014-05-03T00:00:00"/>
    <x v="1"/>
    <s v="MC-17605"/>
    <x v="204"/>
    <x v="1"/>
    <s v="United States"/>
    <s v="Philadelphia"/>
    <x v="9"/>
    <n v="19143"/>
    <x v="3"/>
    <s v="OFF-AR-10003056"/>
    <x v="1"/>
    <x v="6"/>
    <x v="18"/>
    <x v="1312"/>
    <n v="2"/>
    <n v="0.2"/>
    <n v="0.77039999999999909"/>
  </r>
  <r>
    <n v="5457"/>
    <s v="CA-2014-130631"/>
    <x v="3"/>
    <x v="614"/>
    <d v="2015-01-03T00:00:00"/>
    <x v="1"/>
    <s v="BS-11755"/>
    <x v="94"/>
    <x v="0"/>
    <s v="United States"/>
    <s v="Edmonds"/>
    <x v="4"/>
    <n v="98026"/>
    <x v="1"/>
    <s v="OFF-FA-10000089"/>
    <x v="1"/>
    <x v="13"/>
    <x v="1723"/>
    <x v="3962"/>
    <n v="5"/>
    <n v="0"/>
    <n v="9.6039999999999992"/>
  </r>
  <r>
    <n v="5458"/>
    <s v="CA-2014-130631"/>
    <x v="3"/>
    <x v="614"/>
    <d v="2015-01-03T00:00:00"/>
    <x v="1"/>
    <s v="BS-11755"/>
    <x v="94"/>
    <x v="0"/>
    <s v="United States"/>
    <s v="Edmonds"/>
    <x v="4"/>
    <n v="98026"/>
    <x v="1"/>
    <s v="FUR-FU-10004093"/>
    <x v="0"/>
    <x v="5"/>
    <x v="1159"/>
    <x v="3776"/>
    <n v="2"/>
    <n v="0"/>
    <n v="20.537999999999997"/>
  </r>
  <r>
    <n v="5459"/>
    <s v="CA-2014-116680"/>
    <x v="3"/>
    <x v="507"/>
    <d v="2014-09-07T00:00:00"/>
    <x v="0"/>
    <s v="PK-19075"/>
    <x v="7"/>
    <x v="0"/>
    <s v="United States"/>
    <s v="San Francisco"/>
    <x v="1"/>
    <n v="94122"/>
    <x v="1"/>
    <s v="OFF-BI-10004022"/>
    <x v="1"/>
    <x v="8"/>
    <x v="748"/>
    <x v="3963"/>
    <n v="6"/>
    <n v="0.2"/>
    <n v="4.3367999999999993"/>
  </r>
  <r>
    <n v="5460"/>
    <s v="CA-2014-116680"/>
    <x v="3"/>
    <x v="507"/>
    <d v="2014-09-07T00:00:00"/>
    <x v="0"/>
    <s v="PK-19075"/>
    <x v="7"/>
    <x v="0"/>
    <s v="United States"/>
    <s v="San Francisco"/>
    <x v="1"/>
    <n v="94122"/>
    <x v="1"/>
    <s v="FUR-TA-10001771"/>
    <x v="0"/>
    <x v="3"/>
    <x v="1724"/>
    <x v="3964"/>
    <n v="8"/>
    <n v="0.2"/>
    <n v="92.392000000000053"/>
  </r>
  <r>
    <n v="5461"/>
    <s v="US-2011-107405"/>
    <x v="2"/>
    <x v="90"/>
    <d v="2011-03-25T00:00:00"/>
    <x v="1"/>
    <s v="TS-21205"/>
    <x v="131"/>
    <x v="1"/>
    <s v="United States"/>
    <s v="Asheville"/>
    <x v="3"/>
    <n v="28806"/>
    <x v="0"/>
    <s v="OFF-ST-10002301"/>
    <x v="1"/>
    <x v="4"/>
    <x v="1490"/>
    <x v="3965"/>
    <n v="1"/>
    <n v="0.2"/>
    <n v="-3.864600000000002"/>
  </r>
  <r>
    <n v="5462"/>
    <s v="CA-2014-101574"/>
    <x v="3"/>
    <x v="394"/>
    <d v="2014-10-05T00:00:00"/>
    <x v="1"/>
    <s v="BD-11725"/>
    <x v="232"/>
    <x v="0"/>
    <s v="United States"/>
    <s v="Los Angeles"/>
    <x v="1"/>
    <n v="90032"/>
    <x v="1"/>
    <s v="FUR-FU-10001706"/>
    <x v="0"/>
    <x v="5"/>
    <x v="50"/>
    <x v="357"/>
    <n v="3"/>
    <n v="0"/>
    <n v="4.4352"/>
  </r>
  <r>
    <n v="5463"/>
    <s v="CA-2011-146591"/>
    <x v="2"/>
    <x v="1046"/>
    <d v="2011-01-21T00:00:00"/>
    <x v="2"/>
    <s v="TS-21340"/>
    <x v="358"/>
    <x v="0"/>
    <s v="United States"/>
    <s v="Scottsdale"/>
    <x v="16"/>
    <n v="85254"/>
    <x v="1"/>
    <s v="OFF-BI-10003676"/>
    <x v="1"/>
    <x v="8"/>
    <x v="816"/>
    <x v="3966"/>
    <n v="10"/>
    <n v="0.7"/>
    <n v="-23.716000000000001"/>
  </r>
  <r>
    <n v="5464"/>
    <s v="CA-2011-146591"/>
    <x v="2"/>
    <x v="1046"/>
    <d v="2011-01-21T00:00:00"/>
    <x v="2"/>
    <s v="TS-21340"/>
    <x v="358"/>
    <x v="0"/>
    <s v="United States"/>
    <s v="Scottsdale"/>
    <x v="16"/>
    <n v="85254"/>
    <x v="1"/>
    <s v="OFF-PA-10000659"/>
    <x v="1"/>
    <x v="10"/>
    <x v="1286"/>
    <x v="3967"/>
    <n v="4"/>
    <n v="0.2"/>
    <n v="19.622399999999999"/>
  </r>
  <r>
    <n v="5465"/>
    <s v="CA-2011-146591"/>
    <x v="2"/>
    <x v="1046"/>
    <d v="2011-01-21T00:00:00"/>
    <x v="2"/>
    <s v="TS-21340"/>
    <x v="358"/>
    <x v="0"/>
    <s v="United States"/>
    <s v="Scottsdale"/>
    <x v="16"/>
    <n v="85254"/>
    <x v="1"/>
    <s v="OFF-EN-10002504"/>
    <x v="1"/>
    <x v="12"/>
    <x v="113"/>
    <x v="3968"/>
    <n v="5"/>
    <n v="0.2"/>
    <n v="36.692999999999998"/>
  </r>
  <r>
    <n v="5466"/>
    <s v="CA-2011-146591"/>
    <x v="2"/>
    <x v="1046"/>
    <d v="2011-01-21T00:00:00"/>
    <x v="2"/>
    <s v="TS-21340"/>
    <x v="358"/>
    <x v="0"/>
    <s v="United States"/>
    <s v="Scottsdale"/>
    <x v="16"/>
    <n v="85254"/>
    <x v="1"/>
    <s v="FUR-BO-10001972"/>
    <x v="0"/>
    <x v="0"/>
    <x v="362"/>
    <x v="3969"/>
    <n v="5"/>
    <n v="0.7"/>
    <n v="-320.59699999999998"/>
  </r>
  <r>
    <n v="5467"/>
    <s v="CA-2011-107706"/>
    <x v="2"/>
    <x v="1047"/>
    <d v="2011-02-20T00:00:00"/>
    <x v="0"/>
    <s v="ST-20530"/>
    <x v="461"/>
    <x v="0"/>
    <s v="United States"/>
    <s v="Houston"/>
    <x v="5"/>
    <n v="77095"/>
    <x v="2"/>
    <s v="OFF-PA-10000466"/>
    <x v="1"/>
    <x v="10"/>
    <x v="933"/>
    <x v="3970"/>
    <n v="3"/>
    <n v="0.2"/>
    <n v="6.0659999999999989"/>
  </r>
  <r>
    <n v="5468"/>
    <s v="CA-2013-122448"/>
    <x v="0"/>
    <x v="632"/>
    <d v="2013-06-15T00:00:00"/>
    <x v="1"/>
    <s v="DB-13210"/>
    <x v="203"/>
    <x v="0"/>
    <s v="United States"/>
    <s v="San Francisco"/>
    <x v="1"/>
    <n v="94109"/>
    <x v="1"/>
    <s v="FUR-CH-10002774"/>
    <x v="0"/>
    <x v="1"/>
    <x v="23"/>
    <x v="1919"/>
    <n v="3"/>
    <n v="0.2"/>
    <n v="13.764599999999994"/>
  </r>
  <r>
    <n v="5469"/>
    <s v="CA-2011-132451"/>
    <x v="2"/>
    <x v="467"/>
    <d v="2011-09-27T00:00:00"/>
    <x v="2"/>
    <s v="KF-16285"/>
    <x v="580"/>
    <x v="2"/>
    <s v="United States"/>
    <s v="San Diego"/>
    <x v="1"/>
    <n v="92105"/>
    <x v="1"/>
    <s v="FUR-CH-10000454"/>
    <x v="0"/>
    <x v="1"/>
    <x v="1"/>
    <x v="2282"/>
    <n v="3"/>
    <n v="0.2"/>
    <n v="73.19399999999996"/>
  </r>
  <r>
    <n v="5470"/>
    <s v="CA-2011-132451"/>
    <x v="2"/>
    <x v="467"/>
    <d v="2011-09-27T00:00:00"/>
    <x v="2"/>
    <s v="KF-16285"/>
    <x v="580"/>
    <x v="2"/>
    <s v="United States"/>
    <s v="San Diego"/>
    <x v="1"/>
    <n v="92105"/>
    <x v="1"/>
    <s v="OFF-PA-10004888"/>
    <x v="1"/>
    <x v="10"/>
    <x v="959"/>
    <x v="541"/>
    <n v="3"/>
    <n v="0"/>
    <n v="9.3312000000000008"/>
  </r>
  <r>
    <n v="5471"/>
    <s v="CA-2013-158547"/>
    <x v="0"/>
    <x v="198"/>
    <d v="2013-06-05T00:00:00"/>
    <x v="1"/>
    <s v="JM-16195"/>
    <x v="594"/>
    <x v="0"/>
    <s v="United States"/>
    <s v="Hamilton"/>
    <x v="24"/>
    <n v="45011"/>
    <x v="3"/>
    <s v="OFF-AP-10003842"/>
    <x v="1"/>
    <x v="9"/>
    <x v="1247"/>
    <x v="3971"/>
    <n v="5"/>
    <n v="0.2"/>
    <n v="9.2939999999999969"/>
  </r>
  <r>
    <n v="5472"/>
    <s v="CA-2014-116946"/>
    <x v="3"/>
    <x v="484"/>
    <d v="2014-12-24T00:00:00"/>
    <x v="1"/>
    <s v="TS-21505"/>
    <x v="700"/>
    <x v="0"/>
    <s v="United States"/>
    <s v="Parker"/>
    <x v="22"/>
    <n v="80134"/>
    <x v="1"/>
    <s v="FUR-FU-10000320"/>
    <x v="0"/>
    <x v="5"/>
    <x v="1512"/>
    <x v="3972"/>
    <n v="5"/>
    <n v="0.2"/>
    <n v="4.0080000000000009"/>
  </r>
  <r>
    <n v="5473"/>
    <s v="CA-2014-116946"/>
    <x v="3"/>
    <x v="484"/>
    <d v="2014-12-24T00:00:00"/>
    <x v="1"/>
    <s v="TS-21505"/>
    <x v="700"/>
    <x v="0"/>
    <s v="United States"/>
    <s v="Parker"/>
    <x v="22"/>
    <n v="80134"/>
    <x v="1"/>
    <s v="OFF-ST-10002554"/>
    <x v="1"/>
    <x v="4"/>
    <x v="1144"/>
    <x v="1617"/>
    <n v="2"/>
    <n v="0.2"/>
    <n v="-17.607599999999998"/>
  </r>
  <r>
    <n v="5474"/>
    <s v="CA-2014-116946"/>
    <x v="3"/>
    <x v="484"/>
    <d v="2014-12-24T00:00:00"/>
    <x v="1"/>
    <s v="TS-21505"/>
    <x v="700"/>
    <x v="0"/>
    <s v="United States"/>
    <s v="Parker"/>
    <x v="22"/>
    <n v="80134"/>
    <x v="1"/>
    <s v="FUR-BO-10000468"/>
    <x v="0"/>
    <x v="0"/>
    <x v="1171"/>
    <x v="3973"/>
    <n v="7"/>
    <n v="0.7"/>
    <n v="-183.6323999999999"/>
  </r>
  <r>
    <n v="5475"/>
    <s v="CA-2014-121741"/>
    <x v="3"/>
    <x v="377"/>
    <d v="2014-12-27T00:00:00"/>
    <x v="3"/>
    <s v="YC-21895"/>
    <x v="289"/>
    <x v="1"/>
    <s v="United States"/>
    <s v="Fremont"/>
    <x v="8"/>
    <n v="68025"/>
    <x v="2"/>
    <s v="OFF-ST-10004459"/>
    <x v="1"/>
    <x v="4"/>
    <x v="454"/>
    <x v="3974"/>
    <n v="2"/>
    <n v="0"/>
    <n v="37.533999999999992"/>
  </r>
  <r>
    <n v="5476"/>
    <s v="CA-2014-169691"/>
    <x v="3"/>
    <x v="140"/>
    <d v="2014-06-19T00:00:00"/>
    <x v="2"/>
    <s v="Dp-13240"/>
    <x v="656"/>
    <x v="2"/>
    <s v="United States"/>
    <s v="Maple Grove"/>
    <x v="11"/>
    <n v="55369"/>
    <x v="2"/>
    <s v="OFF-LA-10002312"/>
    <x v="1"/>
    <x v="2"/>
    <x v="574"/>
    <x v="1851"/>
    <n v="3"/>
    <n v="0"/>
    <n v="22.200000000000003"/>
  </r>
  <r>
    <n v="5477"/>
    <s v="CA-2014-169691"/>
    <x v="3"/>
    <x v="140"/>
    <d v="2014-06-19T00:00:00"/>
    <x v="2"/>
    <s v="Dp-13240"/>
    <x v="656"/>
    <x v="2"/>
    <s v="United States"/>
    <s v="Maple Grove"/>
    <x v="11"/>
    <n v="55369"/>
    <x v="2"/>
    <s v="OFF-ST-10001291"/>
    <x v="1"/>
    <x v="4"/>
    <x v="1017"/>
    <x v="3975"/>
    <n v="5"/>
    <n v="0"/>
    <n v="22.828499999999998"/>
  </r>
  <r>
    <n v="5478"/>
    <s v="CA-2014-169691"/>
    <x v="3"/>
    <x v="140"/>
    <d v="2014-06-19T00:00:00"/>
    <x v="2"/>
    <s v="Dp-13240"/>
    <x v="656"/>
    <x v="2"/>
    <s v="United States"/>
    <s v="Maple Grove"/>
    <x v="11"/>
    <n v="55369"/>
    <x v="2"/>
    <s v="OFF-PA-10003022"/>
    <x v="1"/>
    <x v="10"/>
    <x v="1644"/>
    <x v="1465"/>
    <n v="3"/>
    <n v="0"/>
    <n v="8.7906000000000013"/>
  </r>
  <r>
    <n v="5479"/>
    <s v="CA-2013-121356"/>
    <x v="0"/>
    <x v="73"/>
    <d v="2013-11-25T00:00:00"/>
    <x v="1"/>
    <s v="SJ-20500"/>
    <x v="81"/>
    <x v="0"/>
    <s v="United States"/>
    <s v="Newark"/>
    <x v="13"/>
    <n v="19711"/>
    <x v="3"/>
    <s v="OFF-BI-10002133"/>
    <x v="1"/>
    <x v="8"/>
    <x v="1138"/>
    <x v="3233"/>
    <n v="3"/>
    <n v="0"/>
    <n v="62.915999999999997"/>
  </r>
  <r>
    <n v="5480"/>
    <s v="CA-2011-101770"/>
    <x v="2"/>
    <x v="691"/>
    <d v="2011-04-04T00:00:00"/>
    <x v="1"/>
    <s v="KB-16240"/>
    <x v="208"/>
    <x v="1"/>
    <s v="United States"/>
    <s v="Miami"/>
    <x v="2"/>
    <n v="33180"/>
    <x v="0"/>
    <s v="OFF-BI-10001097"/>
    <x v="1"/>
    <x v="8"/>
    <x v="789"/>
    <x v="3976"/>
    <n v="1"/>
    <n v="0.7"/>
    <n v="-1.3082999999999996"/>
  </r>
  <r>
    <n v="5481"/>
    <s v="CA-2014-105487"/>
    <x v="3"/>
    <x v="1048"/>
    <d v="2014-10-15T00:00:00"/>
    <x v="1"/>
    <s v="CS-12250"/>
    <x v="294"/>
    <x v="1"/>
    <s v="United States"/>
    <s v="San Diego"/>
    <x v="1"/>
    <n v="92105"/>
    <x v="1"/>
    <s v="TEC-PH-10001336"/>
    <x v="2"/>
    <x v="7"/>
    <x v="941"/>
    <x v="3977"/>
    <n v="1"/>
    <n v="0.2"/>
    <n v="11.609099999999998"/>
  </r>
  <r>
    <n v="5482"/>
    <s v="CA-2014-105487"/>
    <x v="3"/>
    <x v="1048"/>
    <d v="2014-10-15T00:00:00"/>
    <x v="1"/>
    <s v="CS-12250"/>
    <x v="294"/>
    <x v="1"/>
    <s v="United States"/>
    <s v="San Diego"/>
    <x v="1"/>
    <n v="92105"/>
    <x v="1"/>
    <s v="TEC-AC-10002305"/>
    <x v="2"/>
    <x v="11"/>
    <x v="1521"/>
    <x v="3978"/>
    <n v="2"/>
    <n v="0"/>
    <n v="6.4799999999999969"/>
  </r>
  <r>
    <n v="5483"/>
    <s v="CA-2014-105487"/>
    <x v="3"/>
    <x v="1048"/>
    <d v="2014-10-15T00:00:00"/>
    <x v="1"/>
    <s v="CS-12250"/>
    <x v="294"/>
    <x v="1"/>
    <s v="United States"/>
    <s v="San Diego"/>
    <x v="1"/>
    <n v="92105"/>
    <x v="1"/>
    <s v="TEC-AC-10003610"/>
    <x v="2"/>
    <x v="11"/>
    <x v="598"/>
    <x v="3979"/>
    <n v="4"/>
    <n v="0"/>
    <n v="115.1808"/>
  </r>
  <r>
    <n v="5484"/>
    <s v="CA-2014-105487"/>
    <x v="3"/>
    <x v="1048"/>
    <d v="2014-10-15T00:00:00"/>
    <x v="1"/>
    <s v="CS-12250"/>
    <x v="294"/>
    <x v="1"/>
    <s v="United States"/>
    <s v="San Diego"/>
    <x v="1"/>
    <n v="92105"/>
    <x v="1"/>
    <s v="OFF-ST-10002301"/>
    <x v="1"/>
    <x v="4"/>
    <x v="1490"/>
    <x v="1390"/>
    <n v="2"/>
    <n v="0"/>
    <n v="0.40679999999999694"/>
  </r>
  <r>
    <n v="5485"/>
    <s v="CA-2014-148999"/>
    <x v="3"/>
    <x v="289"/>
    <d v="2014-02-05T00:00:00"/>
    <x v="1"/>
    <s v="EB-13870"/>
    <x v="12"/>
    <x v="0"/>
    <s v="United States"/>
    <s v="Miami"/>
    <x v="2"/>
    <n v="33142"/>
    <x v="0"/>
    <s v="FUR-CH-10002044"/>
    <x v="0"/>
    <x v="1"/>
    <x v="1725"/>
    <x v="3442"/>
    <n v="4"/>
    <n v="0.2"/>
    <n v="-68.1096"/>
  </r>
  <r>
    <n v="5486"/>
    <s v="CA-2011-107573"/>
    <x v="2"/>
    <x v="432"/>
    <d v="2011-12-17T00:00:00"/>
    <x v="1"/>
    <s v="PB-19150"/>
    <x v="171"/>
    <x v="0"/>
    <s v="United States"/>
    <s v="Miami"/>
    <x v="2"/>
    <n v="33178"/>
    <x v="0"/>
    <s v="OFF-EN-10001099"/>
    <x v="1"/>
    <x v="12"/>
    <x v="33"/>
    <x v="3032"/>
    <n v="3"/>
    <n v="0.2"/>
    <n v="7.6283999999999974"/>
  </r>
  <r>
    <n v="5487"/>
    <s v="CA-2012-156608"/>
    <x v="1"/>
    <x v="1040"/>
    <d v="2012-10-29T00:00:00"/>
    <x v="1"/>
    <s v="MT-18070"/>
    <x v="192"/>
    <x v="2"/>
    <s v="United States"/>
    <s v="San Antonio"/>
    <x v="5"/>
    <n v="78207"/>
    <x v="2"/>
    <s v="OFF-BI-10004140"/>
    <x v="1"/>
    <x v="8"/>
    <x v="304"/>
    <x v="3980"/>
    <n v="4"/>
    <n v="0.8"/>
    <n v="-6.2860000000000031"/>
  </r>
  <r>
    <n v="5488"/>
    <s v="CA-2014-134495"/>
    <x v="3"/>
    <x v="719"/>
    <d v="2014-04-05T00:00:00"/>
    <x v="0"/>
    <s v="BF-11020"/>
    <x v="292"/>
    <x v="1"/>
    <s v="United States"/>
    <s v="Jacksonville"/>
    <x v="2"/>
    <n v="32216"/>
    <x v="0"/>
    <s v="TEC-PH-10004897"/>
    <x v="2"/>
    <x v="7"/>
    <x v="1115"/>
    <x v="112"/>
    <n v="3"/>
    <n v="0.2"/>
    <n v="-5.694300000000001"/>
  </r>
  <r>
    <n v="5489"/>
    <s v="CA-2014-134495"/>
    <x v="3"/>
    <x v="719"/>
    <d v="2014-04-05T00:00:00"/>
    <x v="0"/>
    <s v="BF-11020"/>
    <x v="292"/>
    <x v="1"/>
    <s v="United States"/>
    <s v="Jacksonville"/>
    <x v="2"/>
    <n v="32216"/>
    <x v="0"/>
    <s v="OFF-LA-10000262"/>
    <x v="1"/>
    <x v="2"/>
    <x v="932"/>
    <x v="303"/>
    <n v="3"/>
    <n v="0.2"/>
    <n v="2.0358000000000001"/>
  </r>
  <r>
    <n v="5490"/>
    <s v="CA-2014-134495"/>
    <x v="3"/>
    <x v="719"/>
    <d v="2014-04-05T00:00:00"/>
    <x v="0"/>
    <s v="BF-11020"/>
    <x v="292"/>
    <x v="1"/>
    <s v="United States"/>
    <s v="Jacksonville"/>
    <x v="2"/>
    <n v="32216"/>
    <x v="0"/>
    <s v="OFF-AP-10002222"/>
    <x v="1"/>
    <x v="9"/>
    <x v="33"/>
    <x v="3981"/>
    <n v="3"/>
    <n v="0.2"/>
    <n v="1.8207000000000013"/>
  </r>
  <r>
    <n v="5491"/>
    <s v="CA-2014-134495"/>
    <x v="3"/>
    <x v="719"/>
    <d v="2014-04-05T00:00:00"/>
    <x v="0"/>
    <s v="BF-11020"/>
    <x v="292"/>
    <x v="1"/>
    <s v="United States"/>
    <s v="Jacksonville"/>
    <x v="2"/>
    <n v="32216"/>
    <x v="0"/>
    <s v="FUR-CH-10003774"/>
    <x v="0"/>
    <x v="1"/>
    <x v="1185"/>
    <x v="287"/>
    <n v="3"/>
    <n v="0.2"/>
    <n v="-19.105800000000016"/>
  </r>
  <r>
    <n v="5492"/>
    <s v="CA-2014-164098"/>
    <x v="3"/>
    <x v="795"/>
    <d v="2014-01-28T00:00:00"/>
    <x v="2"/>
    <s v="CG-12520"/>
    <x v="0"/>
    <x v="0"/>
    <s v="United States"/>
    <s v="Houston"/>
    <x v="5"/>
    <n v="77070"/>
    <x v="2"/>
    <s v="OFF-ST-10000615"/>
    <x v="1"/>
    <x v="4"/>
    <x v="75"/>
    <x v="1333"/>
    <n v="2"/>
    <n v="0.2"/>
    <n v="1.8160000000000016"/>
  </r>
  <r>
    <n v="5493"/>
    <s v="CA-2011-105249"/>
    <x v="2"/>
    <x v="683"/>
    <d v="2011-11-28T00:00:00"/>
    <x v="3"/>
    <s v="DH-13675"/>
    <x v="723"/>
    <x v="2"/>
    <s v="United States"/>
    <s v="San Francisco"/>
    <x v="1"/>
    <n v="94122"/>
    <x v="1"/>
    <s v="OFF-SU-10001225"/>
    <x v="1"/>
    <x v="14"/>
    <x v="33"/>
    <x v="351"/>
    <n v="2"/>
    <n v="0"/>
    <n v="0.14719999999999978"/>
  </r>
  <r>
    <n v="5494"/>
    <s v="CA-2011-105249"/>
    <x v="2"/>
    <x v="683"/>
    <d v="2011-11-28T00:00:00"/>
    <x v="3"/>
    <s v="DH-13675"/>
    <x v="723"/>
    <x v="2"/>
    <s v="United States"/>
    <s v="San Francisco"/>
    <x v="1"/>
    <n v="94122"/>
    <x v="1"/>
    <s v="OFF-LA-10002043"/>
    <x v="1"/>
    <x v="2"/>
    <x v="252"/>
    <x v="1417"/>
    <n v="4"/>
    <n v="0"/>
    <n v="19.872"/>
  </r>
  <r>
    <n v="5495"/>
    <s v="CA-2011-105249"/>
    <x v="2"/>
    <x v="683"/>
    <d v="2011-11-28T00:00:00"/>
    <x v="3"/>
    <s v="DH-13675"/>
    <x v="723"/>
    <x v="2"/>
    <s v="United States"/>
    <s v="San Francisco"/>
    <x v="1"/>
    <n v="94122"/>
    <x v="1"/>
    <s v="FUR-BO-10000330"/>
    <x v="0"/>
    <x v="0"/>
    <x v="1098"/>
    <x v="1527"/>
    <n v="4"/>
    <n v="0.15"/>
    <n v="-4.8391999999999769"/>
  </r>
  <r>
    <n v="5496"/>
    <s v="CA-2012-113523"/>
    <x v="1"/>
    <x v="406"/>
    <d v="2012-09-08T00:00:00"/>
    <x v="1"/>
    <s v="SC-20440"/>
    <x v="464"/>
    <x v="1"/>
    <s v="United States"/>
    <s v="Philadelphia"/>
    <x v="9"/>
    <n v="19140"/>
    <x v="3"/>
    <s v="OFF-BI-10001249"/>
    <x v="1"/>
    <x v="8"/>
    <x v="1182"/>
    <x v="3056"/>
    <n v="4"/>
    <n v="0.7"/>
    <n v="-6.1247999999999987"/>
  </r>
  <r>
    <n v="5497"/>
    <s v="CA-2014-117821"/>
    <x v="3"/>
    <x v="492"/>
    <d v="2014-06-17T00:00:00"/>
    <x v="1"/>
    <s v="HG-15025"/>
    <x v="643"/>
    <x v="0"/>
    <s v="United States"/>
    <s v="Marion"/>
    <x v="24"/>
    <n v="43302"/>
    <x v="3"/>
    <s v="TEC-AC-10004469"/>
    <x v="2"/>
    <x v="11"/>
    <x v="238"/>
    <x v="3982"/>
    <n v="2"/>
    <n v="0.2"/>
    <n v="19.176000000000002"/>
  </r>
  <r>
    <n v="5498"/>
    <s v="CA-2014-164378"/>
    <x v="3"/>
    <x v="663"/>
    <d v="2014-07-19T00:00:00"/>
    <x v="0"/>
    <s v="MM-18055"/>
    <x v="514"/>
    <x v="0"/>
    <s v="United States"/>
    <s v="New York City"/>
    <x v="15"/>
    <n v="10024"/>
    <x v="3"/>
    <s v="OFF-AR-10001177"/>
    <x v="1"/>
    <x v="6"/>
    <x v="1215"/>
    <x v="2637"/>
    <n v="2"/>
    <n v="0"/>
    <n v="1.9023999999999992"/>
  </r>
  <r>
    <n v="5499"/>
    <s v="CA-2014-164378"/>
    <x v="3"/>
    <x v="663"/>
    <d v="2014-07-19T00:00:00"/>
    <x v="0"/>
    <s v="MM-18055"/>
    <x v="514"/>
    <x v="0"/>
    <s v="United States"/>
    <s v="New York City"/>
    <x v="15"/>
    <n v="10024"/>
    <x v="3"/>
    <s v="OFF-LA-10000634"/>
    <x v="1"/>
    <x v="2"/>
    <x v="283"/>
    <x v="1507"/>
    <n v="3"/>
    <n v="0"/>
    <n v="3.6017999999999999"/>
  </r>
  <r>
    <n v="5500"/>
    <s v="CA-2014-164378"/>
    <x v="3"/>
    <x v="663"/>
    <d v="2014-07-19T00:00:00"/>
    <x v="0"/>
    <s v="MM-18055"/>
    <x v="514"/>
    <x v="0"/>
    <s v="United States"/>
    <s v="New York City"/>
    <x v="15"/>
    <n v="10024"/>
    <x v="3"/>
    <s v="TEC-AC-10004708"/>
    <x v="2"/>
    <x v="11"/>
    <x v="337"/>
    <x v="365"/>
    <n v="2"/>
    <n v="0"/>
    <n v="8.7989999999999995"/>
  </r>
  <r>
    <n v="5501"/>
    <s v="CA-2014-164378"/>
    <x v="3"/>
    <x v="663"/>
    <d v="2014-07-19T00:00:00"/>
    <x v="0"/>
    <s v="MM-18055"/>
    <x v="514"/>
    <x v="0"/>
    <s v="United States"/>
    <s v="New York City"/>
    <x v="15"/>
    <n v="10024"/>
    <x v="3"/>
    <s v="FUR-CH-10002084"/>
    <x v="0"/>
    <x v="1"/>
    <x v="1240"/>
    <x v="3983"/>
    <n v="6"/>
    <n v="0.1"/>
    <n v="88.552800000000005"/>
  </r>
  <r>
    <n v="5502"/>
    <s v="CA-2014-164378"/>
    <x v="3"/>
    <x v="663"/>
    <d v="2014-07-19T00:00:00"/>
    <x v="0"/>
    <s v="MM-18055"/>
    <x v="514"/>
    <x v="0"/>
    <s v="United States"/>
    <s v="New York City"/>
    <x v="15"/>
    <n v="10024"/>
    <x v="3"/>
    <s v="OFF-PA-10004519"/>
    <x v="1"/>
    <x v="10"/>
    <x v="1036"/>
    <x v="2482"/>
    <n v="2"/>
    <n v="0"/>
    <n v="4.3904000000000005"/>
  </r>
  <r>
    <n v="5503"/>
    <s v="CA-2014-127782"/>
    <x v="3"/>
    <x v="808"/>
    <d v="2014-11-07T00:00:00"/>
    <x v="1"/>
    <s v="TH-21115"/>
    <x v="764"/>
    <x v="1"/>
    <s v="United States"/>
    <s v="Philadelphia"/>
    <x v="9"/>
    <n v="19140"/>
    <x v="3"/>
    <s v="FUR-FU-10001847"/>
    <x v="0"/>
    <x v="5"/>
    <x v="1355"/>
    <x v="3984"/>
    <n v="1"/>
    <n v="0.2"/>
    <n v="0.66239999999999977"/>
  </r>
  <r>
    <n v="5504"/>
    <s v="CA-2014-127782"/>
    <x v="3"/>
    <x v="808"/>
    <d v="2014-11-07T00:00:00"/>
    <x v="1"/>
    <s v="TH-21115"/>
    <x v="764"/>
    <x v="1"/>
    <s v="United States"/>
    <s v="Philadelphia"/>
    <x v="9"/>
    <n v="19140"/>
    <x v="3"/>
    <s v="OFF-AP-10001962"/>
    <x v="1"/>
    <x v="9"/>
    <x v="1594"/>
    <x v="3985"/>
    <n v="3"/>
    <n v="0.2"/>
    <n v="1.2584999999999997"/>
  </r>
  <r>
    <n v="5505"/>
    <s v="CA-2014-127782"/>
    <x v="3"/>
    <x v="808"/>
    <d v="2014-11-07T00:00:00"/>
    <x v="1"/>
    <s v="TH-21115"/>
    <x v="764"/>
    <x v="1"/>
    <s v="United States"/>
    <s v="Philadelphia"/>
    <x v="9"/>
    <n v="19140"/>
    <x v="3"/>
    <s v="OFF-EN-10003845"/>
    <x v="1"/>
    <x v="12"/>
    <x v="431"/>
    <x v="3179"/>
    <n v="3"/>
    <n v="0.2"/>
    <n v="2.8781999999999992"/>
  </r>
  <r>
    <n v="5506"/>
    <s v="CA-2014-127782"/>
    <x v="3"/>
    <x v="808"/>
    <d v="2014-11-07T00:00:00"/>
    <x v="1"/>
    <s v="TH-21115"/>
    <x v="764"/>
    <x v="1"/>
    <s v="United States"/>
    <s v="Philadelphia"/>
    <x v="9"/>
    <n v="19140"/>
    <x v="3"/>
    <s v="TEC-PH-10001817"/>
    <x v="2"/>
    <x v="7"/>
    <x v="1097"/>
    <x v="3986"/>
    <n v="4"/>
    <n v="0.4"/>
    <n v="-186.15999999999997"/>
  </r>
  <r>
    <n v="5507"/>
    <s v="US-2013-162026"/>
    <x v="0"/>
    <x v="750"/>
    <d v="2013-10-09T00:00:00"/>
    <x v="3"/>
    <s v="JE-15745"/>
    <x v="32"/>
    <x v="0"/>
    <s v="United States"/>
    <s v="Los Angeles"/>
    <x v="1"/>
    <n v="90036"/>
    <x v="1"/>
    <s v="OFF-PA-10000167"/>
    <x v="1"/>
    <x v="10"/>
    <x v="1071"/>
    <x v="1168"/>
    <n v="2"/>
    <n v="0"/>
    <n v="27.881999999999998"/>
  </r>
  <r>
    <n v="5508"/>
    <s v="CA-2013-150000"/>
    <x v="0"/>
    <x v="143"/>
    <d v="2013-04-15T00:00:00"/>
    <x v="1"/>
    <s v="PG-18820"/>
    <x v="310"/>
    <x v="0"/>
    <s v="United States"/>
    <s v="Smyrna"/>
    <x v="32"/>
    <n v="30080"/>
    <x v="0"/>
    <s v="OFF-EN-10002973"/>
    <x v="1"/>
    <x v="12"/>
    <x v="1319"/>
    <x v="1429"/>
    <n v="4"/>
    <n v="0"/>
    <n v="8.6016000000000012"/>
  </r>
  <r>
    <n v="5509"/>
    <s v="CA-2012-168529"/>
    <x v="1"/>
    <x v="1049"/>
    <d v="2012-10-12T00:00:00"/>
    <x v="1"/>
    <s v="MB-17305"/>
    <x v="93"/>
    <x v="0"/>
    <s v="United States"/>
    <s v="San Francisco"/>
    <x v="1"/>
    <n v="94122"/>
    <x v="1"/>
    <s v="FUR-FU-10001588"/>
    <x v="0"/>
    <x v="5"/>
    <x v="284"/>
    <x v="1228"/>
    <n v="5"/>
    <n v="0"/>
    <n v="62.736999999999995"/>
  </r>
  <r>
    <n v="5510"/>
    <s v="US-2014-152569"/>
    <x v="3"/>
    <x v="356"/>
    <d v="2014-05-21T00:00:00"/>
    <x v="1"/>
    <s v="JD-16015"/>
    <x v="557"/>
    <x v="0"/>
    <s v="United States"/>
    <s v="Chicago"/>
    <x v="10"/>
    <n v="60653"/>
    <x v="2"/>
    <s v="OFF-PA-10001736"/>
    <x v="1"/>
    <x v="10"/>
    <x v="129"/>
    <x v="3987"/>
    <n v="2"/>
    <n v="0.2"/>
    <n v="19.137599999999992"/>
  </r>
  <r>
    <n v="5511"/>
    <s v="US-2014-152569"/>
    <x v="3"/>
    <x v="356"/>
    <d v="2014-05-21T00:00:00"/>
    <x v="1"/>
    <s v="JD-16015"/>
    <x v="557"/>
    <x v="0"/>
    <s v="United States"/>
    <s v="Chicago"/>
    <x v="10"/>
    <n v="60653"/>
    <x v="2"/>
    <s v="TEC-PH-10002185"/>
    <x v="2"/>
    <x v="7"/>
    <x v="1072"/>
    <x v="3988"/>
    <n v="2"/>
    <n v="0.2"/>
    <n v="3.4749999999999996"/>
  </r>
  <r>
    <n v="5512"/>
    <s v="US-2011-137680"/>
    <x v="2"/>
    <x v="1050"/>
    <d v="2011-03-02T00:00:00"/>
    <x v="1"/>
    <s v="JH-15430"/>
    <x v="371"/>
    <x v="0"/>
    <s v="United States"/>
    <s v="Medford"/>
    <x v="21"/>
    <n v="97504"/>
    <x v="1"/>
    <s v="OFF-PA-10000174"/>
    <x v="1"/>
    <x v="10"/>
    <x v="1515"/>
    <x v="2731"/>
    <n v="4"/>
    <n v="0.2"/>
    <n v="11.102399999999996"/>
  </r>
  <r>
    <n v="5513"/>
    <s v="US-2011-137680"/>
    <x v="2"/>
    <x v="1050"/>
    <d v="2011-03-02T00:00:00"/>
    <x v="1"/>
    <s v="JH-15430"/>
    <x v="371"/>
    <x v="0"/>
    <s v="United States"/>
    <s v="Medford"/>
    <x v="21"/>
    <n v="97504"/>
    <x v="1"/>
    <s v="OFF-PA-10000069"/>
    <x v="1"/>
    <x v="10"/>
    <x v="1569"/>
    <x v="3989"/>
    <n v="3"/>
    <n v="0.2"/>
    <n v="7.6868999999999996"/>
  </r>
  <r>
    <n v="5514"/>
    <s v="CA-2012-103177"/>
    <x v="1"/>
    <x v="1051"/>
    <d v="2012-06-01T00:00:00"/>
    <x v="2"/>
    <s v="EN-13780"/>
    <x v="633"/>
    <x v="0"/>
    <s v="United States"/>
    <s v="New York City"/>
    <x v="15"/>
    <n v="10009"/>
    <x v="3"/>
    <s v="TEC-PH-10001795"/>
    <x v="2"/>
    <x v="7"/>
    <x v="1726"/>
    <x v="764"/>
    <n v="3"/>
    <n v="0"/>
    <n v="2.3996999999999815"/>
  </r>
  <r>
    <n v="5515"/>
    <s v="CA-2012-103177"/>
    <x v="1"/>
    <x v="1051"/>
    <d v="2012-06-01T00:00:00"/>
    <x v="2"/>
    <s v="EN-13780"/>
    <x v="633"/>
    <x v="0"/>
    <s v="United States"/>
    <s v="New York City"/>
    <x v="15"/>
    <n v="10009"/>
    <x v="3"/>
    <s v="OFF-AP-10004540"/>
    <x v="1"/>
    <x v="9"/>
    <x v="1294"/>
    <x v="1985"/>
    <n v="2"/>
    <n v="0"/>
    <n v="44.889600000000002"/>
  </r>
  <r>
    <n v="5516"/>
    <s v="CA-2012-103177"/>
    <x v="1"/>
    <x v="1051"/>
    <d v="2012-06-01T00:00:00"/>
    <x v="2"/>
    <s v="EN-13780"/>
    <x v="633"/>
    <x v="0"/>
    <s v="United States"/>
    <s v="New York City"/>
    <x v="15"/>
    <n v="10009"/>
    <x v="3"/>
    <s v="TEC-PH-10001527"/>
    <x v="2"/>
    <x v="7"/>
    <x v="1276"/>
    <x v="3680"/>
    <n v="3"/>
    <n v="0"/>
    <n v="3.8654999999999973"/>
  </r>
  <r>
    <n v="5517"/>
    <s v="US-2013-138408"/>
    <x v="0"/>
    <x v="741"/>
    <d v="2013-11-22T00:00:00"/>
    <x v="0"/>
    <s v="KC-16255"/>
    <x v="346"/>
    <x v="1"/>
    <s v="United States"/>
    <s v="Huntsville"/>
    <x v="19"/>
    <n v="35810"/>
    <x v="0"/>
    <s v="TEC-AC-10003870"/>
    <x v="2"/>
    <x v="11"/>
    <x v="1718"/>
    <x v="3990"/>
    <n v="4"/>
    <n v="0"/>
    <n v="527.98400000000004"/>
  </r>
  <r>
    <n v="5518"/>
    <s v="CA-2014-117667"/>
    <x v="3"/>
    <x v="769"/>
    <d v="2014-12-10T00:00:00"/>
    <x v="1"/>
    <s v="MS-17980"/>
    <x v="99"/>
    <x v="1"/>
    <s v="United States"/>
    <s v="Philadelphia"/>
    <x v="9"/>
    <n v="19134"/>
    <x v="3"/>
    <s v="FUR-CH-10004540"/>
    <x v="0"/>
    <x v="1"/>
    <x v="862"/>
    <x v="3991"/>
    <n v="10"/>
    <n v="0.3"/>
    <n v="-10.283999999999992"/>
  </r>
  <r>
    <n v="5519"/>
    <s v="CA-2014-117667"/>
    <x v="3"/>
    <x v="769"/>
    <d v="2014-12-10T00:00:00"/>
    <x v="1"/>
    <s v="MS-17980"/>
    <x v="99"/>
    <x v="1"/>
    <s v="United States"/>
    <s v="Philadelphia"/>
    <x v="9"/>
    <n v="19134"/>
    <x v="3"/>
    <s v="FUR-FU-10004093"/>
    <x v="0"/>
    <x v="5"/>
    <x v="1159"/>
    <x v="3992"/>
    <n v="2"/>
    <n v="0.2"/>
    <n v="6.8459999999999965"/>
  </r>
  <r>
    <n v="5520"/>
    <s v="CA-2014-117667"/>
    <x v="3"/>
    <x v="769"/>
    <d v="2014-12-10T00:00:00"/>
    <x v="1"/>
    <s v="MS-17980"/>
    <x v="99"/>
    <x v="1"/>
    <s v="United States"/>
    <s v="Philadelphia"/>
    <x v="9"/>
    <n v="19134"/>
    <x v="3"/>
    <s v="OFF-AR-10000716"/>
    <x v="1"/>
    <x v="6"/>
    <x v="786"/>
    <x v="2569"/>
    <n v="3"/>
    <n v="0.2"/>
    <n v="3.1806000000000005"/>
  </r>
  <r>
    <n v="5521"/>
    <s v="CA-2014-117667"/>
    <x v="3"/>
    <x v="769"/>
    <d v="2014-12-10T00:00:00"/>
    <x v="1"/>
    <s v="MS-17980"/>
    <x v="99"/>
    <x v="1"/>
    <s v="United States"/>
    <s v="Philadelphia"/>
    <x v="9"/>
    <n v="19134"/>
    <x v="3"/>
    <s v="OFF-PA-10002709"/>
    <x v="1"/>
    <x v="10"/>
    <x v="1658"/>
    <x v="100"/>
    <n v="5"/>
    <n v="0.2"/>
    <n v="8.6709999999999994"/>
  </r>
  <r>
    <n v="5522"/>
    <s v="CA-2014-117667"/>
    <x v="3"/>
    <x v="769"/>
    <d v="2014-12-10T00:00:00"/>
    <x v="1"/>
    <s v="MS-17980"/>
    <x v="99"/>
    <x v="1"/>
    <s v="United States"/>
    <s v="Philadelphia"/>
    <x v="9"/>
    <n v="19134"/>
    <x v="3"/>
    <s v="TEC-AC-10000580"/>
    <x v="2"/>
    <x v="11"/>
    <x v="897"/>
    <x v="1309"/>
    <n v="4"/>
    <n v="0.2"/>
    <n v="-28.796399999999984"/>
  </r>
  <r>
    <n v="5523"/>
    <s v="CA-2013-110982"/>
    <x v="0"/>
    <x v="410"/>
    <d v="2013-06-08T00:00:00"/>
    <x v="2"/>
    <s v="CK-12205"/>
    <x v="237"/>
    <x v="0"/>
    <s v="United States"/>
    <s v="Santa Clara"/>
    <x v="1"/>
    <n v="95051"/>
    <x v="1"/>
    <s v="OFF-BI-10000829"/>
    <x v="1"/>
    <x v="8"/>
    <x v="304"/>
    <x v="3993"/>
    <n v="6"/>
    <n v="0.2"/>
    <n v="7.0043999999999977"/>
  </r>
  <r>
    <n v="5524"/>
    <s v="CA-2013-110982"/>
    <x v="0"/>
    <x v="410"/>
    <d v="2013-06-08T00:00:00"/>
    <x v="2"/>
    <s v="CK-12205"/>
    <x v="237"/>
    <x v="0"/>
    <s v="United States"/>
    <s v="Santa Clara"/>
    <x v="1"/>
    <n v="95051"/>
    <x v="1"/>
    <s v="OFF-AP-10004859"/>
    <x v="1"/>
    <x v="9"/>
    <x v="921"/>
    <x v="3994"/>
    <n v="4"/>
    <n v="0"/>
    <n v="15.724800000000002"/>
  </r>
  <r>
    <n v="5525"/>
    <s v="CA-2013-147123"/>
    <x v="0"/>
    <x v="107"/>
    <d v="2013-12-13T00:00:00"/>
    <x v="2"/>
    <s v="SJ-20125"/>
    <x v="319"/>
    <x v="2"/>
    <s v="United States"/>
    <s v="Long Beach"/>
    <x v="1"/>
    <n v="90805"/>
    <x v="1"/>
    <s v="OFF-PA-10000575"/>
    <x v="1"/>
    <x v="10"/>
    <x v="1050"/>
    <x v="3995"/>
    <n v="12"/>
    <n v="0"/>
    <n v="36.928799999999995"/>
  </r>
  <r>
    <n v="5526"/>
    <s v="CA-2014-154501"/>
    <x v="3"/>
    <x v="504"/>
    <d v="2014-05-06T00:00:00"/>
    <x v="1"/>
    <s v="EA-14035"/>
    <x v="105"/>
    <x v="1"/>
    <s v="United States"/>
    <s v="Los Angeles"/>
    <x v="1"/>
    <n v="90008"/>
    <x v="1"/>
    <s v="OFF-AR-10002804"/>
    <x v="1"/>
    <x v="6"/>
    <x v="279"/>
    <x v="3996"/>
    <n v="2"/>
    <n v="0"/>
    <n v="4.0098000000000003"/>
  </r>
  <r>
    <n v="5527"/>
    <s v="CA-2014-166933"/>
    <x v="3"/>
    <x v="558"/>
    <d v="2014-04-29T00:00:00"/>
    <x v="1"/>
    <s v="MG-17890"/>
    <x v="450"/>
    <x v="2"/>
    <s v="United States"/>
    <s v="Santa Barbara"/>
    <x v="1"/>
    <n v="93101"/>
    <x v="1"/>
    <s v="OFF-FA-10002676"/>
    <x v="1"/>
    <x v="13"/>
    <x v="1069"/>
    <x v="2725"/>
    <n v="1"/>
    <n v="0"/>
    <n v="0.65159999999999996"/>
  </r>
  <r>
    <n v="5528"/>
    <s v="CA-2012-142055"/>
    <x v="1"/>
    <x v="412"/>
    <d v="2012-05-10T00:00:00"/>
    <x v="2"/>
    <s v="AB-10255"/>
    <x v="437"/>
    <x v="2"/>
    <s v="United States"/>
    <s v="New York City"/>
    <x v="15"/>
    <n v="10009"/>
    <x v="3"/>
    <s v="OFF-PA-10003465"/>
    <x v="1"/>
    <x v="10"/>
    <x v="418"/>
    <x v="2479"/>
    <n v="2"/>
    <n v="0"/>
    <n v="18.211199999999998"/>
  </r>
  <r>
    <n v="5529"/>
    <s v="CA-2012-137106"/>
    <x v="1"/>
    <x v="1052"/>
    <d v="2012-04-04T00:00:00"/>
    <x v="1"/>
    <s v="SC-20260"/>
    <x v="609"/>
    <x v="1"/>
    <s v="United States"/>
    <s v="Jacksonville"/>
    <x v="2"/>
    <n v="32216"/>
    <x v="0"/>
    <s v="TEC-PH-10000011"/>
    <x v="2"/>
    <x v="7"/>
    <x v="220"/>
    <x v="1105"/>
    <n v="5"/>
    <n v="0.2"/>
    <n v="27.985999999999994"/>
  </r>
  <r>
    <n v="5530"/>
    <s v="CA-2014-136609"/>
    <x v="3"/>
    <x v="634"/>
    <d v="2014-08-12T00:00:00"/>
    <x v="1"/>
    <s v="TB-21355"/>
    <x v="422"/>
    <x v="1"/>
    <s v="United States"/>
    <s v="Cedar Hill"/>
    <x v="5"/>
    <n v="75104"/>
    <x v="2"/>
    <s v="OFF-PA-10004381"/>
    <x v="1"/>
    <x v="10"/>
    <x v="1675"/>
    <x v="912"/>
    <n v="3"/>
    <n v="0.2"/>
    <n v="40.353599999999986"/>
  </r>
  <r>
    <n v="5531"/>
    <s v="CA-2014-160885"/>
    <x v="3"/>
    <x v="574"/>
    <d v="2014-12-07T00:00:00"/>
    <x v="1"/>
    <s v="JK-16090"/>
    <x v="765"/>
    <x v="0"/>
    <s v="United States"/>
    <s v="Omaha"/>
    <x v="8"/>
    <n v="68104"/>
    <x v="2"/>
    <s v="TEC-PH-10001795"/>
    <x v="2"/>
    <x v="7"/>
    <x v="641"/>
    <x v="3997"/>
    <n v="4"/>
    <n v="0"/>
    <n v="743.98799999999983"/>
  </r>
  <r>
    <n v="5532"/>
    <s v="US-2013-167472"/>
    <x v="0"/>
    <x v="112"/>
    <d v="2013-06-08T00:00:00"/>
    <x v="2"/>
    <s v="CK-12595"/>
    <x v="242"/>
    <x v="0"/>
    <s v="United States"/>
    <s v="Little Rock"/>
    <x v="36"/>
    <n v="72209"/>
    <x v="0"/>
    <s v="TEC-AC-10001109"/>
    <x v="2"/>
    <x v="11"/>
    <x v="998"/>
    <x v="3998"/>
    <n v="6"/>
    <n v="0"/>
    <n v="75.57480000000001"/>
  </r>
  <r>
    <n v="5533"/>
    <s v="US-2013-167472"/>
    <x v="0"/>
    <x v="112"/>
    <d v="2013-06-08T00:00:00"/>
    <x v="2"/>
    <s v="CK-12595"/>
    <x v="242"/>
    <x v="0"/>
    <s v="United States"/>
    <s v="Little Rock"/>
    <x v="36"/>
    <n v="72209"/>
    <x v="0"/>
    <s v="TEC-AC-10003038"/>
    <x v="2"/>
    <x v="11"/>
    <x v="1024"/>
    <x v="3999"/>
    <n v="3"/>
    <n v="0"/>
    <n v="5.101499999999997"/>
  </r>
  <r>
    <n v="5534"/>
    <s v="US-2013-167472"/>
    <x v="0"/>
    <x v="112"/>
    <d v="2013-06-08T00:00:00"/>
    <x v="2"/>
    <s v="CK-12595"/>
    <x v="242"/>
    <x v="0"/>
    <s v="United States"/>
    <s v="Little Rock"/>
    <x v="36"/>
    <n v="72209"/>
    <x v="0"/>
    <s v="TEC-AC-10003174"/>
    <x v="2"/>
    <x v="11"/>
    <x v="614"/>
    <x v="2285"/>
    <n v="3"/>
    <n v="0"/>
    <n v="129.34800000000001"/>
  </r>
  <r>
    <n v="5535"/>
    <s v="US-2013-167472"/>
    <x v="0"/>
    <x v="112"/>
    <d v="2013-06-08T00:00:00"/>
    <x v="2"/>
    <s v="CK-12595"/>
    <x v="242"/>
    <x v="0"/>
    <s v="United States"/>
    <s v="Little Rock"/>
    <x v="36"/>
    <n v="72209"/>
    <x v="0"/>
    <s v="OFF-PA-10000157"/>
    <x v="1"/>
    <x v="10"/>
    <x v="364"/>
    <x v="731"/>
    <n v="3"/>
    <n v="0"/>
    <n v="28.171799999999998"/>
  </r>
  <r>
    <n v="5536"/>
    <s v="US-2013-167472"/>
    <x v="0"/>
    <x v="112"/>
    <d v="2013-06-08T00:00:00"/>
    <x v="2"/>
    <s v="CK-12595"/>
    <x v="242"/>
    <x v="0"/>
    <s v="United States"/>
    <s v="Little Rock"/>
    <x v="36"/>
    <n v="72209"/>
    <x v="0"/>
    <s v="OFF-BI-10001721"/>
    <x v="1"/>
    <x v="8"/>
    <x v="94"/>
    <x v="2202"/>
    <n v="3"/>
    <n v="0"/>
    <n v="30.787199999999999"/>
  </r>
  <r>
    <n v="5537"/>
    <s v="US-2013-167472"/>
    <x v="0"/>
    <x v="112"/>
    <d v="2013-06-08T00:00:00"/>
    <x v="2"/>
    <s v="CK-12595"/>
    <x v="242"/>
    <x v="0"/>
    <s v="United States"/>
    <s v="Little Rock"/>
    <x v="36"/>
    <n v="72209"/>
    <x v="0"/>
    <s v="OFF-BI-10000591"/>
    <x v="1"/>
    <x v="8"/>
    <x v="1045"/>
    <x v="1361"/>
    <n v="3"/>
    <n v="0"/>
    <n v="5.6015999999999995"/>
  </r>
  <r>
    <n v="5538"/>
    <s v="US-2013-167472"/>
    <x v="0"/>
    <x v="112"/>
    <d v="2013-06-08T00:00:00"/>
    <x v="2"/>
    <s v="CK-12595"/>
    <x v="242"/>
    <x v="0"/>
    <s v="United States"/>
    <s v="Little Rock"/>
    <x v="36"/>
    <n v="72209"/>
    <x v="0"/>
    <s v="OFF-PA-10001534"/>
    <x v="1"/>
    <x v="10"/>
    <x v="1461"/>
    <x v="91"/>
    <n v="2"/>
    <n v="0"/>
    <n v="6.2208000000000006"/>
  </r>
  <r>
    <n v="5539"/>
    <s v="CA-2012-120551"/>
    <x v="1"/>
    <x v="657"/>
    <d v="2012-04-20T00:00:00"/>
    <x v="1"/>
    <s v="SS-20590"/>
    <x v="196"/>
    <x v="0"/>
    <s v="United States"/>
    <s v="Norfolk"/>
    <x v="8"/>
    <n v="68701"/>
    <x v="2"/>
    <s v="OFF-BI-10002071"/>
    <x v="1"/>
    <x v="8"/>
    <x v="692"/>
    <x v="4000"/>
    <n v="3"/>
    <n v="0"/>
    <n v="8.0177999999999994"/>
  </r>
  <r>
    <n v="5540"/>
    <s v="US-2014-150595"/>
    <x v="3"/>
    <x v="1053"/>
    <d v="2014-05-27T00:00:00"/>
    <x v="1"/>
    <s v="LE-16810"/>
    <x v="97"/>
    <x v="0"/>
    <s v="United States"/>
    <s v="Chicago"/>
    <x v="10"/>
    <n v="60653"/>
    <x v="2"/>
    <s v="FUR-CH-10000513"/>
    <x v="0"/>
    <x v="1"/>
    <x v="70"/>
    <x v="2124"/>
    <n v="2"/>
    <n v="0.3"/>
    <n v="-54.595799999999997"/>
  </r>
  <r>
    <n v="5541"/>
    <s v="US-2014-150595"/>
    <x v="3"/>
    <x v="1053"/>
    <d v="2014-05-27T00:00:00"/>
    <x v="1"/>
    <s v="LE-16810"/>
    <x v="97"/>
    <x v="0"/>
    <s v="United States"/>
    <s v="Chicago"/>
    <x v="10"/>
    <n v="60653"/>
    <x v="2"/>
    <s v="OFF-BI-10003274"/>
    <x v="1"/>
    <x v="8"/>
    <x v="122"/>
    <x v="4001"/>
    <n v="2"/>
    <n v="0.8"/>
    <n v="-2.6268000000000002"/>
  </r>
  <r>
    <n v="5542"/>
    <s v="US-2014-150595"/>
    <x v="3"/>
    <x v="1053"/>
    <d v="2014-05-27T00:00:00"/>
    <x v="1"/>
    <s v="LE-16810"/>
    <x v="97"/>
    <x v="0"/>
    <s v="United States"/>
    <s v="Chicago"/>
    <x v="10"/>
    <n v="60653"/>
    <x v="2"/>
    <s v="OFF-SU-10000381"/>
    <x v="1"/>
    <x v="14"/>
    <x v="654"/>
    <x v="4002"/>
    <n v="3"/>
    <n v="0.2"/>
    <n v="2.5136999999999983"/>
  </r>
  <r>
    <n v="5543"/>
    <s v="CA-2013-134936"/>
    <x v="0"/>
    <x v="1054"/>
    <d v="2013-12-26T00:00:00"/>
    <x v="1"/>
    <s v="ES-14080"/>
    <x v="20"/>
    <x v="1"/>
    <s v="United States"/>
    <s v="Tucson"/>
    <x v="16"/>
    <n v="85705"/>
    <x v="1"/>
    <s v="FUR-TA-10001086"/>
    <x v="0"/>
    <x v="3"/>
    <x v="1727"/>
    <x v="4003"/>
    <n v="6"/>
    <n v="0.5"/>
    <n v="-218.86559999999997"/>
  </r>
  <r>
    <n v="5544"/>
    <s v="CA-2013-134936"/>
    <x v="0"/>
    <x v="1054"/>
    <d v="2013-12-26T00:00:00"/>
    <x v="1"/>
    <s v="ES-14080"/>
    <x v="20"/>
    <x v="1"/>
    <s v="United States"/>
    <s v="Tucson"/>
    <x v="16"/>
    <n v="85705"/>
    <x v="1"/>
    <s v="OFF-BI-10000174"/>
    <x v="1"/>
    <x v="8"/>
    <x v="1435"/>
    <x v="828"/>
    <n v="6"/>
    <n v="0.7"/>
    <n v="-7.6559999999999988"/>
  </r>
  <r>
    <n v="5545"/>
    <s v="CA-2013-134936"/>
    <x v="0"/>
    <x v="1054"/>
    <d v="2013-12-26T00:00:00"/>
    <x v="1"/>
    <s v="ES-14080"/>
    <x v="20"/>
    <x v="1"/>
    <s v="United States"/>
    <s v="Tucson"/>
    <x v="16"/>
    <n v="85705"/>
    <x v="1"/>
    <s v="OFF-BI-10002103"/>
    <x v="1"/>
    <x v="8"/>
    <x v="525"/>
    <x v="4004"/>
    <n v="2"/>
    <n v="0.7"/>
    <n v="-4.1711999999999989"/>
  </r>
  <r>
    <n v="5546"/>
    <s v="CA-2014-102967"/>
    <x v="3"/>
    <x v="585"/>
    <d v="2014-09-27T00:00:00"/>
    <x v="1"/>
    <s v="MG-17890"/>
    <x v="450"/>
    <x v="2"/>
    <s v="United States"/>
    <s v="Concord"/>
    <x v="38"/>
    <n v="3301"/>
    <x v="3"/>
    <s v="OFF-ST-10001590"/>
    <x v="1"/>
    <x v="4"/>
    <x v="146"/>
    <x v="4005"/>
    <n v="5"/>
    <n v="0"/>
    <n v="17.523999999999997"/>
  </r>
  <r>
    <n v="5547"/>
    <s v="CA-2014-151008"/>
    <x v="3"/>
    <x v="210"/>
    <d v="2014-09-09T00:00:00"/>
    <x v="2"/>
    <s v="JM-16195"/>
    <x v="594"/>
    <x v="0"/>
    <s v="United States"/>
    <s v="Draper"/>
    <x v="7"/>
    <n v="84020"/>
    <x v="1"/>
    <s v="FUR-FU-10002396"/>
    <x v="0"/>
    <x v="5"/>
    <x v="1581"/>
    <x v="2855"/>
    <n v="2"/>
    <n v="0"/>
    <n v="10.567200000000001"/>
  </r>
  <r>
    <n v="5548"/>
    <s v="CA-2014-151008"/>
    <x v="3"/>
    <x v="210"/>
    <d v="2014-09-09T00:00:00"/>
    <x v="2"/>
    <s v="JM-16195"/>
    <x v="594"/>
    <x v="0"/>
    <s v="United States"/>
    <s v="Draper"/>
    <x v="7"/>
    <n v="84020"/>
    <x v="1"/>
    <s v="TEC-PH-10002807"/>
    <x v="2"/>
    <x v="7"/>
    <x v="1230"/>
    <x v="4006"/>
    <n v="4"/>
    <n v="0.2"/>
    <n v="47.459999999999994"/>
  </r>
  <r>
    <n v="5549"/>
    <s v="CA-2011-159800"/>
    <x v="2"/>
    <x v="683"/>
    <d v="2011-12-01T00:00:00"/>
    <x v="2"/>
    <s v="SG-20470"/>
    <x v="495"/>
    <x v="0"/>
    <s v="United States"/>
    <s v="San Francisco"/>
    <x v="1"/>
    <n v="94109"/>
    <x v="1"/>
    <s v="OFF-AP-10004859"/>
    <x v="1"/>
    <x v="9"/>
    <x v="921"/>
    <x v="2908"/>
    <n v="3"/>
    <n v="0"/>
    <n v="11.793600000000001"/>
  </r>
  <r>
    <n v="5550"/>
    <s v="CA-2011-159800"/>
    <x v="2"/>
    <x v="683"/>
    <d v="2011-12-01T00:00:00"/>
    <x v="2"/>
    <s v="SG-20470"/>
    <x v="495"/>
    <x v="0"/>
    <s v="United States"/>
    <s v="San Francisco"/>
    <x v="1"/>
    <n v="94109"/>
    <x v="1"/>
    <s v="TEC-AC-10003447"/>
    <x v="2"/>
    <x v="11"/>
    <x v="798"/>
    <x v="4007"/>
    <n v="7"/>
    <n v="0"/>
    <n v="34.982499999999987"/>
  </r>
  <r>
    <n v="5551"/>
    <s v="US-2011-159618"/>
    <x v="2"/>
    <x v="607"/>
    <d v="2011-11-16T00:00:00"/>
    <x v="1"/>
    <s v="DB-12970"/>
    <x v="715"/>
    <x v="1"/>
    <s v="United States"/>
    <s v="Houston"/>
    <x v="5"/>
    <n v="77036"/>
    <x v="2"/>
    <s v="OFF-AR-10003183"/>
    <x v="1"/>
    <x v="6"/>
    <x v="1390"/>
    <x v="2812"/>
    <n v="1"/>
    <n v="0.2"/>
    <n v="0.33399999999999974"/>
  </r>
  <r>
    <n v="5552"/>
    <s v="US-2011-159618"/>
    <x v="2"/>
    <x v="607"/>
    <d v="2011-11-16T00:00:00"/>
    <x v="1"/>
    <s v="DB-12970"/>
    <x v="715"/>
    <x v="1"/>
    <s v="United States"/>
    <s v="Houston"/>
    <x v="5"/>
    <n v="77036"/>
    <x v="2"/>
    <s v="OFF-SU-10000432"/>
    <x v="1"/>
    <x v="14"/>
    <x v="1549"/>
    <x v="4008"/>
    <n v="6"/>
    <n v="0.2"/>
    <n v="-3.123000000000002"/>
  </r>
  <r>
    <n v="5553"/>
    <s v="US-2011-159618"/>
    <x v="2"/>
    <x v="607"/>
    <d v="2011-11-16T00:00:00"/>
    <x v="1"/>
    <s v="DB-12970"/>
    <x v="715"/>
    <x v="1"/>
    <s v="United States"/>
    <s v="Houston"/>
    <x v="5"/>
    <n v="77036"/>
    <x v="2"/>
    <s v="TEC-AC-10003832"/>
    <x v="2"/>
    <x v="11"/>
    <x v="458"/>
    <x v="2220"/>
    <n v="3"/>
    <n v="0.2"/>
    <n v="20.8719"/>
  </r>
  <r>
    <n v="5554"/>
    <s v="US-2011-159618"/>
    <x v="2"/>
    <x v="607"/>
    <d v="2011-11-16T00:00:00"/>
    <x v="1"/>
    <s v="DB-12970"/>
    <x v="715"/>
    <x v="1"/>
    <s v="United States"/>
    <s v="Houston"/>
    <x v="5"/>
    <n v="77036"/>
    <x v="2"/>
    <s v="OFF-PA-10004100"/>
    <x v="1"/>
    <x v="10"/>
    <x v="257"/>
    <x v="1590"/>
    <n v="7"/>
    <n v="0.2"/>
    <n v="12.700800000000001"/>
  </r>
  <r>
    <n v="5555"/>
    <s v="US-2011-159618"/>
    <x v="2"/>
    <x v="607"/>
    <d v="2011-11-16T00:00:00"/>
    <x v="1"/>
    <s v="DB-12970"/>
    <x v="715"/>
    <x v="1"/>
    <s v="United States"/>
    <s v="Houston"/>
    <x v="5"/>
    <n v="77036"/>
    <x v="2"/>
    <s v="FUR-BO-10004467"/>
    <x v="0"/>
    <x v="0"/>
    <x v="883"/>
    <x v="4009"/>
    <n v="1"/>
    <n v="0.32"/>
    <n v="-12.998700000000007"/>
  </r>
  <r>
    <n v="5556"/>
    <s v="CA-2014-116113"/>
    <x v="3"/>
    <x v="280"/>
    <d v="2014-10-07T00:00:00"/>
    <x v="0"/>
    <s v="JW-15220"/>
    <x v="478"/>
    <x v="1"/>
    <s v="United States"/>
    <s v="Montgomery"/>
    <x v="19"/>
    <n v="36116"/>
    <x v="0"/>
    <s v="FUR-FU-10002963"/>
    <x v="0"/>
    <x v="5"/>
    <x v="1502"/>
    <x v="1015"/>
    <n v="2"/>
    <n v="0"/>
    <n v="3.4543999999999997"/>
  </r>
  <r>
    <n v="5557"/>
    <s v="CA-2012-125066"/>
    <x v="1"/>
    <x v="639"/>
    <d v="2012-12-18T00:00:00"/>
    <x v="1"/>
    <s v="KD-16495"/>
    <x v="470"/>
    <x v="1"/>
    <s v="United States"/>
    <s v="Jackson"/>
    <x v="35"/>
    <n v="39212"/>
    <x v="0"/>
    <s v="FUR-FU-10003829"/>
    <x v="0"/>
    <x v="5"/>
    <x v="1369"/>
    <x v="51"/>
    <n v="2"/>
    <n v="0"/>
    <n v="1.9711999999999996"/>
  </r>
  <r>
    <n v="5558"/>
    <s v="CA-2012-125066"/>
    <x v="1"/>
    <x v="639"/>
    <d v="2012-12-18T00:00:00"/>
    <x v="1"/>
    <s v="KD-16495"/>
    <x v="470"/>
    <x v="1"/>
    <s v="United States"/>
    <s v="Jackson"/>
    <x v="35"/>
    <n v="39212"/>
    <x v="0"/>
    <s v="OFF-AR-10003582"/>
    <x v="1"/>
    <x v="6"/>
    <x v="1451"/>
    <x v="2471"/>
    <n v="2"/>
    <n v="0"/>
    <n v="15.764000000000003"/>
  </r>
  <r>
    <n v="5559"/>
    <s v="US-2012-114741"/>
    <x v="1"/>
    <x v="401"/>
    <d v="2012-12-10T00:00:00"/>
    <x v="1"/>
    <s v="IL-15100"/>
    <x v="582"/>
    <x v="0"/>
    <s v="United States"/>
    <s v="North Las Vegas"/>
    <x v="33"/>
    <n v="89031"/>
    <x v="1"/>
    <s v="OFF-PA-10000048"/>
    <x v="1"/>
    <x v="10"/>
    <x v="1728"/>
    <x v="90"/>
    <n v="1"/>
    <n v="0"/>
    <n v="3.1104000000000003"/>
  </r>
  <r>
    <n v="5560"/>
    <s v="US-2012-114741"/>
    <x v="1"/>
    <x v="401"/>
    <d v="2012-12-10T00:00:00"/>
    <x v="1"/>
    <s v="IL-15100"/>
    <x v="582"/>
    <x v="0"/>
    <s v="United States"/>
    <s v="North Las Vegas"/>
    <x v="33"/>
    <n v="89031"/>
    <x v="1"/>
    <s v="OFF-ST-10000078"/>
    <x v="1"/>
    <x v="4"/>
    <x v="1218"/>
    <x v="2225"/>
    <n v="5"/>
    <n v="0"/>
    <n v="238.65299999999991"/>
  </r>
  <r>
    <n v="5561"/>
    <s v="US-2012-114741"/>
    <x v="1"/>
    <x v="401"/>
    <d v="2012-12-10T00:00:00"/>
    <x v="1"/>
    <s v="IL-15100"/>
    <x v="582"/>
    <x v="0"/>
    <s v="United States"/>
    <s v="North Las Vegas"/>
    <x v="33"/>
    <n v="89031"/>
    <x v="1"/>
    <s v="OFF-LA-10004853"/>
    <x v="1"/>
    <x v="2"/>
    <x v="683"/>
    <x v="1830"/>
    <n v="3"/>
    <n v="0"/>
    <n v="6.8723999999999998"/>
  </r>
  <r>
    <n v="5562"/>
    <s v="CA-2014-133263"/>
    <x v="3"/>
    <x v="185"/>
    <d v="2014-04-03T00:00:00"/>
    <x v="0"/>
    <s v="JE-15610"/>
    <x v="531"/>
    <x v="1"/>
    <s v="United States"/>
    <s v="Atlanta"/>
    <x v="32"/>
    <n v="30318"/>
    <x v="0"/>
    <s v="OFF-BI-10001153"/>
    <x v="1"/>
    <x v="8"/>
    <x v="300"/>
    <x v="4010"/>
    <n v="1"/>
    <n v="0"/>
    <n v="17.27"/>
  </r>
  <r>
    <n v="5563"/>
    <s v="CA-2014-133263"/>
    <x v="3"/>
    <x v="185"/>
    <d v="2014-04-03T00:00:00"/>
    <x v="0"/>
    <s v="JE-15610"/>
    <x v="531"/>
    <x v="1"/>
    <s v="United States"/>
    <s v="Atlanta"/>
    <x v="32"/>
    <n v="30318"/>
    <x v="0"/>
    <s v="TEC-CO-10001449"/>
    <x v="2"/>
    <x v="16"/>
    <x v="303"/>
    <x v="491"/>
    <n v="5"/>
    <n v="0"/>
    <n v="1439.9760000000001"/>
  </r>
  <r>
    <n v="5564"/>
    <s v="CA-2014-133263"/>
    <x v="3"/>
    <x v="185"/>
    <d v="2014-04-03T00:00:00"/>
    <x v="0"/>
    <s v="JE-15610"/>
    <x v="531"/>
    <x v="1"/>
    <s v="United States"/>
    <s v="Atlanta"/>
    <x v="32"/>
    <n v="30318"/>
    <x v="0"/>
    <s v="OFF-BI-10000474"/>
    <x v="1"/>
    <x v="8"/>
    <x v="27"/>
    <x v="4011"/>
    <n v="4"/>
    <n v="0"/>
    <n v="30.7776"/>
  </r>
  <r>
    <n v="5565"/>
    <s v="CA-2014-157966"/>
    <x v="3"/>
    <x v="677"/>
    <d v="2014-03-14T00:00:00"/>
    <x v="3"/>
    <s v="SU-20665"/>
    <x v="711"/>
    <x v="2"/>
    <s v="United States"/>
    <s v="Chicago"/>
    <x v="10"/>
    <n v="60610"/>
    <x v="2"/>
    <s v="OFF-AR-10000799"/>
    <x v="1"/>
    <x v="6"/>
    <x v="1493"/>
    <x v="530"/>
    <n v="4"/>
    <n v="0.2"/>
    <n v="2.188799999999997"/>
  </r>
  <r>
    <n v="5566"/>
    <s v="CA-2014-157966"/>
    <x v="3"/>
    <x v="677"/>
    <d v="2014-03-14T00:00:00"/>
    <x v="3"/>
    <s v="SU-20665"/>
    <x v="711"/>
    <x v="2"/>
    <s v="United States"/>
    <s v="Chicago"/>
    <x v="10"/>
    <n v="60610"/>
    <x v="2"/>
    <s v="TEC-MA-10002109"/>
    <x v="2"/>
    <x v="15"/>
    <x v="1729"/>
    <x v="4012"/>
    <n v="2"/>
    <n v="0.3"/>
    <n v="8.9993999999999801"/>
  </r>
  <r>
    <n v="5567"/>
    <s v="CA-2014-157966"/>
    <x v="3"/>
    <x v="677"/>
    <d v="2014-03-14T00:00:00"/>
    <x v="3"/>
    <s v="SU-20665"/>
    <x v="711"/>
    <x v="2"/>
    <s v="United States"/>
    <s v="Chicago"/>
    <x v="10"/>
    <n v="60610"/>
    <x v="2"/>
    <s v="OFF-AR-10003338"/>
    <x v="1"/>
    <x v="6"/>
    <x v="1430"/>
    <x v="4013"/>
    <n v="5"/>
    <n v="0.2"/>
    <n v="1.8599999999999994"/>
  </r>
  <r>
    <n v="5568"/>
    <s v="CA-2014-157966"/>
    <x v="3"/>
    <x v="677"/>
    <d v="2014-03-14T00:00:00"/>
    <x v="3"/>
    <s v="SU-20665"/>
    <x v="711"/>
    <x v="2"/>
    <s v="United States"/>
    <s v="Chicago"/>
    <x v="10"/>
    <n v="60610"/>
    <x v="2"/>
    <s v="FUR-CH-10003606"/>
    <x v="0"/>
    <x v="1"/>
    <x v="1566"/>
    <x v="4014"/>
    <n v="1"/>
    <n v="0.3"/>
    <n v="-2.5647999999999982"/>
  </r>
  <r>
    <n v="5569"/>
    <s v="CA-2014-157966"/>
    <x v="3"/>
    <x v="677"/>
    <d v="2014-03-14T00:00:00"/>
    <x v="3"/>
    <s v="SU-20665"/>
    <x v="711"/>
    <x v="2"/>
    <s v="United States"/>
    <s v="Chicago"/>
    <x v="10"/>
    <n v="60610"/>
    <x v="2"/>
    <s v="TEC-CO-10001449"/>
    <x v="2"/>
    <x v="16"/>
    <x v="303"/>
    <x v="324"/>
    <n v="2"/>
    <n v="0.2"/>
    <n v="335.99440000000004"/>
  </r>
  <r>
    <n v="5570"/>
    <s v="CA-2014-157966"/>
    <x v="3"/>
    <x v="677"/>
    <d v="2014-03-14T00:00:00"/>
    <x v="3"/>
    <s v="SU-20665"/>
    <x v="711"/>
    <x v="2"/>
    <s v="United States"/>
    <s v="Chicago"/>
    <x v="10"/>
    <n v="60610"/>
    <x v="2"/>
    <s v="OFF-PA-10001934"/>
    <x v="1"/>
    <x v="10"/>
    <x v="543"/>
    <x v="12"/>
    <n v="3"/>
    <n v="0.2"/>
    <n v="5.6375999999999999"/>
  </r>
  <r>
    <n v="5571"/>
    <s v="CA-2014-157966"/>
    <x v="3"/>
    <x v="677"/>
    <d v="2014-03-14T00:00:00"/>
    <x v="3"/>
    <s v="SU-20665"/>
    <x v="711"/>
    <x v="2"/>
    <s v="United States"/>
    <s v="Chicago"/>
    <x v="10"/>
    <n v="60610"/>
    <x v="2"/>
    <s v="TEC-PH-10001527"/>
    <x v="2"/>
    <x v="7"/>
    <x v="1276"/>
    <x v="4015"/>
    <n v="1"/>
    <n v="0.2"/>
    <n v="-7.3015000000000025"/>
  </r>
  <r>
    <n v="5572"/>
    <s v="CA-2011-151162"/>
    <x v="2"/>
    <x v="29"/>
    <d v="2011-12-09T00:00:00"/>
    <x v="1"/>
    <s v="EA-14035"/>
    <x v="105"/>
    <x v="1"/>
    <s v="United States"/>
    <s v="Columbus"/>
    <x v="24"/>
    <n v="43229"/>
    <x v="3"/>
    <s v="OFF-PA-10001033"/>
    <x v="1"/>
    <x v="10"/>
    <x v="1500"/>
    <x v="4016"/>
    <n v="3"/>
    <n v="0.2"/>
    <n v="35.661300000000004"/>
  </r>
  <r>
    <n v="5573"/>
    <s v="CA-2011-151162"/>
    <x v="2"/>
    <x v="29"/>
    <d v="2011-12-09T00:00:00"/>
    <x v="1"/>
    <s v="EA-14035"/>
    <x v="105"/>
    <x v="1"/>
    <s v="United States"/>
    <s v="Columbus"/>
    <x v="24"/>
    <n v="43229"/>
    <x v="3"/>
    <s v="OFF-BI-10003719"/>
    <x v="1"/>
    <x v="8"/>
    <x v="684"/>
    <x v="4017"/>
    <n v="4"/>
    <n v="0.7"/>
    <n v="-23.952000000000005"/>
  </r>
  <r>
    <n v="5574"/>
    <s v="CA-2011-151162"/>
    <x v="2"/>
    <x v="29"/>
    <d v="2011-12-09T00:00:00"/>
    <x v="1"/>
    <s v="EA-14035"/>
    <x v="105"/>
    <x v="1"/>
    <s v="United States"/>
    <s v="Columbus"/>
    <x v="24"/>
    <n v="43229"/>
    <x v="3"/>
    <s v="OFF-PA-10003036"/>
    <x v="1"/>
    <x v="10"/>
    <x v="1730"/>
    <x v="1133"/>
    <n v="3"/>
    <n v="0.2"/>
    <n v="5.6783999999999981"/>
  </r>
  <r>
    <n v="5575"/>
    <s v="CA-2011-151162"/>
    <x v="2"/>
    <x v="29"/>
    <d v="2011-12-09T00:00:00"/>
    <x v="1"/>
    <s v="EA-14035"/>
    <x v="105"/>
    <x v="1"/>
    <s v="United States"/>
    <s v="Columbus"/>
    <x v="24"/>
    <n v="43229"/>
    <x v="3"/>
    <s v="TEC-PH-10001870"/>
    <x v="2"/>
    <x v="7"/>
    <x v="1731"/>
    <x v="4018"/>
    <n v="1"/>
    <n v="0.4"/>
    <n v="-9.1845000000000034"/>
  </r>
  <r>
    <n v="5576"/>
    <s v="CA-2011-151162"/>
    <x v="2"/>
    <x v="29"/>
    <d v="2011-12-09T00:00:00"/>
    <x v="1"/>
    <s v="EA-14035"/>
    <x v="105"/>
    <x v="1"/>
    <s v="United States"/>
    <s v="Columbus"/>
    <x v="24"/>
    <n v="43229"/>
    <x v="3"/>
    <s v="TEC-PH-10001809"/>
    <x v="2"/>
    <x v="7"/>
    <x v="1164"/>
    <x v="4019"/>
    <n v="2"/>
    <n v="0.4"/>
    <n v="-44.984999999999999"/>
  </r>
  <r>
    <n v="5577"/>
    <s v="CA-2013-136686"/>
    <x v="0"/>
    <x v="939"/>
    <d v="2013-12-17T00:00:00"/>
    <x v="1"/>
    <s v="RF-19840"/>
    <x v="167"/>
    <x v="0"/>
    <s v="United States"/>
    <s v="Pasadena"/>
    <x v="1"/>
    <n v="91104"/>
    <x v="1"/>
    <s v="FUR-FU-10004864"/>
    <x v="0"/>
    <x v="5"/>
    <x v="436"/>
    <x v="4020"/>
    <n v="6"/>
    <n v="0"/>
    <n v="122.76479999999999"/>
  </r>
  <r>
    <n v="5578"/>
    <s v="CA-2013-136686"/>
    <x v="0"/>
    <x v="939"/>
    <d v="2013-12-17T00:00:00"/>
    <x v="1"/>
    <s v="RF-19840"/>
    <x v="167"/>
    <x v="0"/>
    <s v="United States"/>
    <s v="Pasadena"/>
    <x v="1"/>
    <n v="91104"/>
    <x v="1"/>
    <s v="OFF-AP-10002350"/>
    <x v="1"/>
    <x v="9"/>
    <x v="545"/>
    <x v="3092"/>
    <n v="3"/>
    <n v="0"/>
    <n v="15.8256"/>
  </r>
  <r>
    <n v="5579"/>
    <s v="CA-2014-137498"/>
    <x v="3"/>
    <x v="428"/>
    <d v="2014-09-15T00:00:00"/>
    <x v="0"/>
    <s v="LC-17050"/>
    <x v="702"/>
    <x v="0"/>
    <s v="United States"/>
    <s v="Los Angeles"/>
    <x v="1"/>
    <n v="90004"/>
    <x v="1"/>
    <s v="OFF-AR-10003829"/>
    <x v="1"/>
    <x v="6"/>
    <x v="934"/>
    <x v="2637"/>
    <n v="2"/>
    <n v="0"/>
    <n v="1.9023999999999992"/>
  </r>
  <r>
    <n v="5580"/>
    <s v="CA-2014-137498"/>
    <x v="3"/>
    <x v="428"/>
    <d v="2014-09-15T00:00:00"/>
    <x v="0"/>
    <s v="LC-17050"/>
    <x v="702"/>
    <x v="0"/>
    <s v="United States"/>
    <s v="Los Angeles"/>
    <x v="1"/>
    <n v="90004"/>
    <x v="1"/>
    <s v="FUR-CH-10003833"/>
    <x v="0"/>
    <x v="1"/>
    <x v="1200"/>
    <x v="3611"/>
    <n v="5"/>
    <n v="0.2"/>
    <n v="-15.245000000000005"/>
  </r>
  <r>
    <n v="5581"/>
    <s v="CA-2014-137498"/>
    <x v="3"/>
    <x v="428"/>
    <d v="2014-09-15T00:00:00"/>
    <x v="0"/>
    <s v="LC-17050"/>
    <x v="702"/>
    <x v="0"/>
    <s v="United States"/>
    <s v="Los Angeles"/>
    <x v="1"/>
    <n v="90004"/>
    <x v="1"/>
    <s v="OFF-PA-10000143"/>
    <x v="1"/>
    <x v="10"/>
    <x v="1692"/>
    <x v="4021"/>
    <n v="9"/>
    <n v="0"/>
    <n v="22.809600000000003"/>
  </r>
  <r>
    <n v="5582"/>
    <s v="CA-2014-163818"/>
    <x v="3"/>
    <x v="1055"/>
    <d v="2014-10-09T00:00:00"/>
    <x v="1"/>
    <s v="PS-18970"/>
    <x v="28"/>
    <x v="2"/>
    <s v="United States"/>
    <s v="Clinton"/>
    <x v="39"/>
    <n v="20735"/>
    <x v="3"/>
    <s v="FUR-FU-10000076"/>
    <x v="0"/>
    <x v="5"/>
    <x v="875"/>
    <x v="1024"/>
    <n v="1"/>
    <n v="0"/>
    <n v="8.5914000000000019"/>
  </r>
  <r>
    <n v="5583"/>
    <s v="CA-2013-161158"/>
    <x v="0"/>
    <x v="195"/>
    <d v="2013-05-14T00:00:00"/>
    <x v="1"/>
    <s v="PS-18970"/>
    <x v="28"/>
    <x v="2"/>
    <s v="United States"/>
    <s v="New York City"/>
    <x v="15"/>
    <n v="10024"/>
    <x v="3"/>
    <s v="OFF-AR-10000462"/>
    <x v="1"/>
    <x v="6"/>
    <x v="885"/>
    <x v="3905"/>
    <n v="5"/>
    <n v="0"/>
    <n v="3.4400000000000008"/>
  </r>
  <r>
    <n v="5584"/>
    <s v="CA-2011-116673"/>
    <x v="2"/>
    <x v="534"/>
    <d v="2011-12-19T00:00:00"/>
    <x v="0"/>
    <s v="JO-15280"/>
    <x v="123"/>
    <x v="0"/>
    <s v="United States"/>
    <s v="San Diego"/>
    <x v="1"/>
    <n v="92037"/>
    <x v="1"/>
    <s v="FUR-FU-10003829"/>
    <x v="0"/>
    <x v="5"/>
    <x v="1369"/>
    <x v="51"/>
    <n v="2"/>
    <n v="0"/>
    <n v="1.9711999999999996"/>
  </r>
  <r>
    <n v="5585"/>
    <s v="CA-2014-105333"/>
    <x v="3"/>
    <x v="329"/>
    <d v="2014-12-05T00:00:00"/>
    <x v="1"/>
    <s v="VP-21730"/>
    <x v="163"/>
    <x v="2"/>
    <s v="United States"/>
    <s v="New York City"/>
    <x v="15"/>
    <n v="10011"/>
    <x v="3"/>
    <s v="OFF-ST-10002182"/>
    <x v="1"/>
    <x v="4"/>
    <x v="1732"/>
    <x v="4022"/>
    <n v="4"/>
    <n v="0"/>
    <n v="1.6711999999999989"/>
  </r>
  <r>
    <n v="5586"/>
    <s v="CA-2014-105333"/>
    <x v="3"/>
    <x v="329"/>
    <d v="2014-12-05T00:00:00"/>
    <x v="1"/>
    <s v="VP-21730"/>
    <x v="163"/>
    <x v="2"/>
    <s v="United States"/>
    <s v="New York City"/>
    <x v="15"/>
    <n v="10011"/>
    <x v="3"/>
    <s v="TEC-PH-10001468"/>
    <x v="2"/>
    <x v="7"/>
    <x v="1733"/>
    <x v="4023"/>
    <n v="3"/>
    <n v="0"/>
    <n v="163.81799999999998"/>
  </r>
  <r>
    <n v="5587"/>
    <s v="CA-2014-105333"/>
    <x v="3"/>
    <x v="329"/>
    <d v="2014-12-05T00:00:00"/>
    <x v="1"/>
    <s v="VP-21730"/>
    <x v="163"/>
    <x v="2"/>
    <s v="United States"/>
    <s v="New York City"/>
    <x v="15"/>
    <n v="10011"/>
    <x v="3"/>
    <s v="OFF-ST-10001809"/>
    <x v="1"/>
    <x v="4"/>
    <x v="430"/>
    <x v="2055"/>
    <n v="3"/>
    <n v="0"/>
    <n v="5.3897999999999939"/>
  </r>
  <r>
    <n v="5588"/>
    <s v="CA-2012-149993"/>
    <x v="1"/>
    <x v="531"/>
    <d v="2012-03-20T00:00:00"/>
    <x v="2"/>
    <s v="GA-14725"/>
    <x v="315"/>
    <x v="0"/>
    <s v="United States"/>
    <s v="Lancaster"/>
    <x v="1"/>
    <n v="93534"/>
    <x v="1"/>
    <s v="OFF-FA-10001561"/>
    <x v="1"/>
    <x v="13"/>
    <x v="831"/>
    <x v="2943"/>
    <n v="5"/>
    <n v="0"/>
    <n v="3.5970000000000004"/>
  </r>
  <r>
    <n v="5589"/>
    <s v="CA-2011-168158"/>
    <x v="2"/>
    <x v="866"/>
    <d v="2011-07-24T00:00:00"/>
    <x v="1"/>
    <s v="EM-14140"/>
    <x v="670"/>
    <x v="2"/>
    <s v="United States"/>
    <s v="Great Falls"/>
    <x v="37"/>
    <n v="59405"/>
    <x v="1"/>
    <s v="OFF-BI-10001759"/>
    <x v="1"/>
    <x v="8"/>
    <x v="725"/>
    <x v="861"/>
    <n v="2"/>
    <n v="0.2"/>
    <n v="2.2098"/>
  </r>
  <r>
    <n v="5590"/>
    <s v="CA-2013-115224"/>
    <x v="0"/>
    <x v="16"/>
    <d v="2013-12-12T00:00:00"/>
    <x v="0"/>
    <s v="DB-13615"/>
    <x v="140"/>
    <x v="0"/>
    <s v="United States"/>
    <s v="San Francisco"/>
    <x v="1"/>
    <n v="94110"/>
    <x v="1"/>
    <s v="OFF-ST-10000615"/>
    <x v="1"/>
    <x v="4"/>
    <x v="75"/>
    <x v="4024"/>
    <n v="3"/>
    <n v="0"/>
    <n v="9.5340000000000025"/>
  </r>
  <r>
    <n v="5591"/>
    <s v="CA-2013-115224"/>
    <x v="0"/>
    <x v="16"/>
    <d v="2013-12-12T00:00:00"/>
    <x v="0"/>
    <s v="DB-13615"/>
    <x v="140"/>
    <x v="0"/>
    <s v="United States"/>
    <s v="San Francisco"/>
    <x v="1"/>
    <n v="94110"/>
    <x v="1"/>
    <s v="OFF-ST-10003816"/>
    <x v="1"/>
    <x v="4"/>
    <x v="710"/>
    <x v="836"/>
    <n v="2"/>
    <n v="0"/>
    <n v="81.047399999999982"/>
  </r>
  <r>
    <n v="5592"/>
    <s v="CA-2011-164742"/>
    <x v="2"/>
    <x v="303"/>
    <d v="2011-10-18T00:00:00"/>
    <x v="0"/>
    <s v="ML-17395"/>
    <x v="504"/>
    <x v="1"/>
    <s v="United States"/>
    <s v="Lakewood"/>
    <x v="30"/>
    <n v="8701"/>
    <x v="3"/>
    <s v="FUR-CH-10002880"/>
    <x v="0"/>
    <x v="1"/>
    <x v="801"/>
    <x v="4025"/>
    <n v="2"/>
    <n v="0"/>
    <n v="27.057799999999986"/>
  </r>
  <r>
    <n v="5593"/>
    <s v="CA-2011-164742"/>
    <x v="2"/>
    <x v="303"/>
    <d v="2011-10-18T00:00:00"/>
    <x v="0"/>
    <s v="ML-17395"/>
    <x v="504"/>
    <x v="1"/>
    <s v="United States"/>
    <s v="Lakewood"/>
    <x v="30"/>
    <n v="8701"/>
    <x v="3"/>
    <s v="OFF-BI-10004738"/>
    <x v="1"/>
    <x v="8"/>
    <x v="92"/>
    <x v="4026"/>
    <n v="1"/>
    <n v="0"/>
    <n v="9.4700000000000006"/>
  </r>
  <r>
    <n v="5594"/>
    <s v="US-2014-108014"/>
    <x v="3"/>
    <x v="123"/>
    <d v="2014-11-26T00:00:00"/>
    <x v="1"/>
    <s v="JH-15430"/>
    <x v="371"/>
    <x v="0"/>
    <s v="United States"/>
    <s v="Cleveland"/>
    <x v="24"/>
    <n v="44105"/>
    <x v="3"/>
    <s v="OFF-BI-10003984"/>
    <x v="1"/>
    <x v="8"/>
    <x v="690"/>
    <x v="4027"/>
    <n v="7"/>
    <n v="0.7"/>
    <n v="-45.933299999999988"/>
  </r>
  <r>
    <n v="5595"/>
    <s v="CA-2014-160325"/>
    <x v="3"/>
    <x v="241"/>
    <d v="2014-09-25T00:00:00"/>
    <x v="3"/>
    <s v="BP-11095"/>
    <x v="162"/>
    <x v="1"/>
    <s v="United States"/>
    <s v="Lawrence"/>
    <x v="31"/>
    <n v="1841"/>
    <x v="3"/>
    <s v="TEC-PH-10000984"/>
    <x v="2"/>
    <x v="7"/>
    <x v="465"/>
    <x v="3743"/>
    <n v="2"/>
    <n v="0"/>
    <n v="109.75440000000003"/>
  </r>
  <r>
    <n v="5596"/>
    <s v="CA-2014-160325"/>
    <x v="3"/>
    <x v="241"/>
    <d v="2014-09-25T00:00:00"/>
    <x v="3"/>
    <s v="BP-11095"/>
    <x v="162"/>
    <x v="1"/>
    <s v="United States"/>
    <s v="Lawrence"/>
    <x v="31"/>
    <n v="1841"/>
    <x v="3"/>
    <s v="TEC-PH-10001944"/>
    <x v="2"/>
    <x v="7"/>
    <x v="1262"/>
    <x v="1907"/>
    <n v="3"/>
    <n v="0"/>
    <n v="131.35499999999996"/>
  </r>
  <r>
    <n v="5597"/>
    <s v="CA-2012-159779"/>
    <x v="1"/>
    <x v="12"/>
    <d v="2012-09-29T00:00:00"/>
    <x v="1"/>
    <s v="SB-20185"/>
    <x v="766"/>
    <x v="0"/>
    <s v="United States"/>
    <s v="Concord"/>
    <x v="38"/>
    <n v="3301"/>
    <x v="3"/>
    <s v="OFF-BI-10002735"/>
    <x v="1"/>
    <x v="8"/>
    <x v="141"/>
    <x v="4028"/>
    <n v="2"/>
    <n v="0"/>
    <n v="32.251400000000004"/>
  </r>
  <r>
    <n v="5598"/>
    <s v="CA-2014-151176"/>
    <x v="3"/>
    <x v="778"/>
    <d v="2014-02-21T00:00:00"/>
    <x v="1"/>
    <s v="SV-20785"/>
    <x v="647"/>
    <x v="0"/>
    <s v="United States"/>
    <s v="Baltimore"/>
    <x v="39"/>
    <n v="21215"/>
    <x v="3"/>
    <s v="OFF-SU-10001165"/>
    <x v="1"/>
    <x v="14"/>
    <x v="1039"/>
    <x v="3456"/>
    <n v="3"/>
    <n v="0"/>
    <n v="6.5052000000000003"/>
  </r>
  <r>
    <n v="5599"/>
    <s v="CA-2014-151176"/>
    <x v="3"/>
    <x v="778"/>
    <d v="2014-02-21T00:00:00"/>
    <x v="1"/>
    <s v="SV-20785"/>
    <x v="647"/>
    <x v="0"/>
    <s v="United States"/>
    <s v="Baltimore"/>
    <x v="39"/>
    <n v="21215"/>
    <x v="3"/>
    <s v="OFF-AR-10000614"/>
    <x v="1"/>
    <x v="6"/>
    <x v="1722"/>
    <x v="3953"/>
    <n v="3"/>
    <n v="0"/>
    <n v="2.7845999999999997"/>
  </r>
  <r>
    <n v="5600"/>
    <s v="CA-2011-108903"/>
    <x v="2"/>
    <x v="462"/>
    <d v="2011-10-03T00:00:00"/>
    <x v="3"/>
    <s v="DO-13435"/>
    <x v="157"/>
    <x v="0"/>
    <s v="United States"/>
    <s v="Columbus"/>
    <x v="24"/>
    <n v="43229"/>
    <x v="3"/>
    <s v="OFF-AR-10004010"/>
    <x v="1"/>
    <x v="6"/>
    <x v="1734"/>
    <x v="4029"/>
    <n v="2"/>
    <n v="0.2"/>
    <n v="4.1987999999999985"/>
  </r>
  <r>
    <n v="5601"/>
    <s v="CA-2011-108903"/>
    <x v="2"/>
    <x v="462"/>
    <d v="2011-10-03T00:00:00"/>
    <x v="3"/>
    <s v="DO-13435"/>
    <x v="157"/>
    <x v="0"/>
    <s v="United States"/>
    <s v="Columbus"/>
    <x v="24"/>
    <n v="43229"/>
    <x v="3"/>
    <s v="OFF-EN-10004030"/>
    <x v="1"/>
    <x v="12"/>
    <x v="135"/>
    <x v="4030"/>
    <n v="5"/>
    <n v="0.2"/>
    <n v="4.8869999999999987"/>
  </r>
  <r>
    <n v="5602"/>
    <s v="CA-2011-108903"/>
    <x v="2"/>
    <x v="462"/>
    <d v="2011-10-03T00:00:00"/>
    <x v="3"/>
    <s v="DO-13435"/>
    <x v="157"/>
    <x v="0"/>
    <s v="United States"/>
    <s v="Columbus"/>
    <x v="24"/>
    <n v="43229"/>
    <x v="3"/>
    <s v="TEC-AC-10003023"/>
    <x v="2"/>
    <x v="11"/>
    <x v="1070"/>
    <x v="4031"/>
    <n v="3"/>
    <n v="0.2"/>
    <n v="-3.5622000000000043"/>
  </r>
  <r>
    <n v="5603"/>
    <s v="CA-2013-117919"/>
    <x v="0"/>
    <x v="278"/>
    <d v="2013-08-30T00:00:00"/>
    <x v="0"/>
    <s v="TB-21355"/>
    <x v="422"/>
    <x v="1"/>
    <s v="United States"/>
    <s v="Houston"/>
    <x v="5"/>
    <n v="77041"/>
    <x v="2"/>
    <s v="OFF-ST-10003572"/>
    <x v="1"/>
    <x v="4"/>
    <x v="1735"/>
    <x v="1831"/>
    <n v="1"/>
    <n v="0.2"/>
    <n v="1.0620000000000003"/>
  </r>
  <r>
    <n v="5604"/>
    <s v="CA-2013-117919"/>
    <x v="0"/>
    <x v="278"/>
    <d v="2013-08-30T00:00:00"/>
    <x v="0"/>
    <s v="TB-21355"/>
    <x v="422"/>
    <x v="1"/>
    <s v="United States"/>
    <s v="Houston"/>
    <x v="5"/>
    <n v="77041"/>
    <x v="2"/>
    <s v="OFF-PA-10004353"/>
    <x v="1"/>
    <x v="10"/>
    <x v="1652"/>
    <x v="2020"/>
    <n v="5"/>
    <n v="0.2"/>
    <n v="27.972000000000001"/>
  </r>
  <r>
    <n v="5605"/>
    <s v="CA-2012-142475"/>
    <x v="1"/>
    <x v="155"/>
    <d v="2012-12-07T00:00:00"/>
    <x v="1"/>
    <s v="BS-11380"/>
    <x v="510"/>
    <x v="1"/>
    <s v="United States"/>
    <s v="New York City"/>
    <x v="15"/>
    <n v="10011"/>
    <x v="3"/>
    <s v="OFF-BI-10003718"/>
    <x v="1"/>
    <x v="8"/>
    <x v="1660"/>
    <x v="3455"/>
    <n v="6"/>
    <n v="0.2"/>
    <n v="206.62319999999997"/>
  </r>
  <r>
    <n v="5606"/>
    <s v="CA-2013-134516"/>
    <x v="0"/>
    <x v="873"/>
    <d v="2013-09-26T00:00:00"/>
    <x v="1"/>
    <s v="FM-14215"/>
    <x v="524"/>
    <x v="1"/>
    <s v="United States"/>
    <s v="Greensboro"/>
    <x v="3"/>
    <n v="27405"/>
    <x v="0"/>
    <s v="FUR-FU-10001546"/>
    <x v="0"/>
    <x v="5"/>
    <x v="1423"/>
    <x v="1232"/>
    <n v="2"/>
    <n v="0.2"/>
    <n v="1.0679999999999996"/>
  </r>
  <r>
    <n v="5607"/>
    <s v="CA-2013-134516"/>
    <x v="0"/>
    <x v="873"/>
    <d v="2013-09-26T00:00:00"/>
    <x v="1"/>
    <s v="FM-14215"/>
    <x v="524"/>
    <x v="1"/>
    <s v="United States"/>
    <s v="Greensboro"/>
    <x v="3"/>
    <n v="27405"/>
    <x v="0"/>
    <s v="FUR-CH-10002880"/>
    <x v="0"/>
    <x v="1"/>
    <x v="801"/>
    <x v="4032"/>
    <n v="1"/>
    <n v="0.2"/>
    <n v="-11.069100000000006"/>
  </r>
  <r>
    <n v="5608"/>
    <s v="CA-2014-105193"/>
    <x v="3"/>
    <x v="613"/>
    <d v="2014-04-01T00:00:00"/>
    <x v="1"/>
    <s v="JL-15835"/>
    <x v="252"/>
    <x v="0"/>
    <s v="United States"/>
    <s v="New York City"/>
    <x v="15"/>
    <n v="10024"/>
    <x v="3"/>
    <s v="OFF-AR-10001547"/>
    <x v="1"/>
    <x v="6"/>
    <x v="147"/>
    <x v="4033"/>
    <n v="5"/>
    <n v="0"/>
    <n v="2.9835000000000003"/>
  </r>
  <r>
    <n v="5609"/>
    <s v="CA-2012-168634"/>
    <x v="1"/>
    <x v="401"/>
    <d v="2012-12-11T00:00:00"/>
    <x v="1"/>
    <s v="AF-10870"/>
    <x v="578"/>
    <x v="0"/>
    <s v="United States"/>
    <s v="San Francisco"/>
    <x v="1"/>
    <n v="94109"/>
    <x v="1"/>
    <s v="OFF-AP-10001626"/>
    <x v="1"/>
    <x v="9"/>
    <x v="1016"/>
    <x v="4034"/>
    <n v="2"/>
    <n v="0"/>
    <n v="2.0228000000000002"/>
  </r>
  <r>
    <n v="5610"/>
    <s v="CA-2014-117198"/>
    <x v="3"/>
    <x v="515"/>
    <d v="2014-09-06T00:00:00"/>
    <x v="1"/>
    <s v="BG-11035"/>
    <x v="767"/>
    <x v="0"/>
    <s v="United States"/>
    <s v="Monroe"/>
    <x v="28"/>
    <n v="71203"/>
    <x v="0"/>
    <s v="TEC-AC-10003033"/>
    <x v="2"/>
    <x v="11"/>
    <x v="756"/>
    <x v="3042"/>
    <n v="2"/>
    <n v="0"/>
    <n v="217.76699999999994"/>
  </r>
  <r>
    <n v="5611"/>
    <s v="CA-2012-145828"/>
    <x v="1"/>
    <x v="348"/>
    <d v="2012-10-07T00:00:00"/>
    <x v="2"/>
    <s v="MB-17305"/>
    <x v="93"/>
    <x v="0"/>
    <s v="United States"/>
    <s v="Cincinnati"/>
    <x v="24"/>
    <n v="45231"/>
    <x v="3"/>
    <s v="TEC-AC-10002323"/>
    <x v="2"/>
    <x v="11"/>
    <x v="175"/>
    <x v="4035"/>
    <n v="3"/>
    <n v="0.2"/>
    <n v="-4.6409999999999982"/>
  </r>
  <r>
    <n v="5612"/>
    <s v="CA-2014-121027"/>
    <x v="3"/>
    <x v="238"/>
    <d v="2014-08-23T00:00:00"/>
    <x v="1"/>
    <s v="HW-14935"/>
    <x v="304"/>
    <x v="1"/>
    <s v="United States"/>
    <s v="Seattle"/>
    <x v="4"/>
    <n v="98105"/>
    <x v="1"/>
    <s v="TEC-AC-10002049"/>
    <x v="2"/>
    <x v="11"/>
    <x v="1053"/>
    <x v="4036"/>
    <n v="2"/>
    <n v="0"/>
    <n v="371.31600000000003"/>
  </r>
  <r>
    <n v="5613"/>
    <s v="CA-2014-121027"/>
    <x v="3"/>
    <x v="238"/>
    <d v="2014-08-23T00:00:00"/>
    <x v="1"/>
    <s v="HW-14935"/>
    <x v="304"/>
    <x v="1"/>
    <s v="United States"/>
    <s v="Seattle"/>
    <x v="4"/>
    <n v="98105"/>
    <x v="1"/>
    <s v="TEC-AC-10002253"/>
    <x v="2"/>
    <x v="11"/>
    <x v="572"/>
    <x v="4037"/>
    <n v="9"/>
    <n v="0"/>
    <n v="224.42400000000006"/>
  </r>
  <r>
    <n v="5614"/>
    <s v="CA-2013-147431"/>
    <x v="0"/>
    <x v="1056"/>
    <d v="2013-02-07T00:00:00"/>
    <x v="1"/>
    <s v="AB-10105"/>
    <x v="455"/>
    <x v="0"/>
    <s v="United States"/>
    <s v="New York City"/>
    <x v="15"/>
    <n v="10011"/>
    <x v="3"/>
    <s v="OFF-ST-10003994"/>
    <x v="1"/>
    <x v="4"/>
    <x v="1736"/>
    <x v="4038"/>
    <n v="2"/>
    <n v="0"/>
    <n v="5.8979999999999961"/>
  </r>
  <r>
    <n v="5615"/>
    <s v="CA-2013-158001"/>
    <x v="0"/>
    <x v="828"/>
    <d v="2013-08-28T00:00:00"/>
    <x v="1"/>
    <s v="JP-15460"/>
    <x v="687"/>
    <x v="1"/>
    <s v="United States"/>
    <s v="New York City"/>
    <x v="15"/>
    <n v="10035"/>
    <x v="3"/>
    <s v="OFF-AR-10002399"/>
    <x v="1"/>
    <x v="6"/>
    <x v="316"/>
    <x v="4039"/>
    <n v="5"/>
    <n v="0"/>
    <n v="8.7330000000000005"/>
  </r>
  <r>
    <n v="5616"/>
    <s v="CA-2013-158001"/>
    <x v="0"/>
    <x v="828"/>
    <d v="2013-08-28T00:00:00"/>
    <x v="1"/>
    <s v="JP-15460"/>
    <x v="687"/>
    <x v="1"/>
    <s v="United States"/>
    <s v="New York City"/>
    <x v="15"/>
    <n v="10035"/>
    <x v="3"/>
    <s v="OFF-AP-10002118"/>
    <x v="1"/>
    <x v="9"/>
    <x v="77"/>
    <x v="4040"/>
    <n v="5"/>
    <n v="0"/>
    <n v="281.01600000000008"/>
  </r>
  <r>
    <n v="5617"/>
    <s v="CA-2013-158001"/>
    <x v="0"/>
    <x v="828"/>
    <d v="2013-08-28T00:00:00"/>
    <x v="1"/>
    <s v="JP-15460"/>
    <x v="687"/>
    <x v="1"/>
    <s v="United States"/>
    <s v="New York City"/>
    <x v="15"/>
    <n v="10035"/>
    <x v="3"/>
    <s v="OFF-AR-10001954"/>
    <x v="1"/>
    <x v="6"/>
    <x v="558"/>
    <x v="1624"/>
    <n v="6"/>
    <n v="0"/>
    <n v="7.9218000000000002"/>
  </r>
  <r>
    <n v="5618"/>
    <s v="CA-2014-125745"/>
    <x v="3"/>
    <x v="160"/>
    <d v="2014-07-05T00:00:00"/>
    <x v="1"/>
    <s v="DV-13045"/>
    <x v="1"/>
    <x v="1"/>
    <s v="United States"/>
    <s v="Memphis"/>
    <x v="18"/>
    <n v="38109"/>
    <x v="0"/>
    <s v="FUR-FU-10001591"/>
    <x v="0"/>
    <x v="5"/>
    <x v="1101"/>
    <x v="3947"/>
    <n v="2"/>
    <n v="0.2"/>
    <n v="5.3680000000000012"/>
  </r>
  <r>
    <n v="5619"/>
    <s v="CA-2012-101154"/>
    <x v="1"/>
    <x v="227"/>
    <d v="2012-09-21T00:00:00"/>
    <x v="2"/>
    <s v="CM-12190"/>
    <x v="496"/>
    <x v="0"/>
    <s v="United States"/>
    <s v="San Diego"/>
    <x v="1"/>
    <n v="92105"/>
    <x v="1"/>
    <s v="OFF-ST-10004186"/>
    <x v="1"/>
    <x v="4"/>
    <x v="16"/>
    <x v="2337"/>
    <n v="4"/>
    <n v="0"/>
    <n v="8.8783999999999992"/>
  </r>
  <r>
    <n v="5620"/>
    <s v="US-2013-124163"/>
    <x v="0"/>
    <x v="477"/>
    <d v="2013-10-01T00:00:00"/>
    <x v="1"/>
    <s v="SC-20695"/>
    <x v="281"/>
    <x v="1"/>
    <s v="United States"/>
    <s v="La Crosse"/>
    <x v="6"/>
    <n v="54601"/>
    <x v="2"/>
    <s v="TEC-AC-10001908"/>
    <x v="2"/>
    <x v="11"/>
    <x v="292"/>
    <x v="4041"/>
    <n v="5"/>
    <n v="0"/>
    <n v="174.98249999999999"/>
  </r>
  <r>
    <n v="5621"/>
    <s v="US-2013-124163"/>
    <x v="0"/>
    <x v="477"/>
    <d v="2013-10-01T00:00:00"/>
    <x v="1"/>
    <s v="SC-20695"/>
    <x v="281"/>
    <x v="1"/>
    <s v="United States"/>
    <s v="La Crosse"/>
    <x v="6"/>
    <n v="54601"/>
    <x v="2"/>
    <s v="OFF-AR-10000817"/>
    <x v="1"/>
    <x v="6"/>
    <x v="1255"/>
    <x v="4042"/>
    <n v="1"/>
    <n v="0"/>
    <n v="1.0335999999999999"/>
  </r>
  <r>
    <n v="5622"/>
    <s v="US-2013-124163"/>
    <x v="0"/>
    <x v="477"/>
    <d v="2013-10-01T00:00:00"/>
    <x v="1"/>
    <s v="SC-20695"/>
    <x v="281"/>
    <x v="1"/>
    <s v="United States"/>
    <s v="La Crosse"/>
    <x v="6"/>
    <n v="54601"/>
    <x v="2"/>
    <s v="FUR-CH-10004218"/>
    <x v="0"/>
    <x v="1"/>
    <x v="38"/>
    <x v="4043"/>
    <n v="2"/>
    <n v="0"/>
    <n v="50.490000000000009"/>
  </r>
  <r>
    <n v="5623"/>
    <s v="US-2013-124163"/>
    <x v="0"/>
    <x v="477"/>
    <d v="2013-10-01T00:00:00"/>
    <x v="1"/>
    <s v="SC-20695"/>
    <x v="281"/>
    <x v="1"/>
    <s v="United States"/>
    <s v="La Crosse"/>
    <x v="6"/>
    <n v="54601"/>
    <x v="2"/>
    <s v="FUR-FU-10000755"/>
    <x v="0"/>
    <x v="5"/>
    <x v="1443"/>
    <x v="4044"/>
    <n v="11"/>
    <n v="0"/>
    <n v="17.160000000000004"/>
  </r>
  <r>
    <n v="5624"/>
    <s v="CA-2013-121748"/>
    <x v="0"/>
    <x v="1057"/>
    <d v="2013-10-29T00:00:00"/>
    <x v="0"/>
    <s v="VW-21775"/>
    <x v="100"/>
    <x v="1"/>
    <s v="United States"/>
    <s v="Los Angeles"/>
    <x v="1"/>
    <n v="90032"/>
    <x v="1"/>
    <s v="TEC-AC-10003063"/>
    <x v="2"/>
    <x v="11"/>
    <x v="1052"/>
    <x v="1506"/>
    <n v="4"/>
    <n v="0"/>
    <n v="21"/>
  </r>
  <r>
    <n v="5625"/>
    <s v="CA-2013-121748"/>
    <x v="0"/>
    <x v="1057"/>
    <d v="2013-10-29T00:00:00"/>
    <x v="0"/>
    <s v="VW-21775"/>
    <x v="100"/>
    <x v="1"/>
    <s v="United States"/>
    <s v="Los Angeles"/>
    <x v="1"/>
    <n v="90032"/>
    <x v="1"/>
    <s v="TEC-AC-10002637"/>
    <x v="2"/>
    <x v="11"/>
    <x v="1308"/>
    <x v="2684"/>
    <n v="2"/>
    <n v="0"/>
    <n v="21.598799999999983"/>
  </r>
  <r>
    <n v="5626"/>
    <s v="CA-2011-126683"/>
    <x v="2"/>
    <x v="411"/>
    <d v="2011-10-01T00:00:00"/>
    <x v="0"/>
    <s v="PP-18955"/>
    <x v="452"/>
    <x v="2"/>
    <s v="United States"/>
    <s v="Seattle"/>
    <x v="4"/>
    <n v="98115"/>
    <x v="1"/>
    <s v="FUR-FU-10001706"/>
    <x v="0"/>
    <x v="5"/>
    <x v="50"/>
    <x v="51"/>
    <n v="2"/>
    <n v="0"/>
    <n v="2.9567999999999999"/>
  </r>
  <r>
    <n v="5627"/>
    <s v="CA-2011-126683"/>
    <x v="2"/>
    <x v="411"/>
    <d v="2011-10-01T00:00:00"/>
    <x v="0"/>
    <s v="PP-18955"/>
    <x v="452"/>
    <x v="2"/>
    <s v="United States"/>
    <s v="Seattle"/>
    <x v="4"/>
    <n v="98115"/>
    <x v="1"/>
    <s v="FUR-TA-10002958"/>
    <x v="0"/>
    <x v="3"/>
    <x v="956"/>
    <x v="4045"/>
    <n v="9"/>
    <n v="0"/>
    <n v="399.29939999999976"/>
  </r>
  <r>
    <n v="5628"/>
    <s v="CA-2014-148810"/>
    <x v="3"/>
    <x v="335"/>
    <d v="2014-07-02T00:00:00"/>
    <x v="1"/>
    <s v="DR-12880"/>
    <x v="112"/>
    <x v="1"/>
    <s v="United States"/>
    <s v="Miami"/>
    <x v="2"/>
    <n v="33180"/>
    <x v="0"/>
    <s v="OFF-LA-10004689"/>
    <x v="1"/>
    <x v="2"/>
    <x v="261"/>
    <x v="853"/>
    <n v="6"/>
    <n v="0.2"/>
    <n v="4.6818000000000008"/>
  </r>
  <r>
    <n v="5629"/>
    <s v="CA-2014-148810"/>
    <x v="3"/>
    <x v="335"/>
    <d v="2014-07-02T00:00:00"/>
    <x v="1"/>
    <s v="DR-12880"/>
    <x v="112"/>
    <x v="1"/>
    <s v="United States"/>
    <s v="Miami"/>
    <x v="2"/>
    <n v="33180"/>
    <x v="0"/>
    <s v="FUR-CH-10001545"/>
    <x v="0"/>
    <x v="1"/>
    <x v="1737"/>
    <x v="4046"/>
    <n v="3"/>
    <n v="0.2"/>
    <n v="-13.677599999999998"/>
  </r>
  <r>
    <n v="5630"/>
    <s v="US-2013-146066"/>
    <x v="0"/>
    <x v="1036"/>
    <d v="2013-08-24T00:00:00"/>
    <x v="0"/>
    <s v="RB-19465"/>
    <x v="46"/>
    <x v="2"/>
    <s v="United States"/>
    <s v="Philadelphia"/>
    <x v="9"/>
    <n v="19143"/>
    <x v="3"/>
    <s v="FUR-TA-10002530"/>
    <x v="0"/>
    <x v="3"/>
    <x v="983"/>
    <x v="4047"/>
    <n v="9"/>
    <n v="0.4"/>
    <n v="-339.7050000000001"/>
  </r>
  <r>
    <n v="5631"/>
    <s v="CA-2011-127614"/>
    <x v="2"/>
    <x v="1058"/>
    <d v="2011-02-16T00:00:00"/>
    <x v="1"/>
    <s v="NF-18385"/>
    <x v="173"/>
    <x v="0"/>
    <s v="United States"/>
    <s v="Chesapeake"/>
    <x v="17"/>
    <n v="23320"/>
    <x v="0"/>
    <s v="TEC-AC-10001432"/>
    <x v="2"/>
    <x v="11"/>
    <x v="471"/>
    <x v="4048"/>
    <n v="3"/>
    <n v="0"/>
    <n v="103.15800000000003"/>
  </r>
  <r>
    <n v="5632"/>
    <s v="CA-2011-127614"/>
    <x v="2"/>
    <x v="1058"/>
    <d v="2011-02-16T00:00:00"/>
    <x v="1"/>
    <s v="NF-18385"/>
    <x v="173"/>
    <x v="0"/>
    <s v="United States"/>
    <s v="Chesapeake"/>
    <x v="17"/>
    <n v="23320"/>
    <x v="0"/>
    <s v="FUR-TA-10003715"/>
    <x v="0"/>
    <x v="3"/>
    <x v="1003"/>
    <x v="4049"/>
    <n v="6"/>
    <n v="0"/>
    <n v="75.37319999999994"/>
  </r>
  <r>
    <n v="5633"/>
    <s v="CA-2011-127614"/>
    <x v="2"/>
    <x v="1058"/>
    <d v="2011-02-16T00:00:00"/>
    <x v="1"/>
    <s v="NF-18385"/>
    <x v="173"/>
    <x v="0"/>
    <s v="United States"/>
    <s v="Chesapeake"/>
    <x v="17"/>
    <n v="23320"/>
    <x v="0"/>
    <s v="OFF-BI-10003291"/>
    <x v="1"/>
    <x v="8"/>
    <x v="44"/>
    <x v="45"/>
    <n v="2"/>
    <n v="0"/>
    <n v="8.2061999999999991"/>
  </r>
  <r>
    <n v="5634"/>
    <s v="CA-2013-101742"/>
    <x v="0"/>
    <x v="713"/>
    <d v="2013-09-29T00:00:00"/>
    <x v="0"/>
    <s v="CR-12580"/>
    <x v="615"/>
    <x v="2"/>
    <s v="United States"/>
    <s v="New York City"/>
    <x v="15"/>
    <n v="10009"/>
    <x v="3"/>
    <s v="OFF-BI-10004187"/>
    <x v="1"/>
    <x v="8"/>
    <x v="33"/>
    <x v="3330"/>
    <n v="7"/>
    <n v="0.2"/>
    <n v="3.6847999999999987"/>
  </r>
  <r>
    <n v="5635"/>
    <s v="CA-2012-134943"/>
    <x v="1"/>
    <x v="901"/>
    <d v="2012-12-06T00:00:00"/>
    <x v="2"/>
    <s v="SU-20665"/>
    <x v="711"/>
    <x v="2"/>
    <s v="United States"/>
    <s v="Ann Arbor"/>
    <x v="12"/>
    <n v="48104"/>
    <x v="2"/>
    <s v="OFF-BI-10000666"/>
    <x v="1"/>
    <x v="8"/>
    <x v="980"/>
    <x v="4050"/>
    <n v="5"/>
    <n v="0"/>
    <n v="76.399999999999991"/>
  </r>
  <r>
    <n v="5636"/>
    <s v="CA-2014-123022"/>
    <x v="3"/>
    <x v="213"/>
    <d v="2014-09-09T00:00:00"/>
    <x v="1"/>
    <s v="SC-20050"/>
    <x v="337"/>
    <x v="2"/>
    <s v="United States"/>
    <s v="La Mesa"/>
    <x v="1"/>
    <n v="91941"/>
    <x v="1"/>
    <s v="OFF-BI-10002225"/>
    <x v="1"/>
    <x v="8"/>
    <x v="336"/>
    <x v="4051"/>
    <n v="5"/>
    <n v="0.2"/>
    <n v="28.896000000000001"/>
  </r>
  <r>
    <n v="5637"/>
    <s v="CA-2014-123022"/>
    <x v="3"/>
    <x v="213"/>
    <d v="2014-09-09T00:00:00"/>
    <x v="1"/>
    <s v="SC-20050"/>
    <x v="337"/>
    <x v="2"/>
    <s v="United States"/>
    <s v="La Mesa"/>
    <x v="1"/>
    <n v="91941"/>
    <x v="1"/>
    <s v="TEC-AC-10000474"/>
    <x v="2"/>
    <x v="11"/>
    <x v="1501"/>
    <x v="4052"/>
    <n v="3"/>
    <n v="0"/>
    <n v="85.490999999999957"/>
  </r>
  <r>
    <n v="5638"/>
    <s v="CA-2014-113208"/>
    <x v="3"/>
    <x v="606"/>
    <d v="2014-04-03T00:00:00"/>
    <x v="1"/>
    <s v="ML-18040"/>
    <x v="614"/>
    <x v="1"/>
    <s v="United States"/>
    <s v="Dearborn"/>
    <x v="12"/>
    <n v="48126"/>
    <x v="2"/>
    <s v="FUR-FU-10004245"/>
    <x v="0"/>
    <x v="5"/>
    <x v="1738"/>
    <x v="4053"/>
    <n v="3"/>
    <n v="0"/>
    <n v="23.119199999999999"/>
  </r>
  <r>
    <n v="5639"/>
    <s v="CA-2011-154893"/>
    <x v="2"/>
    <x v="1059"/>
    <d v="2011-12-27T00:00:00"/>
    <x v="1"/>
    <s v="GM-14440"/>
    <x v="306"/>
    <x v="0"/>
    <s v="United States"/>
    <s v="San Diego"/>
    <x v="1"/>
    <n v="92024"/>
    <x v="1"/>
    <s v="FUR-CH-10004287"/>
    <x v="0"/>
    <x v="1"/>
    <x v="156"/>
    <x v="3694"/>
    <n v="6"/>
    <n v="0.2"/>
    <n v="149.14799999999991"/>
  </r>
  <r>
    <n v="5640"/>
    <s v="CA-2011-154893"/>
    <x v="2"/>
    <x v="1059"/>
    <d v="2011-12-27T00:00:00"/>
    <x v="1"/>
    <s v="GM-14440"/>
    <x v="306"/>
    <x v="0"/>
    <s v="United States"/>
    <s v="San Diego"/>
    <x v="1"/>
    <n v="92024"/>
    <x v="1"/>
    <s v="FUR-CH-10000595"/>
    <x v="0"/>
    <x v="1"/>
    <x v="463"/>
    <x v="3146"/>
    <n v="3"/>
    <n v="0.2"/>
    <n v="35.759999999999962"/>
  </r>
  <r>
    <n v="5641"/>
    <s v="CA-2011-147900"/>
    <x v="2"/>
    <x v="865"/>
    <d v="2011-09-28T00:00:00"/>
    <x v="1"/>
    <s v="JK-15640"/>
    <x v="82"/>
    <x v="2"/>
    <s v="United States"/>
    <s v="Lakewood"/>
    <x v="24"/>
    <n v="44107"/>
    <x v="3"/>
    <s v="OFF-PA-10003063"/>
    <x v="1"/>
    <x v="10"/>
    <x v="1711"/>
    <x v="4054"/>
    <n v="9"/>
    <n v="0.2"/>
    <n v="10.080000000000002"/>
  </r>
  <r>
    <n v="5642"/>
    <s v="CA-2014-106355"/>
    <x v="3"/>
    <x v="459"/>
    <d v="2014-04-06T00:00:00"/>
    <x v="2"/>
    <s v="AT-10435"/>
    <x v="401"/>
    <x v="2"/>
    <s v="United States"/>
    <s v="Meriden"/>
    <x v="29"/>
    <n v="6450"/>
    <x v="3"/>
    <s v="OFF-AR-10000246"/>
    <x v="1"/>
    <x v="6"/>
    <x v="21"/>
    <x v="1760"/>
    <n v="4"/>
    <n v="0"/>
    <n v="2.8911999999999995"/>
  </r>
  <r>
    <n v="5643"/>
    <s v="CA-2013-127985"/>
    <x v="0"/>
    <x v="178"/>
    <d v="2013-04-06T00:00:00"/>
    <x v="0"/>
    <s v="DB-12910"/>
    <x v="626"/>
    <x v="2"/>
    <s v="United States"/>
    <s v="Columbus"/>
    <x v="32"/>
    <n v="31907"/>
    <x v="0"/>
    <s v="FUR-FU-10003274"/>
    <x v="0"/>
    <x v="5"/>
    <x v="245"/>
    <x v="991"/>
    <n v="4"/>
    <n v="0"/>
    <n v="3.0976000000000004"/>
  </r>
  <r>
    <n v="5644"/>
    <s v="CA-2012-166604"/>
    <x v="1"/>
    <x v="1060"/>
    <d v="2012-05-20T00:00:00"/>
    <x v="0"/>
    <s v="AH-10690"/>
    <x v="706"/>
    <x v="1"/>
    <s v="United States"/>
    <s v="Roswell"/>
    <x v="32"/>
    <n v="30076"/>
    <x v="0"/>
    <s v="OFF-EN-10004147"/>
    <x v="1"/>
    <x v="12"/>
    <x v="1279"/>
    <x v="1465"/>
    <n v="3"/>
    <n v="0"/>
    <n v="8.7906000000000013"/>
  </r>
  <r>
    <n v="5645"/>
    <s v="CA-2014-120719"/>
    <x v="3"/>
    <x v="721"/>
    <d v="2014-03-27T00:00:00"/>
    <x v="2"/>
    <s v="SJ-20125"/>
    <x v="319"/>
    <x v="2"/>
    <s v="United States"/>
    <s v="Seattle"/>
    <x v="4"/>
    <n v="98105"/>
    <x v="1"/>
    <s v="OFF-BI-10002103"/>
    <x v="1"/>
    <x v="8"/>
    <x v="525"/>
    <x v="1601"/>
    <n v="5"/>
    <n v="0.2"/>
    <n v="11.296999999999999"/>
  </r>
  <r>
    <n v="5646"/>
    <s v="CA-2014-127117"/>
    <x v="3"/>
    <x v="349"/>
    <d v="2014-04-20T00:00:00"/>
    <x v="1"/>
    <s v="HM-14860"/>
    <x v="447"/>
    <x v="1"/>
    <s v="United States"/>
    <s v="Morristown"/>
    <x v="30"/>
    <n v="7960"/>
    <x v="3"/>
    <s v="FUR-FU-10004018"/>
    <x v="0"/>
    <x v="5"/>
    <x v="927"/>
    <x v="4055"/>
    <n v="5"/>
    <n v="0"/>
    <n v="20.101500000000001"/>
  </r>
  <r>
    <n v="5647"/>
    <s v="CA-2012-104241"/>
    <x v="1"/>
    <x v="1038"/>
    <d v="2012-01-09T00:00:00"/>
    <x v="1"/>
    <s v="AG-10495"/>
    <x v="122"/>
    <x v="1"/>
    <s v="United States"/>
    <s v="Alexandria"/>
    <x v="17"/>
    <n v="22304"/>
    <x v="0"/>
    <s v="FUR-FU-10001473"/>
    <x v="0"/>
    <x v="5"/>
    <x v="984"/>
    <x v="4056"/>
    <n v="14"/>
    <n v="0"/>
    <n v="69.199200000000005"/>
  </r>
  <r>
    <n v="5648"/>
    <s v="CA-2014-168179"/>
    <x v="3"/>
    <x v="808"/>
    <d v="2014-11-08T00:00:00"/>
    <x v="1"/>
    <s v="JB-16000"/>
    <x v="677"/>
    <x v="0"/>
    <s v="United States"/>
    <s v="Salt Lake City"/>
    <x v="7"/>
    <n v="84106"/>
    <x v="1"/>
    <s v="OFF-PA-10001800"/>
    <x v="1"/>
    <x v="10"/>
    <x v="580"/>
    <x v="541"/>
    <n v="3"/>
    <n v="0"/>
    <n v="9.3312000000000008"/>
  </r>
  <r>
    <n v="5649"/>
    <s v="CA-2014-142342"/>
    <x v="3"/>
    <x v="729"/>
    <d v="2014-07-20T00:00:00"/>
    <x v="0"/>
    <s v="AJ-10795"/>
    <x v="295"/>
    <x v="1"/>
    <s v="United States"/>
    <s v="Apple Valley"/>
    <x v="1"/>
    <n v="92307"/>
    <x v="1"/>
    <s v="OFF-PA-10004609"/>
    <x v="1"/>
    <x v="10"/>
    <x v="1494"/>
    <x v="56"/>
    <n v="5"/>
    <n v="0"/>
    <n v="15.552000000000001"/>
  </r>
  <r>
    <n v="5650"/>
    <s v="CA-2014-142342"/>
    <x v="3"/>
    <x v="729"/>
    <d v="2014-07-20T00:00:00"/>
    <x v="0"/>
    <s v="AJ-10795"/>
    <x v="295"/>
    <x v="1"/>
    <s v="United States"/>
    <s v="Apple Valley"/>
    <x v="1"/>
    <n v="92307"/>
    <x v="1"/>
    <s v="OFF-EN-10002592"/>
    <x v="1"/>
    <x v="12"/>
    <x v="1702"/>
    <x v="4057"/>
    <n v="5"/>
    <n v="0"/>
    <n v="28.95"/>
  </r>
  <r>
    <n v="5651"/>
    <s v="CA-2014-142342"/>
    <x v="3"/>
    <x v="729"/>
    <d v="2014-07-20T00:00:00"/>
    <x v="0"/>
    <s v="AJ-10795"/>
    <x v="295"/>
    <x v="1"/>
    <s v="United States"/>
    <s v="Apple Valley"/>
    <x v="1"/>
    <n v="92307"/>
    <x v="1"/>
    <s v="OFF-ST-10002957"/>
    <x v="1"/>
    <x v="4"/>
    <x v="1483"/>
    <x v="232"/>
    <n v="2"/>
    <n v="0"/>
    <n v="0"/>
  </r>
  <r>
    <n v="5652"/>
    <s v="CA-2014-142342"/>
    <x v="3"/>
    <x v="729"/>
    <d v="2014-07-20T00:00:00"/>
    <x v="0"/>
    <s v="AJ-10795"/>
    <x v="295"/>
    <x v="1"/>
    <s v="United States"/>
    <s v="Apple Valley"/>
    <x v="1"/>
    <n v="92307"/>
    <x v="1"/>
    <s v="FUR-BO-10002613"/>
    <x v="0"/>
    <x v="0"/>
    <x v="177"/>
    <x v="4058"/>
    <n v="5"/>
    <n v="0.15"/>
    <n v="210.73499999999993"/>
  </r>
  <r>
    <n v="5653"/>
    <s v="CA-2014-109099"/>
    <x v="3"/>
    <x v="833"/>
    <d v="2014-10-12T00:00:00"/>
    <x v="1"/>
    <s v="MM-18280"/>
    <x v="152"/>
    <x v="1"/>
    <s v="United States"/>
    <s v="New York City"/>
    <x v="15"/>
    <n v="10009"/>
    <x v="3"/>
    <s v="OFF-PA-10001033"/>
    <x v="1"/>
    <x v="10"/>
    <x v="1500"/>
    <x v="1018"/>
    <n v="1"/>
    <n v="0"/>
    <n v="20.085100000000001"/>
  </r>
  <r>
    <n v="5654"/>
    <s v="US-2011-134187"/>
    <x v="2"/>
    <x v="130"/>
    <d v="2011-11-11T00:00:00"/>
    <x v="1"/>
    <s v="TH-21235"/>
    <x v="260"/>
    <x v="1"/>
    <s v="United States"/>
    <s v="Long Beach"/>
    <x v="1"/>
    <n v="90805"/>
    <x v="1"/>
    <s v="OFF-AR-10000940"/>
    <x v="1"/>
    <x v="6"/>
    <x v="134"/>
    <x v="4059"/>
    <n v="1"/>
    <n v="0"/>
    <n v="0.79380000000000006"/>
  </r>
  <r>
    <n v="5655"/>
    <s v="CA-2013-145261"/>
    <x v="0"/>
    <x v="122"/>
    <d v="2013-12-22T00:00:00"/>
    <x v="2"/>
    <s v="AH-10120"/>
    <x v="571"/>
    <x v="2"/>
    <s v="United States"/>
    <s v="Salem"/>
    <x v="21"/>
    <n v="97301"/>
    <x v="1"/>
    <s v="OFF-BI-10001670"/>
    <x v="1"/>
    <x v="8"/>
    <x v="438"/>
    <x v="4060"/>
    <n v="4"/>
    <n v="0.7"/>
    <n v="-30.159999999999997"/>
  </r>
  <r>
    <n v="5656"/>
    <s v="CA-2013-145261"/>
    <x v="0"/>
    <x v="122"/>
    <d v="2013-12-22T00:00:00"/>
    <x v="2"/>
    <s v="AH-10120"/>
    <x v="571"/>
    <x v="2"/>
    <s v="United States"/>
    <s v="Salem"/>
    <x v="21"/>
    <n v="97301"/>
    <x v="1"/>
    <s v="OFF-AR-10004078"/>
    <x v="1"/>
    <x v="6"/>
    <x v="507"/>
    <x v="4061"/>
    <n v="4"/>
    <n v="0.2"/>
    <n v="2.3359999999999994"/>
  </r>
  <r>
    <n v="5657"/>
    <s v="CA-2013-145261"/>
    <x v="0"/>
    <x v="122"/>
    <d v="2013-12-22T00:00:00"/>
    <x v="2"/>
    <s v="AH-10120"/>
    <x v="571"/>
    <x v="2"/>
    <s v="United States"/>
    <s v="Salem"/>
    <x v="21"/>
    <n v="97301"/>
    <x v="1"/>
    <s v="OFF-PA-10003036"/>
    <x v="1"/>
    <x v="10"/>
    <x v="1730"/>
    <x v="25"/>
    <n v="2"/>
    <n v="0.2"/>
    <n v="3.7855999999999992"/>
  </r>
  <r>
    <n v="5658"/>
    <s v="CA-2013-145261"/>
    <x v="0"/>
    <x v="122"/>
    <d v="2013-12-22T00:00:00"/>
    <x v="2"/>
    <s v="AH-10120"/>
    <x v="571"/>
    <x v="2"/>
    <s v="United States"/>
    <s v="Salem"/>
    <x v="21"/>
    <n v="97301"/>
    <x v="1"/>
    <s v="TEC-AC-10000991"/>
    <x v="2"/>
    <x v="11"/>
    <x v="432"/>
    <x v="4062"/>
    <n v="3"/>
    <n v="0.2"/>
    <n v="-8.4581999999999979"/>
  </r>
  <r>
    <n v="5659"/>
    <s v="CA-2013-145261"/>
    <x v="0"/>
    <x v="122"/>
    <d v="2013-12-22T00:00:00"/>
    <x v="2"/>
    <s v="AH-10120"/>
    <x v="571"/>
    <x v="2"/>
    <s v="United States"/>
    <s v="Salem"/>
    <x v="21"/>
    <n v="97301"/>
    <x v="1"/>
    <s v="FUR-TA-10002530"/>
    <x v="0"/>
    <x v="3"/>
    <x v="983"/>
    <x v="4063"/>
    <n v="5"/>
    <n v="0.5"/>
    <n v="-264.21500000000003"/>
  </r>
  <r>
    <n v="5660"/>
    <s v="CA-2013-145261"/>
    <x v="0"/>
    <x v="122"/>
    <d v="2013-12-22T00:00:00"/>
    <x v="2"/>
    <s v="AH-10120"/>
    <x v="571"/>
    <x v="2"/>
    <s v="United States"/>
    <s v="Salem"/>
    <x v="21"/>
    <n v="97301"/>
    <x v="1"/>
    <s v="OFF-LA-10000407"/>
    <x v="1"/>
    <x v="2"/>
    <x v="1486"/>
    <x v="801"/>
    <n v="4"/>
    <n v="0.2"/>
    <n v="5.1791999999999998"/>
  </r>
  <r>
    <n v="5661"/>
    <s v="CA-2013-145261"/>
    <x v="0"/>
    <x v="122"/>
    <d v="2013-12-22T00:00:00"/>
    <x v="2"/>
    <s v="AH-10120"/>
    <x v="571"/>
    <x v="2"/>
    <s v="United States"/>
    <s v="Salem"/>
    <x v="21"/>
    <n v="97301"/>
    <x v="1"/>
    <s v="TEC-PH-10004833"/>
    <x v="2"/>
    <x v="7"/>
    <x v="1354"/>
    <x v="4064"/>
    <n v="3"/>
    <n v="0.2"/>
    <n v="-7.17"/>
  </r>
  <r>
    <n v="5662"/>
    <s v="CA-2013-108875"/>
    <x v="0"/>
    <x v="446"/>
    <d v="2013-10-02T00:00:00"/>
    <x v="1"/>
    <s v="CL-12700"/>
    <x v="642"/>
    <x v="2"/>
    <s v="United States"/>
    <s v="Aurora"/>
    <x v="22"/>
    <n v="80013"/>
    <x v="1"/>
    <s v="FUR-FU-10002671"/>
    <x v="0"/>
    <x v="5"/>
    <x v="275"/>
    <x v="4065"/>
    <n v="2"/>
    <n v="0.2"/>
    <n v="7.5039999999999987"/>
  </r>
  <r>
    <n v="5663"/>
    <s v="CA-2013-108875"/>
    <x v="0"/>
    <x v="446"/>
    <d v="2013-10-02T00:00:00"/>
    <x v="1"/>
    <s v="CL-12700"/>
    <x v="642"/>
    <x v="2"/>
    <s v="United States"/>
    <s v="Aurora"/>
    <x v="22"/>
    <n v="80013"/>
    <x v="1"/>
    <s v="OFF-ST-10001370"/>
    <x v="1"/>
    <x v="4"/>
    <x v="1023"/>
    <x v="4066"/>
    <n v="9"/>
    <n v="0.2"/>
    <n v="-95.823000000000079"/>
  </r>
  <r>
    <n v="5664"/>
    <s v="CA-2013-141957"/>
    <x v="0"/>
    <x v="658"/>
    <d v="2013-07-22T00:00:00"/>
    <x v="3"/>
    <s v="JG-15310"/>
    <x v="684"/>
    <x v="1"/>
    <s v="United States"/>
    <s v="Newark"/>
    <x v="24"/>
    <n v="43055"/>
    <x v="3"/>
    <s v="OFF-AR-10000914"/>
    <x v="1"/>
    <x v="6"/>
    <x v="1739"/>
    <x v="4067"/>
    <n v="2"/>
    <n v="0.2"/>
    <n v="1.3992000000000013"/>
  </r>
  <r>
    <n v="5665"/>
    <s v="CA-2013-141957"/>
    <x v="0"/>
    <x v="658"/>
    <d v="2013-07-22T00:00:00"/>
    <x v="3"/>
    <s v="JG-15310"/>
    <x v="684"/>
    <x v="1"/>
    <s v="United States"/>
    <s v="Newark"/>
    <x v="24"/>
    <n v="43055"/>
    <x v="3"/>
    <s v="OFF-BI-10001116"/>
    <x v="1"/>
    <x v="8"/>
    <x v="1066"/>
    <x v="2227"/>
    <n v="7"/>
    <n v="0.7"/>
    <n v="-8.1311999999999998"/>
  </r>
  <r>
    <n v="5666"/>
    <s v="CA-2013-141957"/>
    <x v="0"/>
    <x v="658"/>
    <d v="2013-07-22T00:00:00"/>
    <x v="3"/>
    <s v="JG-15310"/>
    <x v="684"/>
    <x v="1"/>
    <s v="United States"/>
    <s v="Newark"/>
    <x v="24"/>
    <n v="43055"/>
    <x v="3"/>
    <s v="OFF-ST-10002276"/>
    <x v="1"/>
    <x v="4"/>
    <x v="223"/>
    <x v="4068"/>
    <n v="1"/>
    <n v="0.2"/>
    <n v="4.1680000000000028"/>
  </r>
  <r>
    <n v="5667"/>
    <s v="CA-2013-141957"/>
    <x v="0"/>
    <x v="658"/>
    <d v="2013-07-22T00:00:00"/>
    <x v="3"/>
    <s v="JG-15310"/>
    <x v="684"/>
    <x v="1"/>
    <s v="United States"/>
    <s v="Newark"/>
    <x v="24"/>
    <n v="43055"/>
    <x v="3"/>
    <s v="OFF-ST-10004340"/>
    <x v="1"/>
    <x v="4"/>
    <x v="809"/>
    <x v="4069"/>
    <n v="2"/>
    <n v="0.2"/>
    <n v="8.7052000000000049"/>
  </r>
  <r>
    <n v="5668"/>
    <s v="CA-2013-142405"/>
    <x v="0"/>
    <x v="725"/>
    <d v="2013-06-16T00:00:00"/>
    <x v="1"/>
    <s v="SE-20110"/>
    <x v="339"/>
    <x v="0"/>
    <s v="United States"/>
    <s v="Seattle"/>
    <x v="4"/>
    <n v="98103"/>
    <x v="1"/>
    <s v="OFF-LA-10004093"/>
    <x v="1"/>
    <x v="2"/>
    <x v="670"/>
    <x v="2"/>
    <n v="2"/>
    <n v="0"/>
    <n v="6.8713999999999995"/>
  </r>
  <r>
    <n v="5669"/>
    <s v="CA-2013-142405"/>
    <x v="0"/>
    <x v="725"/>
    <d v="2013-06-16T00:00:00"/>
    <x v="1"/>
    <s v="SE-20110"/>
    <x v="339"/>
    <x v="0"/>
    <s v="United States"/>
    <s v="Seattle"/>
    <x v="4"/>
    <n v="98103"/>
    <x v="1"/>
    <s v="OFF-BI-10004728"/>
    <x v="1"/>
    <x v="8"/>
    <x v="539"/>
    <x v="4070"/>
    <n v="14"/>
    <n v="0.2"/>
    <n v="17.544800000000002"/>
  </r>
  <r>
    <n v="5670"/>
    <s v="CA-2013-142405"/>
    <x v="0"/>
    <x v="725"/>
    <d v="2013-06-16T00:00:00"/>
    <x v="1"/>
    <s v="SE-20110"/>
    <x v="339"/>
    <x v="0"/>
    <s v="United States"/>
    <s v="Seattle"/>
    <x v="4"/>
    <n v="98103"/>
    <x v="1"/>
    <s v="TEC-AC-10003095"/>
    <x v="2"/>
    <x v="11"/>
    <x v="1277"/>
    <x v="1948"/>
    <n v="3"/>
    <n v="0"/>
    <n v="132.58980000000003"/>
  </r>
  <r>
    <n v="5671"/>
    <s v="CA-2012-141012"/>
    <x v="1"/>
    <x v="988"/>
    <d v="2012-06-11T00:00:00"/>
    <x v="0"/>
    <s v="TG-21640"/>
    <x v="228"/>
    <x v="0"/>
    <s v="United States"/>
    <s v="Pocatello"/>
    <x v="45"/>
    <n v="83201"/>
    <x v="1"/>
    <s v="FUR-FU-10003192"/>
    <x v="0"/>
    <x v="5"/>
    <x v="1720"/>
    <x v="4071"/>
    <n v="4"/>
    <n v="0"/>
    <n v="92.393599999999992"/>
  </r>
  <r>
    <n v="5672"/>
    <s v="CA-2012-141012"/>
    <x v="1"/>
    <x v="988"/>
    <d v="2012-06-11T00:00:00"/>
    <x v="0"/>
    <s v="TG-21640"/>
    <x v="228"/>
    <x v="0"/>
    <s v="United States"/>
    <s v="Pocatello"/>
    <x v="45"/>
    <n v="83201"/>
    <x v="1"/>
    <s v="TEC-PH-10004522"/>
    <x v="2"/>
    <x v="7"/>
    <x v="1695"/>
    <x v="4072"/>
    <n v="3"/>
    <n v="0.2"/>
    <n v="8.7735000000000056"/>
  </r>
  <r>
    <n v="5673"/>
    <s v="CA-2014-127922"/>
    <x v="3"/>
    <x v="855"/>
    <d v="2014-11-04T00:00:00"/>
    <x v="1"/>
    <s v="SH-19975"/>
    <x v="64"/>
    <x v="1"/>
    <s v="United States"/>
    <s v="Dallas"/>
    <x v="5"/>
    <n v="75081"/>
    <x v="2"/>
    <s v="OFF-EN-10003068"/>
    <x v="1"/>
    <x v="12"/>
    <x v="1632"/>
    <x v="4073"/>
    <n v="2"/>
    <n v="0.2"/>
    <n v="5.5439999999999987"/>
  </r>
  <r>
    <n v="5674"/>
    <s v="CA-2014-127922"/>
    <x v="3"/>
    <x v="855"/>
    <d v="2014-11-04T00:00:00"/>
    <x v="1"/>
    <s v="SH-19975"/>
    <x v="64"/>
    <x v="1"/>
    <s v="United States"/>
    <s v="Dallas"/>
    <x v="5"/>
    <n v="75081"/>
    <x v="2"/>
    <s v="OFF-PA-10001204"/>
    <x v="1"/>
    <x v="10"/>
    <x v="518"/>
    <x v="582"/>
    <n v="2"/>
    <n v="0.2"/>
    <n v="2.6399999999999997"/>
  </r>
  <r>
    <n v="5675"/>
    <s v="CA-2013-146318"/>
    <x v="0"/>
    <x v="115"/>
    <d v="2013-01-27T00:00:00"/>
    <x v="1"/>
    <s v="MC-17275"/>
    <x v="507"/>
    <x v="0"/>
    <s v="United States"/>
    <s v="Seattle"/>
    <x v="4"/>
    <n v="98105"/>
    <x v="1"/>
    <s v="OFF-PA-10003953"/>
    <x v="1"/>
    <x v="10"/>
    <x v="638"/>
    <x v="91"/>
    <n v="2"/>
    <n v="0"/>
    <n v="6.2208000000000006"/>
  </r>
  <r>
    <n v="5676"/>
    <s v="CA-2011-135993"/>
    <x v="2"/>
    <x v="1061"/>
    <d v="2011-06-02T00:00:00"/>
    <x v="1"/>
    <s v="PJ-18835"/>
    <x v="601"/>
    <x v="1"/>
    <s v="United States"/>
    <s v="Seattle"/>
    <x v="4"/>
    <n v="98115"/>
    <x v="1"/>
    <s v="TEC-PH-10001552"/>
    <x v="2"/>
    <x v="7"/>
    <x v="178"/>
    <x v="4074"/>
    <n v="6"/>
    <n v="0.2"/>
    <n v="5.7408000000000019"/>
  </r>
  <r>
    <n v="5677"/>
    <s v="CA-2011-135993"/>
    <x v="2"/>
    <x v="1061"/>
    <d v="2011-06-02T00:00:00"/>
    <x v="1"/>
    <s v="PJ-18835"/>
    <x v="601"/>
    <x v="1"/>
    <s v="United States"/>
    <s v="Seattle"/>
    <x v="4"/>
    <n v="98115"/>
    <x v="1"/>
    <s v="TEC-AC-10004877"/>
    <x v="2"/>
    <x v="11"/>
    <x v="1670"/>
    <x v="4075"/>
    <n v="4"/>
    <n v="0"/>
    <n v="2.2079999999999984"/>
  </r>
  <r>
    <n v="5678"/>
    <s v="CA-2011-126802"/>
    <x v="2"/>
    <x v="282"/>
    <d v="2012-01-05T00:00:00"/>
    <x v="1"/>
    <s v="ZC-21910"/>
    <x v="233"/>
    <x v="0"/>
    <s v="United States"/>
    <s v="Chicago"/>
    <x v="10"/>
    <n v="60610"/>
    <x v="2"/>
    <s v="FUR-FU-10000193"/>
    <x v="0"/>
    <x v="5"/>
    <x v="1503"/>
    <x v="2360"/>
    <n v="3"/>
    <n v="0.6"/>
    <n v="-50.66879999999999"/>
  </r>
  <r>
    <n v="5679"/>
    <s v="CA-2013-143924"/>
    <x v="0"/>
    <x v="1062"/>
    <d v="2013-08-04T00:00:00"/>
    <x v="1"/>
    <s v="SC-20680"/>
    <x v="649"/>
    <x v="2"/>
    <s v="United States"/>
    <s v="Holland"/>
    <x v="12"/>
    <n v="49423"/>
    <x v="2"/>
    <s v="OFF-FA-10000735"/>
    <x v="1"/>
    <x v="13"/>
    <x v="33"/>
    <x v="4076"/>
    <n v="7"/>
    <n v="0"/>
    <n v="9.1979999999999986"/>
  </r>
  <r>
    <n v="5680"/>
    <s v="CA-2013-143924"/>
    <x v="0"/>
    <x v="1062"/>
    <d v="2013-08-04T00:00:00"/>
    <x v="1"/>
    <s v="SC-20680"/>
    <x v="649"/>
    <x v="2"/>
    <s v="United States"/>
    <s v="Holland"/>
    <x v="12"/>
    <n v="49423"/>
    <x v="2"/>
    <s v="OFF-PA-10002120"/>
    <x v="1"/>
    <x v="10"/>
    <x v="514"/>
    <x v="1446"/>
    <n v="2"/>
    <n v="0"/>
    <n v="53.860799999999998"/>
  </r>
  <r>
    <n v="5681"/>
    <s v="CA-2013-141551"/>
    <x v="0"/>
    <x v="446"/>
    <d v="2013-10-01T00:00:00"/>
    <x v="1"/>
    <s v="BP-11230"/>
    <x v="546"/>
    <x v="0"/>
    <s v="United States"/>
    <s v="Broken Arrow"/>
    <x v="26"/>
    <n v="74012"/>
    <x v="2"/>
    <s v="OFF-BI-10001249"/>
    <x v="1"/>
    <x v="8"/>
    <x v="1182"/>
    <x v="4077"/>
    <n v="1"/>
    <n v="0"/>
    <n v="2.9347999999999996"/>
  </r>
  <r>
    <n v="5682"/>
    <s v="CA-2013-141551"/>
    <x v="0"/>
    <x v="446"/>
    <d v="2013-10-01T00:00:00"/>
    <x v="1"/>
    <s v="BP-11230"/>
    <x v="546"/>
    <x v="0"/>
    <s v="United States"/>
    <s v="Broken Arrow"/>
    <x v="26"/>
    <n v="74012"/>
    <x v="2"/>
    <s v="OFF-PA-10001569"/>
    <x v="1"/>
    <x v="10"/>
    <x v="55"/>
    <x v="90"/>
    <n v="1"/>
    <n v="0"/>
    <n v="3.1104000000000003"/>
  </r>
  <r>
    <n v="5683"/>
    <s v="CA-2011-164315"/>
    <x v="2"/>
    <x v="1063"/>
    <d v="2011-04-08T00:00:00"/>
    <x v="1"/>
    <s v="RD-19585"/>
    <x v="361"/>
    <x v="0"/>
    <s v="United States"/>
    <s v="Athens"/>
    <x v="32"/>
    <n v="30605"/>
    <x v="0"/>
    <s v="OFF-PA-10004248"/>
    <x v="1"/>
    <x v="10"/>
    <x v="1615"/>
    <x v="3426"/>
    <n v="3"/>
    <n v="0"/>
    <n v="7.1280000000000001"/>
  </r>
  <r>
    <n v="5684"/>
    <s v="CA-2011-164315"/>
    <x v="2"/>
    <x v="1063"/>
    <d v="2011-04-08T00:00:00"/>
    <x v="1"/>
    <s v="RD-19585"/>
    <x v="361"/>
    <x v="0"/>
    <s v="United States"/>
    <s v="Athens"/>
    <x v="32"/>
    <n v="30605"/>
    <x v="0"/>
    <s v="TEC-PH-10001128"/>
    <x v="2"/>
    <x v="7"/>
    <x v="1499"/>
    <x v="4078"/>
    <n v="7"/>
    <n v="0"/>
    <n v="293.98040000000003"/>
  </r>
  <r>
    <n v="5685"/>
    <s v="CA-2011-164315"/>
    <x v="2"/>
    <x v="1063"/>
    <d v="2011-04-08T00:00:00"/>
    <x v="1"/>
    <s v="RD-19585"/>
    <x v="361"/>
    <x v="0"/>
    <s v="United States"/>
    <s v="Athens"/>
    <x v="32"/>
    <n v="30605"/>
    <x v="0"/>
    <s v="OFF-AP-10003842"/>
    <x v="1"/>
    <x v="9"/>
    <x v="1247"/>
    <x v="901"/>
    <n v="5"/>
    <n v="0"/>
    <n v="40.274000000000001"/>
  </r>
  <r>
    <n v="5686"/>
    <s v="CA-2012-131072"/>
    <x v="1"/>
    <x v="599"/>
    <d v="2012-11-05T00:00:00"/>
    <x v="3"/>
    <s v="KL-16645"/>
    <x v="107"/>
    <x v="0"/>
    <s v="United States"/>
    <s v="Seattle"/>
    <x v="4"/>
    <n v="98105"/>
    <x v="1"/>
    <s v="OFF-BI-10002794"/>
    <x v="1"/>
    <x v="8"/>
    <x v="102"/>
    <x v="2066"/>
    <n v="3"/>
    <n v="0.2"/>
    <n v="35.652599999999993"/>
  </r>
  <r>
    <n v="5687"/>
    <s v="CA-2011-131541"/>
    <x v="2"/>
    <x v="1064"/>
    <d v="2011-07-28T00:00:00"/>
    <x v="3"/>
    <s v="CK-12205"/>
    <x v="237"/>
    <x v="0"/>
    <s v="United States"/>
    <s v="Apopka"/>
    <x v="2"/>
    <n v="32712"/>
    <x v="0"/>
    <s v="OFF-FA-10000621"/>
    <x v="1"/>
    <x v="13"/>
    <x v="110"/>
    <x v="4079"/>
    <n v="5"/>
    <n v="0.2"/>
    <n v="5.1910000000000007"/>
  </r>
  <r>
    <n v="5688"/>
    <s v="CA-2011-131541"/>
    <x v="2"/>
    <x v="1064"/>
    <d v="2011-07-28T00:00:00"/>
    <x v="3"/>
    <s v="CK-12205"/>
    <x v="237"/>
    <x v="0"/>
    <s v="United States"/>
    <s v="Apopka"/>
    <x v="2"/>
    <n v="32712"/>
    <x v="0"/>
    <s v="FUR-FU-10003623"/>
    <x v="0"/>
    <x v="5"/>
    <x v="1226"/>
    <x v="4080"/>
    <n v="6"/>
    <n v="0.2"/>
    <n v="12.988799999999991"/>
  </r>
  <r>
    <n v="5689"/>
    <s v="CA-2011-131541"/>
    <x v="2"/>
    <x v="1064"/>
    <d v="2011-07-28T00:00:00"/>
    <x v="3"/>
    <s v="CK-12205"/>
    <x v="237"/>
    <x v="0"/>
    <s v="United States"/>
    <s v="Apopka"/>
    <x v="2"/>
    <n v="32712"/>
    <x v="0"/>
    <s v="OFF-EN-10000781"/>
    <x v="1"/>
    <x v="12"/>
    <x v="746"/>
    <x v="4081"/>
    <n v="7"/>
    <n v="0.2"/>
    <n v="16.518599999999999"/>
  </r>
  <r>
    <n v="5690"/>
    <s v="CA-2012-119550"/>
    <x v="1"/>
    <x v="207"/>
    <d v="2012-12-31T00:00:00"/>
    <x v="1"/>
    <s v="RB-19705"/>
    <x v="42"/>
    <x v="2"/>
    <s v="United States"/>
    <s v="Houston"/>
    <x v="5"/>
    <n v="77070"/>
    <x v="2"/>
    <s v="FUR-CH-10002044"/>
    <x v="0"/>
    <x v="1"/>
    <x v="1725"/>
    <x v="4082"/>
    <n v="3"/>
    <n v="0.3"/>
    <n v="-90.376199999999997"/>
  </r>
  <r>
    <n v="5691"/>
    <s v="US-2012-138093"/>
    <x v="1"/>
    <x v="895"/>
    <d v="2012-12-16T00:00:00"/>
    <x v="1"/>
    <s v="KM-16225"/>
    <x v="366"/>
    <x v="1"/>
    <s v="United States"/>
    <s v="Baltimore"/>
    <x v="39"/>
    <n v="21215"/>
    <x v="3"/>
    <s v="OFF-AR-10000817"/>
    <x v="1"/>
    <x v="6"/>
    <x v="1255"/>
    <x v="4083"/>
    <n v="9"/>
    <n v="0"/>
    <n v="9.3023999999999987"/>
  </r>
  <r>
    <n v="5692"/>
    <s v="US-2012-138093"/>
    <x v="1"/>
    <x v="895"/>
    <d v="2012-12-16T00:00:00"/>
    <x v="1"/>
    <s v="KM-16225"/>
    <x v="366"/>
    <x v="1"/>
    <s v="United States"/>
    <s v="Baltimore"/>
    <x v="39"/>
    <n v="21215"/>
    <x v="3"/>
    <s v="OFF-PA-10001509"/>
    <x v="1"/>
    <x v="10"/>
    <x v="417"/>
    <x v="915"/>
    <n v="5"/>
    <n v="0"/>
    <n v="20.584999999999994"/>
  </r>
  <r>
    <n v="5693"/>
    <s v="US-2012-138093"/>
    <x v="1"/>
    <x v="895"/>
    <d v="2012-12-16T00:00:00"/>
    <x v="1"/>
    <s v="KM-16225"/>
    <x v="366"/>
    <x v="1"/>
    <s v="United States"/>
    <s v="Baltimore"/>
    <x v="39"/>
    <n v="21215"/>
    <x v="3"/>
    <s v="TEC-PH-10004667"/>
    <x v="2"/>
    <x v="7"/>
    <x v="519"/>
    <x v="4084"/>
    <n v="1"/>
    <n v="0"/>
    <n v="36.447299999999998"/>
  </r>
  <r>
    <n v="5694"/>
    <s v="US-2012-138093"/>
    <x v="1"/>
    <x v="895"/>
    <d v="2012-12-16T00:00:00"/>
    <x v="1"/>
    <s v="KM-16225"/>
    <x v="366"/>
    <x v="1"/>
    <s v="United States"/>
    <s v="Baltimore"/>
    <x v="39"/>
    <n v="21215"/>
    <x v="3"/>
    <s v="OFF-PA-10000143"/>
    <x v="1"/>
    <x v="10"/>
    <x v="1692"/>
    <x v="1603"/>
    <n v="5"/>
    <n v="0"/>
    <n v="12.672000000000001"/>
  </r>
  <r>
    <n v="5695"/>
    <s v="US-2012-138093"/>
    <x v="1"/>
    <x v="895"/>
    <d v="2012-12-16T00:00:00"/>
    <x v="1"/>
    <s v="KM-16225"/>
    <x v="366"/>
    <x v="1"/>
    <s v="United States"/>
    <s v="Baltimore"/>
    <x v="39"/>
    <n v="21215"/>
    <x v="3"/>
    <s v="FUR-CH-10000785"/>
    <x v="0"/>
    <x v="1"/>
    <x v="320"/>
    <x v="3116"/>
    <n v="3"/>
    <n v="0"/>
    <n v="141.1644"/>
  </r>
  <r>
    <n v="5696"/>
    <s v="CA-2013-126165"/>
    <x v="0"/>
    <x v="465"/>
    <d v="2013-05-08T00:00:00"/>
    <x v="0"/>
    <s v="AH-10465"/>
    <x v="733"/>
    <x v="0"/>
    <s v="United States"/>
    <s v="San Francisco"/>
    <x v="1"/>
    <n v="94109"/>
    <x v="1"/>
    <s v="FUR-TA-10001676"/>
    <x v="0"/>
    <x v="3"/>
    <x v="957"/>
    <x v="4085"/>
    <n v="2"/>
    <n v="0.2"/>
    <n v="-1.7772000000000041"/>
  </r>
  <r>
    <n v="5697"/>
    <s v="CA-2014-126123"/>
    <x v="3"/>
    <x v="336"/>
    <d v="2014-10-19T00:00:00"/>
    <x v="1"/>
    <s v="AG-10765"/>
    <x v="326"/>
    <x v="2"/>
    <s v="United States"/>
    <s v="Chicago"/>
    <x v="10"/>
    <n v="60623"/>
    <x v="2"/>
    <s v="OFF-BI-10000309"/>
    <x v="1"/>
    <x v="8"/>
    <x v="334"/>
    <x v="4086"/>
    <n v="9"/>
    <n v="0.8"/>
    <n v="-42.46380000000002"/>
  </r>
  <r>
    <n v="5698"/>
    <s v="CA-2014-126123"/>
    <x v="3"/>
    <x v="336"/>
    <d v="2014-10-19T00:00:00"/>
    <x v="1"/>
    <s v="AG-10765"/>
    <x v="326"/>
    <x v="2"/>
    <s v="United States"/>
    <s v="Chicago"/>
    <x v="10"/>
    <n v="60623"/>
    <x v="2"/>
    <s v="OFF-BI-10004224"/>
    <x v="1"/>
    <x v="8"/>
    <x v="1061"/>
    <x v="4087"/>
    <n v="1"/>
    <n v="0.8"/>
    <n v="-23.548000000000009"/>
  </r>
  <r>
    <n v="5699"/>
    <s v="CA-2013-143441"/>
    <x v="0"/>
    <x v="732"/>
    <d v="2013-11-06T00:00:00"/>
    <x v="3"/>
    <s v="EB-14170"/>
    <x v="432"/>
    <x v="0"/>
    <s v="United States"/>
    <s v="Laredo"/>
    <x v="5"/>
    <n v="78041"/>
    <x v="2"/>
    <s v="OFF-LA-10002312"/>
    <x v="1"/>
    <x v="2"/>
    <x v="574"/>
    <x v="1583"/>
    <n v="1"/>
    <n v="0.2"/>
    <n v="4.4399999999999995"/>
  </r>
  <r>
    <n v="5700"/>
    <s v="CA-2014-148320"/>
    <x v="3"/>
    <x v="132"/>
    <d v="2014-11-09T00:00:00"/>
    <x v="1"/>
    <s v="PG-18895"/>
    <x v="38"/>
    <x v="0"/>
    <s v="United States"/>
    <s v="San Francisco"/>
    <x v="1"/>
    <n v="94109"/>
    <x v="1"/>
    <s v="OFF-PA-10003022"/>
    <x v="1"/>
    <x v="10"/>
    <x v="1644"/>
    <x v="1211"/>
    <n v="6"/>
    <n v="0"/>
    <n v="17.581200000000003"/>
  </r>
  <r>
    <n v="5701"/>
    <s v="CA-2013-125661"/>
    <x v="0"/>
    <x v="390"/>
    <d v="2013-11-27T00:00:00"/>
    <x v="2"/>
    <s v="CA-12055"/>
    <x v="402"/>
    <x v="2"/>
    <s v="United States"/>
    <s v="Cleveland"/>
    <x v="24"/>
    <n v="44105"/>
    <x v="3"/>
    <s v="OFF-EN-10001532"/>
    <x v="1"/>
    <x v="12"/>
    <x v="613"/>
    <x v="4088"/>
    <n v="3"/>
    <n v="0.2"/>
    <n v="15.281999999999998"/>
  </r>
  <r>
    <n v="5702"/>
    <s v="CA-2013-125661"/>
    <x v="0"/>
    <x v="390"/>
    <d v="2013-11-27T00:00:00"/>
    <x v="2"/>
    <s v="CA-12055"/>
    <x v="402"/>
    <x v="2"/>
    <s v="United States"/>
    <s v="Cleveland"/>
    <x v="24"/>
    <n v="44105"/>
    <x v="3"/>
    <s v="TEC-AC-10004855"/>
    <x v="2"/>
    <x v="11"/>
    <x v="1047"/>
    <x v="4089"/>
    <n v="5"/>
    <n v="0.2"/>
    <n v="-22.743500000000004"/>
  </r>
  <r>
    <n v="5703"/>
    <s v="US-2011-123519"/>
    <x v="2"/>
    <x v="637"/>
    <d v="2011-12-21T00:00:00"/>
    <x v="1"/>
    <s v="SS-20875"/>
    <x v="286"/>
    <x v="0"/>
    <s v="United States"/>
    <s v="Marion"/>
    <x v="24"/>
    <n v="43302"/>
    <x v="3"/>
    <s v="OFF-AR-10003829"/>
    <x v="1"/>
    <x v="6"/>
    <x v="934"/>
    <x v="370"/>
    <n v="1"/>
    <n v="0.2"/>
    <n v="0.29519999999999957"/>
  </r>
  <r>
    <n v="5704"/>
    <s v="US-2011-123519"/>
    <x v="2"/>
    <x v="637"/>
    <d v="2011-12-21T00:00:00"/>
    <x v="1"/>
    <s v="SS-20875"/>
    <x v="286"/>
    <x v="0"/>
    <s v="United States"/>
    <s v="Marion"/>
    <x v="24"/>
    <n v="43302"/>
    <x v="3"/>
    <s v="FUR-TA-10002645"/>
    <x v="0"/>
    <x v="3"/>
    <x v="1313"/>
    <x v="4090"/>
    <n v="1"/>
    <n v="0.4"/>
    <n v="-52.336500000000029"/>
  </r>
  <r>
    <n v="5705"/>
    <s v="US-2011-123519"/>
    <x v="2"/>
    <x v="637"/>
    <d v="2011-12-21T00:00:00"/>
    <x v="1"/>
    <s v="SS-20875"/>
    <x v="286"/>
    <x v="0"/>
    <s v="United States"/>
    <s v="Marion"/>
    <x v="24"/>
    <n v="43302"/>
    <x v="3"/>
    <s v="TEC-AC-10003033"/>
    <x v="2"/>
    <x v="11"/>
    <x v="756"/>
    <x v="2392"/>
    <n v="1"/>
    <n v="0.2"/>
    <n v="42.893499999999975"/>
  </r>
  <r>
    <n v="5706"/>
    <s v="CA-2011-155593"/>
    <x v="2"/>
    <x v="935"/>
    <d v="2011-11-08T00:00:00"/>
    <x v="1"/>
    <s v="RP-19390"/>
    <x v="261"/>
    <x v="0"/>
    <s v="United States"/>
    <s v="Fairfield"/>
    <x v="29"/>
    <n v="6824"/>
    <x v="3"/>
    <s v="OFF-SU-10002522"/>
    <x v="1"/>
    <x v="14"/>
    <x v="1544"/>
    <x v="4091"/>
    <n v="3"/>
    <n v="0"/>
    <n v="3.3755999999999986"/>
  </r>
  <r>
    <n v="5707"/>
    <s v="CA-2014-136000"/>
    <x v="3"/>
    <x v="585"/>
    <d v="2014-09-26T00:00:00"/>
    <x v="0"/>
    <s v="SC-20440"/>
    <x v="464"/>
    <x v="1"/>
    <s v="United States"/>
    <s v="New York City"/>
    <x v="15"/>
    <n v="10009"/>
    <x v="3"/>
    <s v="OFF-BI-10004828"/>
    <x v="1"/>
    <x v="8"/>
    <x v="1578"/>
    <x v="3022"/>
    <n v="3"/>
    <n v="0.2"/>
    <n v="14.563799999999997"/>
  </r>
  <r>
    <n v="5708"/>
    <s v="US-2012-160857"/>
    <x v="1"/>
    <x v="412"/>
    <d v="2012-05-15T00:00:00"/>
    <x v="1"/>
    <s v="NW-18400"/>
    <x v="508"/>
    <x v="0"/>
    <s v="United States"/>
    <s v="New York City"/>
    <x v="15"/>
    <n v="10024"/>
    <x v="3"/>
    <s v="FUR-FU-10001095"/>
    <x v="0"/>
    <x v="5"/>
    <x v="741"/>
    <x v="4092"/>
    <n v="3"/>
    <n v="0"/>
    <n v="30.187200000000001"/>
  </r>
  <r>
    <n v="5709"/>
    <s v="US-2012-160857"/>
    <x v="1"/>
    <x v="412"/>
    <d v="2012-05-15T00:00:00"/>
    <x v="1"/>
    <s v="NW-18400"/>
    <x v="508"/>
    <x v="0"/>
    <s v="United States"/>
    <s v="New York City"/>
    <x v="15"/>
    <n v="10024"/>
    <x v="3"/>
    <s v="OFF-SU-10000157"/>
    <x v="1"/>
    <x v="14"/>
    <x v="1399"/>
    <x v="3956"/>
    <n v="3"/>
    <n v="0"/>
    <n v="7.158600000000007"/>
  </r>
  <r>
    <n v="5710"/>
    <s v="US-2012-160857"/>
    <x v="1"/>
    <x v="412"/>
    <d v="2012-05-15T00:00:00"/>
    <x v="1"/>
    <s v="NW-18400"/>
    <x v="508"/>
    <x v="0"/>
    <s v="United States"/>
    <s v="New York City"/>
    <x v="15"/>
    <n v="10024"/>
    <x v="3"/>
    <s v="FUR-CH-10002647"/>
    <x v="0"/>
    <x v="1"/>
    <x v="470"/>
    <x v="4093"/>
    <n v="2"/>
    <n v="0.1"/>
    <n v="21.294000000000008"/>
  </r>
  <r>
    <n v="5711"/>
    <s v="US-2012-160857"/>
    <x v="1"/>
    <x v="412"/>
    <d v="2012-05-15T00:00:00"/>
    <x v="1"/>
    <s v="NW-18400"/>
    <x v="508"/>
    <x v="0"/>
    <s v="United States"/>
    <s v="New York City"/>
    <x v="15"/>
    <n v="10024"/>
    <x v="3"/>
    <s v="TEC-CO-10004115"/>
    <x v="2"/>
    <x v="16"/>
    <x v="356"/>
    <x v="4094"/>
    <n v="7"/>
    <n v="0.2"/>
    <n v="1014.9797"/>
  </r>
  <r>
    <n v="5712"/>
    <s v="US-2012-160857"/>
    <x v="1"/>
    <x v="412"/>
    <d v="2012-05-15T00:00:00"/>
    <x v="1"/>
    <s v="NW-18400"/>
    <x v="508"/>
    <x v="0"/>
    <s v="United States"/>
    <s v="New York City"/>
    <x v="15"/>
    <n v="10024"/>
    <x v="3"/>
    <s v="OFF-PA-10003363"/>
    <x v="1"/>
    <x v="10"/>
    <x v="1520"/>
    <x v="541"/>
    <n v="3"/>
    <n v="0"/>
    <n v="9.3312000000000008"/>
  </r>
  <r>
    <n v="5713"/>
    <s v="CA-2014-115805"/>
    <x v="3"/>
    <x v="689"/>
    <d v="2014-08-01T00:00:00"/>
    <x v="3"/>
    <s v="KW-16435"/>
    <x v="147"/>
    <x v="0"/>
    <s v="United States"/>
    <s v="Chicago"/>
    <x v="10"/>
    <n v="60653"/>
    <x v="2"/>
    <s v="TEC-PH-10003092"/>
    <x v="2"/>
    <x v="7"/>
    <x v="516"/>
    <x v="2204"/>
    <n v="1"/>
    <n v="0.2"/>
    <n v="4.1390999999999991"/>
  </r>
  <r>
    <n v="5714"/>
    <s v="US-2011-143707"/>
    <x v="2"/>
    <x v="72"/>
    <d v="2011-03-05T00:00:00"/>
    <x v="1"/>
    <s v="HR-14770"/>
    <x v="367"/>
    <x v="2"/>
    <s v="United States"/>
    <s v="New York City"/>
    <x v="15"/>
    <n v="10035"/>
    <x v="3"/>
    <s v="TEC-PH-10003655"/>
    <x v="2"/>
    <x v="7"/>
    <x v="854"/>
    <x v="4095"/>
    <n v="3"/>
    <n v="0"/>
    <n v="1.6037999999999999"/>
  </r>
  <r>
    <n v="5715"/>
    <s v="CA-2014-116939"/>
    <x v="3"/>
    <x v="145"/>
    <d v="2014-09-30T00:00:00"/>
    <x v="1"/>
    <s v="AG-10900"/>
    <x v="151"/>
    <x v="0"/>
    <s v="United States"/>
    <s v="Richmond"/>
    <x v="17"/>
    <n v="23223"/>
    <x v="0"/>
    <s v="OFF-ST-10001476"/>
    <x v="1"/>
    <x v="4"/>
    <x v="827"/>
    <x v="4096"/>
    <n v="5"/>
    <n v="0"/>
    <n v="47.938500000000005"/>
  </r>
  <r>
    <n v="5716"/>
    <s v="CA-2012-124107"/>
    <x v="1"/>
    <x v="330"/>
    <d v="2012-10-12T00:00:00"/>
    <x v="0"/>
    <s v="BM-11650"/>
    <x v="312"/>
    <x v="1"/>
    <s v="United States"/>
    <s v="Ann Arbor"/>
    <x v="12"/>
    <n v="48104"/>
    <x v="2"/>
    <s v="TEC-AC-10002049"/>
    <x v="2"/>
    <x v="11"/>
    <x v="688"/>
    <x v="1008"/>
    <n v="5"/>
    <n v="0"/>
    <n v="111.59099999999995"/>
  </r>
  <r>
    <n v="5717"/>
    <s v="CA-2012-124107"/>
    <x v="1"/>
    <x v="330"/>
    <d v="2012-10-12T00:00:00"/>
    <x v="0"/>
    <s v="BM-11650"/>
    <x v="312"/>
    <x v="1"/>
    <s v="United States"/>
    <s v="Ann Arbor"/>
    <x v="12"/>
    <n v="48104"/>
    <x v="2"/>
    <s v="TEC-PH-10003875"/>
    <x v="2"/>
    <x v="7"/>
    <x v="119"/>
    <x v="3325"/>
    <n v="3"/>
    <n v="0"/>
    <n v="8.4563999999999986"/>
  </r>
  <r>
    <n v="5718"/>
    <s v="CA-2012-124107"/>
    <x v="1"/>
    <x v="330"/>
    <d v="2012-10-12T00:00:00"/>
    <x v="0"/>
    <s v="BM-11650"/>
    <x v="312"/>
    <x v="1"/>
    <s v="United States"/>
    <s v="Ann Arbor"/>
    <x v="12"/>
    <n v="48104"/>
    <x v="2"/>
    <s v="OFF-EN-10003286"/>
    <x v="1"/>
    <x v="12"/>
    <x v="33"/>
    <x v="4097"/>
    <n v="7"/>
    <n v="0"/>
    <n v="27.241199999999996"/>
  </r>
  <r>
    <n v="5719"/>
    <s v="CA-2012-124107"/>
    <x v="1"/>
    <x v="330"/>
    <d v="2012-10-12T00:00:00"/>
    <x v="0"/>
    <s v="BM-11650"/>
    <x v="312"/>
    <x v="1"/>
    <s v="United States"/>
    <s v="Ann Arbor"/>
    <x v="12"/>
    <n v="48104"/>
    <x v="2"/>
    <s v="OFF-AP-10003971"/>
    <x v="1"/>
    <x v="9"/>
    <x v="914"/>
    <x v="4098"/>
    <n v="3"/>
    <n v="0.1"/>
    <n v="5.2272000000000007"/>
  </r>
  <r>
    <n v="5720"/>
    <s v="CA-2014-126550"/>
    <x v="3"/>
    <x v="1065"/>
    <d v="2014-04-03T00:00:00"/>
    <x v="0"/>
    <s v="RD-19720"/>
    <x v="742"/>
    <x v="0"/>
    <s v="United States"/>
    <s v="Lafayette"/>
    <x v="14"/>
    <n v="47905"/>
    <x v="2"/>
    <s v="OFF-ST-10001031"/>
    <x v="1"/>
    <x v="4"/>
    <x v="1551"/>
    <x v="4099"/>
    <n v="5"/>
    <n v="0"/>
    <n v="21.164000000000005"/>
  </r>
  <r>
    <n v="5721"/>
    <s v="CA-2012-138674"/>
    <x v="1"/>
    <x v="717"/>
    <d v="2012-11-17T00:00:00"/>
    <x v="2"/>
    <s v="KB-16585"/>
    <x v="10"/>
    <x v="1"/>
    <s v="United States"/>
    <s v="Springfield"/>
    <x v="21"/>
    <n v="97477"/>
    <x v="1"/>
    <s v="OFF-FA-10000304"/>
    <x v="1"/>
    <x v="13"/>
    <x v="52"/>
    <x v="525"/>
    <n v="5"/>
    <n v="0.2"/>
    <n v="2.289000000000001"/>
  </r>
  <r>
    <n v="5722"/>
    <s v="CA-2012-138674"/>
    <x v="1"/>
    <x v="717"/>
    <d v="2012-11-17T00:00:00"/>
    <x v="2"/>
    <s v="KB-16585"/>
    <x v="10"/>
    <x v="1"/>
    <s v="United States"/>
    <s v="Springfield"/>
    <x v="21"/>
    <n v="97477"/>
    <x v="1"/>
    <s v="TEC-AC-10000358"/>
    <x v="2"/>
    <x v="11"/>
    <x v="1278"/>
    <x v="4100"/>
    <n v="3"/>
    <n v="0.2"/>
    <n v="4.5587999999999944"/>
  </r>
  <r>
    <n v="5723"/>
    <s v="CA-2012-138674"/>
    <x v="1"/>
    <x v="717"/>
    <d v="2012-11-17T00:00:00"/>
    <x v="2"/>
    <s v="KB-16585"/>
    <x v="10"/>
    <x v="1"/>
    <s v="United States"/>
    <s v="Springfield"/>
    <x v="21"/>
    <n v="97477"/>
    <x v="1"/>
    <s v="TEC-AC-10002800"/>
    <x v="2"/>
    <x v="11"/>
    <x v="1207"/>
    <x v="4101"/>
    <n v="4"/>
    <n v="0.2"/>
    <n v="29.993999999999986"/>
  </r>
  <r>
    <n v="5724"/>
    <s v="CA-2013-165820"/>
    <x v="0"/>
    <x v="182"/>
    <d v="2013-10-01T00:00:00"/>
    <x v="1"/>
    <s v="DW-13585"/>
    <x v="61"/>
    <x v="1"/>
    <s v="United States"/>
    <s v="San Francisco"/>
    <x v="1"/>
    <n v="94109"/>
    <x v="1"/>
    <s v="OFF-PA-10004735"/>
    <x v="1"/>
    <x v="10"/>
    <x v="819"/>
    <x v="91"/>
    <n v="2"/>
    <n v="0"/>
    <n v="6.2208000000000006"/>
  </r>
  <r>
    <n v="5725"/>
    <s v="CA-2011-103191"/>
    <x v="2"/>
    <x v="358"/>
    <d v="2011-09-27T00:00:00"/>
    <x v="1"/>
    <s v="VG-21805"/>
    <x v="500"/>
    <x v="1"/>
    <s v="United States"/>
    <s v="Chicago"/>
    <x v="10"/>
    <n v="60653"/>
    <x v="2"/>
    <s v="OFF-ST-10002574"/>
    <x v="1"/>
    <x v="4"/>
    <x v="926"/>
    <x v="4102"/>
    <n v="3"/>
    <n v="0.2"/>
    <n v="-82.884"/>
  </r>
  <r>
    <n v="5726"/>
    <s v="CA-2012-103933"/>
    <x v="1"/>
    <x v="12"/>
    <d v="2012-09-27T00:00:00"/>
    <x v="2"/>
    <s v="DR-12880"/>
    <x v="112"/>
    <x v="1"/>
    <s v="United States"/>
    <s v="New York City"/>
    <x v="15"/>
    <n v="10011"/>
    <x v="3"/>
    <s v="TEC-AC-10004171"/>
    <x v="2"/>
    <x v="11"/>
    <x v="1312"/>
    <x v="438"/>
    <n v="9"/>
    <n v="0"/>
    <n v="395.96040000000005"/>
  </r>
  <r>
    <n v="5727"/>
    <s v="CA-2012-110548"/>
    <x v="1"/>
    <x v="124"/>
    <d v="2012-05-08T00:00:00"/>
    <x v="1"/>
    <s v="AH-10690"/>
    <x v="706"/>
    <x v="1"/>
    <s v="United States"/>
    <s v="Houston"/>
    <x v="5"/>
    <n v="77095"/>
    <x v="2"/>
    <s v="TEC-PH-10002922"/>
    <x v="2"/>
    <x v="7"/>
    <x v="965"/>
    <x v="1266"/>
    <n v="7"/>
    <n v="0.2"/>
    <n v="118.29299999999989"/>
  </r>
  <r>
    <n v="5728"/>
    <s v="CA-2014-117324"/>
    <x v="3"/>
    <x v="166"/>
    <d v="2014-12-14T00:00:00"/>
    <x v="1"/>
    <s v="JP-15520"/>
    <x v="187"/>
    <x v="0"/>
    <s v="United States"/>
    <s v="Madison"/>
    <x v="6"/>
    <n v="53711"/>
    <x v="2"/>
    <s v="TEC-AC-10003023"/>
    <x v="2"/>
    <x v="11"/>
    <x v="1070"/>
    <x v="4103"/>
    <n v="3"/>
    <n v="0"/>
    <n v="32.059799999999996"/>
  </r>
  <r>
    <n v="5729"/>
    <s v="CA-2014-117324"/>
    <x v="3"/>
    <x v="166"/>
    <d v="2014-12-14T00:00:00"/>
    <x v="1"/>
    <s v="JP-15520"/>
    <x v="187"/>
    <x v="0"/>
    <s v="United States"/>
    <s v="Madison"/>
    <x v="6"/>
    <n v="53711"/>
    <x v="2"/>
    <s v="OFF-AP-10003590"/>
    <x v="1"/>
    <x v="9"/>
    <x v="947"/>
    <x v="1234"/>
    <n v="3"/>
    <n v="0"/>
    <n v="305.13000000000011"/>
  </r>
  <r>
    <n v="5730"/>
    <s v="CA-2014-117324"/>
    <x v="3"/>
    <x v="166"/>
    <d v="2014-12-14T00:00:00"/>
    <x v="1"/>
    <s v="JP-15520"/>
    <x v="187"/>
    <x v="0"/>
    <s v="United States"/>
    <s v="Madison"/>
    <x v="6"/>
    <n v="53711"/>
    <x v="2"/>
    <s v="OFF-LA-10003510"/>
    <x v="1"/>
    <x v="2"/>
    <x v="575"/>
    <x v="3550"/>
    <n v="2"/>
    <n v="0"/>
    <n v="28.087600000000002"/>
  </r>
  <r>
    <n v="5731"/>
    <s v="CA-2014-117324"/>
    <x v="3"/>
    <x v="166"/>
    <d v="2014-12-14T00:00:00"/>
    <x v="1"/>
    <s v="JP-15520"/>
    <x v="187"/>
    <x v="0"/>
    <s v="United States"/>
    <s v="Madison"/>
    <x v="6"/>
    <n v="53711"/>
    <x v="2"/>
    <s v="FUR-BO-10003159"/>
    <x v="0"/>
    <x v="0"/>
    <x v="1100"/>
    <x v="4104"/>
    <n v="4"/>
    <n v="0"/>
    <n v="41.392799999999966"/>
  </r>
  <r>
    <n v="5732"/>
    <s v="CA-2014-117324"/>
    <x v="3"/>
    <x v="166"/>
    <d v="2014-12-14T00:00:00"/>
    <x v="1"/>
    <s v="JP-15520"/>
    <x v="187"/>
    <x v="0"/>
    <s v="United States"/>
    <s v="Madison"/>
    <x v="6"/>
    <n v="53711"/>
    <x v="2"/>
    <s v="OFF-PA-10002713"/>
    <x v="1"/>
    <x v="10"/>
    <x v="317"/>
    <x v="4105"/>
    <n v="4"/>
    <n v="0"/>
    <n v="12.659199999999998"/>
  </r>
  <r>
    <n v="5733"/>
    <s v="CA-2014-143574"/>
    <x v="3"/>
    <x v="222"/>
    <d v="2014-07-03T00:00:00"/>
    <x v="2"/>
    <s v="DR-12880"/>
    <x v="112"/>
    <x v="1"/>
    <s v="United States"/>
    <s v="Milford"/>
    <x v="29"/>
    <n v="6460"/>
    <x v="3"/>
    <s v="FUR-BO-10002598"/>
    <x v="0"/>
    <x v="0"/>
    <x v="1509"/>
    <x v="3166"/>
    <n v="9"/>
    <n v="0"/>
    <n v="185.25779999999997"/>
  </r>
  <r>
    <n v="5734"/>
    <s v="CA-2014-143574"/>
    <x v="3"/>
    <x v="222"/>
    <d v="2014-07-03T00:00:00"/>
    <x v="2"/>
    <s v="DR-12880"/>
    <x v="112"/>
    <x v="1"/>
    <s v="United States"/>
    <s v="Milford"/>
    <x v="29"/>
    <n v="6460"/>
    <x v="3"/>
    <s v="OFF-SU-10002537"/>
    <x v="1"/>
    <x v="14"/>
    <x v="676"/>
    <x v="4106"/>
    <n v="3"/>
    <n v="0"/>
    <n v="7.9794000000000018"/>
  </r>
  <r>
    <n v="5735"/>
    <s v="CA-2014-143574"/>
    <x v="3"/>
    <x v="222"/>
    <d v="2014-07-03T00:00:00"/>
    <x v="2"/>
    <s v="DR-12880"/>
    <x v="112"/>
    <x v="1"/>
    <s v="United States"/>
    <s v="Milford"/>
    <x v="29"/>
    <n v="6460"/>
    <x v="3"/>
    <s v="FUR-FU-10003976"/>
    <x v="0"/>
    <x v="5"/>
    <x v="964"/>
    <x v="2855"/>
    <n v="2"/>
    <n v="0"/>
    <n v="8.5543999999999976"/>
  </r>
  <r>
    <n v="5736"/>
    <s v="CA-2011-111773"/>
    <x v="2"/>
    <x v="290"/>
    <d v="2011-07-03T00:00:00"/>
    <x v="1"/>
    <s v="JK-15625"/>
    <x v="600"/>
    <x v="0"/>
    <s v="United States"/>
    <s v="New York City"/>
    <x v="15"/>
    <n v="10024"/>
    <x v="3"/>
    <s v="OFF-BI-10000174"/>
    <x v="1"/>
    <x v="8"/>
    <x v="1435"/>
    <x v="4107"/>
    <n v="3"/>
    <n v="0.2"/>
    <n v="4.8720000000000008"/>
  </r>
  <r>
    <n v="5737"/>
    <s v="CA-2011-148614"/>
    <x v="2"/>
    <x v="407"/>
    <d v="2011-01-26T00:00:00"/>
    <x v="1"/>
    <s v="MV-17485"/>
    <x v="597"/>
    <x v="0"/>
    <s v="United States"/>
    <s v="Los Angeles"/>
    <x v="1"/>
    <n v="90049"/>
    <x v="1"/>
    <s v="OFF-PA-10002893"/>
    <x v="1"/>
    <x v="10"/>
    <x v="359"/>
    <x v="2439"/>
    <n v="2"/>
    <n v="0"/>
    <n v="9.2927999999999997"/>
  </r>
  <r>
    <n v="5738"/>
    <s v="CA-2011-148614"/>
    <x v="2"/>
    <x v="407"/>
    <d v="2011-01-26T00:00:00"/>
    <x v="1"/>
    <s v="MV-17485"/>
    <x v="597"/>
    <x v="0"/>
    <s v="United States"/>
    <s v="Los Angeles"/>
    <x v="1"/>
    <n v="90049"/>
    <x v="1"/>
    <s v="FUR-FU-10003194"/>
    <x v="0"/>
    <x v="5"/>
    <x v="76"/>
    <x v="78"/>
    <n v="2"/>
    <n v="0"/>
    <n v="5.7899999999999991"/>
  </r>
  <r>
    <n v="5739"/>
    <s v="CA-2014-156139"/>
    <x v="3"/>
    <x v="413"/>
    <d v="2014-01-07T00:00:00"/>
    <x v="1"/>
    <s v="BP-11155"/>
    <x v="669"/>
    <x v="0"/>
    <s v="United States"/>
    <s v="San Francisco"/>
    <x v="1"/>
    <n v="94109"/>
    <x v="1"/>
    <s v="OFF-BI-10004233"/>
    <x v="1"/>
    <x v="8"/>
    <x v="1377"/>
    <x v="4108"/>
    <n v="3"/>
    <n v="0.2"/>
    <n v="13.4316"/>
  </r>
  <r>
    <n v="5740"/>
    <s v="US-2014-147886"/>
    <x v="3"/>
    <x v="615"/>
    <d v="2014-04-01T00:00:00"/>
    <x v="2"/>
    <s v="DH-13075"/>
    <x v="704"/>
    <x v="1"/>
    <s v="United States"/>
    <s v="Fairfield"/>
    <x v="1"/>
    <n v="94533"/>
    <x v="1"/>
    <s v="OFF-PA-10000232"/>
    <x v="1"/>
    <x v="10"/>
    <x v="1622"/>
    <x v="91"/>
    <n v="2"/>
    <n v="0"/>
    <n v="6.3504000000000005"/>
  </r>
  <r>
    <n v="5741"/>
    <s v="US-2014-147886"/>
    <x v="3"/>
    <x v="615"/>
    <d v="2014-04-01T00:00:00"/>
    <x v="2"/>
    <s v="DH-13075"/>
    <x v="704"/>
    <x v="1"/>
    <s v="United States"/>
    <s v="Fairfield"/>
    <x v="1"/>
    <n v="94533"/>
    <x v="1"/>
    <s v="FUR-FU-10001095"/>
    <x v="0"/>
    <x v="5"/>
    <x v="741"/>
    <x v="4109"/>
    <n v="1"/>
    <n v="0"/>
    <n v="10.0624"/>
  </r>
  <r>
    <n v="5742"/>
    <s v="US-2014-147886"/>
    <x v="3"/>
    <x v="615"/>
    <d v="2014-04-01T00:00:00"/>
    <x v="2"/>
    <s v="DH-13075"/>
    <x v="704"/>
    <x v="1"/>
    <s v="United States"/>
    <s v="Fairfield"/>
    <x v="1"/>
    <n v="94533"/>
    <x v="1"/>
    <s v="TEC-MA-10004679"/>
    <x v="2"/>
    <x v="15"/>
    <x v="1074"/>
    <x v="4110"/>
    <n v="2"/>
    <n v="0.2"/>
    <n v="53.271999999999991"/>
  </r>
  <r>
    <n v="5743"/>
    <s v="US-2014-147886"/>
    <x v="3"/>
    <x v="615"/>
    <d v="2014-04-01T00:00:00"/>
    <x v="2"/>
    <s v="DH-13075"/>
    <x v="704"/>
    <x v="1"/>
    <s v="United States"/>
    <s v="Fairfield"/>
    <x v="1"/>
    <n v="94533"/>
    <x v="1"/>
    <s v="OFF-PA-10003651"/>
    <x v="1"/>
    <x v="10"/>
    <x v="646"/>
    <x v="4111"/>
    <n v="4"/>
    <n v="0"/>
    <n v="12.8256"/>
  </r>
  <r>
    <n v="5744"/>
    <s v="US-2014-147886"/>
    <x v="3"/>
    <x v="615"/>
    <d v="2014-04-01T00:00:00"/>
    <x v="2"/>
    <s v="DH-13075"/>
    <x v="704"/>
    <x v="1"/>
    <s v="United States"/>
    <s v="Fairfield"/>
    <x v="1"/>
    <n v="94533"/>
    <x v="1"/>
    <s v="OFF-PA-10000743"/>
    <x v="1"/>
    <x v="10"/>
    <x v="573"/>
    <x v="130"/>
    <n v="3"/>
    <n v="0"/>
    <n v="9.6191999999999993"/>
  </r>
  <r>
    <n v="5745"/>
    <s v="US-2014-147886"/>
    <x v="3"/>
    <x v="615"/>
    <d v="2014-04-01T00:00:00"/>
    <x v="2"/>
    <s v="DH-13075"/>
    <x v="704"/>
    <x v="1"/>
    <s v="United States"/>
    <s v="Fairfield"/>
    <x v="1"/>
    <n v="94533"/>
    <x v="1"/>
    <s v="OFF-ST-10002743"/>
    <x v="1"/>
    <x v="4"/>
    <x v="413"/>
    <x v="4112"/>
    <n v="7"/>
    <n v="0"/>
    <n v="7.9547999999999632"/>
  </r>
  <r>
    <n v="5746"/>
    <s v="US-2014-147886"/>
    <x v="3"/>
    <x v="615"/>
    <d v="2014-04-01T00:00:00"/>
    <x v="2"/>
    <s v="DH-13075"/>
    <x v="704"/>
    <x v="1"/>
    <s v="United States"/>
    <s v="Fairfield"/>
    <x v="1"/>
    <n v="94533"/>
    <x v="1"/>
    <s v="FUR-FU-10003829"/>
    <x v="0"/>
    <x v="5"/>
    <x v="1369"/>
    <x v="748"/>
    <n v="7"/>
    <n v="0"/>
    <n v="6.8991999999999987"/>
  </r>
  <r>
    <n v="5747"/>
    <s v="CA-2013-113733"/>
    <x v="0"/>
    <x v="16"/>
    <d v="2013-12-13T00:00:00"/>
    <x v="1"/>
    <s v="LH-16900"/>
    <x v="23"/>
    <x v="0"/>
    <s v="United States"/>
    <s v="Greenville"/>
    <x v="3"/>
    <n v="27834"/>
    <x v="0"/>
    <s v="TEC-PH-10002496"/>
    <x v="2"/>
    <x v="7"/>
    <x v="490"/>
    <x v="2528"/>
    <n v="2"/>
    <n v="0.2"/>
    <n v="31.197999999999986"/>
  </r>
  <r>
    <n v="5748"/>
    <s v="CA-2013-113733"/>
    <x v="0"/>
    <x v="16"/>
    <d v="2013-12-13T00:00:00"/>
    <x v="1"/>
    <s v="LH-16900"/>
    <x v="23"/>
    <x v="0"/>
    <s v="United States"/>
    <s v="Greenville"/>
    <x v="3"/>
    <n v="27834"/>
    <x v="0"/>
    <s v="TEC-AC-10002473"/>
    <x v="2"/>
    <x v="11"/>
    <x v="713"/>
    <x v="3147"/>
    <n v="3"/>
    <n v="0.2"/>
    <n v="17.879399999999997"/>
  </r>
  <r>
    <n v="5749"/>
    <s v="CA-2013-113733"/>
    <x v="0"/>
    <x v="16"/>
    <d v="2013-12-13T00:00:00"/>
    <x v="1"/>
    <s v="LH-16900"/>
    <x v="23"/>
    <x v="0"/>
    <s v="United States"/>
    <s v="Greenville"/>
    <x v="3"/>
    <n v="27834"/>
    <x v="0"/>
    <s v="TEC-AC-10004877"/>
    <x v="2"/>
    <x v="11"/>
    <x v="1670"/>
    <x v="4113"/>
    <n v="3"/>
    <n v="0.2"/>
    <n v="-2.4840000000000018"/>
  </r>
  <r>
    <n v="5750"/>
    <s v="CA-2014-104913"/>
    <x v="3"/>
    <x v="551"/>
    <d v="2014-11-23T00:00:00"/>
    <x v="1"/>
    <s v="DK-13090"/>
    <x v="54"/>
    <x v="0"/>
    <s v="United States"/>
    <s v="Long Beach"/>
    <x v="15"/>
    <n v="11561"/>
    <x v="3"/>
    <s v="TEC-PH-10000923"/>
    <x v="2"/>
    <x v="7"/>
    <x v="1225"/>
    <x v="4114"/>
    <n v="5"/>
    <n v="0"/>
    <n v="36.725500000000004"/>
  </r>
  <r>
    <n v="5751"/>
    <s v="CA-2011-145800"/>
    <x v="2"/>
    <x v="992"/>
    <d v="2011-06-05T00:00:00"/>
    <x v="1"/>
    <s v="SS-20410"/>
    <x v="757"/>
    <x v="0"/>
    <s v="United States"/>
    <s v="Buffalo Grove"/>
    <x v="10"/>
    <n v="60089"/>
    <x v="2"/>
    <s v="FUR-TA-10001539"/>
    <x v="0"/>
    <x v="3"/>
    <x v="10"/>
    <x v="4115"/>
    <n v="3"/>
    <n v="0.5"/>
    <n v="-184.83660000000003"/>
  </r>
  <r>
    <n v="5752"/>
    <s v="CA-2013-125850"/>
    <x v="0"/>
    <x v="115"/>
    <d v="2013-01-28T00:00:00"/>
    <x v="1"/>
    <s v="FP-14320"/>
    <x v="224"/>
    <x v="0"/>
    <s v="United States"/>
    <s v="San Diego"/>
    <x v="1"/>
    <n v="92037"/>
    <x v="1"/>
    <s v="OFF-LA-10003498"/>
    <x v="1"/>
    <x v="2"/>
    <x v="1740"/>
    <x v="1851"/>
    <n v="3"/>
    <n v="0"/>
    <n v="22.200000000000003"/>
  </r>
  <r>
    <n v="5753"/>
    <s v="CA-2013-125850"/>
    <x v="0"/>
    <x v="115"/>
    <d v="2013-01-28T00:00:00"/>
    <x v="1"/>
    <s v="FP-14320"/>
    <x v="224"/>
    <x v="0"/>
    <s v="United States"/>
    <s v="San Diego"/>
    <x v="1"/>
    <n v="92037"/>
    <x v="1"/>
    <s v="OFF-LA-10004484"/>
    <x v="1"/>
    <x v="2"/>
    <x v="612"/>
    <x v="2809"/>
    <n v="5"/>
    <n v="0"/>
    <n v="9.4989999999999988"/>
  </r>
  <r>
    <n v="5754"/>
    <s v="CA-2013-118514"/>
    <x v="0"/>
    <x v="1066"/>
    <d v="2013-02-10T00:00:00"/>
    <x v="1"/>
    <s v="LC-17050"/>
    <x v="702"/>
    <x v="0"/>
    <s v="United States"/>
    <s v="Richmond"/>
    <x v="0"/>
    <n v="40475"/>
    <x v="0"/>
    <s v="FUR-CH-10000015"/>
    <x v="0"/>
    <x v="1"/>
    <x v="373"/>
    <x v="405"/>
    <n v="4"/>
    <n v="0"/>
    <n v="225.26400000000001"/>
  </r>
  <r>
    <n v="5755"/>
    <s v="CA-2012-150749"/>
    <x v="1"/>
    <x v="368"/>
    <d v="2012-04-03T00:00:00"/>
    <x v="0"/>
    <s v="AS-10240"/>
    <x v="238"/>
    <x v="0"/>
    <s v="United States"/>
    <s v="Springfield"/>
    <x v="17"/>
    <n v="22153"/>
    <x v="0"/>
    <s v="OFF-AR-10003732"/>
    <x v="1"/>
    <x v="6"/>
    <x v="321"/>
    <x v="348"/>
    <n v="2"/>
    <n v="0"/>
    <n v="1.4455999999999998"/>
  </r>
  <r>
    <n v="5756"/>
    <s v="CA-2011-163748"/>
    <x v="2"/>
    <x v="1005"/>
    <d v="2011-10-18T00:00:00"/>
    <x v="1"/>
    <s v="HG-15025"/>
    <x v="643"/>
    <x v="0"/>
    <s v="United States"/>
    <s v="Fort Worth"/>
    <x v="5"/>
    <n v="76106"/>
    <x v="2"/>
    <s v="OFF-AP-10004052"/>
    <x v="1"/>
    <x v="9"/>
    <x v="1662"/>
    <x v="4116"/>
    <n v="4"/>
    <n v="0.8"/>
    <n v="-8.532"/>
  </r>
  <r>
    <n v="5757"/>
    <s v="CA-2011-163748"/>
    <x v="2"/>
    <x v="1005"/>
    <d v="2011-10-18T00:00:00"/>
    <x v="1"/>
    <s v="HG-15025"/>
    <x v="643"/>
    <x v="0"/>
    <s v="United States"/>
    <s v="Fort Worth"/>
    <x v="5"/>
    <n v="76106"/>
    <x v="2"/>
    <s v="TEC-CO-10002095"/>
    <x v="2"/>
    <x v="16"/>
    <x v="610"/>
    <x v="4117"/>
    <n v="5"/>
    <n v="0.2"/>
    <n v="624.98749999999995"/>
  </r>
  <r>
    <n v="5758"/>
    <s v="CA-2012-119634"/>
    <x v="1"/>
    <x v="1067"/>
    <d v="2012-08-16T00:00:00"/>
    <x v="1"/>
    <s v="BW-11065"/>
    <x v="768"/>
    <x v="0"/>
    <s v="United States"/>
    <s v="Raleigh"/>
    <x v="3"/>
    <n v="27604"/>
    <x v="0"/>
    <s v="FUR-FU-10004270"/>
    <x v="0"/>
    <x v="5"/>
    <x v="1372"/>
    <x v="4118"/>
    <n v="3"/>
    <n v="0.2"/>
    <n v="12.114900000000002"/>
  </r>
  <r>
    <n v="5759"/>
    <s v="CA-2012-149300"/>
    <x v="1"/>
    <x v="6"/>
    <d v="2012-11-23T00:00:00"/>
    <x v="2"/>
    <s v="BH-11710"/>
    <x v="3"/>
    <x v="0"/>
    <s v="United States"/>
    <s v="Hialeah"/>
    <x v="2"/>
    <n v="33012"/>
    <x v="0"/>
    <s v="TEC-MA-10000423"/>
    <x v="2"/>
    <x v="15"/>
    <x v="1713"/>
    <x v="4119"/>
    <n v="3"/>
    <n v="0.5"/>
    <n v="-1.9791000000000025"/>
  </r>
  <r>
    <n v="5760"/>
    <s v="US-2013-111528"/>
    <x v="0"/>
    <x v="945"/>
    <d v="2013-12-31T00:00:00"/>
    <x v="3"/>
    <s v="JP-16135"/>
    <x v="655"/>
    <x v="2"/>
    <s v="United States"/>
    <s v="Los Angeles"/>
    <x v="1"/>
    <n v="90032"/>
    <x v="1"/>
    <s v="OFF-ST-10001526"/>
    <x v="1"/>
    <x v="4"/>
    <x v="764"/>
    <x v="2289"/>
    <n v="4"/>
    <n v="0"/>
    <n v="125.14319999999998"/>
  </r>
  <r>
    <n v="5761"/>
    <s v="US-2013-111528"/>
    <x v="0"/>
    <x v="945"/>
    <d v="2013-12-31T00:00:00"/>
    <x v="3"/>
    <s v="JP-16135"/>
    <x v="655"/>
    <x v="2"/>
    <s v="United States"/>
    <s v="Los Angeles"/>
    <x v="1"/>
    <n v="90032"/>
    <x v="1"/>
    <s v="OFF-BI-10002194"/>
    <x v="1"/>
    <x v="8"/>
    <x v="411"/>
    <x v="4120"/>
    <n v="1"/>
    <n v="0.2"/>
    <n v="2.1546000000000003"/>
  </r>
  <r>
    <n v="5762"/>
    <s v="CA-2014-158169"/>
    <x v="3"/>
    <x v="801"/>
    <d v="2014-08-16T00:00:00"/>
    <x v="2"/>
    <s v="JM-16195"/>
    <x v="594"/>
    <x v="0"/>
    <s v="United States"/>
    <s v="Lake Forest"/>
    <x v="1"/>
    <n v="92630"/>
    <x v="1"/>
    <s v="OFF-AP-10000828"/>
    <x v="1"/>
    <x v="9"/>
    <x v="1087"/>
    <x v="3116"/>
    <n v="3"/>
    <n v="0"/>
    <n v="152.02319999999997"/>
  </r>
  <r>
    <n v="5763"/>
    <s v="CA-2014-158169"/>
    <x v="3"/>
    <x v="801"/>
    <d v="2014-08-16T00:00:00"/>
    <x v="2"/>
    <s v="JM-16195"/>
    <x v="594"/>
    <x v="0"/>
    <s v="United States"/>
    <s v="Lake Forest"/>
    <x v="1"/>
    <n v="92630"/>
    <x v="1"/>
    <s v="FUR-FU-10001473"/>
    <x v="0"/>
    <x v="5"/>
    <x v="984"/>
    <x v="4121"/>
    <n v="4"/>
    <n v="0"/>
    <n v="19.7712"/>
  </r>
  <r>
    <n v="5764"/>
    <s v="CA-2012-162047"/>
    <x v="1"/>
    <x v="502"/>
    <d v="2012-11-05T00:00:00"/>
    <x v="2"/>
    <s v="FH-14365"/>
    <x v="92"/>
    <x v="1"/>
    <s v="United States"/>
    <s v="Long Beach"/>
    <x v="15"/>
    <n v="11561"/>
    <x v="3"/>
    <s v="FUR-CH-10004983"/>
    <x v="0"/>
    <x v="1"/>
    <x v="1560"/>
    <x v="4122"/>
    <n v="10"/>
    <n v="0.1"/>
    <n v="209.27399999999992"/>
  </r>
  <r>
    <n v="5765"/>
    <s v="CA-2012-117772"/>
    <x v="1"/>
    <x v="229"/>
    <d v="2012-09-12T00:00:00"/>
    <x v="0"/>
    <s v="MC-17575"/>
    <x v="430"/>
    <x v="0"/>
    <s v="United States"/>
    <s v="Seattle"/>
    <x v="4"/>
    <n v="98103"/>
    <x v="1"/>
    <s v="OFF-ST-10003994"/>
    <x v="1"/>
    <x v="4"/>
    <x v="1736"/>
    <x v="4123"/>
    <n v="6"/>
    <n v="0"/>
    <n v="17.693999999999988"/>
  </r>
  <r>
    <n v="5766"/>
    <s v="US-2011-126340"/>
    <x v="2"/>
    <x v="1068"/>
    <d v="2011-11-14T00:00:00"/>
    <x v="1"/>
    <s v="EB-13870"/>
    <x v="12"/>
    <x v="0"/>
    <s v="United States"/>
    <s v="Redding"/>
    <x v="1"/>
    <n v="96003"/>
    <x v="1"/>
    <s v="TEC-PH-10004447"/>
    <x v="2"/>
    <x v="7"/>
    <x v="857"/>
    <x v="3844"/>
    <n v="3"/>
    <n v="0.2"/>
    <n v="25.018199999999993"/>
  </r>
  <r>
    <n v="5767"/>
    <s v="CA-2013-149685"/>
    <x v="0"/>
    <x v="750"/>
    <d v="2013-10-16T00:00:00"/>
    <x v="1"/>
    <s v="PM-19135"/>
    <x v="327"/>
    <x v="2"/>
    <s v="United States"/>
    <s v="San Antonio"/>
    <x v="5"/>
    <n v="78207"/>
    <x v="2"/>
    <s v="OFF-LA-10004545"/>
    <x v="1"/>
    <x v="2"/>
    <x v="1328"/>
    <x v="4124"/>
    <n v="6"/>
    <n v="0.2"/>
    <n v="20.298599999999993"/>
  </r>
  <r>
    <n v="5768"/>
    <s v="CA-2014-126396"/>
    <x v="3"/>
    <x v="565"/>
    <d v="2014-09-13T00:00:00"/>
    <x v="0"/>
    <s v="AR-10345"/>
    <x v="753"/>
    <x v="1"/>
    <s v="United States"/>
    <s v="Houston"/>
    <x v="5"/>
    <n v="77070"/>
    <x v="2"/>
    <s v="TEC-AC-10003116"/>
    <x v="2"/>
    <x v="11"/>
    <x v="920"/>
    <x v="4125"/>
    <n v="6"/>
    <n v="0.2"/>
    <n v="20.234999999999996"/>
  </r>
  <r>
    <n v="5769"/>
    <s v="CA-2012-154900"/>
    <x v="1"/>
    <x v="1069"/>
    <d v="2012-03-01T00:00:00"/>
    <x v="1"/>
    <s v="SS-20875"/>
    <x v="286"/>
    <x v="0"/>
    <s v="United States"/>
    <s v="Leominster"/>
    <x v="31"/>
    <n v="1453"/>
    <x v="3"/>
    <s v="OFF-LA-10001641"/>
    <x v="1"/>
    <x v="2"/>
    <x v="1022"/>
    <x v="982"/>
    <n v="1"/>
    <n v="0"/>
    <n v="1.512"/>
  </r>
  <r>
    <n v="5770"/>
    <s v="CA-2012-154900"/>
    <x v="1"/>
    <x v="1069"/>
    <d v="2012-03-01T00:00:00"/>
    <x v="1"/>
    <s v="SS-20875"/>
    <x v="286"/>
    <x v="0"/>
    <s v="United States"/>
    <s v="Leominster"/>
    <x v="31"/>
    <n v="1453"/>
    <x v="3"/>
    <s v="OFF-PA-10002377"/>
    <x v="1"/>
    <x v="10"/>
    <x v="557"/>
    <x v="20"/>
    <n v="4"/>
    <n v="0"/>
    <n v="10.223999999999998"/>
  </r>
  <r>
    <n v="5771"/>
    <s v="CA-2012-103835"/>
    <x v="1"/>
    <x v="496"/>
    <d v="2012-09-28T00:00:00"/>
    <x v="1"/>
    <s v="SC-20440"/>
    <x v="464"/>
    <x v="1"/>
    <s v="United States"/>
    <s v="Los Angeles"/>
    <x v="1"/>
    <n v="90032"/>
    <x v="1"/>
    <s v="FUR-FU-10000010"/>
    <x v="0"/>
    <x v="5"/>
    <x v="522"/>
    <x v="4126"/>
    <n v="3"/>
    <n v="0"/>
    <n v="4.6220999999999997"/>
  </r>
  <r>
    <n v="5772"/>
    <s v="CA-2012-103835"/>
    <x v="1"/>
    <x v="496"/>
    <d v="2012-09-28T00:00:00"/>
    <x v="1"/>
    <s v="SC-20440"/>
    <x v="464"/>
    <x v="1"/>
    <s v="United States"/>
    <s v="Los Angeles"/>
    <x v="1"/>
    <n v="90032"/>
    <x v="1"/>
    <s v="OFF-AP-10002651"/>
    <x v="1"/>
    <x v="9"/>
    <x v="1341"/>
    <x v="4127"/>
    <n v="4"/>
    <n v="0"/>
    <n v="335.85479999999984"/>
  </r>
  <r>
    <n v="5773"/>
    <s v="CA-2012-158939"/>
    <x v="1"/>
    <x v="650"/>
    <d v="2012-12-01T00:00:00"/>
    <x v="1"/>
    <s v="EA-14035"/>
    <x v="105"/>
    <x v="1"/>
    <s v="United States"/>
    <s v="Springfield"/>
    <x v="25"/>
    <n v="65807"/>
    <x v="2"/>
    <s v="TEC-CO-10002313"/>
    <x v="2"/>
    <x v="16"/>
    <x v="345"/>
    <x v="4128"/>
    <n v="1"/>
    <n v="0"/>
    <n v="233.99610000000001"/>
  </r>
  <r>
    <n v="5774"/>
    <s v="CA-2013-117408"/>
    <x v="0"/>
    <x v="1070"/>
    <d v="2013-09-07T00:00:00"/>
    <x v="1"/>
    <s v="TP-21130"/>
    <x v="236"/>
    <x v="0"/>
    <s v="United States"/>
    <s v="Waco"/>
    <x v="5"/>
    <n v="76706"/>
    <x v="2"/>
    <s v="OFF-ST-10001580"/>
    <x v="1"/>
    <x v="4"/>
    <x v="351"/>
    <x v="942"/>
    <n v="2"/>
    <n v="0.2"/>
    <n v="2.3967999999999989"/>
  </r>
  <r>
    <n v="5775"/>
    <s v="CA-2013-142398"/>
    <x v="0"/>
    <x v="408"/>
    <d v="2013-04-17T00:00:00"/>
    <x v="1"/>
    <s v="BP-11290"/>
    <x v="443"/>
    <x v="0"/>
    <s v="United States"/>
    <s v="Los Angeles"/>
    <x v="1"/>
    <n v="90036"/>
    <x v="1"/>
    <s v="FUR-CH-10001545"/>
    <x v="0"/>
    <x v="1"/>
    <x v="1737"/>
    <x v="4129"/>
    <n v="7"/>
    <n v="0.2"/>
    <n v="-31.914400000000015"/>
  </r>
  <r>
    <n v="5776"/>
    <s v="CA-2013-142398"/>
    <x v="0"/>
    <x v="408"/>
    <d v="2013-04-17T00:00:00"/>
    <x v="1"/>
    <s v="BP-11290"/>
    <x v="443"/>
    <x v="0"/>
    <s v="United States"/>
    <s v="Los Angeles"/>
    <x v="1"/>
    <n v="90036"/>
    <x v="1"/>
    <s v="OFF-BI-10004826"/>
    <x v="1"/>
    <x v="8"/>
    <x v="721"/>
    <x v="4130"/>
    <n v="1"/>
    <n v="0.2"/>
    <n v="4.6228000000000007"/>
  </r>
  <r>
    <n v="5777"/>
    <s v="CA-2013-105277"/>
    <x v="0"/>
    <x v="429"/>
    <d v="2013-12-09T00:00:00"/>
    <x v="1"/>
    <s v="LM-17065"/>
    <x v="215"/>
    <x v="0"/>
    <s v="United States"/>
    <s v="Auburn"/>
    <x v="15"/>
    <n v="13021"/>
    <x v="3"/>
    <s v="OFF-BI-10000301"/>
    <x v="1"/>
    <x v="8"/>
    <x v="619"/>
    <x v="1654"/>
    <n v="3"/>
    <n v="0.2"/>
    <n v="5.8230000000000004"/>
  </r>
  <r>
    <n v="5778"/>
    <s v="CA-2013-112060"/>
    <x v="0"/>
    <x v="429"/>
    <d v="2013-12-10T00:00:00"/>
    <x v="1"/>
    <s v="KT-16465"/>
    <x v="446"/>
    <x v="0"/>
    <s v="United States"/>
    <s v="San Francisco"/>
    <x v="1"/>
    <n v="94109"/>
    <x v="1"/>
    <s v="OFF-PA-10000994"/>
    <x v="1"/>
    <x v="10"/>
    <x v="904"/>
    <x v="2840"/>
    <n v="1"/>
    <n v="0"/>
    <n v="50.327999999999996"/>
  </r>
  <r>
    <n v="5779"/>
    <s v="CA-2011-105270"/>
    <x v="2"/>
    <x v="7"/>
    <d v="2011-11-18T00:00:00"/>
    <x v="1"/>
    <s v="AP-10915"/>
    <x v="275"/>
    <x v="0"/>
    <s v="United States"/>
    <s v="Los Angeles"/>
    <x v="1"/>
    <n v="90008"/>
    <x v="1"/>
    <s v="OFF-AR-10003156"/>
    <x v="1"/>
    <x v="6"/>
    <x v="396"/>
    <x v="429"/>
    <n v="3"/>
    <n v="0"/>
    <n v="7.9248000000000012"/>
  </r>
  <r>
    <n v="5780"/>
    <s v="CA-2011-105270"/>
    <x v="2"/>
    <x v="7"/>
    <d v="2011-11-18T00:00:00"/>
    <x v="1"/>
    <s v="AP-10915"/>
    <x v="275"/>
    <x v="0"/>
    <s v="United States"/>
    <s v="Los Angeles"/>
    <x v="1"/>
    <n v="90008"/>
    <x v="1"/>
    <s v="FUR-CH-10000988"/>
    <x v="0"/>
    <x v="1"/>
    <x v="1132"/>
    <x v="4131"/>
    <n v="1"/>
    <n v="0.2"/>
    <n v="11.264799999999997"/>
  </r>
  <r>
    <n v="5781"/>
    <s v="US-2012-159513"/>
    <x v="1"/>
    <x v="788"/>
    <d v="2012-04-09T00:00:00"/>
    <x v="1"/>
    <s v="JD-15790"/>
    <x v="479"/>
    <x v="0"/>
    <s v="United States"/>
    <s v="Los Angeles"/>
    <x v="1"/>
    <n v="90049"/>
    <x v="1"/>
    <s v="TEC-MA-10003329"/>
    <x v="2"/>
    <x v="15"/>
    <x v="1741"/>
    <x v="981"/>
    <n v="3"/>
    <n v="0.2"/>
    <n v="24.291899999999998"/>
  </r>
  <r>
    <n v="5782"/>
    <s v="CA-2012-155586"/>
    <x v="1"/>
    <x v="295"/>
    <d v="2012-12-16T00:00:00"/>
    <x v="0"/>
    <s v="XP-21865"/>
    <x v="190"/>
    <x v="0"/>
    <s v="United States"/>
    <s v="Chico"/>
    <x v="1"/>
    <n v="95928"/>
    <x v="1"/>
    <s v="OFF-AR-10001547"/>
    <x v="1"/>
    <x v="6"/>
    <x v="147"/>
    <x v="4132"/>
    <n v="1"/>
    <n v="0"/>
    <n v="0.59670000000000001"/>
  </r>
  <r>
    <n v="5783"/>
    <s v="CA-2012-155586"/>
    <x v="1"/>
    <x v="295"/>
    <d v="2012-12-16T00:00:00"/>
    <x v="0"/>
    <s v="XP-21865"/>
    <x v="190"/>
    <x v="0"/>
    <s v="United States"/>
    <s v="Chico"/>
    <x v="1"/>
    <n v="95928"/>
    <x v="1"/>
    <s v="OFF-EN-10003072"/>
    <x v="1"/>
    <x v="12"/>
    <x v="767"/>
    <x v="2887"/>
    <n v="4"/>
    <n v="0"/>
    <n v="7.4496000000000002"/>
  </r>
  <r>
    <n v="5784"/>
    <s v="CA-2012-155586"/>
    <x v="1"/>
    <x v="295"/>
    <d v="2012-12-16T00:00:00"/>
    <x v="0"/>
    <s v="XP-21865"/>
    <x v="190"/>
    <x v="0"/>
    <s v="United States"/>
    <s v="Chico"/>
    <x v="1"/>
    <n v="95928"/>
    <x v="1"/>
    <s v="OFF-PA-10000726"/>
    <x v="1"/>
    <x v="10"/>
    <x v="1322"/>
    <x v="2978"/>
    <n v="4"/>
    <n v="0"/>
    <n v="16.397999999999996"/>
  </r>
  <r>
    <n v="5785"/>
    <s v="CA-2014-141117"/>
    <x v="3"/>
    <x v="280"/>
    <d v="2014-10-09T00:00:00"/>
    <x v="1"/>
    <s v="JK-16090"/>
    <x v="765"/>
    <x v="0"/>
    <s v="United States"/>
    <s v="Springfield"/>
    <x v="21"/>
    <n v="97477"/>
    <x v="1"/>
    <s v="FUR-BO-10001972"/>
    <x v="0"/>
    <x v="0"/>
    <x v="362"/>
    <x v="4133"/>
    <n v="6"/>
    <n v="0.7"/>
    <n v="-384.71640000000002"/>
  </r>
  <r>
    <n v="5786"/>
    <s v="CA-2014-141117"/>
    <x v="3"/>
    <x v="280"/>
    <d v="2014-10-09T00:00:00"/>
    <x v="1"/>
    <s v="JK-16090"/>
    <x v="765"/>
    <x v="0"/>
    <s v="United States"/>
    <s v="Springfield"/>
    <x v="21"/>
    <n v="97477"/>
    <x v="1"/>
    <s v="OFF-SU-10004664"/>
    <x v="1"/>
    <x v="14"/>
    <x v="592"/>
    <x v="384"/>
    <n v="6"/>
    <n v="0.2"/>
    <n v="4.3955999999999982"/>
  </r>
  <r>
    <n v="5787"/>
    <s v="CA-2014-141117"/>
    <x v="3"/>
    <x v="280"/>
    <d v="2014-10-09T00:00:00"/>
    <x v="1"/>
    <s v="JK-16090"/>
    <x v="765"/>
    <x v="0"/>
    <s v="United States"/>
    <s v="Springfield"/>
    <x v="21"/>
    <n v="97477"/>
    <x v="1"/>
    <s v="OFF-BI-10003676"/>
    <x v="1"/>
    <x v="8"/>
    <x v="816"/>
    <x v="4134"/>
    <n v="7"/>
    <n v="0.7"/>
    <n v="-16.601199999999999"/>
  </r>
  <r>
    <n v="5788"/>
    <s v="CA-2014-141117"/>
    <x v="3"/>
    <x v="280"/>
    <d v="2014-10-09T00:00:00"/>
    <x v="1"/>
    <s v="JK-16090"/>
    <x v="765"/>
    <x v="0"/>
    <s v="United States"/>
    <s v="Springfield"/>
    <x v="21"/>
    <n v="97477"/>
    <x v="1"/>
    <s v="OFF-AR-10003727"/>
    <x v="1"/>
    <x v="6"/>
    <x v="1362"/>
    <x v="4135"/>
    <n v="7"/>
    <n v="0.2"/>
    <n v="10.703699999999987"/>
  </r>
  <r>
    <n v="5789"/>
    <s v="CA-2014-115070"/>
    <x v="3"/>
    <x v="318"/>
    <d v="2014-04-15T00:00:00"/>
    <x v="0"/>
    <s v="MG-18205"/>
    <x v="769"/>
    <x v="1"/>
    <s v="United States"/>
    <s v="Jacksonville"/>
    <x v="2"/>
    <n v="32216"/>
    <x v="0"/>
    <s v="FUR-FU-10003829"/>
    <x v="0"/>
    <x v="5"/>
    <x v="1369"/>
    <x v="4136"/>
    <n v="5"/>
    <n v="0.2"/>
    <n v="1.8479999999999985"/>
  </r>
  <r>
    <n v="5790"/>
    <s v="CA-2014-115070"/>
    <x v="3"/>
    <x v="318"/>
    <d v="2014-04-15T00:00:00"/>
    <x v="0"/>
    <s v="MG-18205"/>
    <x v="769"/>
    <x v="1"/>
    <s v="United States"/>
    <s v="Jacksonville"/>
    <x v="2"/>
    <n v="32216"/>
    <x v="0"/>
    <s v="OFF-BI-10003712"/>
    <x v="1"/>
    <x v="8"/>
    <x v="689"/>
    <x v="2974"/>
    <n v="3"/>
    <n v="0.7"/>
    <n v="-3.0933000000000002"/>
  </r>
  <r>
    <n v="5791"/>
    <s v="CA-2014-140186"/>
    <x v="3"/>
    <x v="365"/>
    <d v="2014-10-03T00:00:00"/>
    <x v="2"/>
    <s v="PG-18820"/>
    <x v="310"/>
    <x v="0"/>
    <s v="United States"/>
    <s v="Bakersfield"/>
    <x v="1"/>
    <n v="93309"/>
    <x v="1"/>
    <s v="OFF-FA-10002280"/>
    <x v="1"/>
    <x v="13"/>
    <x v="653"/>
    <x v="768"/>
    <n v="7"/>
    <n v="0"/>
    <n v="16.8"/>
  </r>
  <r>
    <n v="5792"/>
    <s v="CA-2014-140186"/>
    <x v="3"/>
    <x v="365"/>
    <d v="2014-10-03T00:00:00"/>
    <x v="2"/>
    <s v="PG-18820"/>
    <x v="310"/>
    <x v="0"/>
    <s v="United States"/>
    <s v="Bakersfield"/>
    <x v="1"/>
    <n v="93309"/>
    <x v="1"/>
    <s v="FUR-CH-10002961"/>
    <x v="0"/>
    <x v="1"/>
    <x v="939"/>
    <x v="74"/>
    <n v="1"/>
    <n v="0.2"/>
    <n v="0"/>
  </r>
  <r>
    <n v="5793"/>
    <s v="CA-2014-140186"/>
    <x v="3"/>
    <x v="365"/>
    <d v="2014-10-03T00:00:00"/>
    <x v="2"/>
    <s v="PG-18820"/>
    <x v="310"/>
    <x v="0"/>
    <s v="United States"/>
    <s v="Bakersfield"/>
    <x v="1"/>
    <n v="93309"/>
    <x v="1"/>
    <s v="OFF-AP-10002578"/>
    <x v="1"/>
    <x v="9"/>
    <x v="409"/>
    <x v="2064"/>
    <n v="2"/>
    <n v="0"/>
    <n v="25.438400000000001"/>
  </r>
  <r>
    <n v="5794"/>
    <s v="CA-2014-140186"/>
    <x v="3"/>
    <x v="365"/>
    <d v="2014-10-03T00:00:00"/>
    <x v="2"/>
    <s v="PG-18820"/>
    <x v="310"/>
    <x v="0"/>
    <s v="United States"/>
    <s v="Bakersfield"/>
    <x v="1"/>
    <n v="93309"/>
    <x v="1"/>
    <s v="FUR-FU-10004848"/>
    <x v="0"/>
    <x v="5"/>
    <x v="28"/>
    <x v="2678"/>
    <n v="1"/>
    <n v="0"/>
    <n v="15.524999999999999"/>
  </r>
  <r>
    <n v="5795"/>
    <s v="CA-2014-140186"/>
    <x v="3"/>
    <x v="365"/>
    <d v="2014-10-03T00:00:00"/>
    <x v="2"/>
    <s v="PG-18820"/>
    <x v="310"/>
    <x v="0"/>
    <s v="United States"/>
    <s v="Bakersfield"/>
    <x v="1"/>
    <n v="93309"/>
    <x v="1"/>
    <s v="OFF-BI-10003364"/>
    <x v="1"/>
    <x v="8"/>
    <x v="698"/>
    <x v="1004"/>
    <n v="2"/>
    <n v="0.2"/>
    <n v="16.3352"/>
  </r>
  <r>
    <n v="5796"/>
    <s v="CA-2011-124856"/>
    <x v="2"/>
    <x v="411"/>
    <d v="2011-10-03T00:00:00"/>
    <x v="0"/>
    <s v="LD-17005"/>
    <x v="436"/>
    <x v="0"/>
    <s v="United States"/>
    <s v="New York City"/>
    <x v="15"/>
    <n v="10011"/>
    <x v="3"/>
    <s v="OFF-ST-10002615"/>
    <x v="1"/>
    <x v="4"/>
    <x v="1427"/>
    <x v="4137"/>
    <n v="9"/>
    <n v="0"/>
    <n v="362.84040000000005"/>
  </r>
  <r>
    <n v="5797"/>
    <s v="CA-2011-124856"/>
    <x v="2"/>
    <x v="411"/>
    <d v="2011-10-03T00:00:00"/>
    <x v="0"/>
    <s v="LD-17005"/>
    <x v="436"/>
    <x v="0"/>
    <s v="United States"/>
    <s v="New York City"/>
    <x v="15"/>
    <n v="10011"/>
    <x v="3"/>
    <s v="FUR-FU-10000521"/>
    <x v="0"/>
    <x v="5"/>
    <x v="138"/>
    <x v="4138"/>
    <n v="4"/>
    <n v="0"/>
    <n v="36.381599999999992"/>
  </r>
  <r>
    <n v="5798"/>
    <s v="CA-2011-124856"/>
    <x v="2"/>
    <x v="411"/>
    <d v="2011-10-03T00:00:00"/>
    <x v="0"/>
    <s v="LD-17005"/>
    <x v="436"/>
    <x v="0"/>
    <s v="United States"/>
    <s v="New York City"/>
    <x v="15"/>
    <n v="10011"/>
    <x v="3"/>
    <s v="OFF-LA-10000121"/>
    <x v="1"/>
    <x v="2"/>
    <x v="902"/>
    <x v="1381"/>
    <n v="3"/>
    <n v="0"/>
    <n v="8.6939999999999991"/>
  </r>
  <r>
    <n v="5799"/>
    <s v="CA-2011-124856"/>
    <x v="2"/>
    <x v="411"/>
    <d v="2011-10-03T00:00:00"/>
    <x v="0"/>
    <s v="LD-17005"/>
    <x v="436"/>
    <x v="0"/>
    <s v="United States"/>
    <s v="New York City"/>
    <x v="15"/>
    <n v="10011"/>
    <x v="3"/>
    <s v="OFF-PA-10001289"/>
    <x v="1"/>
    <x v="10"/>
    <x v="952"/>
    <x v="2723"/>
    <n v="2"/>
    <n v="0"/>
    <n v="37.9848"/>
  </r>
  <r>
    <n v="5800"/>
    <s v="CA-2011-166716"/>
    <x v="2"/>
    <x v="1071"/>
    <d v="2011-08-25T00:00:00"/>
    <x v="0"/>
    <s v="CR-12730"/>
    <x v="257"/>
    <x v="0"/>
    <s v="United States"/>
    <s v="Chicago"/>
    <x v="10"/>
    <n v="60610"/>
    <x v="2"/>
    <s v="FUR-CH-10004495"/>
    <x v="0"/>
    <x v="1"/>
    <x v="1475"/>
    <x v="4139"/>
    <n v="2"/>
    <n v="0.3"/>
    <n v="-6.0196000000000538"/>
  </r>
  <r>
    <n v="5801"/>
    <s v="CA-2011-123225"/>
    <x v="2"/>
    <x v="384"/>
    <d v="2011-07-14T00:00:00"/>
    <x v="2"/>
    <s v="MN-17935"/>
    <x v="438"/>
    <x v="0"/>
    <s v="United States"/>
    <s v="El Paso"/>
    <x v="5"/>
    <n v="79907"/>
    <x v="2"/>
    <s v="TEC-PH-10000895"/>
    <x v="2"/>
    <x v="7"/>
    <x v="1128"/>
    <x v="4140"/>
    <n v="4"/>
    <n v="0.2"/>
    <n v="43.197600000000023"/>
  </r>
  <r>
    <n v="5802"/>
    <s v="CA-2011-123225"/>
    <x v="2"/>
    <x v="384"/>
    <d v="2011-07-14T00:00:00"/>
    <x v="2"/>
    <s v="MN-17935"/>
    <x v="438"/>
    <x v="0"/>
    <s v="United States"/>
    <s v="El Paso"/>
    <x v="5"/>
    <n v="79907"/>
    <x v="2"/>
    <s v="OFF-PA-10000552"/>
    <x v="1"/>
    <x v="10"/>
    <x v="1532"/>
    <x v="563"/>
    <n v="2"/>
    <n v="0.2"/>
    <n v="3.6288"/>
  </r>
  <r>
    <n v="5803"/>
    <s v="CA-2012-163440"/>
    <x v="1"/>
    <x v="204"/>
    <d v="2012-03-24T00:00:00"/>
    <x v="2"/>
    <s v="RD-19900"/>
    <x v="76"/>
    <x v="0"/>
    <s v="United States"/>
    <s v="Thousand Oaks"/>
    <x v="1"/>
    <n v="91360"/>
    <x v="1"/>
    <s v="TEC-PH-10000376"/>
    <x v="2"/>
    <x v="7"/>
    <x v="428"/>
    <x v="2992"/>
    <n v="2"/>
    <n v="0.2"/>
    <n v="1.1988000000000003"/>
  </r>
  <r>
    <n v="5804"/>
    <s v="US-2014-106796"/>
    <x v="3"/>
    <x v="605"/>
    <d v="2014-05-20T00:00:00"/>
    <x v="1"/>
    <s v="JP-16135"/>
    <x v="655"/>
    <x v="2"/>
    <s v="United States"/>
    <s v="Springfield"/>
    <x v="24"/>
    <n v="45503"/>
    <x v="3"/>
    <s v="OFF-AR-10003504"/>
    <x v="1"/>
    <x v="6"/>
    <x v="1026"/>
    <x v="1518"/>
    <n v="3"/>
    <n v="0.2"/>
    <n v="1.1555999999999984"/>
  </r>
  <r>
    <n v="5805"/>
    <s v="CA-2014-113873"/>
    <x v="3"/>
    <x v="38"/>
    <d v="2014-11-20T00:00:00"/>
    <x v="1"/>
    <s v="KE-16420"/>
    <x v="722"/>
    <x v="1"/>
    <s v="United States"/>
    <s v="Dallas"/>
    <x v="5"/>
    <n v="75220"/>
    <x v="2"/>
    <s v="OFF-ST-10000943"/>
    <x v="1"/>
    <x v="4"/>
    <x v="1195"/>
    <x v="1845"/>
    <n v="4"/>
    <n v="0.2"/>
    <n v="6.1792000000000016"/>
  </r>
  <r>
    <n v="5806"/>
    <s v="CA-2014-113873"/>
    <x v="3"/>
    <x v="38"/>
    <d v="2014-11-20T00:00:00"/>
    <x v="1"/>
    <s v="KE-16420"/>
    <x v="722"/>
    <x v="1"/>
    <s v="United States"/>
    <s v="Dallas"/>
    <x v="5"/>
    <n v="75220"/>
    <x v="2"/>
    <s v="FUR-BO-10003441"/>
    <x v="0"/>
    <x v="0"/>
    <x v="705"/>
    <x v="4141"/>
    <n v="3"/>
    <n v="0.32"/>
    <n v="-27.264600000000016"/>
  </r>
  <r>
    <n v="5807"/>
    <s v="CA-2013-149783"/>
    <x v="0"/>
    <x v="913"/>
    <d v="2013-09-08T00:00:00"/>
    <x v="0"/>
    <s v="DL-13315"/>
    <x v="111"/>
    <x v="0"/>
    <s v="United States"/>
    <s v="Knoxville"/>
    <x v="18"/>
    <n v="37918"/>
    <x v="0"/>
    <s v="OFF-PA-10002195"/>
    <x v="1"/>
    <x v="10"/>
    <x v="719"/>
    <x v="854"/>
    <n v="3"/>
    <n v="0.2"/>
    <n v="4.1147999999999998"/>
  </r>
  <r>
    <n v="5808"/>
    <s v="CA-2013-149783"/>
    <x v="0"/>
    <x v="913"/>
    <d v="2013-09-08T00:00:00"/>
    <x v="0"/>
    <s v="DL-13315"/>
    <x v="111"/>
    <x v="0"/>
    <s v="United States"/>
    <s v="Knoxville"/>
    <x v="18"/>
    <n v="37918"/>
    <x v="0"/>
    <s v="OFF-AP-10001205"/>
    <x v="1"/>
    <x v="9"/>
    <x v="1285"/>
    <x v="2802"/>
    <n v="2"/>
    <n v="0.2"/>
    <n v="8.7168000000000063"/>
  </r>
  <r>
    <n v="5809"/>
    <s v="CA-2013-149783"/>
    <x v="0"/>
    <x v="913"/>
    <d v="2013-09-08T00:00:00"/>
    <x v="0"/>
    <s v="DL-13315"/>
    <x v="111"/>
    <x v="0"/>
    <s v="United States"/>
    <s v="Knoxville"/>
    <x v="18"/>
    <n v="37918"/>
    <x v="0"/>
    <s v="OFF-AR-10002987"/>
    <x v="1"/>
    <x v="6"/>
    <x v="1553"/>
    <x v="4142"/>
    <n v="2"/>
    <n v="0.2"/>
    <n v="8.3328000000000024"/>
  </r>
  <r>
    <n v="5810"/>
    <s v="CA-2013-125017"/>
    <x v="0"/>
    <x v="1072"/>
    <d v="2013-02-11T00:00:00"/>
    <x v="1"/>
    <s v="KB-16240"/>
    <x v="208"/>
    <x v="1"/>
    <s v="United States"/>
    <s v="Chattanooga"/>
    <x v="18"/>
    <n v="37421"/>
    <x v="0"/>
    <s v="FUR-FU-10000723"/>
    <x v="0"/>
    <x v="5"/>
    <x v="475"/>
    <x v="4143"/>
    <n v="4"/>
    <n v="0.2"/>
    <n v="-18.180799999999998"/>
  </r>
  <r>
    <n v="5811"/>
    <s v="US-2012-163279"/>
    <x v="1"/>
    <x v="204"/>
    <d v="2012-03-26T00:00:00"/>
    <x v="1"/>
    <s v="JD-16150"/>
    <x v="251"/>
    <x v="1"/>
    <s v="United States"/>
    <s v="San Diego"/>
    <x v="1"/>
    <n v="92037"/>
    <x v="1"/>
    <s v="OFF-PA-10003127"/>
    <x v="1"/>
    <x v="10"/>
    <x v="33"/>
    <x v="151"/>
    <n v="4"/>
    <n v="0"/>
    <n v="48.539199999999994"/>
  </r>
  <r>
    <n v="5812"/>
    <s v="US-2012-163279"/>
    <x v="1"/>
    <x v="204"/>
    <d v="2012-03-26T00:00:00"/>
    <x v="1"/>
    <s v="JD-16150"/>
    <x v="251"/>
    <x v="1"/>
    <s v="United States"/>
    <s v="San Diego"/>
    <x v="1"/>
    <n v="92037"/>
    <x v="1"/>
    <s v="FUR-FU-10000747"/>
    <x v="0"/>
    <x v="5"/>
    <x v="1742"/>
    <x v="1377"/>
    <n v="2"/>
    <n v="0"/>
    <n v="15.633199999999988"/>
  </r>
  <r>
    <n v="5813"/>
    <s v="US-2012-163279"/>
    <x v="1"/>
    <x v="204"/>
    <d v="2012-03-26T00:00:00"/>
    <x v="1"/>
    <s v="JD-16150"/>
    <x v="251"/>
    <x v="1"/>
    <s v="United States"/>
    <s v="San Diego"/>
    <x v="1"/>
    <n v="92037"/>
    <x v="1"/>
    <s v="TEC-PH-10001795"/>
    <x v="2"/>
    <x v="7"/>
    <x v="641"/>
    <x v="4144"/>
    <n v="3"/>
    <n v="0.2"/>
    <n v="185.99699999999984"/>
  </r>
  <r>
    <n v="5814"/>
    <s v="CA-2012-150196"/>
    <x v="1"/>
    <x v="740"/>
    <d v="2012-07-03T00:00:00"/>
    <x v="2"/>
    <s v="SR-20740"/>
    <x v="256"/>
    <x v="2"/>
    <s v="United States"/>
    <s v="New York City"/>
    <x v="15"/>
    <n v="10024"/>
    <x v="3"/>
    <s v="OFF-PA-10003797"/>
    <x v="1"/>
    <x v="10"/>
    <x v="1701"/>
    <x v="541"/>
    <n v="3"/>
    <n v="0"/>
    <n v="9.3312000000000008"/>
  </r>
  <r>
    <n v="5815"/>
    <s v="US-2012-106495"/>
    <x v="1"/>
    <x v="925"/>
    <d v="2012-06-17T00:00:00"/>
    <x v="2"/>
    <s v="AC-10450"/>
    <x v="549"/>
    <x v="0"/>
    <s v="United States"/>
    <s v="Tampa"/>
    <x v="2"/>
    <n v="33614"/>
    <x v="0"/>
    <s v="TEC-AC-10002718"/>
    <x v="2"/>
    <x v="11"/>
    <x v="1183"/>
    <x v="4145"/>
    <n v="1"/>
    <n v="0.2"/>
    <n v="-0.7295000000000007"/>
  </r>
  <r>
    <n v="5816"/>
    <s v="CA-2011-124730"/>
    <x v="2"/>
    <x v="35"/>
    <d v="2011-11-26T00:00:00"/>
    <x v="3"/>
    <s v="LS-17245"/>
    <x v="201"/>
    <x v="0"/>
    <s v="United States"/>
    <s v="Utica"/>
    <x v="15"/>
    <n v="13501"/>
    <x v="3"/>
    <s v="TEC-PH-10002170"/>
    <x v="2"/>
    <x v="7"/>
    <x v="594"/>
    <x v="463"/>
    <n v="4"/>
    <n v="0"/>
    <n v="78.388800000000003"/>
  </r>
  <r>
    <n v="5817"/>
    <s v="CA-2011-124730"/>
    <x v="2"/>
    <x v="35"/>
    <d v="2011-11-26T00:00:00"/>
    <x v="3"/>
    <s v="LS-17245"/>
    <x v="201"/>
    <x v="0"/>
    <s v="United States"/>
    <s v="Utica"/>
    <x v="15"/>
    <n v="13501"/>
    <x v="3"/>
    <s v="OFF-BI-10001078"/>
    <x v="1"/>
    <x v="8"/>
    <x v="61"/>
    <x v="4146"/>
    <n v="3"/>
    <n v="0.2"/>
    <n v="4.6806000000000001"/>
  </r>
  <r>
    <n v="5818"/>
    <s v="CA-2011-124730"/>
    <x v="2"/>
    <x v="35"/>
    <d v="2011-11-26T00:00:00"/>
    <x v="3"/>
    <s v="LS-17245"/>
    <x v="201"/>
    <x v="0"/>
    <s v="United States"/>
    <s v="Utica"/>
    <x v="15"/>
    <n v="13501"/>
    <x v="3"/>
    <s v="OFF-BI-10001031"/>
    <x v="1"/>
    <x v="8"/>
    <x v="865"/>
    <x v="1232"/>
    <n v="4"/>
    <n v="0.2"/>
    <n v="5.767199999999999"/>
  </r>
  <r>
    <n v="5819"/>
    <s v="CA-2011-124730"/>
    <x v="2"/>
    <x v="35"/>
    <d v="2011-11-26T00:00:00"/>
    <x v="3"/>
    <s v="LS-17245"/>
    <x v="201"/>
    <x v="0"/>
    <s v="United States"/>
    <s v="Utica"/>
    <x v="15"/>
    <n v="13501"/>
    <x v="3"/>
    <s v="OFF-LA-10001158"/>
    <x v="1"/>
    <x v="2"/>
    <x v="319"/>
    <x v="4147"/>
    <n v="9"/>
    <n v="0"/>
    <n v="44.712000000000003"/>
  </r>
  <r>
    <n v="5820"/>
    <s v="CA-2011-124730"/>
    <x v="2"/>
    <x v="35"/>
    <d v="2011-11-26T00:00:00"/>
    <x v="3"/>
    <s v="LS-17245"/>
    <x v="201"/>
    <x v="0"/>
    <s v="United States"/>
    <s v="Utica"/>
    <x v="15"/>
    <n v="13501"/>
    <x v="3"/>
    <s v="OFF-LA-10001613"/>
    <x v="1"/>
    <x v="2"/>
    <x v="736"/>
    <x v="132"/>
    <n v="4"/>
    <n v="0"/>
    <n v="5.6448"/>
  </r>
  <r>
    <n v="5821"/>
    <s v="CA-2014-117632"/>
    <x v="3"/>
    <x v="605"/>
    <d v="2014-05-19T00:00:00"/>
    <x v="1"/>
    <s v="CS-12175"/>
    <x v="728"/>
    <x v="1"/>
    <s v="United States"/>
    <s v="San Francisco"/>
    <x v="1"/>
    <n v="94122"/>
    <x v="1"/>
    <s v="OFF-SU-10000157"/>
    <x v="1"/>
    <x v="14"/>
    <x v="1399"/>
    <x v="4148"/>
    <n v="2"/>
    <n v="0"/>
    <n v="4.7724000000000046"/>
  </r>
  <r>
    <n v="5822"/>
    <s v="CA-2014-117632"/>
    <x v="3"/>
    <x v="605"/>
    <d v="2014-05-19T00:00:00"/>
    <x v="1"/>
    <s v="CS-12175"/>
    <x v="728"/>
    <x v="1"/>
    <s v="United States"/>
    <s v="San Francisco"/>
    <x v="1"/>
    <n v="94122"/>
    <x v="1"/>
    <s v="OFF-AP-10004868"/>
    <x v="1"/>
    <x v="9"/>
    <x v="1018"/>
    <x v="4149"/>
    <n v="1"/>
    <n v="0"/>
    <n v="2.0979000000000001"/>
  </r>
  <r>
    <n v="5823"/>
    <s v="CA-2014-117632"/>
    <x v="3"/>
    <x v="605"/>
    <d v="2014-05-19T00:00:00"/>
    <x v="1"/>
    <s v="CS-12175"/>
    <x v="728"/>
    <x v="1"/>
    <s v="United States"/>
    <s v="San Francisco"/>
    <x v="1"/>
    <n v="94122"/>
    <x v="1"/>
    <s v="FUR-TA-10001520"/>
    <x v="0"/>
    <x v="3"/>
    <x v="711"/>
    <x v="4150"/>
    <n v="5"/>
    <n v="0.2"/>
    <n v="-10.705500000000043"/>
  </r>
  <r>
    <n v="5824"/>
    <s v="CA-2014-117632"/>
    <x v="3"/>
    <x v="605"/>
    <d v="2014-05-19T00:00:00"/>
    <x v="1"/>
    <s v="CS-12175"/>
    <x v="728"/>
    <x v="1"/>
    <s v="United States"/>
    <s v="San Francisco"/>
    <x v="1"/>
    <n v="94122"/>
    <x v="1"/>
    <s v="OFF-BI-10001900"/>
    <x v="1"/>
    <x v="8"/>
    <x v="1099"/>
    <x v="4151"/>
    <n v="4"/>
    <n v="0.2"/>
    <n v="6.4691999999999998"/>
  </r>
  <r>
    <n v="5825"/>
    <s v="CA-2011-115056"/>
    <x v="2"/>
    <x v="1073"/>
    <d v="2011-05-02T00:00:00"/>
    <x v="3"/>
    <s v="AR-10510"/>
    <x v="239"/>
    <x v="0"/>
    <s v="United States"/>
    <s v="Columbus"/>
    <x v="24"/>
    <n v="43229"/>
    <x v="3"/>
    <s v="OFF-AP-10003971"/>
    <x v="1"/>
    <x v="9"/>
    <x v="914"/>
    <x v="4152"/>
    <n v="3"/>
    <n v="0.2"/>
    <n v="1.9602000000000004"/>
  </r>
  <r>
    <n v="5826"/>
    <s v="CA-2014-161067"/>
    <x v="3"/>
    <x v="213"/>
    <d v="2014-09-07T00:00:00"/>
    <x v="0"/>
    <s v="KB-16405"/>
    <x v="683"/>
    <x v="2"/>
    <s v="United States"/>
    <s v="New York City"/>
    <x v="15"/>
    <n v="10035"/>
    <x v="3"/>
    <s v="OFF-PA-10000418"/>
    <x v="1"/>
    <x v="10"/>
    <x v="961"/>
    <x v="1257"/>
    <n v="4"/>
    <n v="0"/>
    <n v="201.31199999999998"/>
  </r>
  <r>
    <n v="5827"/>
    <s v="CA-2014-161067"/>
    <x v="3"/>
    <x v="213"/>
    <d v="2014-09-07T00:00:00"/>
    <x v="0"/>
    <s v="KB-16405"/>
    <x v="683"/>
    <x v="2"/>
    <s v="United States"/>
    <s v="New York City"/>
    <x v="15"/>
    <n v="10035"/>
    <x v="3"/>
    <s v="FUR-CH-10004626"/>
    <x v="0"/>
    <x v="1"/>
    <x v="1697"/>
    <x v="4153"/>
    <n v="1"/>
    <n v="0.1"/>
    <n v="14.124599999999999"/>
  </r>
  <r>
    <n v="5828"/>
    <s v="CA-2014-161067"/>
    <x v="3"/>
    <x v="213"/>
    <d v="2014-09-07T00:00:00"/>
    <x v="0"/>
    <s v="KB-16405"/>
    <x v="683"/>
    <x v="2"/>
    <s v="United States"/>
    <s v="New York City"/>
    <x v="15"/>
    <n v="10035"/>
    <x v="3"/>
    <s v="FUR-CH-10004860"/>
    <x v="0"/>
    <x v="1"/>
    <x v="210"/>
    <x v="4154"/>
    <n v="2"/>
    <n v="0.1"/>
    <n v="-8.0784000000000198"/>
  </r>
  <r>
    <n v="5829"/>
    <s v="CA-2014-161067"/>
    <x v="3"/>
    <x v="213"/>
    <d v="2014-09-07T00:00:00"/>
    <x v="0"/>
    <s v="KB-16405"/>
    <x v="683"/>
    <x v="2"/>
    <s v="United States"/>
    <s v="New York City"/>
    <x v="15"/>
    <n v="10035"/>
    <x v="3"/>
    <s v="OFF-AR-10003251"/>
    <x v="1"/>
    <x v="6"/>
    <x v="1041"/>
    <x v="348"/>
    <n v="2"/>
    <n v="0"/>
    <n v="2.2239999999999998"/>
  </r>
  <r>
    <n v="5830"/>
    <s v="CA-2013-122063"/>
    <x v="0"/>
    <x v="275"/>
    <d v="2013-12-08T00:00:00"/>
    <x v="1"/>
    <s v="MM-17920"/>
    <x v="462"/>
    <x v="0"/>
    <s v="United States"/>
    <s v="Richmond"/>
    <x v="14"/>
    <n v="47374"/>
    <x v="2"/>
    <s v="FUR-TA-10004575"/>
    <x v="0"/>
    <x v="3"/>
    <x v="306"/>
    <x v="4155"/>
    <n v="2"/>
    <n v="0"/>
    <n v="104.75279999999998"/>
  </r>
  <r>
    <n v="5831"/>
    <s v="CA-2013-122063"/>
    <x v="0"/>
    <x v="275"/>
    <d v="2013-12-08T00:00:00"/>
    <x v="1"/>
    <s v="MM-17920"/>
    <x v="462"/>
    <x v="0"/>
    <s v="United States"/>
    <s v="Richmond"/>
    <x v="14"/>
    <n v="47374"/>
    <x v="2"/>
    <s v="FUR-CH-10004754"/>
    <x v="0"/>
    <x v="1"/>
    <x v="1123"/>
    <x v="4156"/>
    <n v="1"/>
    <n v="0"/>
    <n v="8.0945999999999998"/>
  </r>
  <r>
    <n v="5832"/>
    <s v="CA-2012-111206"/>
    <x v="1"/>
    <x v="1074"/>
    <d v="2012-07-22T00:00:00"/>
    <x v="1"/>
    <s v="RF-19735"/>
    <x v="288"/>
    <x v="0"/>
    <s v="United States"/>
    <s v="San Diego"/>
    <x v="1"/>
    <n v="92105"/>
    <x v="1"/>
    <s v="TEC-AC-10003095"/>
    <x v="2"/>
    <x v="11"/>
    <x v="1277"/>
    <x v="4157"/>
    <n v="4"/>
    <n v="0"/>
    <n v="176.78640000000001"/>
  </r>
  <r>
    <n v="5833"/>
    <s v="CA-2013-142895"/>
    <x v="0"/>
    <x v="658"/>
    <d v="2013-07-27T00:00:00"/>
    <x v="1"/>
    <s v="BP-11290"/>
    <x v="443"/>
    <x v="0"/>
    <s v="United States"/>
    <s v="Concord"/>
    <x v="3"/>
    <n v="28027"/>
    <x v="0"/>
    <s v="OFF-LA-10000262"/>
    <x v="1"/>
    <x v="2"/>
    <x v="932"/>
    <x v="303"/>
    <n v="3"/>
    <n v="0.2"/>
    <n v="2.0358000000000001"/>
  </r>
  <r>
    <n v="5834"/>
    <s v="CA-2013-142895"/>
    <x v="0"/>
    <x v="658"/>
    <d v="2013-07-27T00:00:00"/>
    <x v="1"/>
    <s v="BP-11290"/>
    <x v="443"/>
    <x v="0"/>
    <s v="United States"/>
    <s v="Concord"/>
    <x v="3"/>
    <n v="28027"/>
    <x v="0"/>
    <s v="FUR-CH-10002961"/>
    <x v="0"/>
    <x v="1"/>
    <x v="939"/>
    <x v="4158"/>
    <n v="5"/>
    <n v="0.2"/>
    <n v="0"/>
  </r>
  <r>
    <n v="5835"/>
    <s v="CA-2012-101868"/>
    <x v="1"/>
    <x v="988"/>
    <d v="2012-06-16T00:00:00"/>
    <x v="1"/>
    <s v="MJ-17740"/>
    <x v="77"/>
    <x v="0"/>
    <s v="United States"/>
    <s v="Miami"/>
    <x v="2"/>
    <n v="33178"/>
    <x v="0"/>
    <s v="OFF-BI-10003876"/>
    <x v="1"/>
    <x v="8"/>
    <x v="1617"/>
    <x v="4159"/>
    <n v="5"/>
    <n v="0.7"/>
    <n v="-42.799999999999983"/>
  </r>
  <r>
    <n v="5836"/>
    <s v="CA-2012-101868"/>
    <x v="1"/>
    <x v="988"/>
    <d v="2012-06-16T00:00:00"/>
    <x v="1"/>
    <s v="MJ-17740"/>
    <x v="77"/>
    <x v="0"/>
    <s v="United States"/>
    <s v="Miami"/>
    <x v="2"/>
    <n v="33178"/>
    <x v="0"/>
    <s v="OFF-BI-10002133"/>
    <x v="1"/>
    <x v="8"/>
    <x v="1138"/>
    <x v="1811"/>
    <n v="3"/>
    <n v="0.7"/>
    <n v="-26.963999999999999"/>
  </r>
  <r>
    <n v="5837"/>
    <s v="CA-2012-101868"/>
    <x v="1"/>
    <x v="988"/>
    <d v="2012-06-16T00:00:00"/>
    <x v="1"/>
    <s v="MJ-17740"/>
    <x v="77"/>
    <x v="0"/>
    <s v="United States"/>
    <s v="Miami"/>
    <x v="2"/>
    <n v="33178"/>
    <x v="0"/>
    <s v="TEC-AC-10004396"/>
    <x v="2"/>
    <x v="11"/>
    <x v="1679"/>
    <x v="4160"/>
    <n v="5"/>
    <n v="0.2"/>
    <n v="-8.1674999999999933"/>
  </r>
  <r>
    <n v="5838"/>
    <s v="CA-2014-133207"/>
    <x v="3"/>
    <x v="344"/>
    <d v="2014-12-04T00:00:00"/>
    <x v="1"/>
    <s v="DO-13645"/>
    <x v="770"/>
    <x v="0"/>
    <s v="United States"/>
    <s v="Los Angeles"/>
    <x v="1"/>
    <n v="90036"/>
    <x v="1"/>
    <s v="TEC-PH-10004100"/>
    <x v="2"/>
    <x v="7"/>
    <x v="1743"/>
    <x v="4161"/>
    <n v="4"/>
    <n v="0.2"/>
    <n v="5.7568000000000019"/>
  </r>
  <r>
    <n v="5839"/>
    <s v="CA-2012-132948"/>
    <x v="1"/>
    <x v="1075"/>
    <d v="2012-04-03T00:00:00"/>
    <x v="1"/>
    <s v="MV-17485"/>
    <x v="597"/>
    <x v="0"/>
    <s v="United States"/>
    <s v="Seattle"/>
    <x v="4"/>
    <n v="98115"/>
    <x v="1"/>
    <s v="OFF-ST-10000636"/>
    <x v="1"/>
    <x v="4"/>
    <x v="1744"/>
    <x v="4162"/>
    <n v="5"/>
    <n v="0"/>
    <n v="3.3479999999999954"/>
  </r>
  <r>
    <n v="5840"/>
    <s v="CA-2012-134992"/>
    <x v="1"/>
    <x v="357"/>
    <d v="2012-09-26T00:00:00"/>
    <x v="0"/>
    <s v="MG-17875"/>
    <x v="675"/>
    <x v="2"/>
    <s v="United States"/>
    <s v="Arlington"/>
    <x v="17"/>
    <n v="22204"/>
    <x v="0"/>
    <s v="OFF-PA-10001972"/>
    <x v="1"/>
    <x v="10"/>
    <x v="1169"/>
    <x v="56"/>
    <n v="5"/>
    <n v="0"/>
    <n v="15.552000000000001"/>
  </r>
  <r>
    <n v="5841"/>
    <s v="CA-2012-134992"/>
    <x v="1"/>
    <x v="357"/>
    <d v="2012-09-26T00:00:00"/>
    <x v="0"/>
    <s v="MG-17875"/>
    <x v="675"/>
    <x v="2"/>
    <s v="United States"/>
    <s v="Arlington"/>
    <x v="17"/>
    <n v="22204"/>
    <x v="0"/>
    <s v="FUR-FU-10002554"/>
    <x v="0"/>
    <x v="5"/>
    <x v="912"/>
    <x v="3264"/>
    <n v="2"/>
    <n v="0"/>
    <n v="11.035399999999996"/>
  </r>
  <r>
    <n v="5842"/>
    <s v="CA-2012-126725"/>
    <x v="1"/>
    <x v="972"/>
    <d v="2012-11-21T00:00:00"/>
    <x v="1"/>
    <s v="BS-11665"/>
    <x v="574"/>
    <x v="0"/>
    <s v="United States"/>
    <s v="San Diego"/>
    <x v="1"/>
    <n v="92105"/>
    <x v="1"/>
    <s v="TEC-PH-10003174"/>
    <x v="2"/>
    <x v="7"/>
    <x v="1745"/>
    <x v="4163"/>
    <n v="4"/>
    <n v="0.2"/>
    <n v="51.995999999999981"/>
  </r>
  <r>
    <n v="5843"/>
    <s v="CA-2012-126725"/>
    <x v="1"/>
    <x v="972"/>
    <d v="2012-11-21T00:00:00"/>
    <x v="1"/>
    <s v="BS-11665"/>
    <x v="574"/>
    <x v="0"/>
    <s v="United States"/>
    <s v="San Diego"/>
    <x v="1"/>
    <n v="92105"/>
    <x v="1"/>
    <s v="OFF-ST-10001418"/>
    <x v="1"/>
    <x v="4"/>
    <x v="870"/>
    <x v="4164"/>
    <n v="5"/>
    <n v="0"/>
    <n v="6.097999999999999"/>
  </r>
  <r>
    <n v="5844"/>
    <s v="CA-2012-126725"/>
    <x v="1"/>
    <x v="972"/>
    <d v="2012-11-21T00:00:00"/>
    <x v="1"/>
    <s v="BS-11665"/>
    <x v="574"/>
    <x v="0"/>
    <s v="United States"/>
    <s v="San Diego"/>
    <x v="1"/>
    <n v="92105"/>
    <x v="1"/>
    <s v="FUR-FU-10002813"/>
    <x v="0"/>
    <x v="5"/>
    <x v="1682"/>
    <x v="4165"/>
    <n v="4"/>
    <n v="0"/>
    <n v="29.145599999999995"/>
  </r>
  <r>
    <n v="5845"/>
    <s v="CA-2012-126725"/>
    <x v="1"/>
    <x v="972"/>
    <d v="2012-11-21T00:00:00"/>
    <x v="1"/>
    <s v="BS-11665"/>
    <x v="574"/>
    <x v="0"/>
    <s v="United States"/>
    <s v="San Diego"/>
    <x v="1"/>
    <n v="92105"/>
    <x v="1"/>
    <s v="OFF-ST-10000129"/>
    <x v="1"/>
    <x v="4"/>
    <x v="1646"/>
    <x v="4166"/>
    <n v="7"/>
    <n v="0"/>
    <n v="54.404699999999963"/>
  </r>
  <r>
    <n v="5846"/>
    <s v="CA-2012-126725"/>
    <x v="1"/>
    <x v="972"/>
    <d v="2012-11-21T00:00:00"/>
    <x v="1"/>
    <s v="BS-11665"/>
    <x v="574"/>
    <x v="0"/>
    <s v="United States"/>
    <s v="San Diego"/>
    <x v="1"/>
    <n v="92105"/>
    <x v="1"/>
    <s v="OFF-PA-10001639"/>
    <x v="1"/>
    <x v="10"/>
    <x v="972"/>
    <x v="56"/>
    <n v="5"/>
    <n v="0"/>
    <n v="15.552000000000001"/>
  </r>
  <r>
    <n v="5847"/>
    <s v="CA-2012-126725"/>
    <x v="1"/>
    <x v="972"/>
    <d v="2012-11-21T00:00:00"/>
    <x v="1"/>
    <s v="BS-11665"/>
    <x v="574"/>
    <x v="0"/>
    <s v="United States"/>
    <s v="San Diego"/>
    <x v="1"/>
    <n v="92105"/>
    <x v="1"/>
    <s v="FUR-CH-10001708"/>
    <x v="0"/>
    <x v="1"/>
    <x v="884"/>
    <x v="4167"/>
    <n v="2"/>
    <n v="0.2"/>
    <n v="2.8195999999999799"/>
  </r>
  <r>
    <n v="5848"/>
    <s v="CA-2012-126725"/>
    <x v="1"/>
    <x v="972"/>
    <d v="2012-11-21T00:00:00"/>
    <x v="1"/>
    <s v="BS-11665"/>
    <x v="574"/>
    <x v="0"/>
    <s v="United States"/>
    <s v="San Diego"/>
    <x v="1"/>
    <n v="92105"/>
    <x v="1"/>
    <s v="FUR-FU-10001591"/>
    <x v="0"/>
    <x v="5"/>
    <x v="1101"/>
    <x v="4168"/>
    <n v="3"/>
    <n v="0"/>
    <n v="15.372000000000002"/>
  </r>
  <r>
    <n v="5849"/>
    <s v="CA-2012-121783"/>
    <x v="1"/>
    <x v="113"/>
    <d v="2012-11-14T00:00:00"/>
    <x v="1"/>
    <s v="PO-19180"/>
    <x v="178"/>
    <x v="2"/>
    <s v="United States"/>
    <s v="Roseville"/>
    <x v="11"/>
    <n v="55113"/>
    <x v="2"/>
    <s v="OFF-AP-10003849"/>
    <x v="1"/>
    <x v="9"/>
    <x v="833"/>
    <x v="4169"/>
    <n v="2"/>
    <n v="0"/>
    <n v="178.90999999999997"/>
  </r>
  <r>
    <n v="5850"/>
    <s v="CA-2012-121783"/>
    <x v="1"/>
    <x v="113"/>
    <d v="2012-11-14T00:00:00"/>
    <x v="1"/>
    <s v="PO-19180"/>
    <x v="178"/>
    <x v="2"/>
    <s v="United States"/>
    <s v="Roseville"/>
    <x v="11"/>
    <n v="55113"/>
    <x v="2"/>
    <s v="OFF-ST-10000078"/>
    <x v="1"/>
    <x v="4"/>
    <x v="1218"/>
    <x v="4170"/>
    <n v="3"/>
    <n v="0"/>
    <n v="143.19179999999994"/>
  </r>
  <r>
    <n v="5851"/>
    <s v="CA-2012-121783"/>
    <x v="1"/>
    <x v="113"/>
    <d v="2012-11-14T00:00:00"/>
    <x v="1"/>
    <s v="PO-19180"/>
    <x v="178"/>
    <x v="2"/>
    <s v="United States"/>
    <s v="Roseville"/>
    <x v="11"/>
    <n v="55113"/>
    <x v="2"/>
    <s v="TEC-CO-10001571"/>
    <x v="2"/>
    <x v="16"/>
    <x v="1554"/>
    <x v="3745"/>
    <n v="1"/>
    <n v="0"/>
    <n v="274.995"/>
  </r>
  <r>
    <n v="5852"/>
    <s v="CA-2012-121783"/>
    <x v="1"/>
    <x v="113"/>
    <d v="2012-11-14T00:00:00"/>
    <x v="1"/>
    <s v="PO-19180"/>
    <x v="178"/>
    <x v="2"/>
    <s v="United States"/>
    <s v="Roseville"/>
    <x v="11"/>
    <n v="55113"/>
    <x v="2"/>
    <s v="OFF-BI-10001658"/>
    <x v="1"/>
    <x v="8"/>
    <x v="439"/>
    <x v="4171"/>
    <n v="3"/>
    <n v="0"/>
    <n v="34.389600000000002"/>
  </r>
  <r>
    <n v="5853"/>
    <s v="CA-2012-121783"/>
    <x v="1"/>
    <x v="113"/>
    <d v="2012-11-14T00:00:00"/>
    <x v="1"/>
    <s v="PO-19180"/>
    <x v="178"/>
    <x v="2"/>
    <s v="United States"/>
    <s v="Roseville"/>
    <x v="11"/>
    <n v="55113"/>
    <x v="2"/>
    <s v="FUR-FU-10004351"/>
    <x v="0"/>
    <x v="5"/>
    <x v="33"/>
    <x v="4172"/>
    <n v="3"/>
    <n v="0"/>
    <n v="12.856800000000002"/>
  </r>
  <r>
    <n v="5854"/>
    <s v="US-2011-138835"/>
    <x v="2"/>
    <x v="1076"/>
    <d v="2011-09-14T00:00:00"/>
    <x v="1"/>
    <s v="DA-13450"/>
    <x v="526"/>
    <x v="2"/>
    <s v="United States"/>
    <s v="Virginia Beach"/>
    <x v="17"/>
    <n v="23464"/>
    <x v="0"/>
    <s v="OFF-BI-10003314"/>
    <x v="1"/>
    <x v="8"/>
    <x v="305"/>
    <x v="1328"/>
    <n v="2"/>
    <n v="0"/>
    <n v="4.7236000000000002"/>
  </r>
  <r>
    <n v="5855"/>
    <s v="CA-2012-112214"/>
    <x v="1"/>
    <x v="1077"/>
    <d v="2012-08-11T00:00:00"/>
    <x v="1"/>
    <s v="AH-10690"/>
    <x v="706"/>
    <x v="1"/>
    <s v="United States"/>
    <s v="Dallas"/>
    <x v="5"/>
    <n v="75220"/>
    <x v="2"/>
    <s v="OFF-ST-10001505"/>
    <x v="1"/>
    <x v="4"/>
    <x v="1174"/>
    <x v="1399"/>
    <n v="7"/>
    <n v="0.2"/>
    <n v="-1.2558000000000051"/>
  </r>
  <r>
    <n v="5856"/>
    <s v="CA-2012-112214"/>
    <x v="1"/>
    <x v="1077"/>
    <d v="2012-08-11T00:00:00"/>
    <x v="1"/>
    <s v="AH-10690"/>
    <x v="706"/>
    <x v="1"/>
    <s v="United States"/>
    <s v="Dallas"/>
    <x v="5"/>
    <n v="75220"/>
    <x v="2"/>
    <s v="OFF-SU-10003567"/>
    <x v="1"/>
    <x v="14"/>
    <x v="1489"/>
    <x v="4173"/>
    <n v="3"/>
    <n v="0.2"/>
    <n v="-4.895999999999999"/>
  </r>
  <r>
    <n v="5857"/>
    <s v="CA-2012-112214"/>
    <x v="1"/>
    <x v="1077"/>
    <d v="2012-08-11T00:00:00"/>
    <x v="1"/>
    <s v="AH-10690"/>
    <x v="706"/>
    <x v="1"/>
    <s v="United States"/>
    <s v="Dallas"/>
    <x v="5"/>
    <n v="75220"/>
    <x v="2"/>
    <s v="OFF-BI-10002982"/>
    <x v="1"/>
    <x v="8"/>
    <x v="1258"/>
    <x v="4174"/>
    <n v="1"/>
    <n v="0.8"/>
    <n v="-2.1792000000000007"/>
  </r>
  <r>
    <n v="5858"/>
    <s v="CA-2012-112214"/>
    <x v="1"/>
    <x v="1077"/>
    <d v="2012-08-11T00:00:00"/>
    <x v="1"/>
    <s v="AH-10690"/>
    <x v="706"/>
    <x v="1"/>
    <s v="United States"/>
    <s v="Dallas"/>
    <x v="5"/>
    <n v="75220"/>
    <x v="2"/>
    <s v="FUR-FU-10002364"/>
    <x v="0"/>
    <x v="5"/>
    <x v="1231"/>
    <x v="1816"/>
    <n v="5"/>
    <n v="0.6"/>
    <n v="-11.439000000000004"/>
  </r>
  <r>
    <n v="5859"/>
    <s v="US-2014-153255"/>
    <x v="3"/>
    <x v="213"/>
    <d v="2014-09-08T00:00:00"/>
    <x v="0"/>
    <s v="JK-15730"/>
    <x v="300"/>
    <x v="0"/>
    <s v="United States"/>
    <s v="Concord"/>
    <x v="1"/>
    <n v="94521"/>
    <x v="1"/>
    <s v="FUR-BO-10004218"/>
    <x v="0"/>
    <x v="0"/>
    <x v="1584"/>
    <x v="4175"/>
    <n v="2"/>
    <n v="0.15"/>
    <n v="14.097999999999999"/>
  </r>
  <r>
    <n v="5860"/>
    <s v="CA-2012-108119"/>
    <x v="1"/>
    <x v="549"/>
    <d v="2012-11-08T00:00:00"/>
    <x v="1"/>
    <s v="MS-17530"/>
    <x v="652"/>
    <x v="0"/>
    <s v="United States"/>
    <s v="Conway"/>
    <x v="36"/>
    <n v="72032"/>
    <x v="0"/>
    <s v="FUR-TA-10002530"/>
    <x v="0"/>
    <x v="3"/>
    <x v="983"/>
    <x v="85"/>
    <n v="2"/>
    <n v="0"/>
    <n v="45.293999999999983"/>
  </r>
  <r>
    <n v="5861"/>
    <s v="CA-2012-157434"/>
    <x v="1"/>
    <x v="1078"/>
    <d v="2012-05-04T00:00:00"/>
    <x v="0"/>
    <s v="JK-15640"/>
    <x v="82"/>
    <x v="2"/>
    <s v="United States"/>
    <s v="Philadelphia"/>
    <x v="9"/>
    <n v="19120"/>
    <x v="3"/>
    <s v="OFF-PA-10001526"/>
    <x v="1"/>
    <x v="10"/>
    <x v="1030"/>
    <x v="892"/>
    <n v="2"/>
    <n v="0.2"/>
    <n v="2.8884000000000007"/>
  </r>
  <r>
    <n v="5862"/>
    <s v="CA-2013-101525"/>
    <x v="0"/>
    <x v="766"/>
    <d v="2013-05-05T00:00:00"/>
    <x v="0"/>
    <s v="CM-12235"/>
    <x v="632"/>
    <x v="0"/>
    <s v="United States"/>
    <s v="Little Rock"/>
    <x v="36"/>
    <n v="72209"/>
    <x v="0"/>
    <s v="OFF-PA-10001497"/>
    <x v="1"/>
    <x v="10"/>
    <x v="1746"/>
    <x v="1446"/>
    <n v="2"/>
    <n v="0"/>
    <n v="53.860799999999998"/>
  </r>
  <r>
    <n v="5863"/>
    <s v="CA-2013-101525"/>
    <x v="0"/>
    <x v="766"/>
    <d v="2013-05-05T00:00:00"/>
    <x v="0"/>
    <s v="CM-12235"/>
    <x v="632"/>
    <x v="0"/>
    <s v="United States"/>
    <s v="Little Rock"/>
    <x v="36"/>
    <n v="72209"/>
    <x v="0"/>
    <s v="OFF-PA-10003936"/>
    <x v="1"/>
    <x v="10"/>
    <x v="1283"/>
    <x v="541"/>
    <n v="3"/>
    <n v="0"/>
    <n v="9.3312000000000008"/>
  </r>
  <r>
    <n v="5864"/>
    <s v="CA-2013-101525"/>
    <x v="0"/>
    <x v="766"/>
    <d v="2013-05-05T00:00:00"/>
    <x v="0"/>
    <s v="CM-12235"/>
    <x v="632"/>
    <x v="0"/>
    <s v="United States"/>
    <s v="Little Rock"/>
    <x v="36"/>
    <n v="72209"/>
    <x v="0"/>
    <s v="OFF-AR-10000716"/>
    <x v="1"/>
    <x v="6"/>
    <x v="786"/>
    <x v="954"/>
    <n v="2"/>
    <n v="0"/>
    <n v="4.3524000000000003"/>
  </r>
  <r>
    <n v="5865"/>
    <s v="US-2011-117968"/>
    <x v="2"/>
    <x v="79"/>
    <d v="2011-08-07T00:00:00"/>
    <x v="0"/>
    <s v="RS-19420"/>
    <x v="602"/>
    <x v="1"/>
    <s v="United States"/>
    <s v="Meriden"/>
    <x v="29"/>
    <n v="6450"/>
    <x v="3"/>
    <s v="OFF-AP-10002765"/>
    <x v="1"/>
    <x v="9"/>
    <x v="1252"/>
    <x v="1972"/>
    <n v="3"/>
    <n v="0"/>
    <n v="22.251600000000003"/>
  </r>
  <r>
    <n v="5866"/>
    <s v="US-2011-117968"/>
    <x v="2"/>
    <x v="79"/>
    <d v="2011-08-07T00:00:00"/>
    <x v="0"/>
    <s v="RS-19420"/>
    <x v="602"/>
    <x v="1"/>
    <s v="United States"/>
    <s v="Meriden"/>
    <x v="29"/>
    <n v="6450"/>
    <x v="3"/>
    <s v="OFF-AR-10004165"/>
    <x v="1"/>
    <x v="6"/>
    <x v="1588"/>
    <x v="4176"/>
    <n v="2"/>
    <n v="0"/>
    <n v="2.0064000000000002"/>
  </r>
  <r>
    <n v="5867"/>
    <s v="US-2011-117968"/>
    <x v="2"/>
    <x v="79"/>
    <d v="2011-08-07T00:00:00"/>
    <x v="0"/>
    <s v="RS-19420"/>
    <x v="602"/>
    <x v="1"/>
    <s v="United States"/>
    <s v="Meriden"/>
    <x v="29"/>
    <n v="6450"/>
    <x v="3"/>
    <s v="FUR-CH-10002335"/>
    <x v="0"/>
    <x v="1"/>
    <x v="623"/>
    <x v="4177"/>
    <n v="5"/>
    <n v="0"/>
    <n v="294.67100000000005"/>
  </r>
  <r>
    <n v="5868"/>
    <s v="CA-2013-158211"/>
    <x v="0"/>
    <x v="810"/>
    <d v="2013-01-08T00:00:00"/>
    <x v="1"/>
    <s v="BP-11185"/>
    <x v="130"/>
    <x v="1"/>
    <s v="United States"/>
    <s v="Philadelphia"/>
    <x v="9"/>
    <n v="19143"/>
    <x v="3"/>
    <s v="OFF-AR-10004078"/>
    <x v="1"/>
    <x v="6"/>
    <x v="507"/>
    <x v="1091"/>
    <n v="1"/>
    <n v="0.2"/>
    <n v="0.58399999999999985"/>
  </r>
  <r>
    <n v="5869"/>
    <s v="CA-2013-158211"/>
    <x v="0"/>
    <x v="810"/>
    <d v="2013-01-08T00:00:00"/>
    <x v="1"/>
    <s v="BP-11185"/>
    <x v="130"/>
    <x v="1"/>
    <s v="United States"/>
    <s v="Philadelphia"/>
    <x v="9"/>
    <n v="19143"/>
    <x v="3"/>
    <s v="OFF-BI-10002026"/>
    <x v="1"/>
    <x v="8"/>
    <x v="903"/>
    <x v="4178"/>
    <n v="6"/>
    <n v="0.7"/>
    <n v="-80.178000000000026"/>
  </r>
  <r>
    <n v="5870"/>
    <s v="CA-2013-152247"/>
    <x v="0"/>
    <x v="77"/>
    <d v="2013-11-13T00:00:00"/>
    <x v="1"/>
    <s v="MA-17995"/>
    <x v="671"/>
    <x v="2"/>
    <s v="United States"/>
    <s v="Cheyenne"/>
    <x v="47"/>
    <n v="82001"/>
    <x v="1"/>
    <s v="FUR-CH-10001215"/>
    <x v="0"/>
    <x v="1"/>
    <x v="440"/>
    <x v="2355"/>
    <n v="4"/>
    <n v="0.2"/>
    <n v="100.19599999999997"/>
  </r>
  <r>
    <n v="5871"/>
    <s v="CA-2013-128223"/>
    <x v="0"/>
    <x v="403"/>
    <d v="2013-06-15T00:00:00"/>
    <x v="3"/>
    <s v="EB-13705"/>
    <x v="182"/>
    <x v="1"/>
    <s v="United States"/>
    <s v="Anaheim"/>
    <x v="1"/>
    <n v="92804"/>
    <x v="1"/>
    <s v="FUR-TA-10001771"/>
    <x v="0"/>
    <x v="3"/>
    <x v="1724"/>
    <x v="4179"/>
    <n v="7"/>
    <n v="0.2"/>
    <n v="80.843000000000075"/>
  </r>
  <r>
    <n v="5872"/>
    <s v="CA-2013-154235"/>
    <x v="0"/>
    <x v="446"/>
    <d v="2013-09-29T00:00:00"/>
    <x v="1"/>
    <s v="RD-19900"/>
    <x v="76"/>
    <x v="0"/>
    <s v="United States"/>
    <s v="Bloomington"/>
    <x v="14"/>
    <n v="47401"/>
    <x v="2"/>
    <s v="FUR-FU-10004006"/>
    <x v="0"/>
    <x v="5"/>
    <x v="101"/>
    <x v="4180"/>
    <n v="3"/>
    <n v="0"/>
    <n v="21.751499999999986"/>
  </r>
  <r>
    <n v="5873"/>
    <s v="CA-2014-129910"/>
    <x v="3"/>
    <x v="983"/>
    <d v="2014-04-04T00:00:00"/>
    <x v="1"/>
    <s v="ME-17320"/>
    <x v="467"/>
    <x v="2"/>
    <s v="United States"/>
    <s v="Columbus"/>
    <x v="32"/>
    <n v="31907"/>
    <x v="0"/>
    <s v="OFF-ST-10003282"/>
    <x v="1"/>
    <x v="4"/>
    <x v="42"/>
    <x v="4181"/>
    <n v="1"/>
    <n v="0"/>
    <n v="16.732800000000005"/>
  </r>
  <r>
    <n v="5874"/>
    <s v="CA-2014-133095"/>
    <x v="3"/>
    <x v="400"/>
    <d v="2014-06-05T00:00:00"/>
    <x v="3"/>
    <s v="EH-14005"/>
    <x v="382"/>
    <x v="2"/>
    <s v="United States"/>
    <s v="Jonesboro"/>
    <x v="36"/>
    <n v="72401"/>
    <x v="0"/>
    <s v="OFF-BI-10002353"/>
    <x v="1"/>
    <x v="8"/>
    <x v="1068"/>
    <x v="4182"/>
    <n v="7"/>
    <n v="0"/>
    <n v="54.04"/>
  </r>
  <r>
    <n v="5875"/>
    <s v="CA-2014-133095"/>
    <x v="3"/>
    <x v="400"/>
    <d v="2014-06-05T00:00:00"/>
    <x v="3"/>
    <s v="EH-14005"/>
    <x v="382"/>
    <x v="2"/>
    <s v="United States"/>
    <s v="Jonesboro"/>
    <x v="36"/>
    <n v="72401"/>
    <x v="0"/>
    <s v="OFF-BI-10004141"/>
    <x v="1"/>
    <x v="8"/>
    <x v="1287"/>
    <x v="4183"/>
    <n v="3"/>
    <n v="0"/>
    <n v="4.3883999999999999"/>
  </r>
  <r>
    <n v="5876"/>
    <s v="CA-2012-130554"/>
    <x v="1"/>
    <x v="1003"/>
    <d v="2012-04-09T00:00:00"/>
    <x v="2"/>
    <s v="FM-14290"/>
    <x v="86"/>
    <x v="2"/>
    <s v="United States"/>
    <s v="Philadelphia"/>
    <x v="9"/>
    <n v="19140"/>
    <x v="3"/>
    <s v="OFF-AR-10001954"/>
    <x v="1"/>
    <x v="6"/>
    <x v="558"/>
    <x v="4184"/>
    <n v="3"/>
    <n v="0.2"/>
    <n v="1.0268999999999999"/>
  </r>
  <r>
    <n v="5877"/>
    <s v="CA-2011-152443"/>
    <x v="2"/>
    <x v="371"/>
    <d v="2011-05-26T00:00:00"/>
    <x v="1"/>
    <s v="FG-14260"/>
    <x v="435"/>
    <x v="2"/>
    <s v="United States"/>
    <s v="Lawrence"/>
    <x v="31"/>
    <n v="1841"/>
    <x v="3"/>
    <s v="OFF-BI-10001071"/>
    <x v="1"/>
    <x v="8"/>
    <x v="663"/>
    <x v="2509"/>
    <n v="7"/>
    <n v="0"/>
    <n v="219.45140000000001"/>
  </r>
  <r>
    <n v="5878"/>
    <s v="CA-2011-152443"/>
    <x v="2"/>
    <x v="371"/>
    <d v="2011-05-26T00:00:00"/>
    <x v="1"/>
    <s v="FG-14260"/>
    <x v="435"/>
    <x v="2"/>
    <s v="United States"/>
    <s v="Lawrence"/>
    <x v="31"/>
    <n v="1841"/>
    <x v="3"/>
    <s v="OFF-PA-10003022"/>
    <x v="1"/>
    <x v="10"/>
    <x v="1644"/>
    <x v="1465"/>
    <n v="3"/>
    <n v="0"/>
    <n v="8.7906000000000013"/>
  </r>
  <r>
    <n v="5879"/>
    <s v="CA-2011-152443"/>
    <x v="2"/>
    <x v="371"/>
    <d v="2011-05-26T00:00:00"/>
    <x v="1"/>
    <s v="FG-14260"/>
    <x v="435"/>
    <x v="2"/>
    <s v="United States"/>
    <s v="Lawrence"/>
    <x v="31"/>
    <n v="1841"/>
    <x v="3"/>
    <s v="OFF-AP-10001293"/>
    <x v="1"/>
    <x v="9"/>
    <x v="1337"/>
    <x v="3605"/>
    <n v="6"/>
    <n v="0"/>
    <n v="68.846399999999988"/>
  </r>
  <r>
    <n v="5880"/>
    <s v="CA-2013-133319"/>
    <x v="0"/>
    <x v="64"/>
    <d v="2013-09-12T00:00:00"/>
    <x v="1"/>
    <s v="MV-17485"/>
    <x v="597"/>
    <x v="0"/>
    <s v="United States"/>
    <s v="New York City"/>
    <x v="15"/>
    <n v="10011"/>
    <x v="3"/>
    <s v="OFF-PA-10001815"/>
    <x v="1"/>
    <x v="10"/>
    <x v="1393"/>
    <x v="2250"/>
    <n v="4"/>
    <n v="0"/>
    <n v="92.236799999999988"/>
  </r>
  <r>
    <n v="5881"/>
    <s v="CA-2013-133935"/>
    <x v="0"/>
    <x v="31"/>
    <d v="2013-09-23T00:00:00"/>
    <x v="1"/>
    <s v="JW-15220"/>
    <x v="478"/>
    <x v="1"/>
    <s v="United States"/>
    <s v="San Diego"/>
    <x v="1"/>
    <n v="92105"/>
    <x v="1"/>
    <s v="FUR-CH-10001215"/>
    <x v="0"/>
    <x v="1"/>
    <x v="440"/>
    <x v="479"/>
    <n v="2"/>
    <n v="0.2"/>
    <n v="50.097999999999985"/>
  </r>
  <r>
    <n v="5882"/>
    <s v="CA-2013-133935"/>
    <x v="0"/>
    <x v="31"/>
    <d v="2013-09-23T00:00:00"/>
    <x v="1"/>
    <s v="JW-15220"/>
    <x v="478"/>
    <x v="1"/>
    <s v="United States"/>
    <s v="San Diego"/>
    <x v="1"/>
    <n v="92105"/>
    <x v="1"/>
    <s v="OFF-PA-10000100"/>
    <x v="1"/>
    <x v="10"/>
    <x v="825"/>
    <x v="1542"/>
    <n v="9"/>
    <n v="0"/>
    <n v="180.76590000000002"/>
  </r>
  <r>
    <n v="5883"/>
    <s v="CA-2013-133935"/>
    <x v="0"/>
    <x v="31"/>
    <d v="2013-09-23T00:00:00"/>
    <x v="1"/>
    <s v="JW-15220"/>
    <x v="478"/>
    <x v="1"/>
    <s v="United States"/>
    <s v="San Diego"/>
    <x v="1"/>
    <n v="92105"/>
    <x v="1"/>
    <s v="FUR-CH-10002880"/>
    <x v="0"/>
    <x v="1"/>
    <x v="801"/>
    <x v="4185"/>
    <n v="9"/>
    <n v="0.2"/>
    <n v="-99.621900000000068"/>
  </r>
  <r>
    <n v="5884"/>
    <s v="CA-2013-136301"/>
    <x v="0"/>
    <x v="69"/>
    <d v="2013-03-16T00:00:00"/>
    <x v="0"/>
    <s v="EH-13765"/>
    <x v="553"/>
    <x v="1"/>
    <s v="United States"/>
    <s v="San Francisco"/>
    <x v="1"/>
    <n v="94109"/>
    <x v="1"/>
    <s v="FUR-FU-10004712"/>
    <x v="0"/>
    <x v="5"/>
    <x v="371"/>
    <x v="4186"/>
    <n v="2"/>
    <n v="0"/>
    <n v="7.352800000000002"/>
  </r>
  <r>
    <n v="5885"/>
    <s v="CA-2013-136301"/>
    <x v="0"/>
    <x v="69"/>
    <d v="2013-03-16T00:00:00"/>
    <x v="0"/>
    <s v="EH-13765"/>
    <x v="553"/>
    <x v="1"/>
    <s v="United States"/>
    <s v="San Francisco"/>
    <x v="1"/>
    <n v="94109"/>
    <x v="1"/>
    <s v="OFF-SU-10000151"/>
    <x v="1"/>
    <x v="14"/>
    <x v="1336"/>
    <x v="4187"/>
    <n v="3"/>
    <n v="0"/>
    <n v="196.50359999999978"/>
  </r>
  <r>
    <n v="5886"/>
    <s v="US-2011-109456"/>
    <x v="2"/>
    <x v="1079"/>
    <d v="2011-10-17T00:00:00"/>
    <x v="3"/>
    <s v="LS-17245"/>
    <x v="201"/>
    <x v="0"/>
    <s v="United States"/>
    <s v="San Francisco"/>
    <x v="1"/>
    <n v="94110"/>
    <x v="1"/>
    <s v="OFF-BI-10000136"/>
    <x v="1"/>
    <x v="8"/>
    <x v="936"/>
    <x v="646"/>
    <n v="3"/>
    <n v="0.2"/>
    <n v="5.0231999999999992"/>
  </r>
  <r>
    <n v="5887"/>
    <s v="US-2011-109456"/>
    <x v="2"/>
    <x v="1079"/>
    <d v="2011-10-17T00:00:00"/>
    <x v="3"/>
    <s v="LS-17245"/>
    <x v="201"/>
    <x v="0"/>
    <s v="United States"/>
    <s v="San Francisco"/>
    <x v="1"/>
    <n v="94110"/>
    <x v="1"/>
    <s v="TEC-AC-10003610"/>
    <x v="2"/>
    <x v="11"/>
    <x v="598"/>
    <x v="690"/>
    <n v="3"/>
    <n v="0"/>
    <n v="86.385600000000011"/>
  </r>
  <r>
    <n v="5888"/>
    <s v="CA-2014-151596"/>
    <x v="3"/>
    <x v="1048"/>
    <d v="2014-10-12T00:00:00"/>
    <x v="2"/>
    <s v="BP-11050"/>
    <x v="771"/>
    <x v="1"/>
    <s v="United States"/>
    <s v="Cranston"/>
    <x v="34"/>
    <n v="2920"/>
    <x v="3"/>
    <s v="OFF-ST-10001837"/>
    <x v="1"/>
    <x v="4"/>
    <x v="1331"/>
    <x v="3931"/>
    <n v="1"/>
    <n v="0"/>
    <n v="11.117599999999999"/>
  </r>
  <r>
    <n v="5889"/>
    <s v="CA-2012-147879"/>
    <x v="1"/>
    <x v="820"/>
    <d v="2012-05-12T00:00:00"/>
    <x v="1"/>
    <s v="CC-12220"/>
    <x v="417"/>
    <x v="0"/>
    <s v="United States"/>
    <s v="Owensboro"/>
    <x v="0"/>
    <n v="42301"/>
    <x v="0"/>
    <s v="OFF-PA-10001952"/>
    <x v="1"/>
    <x v="10"/>
    <x v="1747"/>
    <x v="1846"/>
    <n v="2"/>
    <n v="0"/>
    <n v="21.012799999999999"/>
  </r>
  <r>
    <n v="5890"/>
    <s v="CA-2013-166625"/>
    <x v="0"/>
    <x v="167"/>
    <d v="2013-04-18T00:00:00"/>
    <x v="2"/>
    <s v="JM-15580"/>
    <x v="758"/>
    <x v="0"/>
    <s v="United States"/>
    <s v="Baltimore"/>
    <x v="39"/>
    <n v="21215"/>
    <x v="3"/>
    <s v="OFF-BI-10002414"/>
    <x v="1"/>
    <x v="8"/>
    <x v="1076"/>
    <x v="2989"/>
    <n v="2"/>
    <n v="0"/>
    <n v="11.778199999999998"/>
  </r>
  <r>
    <n v="5891"/>
    <s v="CA-2013-146157"/>
    <x v="0"/>
    <x v="831"/>
    <d v="2013-11-27T00:00:00"/>
    <x v="1"/>
    <s v="RD-19720"/>
    <x v="742"/>
    <x v="0"/>
    <s v="United States"/>
    <s v="Chicago"/>
    <x v="10"/>
    <n v="60610"/>
    <x v="2"/>
    <s v="OFF-PA-10001790"/>
    <x v="1"/>
    <x v="10"/>
    <x v="687"/>
    <x v="4188"/>
    <n v="1"/>
    <n v="0.2"/>
    <n v="13.451199999999996"/>
  </r>
  <r>
    <n v="5892"/>
    <s v="CA-2013-146157"/>
    <x v="0"/>
    <x v="831"/>
    <d v="2013-11-27T00:00:00"/>
    <x v="1"/>
    <s v="RD-19720"/>
    <x v="742"/>
    <x v="0"/>
    <s v="United States"/>
    <s v="Chicago"/>
    <x v="10"/>
    <n v="60610"/>
    <x v="2"/>
    <s v="OFF-ST-10001590"/>
    <x v="1"/>
    <x v="4"/>
    <x v="146"/>
    <x v="4189"/>
    <n v="2"/>
    <n v="0.2"/>
    <n v="1.6175999999999986"/>
  </r>
  <r>
    <n v="5893"/>
    <s v="CA-2013-146157"/>
    <x v="0"/>
    <x v="831"/>
    <d v="2013-11-27T00:00:00"/>
    <x v="1"/>
    <s v="RD-19720"/>
    <x v="742"/>
    <x v="0"/>
    <s v="United States"/>
    <s v="Chicago"/>
    <x v="10"/>
    <n v="60610"/>
    <x v="2"/>
    <s v="TEC-AC-10003657"/>
    <x v="2"/>
    <x v="11"/>
    <x v="151"/>
    <x v="4190"/>
    <n v="3"/>
    <n v="0.2"/>
    <n v="2.0393999999999934"/>
  </r>
  <r>
    <n v="5894"/>
    <s v="CA-2014-159954"/>
    <x v="3"/>
    <x v="18"/>
    <d v="2014-09-15T00:00:00"/>
    <x v="1"/>
    <s v="SS-20410"/>
    <x v="757"/>
    <x v="0"/>
    <s v="United States"/>
    <s v="Atlanta"/>
    <x v="32"/>
    <n v="30318"/>
    <x v="0"/>
    <s v="OFF-BI-10004876"/>
    <x v="1"/>
    <x v="8"/>
    <x v="977"/>
    <x v="1104"/>
    <n v="1"/>
    <n v="0"/>
    <n v="1.3621999999999999"/>
  </r>
  <r>
    <n v="5895"/>
    <s v="CA-2014-100825"/>
    <x v="3"/>
    <x v="428"/>
    <d v="2014-09-15T00:00:00"/>
    <x v="1"/>
    <s v="KD-16495"/>
    <x v="470"/>
    <x v="1"/>
    <s v="United States"/>
    <s v="Los Angeles"/>
    <x v="1"/>
    <n v="90036"/>
    <x v="1"/>
    <s v="OFF-ST-10003123"/>
    <x v="1"/>
    <x v="4"/>
    <x v="1268"/>
    <x v="4191"/>
    <n v="3"/>
    <n v="0"/>
    <n v="23.968799999999998"/>
  </r>
  <r>
    <n v="5896"/>
    <s v="CA-2011-168305"/>
    <x v="2"/>
    <x v="301"/>
    <d v="2011-11-08T00:00:00"/>
    <x v="1"/>
    <s v="PL-18925"/>
    <x v="484"/>
    <x v="2"/>
    <s v="United States"/>
    <s v="Los Angeles"/>
    <x v="1"/>
    <n v="90049"/>
    <x v="1"/>
    <s v="OFF-LA-10003498"/>
    <x v="1"/>
    <x v="2"/>
    <x v="1740"/>
    <x v="1851"/>
    <n v="3"/>
    <n v="0"/>
    <n v="22.200000000000003"/>
  </r>
  <r>
    <n v="5897"/>
    <s v="CA-2011-168305"/>
    <x v="2"/>
    <x v="301"/>
    <d v="2011-11-08T00:00:00"/>
    <x v="1"/>
    <s v="PL-18925"/>
    <x v="484"/>
    <x v="2"/>
    <s v="United States"/>
    <s v="Los Angeles"/>
    <x v="1"/>
    <n v="90049"/>
    <x v="1"/>
    <s v="OFF-PA-10004947"/>
    <x v="1"/>
    <x v="10"/>
    <x v="33"/>
    <x v="1591"/>
    <n v="5"/>
    <n v="0"/>
    <n v="9.629999999999999"/>
  </r>
  <r>
    <n v="5898"/>
    <s v="CA-2013-167682"/>
    <x v="0"/>
    <x v="1015"/>
    <d v="2013-04-10T00:00:00"/>
    <x v="1"/>
    <s v="ZD-21925"/>
    <x v="9"/>
    <x v="0"/>
    <s v="United States"/>
    <s v="Richmond"/>
    <x v="14"/>
    <n v="47374"/>
    <x v="2"/>
    <s v="FUR-FU-10003799"/>
    <x v="0"/>
    <x v="5"/>
    <x v="90"/>
    <x v="4192"/>
    <n v="4"/>
    <n v="0"/>
    <n v="22.047199999999997"/>
  </r>
  <r>
    <n v="5899"/>
    <s v="CA-2013-167682"/>
    <x v="0"/>
    <x v="1015"/>
    <d v="2013-04-10T00:00:00"/>
    <x v="1"/>
    <s v="ZD-21925"/>
    <x v="9"/>
    <x v="0"/>
    <s v="United States"/>
    <s v="Richmond"/>
    <x v="14"/>
    <n v="47374"/>
    <x v="2"/>
    <s v="TEC-PH-10000673"/>
    <x v="2"/>
    <x v="7"/>
    <x v="1396"/>
    <x v="4193"/>
    <n v="4"/>
    <n v="0"/>
    <n v="124.7808"/>
  </r>
  <r>
    <n v="5900"/>
    <s v="CA-2014-108000"/>
    <x v="3"/>
    <x v="602"/>
    <d v="2014-01-17T00:00:00"/>
    <x v="1"/>
    <s v="LS-16945"/>
    <x v="322"/>
    <x v="1"/>
    <s v="United States"/>
    <s v="San Francisco"/>
    <x v="1"/>
    <n v="94110"/>
    <x v="1"/>
    <s v="OFF-EN-10002621"/>
    <x v="1"/>
    <x v="12"/>
    <x v="33"/>
    <x v="3996"/>
    <n v="1"/>
    <n v="0"/>
    <n v="4.8899999999999997"/>
  </r>
  <r>
    <n v="5901"/>
    <s v="CA-2012-146465"/>
    <x v="1"/>
    <x v="312"/>
    <d v="2012-11-24T00:00:00"/>
    <x v="1"/>
    <s v="PB-18805"/>
    <x v="583"/>
    <x v="2"/>
    <s v="United States"/>
    <s v="San Francisco"/>
    <x v="1"/>
    <n v="94122"/>
    <x v="1"/>
    <s v="OFF-BI-10004528"/>
    <x v="1"/>
    <x v="8"/>
    <x v="468"/>
    <x v="4194"/>
    <n v="9"/>
    <n v="0.2"/>
    <n v="7.5599999999999987"/>
  </r>
  <r>
    <n v="5902"/>
    <s v="CA-2013-159639"/>
    <x v="0"/>
    <x v="581"/>
    <d v="2013-12-03T00:00:00"/>
    <x v="1"/>
    <s v="PC-18745"/>
    <x v="331"/>
    <x v="1"/>
    <s v="United States"/>
    <s v="Westfield"/>
    <x v="30"/>
    <n v="7090"/>
    <x v="3"/>
    <s v="FUR-FU-10001889"/>
    <x v="0"/>
    <x v="5"/>
    <x v="1149"/>
    <x v="1629"/>
    <n v="3"/>
    <n v="0"/>
    <n v="10.4148"/>
  </r>
  <r>
    <n v="5903"/>
    <s v="US-2014-153948"/>
    <x v="3"/>
    <x v="44"/>
    <d v="2014-11-07T00:00:00"/>
    <x v="3"/>
    <s v="FM-14290"/>
    <x v="86"/>
    <x v="2"/>
    <s v="United States"/>
    <s v="San Francisco"/>
    <x v="1"/>
    <n v="94122"/>
    <x v="1"/>
    <s v="OFF-PA-10000157"/>
    <x v="1"/>
    <x v="10"/>
    <x v="364"/>
    <x v="731"/>
    <n v="3"/>
    <n v="0"/>
    <n v="28.171799999999998"/>
  </r>
  <r>
    <n v="5904"/>
    <s v="US-2014-153948"/>
    <x v="3"/>
    <x v="44"/>
    <d v="2014-11-07T00:00:00"/>
    <x v="3"/>
    <s v="FM-14290"/>
    <x v="86"/>
    <x v="2"/>
    <s v="United States"/>
    <s v="San Francisco"/>
    <x v="1"/>
    <n v="94122"/>
    <x v="1"/>
    <s v="OFF-PA-10002764"/>
    <x v="1"/>
    <x v="10"/>
    <x v="33"/>
    <x v="1568"/>
    <n v="4"/>
    <n v="0"/>
    <n v="22.226399999999998"/>
  </r>
  <r>
    <n v="5905"/>
    <s v="US-2014-153948"/>
    <x v="3"/>
    <x v="44"/>
    <d v="2014-11-07T00:00:00"/>
    <x v="3"/>
    <s v="FM-14290"/>
    <x v="86"/>
    <x v="2"/>
    <s v="United States"/>
    <s v="San Francisco"/>
    <x v="1"/>
    <n v="94122"/>
    <x v="1"/>
    <s v="OFF-PA-10000143"/>
    <x v="1"/>
    <x v="10"/>
    <x v="1692"/>
    <x v="1603"/>
    <n v="5"/>
    <n v="0"/>
    <n v="12.672000000000001"/>
  </r>
  <r>
    <n v="5906"/>
    <s v="US-2014-153948"/>
    <x v="3"/>
    <x v="44"/>
    <d v="2014-11-07T00:00:00"/>
    <x v="3"/>
    <s v="FM-14290"/>
    <x v="86"/>
    <x v="2"/>
    <s v="United States"/>
    <s v="San Francisco"/>
    <x v="1"/>
    <n v="94122"/>
    <x v="1"/>
    <s v="OFF-LA-10000414"/>
    <x v="1"/>
    <x v="2"/>
    <x v="1634"/>
    <x v="1417"/>
    <n v="4"/>
    <n v="0"/>
    <n v="19.872"/>
  </r>
  <r>
    <n v="5907"/>
    <s v="US-2014-153948"/>
    <x v="3"/>
    <x v="44"/>
    <d v="2014-11-07T00:00:00"/>
    <x v="3"/>
    <s v="FM-14290"/>
    <x v="86"/>
    <x v="2"/>
    <s v="United States"/>
    <s v="San Francisco"/>
    <x v="1"/>
    <n v="94122"/>
    <x v="1"/>
    <s v="TEC-AC-10003441"/>
    <x v="2"/>
    <x v="11"/>
    <x v="652"/>
    <x v="4195"/>
    <n v="1"/>
    <n v="0"/>
    <n v="1.0169999999999995"/>
  </r>
  <r>
    <n v="5908"/>
    <s v="US-2013-113985"/>
    <x v="0"/>
    <x v="499"/>
    <d v="2013-12-08T00:00:00"/>
    <x v="1"/>
    <s v="KD-16495"/>
    <x v="470"/>
    <x v="1"/>
    <s v="United States"/>
    <s v="San Jose"/>
    <x v="1"/>
    <n v="95123"/>
    <x v="1"/>
    <s v="OFF-BI-10002353"/>
    <x v="1"/>
    <x v="8"/>
    <x v="1068"/>
    <x v="4196"/>
    <n v="2"/>
    <n v="0.2"/>
    <n v="9.2639999999999993"/>
  </r>
  <r>
    <n v="5909"/>
    <s v="US-2013-113985"/>
    <x v="0"/>
    <x v="499"/>
    <d v="2013-12-08T00:00:00"/>
    <x v="1"/>
    <s v="KD-16495"/>
    <x v="470"/>
    <x v="1"/>
    <s v="United States"/>
    <s v="San Jose"/>
    <x v="1"/>
    <n v="95123"/>
    <x v="1"/>
    <s v="OFF-AP-10001303"/>
    <x v="1"/>
    <x v="9"/>
    <x v="925"/>
    <x v="3359"/>
    <n v="3"/>
    <n v="0"/>
    <n v="26.864999999999995"/>
  </r>
  <r>
    <n v="5910"/>
    <s v="US-2013-113985"/>
    <x v="0"/>
    <x v="499"/>
    <d v="2013-12-08T00:00:00"/>
    <x v="1"/>
    <s v="KD-16495"/>
    <x v="470"/>
    <x v="1"/>
    <s v="United States"/>
    <s v="San Jose"/>
    <x v="1"/>
    <n v="95123"/>
    <x v="1"/>
    <s v="FUR-FU-10003026"/>
    <x v="0"/>
    <x v="5"/>
    <x v="1555"/>
    <x v="1606"/>
    <n v="3"/>
    <n v="0"/>
    <n v="5.6627999999999998"/>
  </r>
  <r>
    <n v="5911"/>
    <s v="US-2013-113985"/>
    <x v="0"/>
    <x v="499"/>
    <d v="2013-12-08T00:00:00"/>
    <x v="1"/>
    <s v="KD-16495"/>
    <x v="470"/>
    <x v="1"/>
    <s v="United States"/>
    <s v="San Jose"/>
    <x v="1"/>
    <n v="95123"/>
    <x v="1"/>
    <s v="OFF-BI-10000632"/>
    <x v="1"/>
    <x v="8"/>
    <x v="1288"/>
    <x v="4197"/>
    <n v="3"/>
    <n v="0.2"/>
    <n v="33.8598"/>
  </r>
  <r>
    <n v="5912"/>
    <s v="CA-2013-155383"/>
    <x v="0"/>
    <x v="907"/>
    <d v="2013-12-23T00:00:00"/>
    <x v="1"/>
    <s v="SC-20680"/>
    <x v="649"/>
    <x v="2"/>
    <s v="United States"/>
    <s v="Seattle"/>
    <x v="4"/>
    <n v="98115"/>
    <x v="1"/>
    <s v="OFF-ST-10001328"/>
    <x v="1"/>
    <x v="4"/>
    <x v="176"/>
    <x v="2063"/>
    <n v="3"/>
    <n v="0"/>
    <n v="13.028400000000001"/>
  </r>
  <r>
    <n v="5913"/>
    <s v="CA-2011-120432"/>
    <x v="2"/>
    <x v="829"/>
    <d v="2011-08-26T00:00:00"/>
    <x v="0"/>
    <s v="DW-13585"/>
    <x v="61"/>
    <x v="1"/>
    <s v="United States"/>
    <s v="Owensboro"/>
    <x v="0"/>
    <n v="42301"/>
    <x v="0"/>
    <s v="OFF-SU-10004661"/>
    <x v="1"/>
    <x v="14"/>
    <x v="1748"/>
    <x v="4198"/>
    <n v="3"/>
    <n v="0"/>
    <n v="6.63"/>
  </r>
  <r>
    <n v="5914"/>
    <s v="US-2012-126977"/>
    <x v="1"/>
    <x v="14"/>
    <d v="2012-09-23T00:00:00"/>
    <x v="1"/>
    <s v="PF-19120"/>
    <x v="724"/>
    <x v="0"/>
    <s v="United States"/>
    <s v="New York City"/>
    <x v="15"/>
    <n v="10035"/>
    <x v="3"/>
    <s v="OFF-ST-10000617"/>
    <x v="1"/>
    <x v="4"/>
    <x v="379"/>
    <x v="81"/>
    <n v="5"/>
    <n v="0"/>
    <n v="1.0429999999999984"/>
  </r>
  <r>
    <n v="5915"/>
    <s v="US-2012-126977"/>
    <x v="1"/>
    <x v="14"/>
    <d v="2012-09-23T00:00:00"/>
    <x v="1"/>
    <s v="PF-19120"/>
    <x v="724"/>
    <x v="0"/>
    <s v="United States"/>
    <s v="New York City"/>
    <x v="15"/>
    <n v="10035"/>
    <x v="3"/>
    <s v="OFF-LA-10002762"/>
    <x v="1"/>
    <x v="2"/>
    <x v="49"/>
    <x v="2077"/>
    <n v="7"/>
    <n v="0"/>
    <n v="41.223699999999994"/>
  </r>
  <r>
    <n v="5916"/>
    <s v="US-2012-126977"/>
    <x v="1"/>
    <x v="14"/>
    <d v="2012-09-23T00:00:00"/>
    <x v="1"/>
    <s v="PF-19120"/>
    <x v="724"/>
    <x v="0"/>
    <s v="United States"/>
    <s v="New York City"/>
    <x v="15"/>
    <n v="10035"/>
    <x v="3"/>
    <s v="FUR-CH-10001973"/>
    <x v="0"/>
    <x v="1"/>
    <x v="896"/>
    <x v="4199"/>
    <n v="2"/>
    <n v="0.1"/>
    <n v="8.8783999999999956"/>
  </r>
  <r>
    <n v="5917"/>
    <s v="US-2012-126977"/>
    <x v="1"/>
    <x v="14"/>
    <d v="2012-09-23T00:00:00"/>
    <x v="1"/>
    <s v="PF-19120"/>
    <x v="724"/>
    <x v="0"/>
    <s v="United States"/>
    <s v="New York City"/>
    <x v="15"/>
    <n v="10035"/>
    <x v="3"/>
    <s v="OFF-ST-10003058"/>
    <x v="1"/>
    <x v="4"/>
    <x v="388"/>
    <x v="4200"/>
    <n v="4"/>
    <n v="0"/>
    <n v="27.433999999999997"/>
  </r>
  <r>
    <n v="5918"/>
    <s v="US-2012-126977"/>
    <x v="1"/>
    <x v="14"/>
    <d v="2012-09-23T00:00:00"/>
    <x v="1"/>
    <s v="PF-19120"/>
    <x v="724"/>
    <x v="0"/>
    <s v="United States"/>
    <s v="New York City"/>
    <x v="15"/>
    <n v="10035"/>
    <x v="3"/>
    <s v="FUR-BO-10004834"/>
    <x v="0"/>
    <x v="0"/>
    <x v="26"/>
    <x v="4201"/>
    <n v="6"/>
    <n v="0.2"/>
    <n v="158.57639999999992"/>
  </r>
  <r>
    <n v="5919"/>
    <s v="US-2012-126977"/>
    <x v="1"/>
    <x v="14"/>
    <d v="2012-09-23T00:00:00"/>
    <x v="1"/>
    <s v="PF-19120"/>
    <x v="724"/>
    <x v="0"/>
    <s v="United States"/>
    <s v="New York City"/>
    <x v="15"/>
    <n v="10035"/>
    <x v="3"/>
    <s v="FUR-BO-10002213"/>
    <x v="0"/>
    <x v="0"/>
    <x v="1223"/>
    <x v="4202"/>
    <n v="5"/>
    <n v="0.2"/>
    <n v="-25.049000000000149"/>
  </r>
  <r>
    <n v="5920"/>
    <s v="US-2012-126977"/>
    <x v="1"/>
    <x v="14"/>
    <d v="2012-09-23T00:00:00"/>
    <x v="1"/>
    <s v="PF-19120"/>
    <x v="724"/>
    <x v="0"/>
    <s v="United States"/>
    <s v="New York City"/>
    <x v="15"/>
    <n v="10035"/>
    <x v="3"/>
    <s v="TEC-PH-10002170"/>
    <x v="2"/>
    <x v="7"/>
    <x v="594"/>
    <x v="2779"/>
    <n v="3"/>
    <n v="0"/>
    <n v="58.791600000000003"/>
  </r>
  <r>
    <n v="5921"/>
    <s v="US-2012-126977"/>
    <x v="1"/>
    <x v="14"/>
    <d v="2012-09-23T00:00:00"/>
    <x v="1"/>
    <s v="PF-19120"/>
    <x v="724"/>
    <x v="0"/>
    <s v="United States"/>
    <s v="New York City"/>
    <x v="15"/>
    <n v="10035"/>
    <x v="3"/>
    <s v="TEC-AC-10003033"/>
    <x v="2"/>
    <x v="11"/>
    <x v="756"/>
    <x v="3042"/>
    <n v="2"/>
    <n v="0"/>
    <n v="217.76699999999994"/>
  </r>
  <r>
    <n v="5922"/>
    <s v="US-2012-126977"/>
    <x v="1"/>
    <x v="14"/>
    <d v="2012-09-23T00:00:00"/>
    <x v="1"/>
    <s v="PF-19120"/>
    <x v="724"/>
    <x v="0"/>
    <s v="United States"/>
    <s v="New York City"/>
    <x v="15"/>
    <n v="10035"/>
    <x v="3"/>
    <s v="OFF-PA-10004071"/>
    <x v="1"/>
    <x v="10"/>
    <x v="412"/>
    <x v="168"/>
    <n v="2"/>
    <n v="0"/>
    <n v="53.260799999999996"/>
  </r>
  <r>
    <n v="5923"/>
    <s v="US-2012-126977"/>
    <x v="1"/>
    <x v="14"/>
    <d v="2012-09-23T00:00:00"/>
    <x v="1"/>
    <s v="PF-19120"/>
    <x v="724"/>
    <x v="0"/>
    <s v="United States"/>
    <s v="New York City"/>
    <x v="15"/>
    <n v="10035"/>
    <x v="3"/>
    <s v="TEC-PH-10000169"/>
    <x v="2"/>
    <x v="7"/>
    <x v="1029"/>
    <x v="766"/>
    <n v="4"/>
    <n v="0"/>
    <n v="1.3559999999999945"/>
  </r>
  <r>
    <n v="5924"/>
    <s v="CA-2013-130288"/>
    <x v="0"/>
    <x v="491"/>
    <d v="2013-12-01T00:00:00"/>
    <x v="0"/>
    <s v="DK-13225"/>
    <x v="158"/>
    <x v="1"/>
    <s v="United States"/>
    <s v="New York City"/>
    <x v="15"/>
    <n v="10011"/>
    <x v="3"/>
    <s v="FUR-TA-10002958"/>
    <x v="0"/>
    <x v="3"/>
    <x v="956"/>
    <x v="4203"/>
    <n v="2"/>
    <n v="0.4"/>
    <n v="-120.05080000000007"/>
  </r>
  <r>
    <n v="5925"/>
    <s v="CA-2014-146458"/>
    <x v="3"/>
    <x v="123"/>
    <d v="2014-11-23T00:00:00"/>
    <x v="0"/>
    <s v="RB-19435"/>
    <x v="579"/>
    <x v="0"/>
    <s v="United States"/>
    <s v="Springfield"/>
    <x v="17"/>
    <n v="22153"/>
    <x v="0"/>
    <s v="OFF-AR-10001177"/>
    <x v="1"/>
    <x v="6"/>
    <x v="1215"/>
    <x v="1011"/>
    <n v="7"/>
    <n v="0"/>
    <n v="6.6583999999999968"/>
  </r>
  <r>
    <n v="5926"/>
    <s v="CA-2014-150420"/>
    <x v="3"/>
    <x v="95"/>
    <d v="2014-06-09T00:00:00"/>
    <x v="1"/>
    <s v="GD-14590"/>
    <x v="241"/>
    <x v="1"/>
    <s v="United States"/>
    <s v="Bellingham"/>
    <x v="4"/>
    <n v="98226"/>
    <x v="1"/>
    <s v="TEC-AC-10004975"/>
    <x v="2"/>
    <x v="11"/>
    <x v="973"/>
    <x v="4204"/>
    <n v="10"/>
    <n v="0"/>
    <n v="362.83500000000004"/>
  </r>
  <r>
    <n v="5927"/>
    <s v="US-2011-118997"/>
    <x v="2"/>
    <x v="918"/>
    <d v="2011-04-12T00:00:00"/>
    <x v="1"/>
    <s v="RA-19885"/>
    <x v="19"/>
    <x v="1"/>
    <s v="United States"/>
    <s v="Decatur"/>
    <x v="19"/>
    <n v="35601"/>
    <x v="0"/>
    <s v="FUR-TA-10001086"/>
    <x v="0"/>
    <x v="3"/>
    <x v="1727"/>
    <x v="4205"/>
    <n v="8"/>
    <n v="0"/>
    <n v="316.13920000000007"/>
  </r>
  <r>
    <n v="5928"/>
    <s v="CA-2011-114314"/>
    <x v="2"/>
    <x v="856"/>
    <d v="2011-10-15T00:00:00"/>
    <x v="1"/>
    <s v="DB-13555"/>
    <x v="587"/>
    <x v="1"/>
    <s v="United States"/>
    <s v="Fayetteville"/>
    <x v="36"/>
    <n v="72701"/>
    <x v="0"/>
    <s v="OFF-LA-10000240"/>
    <x v="1"/>
    <x v="2"/>
    <x v="2"/>
    <x v="2061"/>
    <n v="1"/>
    <n v="0"/>
    <n v="3.4356999999999998"/>
  </r>
  <r>
    <n v="5929"/>
    <s v="CA-2011-114314"/>
    <x v="2"/>
    <x v="856"/>
    <d v="2011-10-15T00:00:00"/>
    <x v="1"/>
    <s v="DB-13555"/>
    <x v="587"/>
    <x v="1"/>
    <s v="United States"/>
    <s v="Fayetteville"/>
    <x v="36"/>
    <n v="72701"/>
    <x v="0"/>
    <s v="FUR-FU-10002107"/>
    <x v="0"/>
    <x v="5"/>
    <x v="1324"/>
    <x v="4206"/>
    <n v="4"/>
    <n v="0"/>
    <n v="3.9248000000000003"/>
  </r>
  <r>
    <n v="5930"/>
    <s v="US-2014-169551"/>
    <x v="3"/>
    <x v="437"/>
    <d v="2014-07-10T00:00:00"/>
    <x v="2"/>
    <s v="RL-19615"/>
    <x v="210"/>
    <x v="0"/>
    <s v="United States"/>
    <s v="Philadelphia"/>
    <x v="9"/>
    <n v="19120"/>
    <x v="3"/>
    <s v="FUR-BO-10001519"/>
    <x v="0"/>
    <x v="0"/>
    <x v="666"/>
    <x v="4207"/>
    <n v="3"/>
    <n v="0.5"/>
    <n v="-45.349200000000003"/>
  </r>
  <r>
    <n v="5931"/>
    <s v="US-2014-169551"/>
    <x v="3"/>
    <x v="437"/>
    <d v="2014-07-10T00:00:00"/>
    <x v="2"/>
    <s v="RL-19615"/>
    <x v="210"/>
    <x v="0"/>
    <s v="United States"/>
    <s v="Philadelphia"/>
    <x v="9"/>
    <n v="19120"/>
    <x v="3"/>
    <s v="OFF-PA-10004100"/>
    <x v="1"/>
    <x v="10"/>
    <x v="257"/>
    <x v="12"/>
    <n v="3"/>
    <n v="0.2"/>
    <n v="5.4432"/>
  </r>
  <r>
    <n v="5932"/>
    <s v="US-2014-169551"/>
    <x v="3"/>
    <x v="437"/>
    <d v="2014-07-10T00:00:00"/>
    <x v="2"/>
    <s v="RL-19615"/>
    <x v="210"/>
    <x v="0"/>
    <s v="United States"/>
    <s v="Philadelphia"/>
    <x v="9"/>
    <n v="19120"/>
    <x v="3"/>
    <s v="TEC-PH-10001363"/>
    <x v="2"/>
    <x v="7"/>
    <x v="427"/>
    <x v="4208"/>
    <n v="2"/>
    <n v="0.4"/>
    <n v="-113.9980000000001"/>
  </r>
  <r>
    <n v="5933"/>
    <s v="US-2014-169551"/>
    <x v="3"/>
    <x v="437"/>
    <d v="2014-07-10T00:00:00"/>
    <x v="2"/>
    <s v="RL-19615"/>
    <x v="210"/>
    <x v="0"/>
    <s v="United States"/>
    <s v="Philadelphia"/>
    <x v="9"/>
    <n v="19120"/>
    <x v="3"/>
    <s v="OFF-ST-10004835"/>
    <x v="1"/>
    <x v="4"/>
    <x v="1406"/>
    <x v="2569"/>
    <n v="3"/>
    <n v="0.2"/>
    <n v="1.0044"/>
  </r>
  <r>
    <n v="5934"/>
    <s v="US-2014-169551"/>
    <x v="3"/>
    <x v="437"/>
    <d v="2014-07-10T00:00:00"/>
    <x v="2"/>
    <s v="RL-19615"/>
    <x v="210"/>
    <x v="0"/>
    <s v="United States"/>
    <s v="Philadelphia"/>
    <x v="9"/>
    <n v="19120"/>
    <x v="3"/>
    <s v="TEC-AC-10002018"/>
    <x v="2"/>
    <x v="11"/>
    <x v="1674"/>
    <x v="3664"/>
    <n v="3"/>
    <n v="0.2"/>
    <n v="4.8231000000000002"/>
  </r>
  <r>
    <n v="5935"/>
    <s v="US-2014-169551"/>
    <x v="3"/>
    <x v="437"/>
    <d v="2014-07-10T00:00:00"/>
    <x v="2"/>
    <s v="RL-19615"/>
    <x v="210"/>
    <x v="0"/>
    <s v="United States"/>
    <s v="Philadelphia"/>
    <x v="9"/>
    <n v="19120"/>
    <x v="3"/>
    <s v="TEC-AC-10003033"/>
    <x v="2"/>
    <x v="11"/>
    <x v="756"/>
    <x v="4209"/>
    <n v="2"/>
    <n v="0.2"/>
    <n v="85.786999999999949"/>
  </r>
  <r>
    <n v="5936"/>
    <s v="CA-2013-103107"/>
    <x v="0"/>
    <x v="975"/>
    <d v="2013-07-05T00:00:00"/>
    <x v="3"/>
    <s v="RB-19465"/>
    <x v="46"/>
    <x v="2"/>
    <s v="United States"/>
    <s v="Seattle"/>
    <x v="4"/>
    <n v="98103"/>
    <x v="1"/>
    <s v="FUR-FU-10000221"/>
    <x v="0"/>
    <x v="5"/>
    <x v="529"/>
    <x v="3383"/>
    <n v="5"/>
    <n v="0"/>
    <n v="8.6359999999999992"/>
  </r>
  <r>
    <n v="5937"/>
    <s v="CA-2013-103107"/>
    <x v="0"/>
    <x v="975"/>
    <d v="2013-07-05T00:00:00"/>
    <x v="3"/>
    <s v="RB-19465"/>
    <x v="46"/>
    <x v="2"/>
    <s v="United States"/>
    <s v="Seattle"/>
    <x v="4"/>
    <n v="98103"/>
    <x v="1"/>
    <s v="TEC-PH-10001198"/>
    <x v="2"/>
    <x v="7"/>
    <x v="1168"/>
    <x v="1665"/>
    <n v="3"/>
    <n v="0.2"/>
    <n v="19.966499999999982"/>
  </r>
  <r>
    <n v="5938"/>
    <s v="CA-2013-103107"/>
    <x v="0"/>
    <x v="975"/>
    <d v="2013-07-05T00:00:00"/>
    <x v="3"/>
    <s v="RB-19465"/>
    <x v="46"/>
    <x v="2"/>
    <s v="United States"/>
    <s v="Seattle"/>
    <x v="4"/>
    <n v="98103"/>
    <x v="1"/>
    <s v="TEC-PH-10002564"/>
    <x v="2"/>
    <x v="7"/>
    <x v="976"/>
    <x v="981"/>
    <n v="3"/>
    <n v="0.2"/>
    <n v="8.9969999999999892"/>
  </r>
  <r>
    <n v="5939"/>
    <s v="CA-2014-122077"/>
    <x v="3"/>
    <x v="240"/>
    <d v="2014-05-26T00:00:00"/>
    <x v="1"/>
    <s v="JF-15295"/>
    <x v="639"/>
    <x v="0"/>
    <s v="United States"/>
    <s v="Plano"/>
    <x v="5"/>
    <n v="75023"/>
    <x v="2"/>
    <s v="TEC-PH-10003811"/>
    <x v="2"/>
    <x v="7"/>
    <x v="1187"/>
    <x v="4210"/>
    <n v="1"/>
    <n v="0.2"/>
    <n v="9.5991999999999997"/>
  </r>
  <r>
    <n v="5940"/>
    <s v="CA-2014-122077"/>
    <x v="3"/>
    <x v="240"/>
    <d v="2014-05-26T00:00:00"/>
    <x v="1"/>
    <s v="JF-15295"/>
    <x v="639"/>
    <x v="0"/>
    <s v="United States"/>
    <s v="Plano"/>
    <x v="5"/>
    <n v="75023"/>
    <x v="2"/>
    <s v="OFF-LA-10004178"/>
    <x v="1"/>
    <x v="2"/>
    <x v="1700"/>
    <x v="1157"/>
    <n v="4"/>
    <n v="0.2"/>
    <n v="4.2951999999999995"/>
  </r>
  <r>
    <n v="5941"/>
    <s v="CA-2014-112431"/>
    <x v="3"/>
    <x v="386"/>
    <d v="2014-10-15T00:00:00"/>
    <x v="0"/>
    <s v="RW-19690"/>
    <x v="355"/>
    <x v="0"/>
    <s v="United States"/>
    <s v="Los Angeles"/>
    <x v="1"/>
    <n v="90049"/>
    <x v="1"/>
    <s v="TEC-AC-10001465"/>
    <x v="2"/>
    <x v="11"/>
    <x v="473"/>
    <x v="4211"/>
    <n v="12"/>
    <n v="0"/>
    <n v="130.75199999999995"/>
  </r>
  <r>
    <n v="5942"/>
    <s v="CA-2014-112431"/>
    <x v="3"/>
    <x v="386"/>
    <d v="2014-10-15T00:00:00"/>
    <x v="0"/>
    <s v="RW-19690"/>
    <x v="355"/>
    <x v="0"/>
    <s v="United States"/>
    <s v="Los Angeles"/>
    <x v="1"/>
    <n v="90049"/>
    <x v="1"/>
    <s v="OFF-AR-10000940"/>
    <x v="1"/>
    <x v="6"/>
    <x v="134"/>
    <x v="490"/>
    <n v="2"/>
    <n v="0"/>
    <n v="1.5876000000000001"/>
  </r>
  <r>
    <n v="5943"/>
    <s v="CA-2013-151092"/>
    <x v="0"/>
    <x v="876"/>
    <d v="2013-08-14T00:00:00"/>
    <x v="1"/>
    <s v="VG-21790"/>
    <x v="364"/>
    <x v="0"/>
    <s v="United States"/>
    <s v="Los Angeles"/>
    <x v="1"/>
    <n v="90032"/>
    <x v="1"/>
    <s v="TEC-PH-10001700"/>
    <x v="2"/>
    <x v="7"/>
    <x v="193"/>
    <x v="2005"/>
    <n v="4"/>
    <n v="0.2"/>
    <n v="18.477200000000011"/>
  </r>
  <r>
    <n v="5944"/>
    <s v="CA-2011-104178"/>
    <x v="2"/>
    <x v="55"/>
    <d v="2011-08-29T00:00:00"/>
    <x v="1"/>
    <s v="JM-15265"/>
    <x v="25"/>
    <x v="1"/>
    <s v="United States"/>
    <s v="Los Angeles"/>
    <x v="1"/>
    <n v="90036"/>
    <x v="1"/>
    <s v="FUR-FU-10000771"/>
    <x v="0"/>
    <x v="5"/>
    <x v="1426"/>
    <x v="3012"/>
    <n v="1"/>
    <n v="0"/>
    <n v="2.6376000000000004"/>
  </r>
  <r>
    <n v="5945"/>
    <s v="CA-2011-104178"/>
    <x v="2"/>
    <x v="55"/>
    <d v="2011-08-29T00:00:00"/>
    <x v="1"/>
    <s v="JM-15265"/>
    <x v="25"/>
    <x v="1"/>
    <s v="United States"/>
    <s v="Los Angeles"/>
    <x v="1"/>
    <n v="90036"/>
    <x v="1"/>
    <s v="TEC-AC-10002399"/>
    <x v="2"/>
    <x v="11"/>
    <x v="448"/>
    <x v="2050"/>
    <n v="5"/>
    <n v="0"/>
    <n v="30.431999999999995"/>
  </r>
  <r>
    <n v="5946"/>
    <s v="CA-2011-104178"/>
    <x v="2"/>
    <x v="55"/>
    <d v="2011-08-29T00:00:00"/>
    <x v="1"/>
    <s v="JM-15265"/>
    <x v="25"/>
    <x v="1"/>
    <s v="United States"/>
    <s v="Los Angeles"/>
    <x v="1"/>
    <n v="90036"/>
    <x v="1"/>
    <s v="OFF-PA-10004983"/>
    <x v="1"/>
    <x v="10"/>
    <x v="1323"/>
    <x v="243"/>
    <n v="4"/>
    <n v="0"/>
    <n v="12.441600000000001"/>
  </r>
  <r>
    <n v="5947"/>
    <s v="CA-2011-104178"/>
    <x v="2"/>
    <x v="55"/>
    <d v="2011-08-29T00:00:00"/>
    <x v="1"/>
    <s v="JM-15265"/>
    <x v="25"/>
    <x v="1"/>
    <s v="United States"/>
    <s v="Los Angeles"/>
    <x v="1"/>
    <n v="90036"/>
    <x v="1"/>
    <s v="OFF-ST-10004258"/>
    <x v="1"/>
    <x v="4"/>
    <x v="754"/>
    <x v="4212"/>
    <n v="4"/>
    <n v="0"/>
    <n v="13.186800000000005"/>
  </r>
  <r>
    <n v="5948"/>
    <s v="CA-2012-115924"/>
    <x v="1"/>
    <x v="471"/>
    <d v="2012-09-18T00:00:00"/>
    <x v="0"/>
    <s v="BE-11455"/>
    <x v="534"/>
    <x v="2"/>
    <s v="United States"/>
    <s v="Des Moines"/>
    <x v="23"/>
    <n v="50315"/>
    <x v="2"/>
    <s v="OFF-BI-10004040"/>
    <x v="1"/>
    <x v="8"/>
    <x v="1478"/>
    <x v="4213"/>
    <n v="5"/>
    <n v="0"/>
    <n v="12.690999999999999"/>
  </r>
  <r>
    <n v="5949"/>
    <s v="CA-2014-161046"/>
    <x v="3"/>
    <x v="916"/>
    <d v="2014-03-06T00:00:00"/>
    <x v="3"/>
    <s v="CB-12535"/>
    <x v="118"/>
    <x v="1"/>
    <s v="United States"/>
    <s v="Southaven"/>
    <x v="35"/>
    <n v="38671"/>
    <x v="0"/>
    <s v="OFF-EN-10003862"/>
    <x v="1"/>
    <x v="12"/>
    <x v="753"/>
    <x v="4214"/>
    <n v="4"/>
    <n v="0"/>
    <n v="19.6328"/>
  </r>
  <r>
    <n v="5950"/>
    <s v="CA-2014-161046"/>
    <x v="3"/>
    <x v="916"/>
    <d v="2014-03-06T00:00:00"/>
    <x v="3"/>
    <s v="CB-12535"/>
    <x v="118"/>
    <x v="1"/>
    <s v="United States"/>
    <s v="Southaven"/>
    <x v="35"/>
    <n v="38671"/>
    <x v="0"/>
    <s v="TEC-AC-10004571"/>
    <x v="2"/>
    <x v="11"/>
    <x v="404"/>
    <x v="674"/>
    <n v="3"/>
    <n v="0"/>
    <n v="125.98740000000001"/>
  </r>
  <r>
    <n v="5951"/>
    <s v="CA-2014-161046"/>
    <x v="3"/>
    <x v="916"/>
    <d v="2014-03-06T00:00:00"/>
    <x v="3"/>
    <s v="CB-12535"/>
    <x v="118"/>
    <x v="1"/>
    <s v="United States"/>
    <s v="Southaven"/>
    <x v="35"/>
    <n v="38671"/>
    <x v="0"/>
    <s v="OFF-AP-10000891"/>
    <x v="1"/>
    <x v="9"/>
    <x v="163"/>
    <x v="2727"/>
    <n v="2"/>
    <n v="0"/>
    <n v="78.671999999999997"/>
  </r>
  <r>
    <n v="5952"/>
    <s v="CA-2014-161046"/>
    <x v="3"/>
    <x v="916"/>
    <d v="2014-03-06T00:00:00"/>
    <x v="3"/>
    <s v="CB-12535"/>
    <x v="118"/>
    <x v="1"/>
    <s v="United States"/>
    <s v="Southaven"/>
    <x v="35"/>
    <n v="38671"/>
    <x v="0"/>
    <s v="OFF-BI-10002026"/>
    <x v="1"/>
    <x v="8"/>
    <x v="1749"/>
    <x v="4215"/>
    <n v="6"/>
    <n v="0"/>
    <n v="112.49279999999999"/>
  </r>
  <r>
    <n v="5953"/>
    <s v="US-2014-141698"/>
    <x v="3"/>
    <x v="4"/>
    <d v="2014-04-22T00:00:00"/>
    <x v="1"/>
    <s v="SD-20485"/>
    <x v="174"/>
    <x v="2"/>
    <s v="United States"/>
    <s v="Houston"/>
    <x v="5"/>
    <n v="77041"/>
    <x v="2"/>
    <s v="OFF-PA-10001826"/>
    <x v="1"/>
    <x v="10"/>
    <x v="1750"/>
    <x v="561"/>
    <n v="4"/>
    <n v="0.2"/>
    <n v="7.2576000000000001"/>
  </r>
  <r>
    <n v="5954"/>
    <s v="US-2011-105151"/>
    <x v="2"/>
    <x v="809"/>
    <d v="2011-03-31T00:00:00"/>
    <x v="2"/>
    <s v="SG-20890"/>
    <x v="737"/>
    <x v="1"/>
    <s v="United States"/>
    <s v="New York City"/>
    <x v="15"/>
    <n v="10009"/>
    <x v="3"/>
    <s v="OFF-AR-10001231"/>
    <x v="1"/>
    <x v="6"/>
    <x v="1686"/>
    <x v="4216"/>
    <n v="5"/>
    <n v="0"/>
    <n v="2.9400000000000004"/>
  </r>
  <r>
    <n v="5955"/>
    <s v="CA-2011-155796"/>
    <x v="2"/>
    <x v="7"/>
    <d v="2011-11-15T00:00:00"/>
    <x v="0"/>
    <s v="TS-21430"/>
    <x v="747"/>
    <x v="1"/>
    <s v="United States"/>
    <s v="Reading"/>
    <x v="9"/>
    <n v="19601"/>
    <x v="3"/>
    <s v="FUR-FU-10000409"/>
    <x v="0"/>
    <x v="5"/>
    <x v="1421"/>
    <x v="942"/>
    <n v="2"/>
    <n v="0.2"/>
    <n v="7.7896000000000001"/>
  </r>
  <r>
    <n v="5956"/>
    <s v="CA-2011-155796"/>
    <x v="2"/>
    <x v="7"/>
    <d v="2011-11-15T00:00:00"/>
    <x v="0"/>
    <s v="TS-21430"/>
    <x v="747"/>
    <x v="1"/>
    <s v="United States"/>
    <s v="Reading"/>
    <x v="9"/>
    <n v="19601"/>
    <x v="3"/>
    <s v="FUR-BO-10002545"/>
    <x v="0"/>
    <x v="0"/>
    <x v="37"/>
    <x v="3533"/>
    <n v="4"/>
    <n v="0.5"/>
    <n v="-250.54079999999999"/>
  </r>
  <r>
    <n v="5957"/>
    <s v="CA-2013-127138"/>
    <x v="0"/>
    <x v="299"/>
    <d v="2013-03-16T00:00:00"/>
    <x v="0"/>
    <s v="DK-13225"/>
    <x v="158"/>
    <x v="1"/>
    <s v="United States"/>
    <s v="San Francisco"/>
    <x v="1"/>
    <n v="94109"/>
    <x v="1"/>
    <s v="OFF-ST-10002756"/>
    <x v="1"/>
    <x v="4"/>
    <x v="270"/>
    <x v="4217"/>
    <n v="5"/>
    <n v="0"/>
    <n v="6.7655000000000598"/>
  </r>
  <r>
    <n v="5958"/>
    <s v="CA-2013-127138"/>
    <x v="0"/>
    <x v="299"/>
    <d v="2013-03-16T00:00:00"/>
    <x v="0"/>
    <s v="DK-13225"/>
    <x v="158"/>
    <x v="1"/>
    <s v="United States"/>
    <s v="San Francisco"/>
    <x v="1"/>
    <n v="94109"/>
    <x v="1"/>
    <s v="OFF-AP-10003842"/>
    <x v="1"/>
    <x v="9"/>
    <x v="1247"/>
    <x v="901"/>
    <n v="5"/>
    <n v="0"/>
    <n v="40.274000000000001"/>
  </r>
  <r>
    <n v="5959"/>
    <s v="CA-2013-127138"/>
    <x v="0"/>
    <x v="299"/>
    <d v="2013-03-16T00:00:00"/>
    <x v="0"/>
    <s v="DK-13225"/>
    <x v="158"/>
    <x v="1"/>
    <s v="United States"/>
    <s v="San Francisco"/>
    <x v="1"/>
    <n v="94109"/>
    <x v="1"/>
    <s v="OFF-EN-10004459"/>
    <x v="1"/>
    <x v="12"/>
    <x v="655"/>
    <x v="2484"/>
    <n v="4"/>
    <n v="0"/>
    <n v="14.974399999999999"/>
  </r>
  <r>
    <n v="5960"/>
    <s v="CA-2013-127138"/>
    <x v="0"/>
    <x v="299"/>
    <d v="2013-03-16T00:00:00"/>
    <x v="0"/>
    <s v="DK-13225"/>
    <x v="158"/>
    <x v="1"/>
    <s v="United States"/>
    <s v="San Francisco"/>
    <x v="1"/>
    <n v="94109"/>
    <x v="1"/>
    <s v="FUR-CH-10003746"/>
    <x v="0"/>
    <x v="1"/>
    <x v="617"/>
    <x v="4218"/>
    <n v="3"/>
    <n v="0.2"/>
    <n v="77.035199999999975"/>
  </r>
  <r>
    <n v="5961"/>
    <s v="CA-2014-150602"/>
    <x v="3"/>
    <x v="839"/>
    <d v="2014-02-15T00:00:00"/>
    <x v="0"/>
    <s v="ML-17395"/>
    <x v="504"/>
    <x v="1"/>
    <s v="United States"/>
    <s v="Los Angeles"/>
    <x v="1"/>
    <n v="90045"/>
    <x v="1"/>
    <s v="FUR-FU-10003142"/>
    <x v="0"/>
    <x v="5"/>
    <x v="1201"/>
    <x v="3131"/>
    <n v="4"/>
    <n v="0"/>
    <n v="6.5471999999999984"/>
  </r>
  <r>
    <n v="5962"/>
    <s v="CA-2011-140732"/>
    <x v="2"/>
    <x v="7"/>
    <d v="2011-11-13T00:00:00"/>
    <x v="0"/>
    <s v="MA-17560"/>
    <x v="15"/>
    <x v="2"/>
    <s v="United States"/>
    <s v="Los Angeles"/>
    <x v="1"/>
    <n v="90004"/>
    <x v="1"/>
    <s v="TEC-PH-10001425"/>
    <x v="2"/>
    <x v="7"/>
    <x v="511"/>
    <x v="4219"/>
    <n v="9"/>
    <n v="0.2"/>
    <n v="57.592799999999983"/>
  </r>
  <r>
    <n v="5963"/>
    <s v="CA-2011-140732"/>
    <x v="2"/>
    <x v="7"/>
    <d v="2011-11-13T00:00:00"/>
    <x v="0"/>
    <s v="MA-17560"/>
    <x v="15"/>
    <x v="2"/>
    <s v="United States"/>
    <s v="Los Angeles"/>
    <x v="1"/>
    <n v="90004"/>
    <x v="1"/>
    <s v="OFF-AP-10001626"/>
    <x v="1"/>
    <x v="9"/>
    <x v="1016"/>
    <x v="4034"/>
    <n v="2"/>
    <n v="0"/>
    <n v="2.0228000000000002"/>
  </r>
  <r>
    <n v="5964"/>
    <s v="CA-2011-140732"/>
    <x v="2"/>
    <x v="7"/>
    <d v="2011-11-13T00:00:00"/>
    <x v="0"/>
    <s v="MA-17560"/>
    <x v="15"/>
    <x v="2"/>
    <s v="United States"/>
    <s v="Los Angeles"/>
    <x v="1"/>
    <n v="90004"/>
    <x v="1"/>
    <s v="OFF-PA-10003625"/>
    <x v="1"/>
    <x v="10"/>
    <x v="750"/>
    <x v="1862"/>
    <n v="4"/>
    <n v="0"/>
    <n v="55.763999999999996"/>
  </r>
  <r>
    <n v="5965"/>
    <s v="CA-2014-119011"/>
    <x v="3"/>
    <x v="648"/>
    <d v="2014-08-26T00:00:00"/>
    <x v="1"/>
    <s v="LR-17035"/>
    <x v="756"/>
    <x v="1"/>
    <s v="United States"/>
    <s v="San Francisco"/>
    <x v="1"/>
    <n v="94109"/>
    <x v="1"/>
    <s v="OFF-SU-10004768"/>
    <x v="1"/>
    <x v="14"/>
    <x v="1299"/>
    <x v="1711"/>
    <n v="3"/>
    <n v="0"/>
    <n v="5.1659999999999986"/>
  </r>
  <r>
    <n v="5966"/>
    <s v="CA-2014-119011"/>
    <x v="3"/>
    <x v="648"/>
    <d v="2014-08-26T00:00:00"/>
    <x v="1"/>
    <s v="LR-17035"/>
    <x v="756"/>
    <x v="1"/>
    <s v="United States"/>
    <s v="San Francisco"/>
    <x v="1"/>
    <n v="94109"/>
    <x v="1"/>
    <s v="OFF-ST-10000777"/>
    <x v="1"/>
    <x v="4"/>
    <x v="117"/>
    <x v="118"/>
    <n v="6"/>
    <n v="0"/>
    <n v="63.436800000000005"/>
  </r>
  <r>
    <n v="5967"/>
    <s v="CA-2014-119011"/>
    <x v="3"/>
    <x v="648"/>
    <d v="2014-08-26T00:00:00"/>
    <x v="1"/>
    <s v="LR-17035"/>
    <x v="756"/>
    <x v="1"/>
    <s v="United States"/>
    <s v="San Francisco"/>
    <x v="1"/>
    <n v="94109"/>
    <x v="1"/>
    <s v="TEC-PH-10003171"/>
    <x v="2"/>
    <x v="7"/>
    <x v="1495"/>
    <x v="4220"/>
    <n v="3"/>
    <n v="0.2"/>
    <n v="10.787999999999997"/>
  </r>
  <r>
    <n v="5968"/>
    <s v="CA-2013-166912"/>
    <x v="0"/>
    <x v="804"/>
    <d v="2013-01-17T00:00:00"/>
    <x v="2"/>
    <s v="BE-11335"/>
    <x v="336"/>
    <x v="2"/>
    <s v="United States"/>
    <s v="New York City"/>
    <x v="15"/>
    <n v="10009"/>
    <x v="3"/>
    <s v="OFF-PA-10001033"/>
    <x v="1"/>
    <x v="10"/>
    <x v="1500"/>
    <x v="2658"/>
    <n v="2"/>
    <n v="0"/>
    <n v="40.170200000000001"/>
  </r>
  <r>
    <n v="5969"/>
    <s v="CA-2011-141726"/>
    <x v="2"/>
    <x v="836"/>
    <d v="2011-07-22T00:00:00"/>
    <x v="2"/>
    <s v="CC-12145"/>
    <x v="230"/>
    <x v="0"/>
    <s v="United States"/>
    <s v="San Diego"/>
    <x v="1"/>
    <n v="92105"/>
    <x v="1"/>
    <s v="OFF-PA-10000418"/>
    <x v="1"/>
    <x v="10"/>
    <x v="961"/>
    <x v="2840"/>
    <n v="1"/>
    <n v="0"/>
    <n v="50.327999999999996"/>
  </r>
  <r>
    <n v="5970"/>
    <s v="CA-2011-141726"/>
    <x v="2"/>
    <x v="836"/>
    <d v="2011-07-22T00:00:00"/>
    <x v="2"/>
    <s v="CC-12145"/>
    <x v="230"/>
    <x v="0"/>
    <s v="United States"/>
    <s v="San Diego"/>
    <x v="1"/>
    <n v="92105"/>
    <x v="1"/>
    <s v="OFF-BI-10001982"/>
    <x v="1"/>
    <x v="8"/>
    <x v="301"/>
    <x v="4221"/>
    <n v="2"/>
    <n v="0.2"/>
    <n v="3.1551999999999998"/>
  </r>
  <r>
    <n v="5971"/>
    <s v="CA-2011-141726"/>
    <x v="2"/>
    <x v="836"/>
    <d v="2011-07-22T00:00:00"/>
    <x v="2"/>
    <s v="CC-12145"/>
    <x v="230"/>
    <x v="0"/>
    <s v="United States"/>
    <s v="San Diego"/>
    <x v="1"/>
    <n v="92105"/>
    <x v="1"/>
    <s v="OFF-PA-10002230"/>
    <x v="1"/>
    <x v="10"/>
    <x v="384"/>
    <x v="548"/>
    <n v="4"/>
    <n v="0"/>
    <n v="9.7608000000000015"/>
  </r>
  <r>
    <n v="5972"/>
    <s v="CA-2011-141726"/>
    <x v="2"/>
    <x v="836"/>
    <d v="2011-07-22T00:00:00"/>
    <x v="2"/>
    <s v="CC-12145"/>
    <x v="230"/>
    <x v="0"/>
    <s v="United States"/>
    <s v="San Diego"/>
    <x v="1"/>
    <n v="92105"/>
    <x v="1"/>
    <s v="FUR-FU-10003577"/>
    <x v="0"/>
    <x v="5"/>
    <x v="608"/>
    <x v="4222"/>
    <n v="3"/>
    <n v="0"/>
    <n v="15.4872"/>
  </r>
  <r>
    <n v="5973"/>
    <s v="CA-2014-115105"/>
    <x v="3"/>
    <x v="695"/>
    <d v="2014-02-12T00:00:00"/>
    <x v="1"/>
    <s v="BD-11770"/>
    <x v="420"/>
    <x v="0"/>
    <s v="United States"/>
    <s v="New York City"/>
    <x v="15"/>
    <n v="10024"/>
    <x v="3"/>
    <s v="FUR-BO-10001811"/>
    <x v="0"/>
    <x v="0"/>
    <x v="779"/>
    <x v="3028"/>
    <n v="1"/>
    <n v="0.2"/>
    <n v="30.097999999999978"/>
  </r>
  <r>
    <n v="5974"/>
    <s v="CA-2012-143980"/>
    <x v="1"/>
    <x v="707"/>
    <d v="2012-12-29T00:00:00"/>
    <x v="1"/>
    <s v="JK-15640"/>
    <x v="82"/>
    <x v="2"/>
    <s v="United States"/>
    <s v="New York City"/>
    <x v="15"/>
    <n v="10011"/>
    <x v="3"/>
    <s v="OFF-AP-10003779"/>
    <x v="1"/>
    <x v="9"/>
    <x v="1448"/>
    <x v="4223"/>
    <n v="2"/>
    <n v="0"/>
    <n v="124.48799999999994"/>
  </r>
  <r>
    <n v="5975"/>
    <s v="CA-2013-135636"/>
    <x v="0"/>
    <x v="750"/>
    <d v="2013-10-14T00:00:00"/>
    <x v="1"/>
    <s v="DB-13615"/>
    <x v="140"/>
    <x v="0"/>
    <s v="United States"/>
    <s v="Charlotte"/>
    <x v="3"/>
    <n v="28205"/>
    <x v="0"/>
    <s v="OFF-ST-10000676"/>
    <x v="1"/>
    <x v="4"/>
    <x v="871"/>
    <x v="4224"/>
    <n v="5"/>
    <n v="0.2"/>
    <n v="-67.851000000000028"/>
  </r>
  <r>
    <n v="5976"/>
    <s v="CA-2014-102155"/>
    <x v="3"/>
    <x v="1002"/>
    <d v="2014-07-18T00:00:00"/>
    <x v="1"/>
    <s v="RR-19525"/>
    <x v="645"/>
    <x v="1"/>
    <s v="United States"/>
    <s v="Overland Park"/>
    <x v="41"/>
    <n v="66212"/>
    <x v="2"/>
    <s v="OFF-ST-10001496"/>
    <x v="1"/>
    <x v="4"/>
    <x v="726"/>
    <x v="2936"/>
    <n v="2"/>
    <n v="0"/>
    <n v="93.698800000000006"/>
  </r>
  <r>
    <n v="5977"/>
    <s v="CA-2014-102155"/>
    <x v="3"/>
    <x v="1002"/>
    <d v="2014-07-18T00:00:00"/>
    <x v="1"/>
    <s v="RR-19525"/>
    <x v="645"/>
    <x v="1"/>
    <s v="United States"/>
    <s v="Overland Park"/>
    <x v="41"/>
    <n v="66212"/>
    <x v="2"/>
    <s v="OFF-PA-10003673"/>
    <x v="1"/>
    <x v="10"/>
    <x v="971"/>
    <x v="4225"/>
    <n v="2"/>
    <n v="0"/>
    <n v="6.2375999999999996"/>
  </r>
  <r>
    <n v="5978"/>
    <s v="CA-2014-116953"/>
    <x v="3"/>
    <x v="558"/>
    <d v="2014-04-26T00:00:00"/>
    <x v="2"/>
    <s v="SV-20935"/>
    <x v="603"/>
    <x v="0"/>
    <s v="United States"/>
    <s v="Mesa"/>
    <x v="16"/>
    <n v="85204"/>
    <x v="1"/>
    <s v="TEC-PH-10004614"/>
    <x v="2"/>
    <x v="7"/>
    <x v="299"/>
    <x v="4226"/>
    <n v="10"/>
    <n v="0.2"/>
    <n v="34.5"/>
  </r>
  <r>
    <n v="5979"/>
    <s v="CA-2011-117765"/>
    <x v="2"/>
    <x v="557"/>
    <d v="2011-09-13T00:00:00"/>
    <x v="1"/>
    <s v="RB-19465"/>
    <x v="46"/>
    <x v="2"/>
    <s v="United States"/>
    <s v="Tulsa"/>
    <x v="26"/>
    <n v="74133"/>
    <x v="2"/>
    <s v="FUR-TA-10001039"/>
    <x v="0"/>
    <x v="3"/>
    <x v="824"/>
    <x v="4227"/>
    <n v="5"/>
    <n v="0"/>
    <n v="111.77400000000003"/>
  </r>
  <r>
    <n v="5980"/>
    <s v="CA-2011-117765"/>
    <x v="2"/>
    <x v="557"/>
    <d v="2011-09-13T00:00:00"/>
    <x v="1"/>
    <s v="RB-19465"/>
    <x v="46"/>
    <x v="2"/>
    <s v="United States"/>
    <s v="Tulsa"/>
    <x v="26"/>
    <n v="74133"/>
    <x v="2"/>
    <s v="OFF-BI-10000474"/>
    <x v="1"/>
    <x v="8"/>
    <x v="27"/>
    <x v="4228"/>
    <n v="2"/>
    <n v="0"/>
    <n v="15.3888"/>
  </r>
  <r>
    <n v="5981"/>
    <s v="CA-2011-117765"/>
    <x v="2"/>
    <x v="557"/>
    <d v="2011-09-13T00:00:00"/>
    <x v="1"/>
    <s v="RB-19465"/>
    <x v="46"/>
    <x v="2"/>
    <s v="United States"/>
    <s v="Tulsa"/>
    <x v="26"/>
    <n v="74133"/>
    <x v="2"/>
    <s v="FUR-CH-10004698"/>
    <x v="0"/>
    <x v="1"/>
    <x v="166"/>
    <x v="4229"/>
    <n v="2"/>
    <n v="0"/>
    <n v="45.348800000000011"/>
  </r>
  <r>
    <n v="5982"/>
    <s v="CA-2011-117765"/>
    <x v="2"/>
    <x v="557"/>
    <d v="2011-09-13T00:00:00"/>
    <x v="1"/>
    <s v="RB-19465"/>
    <x v="46"/>
    <x v="2"/>
    <s v="United States"/>
    <s v="Tulsa"/>
    <x v="26"/>
    <n v="74133"/>
    <x v="2"/>
    <s v="OFF-ST-10003327"/>
    <x v="1"/>
    <x v="4"/>
    <x v="333"/>
    <x v="4230"/>
    <n v="2"/>
    <n v="0"/>
    <n v="5.7593999999999976"/>
  </r>
  <r>
    <n v="5983"/>
    <s v="CA-2013-114895"/>
    <x v="0"/>
    <x v="831"/>
    <d v="2013-11-29T00:00:00"/>
    <x v="1"/>
    <s v="MV-18190"/>
    <x v="160"/>
    <x v="0"/>
    <s v="United States"/>
    <s v="New York City"/>
    <x v="15"/>
    <n v="10035"/>
    <x v="3"/>
    <s v="OFF-PA-10000232"/>
    <x v="1"/>
    <x v="10"/>
    <x v="1622"/>
    <x v="91"/>
    <n v="2"/>
    <n v="0"/>
    <n v="6.3504000000000005"/>
  </r>
  <r>
    <n v="5984"/>
    <s v="CA-2014-112984"/>
    <x v="3"/>
    <x v="118"/>
    <d v="2014-09-19T00:00:00"/>
    <x v="0"/>
    <s v="EH-14185"/>
    <x v="699"/>
    <x v="0"/>
    <s v="United States"/>
    <s v="Philadelphia"/>
    <x v="9"/>
    <n v="19143"/>
    <x v="3"/>
    <s v="OFF-PA-10003657"/>
    <x v="1"/>
    <x v="10"/>
    <x v="624"/>
    <x v="3331"/>
    <n v="6"/>
    <n v="0.2"/>
    <n v="6.4199999999999964"/>
  </r>
  <r>
    <n v="5985"/>
    <s v="CA-2013-163776"/>
    <x v="0"/>
    <x v="1080"/>
    <d v="2013-07-26T00:00:00"/>
    <x v="1"/>
    <s v="JS-16030"/>
    <x v="559"/>
    <x v="0"/>
    <s v="United States"/>
    <s v="Hattiesburg"/>
    <x v="35"/>
    <n v="39401"/>
    <x v="0"/>
    <s v="FUR-FU-10001185"/>
    <x v="0"/>
    <x v="5"/>
    <x v="1414"/>
    <x v="2324"/>
    <n v="6"/>
    <n v="0"/>
    <n v="76.087800000000001"/>
  </r>
  <r>
    <n v="5986"/>
    <s v="CA-2013-163776"/>
    <x v="0"/>
    <x v="1080"/>
    <d v="2013-07-26T00:00:00"/>
    <x v="1"/>
    <s v="JS-16030"/>
    <x v="559"/>
    <x v="0"/>
    <s v="United States"/>
    <s v="Hattiesburg"/>
    <x v="35"/>
    <n v="39401"/>
    <x v="0"/>
    <s v="OFF-BI-10003007"/>
    <x v="1"/>
    <x v="8"/>
    <x v="1542"/>
    <x v="4231"/>
    <n v="2"/>
    <n v="0"/>
    <n v="35.677599999999998"/>
  </r>
  <r>
    <n v="5987"/>
    <s v="CA-2013-163776"/>
    <x v="0"/>
    <x v="1080"/>
    <d v="2013-07-26T00:00:00"/>
    <x v="1"/>
    <s v="JS-16030"/>
    <x v="559"/>
    <x v="0"/>
    <s v="United States"/>
    <s v="Hattiesburg"/>
    <x v="35"/>
    <n v="39401"/>
    <x v="0"/>
    <s v="OFF-ST-10002485"/>
    <x v="1"/>
    <x v="4"/>
    <x v="209"/>
    <x v="1190"/>
    <n v="4"/>
    <n v="0"/>
    <n v="0.87919999999999732"/>
  </r>
  <r>
    <n v="5988"/>
    <s v="CA-2013-163776"/>
    <x v="0"/>
    <x v="1080"/>
    <d v="2013-07-26T00:00:00"/>
    <x v="1"/>
    <s v="JS-16030"/>
    <x v="559"/>
    <x v="0"/>
    <s v="United States"/>
    <s v="Hattiesburg"/>
    <x v="35"/>
    <n v="39401"/>
    <x v="0"/>
    <s v="OFF-PA-10001033"/>
    <x v="1"/>
    <x v="10"/>
    <x v="1500"/>
    <x v="4232"/>
    <n v="6"/>
    <n v="0"/>
    <n v="120.51060000000001"/>
  </r>
  <r>
    <n v="5989"/>
    <s v="CA-2013-163776"/>
    <x v="0"/>
    <x v="1080"/>
    <d v="2013-07-26T00:00:00"/>
    <x v="1"/>
    <s v="JS-16030"/>
    <x v="559"/>
    <x v="0"/>
    <s v="United States"/>
    <s v="Hattiesburg"/>
    <x v="35"/>
    <n v="39401"/>
    <x v="0"/>
    <s v="OFF-BI-10000404"/>
    <x v="1"/>
    <x v="8"/>
    <x v="476"/>
    <x v="4233"/>
    <n v="1"/>
    <n v="0"/>
    <n v="4.0419999999999998"/>
  </r>
  <r>
    <n v="5990"/>
    <s v="CA-2013-163776"/>
    <x v="0"/>
    <x v="1080"/>
    <d v="2013-07-26T00:00:00"/>
    <x v="1"/>
    <s v="JS-16030"/>
    <x v="559"/>
    <x v="0"/>
    <s v="United States"/>
    <s v="Hattiesburg"/>
    <x v="35"/>
    <n v="39401"/>
    <x v="0"/>
    <s v="FUR-BO-10003546"/>
    <x v="0"/>
    <x v="0"/>
    <x v="1638"/>
    <x v="2465"/>
    <n v="5"/>
    <n v="0"/>
    <n v="126.22500000000002"/>
  </r>
  <r>
    <n v="5991"/>
    <s v="US-2014-163300"/>
    <x v="3"/>
    <x v="175"/>
    <d v="2014-09-22T00:00:00"/>
    <x v="1"/>
    <s v="ES-14020"/>
    <x v="301"/>
    <x v="0"/>
    <s v="United States"/>
    <s v="Los Angeles"/>
    <x v="1"/>
    <n v="90049"/>
    <x v="1"/>
    <s v="OFF-BI-10004390"/>
    <x v="1"/>
    <x v="8"/>
    <x v="1155"/>
    <x v="4234"/>
    <n v="7"/>
    <n v="0.2"/>
    <n v="884.05799999999999"/>
  </r>
  <r>
    <n v="5992"/>
    <s v="US-2014-163300"/>
    <x v="3"/>
    <x v="175"/>
    <d v="2014-09-22T00:00:00"/>
    <x v="1"/>
    <s v="ES-14020"/>
    <x v="301"/>
    <x v="0"/>
    <s v="United States"/>
    <s v="Los Angeles"/>
    <x v="1"/>
    <n v="90049"/>
    <x v="1"/>
    <s v="TEC-PH-10001700"/>
    <x v="2"/>
    <x v="7"/>
    <x v="193"/>
    <x v="4235"/>
    <n v="7"/>
    <n v="0.2"/>
    <n v="32.335100000000025"/>
  </r>
  <r>
    <n v="5993"/>
    <s v="US-2014-163300"/>
    <x v="3"/>
    <x v="175"/>
    <d v="2014-09-22T00:00:00"/>
    <x v="1"/>
    <s v="ES-14020"/>
    <x v="301"/>
    <x v="0"/>
    <s v="United States"/>
    <s v="Los Angeles"/>
    <x v="1"/>
    <n v="90049"/>
    <x v="1"/>
    <s v="FUR-CH-10003396"/>
    <x v="0"/>
    <x v="1"/>
    <x v="385"/>
    <x v="4236"/>
    <n v="3"/>
    <n v="0.2"/>
    <n v="-20.784600000000012"/>
  </r>
  <r>
    <n v="5994"/>
    <s v="CA-2013-162187"/>
    <x v="0"/>
    <x v="25"/>
    <d v="2013-12-12T00:00:00"/>
    <x v="3"/>
    <s v="NS-18640"/>
    <x v="374"/>
    <x v="1"/>
    <s v="United States"/>
    <s v="Columbus"/>
    <x v="24"/>
    <n v="43229"/>
    <x v="3"/>
    <s v="OFF-ST-10001558"/>
    <x v="1"/>
    <x v="4"/>
    <x v="712"/>
    <x v="647"/>
    <n v="5"/>
    <n v="0.2"/>
    <n v="-4.0599999999999987"/>
  </r>
  <r>
    <n v="5995"/>
    <s v="CA-2013-162187"/>
    <x v="0"/>
    <x v="25"/>
    <d v="2013-12-12T00:00:00"/>
    <x v="3"/>
    <s v="NS-18640"/>
    <x v="374"/>
    <x v="1"/>
    <s v="United States"/>
    <s v="Columbus"/>
    <x v="24"/>
    <n v="43229"/>
    <x v="3"/>
    <s v="OFF-SU-10004782"/>
    <x v="1"/>
    <x v="14"/>
    <x v="1548"/>
    <x v="1933"/>
    <n v="2"/>
    <n v="0.2"/>
    <n v="1.6899999999999986"/>
  </r>
  <r>
    <n v="5996"/>
    <s v="CA-2013-162187"/>
    <x v="0"/>
    <x v="25"/>
    <d v="2013-12-12T00:00:00"/>
    <x v="3"/>
    <s v="NS-18640"/>
    <x v="374"/>
    <x v="1"/>
    <s v="United States"/>
    <s v="Columbus"/>
    <x v="24"/>
    <n v="43229"/>
    <x v="3"/>
    <s v="FUR-CH-10003298"/>
    <x v="0"/>
    <x v="1"/>
    <x v="1567"/>
    <x v="4237"/>
    <n v="5"/>
    <n v="0.3"/>
    <n v="-137.52900000000002"/>
  </r>
  <r>
    <n v="5997"/>
    <s v="CA-2013-162187"/>
    <x v="0"/>
    <x v="25"/>
    <d v="2013-12-12T00:00:00"/>
    <x v="3"/>
    <s v="NS-18640"/>
    <x v="374"/>
    <x v="1"/>
    <s v="United States"/>
    <s v="Columbus"/>
    <x v="24"/>
    <n v="43229"/>
    <x v="3"/>
    <s v="OFF-AP-10000576"/>
    <x v="1"/>
    <x v="9"/>
    <x v="842"/>
    <x v="2388"/>
    <n v="4"/>
    <n v="0.2"/>
    <n v="24.196000000000012"/>
  </r>
  <r>
    <n v="5998"/>
    <s v="CA-2013-162187"/>
    <x v="0"/>
    <x v="25"/>
    <d v="2013-12-12T00:00:00"/>
    <x v="3"/>
    <s v="NS-18640"/>
    <x v="374"/>
    <x v="1"/>
    <s v="United States"/>
    <s v="Columbus"/>
    <x v="24"/>
    <n v="43229"/>
    <x v="3"/>
    <s v="FUR-TA-10003008"/>
    <x v="0"/>
    <x v="3"/>
    <x v="946"/>
    <x v="4238"/>
    <n v="3"/>
    <n v="0.4"/>
    <n v="-147.8655"/>
  </r>
  <r>
    <n v="5999"/>
    <s v="US-2011-112991"/>
    <x v="2"/>
    <x v="325"/>
    <d v="2011-12-14T00:00:00"/>
    <x v="1"/>
    <s v="SH-19975"/>
    <x v="64"/>
    <x v="1"/>
    <s v="United States"/>
    <s v="Caldwell"/>
    <x v="45"/>
    <n v="83605"/>
    <x v="1"/>
    <s v="FUR-CH-10001708"/>
    <x v="0"/>
    <x v="1"/>
    <x v="884"/>
    <x v="4239"/>
    <n v="3"/>
    <n v="0.2"/>
    <n v="4.2293999999999699"/>
  </r>
  <r>
    <n v="6000"/>
    <s v="US-2011-112991"/>
    <x v="2"/>
    <x v="325"/>
    <d v="2011-12-14T00:00:00"/>
    <x v="1"/>
    <s v="SH-19975"/>
    <x v="64"/>
    <x v="1"/>
    <s v="United States"/>
    <s v="Caldwell"/>
    <x v="45"/>
    <n v="83605"/>
    <x v="1"/>
    <s v="OFF-PA-10000019"/>
    <x v="1"/>
    <x v="10"/>
    <x v="704"/>
    <x v="243"/>
    <n v="4"/>
    <n v="0"/>
    <n v="12.441600000000001"/>
  </r>
  <r>
    <n v="6001"/>
    <s v="US-2011-112991"/>
    <x v="2"/>
    <x v="325"/>
    <d v="2011-12-14T00:00:00"/>
    <x v="1"/>
    <s v="SH-19975"/>
    <x v="64"/>
    <x v="1"/>
    <s v="United States"/>
    <s v="Caldwell"/>
    <x v="45"/>
    <n v="83605"/>
    <x v="1"/>
    <s v="OFF-PA-10002222"/>
    <x v="1"/>
    <x v="10"/>
    <x v="389"/>
    <x v="422"/>
    <n v="4"/>
    <n v="0"/>
    <n v="42.025599999999997"/>
  </r>
  <r>
    <n v="6002"/>
    <s v="CA-2011-124079"/>
    <x v="2"/>
    <x v="736"/>
    <d v="2011-12-17T00:00:00"/>
    <x v="1"/>
    <s v="RF-19345"/>
    <x v="575"/>
    <x v="1"/>
    <s v="United States"/>
    <s v="Phoenix"/>
    <x v="16"/>
    <n v="85023"/>
    <x v="1"/>
    <s v="FUR-FU-10002553"/>
    <x v="0"/>
    <x v="5"/>
    <x v="1121"/>
    <x v="4240"/>
    <n v="3"/>
    <n v="0.2"/>
    <n v="7.6965000000000039"/>
  </r>
  <r>
    <n v="6003"/>
    <s v="CA-2011-124079"/>
    <x v="2"/>
    <x v="736"/>
    <d v="2011-12-17T00:00:00"/>
    <x v="1"/>
    <s v="RF-19345"/>
    <x v="575"/>
    <x v="1"/>
    <s v="United States"/>
    <s v="Phoenix"/>
    <x v="16"/>
    <n v="85023"/>
    <x v="1"/>
    <s v="OFF-BI-10002103"/>
    <x v="1"/>
    <x v="8"/>
    <x v="525"/>
    <x v="4004"/>
    <n v="2"/>
    <n v="0.7"/>
    <n v="-4.1711999999999989"/>
  </r>
  <r>
    <n v="6004"/>
    <s v="US-2014-146878"/>
    <x v="3"/>
    <x v="296"/>
    <d v="2014-09-28T00:00:00"/>
    <x v="1"/>
    <s v="DL-12865"/>
    <x v="297"/>
    <x v="0"/>
    <s v="United States"/>
    <s v="Miami"/>
    <x v="2"/>
    <n v="33142"/>
    <x v="0"/>
    <s v="OFF-BI-10002794"/>
    <x v="1"/>
    <x v="8"/>
    <x v="102"/>
    <x v="4241"/>
    <n v="1"/>
    <n v="0.7"/>
    <n v="-8.6057999999999986"/>
  </r>
  <r>
    <n v="6005"/>
    <s v="CA-2014-107244"/>
    <x v="3"/>
    <x v="210"/>
    <d v="2014-09-12T00:00:00"/>
    <x v="1"/>
    <s v="AG-10390"/>
    <x v="369"/>
    <x v="0"/>
    <s v="United States"/>
    <s v="Los Angeles"/>
    <x v="1"/>
    <n v="90004"/>
    <x v="1"/>
    <s v="FUR-FU-10002597"/>
    <x v="0"/>
    <x v="5"/>
    <x v="621"/>
    <x v="2401"/>
    <n v="4"/>
    <n v="0"/>
    <n v="8.2992000000000008"/>
  </r>
  <r>
    <n v="6006"/>
    <s v="CA-2012-100657"/>
    <x v="1"/>
    <x v="121"/>
    <d v="2012-11-07T00:00:00"/>
    <x v="1"/>
    <s v="SW-20245"/>
    <x v="573"/>
    <x v="0"/>
    <s v="United States"/>
    <s v="Troy"/>
    <x v="15"/>
    <n v="12180"/>
    <x v="3"/>
    <s v="FUR-CH-10003535"/>
    <x v="0"/>
    <x v="1"/>
    <x v="1513"/>
    <x v="4242"/>
    <n v="2"/>
    <n v="0.1"/>
    <n v="8.5371999999999968"/>
  </r>
  <r>
    <n v="6007"/>
    <s v="CA-2014-129581"/>
    <x v="3"/>
    <x v="157"/>
    <d v="2014-12-19T00:00:00"/>
    <x v="1"/>
    <s v="KN-16390"/>
    <x v="471"/>
    <x v="1"/>
    <s v="United States"/>
    <s v="New Bedford"/>
    <x v="31"/>
    <n v="2740"/>
    <x v="3"/>
    <s v="TEC-PH-10001527"/>
    <x v="2"/>
    <x v="7"/>
    <x v="1276"/>
    <x v="3680"/>
    <n v="3"/>
    <n v="0"/>
    <n v="3.8654999999999973"/>
  </r>
  <r>
    <n v="6008"/>
    <s v="CA-2014-129028"/>
    <x v="3"/>
    <x v="719"/>
    <d v="2014-04-04T00:00:00"/>
    <x v="2"/>
    <s v="GB-14530"/>
    <x v="334"/>
    <x v="1"/>
    <s v="United States"/>
    <s v="Florence"/>
    <x v="20"/>
    <n v="29501"/>
    <x v="0"/>
    <s v="FUR-FU-10004006"/>
    <x v="0"/>
    <x v="5"/>
    <x v="101"/>
    <x v="4180"/>
    <n v="3"/>
    <n v="0"/>
    <n v="21.751499999999986"/>
  </r>
  <r>
    <n v="6009"/>
    <s v="CA-2012-135580"/>
    <x v="1"/>
    <x v="1081"/>
    <d v="2013-01-03T00:00:00"/>
    <x v="1"/>
    <s v="CL-12565"/>
    <x v="52"/>
    <x v="0"/>
    <s v="United States"/>
    <s v="Los Angeles"/>
    <x v="1"/>
    <n v="90049"/>
    <x v="1"/>
    <s v="OFF-PA-10000595"/>
    <x v="1"/>
    <x v="10"/>
    <x v="1117"/>
    <x v="4243"/>
    <n v="3"/>
    <n v="0"/>
    <n v="31.519199999999998"/>
  </r>
  <r>
    <n v="6010"/>
    <s v="CA-2012-135580"/>
    <x v="1"/>
    <x v="1081"/>
    <d v="2013-01-03T00:00:00"/>
    <x v="1"/>
    <s v="CL-12565"/>
    <x v="52"/>
    <x v="0"/>
    <s v="United States"/>
    <s v="Los Angeles"/>
    <x v="1"/>
    <n v="90049"/>
    <x v="1"/>
    <s v="OFF-ST-10000798"/>
    <x v="1"/>
    <x v="4"/>
    <x v="348"/>
    <x v="4244"/>
    <n v="3"/>
    <n v="0"/>
    <n v="14.238599999999995"/>
  </r>
  <r>
    <n v="6011"/>
    <s v="CA-2012-135580"/>
    <x v="1"/>
    <x v="1081"/>
    <d v="2013-01-03T00:00:00"/>
    <x v="1"/>
    <s v="CL-12565"/>
    <x v="52"/>
    <x v="0"/>
    <s v="United States"/>
    <s v="Los Angeles"/>
    <x v="1"/>
    <n v="90049"/>
    <x v="1"/>
    <s v="TEC-MA-10004002"/>
    <x v="2"/>
    <x v="15"/>
    <x v="662"/>
    <x v="4245"/>
    <n v="6"/>
    <n v="0.2"/>
    <n v="286.71299999999962"/>
  </r>
  <r>
    <n v="6012"/>
    <s v="CA-2012-135580"/>
    <x v="1"/>
    <x v="1081"/>
    <d v="2013-01-03T00:00:00"/>
    <x v="1"/>
    <s v="CL-12565"/>
    <x v="52"/>
    <x v="0"/>
    <s v="United States"/>
    <s v="Los Angeles"/>
    <x v="1"/>
    <n v="90049"/>
    <x v="1"/>
    <s v="OFF-EN-10003296"/>
    <x v="1"/>
    <x v="12"/>
    <x v="229"/>
    <x v="3439"/>
    <n v="3"/>
    <n v="0"/>
    <n v="122.148"/>
  </r>
  <r>
    <n v="6013"/>
    <s v="CA-2012-135580"/>
    <x v="1"/>
    <x v="1081"/>
    <d v="2013-01-03T00:00:00"/>
    <x v="1"/>
    <s v="CL-12565"/>
    <x v="52"/>
    <x v="0"/>
    <s v="United States"/>
    <s v="Los Angeles"/>
    <x v="1"/>
    <n v="90049"/>
    <x v="1"/>
    <s v="TEC-PH-10004345"/>
    <x v="2"/>
    <x v="7"/>
    <x v="1167"/>
    <x v="4246"/>
    <n v="3"/>
    <n v="0.2"/>
    <n v="35.984999999999999"/>
  </r>
  <r>
    <n v="6014"/>
    <s v="CA-2013-159016"/>
    <x v="0"/>
    <x v="612"/>
    <d v="2013-03-12T00:00:00"/>
    <x v="2"/>
    <s v="KF-16285"/>
    <x v="580"/>
    <x v="2"/>
    <s v="United States"/>
    <s v="Los Angeles"/>
    <x v="1"/>
    <n v="90008"/>
    <x v="1"/>
    <s v="OFF-PA-10004405"/>
    <x v="1"/>
    <x v="10"/>
    <x v="1082"/>
    <x v="81"/>
    <n v="5"/>
    <n v="0"/>
    <n v="7.1519999999999992"/>
  </r>
  <r>
    <n v="6015"/>
    <s v="CA-2013-159016"/>
    <x v="0"/>
    <x v="612"/>
    <d v="2013-03-12T00:00:00"/>
    <x v="2"/>
    <s v="KF-16285"/>
    <x v="580"/>
    <x v="2"/>
    <s v="United States"/>
    <s v="Los Angeles"/>
    <x v="1"/>
    <n v="90008"/>
    <x v="1"/>
    <s v="TEC-PH-10002885"/>
    <x v="2"/>
    <x v="7"/>
    <x v="1127"/>
    <x v="4247"/>
    <n v="8"/>
    <n v="0.2"/>
    <n v="363.90480000000025"/>
  </r>
  <r>
    <n v="6016"/>
    <s v="CA-2011-102652"/>
    <x v="2"/>
    <x v="322"/>
    <d v="2011-04-12T00:00:00"/>
    <x v="1"/>
    <s v="AY-10555"/>
    <x v="672"/>
    <x v="1"/>
    <s v="United States"/>
    <s v="Los Angeles"/>
    <x v="1"/>
    <n v="90049"/>
    <x v="1"/>
    <s v="FUR-FU-10000747"/>
    <x v="0"/>
    <x v="5"/>
    <x v="1742"/>
    <x v="1377"/>
    <n v="2"/>
    <n v="0"/>
    <n v="15.633199999999988"/>
  </r>
  <r>
    <n v="6017"/>
    <s v="CA-2011-102652"/>
    <x v="2"/>
    <x v="322"/>
    <d v="2011-04-12T00:00:00"/>
    <x v="1"/>
    <s v="AY-10555"/>
    <x v="672"/>
    <x v="1"/>
    <s v="United States"/>
    <s v="Los Angeles"/>
    <x v="1"/>
    <n v="90049"/>
    <x v="1"/>
    <s v="FUR-FU-10001918"/>
    <x v="0"/>
    <x v="5"/>
    <x v="280"/>
    <x v="907"/>
    <n v="7"/>
    <n v="0"/>
    <n v="12.912900000000004"/>
  </r>
  <r>
    <n v="6018"/>
    <s v="CA-2011-102652"/>
    <x v="2"/>
    <x v="322"/>
    <d v="2011-04-12T00:00:00"/>
    <x v="1"/>
    <s v="AY-10555"/>
    <x v="672"/>
    <x v="1"/>
    <s v="United States"/>
    <s v="Los Angeles"/>
    <x v="1"/>
    <n v="90049"/>
    <x v="1"/>
    <s v="OFF-PA-10003309"/>
    <x v="1"/>
    <x v="10"/>
    <x v="1143"/>
    <x v="541"/>
    <n v="3"/>
    <n v="0"/>
    <n v="9.3312000000000008"/>
  </r>
  <r>
    <n v="6019"/>
    <s v="CA-2011-102652"/>
    <x v="2"/>
    <x v="322"/>
    <d v="2011-04-12T00:00:00"/>
    <x v="1"/>
    <s v="AY-10555"/>
    <x v="672"/>
    <x v="1"/>
    <s v="United States"/>
    <s v="Los Angeles"/>
    <x v="1"/>
    <n v="90049"/>
    <x v="1"/>
    <s v="OFF-PA-10001977"/>
    <x v="1"/>
    <x v="10"/>
    <x v="1464"/>
    <x v="447"/>
    <n v="1"/>
    <n v="0"/>
    <n v="26.630399999999998"/>
  </r>
  <r>
    <n v="6020"/>
    <s v="CA-2011-152422"/>
    <x v="2"/>
    <x v="1082"/>
    <d v="2011-10-10T00:00:00"/>
    <x v="0"/>
    <s v="BD-11635"/>
    <x v="631"/>
    <x v="0"/>
    <s v="United States"/>
    <s v="Columbus"/>
    <x v="24"/>
    <n v="43229"/>
    <x v="3"/>
    <s v="OFF-AP-10002892"/>
    <x v="1"/>
    <x v="9"/>
    <x v="9"/>
    <x v="2856"/>
    <n v="5"/>
    <n v="0.2"/>
    <n v="11.489999999999991"/>
  </r>
  <r>
    <n v="6021"/>
    <s v="US-2013-156692"/>
    <x v="0"/>
    <x v="572"/>
    <d v="2013-08-14T00:00:00"/>
    <x v="3"/>
    <s v="HG-15025"/>
    <x v="643"/>
    <x v="0"/>
    <s v="United States"/>
    <s v="Kenner"/>
    <x v="28"/>
    <n v="70065"/>
    <x v="0"/>
    <s v="OFF-AP-10002222"/>
    <x v="1"/>
    <x v="9"/>
    <x v="33"/>
    <x v="1714"/>
    <n v="2"/>
    <n v="0"/>
    <n v="4.6818000000000008"/>
  </r>
  <r>
    <n v="6022"/>
    <s v="US-2013-156692"/>
    <x v="0"/>
    <x v="572"/>
    <d v="2013-08-14T00:00:00"/>
    <x v="3"/>
    <s v="HG-15025"/>
    <x v="643"/>
    <x v="0"/>
    <s v="United States"/>
    <s v="Kenner"/>
    <x v="28"/>
    <n v="70065"/>
    <x v="0"/>
    <s v="TEC-AC-10000158"/>
    <x v="2"/>
    <x v="11"/>
    <x v="353"/>
    <x v="2257"/>
    <n v="2"/>
    <n v="0"/>
    <n v="15.1158"/>
  </r>
  <r>
    <n v="6023"/>
    <s v="CA-2011-130869"/>
    <x v="2"/>
    <x v="664"/>
    <d v="2011-11-21T00:00:00"/>
    <x v="1"/>
    <s v="CB-12025"/>
    <x v="90"/>
    <x v="0"/>
    <s v="United States"/>
    <s v="Cedar Hill"/>
    <x v="5"/>
    <n v="75104"/>
    <x v="2"/>
    <s v="OFF-EN-10002600"/>
    <x v="1"/>
    <x v="12"/>
    <x v="111"/>
    <x v="913"/>
    <n v="3"/>
    <n v="0.2"/>
    <n v="2.4779999999999989"/>
  </r>
  <r>
    <n v="6024"/>
    <s v="US-2014-128832"/>
    <x v="3"/>
    <x v="558"/>
    <d v="2014-04-28T00:00:00"/>
    <x v="2"/>
    <s v="LS-16945"/>
    <x v="322"/>
    <x v="1"/>
    <s v="United States"/>
    <s v="Providence"/>
    <x v="34"/>
    <n v="2908"/>
    <x v="3"/>
    <s v="TEC-AC-10004855"/>
    <x v="2"/>
    <x v="11"/>
    <x v="1047"/>
    <x v="3502"/>
    <n v="2"/>
    <n v="0"/>
    <n v="4.8986000000000018"/>
  </r>
  <r>
    <n v="6025"/>
    <s v="CA-2014-139717"/>
    <x v="3"/>
    <x v="1043"/>
    <d v="2014-08-27T00:00:00"/>
    <x v="0"/>
    <s v="DM-13015"/>
    <x v="661"/>
    <x v="0"/>
    <s v="United States"/>
    <s v="Lancaster"/>
    <x v="24"/>
    <n v="43130"/>
    <x v="3"/>
    <s v="OFF-AP-10000938"/>
    <x v="1"/>
    <x v="9"/>
    <x v="1703"/>
    <x v="4248"/>
    <n v="8"/>
    <n v="0.2"/>
    <n v="64.627199999999988"/>
  </r>
  <r>
    <n v="6026"/>
    <s v="CA-2014-139717"/>
    <x v="3"/>
    <x v="1043"/>
    <d v="2014-08-27T00:00:00"/>
    <x v="0"/>
    <s v="DM-13015"/>
    <x v="661"/>
    <x v="0"/>
    <s v="United States"/>
    <s v="Lancaster"/>
    <x v="24"/>
    <n v="43130"/>
    <x v="3"/>
    <s v="OFF-PA-10002195"/>
    <x v="1"/>
    <x v="10"/>
    <x v="1543"/>
    <x v="563"/>
    <n v="2"/>
    <n v="0.2"/>
    <n v="3.7584"/>
  </r>
  <r>
    <n v="6027"/>
    <s v="CA-2014-136007"/>
    <x v="3"/>
    <x v="660"/>
    <d v="2014-03-03T00:00:00"/>
    <x v="1"/>
    <s v="AC-10615"/>
    <x v="556"/>
    <x v="1"/>
    <s v="United States"/>
    <s v="Seattle"/>
    <x v="4"/>
    <n v="98115"/>
    <x v="1"/>
    <s v="OFF-FA-10002701"/>
    <x v="1"/>
    <x v="13"/>
    <x v="1449"/>
    <x v="3681"/>
    <n v="5"/>
    <n v="0"/>
    <n v="0.33599999999999963"/>
  </r>
  <r>
    <n v="6028"/>
    <s v="CA-2014-136007"/>
    <x v="3"/>
    <x v="660"/>
    <d v="2014-03-03T00:00:00"/>
    <x v="1"/>
    <s v="AC-10615"/>
    <x v="556"/>
    <x v="1"/>
    <s v="United States"/>
    <s v="Seattle"/>
    <x v="4"/>
    <n v="98115"/>
    <x v="1"/>
    <s v="TEC-PH-10003589"/>
    <x v="2"/>
    <x v="7"/>
    <x v="818"/>
    <x v="1002"/>
    <n v="5"/>
    <n v="0.2"/>
    <n v="25.185999999999996"/>
  </r>
  <r>
    <n v="6029"/>
    <s v="CA-2013-157364"/>
    <x v="0"/>
    <x v="258"/>
    <d v="2013-11-22T00:00:00"/>
    <x v="2"/>
    <s v="LT-17110"/>
    <x v="299"/>
    <x v="0"/>
    <s v="United States"/>
    <s v="Jacksonville"/>
    <x v="3"/>
    <n v="28540"/>
    <x v="0"/>
    <s v="OFF-AR-10003752"/>
    <x v="1"/>
    <x v="6"/>
    <x v="677"/>
    <x v="4249"/>
    <n v="2"/>
    <n v="0.2"/>
    <n v="6.0059999999999993"/>
  </r>
  <r>
    <n v="6030"/>
    <s v="US-2013-112970"/>
    <x v="0"/>
    <x v="696"/>
    <d v="2013-11-16T00:00:00"/>
    <x v="2"/>
    <s v="TB-21250"/>
    <x v="621"/>
    <x v="0"/>
    <s v="United States"/>
    <s v="Los Angeles"/>
    <x v="1"/>
    <n v="90049"/>
    <x v="1"/>
    <s v="OFF-AR-10003829"/>
    <x v="1"/>
    <x v="6"/>
    <x v="934"/>
    <x v="296"/>
    <n v="3"/>
    <n v="0"/>
    <n v="2.8535999999999988"/>
  </r>
  <r>
    <n v="6031"/>
    <s v="US-2014-152492"/>
    <x v="3"/>
    <x v="91"/>
    <d v="2014-07-07T00:00:00"/>
    <x v="3"/>
    <s v="AH-10585"/>
    <x v="738"/>
    <x v="0"/>
    <s v="United States"/>
    <s v="Miami"/>
    <x v="2"/>
    <n v="33142"/>
    <x v="0"/>
    <s v="FUR-CH-10000155"/>
    <x v="0"/>
    <x v="1"/>
    <x v="1157"/>
    <x v="4250"/>
    <n v="1"/>
    <n v="0.2"/>
    <n v="23.924000000000007"/>
  </r>
  <r>
    <n v="6032"/>
    <s v="CA-2013-101168"/>
    <x v="0"/>
    <x v="591"/>
    <d v="2014-01-02T00:00:00"/>
    <x v="1"/>
    <s v="SS-20140"/>
    <x v="164"/>
    <x v="1"/>
    <s v="United States"/>
    <s v="Nashua"/>
    <x v="38"/>
    <n v="3060"/>
    <x v="3"/>
    <s v="FUR-FU-10003142"/>
    <x v="0"/>
    <x v="5"/>
    <x v="1201"/>
    <x v="3131"/>
    <n v="4"/>
    <n v="0"/>
    <n v="6.5471999999999984"/>
  </r>
  <r>
    <n v="6033"/>
    <s v="CA-2014-104010"/>
    <x v="3"/>
    <x v="756"/>
    <d v="2014-04-26T00:00:00"/>
    <x v="2"/>
    <s v="TD-20995"/>
    <x v="143"/>
    <x v="0"/>
    <s v="United States"/>
    <s v="New York City"/>
    <x v="15"/>
    <n v="10011"/>
    <x v="3"/>
    <s v="OFF-SU-10001218"/>
    <x v="1"/>
    <x v="14"/>
    <x v="133"/>
    <x v="2803"/>
    <n v="5"/>
    <n v="0"/>
    <n v="15.372000000000003"/>
  </r>
  <r>
    <n v="6034"/>
    <s v="CA-2012-130253"/>
    <x v="1"/>
    <x v="639"/>
    <d v="2012-12-18T00:00:00"/>
    <x v="1"/>
    <s v="PP-18955"/>
    <x v="452"/>
    <x v="2"/>
    <s v="United States"/>
    <s v="Los Angeles"/>
    <x v="1"/>
    <n v="90036"/>
    <x v="1"/>
    <s v="FUR-FU-10002963"/>
    <x v="0"/>
    <x v="5"/>
    <x v="1502"/>
    <x v="597"/>
    <n v="3"/>
    <n v="0"/>
    <n v="5.1815999999999995"/>
  </r>
  <r>
    <n v="6035"/>
    <s v="US-2012-155369"/>
    <x v="1"/>
    <x v="1083"/>
    <d v="2012-04-25T00:00:00"/>
    <x v="1"/>
    <s v="PG-18820"/>
    <x v="310"/>
    <x v="0"/>
    <s v="United States"/>
    <s v="Carrollton"/>
    <x v="5"/>
    <n v="75007"/>
    <x v="2"/>
    <s v="OFF-AP-10002578"/>
    <x v="1"/>
    <x v="9"/>
    <x v="409"/>
    <x v="4251"/>
    <n v="2"/>
    <n v="0.8"/>
    <n v="-52.833600000000004"/>
  </r>
  <r>
    <n v="6036"/>
    <s v="US-2012-155369"/>
    <x v="1"/>
    <x v="1083"/>
    <d v="2012-04-25T00:00:00"/>
    <x v="1"/>
    <s v="PG-18820"/>
    <x v="310"/>
    <x v="0"/>
    <s v="United States"/>
    <s v="Carrollton"/>
    <x v="5"/>
    <n v="75007"/>
    <x v="2"/>
    <s v="OFF-BI-10003925"/>
    <x v="1"/>
    <x v="8"/>
    <x v="751"/>
    <x v="4252"/>
    <n v="4"/>
    <n v="0.8"/>
    <n v="-512.14680000000021"/>
  </r>
  <r>
    <n v="6037"/>
    <s v="CA-2013-131205"/>
    <x v="0"/>
    <x v="913"/>
    <d v="2013-09-09T00:00:00"/>
    <x v="1"/>
    <s v="AA-10645"/>
    <x v="731"/>
    <x v="0"/>
    <s v="United States"/>
    <s v="Georgetown"/>
    <x v="0"/>
    <n v="40324"/>
    <x v="0"/>
    <s v="FUR-FU-10003347"/>
    <x v="0"/>
    <x v="5"/>
    <x v="374"/>
    <x v="532"/>
    <n v="3"/>
    <n v="0"/>
    <n v="16.614000000000001"/>
  </r>
  <r>
    <n v="6038"/>
    <s v="CA-2013-131205"/>
    <x v="0"/>
    <x v="913"/>
    <d v="2013-09-09T00:00:00"/>
    <x v="1"/>
    <s v="AA-10645"/>
    <x v="731"/>
    <x v="0"/>
    <s v="United States"/>
    <s v="Georgetown"/>
    <x v="0"/>
    <n v="40324"/>
    <x v="0"/>
    <s v="OFF-BI-10000315"/>
    <x v="1"/>
    <x v="8"/>
    <x v="407"/>
    <x v="3369"/>
    <n v="6"/>
    <n v="0"/>
    <n v="54.691199999999995"/>
  </r>
  <r>
    <n v="6039"/>
    <s v="CA-2013-131205"/>
    <x v="0"/>
    <x v="913"/>
    <d v="2013-09-09T00:00:00"/>
    <x v="1"/>
    <s v="AA-10645"/>
    <x v="731"/>
    <x v="0"/>
    <s v="United States"/>
    <s v="Georgetown"/>
    <x v="0"/>
    <n v="40324"/>
    <x v="0"/>
    <s v="OFF-ST-10002583"/>
    <x v="1"/>
    <x v="4"/>
    <x v="566"/>
    <x v="681"/>
    <n v="4"/>
    <n v="0"/>
    <n v="5.1967999999999961"/>
  </r>
  <r>
    <n v="6040"/>
    <s v="CA-2013-131205"/>
    <x v="0"/>
    <x v="913"/>
    <d v="2013-09-09T00:00:00"/>
    <x v="1"/>
    <s v="AA-10645"/>
    <x v="731"/>
    <x v="0"/>
    <s v="United States"/>
    <s v="Georgetown"/>
    <x v="0"/>
    <n v="40324"/>
    <x v="0"/>
    <s v="OFF-AR-10003469"/>
    <x v="1"/>
    <x v="6"/>
    <x v="1249"/>
    <x v="267"/>
    <n v="3"/>
    <n v="0"/>
    <n v="2.5343999999999998"/>
  </r>
  <r>
    <n v="6041"/>
    <s v="CA-2014-122364"/>
    <x v="3"/>
    <x v="241"/>
    <d v="2014-09-30T00:00:00"/>
    <x v="1"/>
    <s v="FA-14230"/>
    <x v="135"/>
    <x v="1"/>
    <s v="United States"/>
    <s v="Los Angeles"/>
    <x v="1"/>
    <n v="90008"/>
    <x v="1"/>
    <s v="TEC-PH-10001817"/>
    <x v="2"/>
    <x v="7"/>
    <x v="1097"/>
    <x v="4253"/>
    <n v="3"/>
    <n v="0.2"/>
    <n v="75.180000000000064"/>
  </r>
  <r>
    <n v="6042"/>
    <s v="CA-2014-122364"/>
    <x v="3"/>
    <x v="241"/>
    <d v="2014-09-30T00:00:00"/>
    <x v="1"/>
    <s v="FA-14230"/>
    <x v="135"/>
    <x v="1"/>
    <s v="United States"/>
    <s v="Los Angeles"/>
    <x v="1"/>
    <n v="90008"/>
    <x v="1"/>
    <s v="TEC-MA-10001031"/>
    <x v="2"/>
    <x v="15"/>
    <x v="1751"/>
    <x v="4254"/>
    <n v="3"/>
    <n v="0.2"/>
    <n v="177.19799999999998"/>
  </r>
  <r>
    <n v="6043"/>
    <s v="CA-2013-117912"/>
    <x v="0"/>
    <x v="1084"/>
    <d v="2013-02-08T00:00:00"/>
    <x v="1"/>
    <s v="TB-21520"/>
    <x v="14"/>
    <x v="0"/>
    <s v="United States"/>
    <s v="Sierra Vista"/>
    <x v="16"/>
    <n v="85635"/>
    <x v="1"/>
    <s v="FUR-FU-10002088"/>
    <x v="0"/>
    <x v="5"/>
    <x v="1084"/>
    <x v="325"/>
    <n v="2"/>
    <n v="0.2"/>
    <n v="3.9512"/>
  </r>
  <r>
    <n v="6044"/>
    <s v="CA-2014-145702"/>
    <x v="3"/>
    <x v="240"/>
    <d v="2014-05-25T00:00:00"/>
    <x v="0"/>
    <s v="AH-10075"/>
    <x v="340"/>
    <x v="1"/>
    <s v="United States"/>
    <s v="Knoxville"/>
    <x v="18"/>
    <n v="37918"/>
    <x v="0"/>
    <s v="FUR-CH-10001482"/>
    <x v="0"/>
    <x v="1"/>
    <x v="536"/>
    <x v="2361"/>
    <n v="3"/>
    <n v="0.2"/>
    <n v="-35.36460000000001"/>
  </r>
  <r>
    <n v="6045"/>
    <s v="CA-2014-145702"/>
    <x v="3"/>
    <x v="240"/>
    <d v="2014-05-25T00:00:00"/>
    <x v="0"/>
    <s v="AH-10075"/>
    <x v="340"/>
    <x v="1"/>
    <s v="United States"/>
    <s v="Knoxville"/>
    <x v="18"/>
    <n v="37918"/>
    <x v="0"/>
    <s v="OFF-PA-10001526"/>
    <x v="1"/>
    <x v="10"/>
    <x v="1030"/>
    <x v="2898"/>
    <n v="7"/>
    <n v="0.2"/>
    <n v="10.109400000000001"/>
  </r>
  <r>
    <n v="6046"/>
    <s v="CA-2012-113215"/>
    <x v="1"/>
    <x v="37"/>
    <d v="2012-09-08T00:00:00"/>
    <x v="1"/>
    <s v="CP-12085"/>
    <x v="434"/>
    <x v="1"/>
    <s v="United States"/>
    <s v="Tucson"/>
    <x v="16"/>
    <n v="85705"/>
    <x v="1"/>
    <s v="FUR-FU-10002937"/>
    <x v="0"/>
    <x v="5"/>
    <x v="1051"/>
    <x v="4255"/>
    <n v="3"/>
    <n v="0.2"/>
    <n v="89.306999999999988"/>
  </r>
  <r>
    <n v="6047"/>
    <s v="CA-2013-154662"/>
    <x v="0"/>
    <x v="632"/>
    <d v="2013-06-17T00:00:00"/>
    <x v="1"/>
    <s v="BF-11215"/>
    <x v="682"/>
    <x v="2"/>
    <s v="United States"/>
    <s v="Minneapolis"/>
    <x v="11"/>
    <n v="55407"/>
    <x v="2"/>
    <s v="FUR-TA-10001771"/>
    <x v="0"/>
    <x v="3"/>
    <x v="1724"/>
    <x v="4256"/>
    <n v="3"/>
    <n v="0"/>
    <n v="173.23500000000001"/>
  </r>
  <r>
    <n v="6048"/>
    <s v="CA-2012-105571"/>
    <x v="1"/>
    <x v="209"/>
    <d v="2012-11-11T00:00:00"/>
    <x v="1"/>
    <s v="CP-12340"/>
    <x v="291"/>
    <x v="1"/>
    <s v="United States"/>
    <s v="Miami"/>
    <x v="2"/>
    <n v="33142"/>
    <x v="0"/>
    <s v="OFF-BI-10003305"/>
    <x v="1"/>
    <x v="8"/>
    <x v="565"/>
    <x v="4257"/>
    <n v="9"/>
    <n v="0.7"/>
    <n v="-12.916800000000002"/>
  </r>
  <r>
    <n v="6049"/>
    <s v="CA-2012-105571"/>
    <x v="1"/>
    <x v="209"/>
    <d v="2012-11-11T00:00:00"/>
    <x v="1"/>
    <s v="CP-12340"/>
    <x v="291"/>
    <x v="1"/>
    <s v="United States"/>
    <s v="Miami"/>
    <x v="2"/>
    <n v="33142"/>
    <x v="0"/>
    <s v="OFF-BI-10001359"/>
    <x v="1"/>
    <x v="8"/>
    <x v="1153"/>
    <x v="4258"/>
    <n v="5"/>
    <n v="0.7"/>
    <n v="-1031.5385000000001"/>
  </r>
  <r>
    <n v="6050"/>
    <s v="CA-2013-152765"/>
    <x v="0"/>
    <x v="1085"/>
    <d v="2013-06-19T00:00:00"/>
    <x v="2"/>
    <s v="LS-17245"/>
    <x v="201"/>
    <x v="0"/>
    <s v="United States"/>
    <s v="Houston"/>
    <x v="5"/>
    <n v="77036"/>
    <x v="2"/>
    <s v="OFF-PA-10000483"/>
    <x v="1"/>
    <x v="10"/>
    <x v="1672"/>
    <x v="4259"/>
    <n v="7"/>
    <n v="0.2"/>
    <n v="54.214999999999982"/>
  </r>
  <r>
    <n v="6051"/>
    <s v="CA-2012-153878"/>
    <x v="1"/>
    <x v="334"/>
    <d v="2012-04-30T00:00:00"/>
    <x v="1"/>
    <s v="TS-21655"/>
    <x v="772"/>
    <x v="0"/>
    <s v="United States"/>
    <s v="Milwaukee"/>
    <x v="6"/>
    <n v="53209"/>
    <x v="2"/>
    <s v="OFF-AR-10000658"/>
    <x v="1"/>
    <x v="6"/>
    <x v="328"/>
    <x v="2495"/>
    <n v="5"/>
    <n v="0"/>
    <n v="16.170000000000002"/>
  </r>
  <r>
    <n v="6052"/>
    <s v="CA-2012-153878"/>
    <x v="1"/>
    <x v="334"/>
    <d v="2012-04-30T00:00:00"/>
    <x v="1"/>
    <s v="TS-21655"/>
    <x v="772"/>
    <x v="0"/>
    <s v="United States"/>
    <s v="Milwaukee"/>
    <x v="6"/>
    <n v="53209"/>
    <x v="2"/>
    <s v="OFF-AP-10001205"/>
    <x v="1"/>
    <x v="9"/>
    <x v="1285"/>
    <x v="4260"/>
    <n v="5"/>
    <n v="0"/>
    <n v="76.27200000000002"/>
  </r>
  <r>
    <n v="6053"/>
    <s v="CA-2013-124016"/>
    <x v="0"/>
    <x v="713"/>
    <d v="2013-09-27T00:00:00"/>
    <x v="0"/>
    <s v="JS-15940"/>
    <x v="185"/>
    <x v="2"/>
    <s v="United States"/>
    <s v="Lancaster"/>
    <x v="24"/>
    <n v="43130"/>
    <x v="3"/>
    <s v="OFF-PA-10002586"/>
    <x v="1"/>
    <x v="10"/>
    <x v="1007"/>
    <x v="1655"/>
    <n v="3"/>
    <n v="0.2"/>
    <n v="4.0338000000000003"/>
  </r>
  <r>
    <n v="6054"/>
    <s v="CA-2013-124016"/>
    <x v="0"/>
    <x v="713"/>
    <d v="2013-09-27T00:00:00"/>
    <x v="0"/>
    <s v="JS-15940"/>
    <x v="185"/>
    <x v="2"/>
    <s v="United States"/>
    <s v="Lancaster"/>
    <x v="24"/>
    <n v="43130"/>
    <x v="3"/>
    <s v="FUR-FU-10004963"/>
    <x v="0"/>
    <x v="5"/>
    <x v="1434"/>
    <x v="4261"/>
    <n v="4"/>
    <n v="0.2"/>
    <n v="7.7000000000000028"/>
  </r>
  <r>
    <n v="6055"/>
    <s v="CA-2013-124016"/>
    <x v="0"/>
    <x v="713"/>
    <d v="2013-09-27T00:00:00"/>
    <x v="0"/>
    <s v="JS-15940"/>
    <x v="185"/>
    <x v="2"/>
    <s v="United States"/>
    <s v="Lancaster"/>
    <x v="24"/>
    <n v="43130"/>
    <x v="3"/>
    <s v="OFF-BI-10002071"/>
    <x v="1"/>
    <x v="8"/>
    <x v="692"/>
    <x v="4262"/>
    <n v="7"/>
    <n v="0.7"/>
    <n v="-9.7607999999999961"/>
  </r>
  <r>
    <n v="6056"/>
    <s v="CA-2013-113551"/>
    <x v="0"/>
    <x v="298"/>
    <d v="2013-08-21T00:00:00"/>
    <x v="2"/>
    <s v="NF-18385"/>
    <x v="173"/>
    <x v="0"/>
    <s v="United States"/>
    <s v="Edinburg"/>
    <x v="5"/>
    <n v="78539"/>
    <x v="2"/>
    <s v="OFF-BI-10001617"/>
    <x v="1"/>
    <x v="8"/>
    <x v="1315"/>
    <x v="4263"/>
    <n v="1"/>
    <n v="0.8"/>
    <n v="-3.4122000000000003"/>
  </r>
  <r>
    <n v="6057"/>
    <s v="CA-2013-113551"/>
    <x v="0"/>
    <x v="298"/>
    <d v="2013-08-21T00:00:00"/>
    <x v="2"/>
    <s v="NF-18385"/>
    <x v="173"/>
    <x v="0"/>
    <s v="United States"/>
    <s v="Edinburg"/>
    <x v="5"/>
    <n v="78539"/>
    <x v="2"/>
    <s v="OFF-PA-10004665"/>
    <x v="1"/>
    <x v="10"/>
    <x v="1380"/>
    <x v="1348"/>
    <n v="8"/>
    <n v="0.2"/>
    <n v="30.391999999999996"/>
  </r>
  <r>
    <n v="6058"/>
    <s v="CA-2011-107524"/>
    <x v="2"/>
    <x v="1086"/>
    <d v="2011-03-08T00:00:00"/>
    <x v="1"/>
    <s v="KN-16705"/>
    <x v="607"/>
    <x v="2"/>
    <s v="United States"/>
    <s v="New York City"/>
    <x v="15"/>
    <n v="10009"/>
    <x v="3"/>
    <s v="OFF-EN-10001990"/>
    <x v="1"/>
    <x v="12"/>
    <x v="33"/>
    <x v="716"/>
    <n v="2"/>
    <n v="0"/>
    <n v="5.3391999999999991"/>
  </r>
  <r>
    <n v="6059"/>
    <s v="CA-2011-107524"/>
    <x v="2"/>
    <x v="1086"/>
    <d v="2011-03-08T00:00:00"/>
    <x v="1"/>
    <s v="KN-16705"/>
    <x v="607"/>
    <x v="2"/>
    <s v="United States"/>
    <s v="New York City"/>
    <x v="15"/>
    <n v="10009"/>
    <x v="3"/>
    <s v="OFF-PA-10000587"/>
    <x v="1"/>
    <x v="10"/>
    <x v="57"/>
    <x v="3441"/>
    <n v="5"/>
    <n v="0"/>
    <n v="17.472000000000001"/>
  </r>
  <r>
    <n v="6060"/>
    <s v="CA-2011-138072"/>
    <x v="2"/>
    <x v="125"/>
    <d v="2012-01-03T00:00:00"/>
    <x v="1"/>
    <s v="GA-14725"/>
    <x v="315"/>
    <x v="0"/>
    <s v="United States"/>
    <s v="Philadelphia"/>
    <x v="9"/>
    <n v="19120"/>
    <x v="3"/>
    <s v="TEC-AC-10004859"/>
    <x v="2"/>
    <x v="11"/>
    <x v="1545"/>
    <x v="893"/>
    <n v="2"/>
    <n v="0.2"/>
    <n v="6.9920000000000009"/>
  </r>
  <r>
    <n v="6061"/>
    <s v="CA-2012-134201"/>
    <x v="1"/>
    <x v="889"/>
    <d v="2012-04-16T00:00:00"/>
    <x v="1"/>
    <s v="EH-14125"/>
    <x v="258"/>
    <x v="2"/>
    <s v="United States"/>
    <s v="Rochester"/>
    <x v="15"/>
    <n v="14609"/>
    <x v="3"/>
    <s v="OFF-ST-10001476"/>
    <x v="1"/>
    <x v="4"/>
    <x v="827"/>
    <x v="4264"/>
    <n v="4"/>
    <n v="0"/>
    <n v="38.350800000000007"/>
  </r>
  <r>
    <n v="6062"/>
    <s v="CA-2012-134201"/>
    <x v="1"/>
    <x v="889"/>
    <d v="2012-04-16T00:00:00"/>
    <x v="1"/>
    <s v="EH-14125"/>
    <x v="258"/>
    <x v="2"/>
    <s v="United States"/>
    <s v="Rochester"/>
    <x v="15"/>
    <n v="14609"/>
    <x v="3"/>
    <s v="OFF-AR-10002804"/>
    <x v="1"/>
    <x v="6"/>
    <x v="279"/>
    <x v="1865"/>
    <n v="3"/>
    <n v="0"/>
    <n v="6.0147000000000004"/>
  </r>
  <r>
    <n v="6063"/>
    <s v="CA-2012-111780"/>
    <x v="1"/>
    <x v="707"/>
    <d v="2012-12-30T00:00:00"/>
    <x v="0"/>
    <s v="RA-19285"/>
    <x v="267"/>
    <x v="0"/>
    <s v="United States"/>
    <s v="San Diego"/>
    <x v="1"/>
    <n v="92037"/>
    <x v="1"/>
    <s v="TEC-CO-10004202"/>
    <x v="2"/>
    <x v="16"/>
    <x v="836"/>
    <x v="4265"/>
    <n v="5"/>
    <n v="0.2"/>
    <n v="224.99249999999995"/>
  </r>
  <r>
    <n v="6064"/>
    <s v="CA-2012-111780"/>
    <x v="1"/>
    <x v="707"/>
    <d v="2012-12-30T00:00:00"/>
    <x v="0"/>
    <s v="RA-19285"/>
    <x v="267"/>
    <x v="0"/>
    <s v="United States"/>
    <s v="San Diego"/>
    <x v="1"/>
    <n v="92037"/>
    <x v="1"/>
    <s v="OFF-PA-10001307"/>
    <x v="1"/>
    <x v="10"/>
    <x v="784"/>
    <x v="4266"/>
    <n v="3"/>
    <n v="0"/>
    <n v="6.1739999999999995"/>
  </r>
  <r>
    <n v="6065"/>
    <s v="CA-2012-111780"/>
    <x v="1"/>
    <x v="707"/>
    <d v="2012-12-30T00:00:00"/>
    <x v="0"/>
    <s v="RA-19285"/>
    <x v="267"/>
    <x v="0"/>
    <s v="United States"/>
    <s v="San Diego"/>
    <x v="1"/>
    <n v="92037"/>
    <x v="1"/>
    <s v="OFF-PA-10001667"/>
    <x v="1"/>
    <x v="10"/>
    <x v="453"/>
    <x v="1465"/>
    <n v="3"/>
    <n v="0"/>
    <n v="8.0730000000000004"/>
  </r>
  <r>
    <n v="6066"/>
    <s v="CA-2012-119942"/>
    <x v="1"/>
    <x v="57"/>
    <d v="2012-04-07T00:00:00"/>
    <x v="2"/>
    <s v="TT-21070"/>
    <x v="74"/>
    <x v="0"/>
    <s v="United States"/>
    <s v="Philadelphia"/>
    <x v="9"/>
    <n v="19120"/>
    <x v="3"/>
    <s v="OFF-LA-10001569"/>
    <x v="1"/>
    <x v="2"/>
    <x v="633"/>
    <x v="4267"/>
    <n v="6"/>
    <n v="0.2"/>
    <n v="7.7687999999999988"/>
  </r>
  <r>
    <n v="6067"/>
    <s v="CA-2012-151547"/>
    <x v="1"/>
    <x v="184"/>
    <d v="2012-01-23T00:00:00"/>
    <x v="1"/>
    <s v="AH-10465"/>
    <x v="733"/>
    <x v="0"/>
    <s v="United States"/>
    <s v="Bartlett"/>
    <x v="18"/>
    <n v="38134"/>
    <x v="0"/>
    <s v="OFF-SU-10000898"/>
    <x v="1"/>
    <x v="14"/>
    <x v="1181"/>
    <x v="4268"/>
    <n v="8"/>
    <n v="0.2"/>
    <n v="10.007999999999988"/>
  </r>
  <r>
    <n v="6068"/>
    <s v="CA-2014-166695"/>
    <x v="3"/>
    <x v="968"/>
    <d v="2014-05-25T00:00:00"/>
    <x v="1"/>
    <s v="CC-12430"/>
    <x v="254"/>
    <x v="2"/>
    <s v="United States"/>
    <s v="Lakewood"/>
    <x v="1"/>
    <n v="90712"/>
    <x v="1"/>
    <s v="FUR-CH-10000225"/>
    <x v="0"/>
    <x v="1"/>
    <x v="401"/>
    <x v="4269"/>
    <n v="8"/>
    <n v="0.2"/>
    <n v="-97.176000000000073"/>
  </r>
  <r>
    <n v="6069"/>
    <s v="CA-2014-166695"/>
    <x v="3"/>
    <x v="968"/>
    <d v="2014-05-25T00:00:00"/>
    <x v="1"/>
    <s v="CC-12430"/>
    <x v="254"/>
    <x v="2"/>
    <s v="United States"/>
    <s v="Lakewood"/>
    <x v="1"/>
    <n v="90712"/>
    <x v="1"/>
    <s v="FUR-FU-10002191"/>
    <x v="0"/>
    <x v="5"/>
    <x v="762"/>
    <x v="4270"/>
    <n v="1"/>
    <n v="0"/>
    <n v="3.3504"/>
  </r>
  <r>
    <n v="6070"/>
    <s v="CA-2014-166695"/>
    <x v="3"/>
    <x v="968"/>
    <d v="2014-05-25T00:00:00"/>
    <x v="1"/>
    <s v="CC-12430"/>
    <x v="254"/>
    <x v="2"/>
    <s v="United States"/>
    <s v="Lakewood"/>
    <x v="1"/>
    <n v="90712"/>
    <x v="1"/>
    <s v="TEC-MA-10003176"/>
    <x v="2"/>
    <x v="15"/>
    <x v="1752"/>
    <x v="4271"/>
    <n v="1"/>
    <n v="0.2"/>
    <n v="38.609999999999957"/>
  </r>
  <r>
    <n v="6071"/>
    <s v="CA-2014-167542"/>
    <x v="3"/>
    <x v="802"/>
    <d v="2014-08-21T00:00:00"/>
    <x v="1"/>
    <s v="KD-16495"/>
    <x v="470"/>
    <x v="1"/>
    <s v="United States"/>
    <s v="Philadelphia"/>
    <x v="9"/>
    <n v="19120"/>
    <x v="3"/>
    <s v="OFF-LA-10004093"/>
    <x v="1"/>
    <x v="2"/>
    <x v="670"/>
    <x v="1593"/>
    <n v="3"/>
    <n v="0.2"/>
    <n v="5.9210999999999983"/>
  </r>
  <r>
    <n v="6072"/>
    <s v="CA-2012-120901"/>
    <x v="1"/>
    <x v="620"/>
    <d v="2013-01-04T00:00:00"/>
    <x v="1"/>
    <s v="BG-11035"/>
    <x v="767"/>
    <x v="0"/>
    <s v="United States"/>
    <s v="Austin"/>
    <x v="5"/>
    <n v="78745"/>
    <x v="2"/>
    <s v="OFF-ST-10000025"/>
    <x v="1"/>
    <x v="4"/>
    <x v="615"/>
    <x v="4272"/>
    <n v="2"/>
    <n v="0.2"/>
    <n v="-26.720400000000019"/>
  </r>
  <r>
    <n v="6073"/>
    <s v="CA-2012-120901"/>
    <x v="1"/>
    <x v="620"/>
    <d v="2013-01-04T00:00:00"/>
    <x v="1"/>
    <s v="BG-11035"/>
    <x v="767"/>
    <x v="0"/>
    <s v="United States"/>
    <s v="Austin"/>
    <x v="5"/>
    <n v="78745"/>
    <x v="2"/>
    <s v="OFF-FA-10001561"/>
    <x v="1"/>
    <x v="13"/>
    <x v="831"/>
    <x v="4273"/>
    <n v="2"/>
    <n v="0.2"/>
    <n v="0.56679999999999997"/>
  </r>
  <r>
    <n v="6074"/>
    <s v="CA-2012-120901"/>
    <x v="1"/>
    <x v="620"/>
    <d v="2013-01-04T00:00:00"/>
    <x v="1"/>
    <s v="BG-11035"/>
    <x v="767"/>
    <x v="0"/>
    <s v="United States"/>
    <s v="Austin"/>
    <x v="5"/>
    <n v="78745"/>
    <x v="2"/>
    <s v="OFF-SU-10001225"/>
    <x v="1"/>
    <x v="14"/>
    <x v="33"/>
    <x v="4274"/>
    <n v="2"/>
    <n v="0.2"/>
    <n v="-1.3248000000000004"/>
  </r>
  <r>
    <n v="6075"/>
    <s v="CA-2014-121398"/>
    <x v="3"/>
    <x v="53"/>
    <d v="2014-12-30T00:00:00"/>
    <x v="1"/>
    <s v="FH-14365"/>
    <x v="92"/>
    <x v="1"/>
    <s v="United States"/>
    <s v="Los Angeles"/>
    <x v="1"/>
    <n v="90008"/>
    <x v="1"/>
    <s v="OFF-BI-10001718"/>
    <x v="1"/>
    <x v="8"/>
    <x v="1216"/>
    <x v="1860"/>
    <n v="3"/>
    <n v="0.2"/>
    <n v="51.823799999999999"/>
  </r>
  <r>
    <n v="6076"/>
    <s v="CA-2014-121398"/>
    <x v="3"/>
    <x v="53"/>
    <d v="2014-12-30T00:00:00"/>
    <x v="1"/>
    <s v="FH-14365"/>
    <x v="92"/>
    <x v="1"/>
    <s v="United States"/>
    <s v="Los Angeles"/>
    <x v="1"/>
    <n v="90008"/>
    <x v="1"/>
    <s v="OFF-ST-10002756"/>
    <x v="1"/>
    <x v="4"/>
    <x v="270"/>
    <x v="4275"/>
    <n v="2"/>
    <n v="0"/>
    <n v="2.7062000000000239"/>
  </r>
  <r>
    <n v="6077"/>
    <s v="CA-2013-151561"/>
    <x v="0"/>
    <x v="142"/>
    <d v="2013-09-08T00:00:00"/>
    <x v="1"/>
    <s v="PG-18820"/>
    <x v="310"/>
    <x v="0"/>
    <s v="United States"/>
    <s v="New York City"/>
    <x v="15"/>
    <n v="10011"/>
    <x v="3"/>
    <s v="TEC-AC-10001432"/>
    <x v="2"/>
    <x v="11"/>
    <x v="471"/>
    <x v="515"/>
    <n v="6"/>
    <n v="0"/>
    <n v="206.31600000000006"/>
  </r>
  <r>
    <n v="6078"/>
    <s v="CA-2013-151561"/>
    <x v="0"/>
    <x v="142"/>
    <d v="2013-09-08T00:00:00"/>
    <x v="1"/>
    <s v="PG-18820"/>
    <x v="310"/>
    <x v="0"/>
    <s v="United States"/>
    <s v="New York City"/>
    <x v="15"/>
    <n v="10011"/>
    <x v="3"/>
    <s v="TEC-AC-10003399"/>
    <x v="2"/>
    <x v="11"/>
    <x v="1497"/>
    <x v="4276"/>
    <n v="2"/>
    <n v="0"/>
    <n v="30.441600000000001"/>
  </r>
  <r>
    <n v="6079"/>
    <s v="CA-2013-151561"/>
    <x v="0"/>
    <x v="142"/>
    <d v="2013-09-08T00:00:00"/>
    <x v="1"/>
    <s v="PG-18820"/>
    <x v="310"/>
    <x v="0"/>
    <s v="United States"/>
    <s v="New York City"/>
    <x v="15"/>
    <n v="10011"/>
    <x v="3"/>
    <s v="OFF-SU-10001574"/>
    <x v="1"/>
    <x v="14"/>
    <x v="498"/>
    <x v="1031"/>
    <n v="3"/>
    <n v="0"/>
    <n v="3.2849999999999993"/>
  </r>
  <r>
    <n v="6080"/>
    <s v="CA-2013-151561"/>
    <x v="0"/>
    <x v="142"/>
    <d v="2013-09-08T00:00:00"/>
    <x v="1"/>
    <s v="PG-18820"/>
    <x v="310"/>
    <x v="0"/>
    <s v="United States"/>
    <s v="New York City"/>
    <x v="15"/>
    <n v="10011"/>
    <x v="3"/>
    <s v="FUR-FU-10004864"/>
    <x v="0"/>
    <x v="5"/>
    <x v="436"/>
    <x v="1868"/>
    <n v="3"/>
    <n v="0"/>
    <n v="61.382399999999997"/>
  </r>
  <r>
    <n v="6081"/>
    <s v="CA-2014-154676"/>
    <x v="3"/>
    <x v="485"/>
    <d v="2014-08-09T00:00:00"/>
    <x v="2"/>
    <s v="NZ-18565"/>
    <x v="125"/>
    <x v="2"/>
    <s v="United States"/>
    <s v="Houston"/>
    <x v="5"/>
    <n v="77070"/>
    <x v="2"/>
    <s v="OFF-ST-10001172"/>
    <x v="1"/>
    <x v="4"/>
    <x v="1197"/>
    <x v="4277"/>
    <n v="9"/>
    <n v="0.2"/>
    <n v="7.5527999999999977"/>
  </r>
  <r>
    <n v="6082"/>
    <s v="US-2011-165589"/>
    <x v="2"/>
    <x v="1087"/>
    <d v="2011-02-19T00:00:00"/>
    <x v="3"/>
    <s v="TB-21595"/>
    <x v="180"/>
    <x v="0"/>
    <s v="United States"/>
    <s v="Lubbock"/>
    <x v="5"/>
    <n v="79424"/>
    <x v="2"/>
    <s v="FUR-FU-10002396"/>
    <x v="0"/>
    <x v="5"/>
    <x v="1581"/>
    <x v="2855"/>
    <n v="5"/>
    <n v="0.6"/>
    <n v="-11.321999999999999"/>
  </r>
  <r>
    <n v="6083"/>
    <s v="US-2013-132577"/>
    <x v="0"/>
    <x v="441"/>
    <d v="2013-11-28T00:00:00"/>
    <x v="1"/>
    <s v="JE-15475"/>
    <x v="188"/>
    <x v="0"/>
    <s v="United States"/>
    <s v="Houston"/>
    <x v="5"/>
    <n v="77095"/>
    <x v="2"/>
    <s v="OFF-BI-10004040"/>
    <x v="1"/>
    <x v="8"/>
    <x v="1478"/>
    <x v="4278"/>
    <n v="6"/>
    <n v="0.8"/>
    <n v="-9.634800000000002"/>
  </r>
  <r>
    <n v="6084"/>
    <s v="US-2013-132577"/>
    <x v="0"/>
    <x v="441"/>
    <d v="2013-11-28T00:00:00"/>
    <x v="1"/>
    <s v="JE-15475"/>
    <x v="188"/>
    <x v="0"/>
    <s v="United States"/>
    <s v="Houston"/>
    <x v="5"/>
    <n v="77095"/>
    <x v="2"/>
    <s v="OFF-AR-10003481"/>
    <x v="1"/>
    <x v="6"/>
    <x v="1591"/>
    <x v="3452"/>
    <n v="9"/>
    <n v="0.2"/>
    <n v="2.6567999999999969"/>
  </r>
  <r>
    <n v="6085"/>
    <s v="US-2013-132577"/>
    <x v="0"/>
    <x v="441"/>
    <d v="2013-11-28T00:00:00"/>
    <x v="1"/>
    <s v="JE-15475"/>
    <x v="188"/>
    <x v="0"/>
    <s v="United States"/>
    <s v="Houston"/>
    <x v="5"/>
    <n v="77095"/>
    <x v="2"/>
    <s v="TEC-AC-10000387"/>
    <x v="2"/>
    <x v="11"/>
    <x v="1350"/>
    <x v="4279"/>
    <n v="2"/>
    <n v="0.2"/>
    <n v="-0.60080000000000044"/>
  </r>
  <r>
    <n v="6086"/>
    <s v="US-2013-132577"/>
    <x v="0"/>
    <x v="441"/>
    <d v="2013-11-28T00:00:00"/>
    <x v="1"/>
    <s v="JE-15475"/>
    <x v="188"/>
    <x v="0"/>
    <s v="United States"/>
    <s v="Houston"/>
    <x v="5"/>
    <n v="77095"/>
    <x v="2"/>
    <s v="OFF-LA-10000262"/>
    <x v="1"/>
    <x v="2"/>
    <x v="932"/>
    <x v="4280"/>
    <n v="1"/>
    <n v="0.2"/>
    <n v="0.67859999999999987"/>
  </r>
  <r>
    <n v="6087"/>
    <s v="US-2013-132577"/>
    <x v="0"/>
    <x v="441"/>
    <d v="2013-11-28T00:00:00"/>
    <x v="1"/>
    <s v="JE-15475"/>
    <x v="188"/>
    <x v="0"/>
    <s v="United States"/>
    <s v="Houston"/>
    <x v="5"/>
    <n v="77095"/>
    <x v="2"/>
    <s v="OFF-BI-10003196"/>
    <x v="1"/>
    <x v="8"/>
    <x v="1367"/>
    <x v="4281"/>
    <n v="6"/>
    <n v="0.8"/>
    <n v="-6.7320000000000011"/>
  </r>
  <r>
    <n v="6088"/>
    <s v="CA-2012-114048"/>
    <x v="1"/>
    <x v="639"/>
    <d v="2012-12-18T00:00:00"/>
    <x v="1"/>
    <s v="EH-13945"/>
    <x v="13"/>
    <x v="0"/>
    <s v="United States"/>
    <s v="Costa Mesa"/>
    <x v="1"/>
    <n v="92627"/>
    <x v="1"/>
    <s v="FUR-FU-10004351"/>
    <x v="0"/>
    <x v="5"/>
    <x v="33"/>
    <x v="4172"/>
    <n v="3"/>
    <n v="0"/>
    <n v="12.856800000000002"/>
  </r>
  <r>
    <n v="6089"/>
    <s v="CA-2012-137281"/>
    <x v="1"/>
    <x v="385"/>
    <d v="2012-06-17T00:00:00"/>
    <x v="1"/>
    <s v="BF-10975"/>
    <x v="541"/>
    <x v="1"/>
    <s v="United States"/>
    <s v="Roswell"/>
    <x v="32"/>
    <n v="30076"/>
    <x v="0"/>
    <s v="OFF-PA-10001870"/>
    <x v="1"/>
    <x v="10"/>
    <x v="674"/>
    <x v="90"/>
    <n v="1"/>
    <n v="0"/>
    <n v="3.1104000000000003"/>
  </r>
  <r>
    <n v="6090"/>
    <s v="US-2014-162068"/>
    <x v="3"/>
    <x v="116"/>
    <d v="2015-01-01T00:00:00"/>
    <x v="0"/>
    <s v="PC-18745"/>
    <x v="331"/>
    <x v="1"/>
    <s v="United States"/>
    <s v="Loveland"/>
    <x v="22"/>
    <n v="80538"/>
    <x v="1"/>
    <s v="OFF-BI-10002813"/>
    <x v="1"/>
    <x v="8"/>
    <x v="905"/>
    <x v="1473"/>
    <n v="2"/>
    <n v="0.7"/>
    <n v="-0.98999999999999977"/>
  </r>
  <r>
    <n v="6091"/>
    <s v="CA-2014-100111"/>
    <x v="3"/>
    <x v="1088"/>
    <d v="2014-09-27T00:00:00"/>
    <x v="1"/>
    <s v="SV-20365"/>
    <x v="277"/>
    <x v="0"/>
    <s v="United States"/>
    <s v="New York City"/>
    <x v="15"/>
    <n v="10035"/>
    <x v="3"/>
    <s v="FUR-CH-10003846"/>
    <x v="0"/>
    <x v="1"/>
    <x v="915"/>
    <x v="4282"/>
    <n v="3"/>
    <n v="0.1"/>
    <n v="18.176400000000008"/>
  </r>
  <r>
    <n v="6092"/>
    <s v="CA-2014-100111"/>
    <x v="3"/>
    <x v="1088"/>
    <d v="2014-09-27T00:00:00"/>
    <x v="1"/>
    <s v="SV-20365"/>
    <x v="277"/>
    <x v="0"/>
    <s v="United States"/>
    <s v="New York City"/>
    <x v="15"/>
    <n v="10035"/>
    <x v="3"/>
    <s v="TEC-AC-10002647"/>
    <x v="2"/>
    <x v="11"/>
    <x v="1753"/>
    <x v="4283"/>
    <n v="2"/>
    <n v="0"/>
    <n v="95.759999999999991"/>
  </r>
  <r>
    <n v="6093"/>
    <s v="CA-2014-100111"/>
    <x v="3"/>
    <x v="1088"/>
    <d v="2014-09-27T00:00:00"/>
    <x v="1"/>
    <s v="SV-20365"/>
    <x v="277"/>
    <x v="0"/>
    <s v="United States"/>
    <s v="New York City"/>
    <x v="15"/>
    <n v="10035"/>
    <x v="3"/>
    <s v="OFF-PA-10000807"/>
    <x v="1"/>
    <x v="10"/>
    <x v="1650"/>
    <x v="1811"/>
    <n v="9"/>
    <n v="0"/>
    <n v="18.104400000000002"/>
  </r>
  <r>
    <n v="6094"/>
    <s v="CA-2014-100111"/>
    <x v="3"/>
    <x v="1088"/>
    <d v="2014-09-27T00:00:00"/>
    <x v="1"/>
    <s v="SV-20365"/>
    <x v="277"/>
    <x v="0"/>
    <s v="United States"/>
    <s v="New York City"/>
    <x v="15"/>
    <n v="10035"/>
    <x v="3"/>
    <s v="TEC-AC-10001465"/>
    <x v="2"/>
    <x v="11"/>
    <x v="473"/>
    <x v="3720"/>
    <n v="2"/>
    <n v="0"/>
    <n v="21.791999999999994"/>
  </r>
  <r>
    <n v="6095"/>
    <s v="CA-2014-100111"/>
    <x v="3"/>
    <x v="1088"/>
    <d v="2014-09-27T00:00:00"/>
    <x v="1"/>
    <s v="SV-20365"/>
    <x v="277"/>
    <x v="0"/>
    <s v="United States"/>
    <s v="New York City"/>
    <x v="15"/>
    <n v="10035"/>
    <x v="3"/>
    <s v="OFF-ST-10000615"/>
    <x v="1"/>
    <x v="4"/>
    <x v="75"/>
    <x v="4284"/>
    <n v="4"/>
    <n v="0"/>
    <n v="12.712000000000003"/>
  </r>
  <r>
    <n v="6096"/>
    <s v="CA-2014-100111"/>
    <x v="3"/>
    <x v="1088"/>
    <d v="2014-09-27T00:00:00"/>
    <x v="1"/>
    <s v="SV-20365"/>
    <x v="277"/>
    <x v="0"/>
    <s v="United States"/>
    <s v="New York City"/>
    <x v="15"/>
    <n v="10035"/>
    <x v="3"/>
    <s v="OFF-PA-10002713"/>
    <x v="1"/>
    <x v="10"/>
    <x v="317"/>
    <x v="1288"/>
    <n v="2"/>
    <n v="0"/>
    <n v="6.3295999999999992"/>
  </r>
  <r>
    <n v="6097"/>
    <s v="CA-2014-100111"/>
    <x v="3"/>
    <x v="1088"/>
    <d v="2014-09-27T00:00:00"/>
    <x v="1"/>
    <s v="SV-20365"/>
    <x v="277"/>
    <x v="0"/>
    <s v="United States"/>
    <s v="New York City"/>
    <x v="15"/>
    <n v="10035"/>
    <x v="3"/>
    <s v="FUR-CH-10003061"/>
    <x v="0"/>
    <x v="1"/>
    <x v="51"/>
    <x v="4285"/>
    <n v="1"/>
    <n v="0.1"/>
    <n v="8.0990999999999875"/>
  </r>
  <r>
    <n v="6098"/>
    <s v="CA-2014-100111"/>
    <x v="3"/>
    <x v="1088"/>
    <d v="2014-09-27T00:00:00"/>
    <x v="1"/>
    <s v="SV-20365"/>
    <x v="277"/>
    <x v="0"/>
    <s v="United States"/>
    <s v="New York City"/>
    <x v="15"/>
    <n v="10035"/>
    <x v="3"/>
    <s v="OFF-BI-10000343"/>
    <x v="1"/>
    <x v="8"/>
    <x v="184"/>
    <x v="696"/>
    <n v="3"/>
    <n v="0.2"/>
    <n v="3.9770999999999996"/>
  </r>
  <r>
    <n v="6099"/>
    <s v="CA-2014-100111"/>
    <x v="3"/>
    <x v="1088"/>
    <d v="2014-09-27T00:00:00"/>
    <x v="1"/>
    <s v="SV-20365"/>
    <x v="277"/>
    <x v="0"/>
    <s v="United States"/>
    <s v="New York City"/>
    <x v="15"/>
    <n v="10035"/>
    <x v="3"/>
    <s v="OFF-FA-10000304"/>
    <x v="1"/>
    <x v="13"/>
    <x v="52"/>
    <x v="1009"/>
    <n v="2"/>
    <n v="0"/>
    <n v="1.7876000000000003"/>
  </r>
  <r>
    <n v="6100"/>
    <s v="CA-2014-100111"/>
    <x v="3"/>
    <x v="1088"/>
    <d v="2014-09-27T00:00:00"/>
    <x v="1"/>
    <s v="SV-20365"/>
    <x v="277"/>
    <x v="0"/>
    <s v="United States"/>
    <s v="New York City"/>
    <x v="15"/>
    <n v="10035"/>
    <x v="3"/>
    <s v="FUR-CH-10004086"/>
    <x v="0"/>
    <x v="1"/>
    <x v="281"/>
    <x v="4286"/>
    <n v="11"/>
    <n v="0.1"/>
    <n v="609.71569999999997"/>
  </r>
  <r>
    <n v="6101"/>
    <s v="CA-2014-100111"/>
    <x v="3"/>
    <x v="1088"/>
    <d v="2014-09-27T00:00:00"/>
    <x v="1"/>
    <s v="SV-20365"/>
    <x v="277"/>
    <x v="0"/>
    <s v="United States"/>
    <s v="New York City"/>
    <x v="15"/>
    <n v="10035"/>
    <x v="3"/>
    <s v="TEC-PH-10002885"/>
    <x v="2"/>
    <x v="7"/>
    <x v="1127"/>
    <x v="4287"/>
    <n v="2"/>
    <n v="0"/>
    <n v="350.90820000000008"/>
  </r>
  <r>
    <n v="6102"/>
    <s v="CA-2014-100111"/>
    <x v="3"/>
    <x v="1088"/>
    <d v="2014-09-27T00:00:00"/>
    <x v="1"/>
    <s v="SV-20365"/>
    <x v="277"/>
    <x v="0"/>
    <s v="United States"/>
    <s v="New York City"/>
    <x v="15"/>
    <n v="10035"/>
    <x v="3"/>
    <s v="FUR-CH-10001215"/>
    <x v="0"/>
    <x v="1"/>
    <x v="440"/>
    <x v="4288"/>
    <n v="5"/>
    <n v="0.1"/>
    <n v="375.73500000000001"/>
  </r>
  <r>
    <n v="6103"/>
    <s v="CA-2014-100111"/>
    <x v="3"/>
    <x v="1088"/>
    <d v="2014-09-27T00:00:00"/>
    <x v="1"/>
    <s v="SV-20365"/>
    <x v="277"/>
    <x v="0"/>
    <s v="United States"/>
    <s v="New York City"/>
    <x v="15"/>
    <n v="10035"/>
    <x v="3"/>
    <s v="TEC-PH-10000215"/>
    <x v="2"/>
    <x v="7"/>
    <x v="139"/>
    <x v="1245"/>
    <n v="3"/>
    <n v="0"/>
    <n v="28.309500000000007"/>
  </r>
  <r>
    <n v="6104"/>
    <s v="CA-2014-100111"/>
    <x v="3"/>
    <x v="1088"/>
    <d v="2014-09-27T00:00:00"/>
    <x v="1"/>
    <s v="SV-20365"/>
    <x v="277"/>
    <x v="0"/>
    <s v="United States"/>
    <s v="New York City"/>
    <x v="15"/>
    <n v="10035"/>
    <x v="3"/>
    <s v="TEC-AC-10001998"/>
    <x v="2"/>
    <x v="11"/>
    <x v="84"/>
    <x v="1543"/>
    <n v="3"/>
    <n v="0"/>
    <n v="20.389799999999994"/>
  </r>
  <r>
    <n v="6105"/>
    <s v="US-2014-132381"/>
    <x v="3"/>
    <x v="1029"/>
    <d v="2014-08-25T00:00:00"/>
    <x v="2"/>
    <s v="Dp-13240"/>
    <x v="656"/>
    <x v="2"/>
    <s v="United States"/>
    <s v="Philadelphia"/>
    <x v="9"/>
    <n v="19143"/>
    <x v="3"/>
    <s v="FUR-TA-10002356"/>
    <x v="0"/>
    <x v="3"/>
    <x v="728"/>
    <x v="4289"/>
    <n v="2"/>
    <n v="0.4"/>
    <n v="-83.875200000000035"/>
  </r>
  <r>
    <n v="6106"/>
    <s v="CA-2012-147011"/>
    <x v="1"/>
    <x v="652"/>
    <d v="2012-06-22T00:00:00"/>
    <x v="1"/>
    <s v="HR-14830"/>
    <x v="403"/>
    <x v="1"/>
    <s v="United States"/>
    <s v="Miami"/>
    <x v="2"/>
    <n v="33178"/>
    <x v="0"/>
    <s v="OFF-AR-10002399"/>
    <x v="1"/>
    <x v="6"/>
    <x v="316"/>
    <x v="4290"/>
    <n v="4"/>
    <n v="0.2"/>
    <n v="3.5783999999999998"/>
  </r>
  <r>
    <n v="6107"/>
    <s v="CA-2011-120852"/>
    <x v="2"/>
    <x v="414"/>
    <d v="2011-12-25T00:00:00"/>
    <x v="1"/>
    <s v="WB-21850"/>
    <x v="576"/>
    <x v="0"/>
    <s v="United States"/>
    <s v="Grand Prairie"/>
    <x v="5"/>
    <n v="75051"/>
    <x v="2"/>
    <s v="OFF-AP-10001563"/>
    <x v="1"/>
    <x v="9"/>
    <x v="530"/>
    <x v="4291"/>
    <n v="2"/>
    <n v="0.8"/>
    <n v="-49.551600000000022"/>
  </r>
  <r>
    <n v="6108"/>
    <s v="CA-2011-120852"/>
    <x v="2"/>
    <x v="414"/>
    <d v="2011-12-25T00:00:00"/>
    <x v="1"/>
    <s v="WB-21850"/>
    <x v="576"/>
    <x v="0"/>
    <s v="United States"/>
    <s v="Grand Prairie"/>
    <x v="5"/>
    <n v="75051"/>
    <x v="2"/>
    <s v="TEC-AC-10004510"/>
    <x v="2"/>
    <x v="11"/>
    <x v="944"/>
    <x v="4292"/>
    <n v="5"/>
    <n v="0.2"/>
    <n v="-8.1800000000000033"/>
  </r>
  <r>
    <n v="6109"/>
    <s v="CA-2013-150007"/>
    <x v="0"/>
    <x v="108"/>
    <d v="2013-09-17T00:00:00"/>
    <x v="1"/>
    <s v="AS-10090"/>
    <x v="548"/>
    <x v="0"/>
    <s v="United States"/>
    <s v="Chicago"/>
    <x v="10"/>
    <n v="60653"/>
    <x v="2"/>
    <s v="OFF-LA-10001982"/>
    <x v="1"/>
    <x v="2"/>
    <x v="1529"/>
    <x v="1628"/>
    <n v="2"/>
    <n v="0.2"/>
    <n v="2.0999999999999996"/>
  </r>
  <r>
    <n v="6110"/>
    <s v="CA-2013-150007"/>
    <x v="0"/>
    <x v="108"/>
    <d v="2013-09-17T00:00:00"/>
    <x v="1"/>
    <s v="AS-10090"/>
    <x v="548"/>
    <x v="0"/>
    <s v="United States"/>
    <s v="Chicago"/>
    <x v="10"/>
    <n v="60653"/>
    <x v="2"/>
    <s v="OFF-BI-10004141"/>
    <x v="1"/>
    <x v="8"/>
    <x v="1287"/>
    <x v="4293"/>
    <n v="3"/>
    <n v="0.8"/>
    <n v="-3.2436000000000016"/>
  </r>
  <r>
    <n v="6111"/>
    <s v="CA-2013-124590"/>
    <x v="0"/>
    <x v="396"/>
    <d v="2013-11-17T00:00:00"/>
    <x v="1"/>
    <s v="SP-20920"/>
    <x v="727"/>
    <x v="0"/>
    <s v="United States"/>
    <s v="Parma"/>
    <x v="24"/>
    <n v="44134"/>
    <x v="3"/>
    <s v="FUR-CH-10004495"/>
    <x v="0"/>
    <x v="1"/>
    <x v="1475"/>
    <x v="4294"/>
    <n v="7"/>
    <n v="0.3"/>
    <n v="-21.068600000000174"/>
  </r>
  <r>
    <n v="6112"/>
    <s v="CA-2013-124590"/>
    <x v="0"/>
    <x v="396"/>
    <d v="2013-11-17T00:00:00"/>
    <x v="1"/>
    <s v="SP-20920"/>
    <x v="727"/>
    <x v="0"/>
    <s v="United States"/>
    <s v="Parma"/>
    <x v="24"/>
    <n v="44134"/>
    <x v="3"/>
    <s v="OFF-AP-10002311"/>
    <x v="1"/>
    <x v="9"/>
    <x v="14"/>
    <x v="4295"/>
    <n v="2"/>
    <n v="0.2"/>
    <n v="33.028800000000004"/>
  </r>
  <r>
    <n v="6113"/>
    <s v="CA-2013-124590"/>
    <x v="0"/>
    <x v="396"/>
    <d v="2013-11-17T00:00:00"/>
    <x v="1"/>
    <s v="SP-20920"/>
    <x v="727"/>
    <x v="0"/>
    <s v="United States"/>
    <s v="Parma"/>
    <x v="24"/>
    <n v="44134"/>
    <x v="3"/>
    <s v="OFF-FA-10000585"/>
    <x v="1"/>
    <x v="13"/>
    <x v="202"/>
    <x v="4296"/>
    <n v="6"/>
    <n v="0.2"/>
    <n v="5.4443999999999999"/>
  </r>
  <r>
    <n v="6114"/>
    <s v="CA-2013-124590"/>
    <x v="0"/>
    <x v="396"/>
    <d v="2013-11-17T00:00:00"/>
    <x v="1"/>
    <s v="SP-20920"/>
    <x v="727"/>
    <x v="0"/>
    <s v="United States"/>
    <s v="Parma"/>
    <x v="24"/>
    <n v="44134"/>
    <x v="3"/>
    <s v="FUR-CH-10000454"/>
    <x v="0"/>
    <x v="1"/>
    <x v="1"/>
    <x v="4297"/>
    <n v="9"/>
    <n v="0.3"/>
    <n v="0"/>
  </r>
  <r>
    <n v="6115"/>
    <s v="CA-2013-124590"/>
    <x v="0"/>
    <x v="396"/>
    <d v="2013-11-17T00:00:00"/>
    <x v="1"/>
    <s v="SP-20920"/>
    <x v="727"/>
    <x v="0"/>
    <s v="United States"/>
    <s v="Parma"/>
    <x v="24"/>
    <n v="44134"/>
    <x v="3"/>
    <s v="FUR-CH-10003746"/>
    <x v="0"/>
    <x v="1"/>
    <x v="617"/>
    <x v="4298"/>
    <n v="2"/>
    <n v="0.3"/>
    <n v="-12.839199999999977"/>
  </r>
  <r>
    <n v="6116"/>
    <s v="CA-2013-133802"/>
    <x v="0"/>
    <x v="560"/>
    <d v="2013-03-21T00:00:00"/>
    <x v="1"/>
    <s v="SP-20650"/>
    <x v="70"/>
    <x v="1"/>
    <s v="United States"/>
    <s v="Redwood City"/>
    <x v="1"/>
    <n v="94061"/>
    <x v="1"/>
    <s v="OFF-BI-10003291"/>
    <x v="1"/>
    <x v="8"/>
    <x v="44"/>
    <x v="4299"/>
    <n v="6"/>
    <n v="0.2"/>
    <n v="14.142599999999996"/>
  </r>
  <r>
    <n v="6117"/>
    <s v="US-2013-113677"/>
    <x v="0"/>
    <x v="373"/>
    <d v="2013-11-20T00:00:00"/>
    <x v="1"/>
    <s v="CM-12655"/>
    <x v="475"/>
    <x v="2"/>
    <s v="United States"/>
    <s v="New York City"/>
    <x v="15"/>
    <n v="10011"/>
    <x v="3"/>
    <s v="TEC-PH-10002114"/>
    <x v="2"/>
    <x v="7"/>
    <x v="1754"/>
    <x v="4300"/>
    <n v="4"/>
    <n v="0"/>
    <n v="592.78960000000006"/>
  </r>
  <r>
    <n v="6118"/>
    <s v="US-2013-113677"/>
    <x v="0"/>
    <x v="373"/>
    <d v="2013-11-20T00:00:00"/>
    <x v="1"/>
    <s v="CM-12655"/>
    <x v="475"/>
    <x v="2"/>
    <s v="United States"/>
    <s v="New York City"/>
    <x v="15"/>
    <n v="10011"/>
    <x v="3"/>
    <s v="OFF-LA-10001569"/>
    <x v="1"/>
    <x v="2"/>
    <x v="633"/>
    <x v="1830"/>
    <n v="3"/>
    <n v="0"/>
    <n v="6.8723999999999998"/>
  </r>
  <r>
    <n v="6119"/>
    <s v="CA-2014-143378"/>
    <x v="3"/>
    <x v="20"/>
    <d v="2014-09-26T00:00:00"/>
    <x v="1"/>
    <s v="JR-16210"/>
    <x v="335"/>
    <x v="1"/>
    <s v="United States"/>
    <s v="Springfield"/>
    <x v="21"/>
    <n v="97477"/>
    <x v="1"/>
    <s v="TEC-PH-10001425"/>
    <x v="2"/>
    <x v="7"/>
    <x v="511"/>
    <x v="1837"/>
    <n v="3"/>
    <n v="0.2"/>
    <n v="19.197599999999994"/>
  </r>
  <r>
    <n v="6120"/>
    <s v="CA-2014-143378"/>
    <x v="3"/>
    <x v="20"/>
    <d v="2014-09-26T00:00:00"/>
    <x v="1"/>
    <s v="JR-16210"/>
    <x v="335"/>
    <x v="1"/>
    <s v="United States"/>
    <s v="Springfield"/>
    <x v="21"/>
    <n v="97477"/>
    <x v="1"/>
    <s v="OFF-AR-10001915"/>
    <x v="1"/>
    <x v="6"/>
    <x v="1048"/>
    <x v="361"/>
    <n v="3"/>
    <n v="0.2"/>
    <n v="6.5538000000000007"/>
  </r>
  <r>
    <n v="6121"/>
    <s v="CA-2014-143378"/>
    <x v="3"/>
    <x v="20"/>
    <d v="2014-09-26T00:00:00"/>
    <x v="1"/>
    <s v="JR-16210"/>
    <x v="335"/>
    <x v="1"/>
    <s v="United States"/>
    <s v="Springfield"/>
    <x v="21"/>
    <n v="97477"/>
    <x v="1"/>
    <s v="FUR-FU-10004864"/>
    <x v="0"/>
    <x v="5"/>
    <x v="436"/>
    <x v="4301"/>
    <n v="8"/>
    <n v="0.2"/>
    <n v="61.38239999999999"/>
  </r>
  <r>
    <n v="6122"/>
    <s v="CA-2014-143378"/>
    <x v="3"/>
    <x v="20"/>
    <d v="2014-09-26T00:00:00"/>
    <x v="1"/>
    <s v="JR-16210"/>
    <x v="335"/>
    <x v="1"/>
    <s v="United States"/>
    <s v="Springfield"/>
    <x v="21"/>
    <n v="97477"/>
    <x v="1"/>
    <s v="FUR-BO-10001972"/>
    <x v="0"/>
    <x v="0"/>
    <x v="362"/>
    <x v="1270"/>
    <n v="2"/>
    <n v="0.7"/>
    <n v="-128.2388"/>
  </r>
  <r>
    <n v="6123"/>
    <s v="CA-2014-152660"/>
    <x v="3"/>
    <x v="769"/>
    <d v="2014-12-10T00:00:00"/>
    <x v="1"/>
    <s v="CB-12415"/>
    <x v="558"/>
    <x v="0"/>
    <s v="United States"/>
    <s v="Chicago"/>
    <x v="10"/>
    <n v="60610"/>
    <x v="2"/>
    <s v="OFF-ST-10000532"/>
    <x v="1"/>
    <x v="4"/>
    <x v="1403"/>
    <x v="3629"/>
    <n v="2"/>
    <n v="0.2"/>
    <n v="4.6175999999999995"/>
  </r>
  <r>
    <n v="6124"/>
    <s v="CA-2012-142139"/>
    <x v="1"/>
    <x v="284"/>
    <d v="2012-09-05T00:00:00"/>
    <x v="1"/>
    <s v="SD-20485"/>
    <x v="174"/>
    <x v="2"/>
    <s v="United States"/>
    <s v="Bedford"/>
    <x v="5"/>
    <n v="76021"/>
    <x v="2"/>
    <s v="OFF-PA-10003883"/>
    <x v="1"/>
    <x v="10"/>
    <x v="1229"/>
    <x v="3300"/>
    <n v="4"/>
    <n v="0.2"/>
    <n v="6.8119999999999994"/>
  </r>
  <r>
    <n v="6125"/>
    <s v="CA-2014-145772"/>
    <x v="3"/>
    <x v="95"/>
    <d v="2014-06-08T00:00:00"/>
    <x v="1"/>
    <s v="SS-20140"/>
    <x v="164"/>
    <x v="1"/>
    <s v="United States"/>
    <s v="Los Angeles"/>
    <x v="1"/>
    <n v="90036"/>
    <x v="1"/>
    <s v="TEC-AC-10003038"/>
    <x v="2"/>
    <x v="11"/>
    <x v="1024"/>
    <x v="915"/>
    <n v="5"/>
    <n v="0"/>
    <n v="8.5024999999999942"/>
  </r>
  <r>
    <n v="6126"/>
    <s v="CA-2014-145772"/>
    <x v="3"/>
    <x v="95"/>
    <d v="2014-06-08T00:00:00"/>
    <x v="1"/>
    <s v="SS-20140"/>
    <x v="164"/>
    <x v="1"/>
    <s v="United States"/>
    <s v="Los Angeles"/>
    <x v="1"/>
    <n v="90036"/>
    <x v="1"/>
    <s v="OFF-PA-10001593"/>
    <x v="1"/>
    <x v="10"/>
    <x v="1755"/>
    <x v="493"/>
    <n v="2"/>
    <n v="0"/>
    <n v="5.3819999999999997"/>
  </r>
  <r>
    <n v="6127"/>
    <s v="CA-2014-145772"/>
    <x v="3"/>
    <x v="95"/>
    <d v="2014-06-08T00:00:00"/>
    <x v="1"/>
    <s v="SS-20140"/>
    <x v="164"/>
    <x v="1"/>
    <s v="United States"/>
    <s v="Los Angeles"/>
    <x v="1"/>
    <n v="90036"/>
    <x v="1"/>
    <s v="OFF-BI-10002049"/>
    <x v="1"/>
    <x v="8"/>
    <x v="758"/>
    <x v="2970"/>
    <n v="1"/>
    <n v="0.2"/>
    <n v="1.2713999999999996"/>
  </r>
  <r>
    <n v="6128"/>
    <s v="CA-2013-124100"/>
    <x v="0"/>
    <x v="1044"/>
    <d v="2013-04-07T00:00:00"/>
    <x v="1"/>
    <s v="EH-13990"/>
    <x v="552"/>
    <x v="0"/>
    <s v="United States"/>
    <s v="New York City"/>
    <x v="15"/>
    <n v="10009"/>
    <x v="3"/>
    <s v="FUR-CH-10003817"/>
    <x v="0"/>
    <x v="1"/>
    <x v="162"/>
    <x v="4302"/>
    <n v="6"/>
    <n v="0.1"/>
    <n v="54.666000000000011"/>
  </r>
  <r>
    <n v="6129"/>
    <s v="US-2011-158400"/>
    <x v="2"/>
    <x v="1089"/>
    <d v="2011-10-28T00:00:00"/>
    <x v="2"/>
    <s v="AH-10030"/>
    <x v="692"/>
    <x v="1"/>
    <s v="United States"/>
    <s v="San Francisco"/>
    <x v="1"/>
    <n v="94109"/>
    <x v="1"/>
    <s v="OFF-BI-10002353"/>
    <x v="1"/>
    <x v="8"/>
    <x v="1068"/>
    <x v="4303"/>
    <n v="4"/>
    <n v="0.2"/>
    <n v="18.527999999999999"/>
  </r>
  <r>
    <n v="6130"/>
    <s v="CA-2014-162033"/>
    <x v="3"/>
    <x v="606"/>
    <d v="2014-04-03T00:00:00"/>
    <x v="1"/>
    <s v="EM-14200"/>
    <x v="773"/>
    <x v="2"/>
    <s v="United States"/>
    <s v="Virginia Beach"/>
    <x v="17"/>
    <n v="23464"/>
    <x v="0"/>
    <s v="TEC-AC-10003116"/>
    <x v="2"/>
    <x v="11"/>
    <x v="920"/>
    <x v="3545"/>
    <n v="3"/>
    <n v="0"/>
    <n v="20.767499999999998"/>
  </r>
  <r>
    <n v="6131"/>
    <s v="CA-2014-162033"/>
    <x v="3"/>
    <x v="606"/>
    <d v="2014-04-03T00:00:00"/>
    <x v="1"/>
    <s v="EM-14200"/>
    <x v="773"/>
    <x v="2"/>
    <s v="United States"/>
    <s v="Virginia Beach"/>
    <x v="17"/>
    <n v="23464"/>
    <x v="0"/>
    <s v="OFF-FA-10003021"/>
    <x v="1"/>
    <x v="13"/>
    <x v="33"/>
    <x v="1061"/>
    <n v="2"/>
    <n v="0"/>
    <n v="1.3159999999999998"/>
  </r>
  <r>
    <n v="6132"/>
    <s v="CA-2011-163447"/>
    <x v="2"/>
    <x v="422"/>
    <d v="2011-12-31T00:00:00"/>
    <x v="1"/>
    <s v="TB-21190"/>
    <x v="353"/>
    <x v="2"/>
    <s v="United States"/>
    <s v="New York City"/>
    <x v="15"/>
    <n v="10011"/>
    <x v="3"/>
    <s v="FUR-CH-10004477"/>
    <x v="0"/>
    <x v="1"/>
    <x v="211"/>
    <x v="4304"/>
    <n v="14"/>
    <n v="0.1"/>
    <n v="161.96739999999997"/>
  </r>
  <r>
    <n v="6133"/>
    <s v="CA-2014-145737"/>
    <x v="3"/>
    <x v="175"/>
    <d v="2014-09-21T00:00:00"/>
    <x v="1"/>
    <s v="AB-10165"/>
    <x v="269"/>
    <x v="0"/>
    <s v="United States"/>
    <s v="Lebanon"/>
    <x v="18"/>
    <n v="37087"/>
    <x v="0"/>
    <s v="OFF-PA-10001033"/>
    <x v="1"/>
    <x v="10"/>
    <x v="1500"/>
    <x v="2919"/>
    <n v="5"/>
    <n v="0.2"/>
    <n v="59.435499999999998"/>
  </r>
  <r>
    <n v="6134"/>
    <s v="CA-2013-148096"/>
    <x v="0"/>
    <x v="765"/>
    <d v="2013-08-20T00:00:00"/>
    <x v="2"/>
    <s v="AO-10810"/>
    <x v="774"/>
    <x v="1"/>
    <s v="United States"/>
    <s v="Los Angeles"/>
    <x v="1"/>
    <n v="90045"/>
    <x v="1"/>
    <s v="FUR-TA-10004152"/>
    <x v="0"/>
    <x v="3"/>
    <x v="1507"/>
    <x v="4305"/>
    <n v="2"/>
    <n v="0.2"/>
    <n v="12.095999999999997"/>
  </r>
  <r>
    <n v="6135"/>
    <s v="CA-2013-146766"/>
    <x v="0"/>
    <x v="254"/>
    <d v="2013-11-05T00:00:00"/>
    <x v="3"/>
    <s v="TT-21220"/>
    <x v="627"/>
    <x v="0"/>
    <s v="United States"/>
    <s v="Chula Vista"/>
    <x v="1"/>
    <n v="91911"/>
    <x v="1"/>
    <s v="OFF-AR-10002135"/>
    <x v="1"/>
    <x v="6"/>
    <x v="278"/>
    <x v="4306"/>
    <n v="4"/>
    <n v="0"/>
    <n v="55.911999999999978"/>
  </r>
  <r>
    <n v="6136"/>
    <s v="CA-2012-105613"/>
    <x v="1"/>
    <x v="1090"/>
    <d v="2012-10-22T00:00:00"/>
    <x v="1"/>
    <s v="KN-16705"/>
    <x v="607"/>
    <x v="2"/>
    <s v="United States"/>
    <s v="Mcallen"/>
    <x v="5"/>
    <n v="78501"/>
    <x v="2"/>
    <s v="TEC-AC-10000521"/>
    <x v="2"/>
    <x v="11"/>
    <x v="1557"/>
    <x v="3578"/>
    <n v="3"/>
    <n v="0.2"/>
    <n v="3.4619999999999997"/>
  </r>
  <r>
    <n v="6137"/>
    <s v="CA-2012-105613"/>
    <x v="1"/>
    <x v="1090"/>
    <d v="2012-10-22T00:00:00"/>
    <x v="1"/>
    <s v="KN-16705"/>
    <x v="607"/>
    <x v="2"/>
    <s v="United States"/>
    <s v="Mcallen"/>
    <x v="5"/>
    <n v="78501"/>
    <x v="2"/>
    <s v="OFF-AP-10000026"/>
    <x v="1"/>
    <x v="9"/>
    <x v="1282"/>
    <x v="4307"/>
    <n v="6"/>
    <n v="0.8"/>
    <n v="-186.56820000000005"/>
  </r>
  <r>
    <n v="6138"/>
    <s v="US-2013-142251"/>
    <x v="0"/>
    <x v="731"/>
    <d v="2013-11-05T00:00:00"/>
    <x v="0"/>
    <s v="FO-14305"/>
    <x v="383"/>
    <x v="0"/>
    <s v="United States"/>
    <s v="Hollywood"/>
    <x v="2"/>
    <n v="33021"/>
    <x v="0"/>
    <s v="OFF-PA-10002986"/>
    <x v="1"/>
    <x v="10"/>
    <x v="477"/>
    <x v="164"/>
    <n v="6"/>
    <n v="0.2"/>
    <n v="11.222399999999999"/>
  </r>
  <r>
    <n v="6139"/>
    <s v="CA-2011-131247"/>
    <x v="2"/>
    <x v="809"/>
    <d v="2011-04-04T00:00:00"/>
    <x v="1"/>
    <s v="GA-14725"/>
    <x v="315"/>
    <x v="0"/>
    <s v="United States"/>
    <s v="San Francisco"/>
    <x v="1"/>
    <n v="94110"/>
    <x v="1"/>
    <s v="FUR-BO-10001337"/>
    <x v="0"/>
    <x v="0"/>
    <x v="425"/>
    <x v="4308"/>
    <n v="2"/>
    <n v="0.15"/>
    <n v="-12.097999999999999"/>
  </r>
  <r>
    <n v="6140"/>
    <s v="US-2012-113593"/>
    <x v="1"/>
    <x v="24"/>
    <d v="2012-04-20T00:00:00"/>
    <x v="2"/>
    <s v="NC-18415"/>
    <x v="720"/>
    <x v="0"/>
    <s v="United States"/>
    <s v="Santa Maria"/>
    <x v="1"/>
    <n v="93454"/>
    <x v="1"/>
    <s v="OFF-ST-10000532"/>
    <x v="1"/>
    <x v="4"/>
    <x v="1403"/>
    <x v="4309"/>
    <n v="3"/>
    <n v="0"/>
    <n v="30.014399999999998"/>
  </r>
  <r>
    <n v="6141"/>
    <s v="CA-2014-121083"/>
    <x v="3"/>
    <x v="362"/>
    <d v="2014-07-16T00:00:00"/>
    <x v="1"/>
    <s v="JF-15190"/>
    <x v="440"/>
    <x v="0"/>
    <s v="United States"/>
    <s v="Manchester"/>
    <x v="29"/>
    <n v="6040"/>
    <x v="3"/>
    <s v="OFF-PA-10001497"/>
    <x v="1"/>
    <x v="10"/>
    <x v="1746"/>
    <x v="4310"/>
    <n v="5"/>
    <n v="0"/>
    <n v="134.65199999999999"/>
  </r>
  <r>
    <n v="6142"/>
    <s v="CA-2014-121083"/>
    <x v="3"/>
    <x v="362"/>
    <d v="2014-07-16T00:00:00"/>
    <x v="1"/>
    <s v="JF-15190"/>
    <x v="440"/>
    <x v="0"/>
    <s v="United States"/>
    <s v="Manchester"/>
    <x v="29"/>
    <n v="6040"/>
    <x v="3"/>
    <s v="OFF-ST-10002554"/>
    <x v="1"/>
    <x v="4"/>
    <x v="1144"/>
    <x v="3589"/>
    <n v="4"/>
    <n v="0"/>
    <n v="3.9128000000000043"/>
  </r>
  <r>
    <n v="6143"/>
    <s v="CA-2014-121083"/>
    <x v="3"/>
    <x v="362"/>
    <d v="2014-07-16T00:00:00"/>
    <x v="1"/>
    <s v="JF-15190"/>
    <x v="440"/>
    <x v="0"/>
    <s v="United States"/>
    <s v="Manchester"/>
    <x v="29"/>
    <n v="6040"/>
    <x v="3"/>
    <s v="TEC-PH-10001336"/>
    <x v="2"/>
    <x v="7"/>
    <x v="941"/>
    <x v="2052"/>
    <n v="2"/>
    <n v="0"/>
    <n v="74.8142"/>
  </r>
  <r>
    <n v="6144"/>
    <s v="CA-2014-121083"/>
    <x v="3"/>
    <x v="362"/>
    <d v="2014-07-16T00:00:00"/>
    <x v="1"/>
    <s v="JF-15190"/>
    <x v="440"/>
    <x v="0"/>
    <s v="United States"/>
    <s v="Manchester"/>
    <x v="29"/>
    <n v="6040"/>
    <x v="3"/>
    <s v="OFF-AR-10002987"/>
    <x v="1"/>
    <x v="6"/>
    <x v="1553"/>
    <x v="4311"/>
    <n v="6"/>
    <n v="0"/>
    <n v="48.806400000000011"/>
  </r>
  <r>
    <n v="6145"/>
    <s v="CA-2014-151190"/>
    <x v="3"/>
    <x v="818"/>
    <d v="2014-07-02T00:00:00"/>
    <x v="1"/>
    <s v="GT-14710"/>
    <x v="218"/>
    <x v="0"/>
    <s v="United States"/>
    <s v="Omaha"/>
    <x v="8"/>
    <n v="68104"/>
    <x v="2"/>
    <s v="OFF-PA-10000575"/>
    <x v="1"/>
    <x v="10"/>
    <x v="1050"/>
    <x v="4312"/>
    <n v="3"/>
    <n v="0"/>
    <n v="9.2321999999999989"/>
  </r>
  <r>
    <n v="6146"/>
    <s v="CA-2011-133543"/>
    <x v="2"/>
    <x v="1091"/>
    <d v="2011-12-26T00:00:00"/>
    <x v="1"/>
    <s v="KM-16660"/>
    <x v="730"/>
    <x v="0"/>
    <s v="United States"/>
    <s v="San Jose"/>
    <x v="1"/>
    <n v="95123"/>
    <x v="1"/>
    <s v="OFF-AR-10003394"/>
    <x v="1"/>
    <x v="6"/>
    <x v="496"/>
    <x v="2722"/>
    <n v="4"/>
    <n v="0"/>
    <n v="3.1752000000000002"/>
  </r>
  <r>
    <n v="6147"/>
    <s v="CA-2014-105130"/>
    <x v="3"/>
    <x v="610"/>
    <d v="2014-11-26T00:00:00"/>
    <x v="1"/>
    <s v="PJ-18835"/>
    <x v="601"/>
    <x v="1"/>
    <s v="United States"/>
    <s v="San Francisco"/>
    <x v="1"/>
    <n v="94122"/>
    <x v="1"/>
    <s v="OFF-AR-10003394"/>
    <x v="1"/>
    <x v="6"/>
    <x v="496"/>
    <x v="2722"/>
    <n v="4"/>
    <n v="0"/>
    <n v="3.1752000000000002"/>
  </r>
  <r>
    <n v="6148"/>
    <s v="CA-2014-105130"/>
    <x v="3"/>
    <x v="610"/>
    <d v="2014-11-26T00:00:00"/>
    <x v="1"/>
    <s v="PJ-18835"/>
    <x v="601"/>
    <x v="1"/>
    <s v="United States"/>
    <s v="San Francisco"/>
    <x v="1"/>
    <n v="94122"/>
    <x v="1"/>
    <s v="OFF-BI-10001191"/>
    <x v="1"/>
    <x v="8"/>
    <x v="970"/>
    <x v="4313"/>
    <n v="2"/>
    <n v="0.2"/>
    <n v="14.7668"/>
  </r>
  <r>
    <n v="6149"/>
    <s v="CA-2013-161928"/>
    <x v="0"/>
    <x v="812"/>
    <d v="2013-06-30T00:00:00"/>
    <x v="0"/>
    <s v="AC-10660"/>
    <x v="663"/>
    <x v="0"/>
    <s v="United States"/>
    <s v="San Francisco"/>
    <x v="1"/>
    <n v="94109"/>
    <x v="1"/>
    <s v="TEC-PH-10003484"/>
    <x v="2"/>
    <x v="7"/>
    <x v="1530"/>
    <x v="1227"/>
    <n v="2"/>
    <n v="0.2"/>
    <n v="12.599000000000004"/>
  </r>
  <r>
    <n v="6150"/>
    <s v="CA-2014-101322"/>
    <x v="3"/>
    <x v="116"/>
    <d v="2015-01-01T00:00:00"/>
    <x v="2"/>
    <s v="JG-15310"/>
    <x v="684"/>
    <x v="1"/>
    <s v="United States"/>
    <s v="Long Beach"/>
    <x v="1"/>
    <n v="90805"/>
    <x v="1"/>
    <s v="FUR-CH-10003968"/>
    <x v="0"/>
    <x v="1"/>
    <x v="56"/>
    <x v="4314"/>
    <n v="6"/>
    <n v="0.2"/>
    <n v="-34.070400000000006"/>
  </r>
  <r>
    <n v="6151"/>
    <s v="US-2013-106600"/>
    <x v="0"/>
    <x v="143"/>
    <d v="2013-04-12T00:00:00"/>
    <x v="2"/>
    <s v="RM-19375"/>
    <x v="528"/>
    <x v="0"/>
    <s v="United States"/>
    <s v="Columbus"/>
    <x v="32"/>
    <n v="31907"/>
    <x v="0"/>
    <s v="FUR-BO-10001608"/>
    <x v="0"/>
    <x v="0"/>
    <x v="1523"/>
    <x v="1383"/>
    <n v="5"/>
    <n v="0"/>
    <n v="88.725000000000023"/>
  </r>
  <r>
    <n v="6152"/>
    <s v="CA-2011-111871"/>
    <x v="2"/>
    <x v="772"/>
    <d v="2011-03-21T00:00:00"/>
    <x v="0"/>
    <s v="EK-13795"/>
    <x v="735"/>
    <x v="2"/>
    <s v="United States"/>
    <s v="San Francisco"/>
    <x v="1"/>
    <n v="94110"/>
    <x v="1"/>
    <s v="FUR-BO-10004218"/>
    <x v="0"/>
    <x v="0"/>
    <x v="1584"/>
    <x v="4315"/>
    <n v="10"/>
    <n v="0.15"/>
    <n v="70.490000000000009"/>
  </r>
  <r>
    <n v="6153"/>
    <s v="CA-2014-139437"/>
    <x v="3"/>
    <x v="445"/>
    <d v="2014-07-09T00:00:00"/>
    <x v="1"/>
    <s v="RD-19585"/>
    <x v="361"/>
    <x v="0"/>
    <s v="United States"/>
    <s v="Los Angeles"/>
    <x v="1"/>
    <n v="90004"/>
    <x v="1"/>
    <s v="OFF-ST-10002485"/>
    <x v="1"/>
    <x v="4"/>
    <x v="209"/>
    <x v="1190"/>
    <n v="4"/>
    <n v="0"/>
    <n v="0.87919999999999732"/>
  </r>
  <r>
    <n v="6154"/>
    <s v="CA-2014-151484"/>
    <x v="3"/>
    <x v="693"/>
    <d v="2014-04-24T00:00:00"/>
    <x v="2"/>
    <s v="CV-12805"/>
    <x v="51"/>
    <x v="1"/>
    <s v="United States"/>
    <s v="Philadelphia"/>
    <x v="9"/>
    <n v="19120"/>
    <x v="3"/>
    <s v="FUR-FU-10001876"/>
    <x v="0"/>
    <x v="5"/>
    <x v="1394"/>
    <x v="3518"/>
    <n v="2"/>
    <n v="0.2"/>
    <n v="10.393599999999998"/>
  </r>
  <r>
    <n v="6155"/>
    <s v="CA-2014-151484"/>
    <x v="3"/>
    <x v="693"/>
    <d v="2014-04-24T00:00:00"/>
    <x v="2"/>
    <s v="CV-12805"/>
    <x v="51"/>
    <x v="1"/>
    <s v="United States"/>
    <s v="Philadelphia"/>
    <x v="9"/>
    <n v="19120"/>
    <x v="3"/>
    <s v="OFF-ST-10002370"/>
    <x v="1"/>
    <x v="4"/>
    <x v="80"/>
    <x v="4316"/>
    <n v="3"/>
    <n v="0.2"/>
    <n v="5.7752999999999961"/>
  </r>
  <r>
    <n v="6156"/>
    <s v="CA-2014-151484"/>
    <x v="3"/>
    <x v="693"/>
    <d v="2014-04-24T00:00:00"/>
    <x v="2"/>
    <s v="CV-12805"/>
    <x v="51"/>
    <x v="1"/>
    <s v="United States"/>
    <s v="Philadelphia"/>
    <x v="9"/>
    <n v="19120"/>
    <x v="3"/>
    <s v="OFF-ST-10000142"/>
    <x v="1"/>
    <x v="4"/>
    <x v="399"/>
    <x v="4317"/>
    <n v="1"/>
    <n v="0.2"/>
    <n v="33.270399999999981"/>
  </r>
  <r>
    <n v="6157"/>
    <s v="CA-2014-151484"/>
    <x v="3"/>
    <x v="693"/>
    <d v="2014-04-24T00:00:00"/>
    <x v="2"/>
    <s v="CV-12805"/>
    <x v="51"/>
    <x v="1"/>
    <s v="United States"/>
    <s v="Philadelphia"/>
    <x v="9"/>
    <n v="19120"/>
    <x v="3"/>
    <s v="FUR-FU-10004671"/>
    <x v="0"/>
    <x v="5"/>
    <x v="1357"/>
    <x v="4318"/>
    <n v="3"/>
    <n v="0.2"/>
    <n v="9.5418000000000003"/>
  </r>
  <r>
    <n v="6158"/>
    <s v="CA-2013-104150"/>
    <x v="0"/>
    <x v="1092"/>
    <d v="2013-08-06T00:00:00"/>
    <x v="0"/>
    <s v="AG-10330"/>
    <x v="743"/>
    <x v="0"/>
    <s v="United States"/>
    <s v="Tulsa"/>
    <x v="26"/>
    <n v="74133"/>
    <x v="2"/>
    <s v="OFF-EN-10002504"/>
    <x v="1"/>
    <x v="12"/>
    <x v="113"/>
    <x v="4319"/>
    <n v="3"/>
    <n v="0"/>
    <n v="38.323799999999999"/>
  </r>
  <r>
    <n v="6159"/>
    <s v="CA-2013-104150"/>
    <x v="0"/>
    <x v="1092"/>
    <d v="2013-08-06T00:00:00"/>
    <x v="0"/>
    <s v="AG-10330"/>
    <x v="743"/>
    <x v="0"/>
    <s v="United States"/>
    <s v="Tulsa"/>
    <x v="26"/>
    <n v="74133"/>
    <x v="2"/>
    <s v="TEC-AC-10004803"/>
    <x v="2"/>
    <x v="11"/>
    <x v="1756"/>
    <x v="4320"/>
    <n v="12"/>
    <n v="0"/>
    <n v="23.419200000000011"/>
  </r>
  <r>
    <n v="6160"/>
    <s v="CA-2013-161025"/>
    <x v="0"/>
    <x v="275"/>
    <d v="2013-12-10T00:00:00"/>
    <x v="1"/>
    <s v="GM-14440"/>
    <x v="306"/>
    <x v="0"/>
    <s v="United States"/>
    <s v="Los Angeles"/>
    <x v="1"/>
    <n v="90049"/>
    <x v="1"/>
    <s v="OFF-ST-10001932"/>
    <x v="1"/>
    <x v="4"/>
    <x v="1641"/>
    <x v="4321"/>
    <n v="4"/>
    <n v="0"/>
    <n v="108.17520000000002"/>
  </r>
  <r>
    <n v="6161"/>
    <s v="CA-2011-103989"/>
    <x v="2"/>
    <x v="1093"/>
    <d v="2011-03-21T00:00:00"/>
    <x v="2"/>
    <s v="MC-17605"/>
    <x v="204"/>
    <x v="1"/>
    <s v="United States"/>
    <s v="Lakeland"/>
    <x v="2"/>
    <n v="33801"/>
    <x v="0"/>
    <s v="TEC-PH-10004667"/>
    <x v="2"/>
    <x v="7"/>
    <x v="519"/>
    <x v="830"/>
    <n v="3"/>
    <n v="0.2"/>
    <n v="28.347899999999981"/>
  </r>
  <r>
    <n v="6162"/>
    <s v="CA-2011-103989"/>
    <x v="2"/>
    <x v="1093"/>
    <d v="2011-03-21T00:00:00"/>
    <x v="2"/>
    <s v="MC-17605"/>
    <x v="204"/>
    <x v="1"/>
    <s v="United States"/>
    <s v="Lakeland"/>
    <x v="2"/>
    <n v="33801"/>
    <x v="0"/>
    <s v="OFF-LA-10000443"/>
    <x v="1"/>
    <x v="2"/>
    <x v="1118"/>
    <x v="929"/>
    <n v="4"/>
    <n v="0.2"/>
    <n v="3.9851999999999999"/>
  </r>
  <r>
    <n v="6163"/>
    <s v="CA-2011-103989"/>
    <x v="2"/>
    <x v="1093"/>
    <d v="2011-03-21T00:00:00"/>
    <x v="2"/>
    <s v="MC-17605"/>
    <x v="204"/>
    <x v="1"/>
    <s v="United States"/>
    <s v="Lakeland"/>
    <x v="2"/>
    <n v="33801"/>
    <x v="0"/>
    <s v="OFF-ST-10000918"/>
    <x v="1"/>
    <x v="4"/>
    <x v="372"/>
    <x v="4322"/>
    <n v="3"/>
    <n v="0.2"/>
    <n v="1.961999999999998"/>
  </r>
  <r>
    <n v="6164"/>
    <s v="CA-2011-103989"/>
    <x v="2"/>
    <x v="1093"/>
    <d v="2011-03-21T00:00:00"/>
    <x v="2"/>
    <s v="MC-17605"/>
    <x v="204"/>
    <x v="1"/>
    <s v="United States"/>
    <s v="Lakeland"/>
    <x v="2"/>
    <n v="33801"/>
    <x v="0"/>
    <s v="OFF-BI-10001196"/>
    <x v="1"/>
    <x v="8"/>
    <x v="1381"/>
    <x v="4323"/>
    <n v="5"/>
    <n v="0.7"/>
    <n v="-25.737000000000002"/>
  </r>
  <r>
    <n v="6165"/>
    <s v="CA-2011-103989"/>
    <x v="2"/>
    <x v="1093"/>
    <d v="2011-03-21T00:00:00"/>
    <x v="2"/>
    <s v="MC-17605"/>
    <x v="204"/>
    <x v="1"/>
    <s v="United States"/>
    <s v="Lakeland"/>
    <x v="2"/>
    <n v="33801"/>
    <x v="0"/>
    <s v="FUR-FU-10003981"/>
    <x v="0"/>
    <x v="5"/>
    <x v="322"/>
    <x v="3808"/>
    <n v="3"/>
    <n v="0.2"/>
    <n v="1.3728000000000002"/>
  </r>
  <r>
    <n v="6166"/>
    <s v="CA-2011-103989"/>
    <x v="2"/>
    <x v="1093"/>
    <d v="2011-03-21T00:00:00"/>
    <x v="2"/>
    <s v="MC-17605"/>
    <x v="204"/>
    <x v="1"/>
    <s v="United States"/>
    <s v="Lakeland"/>
    <x v="2"/>
    <n v="33801"/>
    <x v="0"/>
    <s v="FUR-FU-10002508"/>
    <x v="0"/>
    <x v="5"/>
    <x v="1661"/>
    <x v="184"/>
    <n v="3"/>
    <n v="0.2"/>
    <n v="5.5044000000000013"/>
  </r>
  <r>
    <n v="6167"/>
    <s v="CA-2011-103989"/>
    <x v="2"/>
    <x v="1093"/>
    <d v="2011-03-21T00:00:00"/>
    <x v="2"/>
    <s v="MC-17605"/>
    <x v="204"/>
    <x v="1"/>
    <s v="United States"/>
    <s v="Lakeland"/>
    <x v="2"/>
    <n v="33801"/>
    <x v="0"/>
    <s v="TEC-AC-10002647"/>
    <x v="2"/>
    <x v="11"/>
    <x v="1753"/>
    <x v="4324"/>
    <n v="2"/>
    <n v="0.2"/>
    <n v="53.199999999999989"/>
  </r>
  <r>
    <n v="6168"/>
    <s v="CA-2012-142433"/>
    <x v="1"/>
    <x v="704"/>
    <d v="2012-04-25T00:00:00"/>
    <x v="1"/>
    <s v="ES-14020"/>
    <x v="301"/>
    <x v="0"/>
    <s v="United States"/>
    <s v="Houston"/>
    <x v="5"/>
    <n v="77036"/>
    <x v="2"/>
    <s v="OFF-PA-10002377"/>
    <x v="1"/>
    <x v="10"/>
    <x v="127"/>
    <x v="4325"/>
    <n v="3"/>
    <n v="0.2"/>
    <n v="44.045999999999992"/>
  </r>
  <r>
    <n v="6169"/>
    <s v="CA-2012-132815"/>
    <x v="1"/>
    <x v="444"/>
    <d v="2012-09-22T00:00:00"/>
    <x v="0"/>
    <s v="RW-19540"/>
    <x v="459"/>
    <x v="1"/>
    <s v="United States"/>
    <s v="Los Angeles"/>
    <x v="1"/>
    <n v="90008"/>
    <x v="1"/>
    <s v="OFF-PA-10004530"/>
    <x v="1"/>
    <x v="10"/>
    <x v="491"/>
    <x v="1113"/>
    <n v="2"/>
    <n v="0"/>
    <n v="11.250400000000001"/>
  </r>
  <r>
    <n v="6170"/>
    <s v="CA-2011-101266"/>
    <x v="2"/>
    <x v="9"/>
    <d v="2011-08-30T00:00:00"/>
    <x v="0"/>
    <s v="MM-17920"/>
    <x v="462"/>
    <x v="0"/>
    <s v="United States"/>
    <s v="Springfield"/>
    <x v="17"/>
    <n v="22153"/>
    <x v="0"/>
    <s v="OFF-PA-10002986"/>
    <x v="1"/>
    <x v="10"/>
    <x v="477"/>
    <x v="522"/>
    <n v="2"/>
    <n v="0"/>
    <n v="6.4127999999999998"/>
  </r>
  <r>
    <n v="6171"/>
    <s v="CA-2013-141523"/>
    <x v="0"/>
    <x v="1054"/>
    <d v="2013-12-25T00:00:00"/>
    <x v="0"/>
    <s v="MH-17440"/>
    <x v="775"/>
    <x v="1"/>
    <s v="United States"/>
    <s v="New York City"/>
    <x v="15"/>
    <n v="10035"/>
    <x v="3"/>
    <s v="OFF-BI-10000948"/>
    <x v="1"/>
    <x v="8"/>
    <x v="1373"/>
    <x v="4326"/>
    <n v="3"/>
    <n v="0.2"/>
    <n v="11.558699999999998"/>
  </r>
  <r>
    <n v="6172"/>
    <s v="CA-2013-141523"/>
    <x v="0"/>
    <x v="1054"/>
    <d v="2013-12-25T00:00:00"/>
    <x v="0"/>
    <s v="MH-17440"/>
    <x v="775"/>
    <x v="1"/>
    <s v="United States"/>
    <s v="New York City"/>
    <x v="15"/>
    <n v="10035"/>
    <x v="3"/>
    <s v="OFF-AR-10001545"/>
    <x v="1"/>
    <x v="6"/>
    <x v="812"/>
    <x v="2872"/>
    <n v="2"/>
    <n v="0"/>
    <n v="1.0207999999999999"/>
  </r>
  <r>
    <n v="6173"/>
    <s v="US-2011-106299"/>
    <x v="2"/>
    <x v="1094"/>
    <d v="2011-08-08T00:00:00"/>
    <x v="1"/>
    <s v="NZ-18565"/>
    <x v="125"/>
    <x v="2"/>
    <s v="United States"/>
    <s v="Springfield"/>
    <x v="25"/>
    <n v="65807"/>
    <x v="2"/>
    <s v="OFF-BI-10001758"/>
    <x v="1"/>
    <x v="8"/>
    <x v="935"/>
    <x v="4327"/>
    <n v="5"/>
    <n v="0"/>
    <n v="12.548999999999999"/>
  </r>
  <r>
    <n v="6174"/>
    <s v="US-2011-106299"/>
    <x v="2"/>
    <x v="1094"/>
    <d v="2011-08-08T00:00:00"/>
    <x v="1"/>
    <s v="NZ-18565"/>
    <x v="125"/>
    <x v="2"/>
    <s v="United States"/>
    <s v="Springfield"/>
    <x v="25"/>
    <n v="65807"/>
    <x v="2"/>
    <s v="TEC-AC-10003237"/>
    <x v="2"/>
    <x v="11"/>
    <x v="1631"/>
    <x v="4328"/>
    <n v="2"/>
    <n v="0"/>
    <n v="9.1160000000000014"/>
  </r>
  <r>
    <n v="6175"/>
    <s v="US-2011-106299"/>
    <x v="2"/>
    <x v="1094"/>
    <d v="2011-08-08T00:00:00"/>
    <x v="1"/>
    <s v="NZ-18565"/>
    <x v="125"/>
    <x v="2"/>
    <s v="United States"/>
    <s v="Springfield"/>
    <x v="25"/>
    <n v="65807"/>
    <x v="2"/>
    <s v="OFF-ST-10002011"/>
    <x v="1"/>
    <x v="4"/>
    <x v="1055"/>
    <x v="4329"/>
    <n v="2"/>
    <n v="0"/>
    <n v="226.36260000000004"/>
  </r>
  <r>
    <n v="6176"/>
    <s v="CA-2012-158421"/>
    <x v="1"/>
    <x v="481"/>
    <d v="2012-09-26T00:00:00"/>
    <x v="1"/>
    <s v="GB-14575"/>
    <x v="673"/>
    <x v="0"/>
    <s v="United States"/>
    <s v="Columbia"/>
    <x v="20"/>
    <n v="29203"/>
    <x v="0"/>
    <s v="FUR-CH-10000309"/>
    <x v="0"/>
    <x v="1"/>
    <x v="765"/>
    <x v="4330"/>
    <n v="4"/>
    <n v="0"/>
    <n v="422.51"/>
  </r>
  <r>
    <n v="6177"/>
    <s v="CA-2012-158421"/>
    <x v="1"/>
    <x v="481"/>
    <d v="2012-09-26T00:00:00"/>
    <x v="1"/>
    <s v="GB-14575"/>
    <x v="673"/>
    <x v="0"/>
    <s v="United States"/>
    <s v="Columbia"/>
    <x v="20"/>
    <n v="29203"/>
    <x v="0"/>
    <s v="OFF-ST-10002444"/>
    <x v="1"/>
    <x v="4"/>
    <x v="571"/>
    <x v="3016"/>
    <n v="7"/>
    <n v="0"/>
    <n v="24.068799999999996"/>
  </r>
  <r>
    <n v="6178"/>
    <s v="CA-2012-158421"/>
    <x v="1"/>
    <x v="481"/>
    <d v="2012-09-26T00:00:00"/>
    <x v="1"/>
    <s v="GB-14575"/>
    <x v="673"/>
    <x v="0"/>
    <s v="United States"/>
    <s v="Columbia"/>
    <x v="20"/>
    <n v="29203"/>
    <x v="0"/>
    <s v="OFF-EN-10001453"/>
    <x v="1"/>
    <x v="12"/>
    <x v="1676"/>
    <x v="4331"/>
    <n v="2"/>
    <n v="0"/>
    <n v="57.32119999999999"/>
  </r>
  <r>
    <n v="6179"/>
    <s v="CA-2012-158421"/>
    <x v="1"/>
    <x v="481"/>
    <d v="2012-09-26T00:00:00"/>
    <x v="1"/>
    <s v="GB-14575"/>
    <x v="673"/>
    <x v="0"/>
    <s v="United States"/>
    <s v="Columbia"/>
    <x v="20"/>
    <n v="29203"/>
    <x v="0"/>
    <s v="OFF-PA-10001801"/>
    <x v="1"/>
    <x v="10"/>
    <x v="1757"/>
    <x v="100"/>
    <n v="4"/>
    <n v="0"/>
    <n v="11.720800000000001"/>
  </r>
  <r>
    <n v="6180"/>
    <s v="CA-2012-158421"/>
    <x v="1"/>
    <x v="481"/>
    <d v="2012-09-26T00:00:00"/>
    <x v="1"/>
    <s v="GB-14575"/>
    <x v="673"/>
    <x v="0"/>
    <s v="United States"/>
    <s v="Columbia"/>
    <x v="20"/>
    <n v="29203"/>
    <x v="0"/>
    <s v="OFF-ST-10000563"/>
    <x v="1"/>
    <x v="4"/>
    <x v="894"/>
    <x v="1480"/>
    <n v="2"/>
    <n v="0"/>
    <n v="6.3960000000000008"/>
  </r>
  <r>
    <n v="6181"/>
    <s v="CA-2012-158421"/>
    <x v="1"/>
    <x v="481"/>
    <d v="2012-09-26T00:00:00"/>
    <x v="1"/>
    <s v="GB-14575"/>
    <x v="673"/>
    <x v="0"/>
    <s v="United States"/>
    <s v="Columbia"/>
    <x v="20"/>
    <n v="29203"/>
    <x v="0"/>
    <s v="TEC-PH-10000369"/>
    <x v="2"/>
    <x v="7"/>
    <x v="1346"/>
    <x v="3211"/>
    <n v="5"/>
    <n v="0"/>
    <n v="176.38600000000002"/>
  </r>
  <r>
    <n v="6182"/>
    <s v="CA-2012-158421"/>
    <x v="1"/>
    <x v="481"/>
    <d v="2012-09-26T00:00:00"/>
    <x v="1"/>
    <s v="GB-14575"/>
    <x v="673"/>
    <x v="0"/>
    <s v="United States"/>
    <s v="Columbia"/>
    <x v="20"/>
    <n v="29203"/>
    <x v="0"/>
    <s v="TEC-PH-10002538"/>
    <x v="2"/>
    <x v="7"/>
    <x v="524"/>
    <x v="4332"/>
    <n v="3"/>
    <n v="0"/>
    <n v="32.981699999999989"/>
  </r>
  <r>
    <n v="6183"/>
    <s v="CA-2012-158421"/>
    <x v="1"/>
    <x v="481"/>
    <d v="2012-09-26T00:00:00"/>
    <x v="1"/>
    <s v="GB-14575"/>
    <x v="673"/>
    <x v="0"/>
    <s v="United States"/>
    <s v="Columbia"/>
    <x v="20"/>
    <n v="29203"/>
    <x v="0"/>
    <s v="OFF-BI-10000050"/>
    <x v="1"/>
    <x v="8"/>
    <x v="343"/>
    <x v="4333"/>
    <n v="2"/>
    <n v="0"/>
    <n v="6.8619999999999992"/>
  </r>
  <r>
    <n v="6184"/>
    <s v="CA-2012-158421"/>
    <x v="1"/>
    <x v="481"/>
    <d v="2012-09-26T00:00:00"/>
    <x v="1"/>
    <s v="GB-14575"/>
    <x v="673"/>
    <x v="0"/>
    <s v="United States"/>
    <s v="Columbia"/>
    <x v="20"/>
    <n v="29203"/>
    <x v="0"/>
    <s v="OFF-ST-10004186"/>
    <x v="1"/>
    <x v="4"/>
    <x v="16"/>
    <x v="4334"/>
    <n v="8"/>
    <n v="0"/>
    <n v="17.756799999999998"/>
  </r>
  <r>
    <n v="6185"/>
    <s v="CA-2013-143609"/>
    <x v="0"/>
    <x v="25"/>
    <d v="2013-12-14T00:00:00"/>
    <x v="2"/>
    <s v="DB-13270"/>
    <x v="489"/>
    <x v="2"/>
    <s v="United States"/>
    <s v="Portland"/>
    <x v="21"/>
    <n v="97206"/>
    <x v="1"/>
    <s v="FUR-CH-10004218"/>
    <x v="0"/>
    <x v="1"/>
    <x v="38"/>
    <x v="4335"/>
    <n v="5"/>
    <n v="0.2"/>
    <n v="25.245000000000019"/>
  </r>
  <r>
    <n v="6186"/>
    <s v="CA-2012-138331"/>
    <x v="1"/>
    <x v="976"/>
    <d v="2012-08-12T00:00:00"/>
    <x v="1"/>
    <s v="JK-15625"/>
    <x v="600"/>
    <x v="0"/>
    <s v="United States"/>
    <s v="Philadelphia"/>
    <x v="9"/>
    <n v="19120"/>
    <x v="3"/>
    <s v="OFF-AR-10002952"/>
    <x v="1"/>
    <x v="6"/>
    <x v="806"/>
    <x v="4336"/>
    <n v="10"/>
    <n v="0.2"/>
    <n v="10.679999999999996"/>
  </r>
  <r>
    <n v="6187"/>
    <s v="CA-2012-138954"/>
    <x v="1"/>
    <x v="219"/>
    <d v="2012-11-17T00:00:00"/>
    <x v="2"/>
    <s v="MH-17785"/>
    <x v="186"/>
    <x v="1"/>
    <s v="United States"/>
    <s v="New York City"/>
    <x v="15"/>
    <n v="10035"/>
    <x v="3"/>
    <s v="OFF-ST-10003058"/>
    <x v="1"/>
    <x v="4"/>
    <x v="388"/>
    <x v="421"/>
    <n v="3"/>
    <n v="0"/>
    <n v="20.575499999999998"/>
  </r>
  <r>
    <n v="6188"/>
    <s v="CA-2012-138954"/>
    <x v="1"/>
    <x v="219"/>
    <d v="2012-11-17T00:00:00"/>
    <x v="2"/>
    <s v="MH-17785"/>
    <x v="186"/>
    <x v="1"/>
    <s v="United States"/>
    <s v="New York City"/>
    <x v="15"/>
    <n v="10035"/>
    <x v="3"/>
    <s v="OFF-BI-10003963"/>
    <x v="1"/>
    <x v="8"/>
    <x v="1320"/>
    <x v="4337"/>
    <n v="6"/>
    <n v="0.2"/>
    <n v="11.793599999999998"/>
  </r>
  <r>
    <n v="6189"/>
    <s v="CA-2012-138954"/>
    <x v="1"/>
    <x v="219"/>
    <d v="2012-11-17T00:00:00"/>
    <x v="2"/>
    <s v="MH-17785"/>
    <x v="186"/>
    <x v="1"/>
    <s v="United States"/>
    <s v="New York City"/>
    <x v="15"/>
    <n v="10035"/>
    <x v="3"/>
    <s v="OFF-AR-10001955"/>
    <x v="1"/>
    <x v="6"/>
    <x v="1021"/>
    <x v="4311"/>
    <n v="6"/>
    <n v="0"/>
    <n v="35.711999999999989"/>
  </r>
  <r>
    <n v="6190"/>
    <s v="CA-2014-157903"/>
    <x v="3"/>
    <x v="1095"/>
    <d v="2014-04-09T00:00:00"/>
    <x v="1"/>
    <s v="AM-10705"/>
    <x v="562"/>
    <x v="0"/>
    <s v="United States"/>
    <s v="Des Plaines"/>
    <x v="10"/>
    <n v="60016"/>
    <x v="2"/>
    <s v="TEC-PH-10004345"/>
    <x v="2"/>
    <x v="7"/>
    <x v="1167"/>
    <x v="4338"/>
    <n v="4"/>
    <n v="0.2"/>
    <n v="47.97999999999999"/>
  </r>
  <r>
    <n v="6191"/>
    <s v="CA-2013-157259"/>
    <x v="0"/>
    <x v="435"/>
    <d v="2013-12-29T00:00:00"/>
    <x v="1"/>
    <s v="JM-15535"/>
    <x v="341"/>
    <x v="0"/>
    <s v="United States"/>
    <s v="New York City"/>
    <x v="15"/>
    <n v="10035"/>
    <x v="3"/>
    <s v="FUR-FU-10003192"/>
    <x v="0"/>
    <x v="5"/>
    <x v="1720"/>
    <x v="4339"/>
    <n v="9"/>
    <n v="0"/>
    <n v="207.88559999999998"/>
  </r>
  <r>
    <n v="6192"/>
    <s v="CA-2014-107986"/>
    <x v="3"/>
    <x v="1096"/>
    <d v="2014-12-14T00:00:00"/>
    <x v="3"/>
    <s v="MW-18220"/>
    <x v="596"/>
    <x v="0"/>
    <s v="United States"/>
    <s v="Seattle"/>
    <x v="4"/>
    <n v="98103"/>
    <x v="1"/>
    <s v="OFF-ST-10001325"/>
    <x v="1"/>
    <x v="4"/>
    <x v="466"/>
    <x v="974"/>
    <n v="3"/>
    <n v="0"/>
    <n v="8.4888000000000012"/>
  </r>
  <r>
    <n v="6193"/>
    <s v="CA-2014-104927"/>
    <x v="3"/>
    <x v="66"/>
    <d v="2014-12-27T00:00:00"/>
    <x v="1"/>
    <s v="AG-10330"/>
    <x v="743"/>
    <x v="0"/>
    <s v="United States"/>
    <s v="Houston"/>
    <x v="5"/>
    <n v="77095"/>
    <x v="2"/>
    <s v="OFF-PA-10000019"/>
    <x v="1"/>
    <x v="10"/>
    <x v="704"/>
    <x v="233"/>
    <n v="5"/>
    <n v="0.2"/>
    <n v="9.0719999999999992"/>
  </r>
  <r>
    <n v="6194"/>
    <s v="CA-2014-104927"/>
    <x v="3"/>
    <x v="66"/>
    <d v="2014-12-27T00:00:00"/>
    <x v="1"/>
    <s v="AG-10330"/>
    <x v="743"/>
    <x v="0"/>
    <s v="United States"/>
    <s v="Houston"/>
    <x v="5"/>
    <n v="77095"/>
    <x v="2"/>
    <s v="OFF-BI-10003429"/>
    <x v="1"/>
    <x v="8"/>
    <x v="844"/>
    <x v="4340"/>
    <n v="5"/>
    <n v="0.8"/>
    <n v="-9.8114999999999988"/>
  </r>
  <r>
    <n v="6195"/>
    <s v="CA-2014-104927"/>
    <x v="3"/>
    <x v="66"/>
    <d v="2014-12-27T00:00:00"/>
    <x v="1"/>
    <s v="AG-10330"/>
    <x v="743"/>
    <x v="0"/>
    <s v="United States"/>
    <s v="Houston"/>
    <x v="5"/>
    <n v="77095"/>
    <x v="2"/>
    <s v="OFF-PA-10000176"/>
    <x v="1"/>
    <x v="10"/>
    <x v="634"/>
    <x v="69"/>
    <n v="5"/>
    <n v="0.2"/>
    <n v="26.557999999999993"/>
  </r>
  <r>
    <n v="6196"/>
    <s v="CA-2014-113453"/>
    <x v="3"/>
    <x v="208"/>
    <d v="2014-10-29T00:00:00"/>
    <x v="1"/>
    <s v="CM-12160"/>
    <x v="380"/>
    <x v="0"/>
    <s v="United States"/>
    <s v="Philadelphia"/>
    <x v="9"/>
    <n v="19143"/>
    <x v="3"/>
    <s v="TEC-PH-10004165"/>
    <x v="2"/>
    <x v="7"/>
    <x v="886"/>
    <x v="4341"/>
    <n v="2"/>
    <n v="0.4"/>
    <n v="-76.997200000000021"/>
  </r>
  <r>
    <n v="6197"/>
    <s v="CA-2014-113453"/>
    <x v="3"/>
    <x v="208"/>
    <d v="2014-10-29T00:00:00"/>
    <x v="1"/>
    <s v="CM-12160"/>
    <x v="380"/>
    <x v="0"/>
    <s v="United States"/>
    <s v="Philadelphia"/>
    <x v="9"/>
    <n v="19143"/>
    <x v="3"/>
    <s v="OFF-ST-10000352"/>
    <x v="1"/>
    <x v="4"/>
    <x v="1049"/>
    <x v="4342"/>
    <n v="3"/>
    <n v="0.2"/>
    <n v="-4.460999999999995"/>
  </r>
  <r>
    <n v="6198"/>
    <s v="CA-2012-149909"/>
    <x v="1"/>
    <x v="50"/>
    <d v="2012-11-17T00:00:00"/>
    <x v="1"/>
    <s v="RA-19915"/>
    <x v="154"/>
    <x v="0"/>
    <s v="United States"/>
    <s v="Columbus"/>
    <x v="14"/>
    <n v="47201"/>
    <x v="2"/>
    <s v="OFF-PA-10000726"/>
    <x v="1"/>
    <x v="10"/>
    <x v="1322"/>
    <x v="4343"/>
    <n v="7"/>
    <n v="0"/>
    <n v="28.696499999999993"/>
  </r>
  <r>
    <n v="6199"/>
    <s v="CA-2012-149909"/>
    <x v="1"/>
    <x v="50"/>
    <d v="2012-11-17T00:00:00"/>
    <x v="1"/>
    <s v="RA-19915"/>
    <x v="154"/>
    <x v="0"/>
    <s v="United States"/>
    <s v="Columbus"/>
    <x v="14"/>
    <n v="47201"/>
    <x v="2"/>
    <s v="TEC-PH-10001536"/>
    <x v="2"/>
    <x v="7"/>
    <x v="1234"/>
    <x v="4344"/>
    <n v="3"/>
    <n v="0"/>
    <n v="13.252199999999997"/>
  </r>
  <r>
    <n v="6200"/>
    <s v="CA-2012-149909"/>
    <x v="1"/>
    <x v="50"/>
    <d v="2012-11-17T00:00:00"/>
    <x v="1"/>
    <s v="RA-19915"/>
    <x v="154"/>
    <x v="0"/>
    <s v="United States"/>
    <s v="Columbus"/>
    <x v="14"/>
    <n v="47201"/>
    <x v="2"/>
    <s v="OFF-PA-10001790"/>
    <x v="1"/>
    <x v="10"/>
    <x v="687"/>
    <x v="3656"/>
    <n v="2"/>
    <n v="0"/>
    <n v="46.118399999999994"/>
  </r>
  <r>
    <n v="6201"/>
    <s v="CA-2012-146675"/>
    <x v="1"/>
    <x v="392"/>
    <d v="2012-04-20T00:00:00"/>
    <x v="1"/>
    <s v="SB-20185"/>
    <x v="766"/>
    <x v="0"/>
    <s v="United States"/>
    <s v="Evanston"/>
    <x v="10"/>
    <n v="60201"/>
    <x v="2"/>
    <s v="TEC-CO-10001766"/>
    <x v="2"/>
    <x v="16"/>
    <x v="1058"/>
    <x v="4345"/>
    <n v="4"/>
    <n v="0.2"/>
    <n v="485.98919999999993"/>
  </r>
  <r>
    <n v="6202"/>
    <s v="CA-2012-146675"/>
    <x v="1"/>
    <x v="392"/>
    <d v="2012-04-20T00:00:00"/>
    <x v="1"/>
    <s v="SB-20185"/>
    <x v="766"/>
    <x v="0"/>
    <s v="United States"/>
    <s v="Evanston"/>
    <x v="10"/>
    <n v="60201"/>
    <x v="2"/>
    <s v="TEC-AC-10004396"/>
    <x v="2"/>
    <x v="11"/>
    <x v="1679"/>
    <x v="1906"/>
    <n v="3"/>
    <n v="0.2"/>
    <n v="-4.9004999999999974"/>
  </r>
  <r>
    <n v="6203"/>
    <s v="CA-2013-118332"/>
    <x v="0"/>
    <x v="186"/>
    <d v="2013-12-24T00:00:00"/>
    <x v="1"/>
    <s v="PK-19075"/>
    <x v="7"/>
    <x v="0"/>
    <s v="United States"/>
    <s v="Apple Valley"/>
    <x v="1"/>
    <n v="92307"/>
    <x v="1"/>
    <s v="FUR-CH-10001708"/>
    <x v="0"/>
    <x v="1"/>
    <x v="884"/>
    <x v="4346"/>
    <n v="5"/>
    <n v="0.2"/>
    <n v="7.0489999999999498"/>
  </r>
  <r>
    <n v="6204"/>
    <s v="CA-2013-133669"/>
    <x v="0"/>
    <x v="147"/>
    <d v="2013-10-28T00:00:00"/>
    <x v="1"/>
    <s v="SV-20935"/>
    <x v="603"/>
    <x v="0"/>
    <s v="United States"/>
    <s v="Columbus"/>
    <x v="24"/>
    <n v="43229"/>
    <x v="3"/>
    <s v="TEC-PH-10001305"/>
    <x v="2"/>
    <x v="7"/>
    <x v="1671"/>
    <x v="4347"/>
    <n v="8"/>
    <n v="0.4"/>
    <n v="-47.030399999999986"/>
  </r>
  <r>
    <n v="6205"/>
    <s v="CA-2014-145660"/>
    <x v="3"/>
    <x v="96"/>
    <d v="2014-12-04T00:00:00"/>
    <x v="2"/>
    <s v="MG-17650"/>
    <x v="377"/>
    <x v="2"/>
    <s v="United States"/>
    <s v="Marion"/>
    <x v="24"/>
    <n v="43302"/>
    <x v="3"/>
    <s v="FUR-FU-10002885"/>
    <x v="0"/>
    <x v="5"/>
    <x v="755"/>
    <x v="326"/>
    <n v="2"/>
    <n v="0.2"/>
    <n v="1.7352000000000005"/>
  </r>
  <r>
    <n v="6206"/>
    <s v="CA-2013-133697"/>
    <x v="0"/>
    <x v="201"/>
    <d v="2013-10-25T00:00:00"/>
    <x v="0"/>
    <s v="CM-12445"/>
    <x v="320"/>
    <x v="0"/>
    <s v="United States"/>
    <s v="Houston"/>
    <x v="5"/>
    <n v="77095"/>
    <x v="2"/>
    <s v="OFF-PA-10000726"/>
    <x v="1"/>
    <x v="10"/>
    <x v="1322"/>
    <x v="4348"/>
    <n v="7"/>
    <n v="0.2"/>
    <n v="15.942499999999992"/>
  </r>
  <r>
    <n v="6207"/>
    <s v="CA-2013-133697"/>
    <x v="0"/>
    <x v="201"/>
    <d v="2013-10-25T00:00:00"/>
    <x v="0"/>
    <s v="CM-12445"/>
    <x v="320"/>
    <x v="0"/>
    <s v="United States"/>
    <s v="Houston"/>
    <x v="5"/>
    <n v="77095"/>
    <x v="2"/>
    <s v="OFF-FA-10003112"/>
    <x v="1"/>
    <x v="13"/>
    <x v="33"/>
    <x v="4349"/>
    <n v="4"/>
    <n v="0.2"/>
    <n v="7.8899999999999979"/>
  </r>
  <r>
    <n v="6208"/>
    <s v="CA-2013-133697"/>
    <x v="0"/>
    <x v="201"/>
    <d v="2013-10-25T00:00:00"/>
    <x v="0"/>
    <s v="CM-12445"/>
    <x v="320"/>
    <x v="0"/>
    <s v="United States"/>
    <s v="Houston"/>
    <x v="5"/>
    <n v="77095"/>
    <x v="2"/>
    <s v="FUR-CH-10002372"/>
    <x v="0"/>
    <x v="1"/>
    <x v="390"/>
    <x v="4350"/>
    <n v="1"/>
    <n v="0.3"/>
    <n v="-14.576399999999996"/>
  </r>
  <r>
    <n v="6209"/>
    <s v="CA-2014-148138"/>
    <x v="3"/>
    <x v="365"/>
    <d v="2014-10-04T00:00:00"/>
    <x v="1"/>
    <s v="ME-18010"/>
    <x v="545"/>
    <x v="1"/>
    <s v="United States"/>
    <s v="Marion"/>
    <x v="24"/>
    <n v="43302"/>
    <x v="3"/>
    <s v="OFF-ST-10000563"/>
    <x v="1"/>
    <x v="4"/>
    <x v="894"/>
    <x v="4351"/>
    <n v="2"/>
    <n v="0.2"/>
    <n v="-6.3960000000000008"/>
  </r>
  <r>
    <n v="6210"/>
    <s v="CA-2014-119809"/>
    <x v="3"/>
    <x v="238"/>
    <d v="2014-08-26T00:00:00"/>
    <x v="1"/>
    <s v="YS-21880"/>
    <x v="453"/>
    <x v="1"/>
    <s v="United States"/>
    <s v="Seattle"/>
    <x v="4"/>
    <n v="98103"/>
    <x v="1"/>
    <s v="OFF-BI-10003925"/>
    <x v="1"/>
    <x v="8"/>
    <x v="751"/>
    <x v="4352"/>
    <n v="9"/>
    <n v="0.2"/>
    <n v="942.81569999999988"/>
  </r>
  <r>
    <n v="6211"/>
    <s v="CA-2014-119809"/>
    <x v="3"/>
    <x v="238"/>
    <d v="2014-08-26T00:00:00"/>
    <x v="1"/>
    <s v="YS-21880"/>
    <x v="453"/>
    <x v="1"/>
    <s v="United States"/>
    <s v="Seattle"/>
    <x v="4"/>
    <n v="98103"/>
    <x v="1"/>
    <s v="OFF-ST-10003306"/>
    <x v="1"/>
    <x v="4"/>
    <x v="380"/>
    <x v="1415"/>
    <n v="7"/>
    <n v="0"/>
    <n v="290.00579999999991"/>
  </r>
  <r>
    <n v="6212"/>
    <s v="CA-2014-119809"/>
    <x v="3"/>
    <x v="238"/>
    <d v="2014-08-26T00:00:00"/>
    <x v="1"/>
    <s v="YS-21880"/>
    <x v="453"/>
    <x v="1"/>
    <s v="United States"/>
    <s v="Seattle"/>
    <x v="4"/>
    <n v="98103"/>
    <x v="1"/>
    <s v="FUR-FU-10001475"/>
    <x v="0"/>
    <x v="5"/>
    <x v="499"/>
    <x v="4353"/>
    <n v="3"/>
    <n v="0"/>
    <n v="22.419600000000003"/>
  </r>
  <r>
    <n v="6213"/>
    <s v="CA-2014-149944"/>
    <x v="3"/>
    <x v="105"/>
    <d v="2014-11-17T00:00:00"/>
    <x v="0"/>
    <s v="MB-17305"/>
    <x v="93"/>
    <x v="0"/>
    <s v="United States"/>
    <s v="Longview"/>
    <x v="4"/>
    <n v="98632"/>
    <x v="1"/>
    <s v="OFF-FA-10003495"/>
    <x v="1"/>
    <x v="13"/>
    <x v="33"/>
    <x v="2614"/>
    <n v="3"/>
    <n v="0"/>
    <n v="9.120000000000001"/>
  </r>
  <r>
    <n v="6214"/>
    <s v="CA-2014-149944"/>
    <x v="3"/>
    <x v="105"/>
    <d v="2014-11-17T00:00:00"/>
    <x v="0"/>
    <s v="MB-17305"/>
    <x v="93"/>
    <x v="0"/>
    <s v="United States"/>
    <s v="Longview"/>
    <x v="4"/>
    <n v="98632"/>
    <x v="1"/>
    <s v="OFF-AP-10004708"/>
    <x v="1"/>
    <x v="9"/>
    <x v="508"/>
    <x v="566"/>
    <n v="2"/>
    <n v="0"/>
    <n v="22.074799999999996"/>
  </r>
  <r>
    <n v="6215"/>
    <s v="CA-2011-128538"/>
    <x v="2"/>
    <x v="856"/>
    <d v="2011-10-15T00:00:00"/>
    <x v="1"/>
    <s v="AS-10240"/>
    <x v="238"/>
    <x v="0"/>
    <s v="United States"/>
    <s v="Redondo Beach"/>
    <x v="1"/>
    <n v="90278"/>
    <x v="1"/>
    <s v="OFF-EN-10001219"/>
    <x v="1"/>
    <x v="12"/>
    <x v="583"/>
    <x v="2522"/>
    <n v="1"/>
    <n v="0"/>
    <n v="3.7435999999999998"/>
  </r>
  <r>
    <n v="6216"/>
    <s v="CA-2012-161711"/>
    <x v="1"/>
    <x v="109"/>
    <d v="2012-12-03T00:00:00"/>
    <x v="1"/>
    <s v="MC-17425"/>
    <x v="466"/>
    <x v="1"/>
    <s v="United States"/>
    <s v="New York City"/>
    <x v="15"/>
    <n v="10035"/>
    <x v="3"/>
    <s v="FUR-FU-10000087"/>
    <x v="0"/>
    <x v="5"/>
    <x v="204"/>
    <x v="4354"/>
    <n v="3"/>
    <n v="0"/>
    <n v="27.945600000000002"/>
  </r>
  <r>
    <n v="6217"/>
    <s v="CA-2012-161711"/>
    <x v="1"/>
    <x v="109"/>
    <d v="2012-12-03T00:00:00"/>
    <x v="1"/>
    <s v="MC-17425"/>
    <x v="466"/>
    <x v="1"/>
    <s v="United States"/>
    <s v="New York City"/>
    <x v="15"/>
    <n v="10035"/>
    <x v="3"/>
    <s v="OFF-EN-10001539"/>
    <x v="1"/>
    <x v="12"/>
    <x v="33"/>
    <x v="2586"/>
    <n v="8"/>
    <n v="0"/>
    <n v="29.252800000000001"/>
  </r>
  <r>
    <n v="6218"/>
    <s v="US-2012-129553"/>
    <x v="1"/>
    <x v="1097"/>
    <d v="2012-08-02T00:00:00"/>
    <x v="1"/>
    <s v="PG-18820"/>
    <x v="310"/>
    <x v="0"/>
    <s v="United States"/>
    <s v="Louisville"/>
    <x v="0"/>
    <n v="40214"/>
    <x v="0"/>
    <s v="TEC-PH-10004897"/>
    <x v="2"/>
    <x v="7"/>
    <x v="1115"/>
    <x v="2065"/>
    <n v="3"/>
    <n v="0"/>
    <n v="0.29969999999999963"/>
  </r>
  <r>
    <n v="6219"/>
    <s v="CA-2013-160220"/>
    <x v="0"/>
    <x v="201"/>
    <d v="2013-10-27T00:00:00"/>
    <x v="1"/>
    <s v="JS-16030"/>
    <x v="559"/>
    <x v="0"/>
    <s v="United States"/>
    <s v="Trenton"/>
    <x v="12"/>
    <n v="48183"/>
    <x v="2"/>
    <s v="TEC-PH-10001300"/>
    <x v="2"/>
    <x v="7"/>
    <x v="1002"/>
    <x v="4355"/>
    <n v="6"/>
    <n v="0"/>
    <n v="35.195999999999998"/>
  </r>
  <r>
    <n v="6220"/>
    <s v="CA-2013-160220"/>
    <x v="0"/>
    <x v="201"/>
    <d v="2013-10-27T00:00:00"/>
    <x v="1"/>
    <s v="JS-16030"/>
    <x v="559"/>
    <x v="0"/>
    <s v="United States"/>
    <s v="Trenton"/>
    <x v="12"/>
    <n v="48183"/>
    <x v="2"/>
    <s v="TEC-PH-10001557"/>
    <x v="2"/>
    <x v="7"/>
    <x v="658"/>
    <x v="772"/>
    <n v="2"/>
    <n v="0"/>
    <n v="51.834599999999995"/>
  </r>
  <r>
    <n v="6221"/>
    <s v="CA-2013-160220"/>
    <x v="0"/>
    <x v="201"/>
    <d v="2013-10-27T00:00:00"/>
    <x v="1"/>
    <s v="JS-16030"/>
    <x v="559"/>
    <x v="0"/>
    <s v="United States"/>
    <s v="Trenton"/>
    <x v="12"/>
    <n v="48183"/>
    <x v="2"/>
    <s v="OFF-ST-10000617"/>
    <x v="1"/>
    <x v="4"/>
    <x v="379"/>
    <x v="1539"/>
    <n v="7"/>
    <n v="0"/>
    <n v="1.4601999999999977"/>
  </r>
  <r>
    <n v="6222"/>
    <s v="US-2014-157224"/>
    <x v="3"/>
    <x v="32"/>
    <d v="2014-09-19T00:00:00"/>
    <x v="0"/>
    <s v="JB-16000"/>
    <x v="677"/>
    <x v="0"/>
    <s v="United States"/>
    <s v="Los Angeles"/>
    <x v="1"/>
    <n v="90045"/>
    <x v="1"/>
    <s v="OFF-LA-10000121"/>
    <x v="1"/>
    <x v="2"/>
    <x v="902"/>
    <x v="4356"/>
    <n v="9"/>
    <n v="0"/>
    <n v="26.081999999999997"/>
  </r>
  <r>
    <n v="6223"/>
    <s v="CA-2014-140627"/>
    <x v="3"/>
    <x v="331"/>
    <d v="2014-12-28T00:00:00"/>
    <x v="1"/>
    <s v="DK-12985"/>
    <x v="213"/>
    <x v="0"/>
    <s v="United States"/>
    <s v="Hendersonville"/>
    <x v="18"/>
    <n v="37075"/>
    <x v="0"/>
    <s v="FUR-FU-10000087"/>
    <x v="0"/>
    <x v="5"/>
    <x v="204"/>
    <x v="218"/>
    <n v="4"/>
    <n v="0.2"/>
    <n v="19.084800000000005"/>
  </r>
  <r>
    <n v="6224"/>
    <s v="CA-2014-140627"/>
    <x v="3"/>
    <x v="331"/>
    <d v="2014-12-28T00:00:00"/>
    <x v="1"/>
    <s v="DK-12985"/>
    <x v="213"/>
    <x v="0"/>
    <s v="United States"/>
    <s v="Hendersonville"/>
    <x v="18"/>
    <n v="37075"/>
    <x v="0"/>
    <s v="OFF-AR-10000422"/>
    <x v="1"/>
    <x v="6"/>
    <x v="892"/>
    <x v="4357"/>
    <n v="7"/>
    <n v="0.2"/>
    <n v="1.0730999999999993"/>
  </r>
  <r>
    <n v="6225"/>
    <s v="CA-2014-140627"/>
    <x v="3"/>
    <x v="331"/>
    <d v="2014-12-28T00:00:00"/>
    <x v="1"/>
    <s v="DK-12985"/>
    <x v="213"/>
    <x v="0"/>
    <s v="United States"/>
    <s v="Hendersonville"/>
    <x v="18"/>
    <n v="37075"/>
    <x v="0"/>
    <s v="OFF-ST-10004123"/>
    <x v="1"/>
    <x v="4"/>
    <x v="72"/>
    <x v="287"/>
    <n v="3"/>
    <n v="0.2"/>
    <n v="-54.588000000000008"/>
  </r>
  <r>
    <n v="6226"/>
    <s v="CA-2012-133445"/>
    <x v="1"/>
    <x v="348"/>
    <d v="2012-10-09T00:00:00"/>
    <x v="1"/>
    <s v="JF-15490"/>
    <x v="223"/>
    <x v="0"/>
    <s v="United States"/>
    <s v="Portland"/>
    <x v="21"/>
    <n v="97206"/>
    <x v="1"/>
    <s v="FUR-BO-10003660"/>
    <x v="0"/>
    <x v="0"/>
    <x v="1465"/>
    <x v="4358"/>
    <n v="1"/>
    <n v="0.7"/>
    <n v="-103.86059999999998"/>
  </r>
  <r>
    <n v="6227"/>
    <s v="CA-2012-133445"/>
    <x v="1"/>
    <x v="348"/>
    <d v="2012-10-09T00:00:00"/>
    <x v="1"/>
    <s v="JF-15490"/>
    <x v="223"/>
    <x v="0"/>
    <s v="United States"/>
    <s v="Portland"/>
    <x v="21"/>
    <n v="97206"/>
    <x v="1"/>
    <s v="FUR-CH-10000422"/>
    <x v="0"/>
    <x v="1"/>
    <x v="1432"/>
    <x v="4359"/>
    <n v="4"/>
    <n v="0.2"/>
    <n v="-14.558399999999978"/>
  </r>
  <r>
    <n v="6228"/>
    <s v="CA-2011-148782"/>
    <x v="2"/>
    <x v="981"/>
    <d v="2011-11-07T00:00:00"/>
    <x v="1"/>
    <s v="PO-18850"/>
    <x v="138"/>
    <x v="0"/>
    <s v="United States"/>
    <s v="Irving"/>
    <x v="5"/>
    <n v="75061"/>
    <x v="2"/>
    <s v="TEC-PH-10002923"/>
    <x v="2"/>
    <x v="7"/>
    <x v="680"/>
    <x v="2550"/>
    <n v="3"/>
    <n v="0.2"/>
    <n v="7.7679000000000009"/>
  </r>
  <r>
    <n v="6229"/>
    <s v="CA-2013-148208"/>
    <x v="0"/>
    <x v="115"/>
    <d v="2013-01-27T00:00:00"/>
    <x v="1"/>
    <s v="BT-11530"/>
    <x v="404"/>
    <x v="2"/>
    <s v="United States"/>
    <s v="Cleveland"/>
    <x v="24"/>
    <n v="44105"/>
    <x v="3"/>
    <s v="TEC-PH-10004093"/>
    <x v="2"/>
    <x v="7"/>
    <x v="40"/>
    <x v="4360"/>
    <n v="4"/>
    <n v="0.4"/>
    <n v="-20.235600000000005"/>
  </r>
  <r>
    <n v="6230"/>
    <s v="CA-2013-148208"/>
    <x v="0"/>
    <x v="115"/>
    <d v="2013-01-27T00:00:00"/>
    <x v="1"/>
    <s v="BT-11530"/>
    <x v="404"/>
    <x v="2"/>
    <s v="United States"/>
    <s v="Cleveland"/>
    <x v="24"/>
    <n v="44105"/>
    <x v="3"/>
    <s v="TEC-AC-10000171"/>
    <x v="2"/>
    <x v="11"/>
    <x v="43"/>
    <x v="498"/>
    <n v="3"/>
    <n v="0.2"/>
    <n v="15.863099999999999"/>
  </r>
  <r>
    <n v="6231"/>
    <s v="CA-2014-127656"/>
    <x v="3"/>
    <x v="497"/>
    <d v="2014-07-18T00:00:00"/>
    <x v="1"/>
    <s v="NW-18400"/>
    <x v="508"/>
    <x v="0"/>
    <s v="United States"/>
    <s v="Waterloo"/>
    <x v="23"/>
    <n v="50701"/>
    <x v="2"/>
    <s v="OFF-AR-10001166"/>
    <x v="1"/>
    <x v="6"/>
    <x v="33"/>
    <x v="4361"/>
    <n v="4"/>
    <n v="0"/>
    <n v="11.8248"/>
  </r>
  <r>
    <n v="6232"/>
    <s v="US-2014-142188"/>
    <x v="3"/>
    <x v="220"/>
    <d v="2014-09-12T00:00:00"/>
    <x v="3"/>
    <s v="JF-15415"/>
    <x v="226"/>
    <x v="0"/>
    <s v="United States"/>
    <s v="Seattle"/>
    <x v="4"/>
    <n v="98105"/>
    <x v="1"/>
    <s v="FUR-CH-10003199"/>
    <x v="0"/>
    <x v="1"/>
    <x v="631"/>
    <x v="2859"/>
    <n v="2"/>
    <n v="0.2"/>
    <n v="8.8783999999999921"/>
  </r>
  <r>
    <n v="6233"/>
    <s v="US-2014-142188"/>
    <x v="3"/>
    <x v="220"/>
    <d v="2014-09-12T00:00:00"/>
    <x v="3"/>
    <s v="JF-15415"/>
    <x v="226"/>
    <x v="0"/>
    <s v="United States"/>
    <s v="Seattle"/>
    <x v="4"/>
    <n v="98105"/>
    <x v="1"/>
    <s v="OFF-PA-10002005"/>
    <x v="1"/>
    <x v="10"/>
    <x v="505"/>
    <x v="541"/>
    <n v="3"/>
    <n v="0"/>
    <n v="9.3312000000000008"/>
  </r>
  <r>
    <n v="6234"/>
    <s v="US-2014-142188"/>
    <x v="3"/>
    <x v="220"/>
    <d v="2014-09-12T00:00:00"/>
    <x v="3"/>
    <s v="JF-15415"/>
    <x v="226"/>
    <x v="0"/>
    <s v="United States"/>
    <s v="Seattle"/>
    <x v="4"/>
    <n v="98105"/>
    <x v="1"/>
    <s v="OFF-PA-10004101"/>
    <x v="1"/>
    <x v="10"/>
    <x v="506"/>
    <x v="4362"/>
    <n v="11"/>
    <n v="0"/>
    <n v="34.214400000000005"/>
  </r>
  <r>
    <n v="6235"/>
    <s v="US-2014-142188"/>
    <x v="3"/>
    <x v="220"/>
    <d v="2014-09-12T00:00:00"/>
    <x v="3"/>
    <s v="JF-15415"/>
    <x v="226"/>
    <x v="0"/>
    <s v="United States"/>
    <s v="Seattle"/>
    <x v="4"/>
    <n v="98105"/>
    <x v="1"/>
    <s v="OFF-BI-10004600"/>
    <x v="1"/>
    <x v="8"/>
    <x v="1477"/>
    <x v="4363"/>
    <n v="5"/>
    <n v="0.2"/>
    <n v="459.98749999999995"/>
  </r>
  <r>
    <n v="6236"/>
    <s v="US-2014-142188"/>
    <x v="3"/>
    <x v="220"/>
    <d v="2014-09-12T00:00:00"/>
    <x v="3"/>
    <s v="JF-15415"/>
    <x v="226"/>
    <x v="0"/>
    <s v="United States"/>
    <s v="Seattle"/>
    <x v="4"/>
    <n v="98105"/>
    <x v="1"/>
    <s v="TEC-PH-10000127"/>
    <x v="2"/>
    <x v="7"/>
    <x v="1758"/>
    <x v="1105"/>
    <n v="5"/>
    <n v="0.2"/>
    <n v="-17.991000000000003"/>
  </r>
  <r>
    <n v="6237"/>
    <s v="CA-2013-144400"/>
    <x v="0"/>
    <x v="1098"/>
    <d v="2013-02-27T00:00:00"/>
    <x v="1"/>
    <s v="AC-10420"/>
    <x v="141"/>
    <x v="1"/>
    <s v="United States"/>
    <s v="Philadelphia"/>
    <x v="9"/>
    <n v="19120"/>
    <x v="3"/>
    <s v="OFF-EN-10004386"/>
    <x v="1"/>
    <x v="12"/>
    <x v="242"/>
    <x v="264"/>
    <n v="3"/>
    <n v="0.2"/>
    <n v="21.591000000000001"/>
  </r>
  <r>
    <n v="6238"/>
    <s v="US-2013-155180"/>
    <x v="0"/>
    <x v="115"/>
    <d v="2013-01-29T00:00:00"/>
    <x v="1"/>
    <s v="TB-21280"/>
    <x v="509"/>
    <x v="0"/>
    <s v="United States"/>
    <s v="New York City"/>
    <x v="15"/>
    <n v="10009"/>
    <x v="3"/>
    <s v="OFF-BI-10004506"/>
    <x v="1"/>
    <x v="8"/>
    <x v="1238"/>
    <x v="4364"/>
    <n v="4"/>
    <n v="0.2"/>
    <n v="9.2176000000000009"/>
  </r>
  <r>
    <n v="6239"/>
    <s v="CA-2012-134075"/>
    <x v="1"/>
    <x v="295"/>
    <d v="2012-12-16T00:00:00"/>
    <x v="1"/>
    <s v="HA-14905"/>
    <x v="456"/>
    <x v="0"/>
    <s v="United States"/>
    <s v="San Jose"/>
    <x v="1"/>
    <n v="95123"/>
    <x v="1"/>
    <s v="FUR-FU-10004597"/>
    <x v="0"/>
    <x v="5"/>
    <x v="1257"/>
    <x v="4365"/>
    <n v="3"/>
    <n v="0"/>
    <n v="21.64500000000001"/>
  </r>
  <r>
    <n v="6240"/>
    <s v="CA-2012-134075"/>
    <x v="1"/>
    <x v="295"/>
    <d v="2012-12-16T00:00:00"/>
    <x v="1"/>
    <s v="HA-14905"/>
    <x v="456"/>
    <x v="0"/>
    <s v="United States"/>
    <s v="San Jose"/>
    <x v="1"/>
    <n v="95123"/>
    <x v="1"/>
    <s v="OFF-ST-10001496"/>
    <x v="1"/>
    <x v="4"/>
    <x v="726"/>
    <x v="2936"/>
    <n v="2"/>
    <n v="0"/>
    <n v="93.698800000000006"/>
  </r>
  <r>
    <n v="6241"/>
    <s v="US-2013-131912"/>
    <x v="0"/>
    <x v="517"/>
    <d v="2013-11-02T00:00:00"/>
    <x v="0"/>
    <s v="LH-17155"/>
    <x v="109"/>
    <x v="0"/>
    <s v="United States"/>
    <s v="Los Angeles"/>
    <x v="1"/>
    <n v="90008"/>
    <x v="1"/>
    <s v="OFF-BI-10004236"/>
    <x v="1"/>
    <x v="8"/>
    <x v="891"/>
    <x v="4366"/>
    <n v="1"/>
    <n v="0.2"/>
    <n v="3.8167999999999997"/>
  </r>
  <r>
    <n v="6242"/>
    <s v="CA-2014-141572"/>
    <x v="3"/>
    <x v="39"/>
    <d v="2014-06-01T00:00:00"/>
    <x v="0"/>
    <s v="LO-17170"/>
    <x v="628"/>
    <x v="1"/>
    <s v="United States"/>
    <s v="Concord"/>
    <x v="38"/>
    <n v="3301"/>
    <x v="3"/>
    <s v="FUR-FU-10001185"/>
    <x v="0"/>
    <x v="5"/>
    <x v="1414"/>
    <x v="4367"/>
    <n v="8"/>
    <n v="0"/>
    <n v="101.4504"/>
  </r>
  <r>
    <n v="6243"/>
    <s v="CA-2011-134621"/>
    <x v="2"/>
    <x v="1059"/>
    <d v="2011-12-28T00:00:00"/>
    <x v="1"/>
    <s v="DP-13390"/>
    <x v="503"/>
    <x v="2"/>
    <s v="United States"/>
    <s v="Columbia"/>
    <x v="18"/>
    <n v="38401"/>
    <x v="0"/>
    <s v="OFF-BI-10000977"/>
    <x v="1"/>
    <x v="8"/>
    <x v="982"/>
    <x v="2614"/>
    <n v="2"/>
    <n v="0.7"/>
    <n v="-14.591999999999999"/>
  </r>
  <r>
    <n v="6244"/>
    <s v="CA-2013-165561"/>
    <x v="0"/>
    <x v="390"/>
    <d v="2013-11-29T00:00:00"/>
    <x v="1"/>
    <s v="CR-12580"/>
    <x v="615"/>
    <x v="2"/>
    <s v="United States"/>
    <s v="Bellevue"/>
    <x v="4"/>
    <n v="98006"/>
    <x v="1"/>
    <s v="OFF-SU-10004782"/>
    <x v="1"/>
    <x v="14"/>
    <x v="1548"/>
    <x v="3554"/>
    <n v="3"/>
    <n v="0"/>
    <n v="7.6049999999999978"/>
  </r>
  <r>
    <n v="6245"/>
    <s v="CA-2012-112305"/>
    <x v="1"/>
    <x v="312"/>
    <d v="2012-11-25T00:00:00"/>
    <x v="1"/>
    <s v="KB-16405"/>
    <x v="683"/>
    <x v="2"/>
    <s v="United States"/>
    <s v="Seattle"/>
    <x v="4"/>
    <n v="98105"/>
    <x v="1"/>
    <s v="OFF-AR-10002067"/>
    <x v="1"/>
    <x v="6"/>
    <x v="1145"/>
    <x v="4311"/>
    <n v="6"/>
    <n v="0"/>
    <n v="30.950400000000002"/>
  </r>
  <r>
    <n v="6246"/>
    <s v="CA-2012-112305"/>
    <x v="1"/>
    <x v="312"/>
    <d v="2012-11-25T00:00:00"/>
    <x v="1"/>
    <s v="KB-16405"/>
    <x v="683"/>
    <x v="2"/>
    <s v="United States"/>
    <s v="Seattle"/>
    <x v="4"/>
    <n v="98105"/>
    <x v="1"/>
    <s v="FUR-FU-10002364"/>
    <x v="0"/>
    <x v="5"/>
    <x v="1231"/>
    <x v="3077"/>
    <n v="3"/>
    <n v="0"/>
    <n v="6.4205999999999976"/>
  </r>
  <r>
    <n v="6247"/>
    <s v="CA-2012-112305"/>
    <x v="1"/>
    <x v="312"/>
    <d v="2012-11-25T00:00:00"/>
    <x v="1"/>
    <s v="KB-16405"/>
    <x v="683"/>
    <x v="2"/>
    <s v="United States"/>
    <s v="Seattle"/>
    <x v="4"/>
    <n v="98105"/>
    <x v="1"/>
    <s v="TEC-AC-10002018"/>
    <x v="2"/>
    <x v="11"/>
    <x v="1674"/>
    <x v="62"/>
    <n v="2"/>
    <n v="0"/>
    <n v="6.011400000000001"/>
  </r>
  <r>
    <n v="6248"/>
    <s v="CA-2014-121580"/>
    <x v="3"/>
    <x v="148"/>
    <d v="2014-06-05T00:00:00"/>
    <x v="1"/>
    <s v="ML-17410"/>
    <x v="586"/>
    <x v="0"/>
    <s v="United States"/>
    <s v="Columbus"/>
    <x v="14"/>
    <n v="47201"/>
    <x v="2"/>
    <s v="OFF-BI-10000632"/>
    <x v="1"/>
    <x v="8"/>
    <x v="1288"/>
    <x v="4368"/>
    <n v="1"/>
    <n v="0"/>
    <n v="19.968599999999999"/>
  </r>
  <r>
    <n v="6249"/>
    <s v="CA-2014-121580"/>
    <x v="3"/>
    <x v="148"/>
    <d v="2014-06-05T00:00:00"/>
    <x v="1"/>
    <s v="ML-17410"/>
    <x v="586"/>
    <x v="0"/>
    <s v="United States"/>
    <s v="Columbus"/>
    <x v="14"/>
    <n v="47201"/>
    <x v="2"/>
    <s v="FUR-FU-10003981"/>
    <x v="0"/>
    <x v="5"/>
    <x v="322"/>
    <x v="875"/>
    <n v="3"/>
    <n v="0"/>
    <n v="2.6208000000000005"/>
  </r>
  <r>
    <n v="6250"/>
    <s v="CA-2014-121580"/>
    <x v="3"/>
    <x v="148"/>
    <d v="2014-06-05T00:00:00"/>
    <x v="1"/>
    <s v="ML-17410"/>
    <x v="586"/>
    <x v="0"/>
    <s v="United States"/>
    <s v="Columbus"/>
    <x v="14"/>
    <n v="47201"/>
    <x v="2"/>
    <s v="OFF-AP-10001564"/>
    <x v="1"/>
    <x v="9"/>
    <x v="1759"/>
    <x v="4369"/>
    <n v="2"/>
    <n v="0"/>
    <n v="120.94159999999999"/>
  </r>
  <r>
    <n v="6251"/>
    <s v="CA-2014-121580"/>
    <x v="3"/>
    <x v="148"/>
    <d v="2014-06-05T00:00:00"/>
    <x v="1"/>
    <s v="ML-17410"/>
    <x v="586"/>
    <x v="0"/>
    <s v="United States"/>
    <s v="Columbus"/>
    <x v="14"/>
    <n v="47201"/>
    <x v="2"/>
    <s v="OFF-PA-10004082"/>
    <x v="1"/>
    <x v="10"/>
    <x v="224"/>
    <x v="3373"/>
    <n v="1"/>
    <n v="0"/>
    <n v="3.99"/>
  </r>
  <r>
    <n v="6252"/>
    <s v="CA-2011-101147"/>
    <x v="2"/>
    <x v="266"/>
    <d v="2011-12-04T00:00:00"/>
    <x v="2"/>
    <s v="MC-17575"/>
    <x v="430"/>
    <x v="0"/>
    <s v="United States"/>
    <s v="Chicago"/>
    <x v="10"/>
    <n v="60623"/>
    <x v="2"/>
    <s v="OFF-AP-10004249"/>
    <x v="1"/>
    <x v="9"/>
    <x v="33"/>
    <x v="4370"/>
    <n v="1"/>
    <n v="0.8"/>
    <n v="-6.344100000000001"/>
  </r>
  <r>
    <n v="6253"/>
    <s v="CA-2011-165806"/>
    <x v="2"/>
    <x v="884"/>
    <d v="2011-04-07T00:00:00"/>
    <x v="3"/>
    <s v="VM-21685"/>
    <x v="91"/>
    <x v="2"/>
    <s v="United States"/>
    <s v="Marietta"/>
    <x v="32"/>
    <n v="30062"/>
    <x v="0"/>
    <s v="OFF-PA-10003441"/>
    <x v="1"/>
    <x v="10"/>
    <x v="485"/>
    <x v="713"/>
    <n v="9"/>
    <n v="0"/>
    <n v="27.993600000000001"/>
  </r>
  <r>
    <n v="6254"/>
    <s v="CA-2011-165806"/>
    <x v="2"/>
    <x v="884"/>
    <d v="2011-04-07T00:00:00"/>
    <x v="3"/>
    <s v="VM-21685"/>
    <x v="91"/>
    <x v="2"/>
    <s v="United States"/>
    <s v="Marietta"/>
    <x v="32"/>
    <n v="30062"/>
    <x v="0"/>
    <s v="TEC-PH-10004922"/>
    <x v="2"/>
    <x v="7"/>
    <x v="1067"/>
    <x v="4371"/>
    <n v="3"/>
    <n v="0"/>
    <n v="50.242500000000007"/>
  </r>
  <r>
    <n v="6255"/>
    <s v="CA-2012-151624"/>
    <x v="1"/>
    <x v="1014"/>
    <d v="2012-09-14T00:00:00"/>
    <x v="1"/>
    <s v="VW-21775"/>
    <x v="100"/>
    <x v="1"/>
    <s v="United States"/>
    <s v="Montgomery"/>
    <x v="19"/>
    <n v="36116"/>
    <x v="0"/>
    <s v="FUR-FU-10001731"/>
    <x v="0"/>
    <x v="5"/>
    <x v="1547"/>
    <x v="794"/>
    <n v="8"/>
    <n v="0"/>
    <n v="8.1167999999999996"/>
  </r>
  <r>
    <n v="6256"/>
    <s v="CA-2014-139444"/>
    <x v="3"/>
    <x v="428"/>
    <d v="2014-09-16T00:00:00"/>
    <x v="1"/>
    <s v="GK-14620"/>
    <x v="136"/>
    <x v="1"/>
    <s v="United States"/>
    <s v="Plano"/>
    <x v="5"/>
    <n v="75023"/>
    <x v="2"/>
    <s v="OFF-LA-10000134"/>
    <x v="1"/>
    <x v="2"/>
    <x v="85"/>
    <x v="4372"/>
    <n v="4"/>
    <n v="0.2"/>
    <n v="3.4495999999999993"/>
  </r>
  <r>
    <n v="6257"/>
    <s v="CA-2012-133977"/>
    <x v="1"/>
    <x v="684"/>
    <d v="2012-09-08T00:00:00"/>
    <x v="0"/>
    <s v="AT-10435"/>
    <x v="401"/>
    <x v="2"/>
    <s v="United States"/>
    <s v="Tamarac"/>
    <x v="2"/>
    <n v="33319"/>
    <x v="0"/>
    <s v="OFF-BI-10003166"/>
    <x v="1"/>
    <x v="8"/>
    <x v="1405"/>
    <x v="2753"/>
    <n v="1"/>
    <n v="0.7"/>
    <n v="-2.5255999999999998"/>
  </r>
  <r>
    <n v="6258"/>
    <s v="CA-2014-141425"/>
    <x v="3"/>
    <x v="808"/>
    <d v="2014-11-07T00:00:00"/>
    <x v="0"/>
    <s v="AR-10825"/>
    <x v="255"/>
    <x v="1"/>
    <s v="United States"/>
    <s v="Columbus"/>
    <x v="24"/>
    <n v="43229"/>
    <x v="3"/>
    <s v="OFF-SU-10000646"/>
    <x v="1"/>
    <x v="14"/>
    <x v="259"/>
    <x v="4373"/>
    <n v="2"/>
    <n v="0.2"/>
    <n v="-81.725799999999978"/>
  </r>
  <r>
    <n v="6259"/>
    <s v="CA-2012-133536"/>
    <x v="1"/>
    <x v="262"/>
    <d v="2012-03-30T00:00:00"/>
    <x v="0"/>
    <s v="JH-15820"/>
    <x v="581"/>
    <x v="0"/>
    <s v="United States"/>
    <s v="New York City"/>
    <x v="15"/>
    <n v="10009"/>
    <x v="3"/>
    <s v="OFF-EN-10004459"/>
    <x v="1"/>
    <x v="12"/>
    <x v="655"/>
    <x v="996"/>
    <n v="3"/>
    <n v="0"/>
    <n v="11.230799999999999"/>
  </r>
  <r>
    <n v="6260"/>
    <s v="CA-2012-150441"/>
    <x v="1"/>
    <x v="863"/>
    <d v="2012-08-17T00:00:00"/>
    <x v="0"/>
    <s v="RA-19285"/>
    <x v="267"/>
    <x v="0"/>
    <s v="United States"/>
    <s v="Richmond"/>
    <x v="14"/>
    <n v="47374"/>
    <x v="2"/>
    <s v="OFF-BI-10003529"/>
    <x v="1"/>
    <x v="8"/>
    <x v="788"/>
    <x v="716"/>
    <n v="4"/>
    <n v="0"/>
    <n v="5.5663999999999998"/>
  </r>
  <r>
    <n v="6261"/>
    <s v="CA-2012-162607"/>
    <x v="1"/>
    <x v="793"/>
    <d v="2012-05-18T00:00:00"/>
    <x v="1"/>
    <s v="RO-19780"/>
    <x v="197"/>
    <x v="0"/>
    <s v="United States"/>
    <s v="Seattle"/>
    <x v="4"/>
    <n v="98115"/>
    <x v="1"/>
    <s v="OFF-BI-10002949"/>
    <x v="1"/>
    <x v="8"/>
    <x v="520"/>
    <x v="851"/>
    <n v="3"/>
    <n v="0.2"/>
    <n v="4.9247999999999985"/>
  </r>
  <r>
    <n v="6262"/>
    <s v="CA-2014-103506"/>
    <x v="3"/>
    <x v="283"/>
    <d v="2014-07-28T00:00:00"/>
    <x v="1"/>
    <s v="LR-17035"/>
    <x v="756"/>
    <x v="1"/>
    <s v="United States"/>
    <s v="Long Beach"/>
    <x v="15"/>
    <n v="11561"/>
    <x v="3"/>
    <s v="OFF-LA-10001158"/>
    <x v="1"/>
    <x v="2"/>
    <x v="319"/>
    <x v="1417"/>
    <n v="4"/>
    <n v="0"/>
    <n v="19.872"/>
  </r>
  <r>
    <n v="6263"/>
    <s v="CA-2013-132479"/>
    <x v="0"/>
    <x v="446"/>
    <d v="2013-09-27T00:00:00"/>
    <x v="2"/>
    <s v="MK-17905"/>
    <x v="149"/>
    <x v="1"/>
    <s v="United States"/>
    <s v="Rockford"/>
    <x v="10"/>
    <n v="61107"/>
    <x v="2"/>
    <s v="OFF-BI-10004584"/>
    <x v="1"/>
    <x v="8"/>
    <x v="378"/>
    <x v="4374"/>
    <n v="7"/>
    <n v="0.8"/>
    <n v="-729.91380000000004"/>
  </r>
  <r>
    <n v="6264"/>
    <s v="CA-2014-160724"/>
    <x v="3"/>
    <x v="1024"/>
    <d v="2014-05-11T00:00:00"/>
    <x v="1"/>
    <s v="YS-21880"/>
    <x v="453"/>
    <x v="1"/>
    <s v="United States"/>
    <s v="Columbus"/>
    <x v="32"/>
    <n v="31907"/>
    <x v="0"/>
    <s v="OFF-BI-10004965"/>
    <x v="1"/>
    <x v="8"/>
    <x v="1005"/>
    <x v="1339"/>
    <n v="3"/>
    <n v="0"/>
    <n v="15.524999999999999"/>
  </r>
  <r>
    <n v="6265"/>
    <s v="US-2013-115952"/>
    <x v="0"/>
    <x v="1099"/>
    <d v="2013-10-07T00:00:00"/>
    <x v="3"/>
    <s v="JH-15910"/>
    <x v="101"/>
    <x v="0"/>
    <s v="United States"/>
    <s v="Tulsa"/>
    <x v="26"/>
    <n v="74133"/>
    <x v="2"/>
    <s v="OFF-BI-10004654"/>
    <x v="1"/>
    <x v="8"/>
    <x v="68"/>
    <x v="4375"/>
    <n v="5"/>
    <n v="0"/>
    <n v="14.424999999999999"/>
  </r>
  <r>
    <n v="6266"/>
    <s v="CA-2011-146731"/>
    <x v="2"/>
    <x v="935"/>
    <d v="2011-11-08T00:00:00"/>
    <x v="1"/>
    <s v="AT-10735"/>
    <x v="247"/>
    <x v="0"/>
    <s v="United States"/>
    <s v="Nashville"/>
    <x v="18"/>
    <n v="37211"/>
    <x v="0"/>
    <s v="OFF-PA-10000141"/>
    <x v="1"/>
    <x v="10"/>
    <x v="821"/>
    <x v="4273"/>
    <n v="2"/>
    <n v="0.2"/>
    <n v="1.1771999999999998"/>
  </r>
  <r>
    <n v="6267"/>
    <s v="CA-2011-146731"/>
    <x v="2"/>
    <x v="935"/>
    <d v="2011-11-08T00:00:00"/>
    <x v="1"/>
    <s v="AT-10735"/>
    <x v="247"/>
    <x v="0"/>
    <s v="United States"/>
    <s v="Nashville"/>
    <x v="18"/>
    <n v="37211"/>
    <x v="0"/>
    <s v="OFF-PA-10001019"/>
    <x v="1"/>
    <x v="10"/>
    <x v="675"/>
    <x v="3901"/>
    <n v="9"/>
    <n v="0.2"/>
    <n v="48.551399999999994"/>
  </r>
  <r>
    <n v="6268"/>
    <s v="CA-2012-115392"/>
    <x v="1"/>
    <x v="486"/>
    <d v="2012-10-04T00:00:00"/>
    <x v="0"/>
    <s v="RM-19675"/>
    <x v="84"/>
    <x v="2"/>
    <s v="United States"/>
    <s v="Cambridge"/>
    <x v="31"/>
    <n v="2138"/>
    <x v="3"/>
    <s v="TEC-PH-10002496"/>
    <x v="2"/>
    <x v="7"/>
    <x v="490"/>
    <x v="4376"/>
    <n v="2"/>
    <n v="0"/>
    <n v="93.593999999999994"/>
  </r>
  <r>
    <n v="6269"/>
    <s v="CA-2012-115392"/>
    <x v="1"/>
    <x v="486"/>
    <d v="2012-10-04T00:00:00"/>
    <x v="0"/>
    <s v="RM-19675"/>
    <x v="84"/>
    <x v="2"/>
    <s v="United States"/>
    <s v="Cambridge"/>
    <x v="31"/>
    <n v="2138"/>
    <x v="3"/>
    <s v="OFF-BI-10000829"/>
    <x v="1"/>
    <x v="8"/>
    <x v="304"/>
    <x v="4377"/>
    <n v="5"/>
    <n v="0"/>
    <n v="10.327"/>
  </r>
  <r>
    <n v="6270"/>
    <s v="CA-2014-102379"/>
    <x v="3"/>
    <x v="574"/>
    <d v="2014-12-07T00:00:00"/>
    <x v="1"/>
    <s v="BB-11545"/>
    <x v="179"/>
    <x v="1"/>
    <s v="United States"/>
    <s v="Oakland"/>
    <x v="1"/>
    <n v="94601"/>
    <x v="1"/>
    <s v="TEC-PH-10001448"/>
    <x v="2"/>
    <x v="7"/>
    <x v="140"/>
    <x v="3149"/>
    <n v="1"/>
    <n v="0.2"/>
    <n v="-7.9984000000000073"/>
  </r>
  <r>
    <n v="6271"/>
    <s v="CA-2014-102379"/>
    <x v="3"/>
    <x v="574"/>
    <d v="2014-12-07T00:00:00"/>
    <x v="1"/>
    <s v="BB-11545"/>
    <x v="179"/>
    <x v="1"/>
    <s v="United States"/>
    <s v="Oakland"/>
    <x v="1"/>
    <n v="94601"/>
    <x v="1"/>
    <s v="FUR-CH-10004983"/>
    <x v="0"/>
    <x v="1"/>
    <x v="1560"/>
    <x v="4378"/>
    <n v="9"/>
    <n v="0.2"/>
    <n v="43.464599999999905"/>
  </r>
  <r>
    <n v="6272"/>
    <s v="CA-2014-102379"/>
    <x v="3"/>
    <x v="574"/>
    <d v="2014-12-07T00:00:00"/>
    <x v="1"/>
    <s v="BB-11545"/>
    <x v="179"/>
    <x v="1"/>
    <s v="United States"/>
    <s v="Oakland"/>
    <x v="1"/>
    <n v="94601"/>
    <x v="1"/>
    <s v="OFF-AR-10004022"/>
    <x v="1"/>
    <x v="6"/>
    <x v="898"/>
    <x v="4379"/>
    <n v="5"/>
    <n v="0"/>
    <n v="44.974999999999987"/>
  </r>
  <r>
    <n v="6273"/>
    <s v="CA-2014-149706"/>
    <x v="3"/>
    <x v="157"/>
    <d v="2014-12-13T00:00:00"/>
    <x v="2"/>
    <s v="AS-10285"/>
    <x v="155"/>
    <x v="1"/>
    <s v="United States"/>
    <s v="Palatine"/>
    <x v="10"/>
    <n v="60067"/>
    <x v="2"/>
    <s v="TEC-AC-10001284"/>
    <x v="2"/>
    <x v="11"/>
    <x v="1172"/>
    <x v="4380"/>
    <n v="7"/>
    <n v="0.2"/>
    <n v="23.262400000000003"/>
  </r>
  <r>
    <n v="6274"/>
    <s v="US-2013-139087"/>
    <x v="0"/>
    <x v="19"/>
    <d v="2013-07-23T00:00:00"/>
    <x v="0"/>
    <s v="DK-13375"/>
    <x v="589"/>
    <x v="0"/>
    <s v="United States"/>
    <s v="Seattle"/>
    <x v="4"/>
    <n v="98105"/>
    <x v="1"/>
    <s v="FUR-FU-10001847"/>
    <x v="0"/>
    <x v="5"/>
    <x v="1355"/>
    <x v="2162"/>
    <n v="3"/>
    <n v="0"/>
    <n v="4.4711999999999996"/>
  </r>
  <r>
    <n v="6275"/>
    <s v="US-2013-139087"/>
    <x v="0"/>
    <x v="19"/>
    <d v="2013-07-23T00:00:00"/>
    <x v="0"/>
    <s v="DK-13375"/>
    <x v="589"/>
    <x v="0"/>
    <s v="United States"/>
    <s v="Seattle"/>
    <x v="4"/>
    <n v="98105"/>
    <x v="1"/>
    <s v="TEC-AC-10004595"/>
    <x v="2"/>
    <x v="11"/>
    <x v="1760"/>
    <x v="4381"/>
    <n v="3"/>
    <n v="0"/>
    <n v="89.963999999999999"/>
  </r>
  <r>
    <n v="6276"/>
    <s v="US-2013-139087"/>
    <x v="0"/>
    <x v="19"/>
    <d v="2013-07-23T00:00:00"/>
    <x v="0"/>
    <s v="DK-13375"/>
    <x v="589"/>
    <x v="0"/>
    <s v="United States"/>
    <s v="Seattle"/>
    <x v="4"/>
    <n v="98105"/>
    <x v="1"/>
    <s v="FUR-FU-10004164"/>
    <x v="0"/>
    <x v="5"/>
    <x v="1575"/>
    <x v="4382"/>
    <n v="5"/>
    <n v="0"/>
    <n v="10.890000000000002"/>
  </r>
  <r>
    <n v="6277"/>
    <s v="US-2013-139087"/>
    <x v="0"/>
    <x v="19"/>
    <d v="2013-07-23T00:00:00"/>
    <x v="0"/>
    <s v="DK-13375"/>
    <x v="589"/>
    <x v="0"/>
    <s v="United States"/>
    <s v="Seattle"/>
    <x v="4"/>
    <n v="98105"/>
    <x v="1"/>
    <s v="OFF-LA-10001074"/>
    <x v="1"/>
    <x v="2"/>
    <x v="297"/>
    <x v="2077"/>
    <n v="7"/>
    <n v="0"/>
    <n v="41.223699999999994"/>
  </r>
  <r>
    <n v="6278"/>
    <s v="US-2013-139087"/>
    <x v="0"/>
    <x v="19"/>
    <d v="2013-07-23T00:00:00"/>
    <x v="0"/>
    <s v="DK-13375"/>
    <x v="589"/>
    <x v="0"/>
    <s v="United States"/>
    <s v="Seattle"/>
    <x v="4"/>
    <n v="98105"/>
    <x v="1"/>
    <s v="OFF-ST-10000604"/>
    <x v="1"/>
    <x v="4"/>
    <x v="54"/>
    <x v="2876"/>
    <n v="2"/>
    <n v="0"/>
    <n v="17.379999999999995"/>
  </r>
  <r>
    <n v="6279"/>
    <s v="US-2013-139087"/>
    <x v="0"/>
    <x v="19"/>
    <d v="2013-07-23T00:00:00"/>
    <x v="0"/>
    <s v="DK-13375"/>
    <x v="589"/>
    <x v="0"/>
    <s v="United States"/>
    <s v="Seattle"/>
    <x v="4"/>
    <n v="98105"/>
    <x v="1"/>
    <s v="TEC-PH-10000148"/>
    <x v="2"/>
    <x v="7"/>
    <x v="771"/>
    <x v="4383"/>
    <n v="2"/>
    <n v="0.2"/>
    <n v="-4.6764000000000001"/>
  </r>
  <r>
    <n v="6280"/>
    <s v="US-2013-139087"/>
    <x v="0"/>
    <x v="19"/>
    <d v="2013-07-23T00:00:00"/>
    <x v="0"/>
    <s v="DK-13375"/>
    <x v="589"/>
    <x v="0"/>
    <s v="United States"/>
    <s v="Seattle"/>
    <x v="4"/>
    <n v="98105"/>
    <x v="1"/>
    <s v="OFF-BI-10000042"/>
    <x v="1"/>
    <x v="8"/>
    <x v="945"/>
    <x v="2994"/>
    <n v="3"/>
    <n v="0.2"/>
    <n v="4.1651999999999987"/>
  </r>
  <r>
    <n v="6281"/>
    <s v="CA-2014-152226"/>
    <x v="3"/>
    <x v="605"/>
    <d v="2014-05-17T00:00:00"/>
    <x v="1"/>
    <s v="JH-15910"/>
    <x v="101"/>
    <x v="0"/>
    <s v="United States"/>
    <s v="Cincinnati"/>
    <x v="24"/>
    <n v="45231"/>
    <x v="3"/>
    <s v="OFF-LA-10000443"/>
    <x v="1"/>
    <x v="2"/>
    <x v="1118"/>
    <x v="2184"/>
    <n v="2"/>
    <n v="0.2"/>
    <n v="1.9925999999999999"/>
  </r>
  <r>
    <n v="6282"/>
    <s v="CA-2012-116484"/>
    <x v="1"/>
    <x v="312"/>
    <d v="2012-11-26T00:00:00"/>
    <x v="1"/>
    <s v="JK-15205"/>
    <x v="523"/>
    <x v="0"/>
    <s v="United States"/>
    <s v="Marion"/>
    <x v="24"/>
    <n v="43302"/>
    <x v="3"/>
    <s v="FUR-FU-10002874"/>
    <x v="0"/>
    <x v="5"/>
    <x v="1761"/>
    <x v="4384"/>
    <n v="2"/>
    <n v="0.2"/>
    <n v="9.5735999999999937"/>
  </r>
  <r>
    <n v="6283"/>
    <s v="CA-2012-116484"/>
    <x v="1"/>
    <x v="312"/>
    <d v="2012-11-26T00:00:00"/>
    <x v="1"/>
    <s v="JK-15205"/>
    <x v="523"/>
    <x v="0"/>
    <s v="United States"/>
    <s v="Marion"/>
    <x v="24"/>
    <n v="43302"/>
    <x v="3"/>
    <s v="OFF-ST-10003994"/>
    <x v="1"/>
    <x v="4"/>
    <x v="1736"/>
    <x v="4385"/>
    <n v="3"/>
    <n v="0.2"/>
    <n v="-26.541000000000004"/>
  </r>
  <r>
    <n v="6284"/>
    <s v="CA-2013-100944"/>
    <x v="0"/>
    <x v="446"/>
    <d v="2013-09-29T00:00:00"/>
    <x v="1"/>
    <s v="EH-13765"/>
    <x v="553"/>
    <x v="1"/>
    <s v="United States"/>
    <s v="Los Angeles"/>
    <x v="1"/>
    <n v="90049"/>
    <x v="1"/>
    <s v="OFF-EN-10001453"/>
    <x v="1"/>
    <x v="12"/>
    <x v="1676"/>
    <x v="4164"/>
    <n v="5"/>
    <n v="0"/>
    <n v="143.30299999999997"/>
  </r>
  <r>
    <n v="6285"/>
    <s v="CA-2013-100944"/>
    <x v="0"/>
    <x v="446"/>
    <d v="2013-09-29T00:00:00"/>
    <x v="1"/>
    <s v="EH-13765"/>
    <x v="553"/>
    <x v="1"/>
    <s v="United States"/>
    <s v="Los Angeles"/>
    <x v="1"/>
    <n v="90049"/>
    <x v="1"/>
    <s v="FUR-CH-10000988"/>
    <x v="0"/>
    <x v="1"/>
    <x v="1132"/>
    <x v="4386"/>
    <n v="5"/>
    <n v="0.2"/>
    <n v="56.324000000000012"/>
  </r>
  <r>
    <n v="6286"/>
    <s v="CA-2013-125080"/>
    <x v="0"/>
    <x v="147"/>
    <d v="2013-10-27T00:00:00"/>
    <x v="1"/>
    <s v="VW-21775"/>
    <x v="100"/>
    <x v="1"/>
    <s v="United States"/>
    <s v="Lakewood"/>
    <x v="24"/>
    <n v="44107"/>
    <x v="3"/>
    <s v="FUR-TA-10003238"/>
    <x v="0"/>
    <x v="3"/>
    <x v="1233"/>
    <x v="4387"/>
    <n v="2"/>
    <n v="0.4"/>
    <n v="-231.41160000000008"/>
  </r>
  <r>
    <n v="6287"/>
    <s v="CA-2013-121020"/>
    <x v="0"/>
    <x v="1057"/>
    <d v="2013-11-01T00:00:00"/>
    <x v="1"/>
    <s v="CG-12040"/>
    <x v="344"/>
    <x v="2"/>
    <s v="United States"/>
    <s v="Lebanon"/>
    <x v="18"/>
    <n v="37087"/>
    <x v="0"/>
    <s v="TEC-PH-10001061"/>
    <x v="2"/>
    <x v="7"/>
    <x v="822"/>
    <x v="1977"/>
    <n v="3"/>
    <n v="0.2"/>
    <n v="17.998199999999997"/>
  </r>
  <r>
    <n v="6288"/>
    <s v="CA-2011-100090"/>
    <x v="2"/>
    <x v="1001"/>
    <d v="2011-07-12T00:00:00"/>
    <x v="1"/>
    <s v="EB-13705"/>
    <x v="182"/>
    <x v="1"/>
    <s v="United States"/>
    <s v="San Francisco"/>
    <x v="1"/>
    <n v="94122"/>
    <x v="1"/>
    <s v="FUR-TA-10003715"/>
    <x v="0"/>
    <x v="3"/>
    <x v="1003"/>
    <x v="4388"/>
    <n v="3"/>
    <n v="0.2"/>
    <n v="-87.935400000000044"/>
  </r>
  <r>
    <n v="6289"/>
    <s v="CA-2011-100090"/>
    <x v="2"/>
    <x v="1001"/>
    <d v="2011-07-12T00:00:00"/>
    <x v="1"/>
    <s v="EB-13705"/>
    <x v="182"/>
    <x v="1"/>
    <s v="United States"/>
    <s v="San Francisco"/>
    <x v="1"/>
    <n v="94122"/>
    <x v="1"/>
    <s v="OFF-BI-10001597"/>
    <x v="1"/>
    <x v="8"/>
    <x v="790"/>
    <x v="4389"/>
    <n v="6"/>
    <n v="0.2"/>
    <n v="68.846399999999974"/>
  </r>
  <r>
    <n v="6290"/>
    <s v="US-2012-139675"/>
    <x v="1"/>
    <x v="649"/>
    <d v="2012-03-18T00:00:00"/>
    <x v="0"/>
    <s v="NF-18595"/>
    <x v="376"/>
    <x v="2"/>
    <s v="United States"/>
    <s v="Chico"/>
    <x v="1"/>
    <n v="95928"/>
    <x v="1"/>
    <s v="FUR-CH-10004063"/>
    <x v="0"/>
    <x v="1"/>
    <x v="120"/>
    <x v="4390"/>
    <n v="4"/>
    <n v="0.2"/>
    <n v="102.95279999999988"/>
  </r>
  <r>
    <n v="6291"/>
    <s v="US-2012-139675"/>
    <x v="1"/>
    <x v="649"/>
    <d v="2012-03-18T00:00:00"/>
    <x v="0"/>
    <s v="NF-18595"/>
    <x v="376"/>
    <x v="2"/>
    <s v="United States"/>
    <s v="Chico"/>
    <x v="1"/>
    <n v="95928"/>
    <x v="1"/>
    <s v="FUR-FU-10001979"/>
    <x v="0"/>
    <x v="5"/>
    <x v="509"/>
    <x v="568"/>
    <n v="8"/>
    <n v="0"/>
    <n v="91.772800000000018"/>
  </r>
  <r>
    <n v="6292"/>
    <s v="CA-2014-143756"/>
    <x v="3"/>
    <x v="574"/>
    <d v="2014-12-06T00:00:00"/>
    <x v="2"/>
    <s v="ME-17725"/>
    <x v="250"/>
    <x v="0"/>
    <s v="United States"/>
    <s v="Salem"/>
    <x v="17"/>
    <n v="24153"/>
    <x v="0"/>
    <s v="FUR-CH-10001854"/>
    <x v="0"/>
    <x v="1"/>
    <x v="1110"/>
    <x v="4391"/>
    <n v="2"/>
    <n v="0"/>
    <n v="168.47040000000004"/>
  </r>
  <r>
    <n v="6293"/>
    <s v="CA-2012-151253"/>
    <x v="1"/>
    <x v="1100"/>
    <d v="2012-04-26T00:00:00"/>
    <x v="1"/>
    <s v="AZ-10750"/>
    <x v="616"/>
    <x v="0"/>
    <s v="United States"/>
    <s v="Los Angeles"/>
    <x v="1"/>
    <n v="90008"/>
    <x v="1"/>
    <s v="TEC-PH-10002923"/>
    <x v="2"/>
    <x v="7"/>
    <x v="680"/>
    <x v="2550"/>
    <n v="3"/>
    <n v="0.2"/>
    <n v="7.7679000000000009"/>
  </r>
  <r>
    <n v="6294"/>
    <s v="CA-2012-151253"/>
    <x v="1"/>
    <x v="1100"/>
    <d v="2012-04-26T00:00:00"/>
    <x v="1"/>
    <s v="AZ-10750"/>
    <x v="616"/>
    <x v="0"/>
    <s v="United States"/>
    <s v="Los Angeles"/>
    <x v="1"/>
    <n v="90008"/>
    <x v="1"/>
    <s v="OFF-AR-10004691"/>
    <x v="1"/>
    <x v="6"/>
    <x v="1371"/>
    <x v="2202"/>
    <n v="3"/>
    <n v="0"/>
    <n v="16.676400000000001"/>
  </r>
  <r>
    <n v="6295"/>
    <s v="CA-2011-141152"/>
    <x v="2"/>
    <x v="1101"/>
    <d v="2011-09-19T00:00:00"/>
    <x v="2"/>
    <s v="RF-19345"/>
    <x v="575"/>
    <x v="1"/>
    <s v="United States"/>
    <s v="New York City"/>
    <x v="15"/>
    <n v="10024"/>
    <x v="3"/>
    <s v="OFF-BI-10002931"/>
    <x v="1"/>
    <x v="8"/>
    <x v="727"/>
    <x v="4392"/>
    <n v="1"/>
    <n v="0.2"/>
    <n v="12.581999999999999"/>
  </r>
  <r>
    <n v="6296"/>
    <s v="CA-2011-141313"/>
    <x v="2"/>
    <x v="129"/>
    <d v="2012-01-01T00:00:00"/>
    <x v="1"/>
    <s v="AJ-10780"/>
    <x v="321"/>
    <x v="1"/>
    <s v="United States"/>
    <s v="Beverly"/>
    <x v="31"/>
    <n v="1915"/>
    <x v="3"/>
    <s v="OFF-AP-10002651"/>
    <x v="1"/>
    <x v="9"/>
    <x v="1341"/>
    <x v="4393"/>
    <n v="6"/>
    <n v="0"/>
    <n v="503.78219999999976"/>
  </r>
  <r>
    <n v="6297"/>
    <s v="CA-2011-141313"/>
    <x v="2"/>
    <x v="129"/>
    <d v="2012-01-01T00:00:00"/>
    <x v="1"/>
    <s v="AJ-10780"/>
    <x v="321"/>
    <x v="1"/>
    <s v="United States"/>
    <s v="Beverly"/>
    <x v="31"/>
    <n v="1915"/>
    <x v="3"/>
    <s v="OFF-ST-10000689"/>
    <x v="1"/>
    <x v="4"/>
    <x v="421"/>
    <x v="457"/>
    <n v="5"/>
    <n v="0"/>
    <n v="84.51"/>
  </r>
  <r>
    <n v="6298"/>
    <s v="CA-2011-141313"/>
    <x v="2"/>
    <x v="129"/>
    <d v="2012-01-01T00:00:00"/>
    <x v="1"/>
    <s v="AJ-10780"/>
    <x v="321"/>
    <x v="1"/>
    <s v="United States"/>
    <s v="Beverly"/>
    <x v="31"/>
    <n v="1915"/>
    <x v="3"/>
    <s v="OFF-PA-10003302"/>
    <x v="1"/>
    <x v="10"/>
    <x v="1712"/>
    <x v="275"/>
    <n v="4"/>
    <n v="0"/>
    <n v="66.627199999999988"/>
  </r>
  <r>
    <n v="6299"/>
    <s v="CA-2011-169852"/>
    <x v="2"/>
    <x v="618"/>
    <d v="2011-10-26T00:00:00"/>
    <x v="1"/>
    <s v="SF-20965"/>
    <x v="245"/>
    <x v="1"/>
    <s v="United States"/>
    <s v="San Diego"/>
    <x v="1"/>
    <n v="92024"/>
    <x v="1"/>
    <s v="OFF-BI-10001460"/>
    <x v="1"/>
    <x v="8"/>
    <x v="58"/>
    <x v="4394"/>
    <n v="3"/>
    <n v="0.2"/>
    <n v="12.2715"/>
  </r>
  <r>
    <n v="6300"/>
    <s v="CA-2014-107314"/>
    <x v="3"/>
    <x v="329"/>
    <d v="2014-12-04T00:00:00"/>
    <x v="2"/>
    <s v="MZ-17335"/>
    <x v="595"/>
    <x v="2"/>
    <s v="United States"/>
    <s v="San Francisco"/>
    <x v="1"/>
    <n v="94109"/>
    <x v="1"/>
    <s v="FUR-FU-10003489"/>
    <x v="0"/>
    <x v="5"/>
    <x v="1762"/>
    <x v="4395"/>
    <n v="3"/>
    <n v="0"/>
    <n v="9.5570999999999984"/>
  </r>
  <r>
    <n v="6301"/>
    <s v="US-2011-161305"/>
    <x v="2"/>
    <x v="571"/>
    <d v="2011-06-12T00:00:00"/>
    <x v="1"/>
    <s v="SB-20170"/>
    <x v="641"/>
    <x v="0"/>
    <s v="United States"/>
    <s v="Chicago"/>
    <x v="10"/>
    <n v="60623"/>
    <x v="2"/>
    <s v="OFF-BI-10002794"/>
    <x v="1"/>
    <x v="8"/>
    <x v="102"/>
    <x v="4396"/>
    <n v="3"/>
    <n v="0.8"/>
    <n v="-38.11140000000001"/>
  </r>
  <r>
    <n v="6302"/>
    <s v="US-2011-161305"/>
    <x v="2"/>
    <x v="571"/>
    <d v="2011-06-12T00:00:00"/>
    <x v="1"/>
    <s v="SB-20170"/>
    <x v="641"/>
    <x v="0"/>
    <s v="United States"/>
    <s v="Chicago"/>
    <x v="10"/>
    <n v="60623"/>
    <x v="2"/>
    <s v="OFF-EN-10000461"/>
    <x v="1"/>
    <x v="12"/>
    <x v="746"/>
    <x v="4397"/>
    <n v="2"/>
    <n v="0.2"/>
    <n v="4.7195999999999998"/>
  </r>
  <r>
    <n v="6303"/>
    <s v="CA-2014-166919"/>
    <x v="3"/>
    <x v="51"/>
    <d v="2014-11-28T00:00:00"/>
    <x v="1"/>
    <s v="AH-10210"/>
    <x v="117"/>
    <x v="0"/>
    <s v="United States"/>
    <s v="Dallas"/>
    <x v="5"/>
    <n v="75220"/>
    <x v="2"/>
    <s v="TEC-PH-10001305"/>
    <x v="2"/>
    <x v="7"/>
    <x v="1671"/>
    <x v="4398"/>
    <n v="5"/>
    <n v="0.2"/>
    <n v="19.596000000000018"/>
  </r>
  <r>
    <n v="6304"/>
    <s v="CA-2014-162712"/>
    <x v="3"/>
    <x v="978"/>
    <d v="2014-06-21T00:00:00"/>
    <x v="0"/>
    <s v="NK-18490"/>
    <x v="71"/>
    <x v="2"/>
    <s v="United States"/>
    <s v="Corpus Christi"/>
    <x v="5"/>
    <n v="78415"/>
    <x v="2"/>
    <s v="OFF-PA-10000167"/>
    <x v="1"/>
    <x v="10"/>
    <x v="1071"/>
    <x v="1355"/>
    <n v="3"/>
    <n v="0.2"/>
    <n v="23.234999999999992"/>
  </r>
  <r>
    <n v="6305"/>
    <s v="CA-2014-107552"/>
    <x v="3"/>
    <x v="1024"/>
    <d v="2014-05-06T00:00:00"/>
    <x v="3"/>
    <s v="AI-10855"/>
    <x v="482"/>
    <x v="0"/>
    <s v="United States"/>
    <s v="New York City"/>
    <x v="15"/>
    <n v="10035"/>
    <x v="3"/>
    <s v="OFF-PA-10002947"/>
    <x v="1"/>
    <x v="10"/>
    <x v="703"/>
    <x v="3890"/>
    <n v="1"/>
    <n v="0"/>
    <n v="3.2063999999999999"/>
  </r>
  <r>
    <n v="6306"/>
    <s v="CA-2013-163328"/>
    <x v="0"/>
    <x v="254"/>
    <d v="2013-11-07T00:00:00"/>
    <x v="0"/>
    <s v="TP-21565"/>
    <x v="734"/>
    <x v="1"/>
    <s v="United States"/>
    <s v="Eugene"/>
    <x v="21"/>
    <n v="97405"/>
    <x v="1"/>
    <s v="OFF-SU-10002301"/>
    <x v="1"/>
    <x v="14"/>
    <x v="1573"/>
    <x v="4399"/>
    <n v="7"/>
    <n v="0.2"/>
    <n v="-4.1761999999999997"/>
  </r>
  <r>
    <n v="6307"/>
    <s v="CA-2013-163328"/>
    <x v="0"/>
    <x v="254"/>
    <d v="2013-11-07T00:00:00"/>
    <x v="0"/>
    <s v="TP-21565"/>
    <x v="734"/>
    <x v="1"/>
    <s v="United States"/>
    <s v="Eugene"/>
    <x v="21"/>
    <n v="97405"/>
    <x v="1"/>
    <s v="FUR-CH-10003298"/>
    <x v="0"/>
    <x v="1"/>
    <x v="1567"/>
    <x v="4400"/>
    <n v="1"/>
    <n v="0.2"/>
    <n v="-14.407800000000009"/>
  </r>
  <r>
    <n v="6308"/>
    <s v="CA-2013-163328"/>
    <x v="0"/>
    <x v="254"/>
    <d v="2013-11-07T00:00:00"/>
    <x v="0"/>
    <s v="TP-21565"/>
    <x v="734"/>
    <x v="1"/>
    <s v="United States"/>
    <s v="Eugene"/>
    <x v="21"/>
    <n v="97405"/>
    <x v="1"/>
    <s v="OFF-PA-10004353"/>
    <x v="1"/>
    <x v="10"/>
    <x v="1652"/>
    <x v="1107"/>
    <n v="3"/>
    <n v="0.2"/>
    <n v="16.783200000000001"/>
  </r>
  <r>
    <n v="6309"/>
    <s v="CA-2013-163328"/>
    <x v="0"/>
    <x v="254"/>
    <d v="2013-11-07T00:00:00"/>
    <x v="0"/>
    <s v="TP-21565"/>
    <x v="734"/>
    <x v="1"/>
    <s v="United States"/>
    <s v="Eugene"/>
    <x v="21"/>
    <n v="97405"/>
    <x v="1"/>
    <s v="FUR-CH-10000229"/>
    <x v="0"/>
    <x v="1"/>
    <x v="1612"/>
    <x v="4401"/>
    <n v="3"/>
    <n v="0.2"/>
    <n v="-97.552800000000076"/>
  </r>
  <r>
    <n v="6310"/>
    <s v="CA-2013-163328"/>
    <x v="0"/>
    <x v="254"/>
    <d v="2013-11-07T00:00:00"/>
    <x v="0"/>
    <s v="TP-21565"/>
    <x v="734"/>
    <x v="1"/>
    <s v="United States"/>
    <s v="Eugene"/>
    <x v="21"/>
    <n v="97405"/>
    <x v="1"/>
    <s v="OFF-LA-10003930"/>
    <x v="1"/>
    <x v="2"/>
    <x v="503"/>
    <x v="4402"/>
    <n v="8"/>
    <n v="0.2"/>
    <n v="228.07919999999999"/>
  </r>
  <r>
    <n v="6311"/>
    <s v="CA-2013-163328"/>
    <x v="0"/>
    <x v="254"/>
    <d v="2013-11-07T00:00:00"/>
    <x v="0"/>
    <s v="TP-21565"/>
    <x v="734"/>
    <x v="1"/>
    <s v="United States"/>
    <s v="Eugene"/>
    <x v="21"/>
    <n v="97405"/>
    <x v="1"/>
    <s v="OFF-PA-10000176"/>
    <x v="1"/>
    <x v="10"/>
    <x v="634"/>
    <x v="4403"/>
    <n v="1"/>
    <n v="0.2"/>
    <n v="5.3115999999999985"/>
  </r>
  <r>
    <n v="6312"/>
    <s v="CA-2011-112837"/>
    <x v="2"/>
    <x v="1102"/>
    <d v="2011-09-16T00:00:00"/>
    <x v="1"/>
    <s v="LW-17125"/>
    <x v="752"/>
    <x v="0"/>
    <s v="United States"/>
    <s v="Oxnard"/>
    <x v="1"/>
    <n v="93030"/>
    <x v="1"/>
    <s v="FUR-FU-10004006"/>
    <x v="0"/>
    <x v="5"/>
    <x v="101"/>
    <x v="4180"/>
    <n v="3"/>
    <n v="0"/>
    <n v="21.751499999999986"/>
  </r>
  <r>
    <n v="6313"/>
    <s v="CA-2014-120019"/>
    <x v="3"/>
    <x v="911"/>
    <d v="2014-02-22T00:00:00"/>
    <x v="1"/>
    <s v="NG-18355"/>
    <x v="243"/>
    <x v="1"/>
    <s v="United States"/>
    <s v="Fairfield"/>
    <x v="29"/>
    <n v="6824"/>
    <x v="3"/>
    <s v="OFF-ST-10001932"/>
    <x v="1"/>
    <x v="4"/>
    <x v="1641"/>
    <x v="4404"/>
    <n v="3"/>
    <n v="0"/>
    <n v="81.131400000000014"/>
  </r>
  <r>
    <n v="6314"/>
    <s v="CA-2014-120019"/>
    <x v="3"/>
    <x v="911"/>
    <d v="2014-02-22T00:00:00"/>
    <x v="1"/>
    <s v="NG-18355"/>
    <x v="243"/>
    <x v="1"/>
    <s v="United States"/>
    <s v="Fairfield"/>
    <x v="29"/>
    <n v="6824"/>
    <x v="3"/>
    <s v="TEC-PH-10000923"/>
    <x v="2"/>
    <x v="7"/>
    <x v="1225"/>
    <x v="4405"/>
    <n v="1"/>
    <n v="0"/>
    <n v="7.3451000000000004"/>
  </r>
  <r>
    <n v="6315"/>
    <s v="CA-2011-100762"/>
    <x v="2"/>
    <x v="156"/>
    <d v="2011-11-29T00:00:00"/>
    <x v="1"/>
    <s v="NG-18355"/>
    <x v="243"/>
    <x v="1"/>
    <s v="United States"/>
    <s v="Jackson"/>
    <x v="12"/>
    <n v="49201"/>
    <x v="2"/>
    <s v="OFF-AR-10000380"/>
    <x v="1"/>
    <x v="6"/>
    <x v="108"/>
    <x v="4406"/>
    <n v="4"/>
    <n v="0"/>
    <n v="45.575999999999979"/>
  </r>
  <r>
    <n v="6316"/>
    <s v="CA-2011-100762"/>
    <x v="2"/>
    <x v="156"/>
    <d v="2011-11-29T00:00:00"/>
    <x v="1"/>
    <s v="NG-18355"/>
    <x v="243"/>
    <x v="1"/>
    <s v="United States"/>
    <s v="Jackson"/>
    <x v="12"/>
    <n v="49201"/>
    <x v="2"/>
    <s v="OFF-LA-10003930"/>
    <x v="1"/>
    <x v="2"/>
    <x v="503"/>
    <x v="1461"/>
    <n v="2"/>
    <n v="0"/>
    <n v="96.343800000000002"/>
  </r>
  <r>
    <n v="6317"/>
    <s v="CA-2011-100762"/>
    <x v="2"/>
    <x v="156"/>
    <d v="2011-11-29T00:00:00"/>
    <x v="1"/>
    <s v="NG-18355"/>
    <x v="243"/>
    <x v="1"/>
    <s v="United States"/>
    <s v="Jackson"/>
    <x v="12"/>
    <n v="49201"/>
    <x v="2"/>
    <s v="OFF-PA-10001815"/>
    <x v="1"/>
    <x v="10"/>
    <x v="1393"/>
    <x v="3803"/>
    <n v="3"/>
    <n v="0"/>
    <n v="69.177599999999984"/>
  </r>
  <r>
    <n v="6318"/>
    <s v="CA-2011-100762"/>
    <x v="2"/>
    <x v="156"/>
    <d v="2011-11-29T00:00:00"/>
    <x v="1"/>
    <s v="NG-18355"/>
    <x v="243"/>
    <x v="1"/>
    <s v="United States"/>
    <s v="Jackson"/>
    <x v="12"/>
    <n v="49201"/>
    <x v="2"/>
    <s v="OFF-PA-10004082"/>
    <x v="1"/>
    <x v="10"/>
    <x v="224"/>
    <x v="3888"/>
    <n v="2"/>
    <n v="0"/>
    <n v="7.98"/>
  </r>
  <r>
    <n v="6319"/>
    <s v="CA-2014-161459"/>
    <x v="3"/>
    <x v="920"/>
    <d v="2014-11-30T00:00:00"/>
    <x v="0"/>
    <s v="EB-13750"/>
    <x v="494"/>
    <x v="1"/>
    <s v="United States"/>
    <s v="Laguna Niguel"/>
    <x v="1"/>
    <n v="92677"/>
    <x v="1"/>
    <s v="TEC-PH-10004071"/>
    <x v="2"/>
    <x v="7"/>
    <x v="1537"/>
    <x v="1409"/>
    <n v="5"/>
    <n v="0.2"/>
    <n v="3.4964999999999993"/>
  </r>
  <r>
    <n v="6320"/>
    <s v="CA-2014-161459"/>
    <x v="3"/>
    <x v="920"/>
    <d v="2014-11-30T00:00:00"/>
    <x v="0"/>
    <s v="EB-13750"/>
    <x v="494"/>
    <x v="1"/>
    <s v="United States"/>
    <s v="Laguna Niguel"/>
    <x v="1"/>
    <n v="92677"/>
    <x v="1"/>
    <s v="OFF-PA-10002377"/>
    <x v="1"/>
    <x v="10"/>
    <x v="557"/>
    <x v="3229"/>
    <n v="6"/>
    <n v="0"/>
    <n v="15.335999999999999"/>
  </r>
  <r>
    <n v="6321"/>
    <s v="CA-2014-160017"/>
    <x v="3"/>
    <x v="394"/>
    <d v="2014-10-03T00:00:00"/>
    <x v="1"/>
    <s v="SP-20860"/>
    <x v="133"/>
    <x v="1"/>
    <s v="United States"/>
    <s v="Jacksonville"/>
    <x v="2"/>
    <n v="32216"/>
    <x v="0"/>
    <s v="OFF-PA-10001800"/>
    <x v="1"/>
    <x v="10"/>
    <x v="580"/>
    <x v="563"/>
    <n v="2"/>
    <n v="0.2"/>
    <n v="3.6288"/>
  </r>
  <r>
    <n v="6322"/>
    <s v="CA-2011-123316"/>
    <x v="2"/>
    <x v="303"/>
    <d v="2011-10-17T00:00:00"/>
    <x v="1"/>
    <s v="SP-20545"/>
    <x v="259"/>
    <x v="1"/>
    <s v="United States"/>
    <s v="Mount Vernon"/>
    <x v="15"/>
    <n v="10550"/>
    <x v="3"/>
    <s v="OFF-BI-10002764"/>
    <x v="1"/>
    <x v="8"/>
    <x v="502"/>
    <x v="3294"/>
    <n v="3"/>
    <n v="0.2"/>
    <n v="2.8100999999999998"/>
  </r>
  <r>
    <n v="6323"/>
    <s v="CA-2011-141299"/>
    <x v="2"/>
    <x v="561"/>
    <d v="2011-06-07T00:00:00"/>
    <x v="0"/>
    <s v="RB-19795"/>
    <x v="176"/>
    <x v="2"/>
    <s v="United States"/>
    <s v="Midland"/>
    <x v="12"/>
    <n v="48640"/>
    <x v="2"/>
    <s v="OFF-EN-10004459"/>
    <x v="1"/>
    <x v="12"/>
    <x v="655"/>
    <x v="770"/>
    <n v="2"/>
    <n v="0"/>
    <n v="7.4871999999999996"/>
  </r>
  <r>
    <n v="6324"/>
    <s v="CA-2011-104402"/>
    <x v="2"/>
    <x v="1103"/>
    <d v="2011-06-23T00:00:00"/>
    <x v="1"/>
    <s v="DB-13660"/>
    <x v="551"/>
    <x v="0"/>
    <s v="United States"/>
    <s v="Newark"/>
    <x v="13"/>
    <n v="19711"/>
    <x v="3"/>
    <s v="TEC-MA-10000423"/>
    <x v="2"/>
    <x v="15"/>
    <x v="1713"/>
    <x v="4407"/>
    <n v="3"/>
    <n v="0"/>
    <n v="31.005899999999997"/>
  </r>
  <r>
    <n v="6325"/>
    <s v="CA-2012-110289"/>
    <x v="1"/>
    <x v="1104"/>
    <d v="2012-11-02T00:00:00"/>
    <x v="1"/>
    <s v="NB-18655"/>
    <x v="240"/>
    <x v="1"/>
    <s v="United States"/>
    <s v="San Francisco"/>
    <x v="1"/>
    <n v="94109"/>
    <x v="1"/>
    <s v="OFF-PA-10002986"/>
    <x v="1"/>
    <x v="10"/>
    <x v="477"/>
    <x v="657"/>
    <n v="5"/>
    <n v="0"/>
    <n v="16.032"/>
  </r>
  <r>
    <n v="6326"/>
    <s v="CA-2012-110289"/>
    <x v="1"/>
    <x v="1104"/>
    <d v="2012-11-02T00:00:00"/>
    <x v="1"/>
    <s v="NB-18655"/>
    <x v="240"/>
    <x v="1"/>
    <s v="United States"/>
    <s v="San Francisco"/>
    <x v="1"/>
    <n v="94109"/>
    <x v="1"/>
    <s v="OFF-EN-10001434"/>
    <x v="1"/>
    <x v="12"/>
    <x v="434"/>
    <x v="4408"/>
    <n v="4"/>
    <n v="0"/>
    <n v="103.3116"/>
  </r>
  <r>
    <n v="6327"/>
    <s v="CA-2011-167927"/>
    <x v="2"/>
    <x v="407"/>
    <d v="2011-01-27T00:00:00"/>
    <x v="1"/>
    <s v="XP-21865"/>
    <x v="190"/>
    <x v="0"/>
    <s v="United States"/>
    <s v="Westland"/>
    <x v="12"/>
    <n v="48185"/>
    <x v="2"/>
    <s v="OFF-ST-10000760"/>
    <x v="1"/>
    <x v="4"/>
    <x v="4"/>
    <x v="62"/>
    <n v="1"/>
    <n v="0"/>
    <n v="4.0541999999999998"/>
  </r>
  <r>
    <n v="6328"/>
    <s v="CA-2011-167927"/>
    <x v="2"/>
    <x v="407"/>
    <d v="2011-01-27T00:00:00"/>
    <x v="1"/>
    <s v="XP-21865"/>
    <x v="190"/>
    <x v="0"/>
    <s v="United States"/>
    <s v="Westland"/>
    <x v="12"/>
    <n v="48185"/>
    <x v="2"/>
    <s v="FUR-FU-10002918"/>
    <x v="0"/>
    <x v="5"/>
    <x v="266"/>
    <x v="1050"/>
    <n v="3"/>
    <n v="0"/>
    <n v="30.023400000000009"/>
  </r>
  <r>
    <n v="6329"/>
    <s v="CA-2011-167927"/>
    <x v="2"/>
    <x v="407"/>
    <d v="2011-01-27T00:00:00"/>
    <x v="1"/>
    <s v="XP-21865"/>
    <x v="190"/>
    <x v="0"/>
    <s v="United States"/>
    <s v="Westland"/>
    <x v="12"/>
    <n v="48185"/>
    <x v="2"/>
    <s v="OFF-BI-10000605"/>
    <x v="1"/>
    <x v="8"/>
    <x v="531"/>
    <x v="4409"/>
    <n v="5"/>
    <n v="0"/>
    <n v="8.9534999999999982"/>
  </r>
  <r>
    <n v="6330"/>
    <s v="CA-2011-167927"/>
    <x v="2"/>
    <x v="407"/>
    <d v="2011-01-27T00:00:00"/>
    <x v="1"/>
    <s v="XP-21865"/>
    <x v="190"/>
    <x v="0"/>
    <s v="United States"/>
    <s v="Westland"/>
    <x v="12"/>
    <n v="48185"/>
    <x v="2"/>
    <s v="OFF-AP-10002311"/>
    <x v="1"/>
    <x v="9"/>
    <x v="14"/>
    <x v="4410"/>
    <n v="4"/>
    <n v="0.1"/>
    <n v="93.581600000000009"/>
  </r>
  <r>
    <n v="6331"/>
    <s v="CA-2011-167927"/>
    <x v="2"/>
    <x v="407"/>
    <d v="2011-01-27T00:00:00"/>
    <x v="1"/>
    <s v="XP-21865"/>
    <x v="190"/>
    <x v="0"/>
    <s v="United States"/>
    <s v="Westland"/>
    <x v="12"/>
    <n v="48185"/>
    <x v="2"/>
    <s v="OFF-ST-10003123"/>
    <x v="1"/>
    <x v="4"/>
    <x v="1268"/>
    <x v="4411"/>
    <n v="2"/>
    <n v="0"/>
    <n v="15.979199999999999"/>
  </r>
  <r>
    <n v="6332"/>
    <s v="CA-2011-167927"/>
    <x v="2"/>
    <x v="407"/>
    <d v="2011-01-27T00:00:00"/>
    <x v="1"/>
    <s v="XP-21865"/>
    <x v="190"/>
    <x v="0"/>
    <s v="United States"/>
    <s v="Westland"/>
    <x v="12"/>
    <n v="48185"/>
    <x v="2"/>
    <s v="OFF-AR-10004456"/>
    <x v="1"/>
    <x v="6"/>
    <x v="1044"/>
    <x v="2911"/>
    <n v="3"/>
    <n v="0"/>
    <n v="12.736799999999999"/>
  </r>
  <r>
    <n v="6333"/>
    <s v="CA-2011-167927"/>
    <x v="2"/>
    <x v="407"/>
    <d v="2011-01-27T00:00:00"/>
    <x v="1"/>
    <s v="XP-21865"/>
    <x v="190"/>
    <x v="0"/>
    <s v="United States"/>
    <s v="Westland"/>
    <x v="12"/>
    <n v="48185"/>
    <x v="2"/>
    <s v="FUR-FU-10002268"/>
    <x v="0"/>
    <x v="5"/>
    <x v="860"/>
    <x v="1674"/>
    <n v="3"/>
    <n v="0"/>
    <n v="4.8608999999999991"/>
  </r>
  <r>
    <n v="6334"/>
    <s v="CA-2011-167927"/>
    <x v="2"/>
    <x v="407"/>
    <d v="2011-01-27T00:00:00"/>
    <x v="1"/>
    <s v="XP-21865"/>
    <x v="190"/>
    <x v="0"/>
    <s v="United States"/>
    <s v="Westland"/>
    <x v="12"/>
    <n v="48185"/>
    <x v="2"/>
    <s v="OFF-BI-10004364"/>
    <x v="1"/>
    <x v="8"/>
    <x v="302"/>
    <x v="1286"/>
    <n v="5"/>
    <n v="0"/>
    <n v="13.365"/>
  </r>
  <r>
    <n v="6335"/>
    <s v="CA-2011-133305"/>
    <x v="2"/>
    <x v="384"/>
    <d v="2011-07-15T00:00:00"/>
    <x v="1"/>
    <s v="MH-17455"/>
    <x v="708"/>
    <x v="0"/>
    <s v="United States"/>
    <s v="New York City"/>
    <x v="15"/>
    <n v="10011"/>
    <x v="3"/>
    <s v="OFF-PA-10001970"/>
    <x v="1"/>
    <x v="10"/>
    <x v="311"/>
    <x v="338"/>
    <n v="4"/>
    <n v="0"/>
    <n v="23.086399999999998"/>
  </r>
  <r>
    <n v="6336"/>
    <s v="CA-2011-133305"/>
    <x v="2"/>
    <x v="384"/>
    <d v="2011-07-15T00:00:00"/>
    <x v="1"/>
    <s v="MH-17455"/>
    <x v="708"/>
    <x v="0"/>
    <s v="United States"/>
    <s v="New York City"/>
    <x v="15"/>
    <n v="10011"/>
    <x v="3"/>
    <s v="OFF-BI-10002954"/>
    <x v="1"/>
    <x v="8"/>
    <x v="1179"/>
    <x v="723"/>
    <n v="5"/>
    <n v="0.2"/>
    <n v="6.3979999999999997"/>
  </r>
  <r>
    <n v="6337"/>
    <s v="CA-2013-165995"/>
    <x v="0"/>
    <x v="133"/>
    <d v="2013-09-07T00:00:00"/>
    <x v="1"/>
    <s v="BG-11740"/>
    <x v="696"/>
    <x v="0"/>
    <s v="United States"/>
    <s v="Los Angeles"/>
    <x v="1"/>
    <n v="90008"/>
    <x v="1"/>
    <s v="FUR-FU-10000672"/>
    <x v="0"/>
    <x v="5"/>
    <x v="1508"/>
    <x v="116"/>
    <n v="4"/>
    <n v="0"/>
    <n v="15.993599999999997"/>
  </r>
  <r>
    <n v="6338"/>
    <s v="CA-2013-165995"/>
    <x v="0"/>
    <x v="133"/>
    <d v="2013-09-07T00:00:00"/>
    <x v="1"/>
    <s v="BG-11740"/>
    <x v="696"/>
    <x v="0"/>
    <s v="United States"/>
    <s v="Los Angeles"/>
    <x v="1"/>
    <n v="90008"/>
    <x v="1"/>
    <s v="TEC-PH-10004908"/>
    <x v="2"/>
    <x v="7"/>
    <x v="1474"/>
    <x v="107"/>
    <n v="5"/>
    <n v="0.2"/>
    <n v="42.494999999999948"/>
  </r>
  <r>
    <n v="6339"/>
    <s v="CA-2014-143112"/>
    <x v="3"/>
    <x v="361"/>
    <d v="2014-10-10T00:00:00"/>
    <x v="1"/>
    <s v="TS-21370"/>
    <x v="477"/>
    <x v="1"/>
    <s v="United States"/>
    <s v="New York City"/>
    <x v="15"/>
    <n v="10035"/>
    <x v="3"/>
    <s v="TEC-PH-10003095"/>
    <x v="2"/>
    <x v="7"/>
    <x v="1491"/>
    <x v="4412"/>
    <n v="4"/>
    <n v="0"/>
    <n v="43.9"/>
  </r>
  <r>
    <n v="6340"/>
    <s v="CA-2014-143112"/>
    <x v="3"/>
    <x v="361"/>
    <d v="2014-10-10T00:00:00"/>
    <x v="1"/>
    <s v="TS-21370"/>
    <x v="477"/>
    <x v="1"/>
    <s v="United States"/>
    <s v="New York City"/>
    <x v="15"/>
    <n v="10035"/>
    <x v="3"/>
    <s v="FUR-CH-10002880"/>
    <x v="0"/>
    <x v="1"/>
    <x v="801"/>
    <x v="4413"/>
    <n v="2"/>
    <n v="0.1"/>
    <n v="2.4597999999999871"/>
  </r>
  <r>
    <n v="6341"/>
    <s v="CA-2014-143112"/>
    <x v="3"/>
    <x v="361"/>
    <d v="2014-10-10T00:00:00"/>
    <x v="1"/>
    <s v="TS-21370"/>
    <x v="477"/>
    <x v="1"/>
    <s v="United States"/>
    <s v="New York City"/>
    <x v="15"/>
    <n v="10035"/>
    <x v="3"/>
    <s v="TEC-MA-10001047"/>
    <x v="2"/>
    <x v="15"/>
    <x v="1626"/>
    <x v="4414"/>
    <n v="4"/>
    <n v="0"/>
    <n v="1351.9895999999999"/>
  </r>
  <r>
    <n v="6342"/>
    <s v="US-2014-105830"/>
    <x v="3"/>
    <x v="413"/>
    <d v="2014-01-03T00:00:00"/>
    <x v="2"/>
    <s v="DB-13660"/>
    <x v="551"/>
    <x v="0"/>
    <s v="United States"/>
    <s v="Lancaster"/>
    <x v="24"/>
    <n v="43130"/>
    <x v="3"/>
    <s v="OFF-ST-10002554"/>
    <x v="1"/>
    <x v="4"/>
    <x v="1144"/>
    <x v="4415"/>
    <n v="4"/>
    <n v="0.2"/>
    <n v="-35.215199999999996"/>
  </r>
  <r>
    <n v="6343"/>
    <s v="CA-2012-146255"/>
    <x v="1"/>
    <x v="1105"/>
    <d v="2012-03-10T00:00:00"/>
    <x v="2"/>
    <s v="EM-14140"/>
    <x v="670"/>
    <x v="2"/>
    <s v="United States"/>
    <s v="Newark"/>
    <x v="13"/>
    <n v="19711"/>
    <x v="3"/>
    <s v="TEC-AC-10004469"/>
    <x v="2"/>
    <x v="11"/>
    <x v="238"/>
    <x v="4416"/>
    <n v="3"/>
    <n v="0"/>
    <n v="52.734000000000009"/>
  </r>
  <r>
    <n v="6344"/>
    <s v="CA-2012-146255"/>
    <x v="1"/>
    <x v="1105"/>
    <d v="2012-03-10T00:00:00"/>
    <x v="2"/>
    <s v="EM-14140"/>
    <x v="670"/>
    <x v="2"/>
    <s v="United States"/>
    <s v="Newark"/>
    <x v="13"/>
    <n v="19711"/>
    <x v="3"/>
    <s v="OFF-BI-10000309"/>
    <x v="1"/>
    <x v="8"/>
    <x v="334"/>
    <x v="2690"/>
    <n v="2"/>
    <n v="0"/>
    <n v="14.9156"/>
  </r>
  <r>
    <n v="6345"/>
    <s v="CA-2012-146255"/>
    <x v="1"/>
    <x v="1105"/>
    <d v="2012-03-10T00:00:00"/>
    <x v="2"/>
    <s v="EM-14140"/>
    <x v="670"/>
    <x v="2"/>
    <s v="United States"/>
    <s v="Newark"/>
    <x v="13"/>
    <n v="19711"/>
    <x v="3"/>
    <s v="OFF-BI-10001765"/>
    <x v="1"/>
    <x v="8"/>
    <x v="985"/>
    <x v="4417"/>
    <n v="2"/>
    <n v="0"/>
    <n v="33.254399999999997"/>
  </r>
  <r>
    <n v="6346"/>
    <s v="CA-2012-146255"/>
    <x v="1"/>
    <x v="1105"/>
    <d v="2012-03-10T00:00:00"/>
    <x v="2"/>
    <s v="EM-14140"/>
    <x v="670"/>
    <x v="2"/>
    <s v="United States"/>
    <s v="Newark"/>
    <x v="13"/>
    <n v="19711"/>
    <x v="3"/>
    <s v="TEC-PH-10001619"/>
    <x v="2"/>
    <x v="7"/>
    <x v="1585"/>
    <x v="2173"/>
    <n v="3"/>
    <n v="0"/>
    <n v="170.51129999999998"/>
  </r>
  <r>
    <n v="6347"/>
    <s v="CA-2014-104822"/>
    <x v="3"/>
    <x v="179"/>
    <d v="2014-10-21T00:00:00"/>
    <x v="3"/>
    <s v="RB-19465"/>
    <x v="46"/>
    <x v="2"/>
    <s v="United States"/>
    <s v="New York City"/>
    <x v="15"/>
    <n v="10024"/>
    <x v="3"/>
    <s v="OFF-LA-10002034"/>
    <x v="1"/>
    <x v="2"/>
    <x v="1102"/>
    <x v="4418"/>
    <n v="5"/>
    <n v="0"/>
    <n v="12.029499999999999"/>
  </r>
  <r>
    <n v="6348"/>
    <s v="CA-2012-104486"/>
    <x v="1"/>
    <x v="489"/>
    <d v="2012-05-06T00:00:00"/>
    <x v="1"/>
    <s v="PO-18850"/>
    <x v="138"/>
    <x v="0"/>
    <s v="United States"/>
    <s v="San Francisco"/>
    <x v="1"/>
    <n v="94109"/>
    <x v="1"/>
    <s v="OFF-BI-10000309"/>
    <x v="1"/>
    <x v="8"/>
    <x v="334"/>
    <x v="4419"/>
    <n v="1"/>
    <n v="0.2"/>
    <n v="4.4137999999999993"/>
  </r>
  <r>
    <n v="6349"/>
    <s v="CA-2012-104486"/>
    <x v="1"/>
    <x v="489"/>
    <d v="2012-05-06T00:00:00"/>
    <x v="1"/>
    <s v="PO-18850"/>
    <x v="138"/>
    <x v="0"/>
    <s v="United States"/>
    <s v="San Francisco"/>
    <x v="1"/>
    <n v="94109"/>
    <x v="1"/>
    <s v="OFF-ST-10000876"/>
    <x v="1"/>
    <x v="4"/>
    <x v="251"/>
    <x v="2191"/>
    <n v="3"/>
    <n v="0"/>
    <n v="10.4496"/>
  </r>
  <r>
    <n v="6350"/>
    <s v="CA-2012-104486"/>
    <x v="1"/>
    <x v="489"/>
    <d v="2012-05-06T00:00:00"/>
    <x v="1"/>
    <s v="PO-18850"/>
    <x v="138"/>
    <x v="0"/>
    <s v="United States"/>
    <s v="San Francisco"/>
    <x v="1"/>
    <n v="94109"/>
    <x v="1"/>
    <s v="OFF-SU-10002573"/>
    <x v="1"/>
    <x v="14"/>
    <x v="350"/>
    <x v="1530"/>
    <n v="2"/>
    <n v="0"/>
    <n v="10.517999999999997"/>
  </r>
  <r>
    <n v="6351"/>
    <s v="CA-2014-161557"/>
    <x v="3"/>
    <x v="213"/>
    <d v="2014-09-09T00:00:00"/>
    <x v="1"/>
    <s v="AG-10900"/>
    <x v="151"/>
    <x v="0"/>
    <s v="United States"/>
    <s v="Dallas"/>
    <x v="5"/>
    <n v="75217"/>
    <x v="2"/>
    <s v="FUR-FU-10004622"/>
    <x v="0"/>
    <x v="5"/>
    <x v="787"/>
    <x v="4420"/>
    <n v="5"/>
    <n v="0.6"/>
    <n v="-105.69000000000003"/>
  </r>
  <r>
    <n v="6352"/>
    <s v="CA-2014-161130"/>
    <x v="3"/>
    <x v="132"/>
    <d v="2014-11-09T00:00:00"/>
    <x v="1"/>
    <s v="BF-11275"/>
    <x v="667"/>
    <x v="1"/>
    <s v="United States"/>
    <s v="Miami"/>
    <x v="2"/>
    <n v="33178"/>
    <x v="0"/>
    <s v="TEC-PH-10002549"/>
    <x v="2"/>
    <x v="7"/>
    <x v="928"/>
    <x v="3348"/>
    <n v="2"/>
    <n v="0.2"/>
    <n v="27.103200000000001"/>
  </r>
  <r>
    <n v="6353"/>
    <s v="US-2012-161347"/>
    <x v="1"/>
    <x v="1023"/>
    <d v="2012-09-19T00:00:00"/>
    <x v="1"/>
    <s v="HG-14845"/>
    <x v="668"/>
    <x v="0"/>
    <s v="United States"/>
    <s v="Philadelphia"/>
    <x v="9"/>
    <n v="19120"/>
    <x v="3"/>
    <s v="OFF-BI-10004209"/>
    <x v="1"/>
    <x v="8"/>
    <x v="1206"/>
    <x v="4421"/>
    <n v="1"/>
    <n v="0.7"/>
    <n v="-2.0099999999999998"/>
  </r>
  <r>
    <n v="6354"/>
    <s v="US-2012-109015"/>
    <x v="1"/>
    <x v="684"/>
    <d v="2012-09-12T00:00:00"/>
    <x v="1"/>
    <s v="BS-11590"/>
    <x v="29"/>
    <x v="1"/>
    <s v="United States"/>
    <s v="New York City"/>
    <x v="15"/>
    <n v="10011"/>
    <x v="3"/>
    <s v="OFF-AP-10001962"/>
    <x v="1"/>
    <x v="9"/>
    <x v="1594"/>
    <x v="4422"/>
    <n v="1"/>
    <n v="0"/>
    <n v="2.0975000000000001"/>
  </r>
  <r>
    <n v="6355"/>
    <s v="US-2012-109015"/>
    <x v="1"/>
    <x v="684"/>
    <d v="2012-09-12T00:00:00"/>
    <x v="1"/>
    <s v="BS-11590"/>
    <x v="29"/>
    <x v="1"/>
    <s v="United States"/>
    <s v="New York City"/>
    <x v="15"/>
    <n v="10011"/>
    <x v="3"/>
    <s v="TEC-PH-10002922"/>
    <x v="2"/>
    <x v="7"/>
    <x v="965"/>
    <x v="4423"/>
    <n v="2"/>
    <n v="0"/>
    <n v="101.39399999999998"/>
  </r>
  <r>
    <n v="6356"/>
    <s v="CA-2011-110611"/>
    <x v="2"/>
    <x v="191"/>
    <d v="2011-10-13T00:00:00"/>
    <x v="1"/>
    <s v="JD-16015"/>
    <x v="557"/>
    <x v="0"/>
    <s v="United States"/>
    <s v="Philadelphia"/>
    <x v="9"/>
    <n v="19120"/>
    <x v="3"/>
    <s v="OFF-ST-10000642"/>
    <x v="1"/>
    <x v="4"/>
    <x v="192"/>
    <x v="2067"/>
    <n v="5"/>
    <n v="0.2"/>
    <n v="-13.637000000000011"/>
  </r>
  <r>
    <n v="6357"/>
    <s v="CA-2014-139080"/>
    <x v="3"/>
    <x v="205"/>
    <d v="2014-01-29T00:00:00"/>
    <x v="1"/>
    <s v="CS-12250"/>
    <x v="294"/>
    <x v="1"/>
    <s v="United States"/>
    <s v="Seattle"/>
    <x v="4"/>
    <n v="98103"/>
    <x v="1"/>
    <s v="OFF-BI-10001757"/>
    <x v="1"/>
    <x v="8"/>
    <x v="1158"/>
    <x v="1209"/>
    <n v="5"/>
    <n v="0.2"/>
    <n v="6.8879999999999981"/>
  </r>
  <r>
    <n v="6358"/>
    <s v="CA-2014-139080"/>
    <x v="3"/>
    <x v="205"/>
    <d v="2014-01-29T00:00:00"/>
    <x v="1"/>
    <s v="CS-12250"/>
    <x v="294"/>
    <x v="1"/>
    <s v="United States"/>
    <s v="Seattle"/>
    <x v="4"/>
    <n v="98103"/>
    <x v="1"/>
    <s v="OFF-PA-10004621"/>
    <x v="1"/>
    <x v="10"/>
    <x v="738"/>
    <x v="243"/>
    <n v="4"/>
    <n v="0"/>
    <n v="12.441600000000001"/>
  </r>
  <r>
    <n v="6359"/>
    <s v="CA-2014-139080"/>
    <x v="3"/>
    <x v="205"/>
    <d v="2014-01-29T00:00:00"/>
    <x v="1"/>
    <s v="CS-12250"/>
    <x v="294"/>
    <x v="1"/>
    <s v="United States"/>
    <s v="Seattle"/>
    <x v="4"/>
    <n v="98103"/>
    <x v="1"/>
    <s v="OFF-PA-10002262"/>
    <x v="1"/>
    <x v="10"/>
    <x v="992"/>
    <x v="90"/>
    <n v="1"/>
    <n v="0"/>
    <n v="3.1104000000000003"/>
  </r>
  <r>
    <n v="6360"/>
    <s v="CA-2014-139080"/>
    <x v="3"/>
    <x v="205"/>
    <d v="2014-01-29T00:00:00"/>
    <x v="1"/>
    <s v="CS-12250"/>
    <x v="294"/>
    <x v="1"/>
    <s v="United States"/>
    <s v="Seattle"/>
    <x v="4"/>
    <n v="98103"/>
    <x v="1"/>
    <s v="TEC-PH-10004100"/>
    <x v="2"/>
    <x v="7"/>
    <x v="1743"/>
    <x v="1146"/>
    <n v="6"/>
    <n v="0.2"/>
    <n v="8.6352000000000011"/>
  </r>
  <r>
    <n v="6361"/>
    <s v="CA-2012-115693"/>
    <x v="1"/>
    <x v="895"/>
    <d v="2012-12-15T00:00:00"/>
    <x v="1"/>
    <s v="FC-14245"/>
    <x v="763"/>
    <x v="2"/>
    <s v="United States"/>
    <s v="Los Angeles"/>
    <x v="1"/>
    <n v="90032"/>
    <x v="1"/>
    <s v="OFF-AR-10003582"/>
    <x v="1"/>
    <x v="6"/>
    <x v="1451"/>
    <x v="2471"/>
    <n v="2"/>
    <n v="0"/>
    <n v="15.764000000000003"/>
  </r>
  <r>
    <n v="6362"/>
    <s v="US-2011-107993"/>
    <x v="2"/>
    <x v="641"/>
    <d v="2011-11-30T00:00:00"/>
    <x v="1"/>
    <s v="SE-20110"/>
    <x v="339"/>
    <x v="0"/>
    <s v="United States"/>
    <s v="Springfield"/>
    <x v="21"/>
    <n v="97477"/>
    <x v="1"/>
    <s v="OFF-AR-10003179"/>
    <x v="1"/>
    <x v="6"/>
    <x v="1565"/>
    <x v="4348"/>
    <n v="7"/>
    <n v="0.2"/>
    <n v="8.2900999999999954"/>
  </r>
  <r>
    <n v="6363"/>
    <s v="CA-2014-110443"/>
    <x v="3"/>
    <x v="610"/>
    <d v="2014-11-26T00:00:00"/>
    <x v="1"/>
    <s v="CK-12205"/>
    <x v="237"/>
    <x v="0"/>
    <s v="United States"/>
    <s v="Renton"/>
    <x v="4"/>
    <n v="98059"/>
    <x v="1"/>
    <s v="OFF-BI-10001670"/>
    <x v="1"/>
    <x v="8"/>
    <x v="438"/>
    <x v="4424"/>
    <n v="5"/>
    <n v="0.2"/>
    <n v="56.55"/>
  </r>
  <r>
    <n v="6364"/>
    <s v="CA-2014-110443"/>
    <x v="3"/>
    <x v="610"/>
    <d v="2014-11-26T00:00:00"/>
    <x v="1"/>
    <s v="CK-12205"/>
    <x v="237"/>
    <x v="0"/>
    <s v="United States"/>
    <s v="Renton"/>
    <x v="4"/>
    <n v="98059"/>
    <x v="1"/>
    <s v="TEC-MA-10002073"/>
    <x v="2"/>
    <x v="15"/>
    <x v="1763"/>
    <x v="4425"/>
    <n v="1"/>
    <n v="0.2"/>
    <n v="103.99920000000003"/>
  </r>
  <r>
    <n v="6365"/>
    <s v="CA-2014-110443"/>
    <x v="3"/>
    <x v="610"/>
    <d v="2014-11-26T00:00:00"/>
    <x v="1"/>
    <s v="CK-12205"/>
    <x v="237"/>
    <x v="0"/>
    <s v="United States"/>
    <s v="Renton"/>
    <x v="4"/>
    <n v="98059"/>
    <x v="1"/>
    <s v="OFF-PA-10003797"/>
    <x v="1"/>
    <x v="10"/>
    <x v="1701"/>
    <x v="187"/>
    <n v="8"/>
    <n v="0"/>
    <n v="24.883200000000002"/>
  </r>
  <r>
    <n v="6366"/>
    <s v="CA-2014-144848"/>
    <x v="3"/>
    <x v="1095"/>
    <d v="2014-04-06T00:00:00"/>
    <x v="2"/>
    <s v="DS-13030"/>
    <x v="284"/>
    <x v="2"/>
    <s v="United States"/>
    <s v="New York City"/>
    <x v="15"/>
    <n v="10009"/>
    <x v="3"/>
    <s v="TEC-PH-10004006"/>
    <x v="2"/>
    <x v="7"/>
    <x v="1764"/>
    <x v="4426"/>
    <n v="1"/>
    <n v="0"/>
    <n v="11.1294"/>
  </r>
  <r>
    <n v="6367"/>
    <s v="CA-2014-144848"/>
    <x v="3"/>
    <x v="1095"/>
    <d v="2014-04-06T00:00:00"/>
    <x v="2"/>
    <s v="DS-13030"/>
    <x v="284"/>
    <x v="2"/>
    <s v="United States"/>
    <s v="New York City"/>
    <x v="15"/>
    <n v="10009"/>
    <x v="3"/>
    <s v="OFF-SU-10000646"/>
    <x v="1"/>
    <x v="14"/>
    <x v="259"/>
    <x v="4427"/>
    <n v="1"/>
    <n v="0"/>
    <n v="7.2111000000000161"/>
  </r>
  <r>
    <n v="6368"/>
    <s v="CA-2014-144848"/>
    <x v="3"/>
    <x v="1095"/>
    <d v="2014-04-06T00:00:00"/>
    <x v="2"/>
    <s v="DS-13030"/>
    <x v="284"/>
    <x v="2"/>
    <s v="United States"/>
    <s v="New York City"/>
    <x v="15"/>
    <n v="10009"/>
    <x v="3"/>
    <s v="TEC-PH-10002262"/>
    <x v="2"/>
    <x v="7"/>
    <x v="472"/>
    <x v="4428"/>
    <n v="2"/>
    <n v="0"/>
    <n v="33.325600000000009"/>
  </r>
  <r>
    <n v="6369"/>
    <s v="US-2014-147998"/>
    <x v="3"/>
    <x v="240"/>
    <d v="2014-05-25T00:00:00"/>
    <x v="1"/>
    <s v="SA-20830"/>
    <x v="193"/>
    <x v="0"/>
    <s v="United States"/>
    <s v="San Jose"/>
    <x v="1"/>
    <n v="95123"/>
    <x v="1"/>
    <s v="OFF-BI-10002082"/>
    <x v="1"/>
    <x v="8"/>
    <x v="1173"/>
    <x v="4429"/>
    <n v="5"/>
    <n v="0.2"/>
    <n v="49.92"/>
  </r>
  <r>
    <n v="6370"/>
    <s v="CA-2013-103919"/>
    <x v="0"/>
    <x v="339"/>
    <d v="2013-10-08T00:00:00"/>
    <x v="1"/>
    <s v="TP-21565"/>
    <x v="734"/>
    <x v="1"/>
    <s v="United States"/>
    <s v="Grand Prairie"/>
    <x v="5"/>
    <n v="75051"/>
    <x v="2"/>
    <s v="FUR-FU-10001756"/>
    <x v="0"/>
    <x v="5"/>
    <x v="282"/>
    <x v="4430"/>
    <n v="5"/>
    <n v="0.6"/>
    <n v="-29.512000000000008"/>
  </r>
  <r>
    <n v="6371"/>
    <s v="CA-2013-113425"/>
    <x v="0"/>
    <x v="831"/>
    <d v="2013-11-22T00:00:00"/>
    <x v="3"/>
    <s v="JK-16120"/>
    <x v="451"/>
    <x v="2"/>
    <s v="United States"/>
    <s v="New York City"/>
    <x v="15"/>
    <n v="10009"/>
    <x v="3"/>
    <s v="FUR-BO-10002598"/>
    <x v="0"/>
    <x v="0"/>
    <x v="1509"/>
    <x v="394"/>
    <n v="2"/>
    <n v="0.2"/>
    <n v="12.776399999999988"/>
  </r>
  <r>
    <n v="6372"/>
    <s v="CA-2014-143035"/>
    <x v="3"/>
    <x v="621"/>
    <d v="2014-10-06T00:00:00"/>
    <x v="0"/>
    <s v="CC-12430"/>
    <x v="254"/>
    <x v="2"/>
    <s v="United States"/>
    <s v="New York City"/>
    <x v="15"/>
    <n v="10009"/>
    <x v="3"/>
    <s v="FUR-FU-10001934"/>
    <x v="0"/>
    <x v="5"/>
    <x v="107"/>
    <x v="202"/>
    <n v="4"/>
    <n v="0"/>
    <n v="21.819200000000002"/>
  </r>
  <r>
    <n v="6373"/>
    <s v="CA-2014-143035"/>
    <x v="3"/>
    <x v="621"/>
    <d v="2014-10-06T00:00:00"/>
    <x v="0"/>
    <s v="CC-12430"/>
    <x v="254"/>
    <x v="2"/>
    <s v="United States"/>
    <s v="New York City"/>
    <x v="15"/>
    <n v="10009"/>
    <x v="3"/>
    <s v="OFF-AR-10001130"/>
    <x v="1"/>
    <x v="6"/>
    <x v="780"/>
    <x v="153"/>
    <n v="3"/>
    <n v="0"/>
    <n v="3.1160999999999999"/>
  </r>
  <r>
    <n v="6374"/>
    <s v="CA-2014-143035"/>
    <x v="3"/>
    <x v="621"/>
    <d v="2014-10-06T00:00:00"/>
    <x v="0"/>
    <s v="CC-12430"/>
    <x v="254"/>
    <x v="2"/>
    <s v="United States"/>
    <s v="New York City"/>
    <x v="15"/>
    <n v="10009"/>
    <x v="3"/>
    <s v="TEC-AC-10002049"/>
    <x v="2"/>
    <x v="11"/>
    <x v="688"/>
    <x v="810"/>
    <n v="3"/>
    <n v="0"/>
    <n v="66.954599999999971"/>
  </r>
  <r>
    <n v="6375"/>
    <s v="CA-2011-107811"/>
    <x v="2"/>
    <x v="333"/>
    <d v="2011-05-03T00:00:00"/>
    <x v="1"/>
    <s v="LA-16780"/>
    <x v="156"/>
    <x v="1"/>
    <s v="United States"/>
    <s v="Memphis"/>
    <x v="18"/>
    <n v="38109"/>
    <x v="0"/>
    <s v="FUR-CH-10001394"/>
    <x v="0"/>
    <x v="1"/>
    <x v="648"/>
    <x v="4431"/>
    <n v="2"/>
    <n v="0.2"/>
    <n v="70.197999999999922"/>
  </r>
  <r>
    <n v="6376"/>
    <s v="CA-2011-107811"/>
    <x v="2"/>
    <x v="333"/>
    <d v="2011-05-03T00:00:00"/>
    <x v="1"/>
    <s v="LA-16780"/>
    <x v="156"/>
    <x v="1"/>
    <s v="United States"/>
    <s v="Memphis"/>
    <x v="18"/>
    <n v="38109"/>
    <x v="0"/>
    <s v="OFF-ST-10000798"/>
    <x v="1"/>
    <x v="4"/>
    <x v="348"/>
    <x v="4432"/>
    <n v="5"/>
    <n v="0.2"/>
    <n v="-1.249000000000013"/>
  </r>
  <r>
    <n v="6377"/>
    <s v="CA-2013-163216"/>
    <x v="0"/>
    <x v="877"/>
    <d v="2013-10-11T00:00:00"/>
    <x v="2"/>
    <s v="AW-10930"/>
    <x v="585"/>
    <x v="2"/>
    <s v="United States"/>
    <s v="Philadelphia"/>
    <x v="9"/>
    <n v="19143"/>
    <x v="3"/>
    <s v="OFF-LA-10000134"/>
    <x v="1"/>
    <x v="2"/>
    <x v="85"/>
    <x v="1268"/>
    <n v="2"/>
    <n v="0.2"/>
    <n v="1.7247999999999997"/>
  </r>
  <r>
    <n v="6378"/>
    <s v="US-2013-116442"/>
    <x v="0"/>
    <x v="272"/>
    <d v="2013-12-23T00:00:00"/>
    <x v="1"/>
    <s v="BP-11230"/>
    <x v="546"/>
    <x v="0"/>
    <s v="United States"/>
    <s v="Los Angeles"/>
    <x v="1"/>
    <n v="90004"/>
    <x v="1"/>
    <s v="FUR-FU-10002364"/>
    <x v="0"/>
    <x v="5"/>
    <x v="1231"/>
    <x v="1816"/>
    <n v="2"/>
    <n v="0"/>
    <n v="4.2803999999999984"/>
  </r>
  <r>
    <n v="6379"/>
    <s v="CA-2014-150623"/>
    <x v="3"/>
    <x v="318"/>
    <d v="2014-04-15T00:00:00"/>
    <x v="1"/>
    <s v="DB-13360"/>
    <x v="748"/>
    <x v="2"/>
    <s v="United States"/>
    <s v="Waterbury"/>
    <x v="29"/>
    <n v="6708"/>
    <x v="3"/>
    <s v="TEC-AC-10004571"/>
    <x v="2"/>
    <x v="11"/>
    <x v="404"/>
    <x v="313"/>
    <n v="1"/>
    <n v="0"/>
    <n v="41.995800000000003"/>
  </r>
  <r>
    <n v="6380"/>
    <s v="CA-2014-150623"/>
    <x v="3"/>
    <x v="318"/>
    <d v="2014-04-15T00:00:00"/>
    <x v="1"/>
    <s v="DB-13360"/>
    <x v="748"/>
    <x v="2"/>
    <s v="United States"/>
    <s v="Waterbury"/>
    <x v="29"/>
    <n v="6708"/>
    <x v="3"/>
    <s v="OFF-ST-10003692"/>
    <x v="1"/>
    <x v="4"/>
    <x v="1253"/>
    <x v="4433"/>
    <n v="5"/>
    <n v="0"/>
    <n v="71.537499999999994"/>
  </r>
  <r>
    <n v="6381"/>
    <s v="US-2011-163797"/>
    <x v="2"/>
    <x v="918"/>
    <d v="2011-04-13T00:00:00"/>
    <x v="1"/>
    <s v="PC-19000"/>
    <x v="480"/>
    <x v="2"/>
    <s v="United States"/>
    <s v="Chandler"/>
    <x v="16"/>
    <n v="85224"/>
    <x v="1"/>
    <s v="OFF-FA-10001883"/>
    <x v="1"/>
    <x v="13"/>
    <x v="1484"/>
    <x v="4434"/>
    <n v="8"/>
    <n v="0.2"/>
    <n v="-11.825600000000001"/>
  </r>
  <r>
    <n v="6382"/>
    <s v="CA-2013-127236"/>
    <x v="0"/>
    <x v="892"/>
    <d v="2013-04-03T00:00:00"/>
    <x v="1"/>
    <s v="TB-21595"/>
    <x v="180"/>
    <x v="0"/>
    <s v="United States"/>
    <s v="Springfield"/>
    <x v="24"/>
    <n v="45503"/>
    <x v="3"/>
    <s v="FUR-BO-10004015"/>
    <x v="0"/>
    <x v="0"/>
    <x v="569"/>
    <x v="4435"/>
    <n v="5"/>
    <n v="0.5"/>
    <n v="-167.98600000000002"/>
  </r>
  <r>
    <n v="6383"/>
    <s v="CA-2013-127236"/>
    <x v="0"/>
    <x v="892"/>
    <d v="2013-04-03T00:00:00"/>
    <x v="1"/>
    <s v="TB-21595"/>
    <x v="180"/>
    <x v="0"/>
    <s v="United States"/>
    <s v="Springfield"/>
    <x v="24"/>
    <n v="45503"/>
    <x v="3"/>
    <s v="TEC-PH-10000141"/>
    <x v="2"/>
    <x v="7"/>
    <x v="1303"/>
    <x v="3608"/>
    <n v="4"/>
    <n v="0.4"/>
    <n v="-36.954399999999993"/>
  </r>
  <r>
    <n v="6384"/>
    <s v="US-2014-104661"/>
    <x v="3"/>
    <x v="787"/>
    <d v="2014-01-19T00:00:00"/>
    <x v="2"/>
    <s v="TB-21250"/>
    <x v="621"/>
    <x v="0"/>
    <s v="United States"/>
    <s v="Austin"/>
    <x v="5"/>
    <n v="78745"/>
    <x v="2"/>
    <s v="OFF-BI-10001597"/>
    <x v="1"/>
    <x v="8"/>
    <x v="790"/>
    <x v="2102"/>
    <n v="4"/>
    <n v="0.8"/>
    <n v="-52.454400000000007"/>
  </r>
  <r>
    <n v="6385"/>
    <s v="US-2014-104661"/>
    <x v="3"/>
    <x v="787"/>
    <d v="2014-01-19T00:00:00"/>
    <x v="2"/>
    <s v="TB-21250"/>
    <x v="621"/>
    <x v="0"/>
    <s v="United States"/>
    <s v="Austin"/>
    <x v="5"/>
    <n v="78745"/>
    <x v="2"/>
    <s v="TEC-AC-10003628"/>
    <x v="2"/>
    <x v="11"/>
    <x v="244"/>
    <x v="736"/>
    <n v="2"/>
    <n v="0.2"/>
    <n v="14.395200000000004"/>
  </r>
  <r>
    <n v="6386"/>
    <s v="US-2014-104661"/>
    <x v="3"/>
    <x v="787"/>
    <d v="2014-01-19T00:00:00"/>
    <x v="2"/>
    <s v="TB-21250"/>
    <x v="621"/>
    <x v="0"/>
    <s v="United States"/>
    <s v="Austin"/>
    <x v="5"/>
    <n v="78745"/>
    <x v="2"/>
    <s v="TEC-AC-10002331"/>
    <x v="2"/>
    <x v="11"/>
    <x v="1582"/>
    <x v="4436"/>
    <n v="8"/>
    <n v="0.2"/>
    <n v="13.300799999999999"/>
  </r>
  <r>
    <n v="6387"/>
    <s v="US-2014-104661"/>
    <x v="3"/>
    <x v="787"/>
    <d v="2014-01-19T00:00:00"/>
    <x v="2"/>
    <s v="TB-21250"/>
    <x v="621"/>
    <x v="0"/>
    <s v="United States"/>
    <s v="Austin"/>
    <x v="5"/>
    <n v="78745"/>
    <x v="2"/>
    <s v="OFF-BI-10001098"/>
    <x v="1"/>
    <x v="8"/>
    <x v="405"/>
    <x v="4437"/>
    <n v="1"/>
    <n v="0.8"/>
    <n v="-6.6278000000000006"/>
  </r>
  <r>
    <n v="6388"/>
    <s v="CA-2011-134103"/>
    <x v="2"/>
    <x v="1106"/>
    <d v="2011-02-05T00:00:00"/>
    <x v="1"/>
    <s v="MV-18190"/>
    <x v="160"/>
    <x v="0"/>
    <s v="United States"/>
    <s v="Detroit"/>
    <x v="12"/>
    <n v="48234"/>
    <x v="2"/>
    <s v="OFF-PA-10001204"/>
    <x v="1"/>
    <x v="10"/>
    <x v="518"/>
    <x v="232"/>
    <n v="2"/>
    <n v="0"/>
    <n v="4.7519999999999998"/>
  </r>
  <r>
    <n v="6389"/>
    <s v="CA-2011-134103"/>
    <x v="2"/>
    <x v="1106"/>
    <d v="2011-02-05T00:00:00"/>
    <x v="1"/>
    <s v="MV-18190"/>
    <x v="160"/>
    <x v="0"/>
    <s v="United States"/>
    <s v="Detroit"/>
    <x v="12"/>
    <n v="48234"/>
    <x v="2"/>
    <s v="OFF-ST-10000991"/>
    <x v="1"/>
    <x v="4"/>
    <x v="155"/>
    <x v="4438"/>
    <n v="2"/>
    <n v="0"/>
    <n v="6.8982000000000028"/>
  </r>
  <r>
    <n v="6390"/>
    <s v="CA-2012-147529"/>
    <x v="1"/>
    <x v="1107"/>
    <d v="2012-02-11T00:00:00"/>
    <x v="1"/>
    <s v="DK-12835"/>
    <x v="460"/>
    <x v="1"/>
    <s v="United States"/>
    <s v="Springfield"/>
    <x v="17"/>
    <n v="22153"/>
    <x v="0"/>
    <s v="OFF-EN-10000056"/>
    <x v="1"/>
    <x v="12"/>
    <x v="627"/>
    <x v="4439"/>
    <n v="5"/>
    <n v="0"/>
    <n v="146.24049999999997"/>
  </r>
  <r>
    <n v="6391"/>
    <s v="CA-2012-147529"/>
    <x v="1"/>
    <x v="1107"/>
    <d v="2012-02-11T00:00:00"/>
    <x v="1"/>
    <s v="DK-12835"/>
    <x v="460"/>
    <x v="1"/>
    <s v="United States"/>
    <s v="Springfield"/>
    <x v="17"/>
    <n v="22153"/>
    <x v="0"/>
    <s v="OFF-PA-10003349"/>
    <x v="1"/>
    <x v="10"/>
    <x v="218"/>
    <x v="91"/>
    <n v="2"/>
    <n v="0"/>
    <n v="6.3504000000000005"/>
  </r>
  <r>
    <n v="6392"/>
    <s v="CA-2013-129126"/>
    <x v="0"/>
    <x v="882"/>
    <d v="2013-12-20T00:00:00"/>
    <x v="1"/>
    <s v="PK-19075"/>
    <x v="7"/>
    <x v="0"/>
    <s v="United States"/>
    <s v="New York City"/>
    <x v="15"/>
    <n v="10011"/>
    <x v="3"/>
    <s v="OFF-PA-10001471"/>
    <x v="1"/>
    <x v="10"/>
    <x v="1468"/>
    <x v="2"/>
    <n v="2"/>
    <n v="0"/>
    <n v="6.7251999999999992"/>
  </r>
  <r>
    <n v="6393"/>
    <s v="CA-2013-129126"/>
    <x v="0"/>
    <x v="882"/>
    <d v="2013-12-20T00:00:00"/>
    <x v="1"/>
    <s v="PK-19075"/>
    <x v="7"/>
    <x v="0"/>
    <s v="United States"/>
    <s v="New York City"/>
    <x v="15"/>
    <n v="10011"/>
    <x v="3"/>
    <s v="OFF-LA-10003190"/>
    <x v="1"/>
    <x v="2"/>
    <x v="1163"/>
    <x v="1784"/>
    <n v="2"/>
    <n v="0"/>
    <n v="2.8224"/>
  </r>
  <r>
    <n v="6394"/>
    <s v="CA-2013-129126"/>
    <x v="0"/>
    <x v="882"/>
    <d v="2013-12-20T00:00:00"/>
    <x v="1"/>
    <s v="PK-19075"/>
    <x v="7"/>
    <x v="0"/>
    <s v="United States"/>
    <s v="New York City"/>
    <x v="15"/>
    <n v="10011"/>
    <x v="3"/>
    <s v="OFF-FA-10000621"/>
    <x v="1"/>
    <x v="13"/>
    <x v="110"/>
    <x v="1385"/>
    <n v="6"/>
    <n v="0"/>
    <n v="10.5252"/>
  </r>
  <r>
    <n v="6395"/>
    <s v="CA-2013-129126"/>
    <x v="0"/>
    <x v="882"/>
    <d v="2013-12-20T00:00:00"/>
    <x v="1"/>
    <s v="PK-19075"/>
    <x v="7"/>
    <x v="0"/>
    <s v="United States"/>
    <s v="New York City"/>
    <x v="15"/>
    <n v="10011"/>
    <x v="3"/>
    <s v="FUR-FU-10002937"/>
    <x v="0"/>
    <x v="5"/>
    <x v="1051"/>
    <x v="4440"/>
    <n v="4"/>
    <n v="0"/>
    <n v="198.46"/>
  </r>
  <r>
    <n v="6396"/>
    <s v="CA-2013-129126"/>
    <x v="0"/>
    <x v="882"/>
    <d v="2013-12-20T00:00:00"/>
    <x v="1"/>
    <s v="PK-19075"/>
    <x v="7"/>
    <x v="0"/>
    <s v="United States"/>
    <s v="New York City"/>
    <x v="15"/>
    <n v="10011"/>
    <x v="3"/>
    <s v="OFF-ST-10004507"/>
    <x v="1"/>
    <x v="4"/>
    <x v="452"/>
    <x v="4441"/>
    <n v="1"/>
    <n v="0"/>
    <n v="4.6304999999999996"/>
  </r>
  <r>
    <n v="6397"/>
    <s v="CA-2013-129126"/>
    <x v="0"/>
    <x v="882"/>
    <d v="2013-12-20T00:00:00"/>
    <x v="1"/>
    <s v="PK-19075"/>
    <x v="7"/>
    <x v="0"/>
    <s v="United States"/>
    <s v="New York City"/>
    <x v="15"/>
    <n v="10011"/>
    <x v="3"/>
    <s v="OFF-BI-10000279"/>
    <x v="1"/>
    <x v="8"/>
    <x v="1765"/>
    <x v="1071"/>
    <n v="2"/>
    <n v="0.2"/>
    <n v="7.8029999999999982"/>
  </r>
  <r>
    <n v="6398"/>
    <s v="CA-2014-131632"/>
    <x v="3"/>
    <x v="1108"/>
    <d v="2014-11-05T00:00:00"/>
    <x v="1"/>
    <s v="AH-10120"/>
    <x v="571"/>
    <x v="2"/>
    <s v="United States"/>
    <s v="Dallas"/>
    <x v="5"/>
    <n v="75217"/>
    <x v="2"/>
    <s v="OFF-AR-10003651"/>
    <x v="1"/>
    <x v="6"/>
    <x v="276"/>
    <x v="797"/>
    <n v="2"/>
    <n v="0.2"/>
    <n v="0.59039999999999915"/>
  </r>
  <r>
    <n v="6399"/>
    <s v="CA-2014-151981"/>
    <x v="3"/>
    <x v="634"/>
    <d v="2014-08-13T00:00:00"/>
    <x v="1"/>
    <s v="GM-14455"/>
    <x v="39"/>
    <x v="2"/>
    <s v="United States"/>
    <s v="Concord"/>
    <x v="38"/>
    <n v="3301"/>
    <x v="3"/>
    <s v="TEC-PH-10003601"/>
    <x v="2"/>
    <x v="7"/>
    <x v="1383"/>
    <x v="4442"/>
    <n v="5"/>
    <n v="0"/>
    <n v="247.48499999999993"/>
  </r>
  <r>
    <n v="6400"/>
    <s v="CA-2014-151981"/>
    <x v="3"/>
    <x v="634"/>
    <d v="2014-08-13T00:00:00"/>
    <x v="1"/>
    <s v="GM-14455"/>
    <x v="39"/>
    <x v="2"/>
    <s v="United States"/>
    <s v="Concord"/>
    <x v="38"/>
    <n v="3301"/>
    <x v="3"/>
    <s v="OFF-LA-10002195"/>
    <x v="1"/>
    <x v="2"/>
    <x v="1019"/>
    <x v="4443"/>
    <n v="8"/>
    <n v="0"/>
    <n v="11.827199999999999"/>
  </r>
  <r>
    <n v="6401"/>
    <s v="CA-2014-151981"/>
    <x v="3"/>
    <x v="634"/>
    <d v="2014-08-13T00:00:00"/>
    <x v="1"/>
    <s v="GM-14455"/>
    <x v="39"/>
    <x v="2"/>
    <s v="United States"/>
    <s v="Concord"/>
    <x v="38"/>
    <n v="3301"/>
    <x v="3"/>
    <s v="OFF-AR-10000380"/>
    <x v="1"/>
    <x v="6"/>
    <x v="108"/>
    <x v="4444"/>
    <n v="6"/>
    <n v="0"/>
    <n v="68.363999999999976"/>
  </r>
  <r>
    <n v="6402"/>
    <s v="CA-2014-125472"/>
    <x v="3"/>
    <x v="1109"/>
    <d v="2014-06-01T00:00:00"/>
    <x v="2"/>
    <s v="BD-11725"/>
    <x v="232"/>
    <x v="0"/>
    <s v="United States"/>
    <s v="Lafayette"/>
    <x v="28"/>
    <n v="70506"/>
    <x v="0"/>
    <s v="FUR-BO-10000330"/>
    <x v="0"/>
    <x v="0"/>
    <x v="1098"/>
    <x v="1805"/>
    <n v="2"/>
    <n v="0"/>
    <n v="33.874400000000009"/>
  </r>
  <r>
    <n v="6403"/>
    <s v="CA-2014-125472"/>
    <x v="3"/>
    <x v="1109"/>
    <d v="2014-06-01T00:00:00"/>
    <x v="2"/>
    <s v="BD-11725"/>
    <x v="232"/>
    <x v="0"/>
    <s v="United States"/>
    <s v="Lafayette"/>
    <x v="28"/>
    <n v="70506"/>
    <x v="0"/>
    <s v="OFF-BI-10000591"/>
    <x v="1"/>
    <x v="8"/>
    <x v="1045"/>
    <x v="3857"/>
    <n v="1"/>
    <n v="0"/>
    <n v="1.8672"/>
  </r>
  <r>
    <n v="6404"/>
    <s v="CA-2014-125472"/>
    <x v="3"/>
    <x v="1109"/>
    <d v="2014-06-01T00:00:00"/>
    <x v="2"/>
    <s v="BD-11725"/>
    <x v="232"/>
    <x v="0"/>
    <s v="United States"/>
    <s v="Lafayette"/>
    <x v="28"/>
    <n v="70506"/>
    <x v="0"/>
    <s v="FUR-FU-10001731"/>
    <x v="0"/>
    <x v="5"/>
    <x v="1547"/>
    <x v="4445"/>
    <n v="3"/>
    <n v="0"/>
    <n v="3.0438000000000001"/>
  </r>
  <r>
    <n v="6405"/>
    <s v="CA-2012-156328"/>
    <x v="1"/>
    <x v="672"/>
    <d v="2012-12-05T00:00:00"/>
    <x v="1"/>
    <s v="RM-19375"/>
    <x v="528"/>
    <x v="0"/>
    <s v="United States"/>
    <s v="Raleigh"/>
    <x v="3"/>
    <n v="27604"/>
    <x v="0"/>
    <s v="TEC-PH-10001198"/>
    <x v="2"/>
    <x v="7"/>
    <x v="1168"/>
    <x v="1665"/>
    <n v="3"/>
    <n v="0.2"/>
    <n v="19.966499999999982"/>
  </r>
  <r>
    <n v="6406"/>
    <s v="CA-2014-154074"/>
    <x v="3"/>
    <x v="515"/>
    <d v="2014-09-03T00:00:00"/>
    <x v="0"/>
    <s v="BW-11110"/>
    <x v="308"/>
    <x v="1"/>
    <s v="United States"/>
    <s v="Spokane"/>
    <x v="4"/>
    <n v="99207"/>
    <x v="1"/>
    <s v="FUR-CH-10002331"/>
    <x v="0"/>
    <x v="1"/>
    <x v="402"/>
    <x v="4446"/>
    <n v="2"/>
    <n v="0.2"/>
    <n v="7.119599999999906"/>
  </r>
  <r>
    <n v="6407"/>
    <s v="CA-2014-154074"/>
    <x v="3"/>
    <x v="515"/>
    <d v="2014-09-03T00:00:00"/>
    <x v="0"/>
    <s v="BW-11110"/>
    <x v="308"/>
    <x v="1"/>
    <s v="United States"/>
    <s v="Spokane"/>
    <x v="4"/>
    <n v="99207"/>
    <x v="1"/>
    <s v="OFF-ST-10002370"/>
    <x v="1"/>
    <x v="4"/>
    <x v="80"/>
    <x v="4447"/>
    <n v="7"/>
    <n v="0"/>
    <n v="43.421699999999994"/>
  </r>
  <r>
    <n v="6408"/>
    <s v="CA-2014-161774"/>
    <x v="3"/>
    <x v="304"/>
    <d v="2014-05-16T00:00:00"/>
    <x v="2"/>
    <s v="GT-14710"/>
    <x v="218"/>
    <x v="0"/>
    <s v="United States"/>
    <s v="Houston"/>
    <x v="5"/>
    <n v="77041"/>
    <x v="2"/>
    <s v="FUR-CH-10003981"/>
    <x v="0"/>
    <x v="1"/>
    <x v="1166"/>
    <x v="4448"/>
    <n v="5"/>
    <n v="0.3"/>
    <n v="-12.84900000000016"/>
  </r>
  <r>
    <n v="6409"/>
    <s v="CA-2014-161774"/>
    <x v="3"/>
    <x v="304"/>
    <d v="2014-05-16T00:00:00"/>
    <x v="2"/>
    <s v="GT-14710"/>
    <x v="218"/>
    <x v="0"/>
    <s v="United States"/>
    <s v="Houston"/>
    <x v="5"/>
    <n v="77041"/>
    <x v="2"/>
    <s v="OFF-AR-10001446"/>
    <x v="1"/>
    <x v="6"/>
    <x v="1152"/>
    <x v="849"/>
    <n v="5"/>
    <n v="0.2"/>
    <n v="5.7749999999999986"/>
  </r>
  <r>
    <n v="6410"/>
    <s v="CA-2014-161774"/>
    <x v="3"/>
    <x v="304"/>
    <d v="2014-05-16T00:00:00"/>
    <x v="2"/>
    <s v="GT-14710"/>
    <x v="218"/>
    <x v="0"/>
    <s v="United States"/>
    <s v="Houston"/>
    <x v="5"/>
    <n v="77041"/>
    <x v="2"/>
    <s v="OFF-PA-10000300"/>
    <x v="1"/>
    <x v="10"/>
    <x v="1766"/>
    <x v="1107"/>
    <n v="3"/>
    <n v="0.2"/>
    <n v="16.183799999999998"/>
  </r>
  <r>
    <n v="6411"/>
    <s v="CA-2014-161774"/>
    <x v="3"/>
    <x v="304"/>
    <d v="2014-05-16T00:00:00"/>
    <x v="2"/>
    <s v="GT-14710"/>
    <x v="218"/>
    <x v="0"/>
    <s v="United States"/>
    <s v="Houston"/>
    <x v="5"/>
    <n v="77041"/>
    <x v="2"/>
    <s v="TEC-PH-10004071"/>
    <x v="2"/>
    <x v="7"/>
    <x v="1537"/>
    <x v="465"/>
    <n v="1"/>
    <n v="0.2"/>
    <n v="0.69930000000000003"/>
  </r>
  <r>
    <n v="6412"/>
    <s v="CA-2014-161774"/>
    <x v="3"/>
    <x v="304"/>
    <d v="2014-05-16T00:00:00"/>
    <x v="2"/>
    <s v="GT-14710"/>
    <x v="218"/>
    <x v="0"/>
    <s v="United States"/>
    <s v="Houston"/>
    <x v="5"/>
    <n v="77041"/>
    <x v="2"/>
    <s v="OFF-PA-10003134"/>
    <x v="1"/>
    <x v="10"/>
    <x v="1663"/>
    <x v="4449"/>
    <n v="2"/>
    <n v="0.2"/>
    <n v="26.902399999999993"/>
  </r>
  <r>
    <n v="6413"/>
    <s v="CA-2014-151211"/>
    <x v="3"/>
    <x v="629"/>
    <d v="2014-08-24T00:00:00"/>
    <x v="1"/>
    <s v="AH-10120"/>
    <x v="571"/>
    <x v="2"/>
    <s v="United States"/>
    <s v="Louisville"/>
    <x v="0"/>
    <n v="40214"/>
    <x v="0"/>
    <s v="OFF-BI-10002735"/>
    <x v="1"/>
    <x v="8"/>
    <x v="141"/>
    <x v="4450"/>
    <n v="3"/>
    <n v="0"/>
    <n v="48.377100000000006"/>
  </r>
  <r>
    <n v="6414"/>
    <s v="CA-2014-151211"/>
    <x v="3"/>
    <x v="629"/>
    <d v="2014-08-24T00:00:00"/>
    <x v="1"/>
    <s v="AH-10120"/>
    <x v="571"/>
    <x v="2"/>
    <s v="United States"/>
    <s v="Louisville"/>
    <x v="0"/>
    <n v="40214"/>
    <x v="0"/>
    <s v="TEC-AC-10004510"/>
    <x v="2"/>
    <x v="11"/>
    <x v="944"/>
    <x v="1548"/>
    <n v="6"/>
    <n v="0"/>
    <n v="9.8159999999999954"/>
  </r>
  <r>
    <n v="6415"/>
    <s v="CA-2014-142671"/>
    <x v="3"/>
    <x v="468"/>
    <d v="2014-11-15T00:00:00"/>
    <x v="0"/>
    <s v="DR-12940"/>
    <x v="660"/>
    <x v="2"/>
    <s v="United States"/>
    <s v="Hollywood"/>
    <x v="2"/>
    <n v="33021"/>
    <x v="0"/>
    <s v="OFF-BI-10004099"/>
    <x v="1"/>
    <x v="8"/>
    <x v="1716"/>
    <x v="2828"/>
    <n v="5"/>
    <n v="0.7"/>
    <n v="-7.6799999999999962"/>
  </r>
  <r>
    <n v="6416"/>
    <s v="CA-2014-144750"/>
    <x v="3"/>
    <x v="170"/>
    <d v="2014-08-22T00:00:00"/>
    <x v="3"/>
    <s v="DL-13495"/>
    <x v="393"/>
    <x v="1"/>
    <s v="United States"/>
    <s v="Chandler"/>
    <x v="16"/>
    <n v="85224"/>
    <x v="1"/>
    <s v="OFF-PA-10003395"/>
    <x v="1"/>
    <x v="10"/>
    <x v="650"/>
    <x v="1148"/>
    <n v="1"/>
    <n v="0.2"/>
    <n v="29.357999999999997"/>
  </r>
  <r>
    <n v="6417"/>
    <s v="CA-2013-111976"/>
    <x v="0"/>
    <x v="387"/>
    <d v="2013-03-13T00:00:00"/>
    <x v="1"/>
    <s v="BD-11620"/>
    <x v="379"/>
    <x v="0"/>
    <s v="United States"/>
    <s v="Philadelphia"/>
    <x v="9"/>
    <n v="19120"/>
    <x v="3"/>
    <s v="TEC-PH-10002890"/>
    <x v="2"/>
    <x v="7"/>
    <x v="1387"/>
    <x v="4451"/>
    <n v="4"/>
    <n v="0.4"/>
    <n v="-25.334400000000002"/>
  </r>
  <r>
    <n v="6418"/>
    <s v="CA-2013-111976"/>
    <x v="0"/>
    <x v="387"/>
    <d v="2013-03-13T00:00:00"/>
    <x v="1"/>
    <s v="BD-11620"/>
    <x v="379"/>
    <x v="0"/>
    <s v="United States"/>
    <s v="Philadelphia"/>
    <x v="9"/>
    <n v="19120"/>
    <x v="3"/>
    <s v="OFF-FA-10004968"/>
    <x v="1"/>
    <x v="13"/>
    <x v="1010"/>
    <x v="4452"/>
    <n v="2"/>
    <n v="0.2"/>
    <n v="-1.3463999999999998"/>
  </r>
  <r>
    <n v="6419"/>
    <s v="CA-2013-140130"/>
    <x v="0"/>
    <x v="731"/>
    <d v="2013-11-06T00:00:00"/>
    <x v="1"/>
    <s v="HW-14935"/>
    <x v="304"/>
    <x v="1"/>
    <s v="United States"/>
    <s v="Tulsa"/>
    <x v="26"/>
    <n v="74133"/>
    <x v="2"/>
    <s v="OFF-SU-10001218"/>
    <x v="1"/>
    <x v="14"/>
    <x v="133"/>
    <x v="2138"/>
    <n v="2"/>
    <n v="0"/>
    <n v="6.1488000000000014"/>
  </r>
  <r>
    <n v="6420"/>
    <s v="CA-2013-140130"/>
    <x v="0"/>
    <x v="731"/>
    <d v="2013-11-06T00:00:00"/>
    <x v="1"/>
    <s v="HW-14935"/>
    <x v="304"/>
    <x v="1"/>
    <s v="United States"/>
    <s v="Tulsa"/>
    <x v="26"/>
    <n v="74133"/>
    <x v="2"/>
    <s v="FUR-CH-10002084"/>
    <x v="0"/>
    <x v="1"/>
    <x v="1240"/>
    <x v="2411"/>
    <n v="3"/>
    <n v="0"/>
    <n v="81.173400000000001"/>
  </r>
  <r>
    <n v="6421"/>
    <s v="CA-2013-140130"/>
    <x v="0"/>
    <x v="731"/>
    <d v="2013-11-06T00:00:00"/>
    <x v="1"/>
    <s v="HW-14935"/>
    <x v="304"/>
    <x v="1"/>
    <s v="United States"/>
    <s v="Tulsa"/>
    <x v="26"/>
    <n v="74133"/>
    <x v="2"/>
    <s v="OFF-AR-10004269"/>
    <x v="1"/>
    <x v="6"/>
    <x v="1541"/>
    <x v="714"/>
    <n v="3"/>
    <n v="0"/>
    <n v="3.4692000000000003"/>
  </r>
  <r>
    <n v="6422"/>
    <s v="CA-2013-140130"/>
    <x v="0"/>
    <x v="731"/>
    <d v="2013-11-06T00:00:00"/>
    <x v="1"/>
    <s v="HW-14935"/>
    <x v="304"/>
    <x v="1"/>
    <s v="United States"/>
    <s v="Tulsa"/>
    <x v="26"/>
    <n v="74133"/>
    <x v="2"/>
    <s v="OFF-ST-10001128"/>
    <x v="1"/>
    <x v="4"/>
    <x v="1418"/>
    <x v="743"/>
    <n v="3"/>
    <n v="0"/>
    <n v="9.9882000000000204"/>
  </r>
  <r>
    <n v="6423"/>
    <s v="CA-2011-159121"/>
    <x v="2"/>
    <x v="711"/>
    <d v="2011-08-01T00:00:00"/>
    <x v="1"/>
    <s v="JO-15145"/>
    <x v="705"/>
    <x v="1"/>
    <s v="United States"/>
    <s v="Draper"/>
    <x v="7"/>
    <n v="84020"/>
    <x v="1"/>
    <s v="TEC-AC-10002006"/>
    <x v="2"/>
    <x v="11"/>
    <x v="1078"/>
    <x v="4453"/>
    <n v="7"/>
    <n v="0"/>
    <n v="34.698299999999996"/>
  </r>
  <r>
    <n v="6424"/>
    <s v="CA-2012-149650"/>
    <x v="1"/>
    <x v="1040"/>
    <d v="2012-10-27T00:00:00"/>
    <x v="2"/>
    <s v="RD-19660"/>
    <x v="372"/>
    <x v="2"/>
    <s v="United States"/>
    <s v="Oakland"/>
    <x v="1"/>
    <n v="94601"/>
    <x v="1"/>
    <s v="FUR-CH-10003956"/>
    <x v="0"/>
    <x v="1"/>
    <x v="363"/>
    <x v="4454"/>
    <n v="8"/>
    <n v="0.2"/>
    <n v="-73.819200000000052"/>
  </r>
  <r>
    <n v="6425"/>
    <s v="CA-2014-115777"/>
    <x v="3"/>
    <x v="971"/>
    <d v="2014-08-25T00:00:00"/>
    <x v="1"/>
    <s v="DO-13645"/>
    <x v="770"/>
    <x v="0"/>
    <s v="United States"/>
    <s v="Lawrence"/>
    <x v="31"/>
    <n v="1841"/>
    <x v="3"/>
    <s v="OFF-PA-10000552"/>
    <x v="1"/>
    <x v="10"/>
    <x v="1532"/>
    <x v="541"/>
    <n v="3"/>
    <n v="0"/>
    <n v="9.3312000000000008"/>
  </r>
  <r>
    <n v="6426"/>
    <s v="CA-2013-143714"/>
    <x v="0"/>
    <x v="454"/>
    <d v="2013-05-28T00:00:00"/>
    <x v="1"/>
    <s v="CC-12370"/>
    <x v="666"/>
    <x v="0"/>
    <s v="United States"/>
    <s v="Philadelphia"/>
    <x v="9"/>
    <n v="19120"/>
    <x v="3"/>
    <s v="TEC-CO-10004722"/>
    <x v="2"/>
    <x v="16"/>
    <x v="1365"/>
    <x v="4455"/>
    <n v="4"/>
    <n v="0.4"/>
    <n v="1119.996799999999"/>
  </r>
  <r>
    <n v="6427"/>
    <s v="CA-2013-143714"/>
    <x v="0"/>
    <x v="454"/>
    <d v="2013-05-28T00:00:00"/>
    <x v="1"/>
    <s v="CC-12370"/>
    <x v="666"/>
    <x v="0"/>
    <s v="United States"/>
    <s v="Philadelphia"/>
    <x v="9"/>
    <n v="19120"/>
    <x v="3"/>
    <s v="OFF-BI-10004308"/>
    <x v="1"/>
    <x v="8"/>
    <x v="1767"/>
    <x v="4456"/>
    <n v="1"/>
    <n v="0.7"/>
    <n v="-4.1959999999999997"/>
  </r>
  <r>
    <n v="6428"/>
    <s v="CA-2013-143714"/>
    <x v="0"/>
    <x v="454"/>
    <d v="2013-05-28T00:00:00"/>
    <x v="1"/>
    <s v="CC-12370"/>
    <x v="666"/>
    <x v="0"/>
    <s v="United States"/>
    <s v="Philadelphia"/>
    <x v="9"/>
    <n v="19120"/>
    <x v="3"/>
    <s v="OFF-PA-10000029"/>
    <x v="1"/>
    <x v="10"/>
    <x v="803"/>
    <x v="563"/>
    <n v="2"/>
    <n v="0.2"/>
    <n v="3.6288"/>
  </r>
  <r>
    <n v="6429"/>
    <s v="CA-2013-143714"/>
    <x v="0"/>
    <x v="454"/>
    <d v="2013-05-28T00:00:00"/>
    <x v="1"/>
    <s v="CC-12370"/>
    <x v="666"/>
    <x v="0"/>
    <s v="United States"/>
    <s v="Philadelphia"/>
    <x v="9"/>
    <n v="19120"/>
    <x v="3"/>
    <s v="TEC-PH-10004080"/>
    <x v="2"/>
    <x v="7"/>
    <x v="1768"/>
    <x v="4457"/>
    <n v="3"/>
    <n v="0.4"/>
    <n v="-24.476399999999998"/>
  </r>
  <r>
    <n v="6430"/>
    <s v="CA-2011-165764"/>
    <x v="2"/>
    <x v="935"/>
    <d v="2011-11-07T00:00:00"/>
    <x v="1"/>
    <s v="SH-20395"/>
    <x v="129"/>
    <x v="0"/>
    <s v="United States"/>
    <s v="Jacksonville"/>
    <x v="3"/>
    <n v="28540"/>
    <x v="0"/>
    <s v="OFF-ST-10001558"/>
    <x v="1"/>
    <x v="4"/>
    <x v="712"/>
    <x v="3346"/>
    <n v="2"/>
    <n v="0.2"/>
    <n v="-1.6239999999999997"/>
  </r>
  <r>
    <n v="6431"/>
    <s v="CA-2011-165764"/>
    <x v="2"/>
    <x v="935"/>
    <d v="2011-11-07T00:00:00"/>
    <x v="1"/>
    <s v="SH-20395"/>
    <x v="129"/>
    <x v="0"/>
    <s v="United States"/>
    <s v="Jacksonville"/>
    <x v="3"/>
    <n v="28540"/>
    <x v="0"/>
    <s v="FUR-TA-10001768"/>
    <x v="0"/>
    <x v="3"/>
    <x v="114"/>
    <x v="4458"/>
    <n v="6"/>
    <n v="0.4"/>
    <n v="-299.26140000000009"/>
  </r>
  <r>
    <n v="6432"/>
    <s v="CA-2011-165764"/>
    <x v="2"/>
    <x v="935"/>
    <d v="2011-11-07T00:00:00"/>
    <x v="1"/>
    <s v="SH-20395"/>
    <x v="129"/>
    <x v="0"/>
    <s v="United States"/>
    <s v="Jacksonville"/>
    <x v="3"/>
    <n v="28540"/>
    <x v="0"/>
    <s v="OFF-BI-10002982"/>
    <x v="1"/>
    <x v="8"/>
    <x v="1258"/>
    <x v="4459"/>
    <n v="7"/>
    <n v="0.7"/>
    <n v="-10.487400000000001"/>
  </r>
  <r>
    <n v="6433"/>
    <s v="CA-2011-165764"/>
    <x v="2"/>
    <x v="935"/>
    <d v="2011-11-07T00:00:00"/>
    <x v="1"/>
    <s v="SH-20395"/>
    <x v="129"/>
    <x v="0"/>
    <s v="United States"/>
    <s v="Jacksonville"/>
    <x v="3"/>
    <n v="28540"/>
    <x v="0"/>
    <s v="FUR-FU-10001468"/>
    <x v="0"/>
    <x v="5"/>
    <x v="1280"/>
    <x v="4460"/>
    <n v="3"/>
    <n v="0.2"/>
    <n v="-51.29400000000004"/>
  </r>
  <r>
    <n v="6434"/>
    <s v="CA-2012-121405"/>
    <x v="1"/>
    <x v="1110"/>
    <d v="2012-04-04T00:00:00"/>
    <x v="1"/>
    <s v="FC-14335"/>
    <x v="712"/>
    <x v="1"/>
    <s v="United States"/>
    <s v="Chicago"/>
    <x v="10"/>
    <n v="60610"/>
    <x v="2"/>
    <s v="OFF-PA-10001838"/>
    <x v="1"/>
    <x v="10"/>
    <x v="999"/>
    <x v="4461"/>
    <n v="5"/>
    <n v="0.2"/>
    <n v="8.5259999999999998"/>
  </r>
  <r>
    <n v="6435"/>
    <s v="CA-2012-121405"/>
    <x v="1"/>
    <x v="1110"/>
    <d v="2012-04-04T00:00:00"/>
    <x v="1"/>
    <s v="FC-14335"/>
    <x v="712"/>
    <x v="1"/>
    <s v="United States"/>
    <s v="Chicago"/>
    <x v="10"/>
    <n v="60610"/>
    <x v="2"/>
    <s v="TEC-PH-10002890"/>
    <x v="2"/>
    <x v="7"/>
    <x v="1387"/>
    <x v="2171"/>
    <n v="5"/>
    <n v="0.2"/>
    <n v="13.571999999999996"/>
  </r>
  <r>
    <n v="6436"/>
    <s v="US-2014-116897"/>
    <x v="3"/>
    <x v="837"/>
    <d v="2014-05-30T00:00:00"/>
    <x v="2"/>
    <s v="JG-15160"/>
    <x v="506"/>
    <x v="0"/>
    <s v="United States"/>
    <s v="Pocatello"/>
    <x v="45"/>
    <n v="83201"/>
    <x v="1"/>
    <s v="FUR-FU-10004963"/>
    <x v="0"/>
    <x v="5"/>
    <x v="1434"/>
    <x v="768"/>
    <n v="4"/>
    <n v="0"/>
    <n v="14.700000000000003"/>
  </r>
  <r>
    <n v="6437"/>
    <s v="US-2014-116897"/>
    <x v="3"/>
    <x v="837"/>
    <d v="2014-05-30T00:00:00"/>
    <x v="2"/>
    <s v="JG-15160"/>
    <x v="506"/>
    <x v="0"/>
    <s v="United States"/>
    <s v="Pocatello"/>
    <x v="45"/>
    <n v="83201"/>
    <x v="1"/>
    <s v="OFF-ST-10000025"/>
    <x v="1"/>
    <x v="4"/>
    <x v="615"/>
    <x v="4462"/>
    <n v="5"/>
    <n v="0"/>
    <n v="28.628999999999962"/>
  </r>
  <r>
    <n v="6438"/>
    <s v="US-2014-116897"/>
    <x v="3"/>
    <x v="837"/>
    <d v="2014-05-30T00:00:00"/>
    <x v="2"/>
    <s v="JG-15160"/>
    <x v="506"/>
    <x v="0"/>
    <s v="United States"/>
    <s v="Pocatello"/>
    <x v="45"/>
    <n v="83201"/>
    <x v="1"/>
    <s v="TEC-PH-10004389"/>
    <x v="2"/>
    <x v="7"/>
    <x v="1422"/>
    <x v="214"/>
    <n v="3"/>
    <n v="0.2"/>
    <n v="22.678200000000018"/>
  </r>
  <r>
    <n v="6439"/>
    <s v="US-2014-113992"/>
    <x v="3"/>
    <x v="817"/>
    <d v="2014-12-20T00:00:00"/>
    <x v="1"/>
    <s v="LC-16885"/>
    <x v="62"/>
    <x v="0"/>
    <s v="United States"/>
    <s v="Plano"/>
    <x v="5"/>
    <n v="75023"/>
    <x v="2"/>
    <s v="FUR-TA-10000577"/>
    <x v="0"/>
    <x v="3"/>
    <x v="3"/>
    <x v="4463"/>
    <n v="4"/>
    <n v="0.3"/>
    <n v="-97.49879999999996"/>
  </r>
  <r>
    <n v="6440"/>
    <s v="CA-2011-166891"/>
    <x v="2"/>
    <x v="777"/>
    <d v="2011-10-06T00:00:00"/>
    <x v="2"/>
    <s v="CC-12220"/>
    <x v="417"/>
    <x v="0"/>
    <s v="United States"/>
    <s v="New York City"/>
    <x v="15"/>
    <n v="10024"/>
    <x v="3"/>
    <s v="FUR-CH-10003298"/>
    <x v="0"/>
    <x v="1"/>
    <x v="1567"/>
    <x v="4464"/>
    <n v="5"/>
    <n v="0.1"/>
    <n v="-6.5490000000000492"/>
  </r>
  <r>
    <n v="6441"/>
    <s v="CA-2013-101161"/>
    <x v="0"/>
    <x v="63"/>
    <d v="2013-10-21T00:00:00"/>
    <x v="1"/>
    <s v="BW-11110"/>
    <x v="308"/>
    <x v="1"/>
    <s v="United States"/>
    <s v="New York City"/>
    <x v="15"/>
    <n v="10024"/>
    <x v="3"/>
    <s v="OFF-AR-10001860"/>
    <x v="1"/>
    <x v="6"/>
    <x v="907"/>
    <x v="2890"/>
    <n v="5"/>
    <n v="0"/>
    <n v="12.492000000000001"/>
  </r>
  <r>
    <n v="6442"/>
    <s v="CA-2013-101161"/>
    <x v="0"/>
    <x v="63"/>
    <d v="2013-10-21T00:00:00"/>
    <x v="1"/>
    <s v="BW-11110"/>
    <x v="308"/>
    <x v="1"/>
    <s v="United States"/>
    <s v="New York City"/>
    <x v="15"/>
    <n v="10024"/>
    <x v="3"/>
    <s v="OFF-ST-10003123"/>
    <x v="1"/>
    <x v="4"/>
    <x v="1268"/>
    <x v="4191"/>
    <n v="3"/>
    <n v="0"/>
    <n v="23.968799999999998"/>
  </r>
  <r>
    <n v="6443"/>
    <s v="CA-2013-101161"/>
    <x v="0"/>
    <x v="63"/>
    <d v="2013-10-21T00:00:00"/>
    <x v="1"/>
    <s v="BW-11110"/>
    <x v="308"/>
    <x v="1"/>
    <s v="United States"/>
    <s v="New York City"/>
    <x v="15"/>
    <n v="10024"/>
    <x v="3"/>
    <s v="OFF-PA-10001295"/>
    <x v="1"/>
    <x v="10"/>
    <x v="1211"/>
    <x v="2479"/>
    <n v="2"/>
    <n v="0"/>
    <n v="18.211199999999998"/>
  </r>
  <r>
    <n v="6444"/>
    <s v="CA-2013-101161"/>
    <x v="0"/>
    <x v="63"/>
    <d v="2013-10-21T00:00:00"/>
    <x v="1"/>
    <s v="BW-11110"/>
    <x v="308"/>
    <x v="1"/>
    <s v="United States"/>
    <s v="New York City"/>
    <x v="15"/>
    <n v="10024"/>
    <x v="3"/>
    <s v="OFF-LA-10000407"/>
    <x v="1"/>
    <x v="2"/>
    <x v="1486"/>
    <x v="1691"/>
    <n v="5"/>
    <n v="0"/>
    <n v="11.454000000000001"/>
  </r>
  <r>
    <n v="6445"/>
    <s v="CA-2013-101161"/>
    <x v="0"/>
    <x v="63"/>
    <d v="2013-10-21T00:00:00"/>
    <x v="1"/>
    <s v="BW-11110"/>
    <x v="308"/>
    <x v="1"/>
    <s v="United States"/>
    <s v="New York City"/>
    <x v="15"/>
    <n v="10024"/>
    <x v="3"/>
    <s v="FUR-FU-10003535"/>
    <x v="0"/>
    <x v="5"/>
    <x v="888"/>
    <x v="4465"/>
    <n v="3"/>
    <n v="0"/>
    <n v="33.726600000000005"/>
  </r>
  <r>
    <n v="6446"/>
    <s v="CA-2012-151785"/>
    <x v="1"/>
    <x v="616"/>
    <d v="2012-03-10T00:00:00"/>
    <x v="1"/>
    <s v="JJ-15445"/>
    <x v="370"/>
    <x v="0"/>
    <s v="United States"/>
    <s v="Chicago"/>
    <x v="10"/>
    <n v="60623"/>
    <x v="2"/>
    <s v="OFF-FA-10000611"/>
    <x v="1"/>
    <x v="13"/>
    <x v="1065"/>
    <x v="4466"/>
    <n v="6"/>
    <n v="0.2"/>
    <n v="2.4863999999999997"/>
  </r>
  <r>
    <n v="6447"/>
    <s v="US-2014-119816"/>
    <x v="3"/>
    <x v="168"/>
    <d v="2014-03-07T00:00:00"/>
    <x v="0"/>
    <s v="TT-21460"/>
    <x v="499"/>
    <x v="2"/>
    <s v="United States"/>
    <s v="Houston"/>
    <x v="5"/>
    <n v="77095"/>
    <x v="2"/>
    <s v="FUR-FU-10004848"/>
    <x v="0"/>
    <x v="5"/>
    <x v="28"/>
    <x v="4467"/>
    <n v="5"/>
    <n v="0.6"/>
    <n v="-77.625"/>
  </r>
  <r>
    <n v="6448"/>
    <s v="US-2014-119816"/>
    <x v="3"/>
    <x v="168"/>
    <d v="2014-03-07T00:00:00"/>
    <x v="0"/>
    <s v="TT-21460"/>
    <x v="499"/>
    <x v="2"/>
    <s v="United States"/>
    <s v="Houston"/>
    <x v="5"/>
    <n v="77095"/>
    <x v="2"/>
    <s v="OFF-LA-10002381"/>
    <x v="1"/>
    <x v="2"/>
    <x v="1079"/>
    <x v="4468"/>
    <n v="1"/>
    <n v="0.2"/>
    <n v="0.86239999999999983"/>
  </r>
  <r>
    <n v="6449"/>
    <s v="US-2014-119816"/>
    <x v="3"/>
    <x v="168"/>
    <d v="2014-03-07T00:00:00"/>
    <x v="0"/>
    <s v="TT-21460"/>
    <x v="499"/>
    <x v="2"/>
    <s v="United States"/>
    <s v="Houston"/>
    <x v="5"/>
    <n v="77095"/>
    <x v="2"/>
    <s v="OFF-ST-10000918"/>
    <x v="1"/>
    <x v="4"/>
    <x v="372"/>
    <x v="525"/>
    <n v="1"/>
    <n v="0.2"/>
    <n v="0.65399999999999947"/>
  </r>
  <r>
    <n v="6450"/>
    <s v="CA-2012-156510"/>
    <x v="1"/>
    <x v="12"/>
    <d v="2012-09-29T00:00:00"/>
    <x v="1"/>
    <s v="EH-13990"/>
    <x v="552"/>
    <x v="0"/>
    <s v="United States"/>
    <s v="Meriden"/>
    <x v="29"/>
    <n v="6450"/>
    <x v="3"/>
    <s v="OFF-BI-10000822"/>
    <x v="1"/>
    <x v="8"/>
    <x v="958"/>
    <x v="4469"/>
    <n v="2"/>
    <n v="0"/>
    <n v="5.1647999999999996"/>
  </r>
  <r>
    <n v="6451"/>
    <s v="CA-2012-156510"/>
    <x v="1"/>
    <x v="12"/>
    <d v="2012-09-29T00:00:00"/>
    <x v="1"/>
    <s v="EH-13990"/>
    <x v="552"/>
    <x v="0"/>
    <s v="United States"/>
    <s v="Meriden"/>
    <x v="29"/>
    <n v="6450"/>
    <x v="3"/>
    <s v="OFF-PA-10002222"/>
    <x v="1"/>
    <x v="10"/>
    <x v="389"/>
    <x v="1846"/>
    <n v="2"/>
    <n v="0"/>
    <n v="21.012799999999999"/>
  </r>
  <r>
    <n v="6452"/>
    <s v="CA-2012-156510"/>
    <x v="1"/>
    <x v="12"/>
    <d v="2012-09-29T00:00:00"/>
    <x v="1"/>
    <s v="EH-13990"/>
    <x v="552"/>
    <x v="0"/>
    <s v="United States"/>
    <s v="Meriden"/>
    <x v="29"/>
    <n v="6450"/>
    <x v="3"/>
    <s v="OFF-AR-10004930"/>
    <x v="1"/>
    <x v="6"/>
    <x v="87"/>
    <x v="4470"/>
    <n v="1"/>
    <n v="0"/>
    <n v="2.2109999999999994"/>
  </r>
  <r>
    <n v="6453"/>
    <s v="US-2012-110261"/>
    <x v="1"/>
    <x v="546"/>
    <d v="2012-12-23T00:00:00"/>
    <x v="0"/>
    <s v="PR-18880"/>
    <x v="701"/>
    <x v="0"/>
    <s v="United States"/>
    <s v="Glenview"/>
    <x v="10"/>
    <n v="60025"/>
    <x v="2"/>
    <s v="TEC-PH-10001750"/>
    <x v="2"/>
    <x v="7"/>
    <x v="968"/>
    <x v="3180"/>
    <n v="3"/>
    <n v="0.2"/>
    <n v="13.857900000000008"/>
  </r>
  <r>
    <n v="6454"/>
    <s v="CA-2012-125710"/>
    <x v="1"/>
    <x v="1049"/>
    <d v="2012-10-13T00:00:00"/>
    <x v="1"/>
    <s v="BT-11680"/>
    <x v="537"/>
    <x v="0"/>
    <s v="United States"/>
    <s v="Houston"/>
    <x v="5"/>
    <n v="77036"/>
    <x v="2"/>
    <s v="OFF-AR-10000657"/>
    <x v="1"/>
    <x v="6"/>
    <x v="1518"/>
    <x v="4471"/>
    <n v="2"/>
    <n v="0.2"/>
    <n v="0.55899999999999961"/>
  </r>
  <r>
    <n v="6455"/>
    <s v="CA-2014-161102"/>
    <x v="3"/>
    <x v="689"/>
    <d v="2014-08-04T00:00:00"/>
    <x v="2"/>
    <s v="EC-14050"/>
    <x v="685"/>
    <x v="0"/>
    <s v="United States"/>
    <s v="San Francisco"/>
    <x v="1"/>
    <n v="94110"/>
    <x v="1"/>
    <s v="OFF-ST-10003442"/>
    <x v="1"/>
    <x v="4"/>
    <x v="86"/>
    <x v="403"/>
    <n v="2"/>
    <n v="0"/>
    <n v="15.2712"/>
  </r>
  <r>
    <n v="6456"/>
    <s v="CA-2014-161102"/>
    <x v="3"/>
    <x v="689"/>
    <d v="2014-08-04T00:00:00"/>
    <x v="2"/>
    <s v="EC-14050"/>
    <x v="685"/>
    <x v="0"/>
    <s v="United States"/>
    <s v="San Francisco"/>
    <x v="1"/>
    <n v="94110"/>
    <x v="1"/>
    <s v="FUR-FU-10003142"/>
    <x v="0"/>
    <x v="5"/>
    <x v="1201"/>
    <x v="3322"/>
    <n v="7"/>
    <n v="0"/>
    <n v="11.457599999999998"/>
  </r>
  <r>
    <n v="6457"/>
    <s v="CA-2011-110065"/>
    <x v="2"/>
    <x v="79"/>
    <d v="2011-08-11T00:00:00"/>
    <x v="1"/>
    <s v="SP-20650"/>
    <x v="70"/>
    <x v="1"/>
    <s v="United States"/>
    <s v="New York City"/>
    <x v="15"/>
    <n v="10009"/>
    <x v="3"/>
    <s v="TEC-PH-10002468"/>
    <x v="2"/>
    <x v="7"/>
    <x v="1210"/>
    <x v="4472"/>
    <n v="1"/>
    <n v="0"/>
    <n v="36.717300000000009"/>
  </r>
  <r>
    <n v="6458"/>
    <s v="CA-2011-110065"/>
    <x v="2"/>
    <x v="79"/>
    <d v="2011-08-11T00:00:00"/>
    <x v="1"/>
    <s v="SP-20650"/>
    <x v="70"/>
    <x v="1"/>
    <s v="United States"/>
    <s v="New York City"/>
    <x v="15"/>
    <n v="10009"/>
    <x v="3"/>
    <s v="OFF-AR-10004165"/>
    <x v="1"/>
    <x v="6"/>
    <x v="1588"/>
    <x v="4473"/>
    <n v="7"/>
    <n v="0"/>
    <n v="7.0224000000000011"/>
  </r>
  <r>
    <n v="6459"/>
    <s v="US-2014-133361"/>
    <x v="3"/>
    <x v="304"/>
    <d v="2014-05-18T00:00:00"/>
    <x v="2"/>
    <s v="AJ-10780"/>
    <x v="321"/>
    <x v="1"/>
    <s v="United States"/>
    <s v="Baltimore"/>
    <x v="39"/>
    <n v="21215"/>
    <x v="3"/>
    <s v="OFF-AR-10001919"/>
    <x v="1"/>
    <x v="6"/>
    <x v="853"/>
    <x v="1061"/>
    <n v="2"/>
    <n v="0"/>
    <n v="1.0903999999999998"/>
  </r>
  <r>
    <n v="6460"/>
    <s v="US-2014-133361"/>
    <x v="3"/>
    <x v="304"/>
    <d v="2014-05-18T00:00:00"/>
    <x v="2"/>
    <s v="AJ-10780"/>
    <x v="321"/>
    <x v="1"/>
    <s v="United States"/>
    <s v="Baltimore"/>
    <x v="39"/>
    <n v="21215"/>
    <x v="3"/>
    <s v="OFF-AR-10003045"/>
    <x v="1"/>
    <x v="6"/>
    <x v="420"/>
    <x v="456"/>
    <n v="5"/>
    <n v="0"/>
    <n v="6.6150000000000002"/>
  </r>
  <r>
    <n v="6461"/>
    <s v="US-2014-133361"/>
    <x v="3"/>
    <x v="304"/>
    <d v="2014-05-18T00:00:00"/>
    <x v="2"/>
    <s v="AJ-10780"/>
    <x v="321"/>
    <x v="1"/>
    <s v="United States"/>
    <s v="Baltimore"/>
    <x v="39"/>
    <n v="21215"/>
    <x v="3"/>
    <s v="OFF-AR-10003338"/>
    <x v="1"/>
    <x v="6"/>
    <x v="1430"/>
    <x v="4474"/>
    <n v="5"/>
    <n v="0"/>
    <n v="9.3000000000000007"/>
  </r>
  <r>
    <n v="6462"/>
    <s v="US-2014-133361"/>
    <x v="3"/>
    <x v="304"/>
    <d v="2014-05-18T00:00:00"/>
    <x v="2"/>
    <s v="AJ-10780"/>
    <x v="321"/>
    <x v="1"/>
    <s v="United States"/>
    <s v="Baltimore"/>
    <x v="39"/>
    <n v="21215"/>
    <x v="3"/>
    <s v="TEC-AC-10003280"/>
    <x v="2"/>
    <x v="11"/>
    <x v="1028"/>
    <x v="1324"/>
    <n v="3"/>
    <n v="0"/>
    <n v="18.893699999999995"/>
  </r>
  <r>
    <n v="6463"/>
    <s v="US-2014-133361"/>
    <x v="3"/>
    <x v="304"/>
    <d v="2014-05-18T00:00:00"/>
    <x v="2"/>
    <s v="AJ-10780"/>
    <x v="321"/>
    <x v="1"/>
    <s v="United States"/>
    <s v="Baltimore"/>
    <x v="39"/>
    <n v="21215"/>
    <x v="3"/>
    <s v="FUR-CH-10003298"/>
    <x v="0"/>
    <x v="1"/>
    <x v="1567"/>
    <x v="0"/>
    <n v="2"/>
    <n v="0"/>
    <n v="23.576399999999978"/>
  </r>
  <r>
    <n v="6464"/>
    <s v="US-2014-133361"/>
    <x v="3"/>
    <x v="304"/>
    <d v="2014-05-18T00:00:00"/>
    <x v="2"/>
    <s v="AJ-10780"/>
    <x v="321"/>
    <x v="1"/>
    <s v="United States"/>
    <s v="Baltimore"/>
    <x v="39"/>
    <n v="21215"/>
    <x v="3"/>
    <s v="OFF-LA-10004544"/>
    <x v="1"/>
    <x v="2"/>
    <x v="197"/>
    <x v="3066"/>
    <n v="5"/>
    <n v="0"/>
    <n v="37"/>
  </r>
  <r>
    <n v="6465"/>
    <s v="US-2013-155404"/>
    <x v="0"/>
    <x v="897"/>
    <d v="2013-09-29T00:00:00"/>
    <x v="1"/>
    <s v="AS-10630"/>
    <x v="357"/>
    <x v="2"/>
    <s v="United States"/>
    <s v="Louisville"/>
    <x v="0"/>
    <n v="40214"/>
    <x v="0"/>
    <s v="FUR-FU-10004586"/>
    <x v="0"/>
    <x v="5"/>
    <x v="1473"/>
    <x v="2537"/>
    <n v="2"/>
    <n v="0"/>
    <n v="6.3743999999999996"/>
  </r>
  <r>
    <n v="6466"/>
    <s v="CA-2012-114503"/>
    <x v="1"/>
    <x v="50"/>
    <d v="2012-11-17T00:00:00"/>
    <x v="1"/>
    <s v="AA-10375"/>
    <x v="211"/>
    <x v="0"/>
    <s v="United States"/>
    <s v="Lebanon"/>
    <x v="18"/>
    <n v="37087"/>
    <x v="0"/>
    <s v="OFF-ST-10003572"/>
    <x v="1"/>
    <x v="4"/>
    <x v="1735"/>
    <x v="4475"/>
    <n v="6"/>
    <n v="0.2"/>
    <n v="6.3719999999999999"/>
  </r>
  <r>
    <n v="6467"/>
    <s v="CA-2014-153080"/>
    <x v="3"/>
    <x v="1053"/>
    <d v="2014-05-26T00:00:00"/>
    <x v="0"/>
    <s v="EH-13945"/>
    <x v="13"/>
    <x v="0"/>
    <s v="United States"/>
    <s v="Los Angeles"/>
    <x v="1"/>
    <n v="90008"/>
    <x v="1"/>
    <s v="TEC-AC-10002331"/>
    <x v="2"/>
    <x v="11"/>
    <x v="1582"/>
    <x v="3776"/>
    <n v="7"/>
    <n v="0"/>
    <n v="25.330199999999998"/>
  </r>
  <r>
    <n v="6468"/>
    <s v="CA-2013-163804"/>
    <x v="0"/>
    <x v="499"/>
    <d v="2013-12-09T00:00:00"/>
    <x v="1"/>
    <s v="DB-13270"/>
    <x v="489"/>
    <x v="2"/>
    <s v="United States"/>
    <s v="Providence"/>
    <x v="34"/>
    <n v="2908"/>
    <x v="3"/>
    <s v="OFF-ST-10000142"/>
    <x v="1"/>
    <x v="4"/>
    <x v="399"/>
    <x v="4476"/>
    <n v="5"/>
    <n v="0"/>
    <n v="582.23199999999997"/>
  </r>
  <r>
    <n v="6469"/>
    <s v="CA-2013-163804"/>
    <x v="0"/>
    <x v="499"/>
    <d v="2013-12-09T00:00:00"/>
    <x v="1"/>
    <s v="DB-13270"/>
    <x v="489"/>
    <x v="2"/>
    <s v="United States"/>
    <s v="Providence"/>
    <x v="34"/>
    <n v="2908"/>
    <x v="3"/>
    <s v="TEC-PH-10000441"/>
    <x v="2"/>
    <x v="7"/>
    <x v="1046"/>
    <x v="3211"/>
    <n v="5"/>
    <n v="0"/>
    <n v="176.38600000000002"/>
  </r>
  <r>
    <n v="6470"/>
    <s v="CA-2013-163804"/>
    <x v="0"/>
    <x v="499"/>
    <d v="2013-12-09T00:00:00"/>
    <x v="1"/>
    <s v="DB-13270"/>
    <x v="489"/>
    <x v="2"/>
    <s v="United States"/>
    <s v="Providence"/>
    <x v="34"/>
    <n v="2908"/>
    <x v="3"/>
    <s v="FUR-FU-10004864"/>
    <x v="0"/>
    <x v="5"/>
    <x v="1710"/>
    <x v="4477"/>
    <n v="6"/>
    <n v="0"/>
    <n v="23.898600000000002"/>
  </r>
  <r>
    <n v="6471"/>
    <s v="CA-2012-108532"/>
    <x v="1"/>
    <x v="1111"/>
    <d v="2012-09-02T00:00:00"/>
    <x v="1"/>
    <s v="CC-12100"/>
    <x v="385"/>
    <x v="2"/>
    <s v="United States"/>
    <s v="Detroit"/>
    <x v="12"/>
    <n v="48234"/>
    <x v="2"/>
    <s v="TEC-PH-10001750"/>
    <x v="2"/>
    <x v="7"/>
    <x v="968"/>
    <x v="203"/>
    <n v="2"/>
    <n v="0"/>
    <n v="35.634600000000006"/>
  </r>
  <r>
    <n v="6472"/>
    <s v="CA-2012-108532"/>
    <x v="1"/>
    <x v="1111"/>
    <d v="2012-09-02T00:00:00"/>
    <x v="1"/>
    <s v="CC-12100"/>
    <x v="385"/>
    <x v="2"/>
    <s v="United States"/>
    <s v="Detroit"/>
    <x v="12"/>
    <n v="48234"/>
    <x v="2"/>
    <s v="TEC-AC-10004510"/>
    <x v="2"/>
    <x v="11"/>
    <x v="944"/>
    <x v="4478"/>
    <n v="7"/>
    <n v="0"/>
    <n v="11.451999999999995"/>
  </r>
  <r>
    <n v="6473"/>
    <s v="CA-2011-151897"/>
    <x v="2"/>
    <x v="571"/>
    <d v="2011-06-10T00:00:00"/>
    <x v="1"/>
    <s v="VT-21700"/>
    <x v="725"/>
    <x v="2"/>
    <s v="United States"/>
    <s v="Houston"/>
    <x v="5"/>
    <n v="77070"/>
    <x v="2"/>
    <s v="OFF-LA-10001074"/>
    <x v="1"/>
    <x v="2"/>
    <x v="297"/>
    <x v="318"/>
    <n v="10"/>
    <n v="0.2"/>
    <n v="33.830999999999989"/>
  </r>
  <r>
    <n v="6474"/>
    <s v="CA-2013-113292"/>
    <x v="0"/>
    <x v="196"/>
    <d v="2013-03-21T00:00:00"/>
    <x v="0"/>
    <s v="DB-13060"/>
    <x v="72"/>
    <x v="0"/>
    <s v="United States"/>
    <s v="Columbia"/>
    <x v="18"/>
    <n v="38401"/>
    <x v="0"/>
    <s v="OFF-AP-10003590"/>
    <x v="1"/>
    <x v="9"/>
    <x v="947"/>
    <x v="4479"/>
    <n v="3"/>
    <n v="0.2"/>
    <n v="87.180000000000092"/>
  </r>
  <r>
    <n v="6475"/>
    <s v="CA-2011-149524"/>
    <x v="2"/>
    <x v="1112"/>
    <d v="2011-01-16T00:00:00"/>
    <x v="2"/>
    <s v="BS-11590"/>
    <x v="29"/>
    <x v="1"/>
    <s v="United States"/>
    <s v="Philadelphia"/>
    <x v="9"/>
    <n v="19140"/>
    <x v="3"/>
    <s v="FUR-BO-10003433"/>
    <x v="0"/>
    <x v="0"/>
    <x v="911"/>
    <x v="1168"/>
    <n v="4"/>
    <n v="0.5"/>
    <n v="-53.285600000000009"/>
  </r>
  <r>
    <n v="6476"/>
    <s v="CA-2014-140872"/>
    <x v="3"/>
    <x v="95"/>
    <d v="2014-06-11T00:00:00"/>
    <x v="1"/>
    <s v="NR-18550"/>
    <x v="749"/>
    <x v="0"/>
    <s v="United States"/>
    <s v="Pembroke Pines"/>
    <x v="2"/>
    <n v="33024"/>
    <x v="0"/>
    <s v="OFF-BI-10002432"/>
    <x v="1"/>
    <x v="8"/>
    <x v="866"/>
    <x v="4480"/>
    <n v="3"/>
    <n v="0.7"/>
    <n v="-3.4913999999999987"/>
  </r>
  <r>
    <n v="6477"/>
    <s v="CA-2014-140872"/>
    <x v="3"/>
    <x v="95"/>
    <d v="2014-06-11T00:00:00"/>
    <x v="1"/>
    <s v="NR-18550"/>
    <x v="749"/>
    <x v="0"/>
    <s v="United States"/>
    <s v="Pembroke Pines"/>
    <x v="2"/>
    <n v="33024"/>
    <x v="0"/>
    <s v="OFF-AP-10003622"/>
    <x v="1"/>
    <x v="9"/>
    <x v="188"/>
    <x v="4481"/>
    <n v="2"/>
    <n v="0.2"/>
    <n v="0.58499999999999974"/>
  </r>
  <r>
    <n v="6478"/>
    <s v="CA-2014-140872"/>
    <x v="3"/>
    <x v="95"/>
    <d v="2014-06-11T00:00:00"/>
    <x v="1"/>
    <s v="NR-18550"/>
    <x v="749"/>
    <x v="0"/>
    <s v="United States"/>
    <s v="Pembroke Pines"/>
    <x v="2"/>
    <n v="33024"/>
    <x v="0"/>
    <s v="TEC-AC-10003832"/>
    <x v="2"/>
    <x v="11"/>
    <x v="216"/>
    <x v="4482"/>
    <n v="1"/>
    <n v="0.2"/>
    <n v="-2.5749000000000279"/>
  </r>
  <r>
    <n v="6479"/>
    <s v="CA-2014-140872"/>
    <x v="3"/>
    <x v="95"/>
    <d v="2014-06-11T00:00:00"/>
    <x v="1"/>
    <s v="NR-18550"/>
    <x v="749"/>
    <x v="0"/>
    <s v="United States"/>
    <s v="Pembroke Pines"/>
    <x v="2"/>
    <n v="33024"/>
    <x v="0"/>
    <s v="OFF-PA-10000809"/>
    <x v="1"/>
    <x v="10"/>
    <x v="1124"/>
    <x v="12"/>
    <n v="3"/>
    <n v="0.2"/>
    <n v="5.4432"/>
  </r>
  <r>
    <n v="6480"/>
    <s v="CA-2014-140872"/>
    <x v="3"/>
    <x v="95"/>
    <d v="2014-06-11T00:00:00"/>
    <x v="1"/>
    <s v="NR-18550"/>
    <x v="749"/>
    <x v="0"/>
    <s v="United States"/>
    <s v="Pembroke Pines"/>
    <x v="2"/>
    <n v="33024"/>
    <x v="0"/>
    <s v="TEC-PH-10000441"/>
    <x v="2"/>
    <x v="7"/>
    <x v="1046"/>
    <x v="4483"/>
    <n v="5"/>
    <n v="0.2"/>
    <n v="50.396000000000015"/>
  </r>
  <r>
    <n v="6481"/>
    <s v="CA-2014-140872"/>
    <x v="3"/>
    <x v="95"/>
    <d v="2014-06-11T00:00:00"/>
    <x v="1"/>
    <s v="NR-18550"/>
    <x v="749"/>
    <x v="0"/>
    <s v="United States"/>
    <s v="Pembroke Pines"/>
    <x v="2"/>
    <n v="33024"/>
    <x v="0"/>
    <s v="OFF-AP-10002287"/>
    <x v="1"/>
    <x v="9"/>
    <x v="1274"/>
    <x v="4484"/>
    <n v="7"/>
    <n v="0.2"/>
    <n v="1.8353999999999999"/>
  </r>
  <r>
    <n v="6482"/>
    <s v="CA-2014-140872"/>
    <x v="3"/>
    <x v="95"/>
    <d v="2014-06-11T00:00:00"/>
    <x v="1"/>
    <s v="NR-18550"/>
    <x v="749"/>
    <x v="0"/>
    <s v="United States"/>
    <s v="Pembroke Pines"/>
    <x v="2"/>
    <n v="33024"/>
    <x v="0"/>
    <s v="FUR-BO-10002824"/>
    <x v="0"/>
    <x v="0"/>
    <x v="410"/>
    <x v="475"/>
    <n v="2"/>
    <n v="0.2"/>
    <n v="0"/>
  </r>
  <r>
    <n v="6483"/>
    <s v="CA-2014-140872"/>
    <x v="3"/>
    <x v="95"/>
    <d v="2014-06-11T00:00:00"/>
    <x v="1"/>
    <s v="NR-18550"/>
    <x v="749"/>
    <x v="0"/>
    <s v="United States"/>
    <s v="Pembroke Pines"/>
    <x v="2"/>
    <n v="33024"/>
    <x v="0"/>
    <s v="TEC-AC-10002942"/>
    <x v="2"/>
    <x v="11"/>
    <x v="1597"/>
    <x v="4485"/>
    <n v="2"/>
    <n v="0.2"/>
    <n v="-4.1400000000000077"/>
  </r>
  <r>
    <n v="6484"/>
    <s v="CA-2014-113908"/>
    <x v="3"/>
    <x v="95"/>
    <d v="2014-06-10T00:00:00"/>
    <x v="1"/>
    <s v="KN-16390"/>
    <x v="471"/>
    <x v="1"/>
    <s v="United States"/>
    <s v="New York City"/>
    <x v="15"/>
    <n v="10011"/>
    <x v="3"/>
    <s v="FUR-TA-10001932"/>
    <x v="0"/>
    <x v="3"/>
    <x v="840"/>
    <x v="4486"/>
    <n v="2"/>
    <n v="0.4"/>
    <n v="-115.43040000000002"/>
  </r>
  <r>
    <n v="6485"/>
    <s v="CA-2014-113908"/>
    <x v="3"/>
    <x v="95"/>
    <d v="2014-06-10T00:00:00"/>
    <x v="1"/>
    <s v="KN-16390"/>
    <x v="471"/>
    <x v="1"/>
    <s v="United States"/>
    <s v="New York City"/>
    <x v="15"/>
    <n v="10011"/>
    <x v="3"/>
    <s v="TEC-MA-10003173"/>
    <x v="2"/>
    <x v="15"/>
    <x v="1706"/>
    <x v="4487"/>
    <n v="6"/>
    <n v="0"/>
    <n v="36.183599999999991"/>
  </r>
  <r>
    <n v="6486"/>
    <s v="CA-2014-113908"/>
    <x v="3"/>
    <x v="95"/>
    <d v="2014-06-10T00:00:00"/>
    <x v="1"/>
    <s v="KN-16390"/>
    <x v="471"/>
    <x v="1"/>
    <s v="United States"/>
    <s v="New York City"/>
    <x v="15"/>
    <n v="10011"/>
    <x v="3"/>
    <s v="OFF-PA-10004156"/>
    <x v="1"/>
    <x v="10"/>
    <x v="743"/>
    <x v="1568"/>
    <n v="4"/>
    <n v="0"/>
    <n v="22.226399999999998"/>
  </r>
  <r>
    <n v="6487"/>
    <s v="CA-2012-120621"/>
    <x v="1"/>
    <x v="1113"/>
    <d v="2012-03-26T00:00:00"/>
    <x v="1"/>
    <s v="JW-16075"/>
    <x v="493"/>
    <x v="0"/>
    <s v="United States"/>
    <s v="Jacksonville"/>
    <x v="3"/>
    <n v="28540"/>
    <x v="0"/>
    <s v="OFF-AP-10002945"/>
    <x v="1"/>
    <x v="9"/>
    <x v="225"/>
    <x v="4488"/>
    <n v="4"/>
    <n v="0.2"/>
    <n v="156.33799999999997"/>
  </r>
  <r>
    <n v="6488"/>
    <s v="CA-2012-120621"/>
    <x v="1"/>
    <x v="1113"/>
    <d v="2012-03-26T00:00:00"/>
    <x v="1"/>
    <s v="JW-16075"/>
    <x v="493"/>
    <x v="0"/>
    <s v="United States"/>
    <s v="Jacksonville"/>
    <x v="3"/>
    <n v="28540"/>
    <x v="0"/>
    <s v="OFF-BI-10000948"/>
    <x v="1"/>
    <x v="8"/>
    <x v="1373"/>
    <x v="4489"/>
    <n v="3"/>
    <n v="0.7"/>
    <n v="-9.8462999999999994"/>
  </r>
  <r>
    <n v="6489"/>
    <s v="CA-2012-120621"/>
    <x v="1"/>
    <x v="1113"/>
    <d v="2012-03-26T00:00:00"/>
    <x v="1"/>
    <s v="JW-16075"/>
    <x v="493"/>
    <x v="0"/>
    <s v="United States"/>
    <s v="Jacksonville"/>
    <x v="3"/>
    <n v="28540"/>
    <x v="0"/>
    <s v="OFF-PA-10002254"/>
    <x v="1"/>
    <x v="10"/>
    <x v="145"/>
    <x v="4490"/>
    <n v="14"/>
    <n v="0.2"/>
    <n v="96.023199999999974"/>
  </r>
  <r>
    <n v="6490"/>
    <s v="US-2014-148866"/>
    <x v="3"/>
    <x v="20"/>
    <d v="2014-09-25T00:00:00"/>
    <x v="1"/>
    <s v="JM-15535"/>
    <x v="341"/>
    <x v="0"/>
    <s v="United States"/>
    <s v="New York City"/>
    <x v="15"/>
    <n v="10011"/>
    <x v="3"/>
    <s v="OFF-PA-10004782"/>
    <x v="1"/>
    <x v="10"/>
    <x v="1413"/>
    <x v="56"/>
    <n v="5"/>
    <n v="0"/>
    <n v="15.552000000000001"/>
  </r>
  <r>
    <n v="6491"/>
    <s v="CA-2011-149594"/>
    <x v="2"/>
    <x v="1114"/>
    <d v="2011-09-19T00:00:00"/>
    <x v="1"/>
    <s v="MF-18250"/>
    <x v="751"/>
    <x v="1"/>
    <s v="United States"/>
    <s v="Philadelphia"/>
    <x v="9"/>
    <n v="19120"/>
    <x v="3"/>
    <s v="FUR-FU-10000222"/>
    <x v="0"/>
    <x v="5"/>
    <x v="591"/>
    <x v="4491"/>
    <n v="4"/>
    <n v="0.2"/>
    <n v="16.889599999999998"/>
  </r>
  <r>
    <n v="6492"/>
    <s v="CA-2013-113845"/>
    <x v="0"/>
    <x v="73"/>
    <d v="2013-11-26T00:00:00"/>
    <x v="1"/>
    <s v="FA-14230"/>
    <x v="135"/>
    <x v="1"/>
    <s v="United States"/>
    <s v="Orlando"/>
    <x v="2"/>
    <n v="32839"/>
    <x v="0"/>
    <s v="FUR-BO-10004695"/>
    <x v="0"/>
    <x v="0"/>
    <x v="198"/>
    <x v="4492"/>
    <n v="2"/>
    <n v="0.2"/>
    <n v="10.858799999999974"/>
  </r>
  <r>
    <n v="6493"/>
    <s v="CA-2013-113845"/>
    <x v="0"/>
    <x v="73"/>
    <d v="2013-11-26T00:00:00"/>
    <x v="1"/>
    <s v="FA-14230"/>
    <x v="135"/>
    <x v="1"/>
    <s v="United States"/>
    <s v="Orlando"/>
    <x v="2"/>
    <n v="32839"/>
    <x v="0"/>
    <s v="OFF-ST-10003327"/>
    <x v="1"/>
    <x v="4"/>
    <x v="333"/>
    <x v="4493"/>
    <n v="5"/>
    <n v="0.2"/>
    <n v="4.4684999999999953"/>
  </r>
  <r>
    <n v="6494"/>
    <s v="CA-2013-113845"/>
    <x v="0"/>
    <x v="73"/>
    <d v="2013-11-26T00:00:00"/>
    <x v="1"/>
    <s v="FA-14230"/>
    <x v="135"/>
    <x v="1"/>
    <s v="United States"/>
    <s v="Orlando"/>
    <x v="2"/>
    <n v="32839"/>
    <x v="0"/>
    <s v="TEC-PH-10003357"/>
    <x v="2"/>
    <x v="7"/>
    <x v="1062"/>
    <x v="4494"/>
    <n v="4"/>
    <n v="0.2"/>
    <n v="24.476800000000004"/>
  </r>
  <r>
    <n v="6495"/>
    <s v="CA-2014-111262"/>
    <x v="3"/>
    <x v="960"/>
    <d v="2014-11-02T00:00:00"/>
    <x v="0"/>
    <s v="KH-16510"/>
    <x v="168"/>
    <x v="0"/>
    <s v="United States"/>
    <s v="Houston"/>
    <x v="5"/>
    <n v="77095"/>
    <x v="2"/>
    <s v="TEC-AC-10002167"/>
    <x v="2"/>
    <x v="11"/>
    <x v="46"/>
    <x v="734"/>
    <n v="2"/>
    <n v="0.2"/>
    <n v="-2.6999999999999993"/>
  </r>
  <r>
    <n v="6496"/>
    <s v="CA-2014-111262"/>
    <x v="3"/>
    <x v="960"/>
    <d v="2014-11-02T00:00:00"/>
    <x v="0"/>
    <s v="KH-16510"/>
    <x v="168"/>
    <x v="0"/>
    <s v="United States"/>
    <s v="Houston"/>
    <x v="5"/>
    <n v="77095"/>
    <x v="2"/>
    <s v="OFF-PA-10001937"/>
    <x v="1"/>
    <x v="10"/>
    <x v="286"/>
    <x v="12"/>
    <n v="3"/>
    <n v="0.2"/>
    <n v="5.4432"/>
  </r>
  <r>
    <n v="6497"/>
    <s v="CA-2014-111262"/>
    <x v="3"/>
    <x v="960"/>
    <d v="2014-11-02T00:00:00"/>
    <x v="0"/>
    <s v="KH-16510"/>
    <x v="168"/>
    <x v="0"/>
    <s v="United States"/>
    <s v="Houston"/>
    <x v="5"/>
    <n v="77095"/>
    <x v="2"/>
    <s v="TEC-AC-10004510"/>
    <x v="2"/>
    <x v="11"/>
    <x v="944"/>
    <x v="2689"/>
    <n v="2"/>
    <n v="0.2"/>
    <n v="-3.272000000000002"/>
  </r>
  <r>
    <n v="6498"/>
    <s v="CA-2012-103135"/>
    <x v="1"/>
    <x v="1115"/>
    <d v="2012-07-28T00:00:00"/>
    <x v="1"/>
    <s v="SS-20515"/>
    <x v="776"/>
    <x v="2"/>
    <s v="United States"/>
    <s v="Louisville"/>
    <x v="0"/>
    <n v="40214"/>
    <x v="0"/>
    <s v="FUR-FU-10001487"/>
    <x v="0"/>
    <x v="5"/>
    <x v="5"/>
    <x v="167"/>
    <n v="3"/>
    <n v="0"/>
    <n v="6.0725999999999987"/>
  </r>
  <r>
    <n v="6499"/>
    <s v="CA-2012-103135"/>
    <x v="1"/>
    <x v="1115"/>
    <d v="2012-07-28T00:00:00"/>
    <x v="1"/>
    <s v="SS-20515"/>
    <x v="776"/>
    <x v="2"/>
    <s v="United States"/>
    <s v="Louisville"/>
    <x v="0"/>
    <n v="40214"/>
    <x v="0"/>
    <s v="OFF-BI-10000069"/>
    <x v="1"/>
    <x v="8"/>
    <x v="486"/>
    <x v="4495"/>
    <n v="9"/>
    <n v="0"/>
    <n v="62.14139999999999"/>
  </r>
  <r>
    <n v="6500"/>
    <s v="CA-2012-103135"/>
    <x v="1"/>
    <x v="1115"/>
    <d v="2012-07-28T00:00:00"/>
    <x v="1"/>
    <s v="SS-20515"/>
    <x v="776"/>
    <x v="2"/>
    <s v="United States"/>
    <s v="Louisville"/>
    <x v="0"/>
    <n v="40214"/>
    <x v="0"/>
    <s v="TEC-AC-10003289"/>
    <x v="2"/>
    <x v="11"/>
    <x v="1209"/>
    <x v="4496"/>
    <n v="14"/>
    <n v="0"/>
    <n v="64.367799999999988"/>
  </r>
  <r>
    <n v="6501"/>
    <s v="CA-2012-103135"/>
    <x v="1"/>
    <x v="1115"/>
    <d v="2012-07-28T00:00:00"/>
    <x v="1"/>
    <s v="SS-20515"/>
    <x v="776"/>
    <x v="2"/>
    <s v="United States"/>
    <s v="Louisville"/>
    <x v="0"/>
    <n v="40214"/>
    <x v="0"/>
    <s v="OFF-BI-10000069"/>
    <x v="1"/>
    <x v="8"/>
    <x v="486"/>
    <x v="4497"/>
    <n v="6"/>
    <n v="0"/>
    <n v="41.427599999999991"/>
  </r>
  <r>
    <n v="6502"/>
    <s v="CA-2011-129147"/>
    <x v="2"/>
    <x v="981"/>
    <d v="2011-11-06T00:00:00"/>
    <x v="1"/>
    <s v="LC-17050"/>
    <x v="702"/>
    <x v="0"/>
    <s v="United States"/>
    <s v="Medina"/>
    <x v="24"/>
    <n v="44256"/>
    <x v="3"/>
    <s v="TEC-PH-10001299"/>
    <x v="2"/>
    <x v="7"/>
    <x v="1480"/>
    <x v="2651"/>
    <n v="6"/>
    <n v="0.4"/>
    <n v="-107.99280000000002"/>
  </r>
  <r>
    <n v="6503"/>
    <s v="CA-2011-129147"/>
    <x v="2"/>
    <x v="981"/>
    <d v="2011-11-06T00:00:00"/>
    <x v="1"/>
    <s v="LC-17050"/>
    <x v="702"/>
    <x v="0"/>
    <s v="United States"/>
    <s v="Medina"/>
    <x v="24"/>
    <n v="44256"/>
    <x v="3"/>
    <s v="TEC-PH-10001552"/>
    <x v="2"/>
    <x v="7"/>
    <x v="178"/>
    <x v="4498"/>
    <n v="7"/>
    <n v="0.4"/>
    <n v="-10.046400000000002"/>
  </r>
  <r>
    <n v="6504"/>
    <s v="CA-2011-129147"/>
    <x v="2"/>
    <x v="981"/>
    <d v="2011-11-06T00:00:00"/>
    <x v="1"/>
    <s v="LC-17050"/>
    <x v="702"/>
    <x v="0"/>
    <s v="United States"/>
    <s v="Medina"/>
    <x v="24"/>
    <n v="44256"/>
    <x v="3"/>
    <s v="OFF-BI-10001098"/>
    <x v="1"/>
    <x v="8"/>
    <x v="405"/>
    <x v="4499"/>
    <n v="3"/>
    <n v="0.7"/>
    <n v="-13.4694"/>
  </r>
  <r>
    <n v="6505"/>
    <s v="CA-2014-128265"/>
    <x v="3"/>
    <x v="701"/>
    <d v="2014-11-23T00:00:00"/>
    <x v="0"/>
    <s v="VW-21775"/>
    <x v="100"/>
    <x v="1"/>
    <s v="United States"/>
    <s v="New York City"/>
    <x v="15"/>
    <n v="10011"/>
    <x v="3"/>
    <s v="OFF-ST-10000142"/>
    <x v="1"/>
    <x v="4"/>
    <x v="399"/>
    <x v="1439"/>
    <n v="3"/>
    <n v="0"/>
    <n v="349.33919999999995"/>
  </r>
  <r>
    <n v="6506"/>
    <s v="CA-2013-152331"/>
    <x v="0"/>
    <x v="190"/>
    <d v="2013-07-01T00:00:00"/>
    <x v="1"/>
    <s v="LD-16855"/>
    <x v="777"/>
    <x v="1"/>
    <s v="United States"/>
    <s v="Chicago"/>
    <x v="10"/>
    <n v="60653"/>
    <x v="2"/>
    <s v="OFF-AR-10001547"/>
    <x v="1"/>
    <x v="6"/>
    <x v="147"/>
    <x v="4500"/>
    <n v="3"/>
    <n v="0.2"/>
    <n v="0.46409999999999996"/>
  </r>
  <r>
    <n v="6507"/>
    <s v="US-2013-128909"/>
    <x v="0"/>
    <x v="790"/>
    <d v="2013-10-12T00:00:00"/>
    <x v="0"/>
    <s v="SP-20545"/>
    <x v="259"/>
    <x v="1"/>
    <s v="United States"/>
    <s v="Philadelphia"/>
    <x v="9"/>
    <n v="19143"/>
    <x v="3"/>
    <s v="OFF-PA-10001593"/>
    <x v="1"/>
    <x v="10"/>
    <x v="1755"/>
    <x v="4501"/>
    <n v="4"/>
    <n v="0.2"/>
    <n v="5.9799999999999986"/>
  </r>
  <r>
    <n v="6508"/>
    <s v="US-2013-128909"/>
    <x v="0"/>
    <x v="790"/>
    <d v="2013-10-12T00:00:00"/>
    <x v="0"/>
    <s v="SP-20545"/>
    <x v="259"/>
    <x v="1"/>
    <s v="United States"/>
    <s v="Philadelphia"/>
    <x v="9"/>
    <n v="19143"/>
    <x v="3"/>
    <s v="FUR-FU-10004071"/>
    <x v="0"/>
    <x v="5"/>
    <x v="570"/>
    <x v="4502"/>
    <n v="4"/>
    <n v="0.2"/>
    <n v="-24.962399999999988"/>
  </r>
  <r>
    <n v="6509"/>
    <s v="CA-2014-102197"/>
    <x v="3"/>
    <x v="698"/>
    <d v="2014-12-27T00:00:00"/>
    <x v="1"/>
    <s v="DK-13150"/>
    <x v="83"/>
    <x v="1"/>
    <s v="United States"/>
    <s v="New York City"/>
    <x v="15"/>
    <n v="10009"/>
    <x v="3"/>
    <s v="OFF-PA-10001970"/>
    <x v="1"/>
    <x v="10"/>
    <x v="361"/>
    <x v="1007"/>
    <n v="5"/>
    <n v="0"/>
    <n v="137.15100000000001"/>
  </r>
  <r>
    <n v="6510"/>
    <s v="CA-2014-102197"/>
    <x v="3"/>
    <x v="698"/>
    <d v="2014-12-27T00:00:00"/>
    <x v="1"/>
    <s v="DK-13150"/>
    <x v="83"/>
    <x v="1"/>
    <s v="United States"/>
    <s v="New York City"/>
    <x v="15"/>
    <n v="10009"/>
    <x v="3"/>
    <s v="OFF-BI-10001524"/>
    <x v="1"/>
    <x v="8"/>
    <x v="298"/>
    <x v="4503"/>
    <n v="3"/>
    <n v="0.2"/>
    <n v="17.623199999999997"/>
  </r>
  <r>
    <n v="6511"/>
    <s v="CA-2014-102197"/>
    <x v="3"/>
    <x v="698"/>
    <d v="2014-12-27T00:00:00"/>
    <x v="1"/>
    <s v="DK-13150"/>
    <x v="83"/>
    <x v="1"/>
    <s v="United States"/>
    <s v="New York City"/>
    <x v="15"/>
    <n v="10009"/>
    <x v="3"/>
    <s v="OFF-PA-10004156"/>
    <x v="1"/>
    <x v="10"/>
    <x v="743"/>
    <x v="887"/>
    <n v="3"/>
    <n v="0"/>
    <n v="16.669799999999999"/>
  </r>
  <r>
    <n v="6512"/>
    <s v="CA-2014-167640"/>
    <x v="3"/>
    <x v="904"/>
    <d v="2014-03-11T00:00:00"/>
    <x v="1"/>
    <s v="FC-14245"/>
    <x v="763"/>
    <x v="2"/>
    <s v="United States"/>
    <s v="San Francisco"/>
    <x v="1"/>
    <n v="94109"/>
    <x v="1"/>
    <s v="OFF-AR-10003158"/>
    <x v="1"/>
    <x v="6"/>
    <x v="696"/>
    <x v="1708"/>
    <n v="6"/>
    <n v="0"/>
    <n v="8.1191999999999993"/>
  </r>
  <r>
    <n v="6513"/>
    <s v="CA-2014-167640"/>
    <x v="3"/>
    <x v="904"/>
    <d v="2014-03-11T00:00:00"/>
    <x v="1"/>
    <s v="FC-14245"/>
    <x v="763"/>
    <x v="2"/>
    <s v="United States"/>
    <s v="San Francisco"/>
    <x v="1"/>
    <n v="94109"/>
    <x v="1"/>
    <s v="OFF-LA-10004559"/>
    <x v="1"/>
    <x v="2"/>
    <x v="1340"/>
    <x v="132"/>
    <n v="4"/>
    <n v="0"/>
    <n v="5.6448"/>
  </r>
  <r>
    <n v="6514"/>
    <s v="CA-2014-167640"/>
    <x v="3"/>
    <x v="904"/>
    <d v="2014-03-11T00:00:00"/>
    <x v="1"/>
    <s v="FC-14245"/>
    <x v="763"/>
    <x v="2"/>
    <s v="United States"/>
    <s v="San Francisco"/>
    <x v="1"/>
    <n v="94109"/>
    <x v="1"/>
    <s v="OFF-PA-10001033"/>
    <x v="1"/>
    <x v="10"/>
    <x v="1500"/>
    <x v="2357"/>
    <n v="7"/>
    <n v="0"/>
    <n v="140.59569999999999"/>
  </r>
  <r>
    <n v="6515"/>
    <s v="CA-2014-167640"/>
    <x v="3"/>
    <x v="904"/>
    <d v="2014-03-11T00:00:00"/>
    <x v="1"/>
    <s v="FC-14245"/>
    <x v="763"/>
    <x v="2"/>
    <s v="United States"/>
    <s v="San Francisco"/>
    <x v="1"/>
    <n v="94109"/>
    <x v="1"/>
    <s v="TEC-PH-10001336"/>
    <x v="2"/>
    <x v="7"/>
    <x v="941"/>
    <x v="4504"/>
    <n v="2"/>
    <n v="0.2"/>
    <n v="23.218199999999996"/>
  </r>
  <r>
    <n v="6516"/>
    <s v="US-2014-116652"/>
    <x v="3"/>
    <x v="175"/>
    <d v="2014-09-20T00:00:00"/>
    <x v="1"/>
    <s v="RD-19480"/>
    <x v="502"/>
    <x v="0"/>
    <s v="United States"/>
    <s v="San Francisco"/>
    <x v="1"/>
    <n v="94122"/>
    <x v="1"/>
    <s v="FUR-CH-10002961"/>
    <x v="0"/>
    <x v="1"/>
    <x v="939"/>
    <x v="287"/>
    <n v="3"/>
    <n v="0.2"/>
    <n v="0"/>
  </r>
  <r>
    <n v="6517"/>
    <s v="US-2014-116652"/>
    <x v="3"/>
    <x v="175"/>
    <d v="2014-09-20T00:00:00"/>
    <x v="1"/>
    <s v="RD-19480"/>
    <x v="502"/>
    <x v="0"/>
    <s v="United States"/>
    <s v="San Francisco"/>
    <x v="1"/>
    <n v="94122"/>
    <x v="1"/>
    <s v="FUR-FU-10001488"/>
    <x v="0"/>
    <x v="5"/>
    <x v="1040"/>
    <x v="4505"/>
    <n v="5"/>
    <n v="0"/>
    <n v="105.97999999999999"/>
  </r>
  <r>
    <n v="6518"/>
    <s v="US-2014-116652"/>
    <x v="3"/>
    <x v="175"/>
    <d v="2014-09-20T00:00:00"/>
    <x v="1"/>
    <s v="RD-19480"/>
    <x v="502"/>
    <x v="0"/>
    <s v="United States"/>
    <s v="San Francisco"/>
    <x v="1"/>
    <n v="94122"/>
    <x v="1"/>
    <s v="OFF-AR-10001915"/>
    <x v="1"/>
    <x v="6"/>
    <x v="1048"/>
    <x v="4506"/>
    <n v="10"/>
    <n v="0"/>
    <n v="41.706000000000003"/>
  </r>
  <r>
    <n v="6519"/>
    <s v="US-2014-116652"/>
    <x v="3"/>
    <x v="175"/>
    <d v="2014-09-20T00:00:00"/>
    <x v="1"/>
    <s v="RD-19480"/>
    <x v="502"/>
    <x v="0"/>
    <s v="United States"/>
    <s v="San Francisco"/>
    <x v="1"/>
    <n v="94122"/>
    <x v="1"/>
    <s v="OFF-AP-10001205"/>
    <x v="1"/>
    <x v="9"/>
    <x v="1285"/>
    <x v="4507"/>
    <n v="2"/>
    <n v="0"/>
    <n v="30.508800000000008"/>
  </r>
  <r>
    <n v="6520"/>
    <s v="US-2014-116652"/>
    <x v="3"/>
    <x v="175"/>
    <d v="2014-09-20T00:00:00"/>
    <x v="1"/>
    <s v="RD-19480"/>
    <x v="502"/>
    <x v="0"/>
    <s v="United States"/>
    <s v="San Francisco"/>
    <x v="1"/>
    <n v="94122"/>
    <x v="1"/>
    <s v="OFF-BI-10004528"/>
    <x v="1"/>
    <x v="8"/>
    <x v="468"/>
    <x v="3794"/>
    <n v="1"/>
    <n v="0.2"/>
    <n v="0.83999999999999975"/>
  </r>
  <r>
    <n v="6521"/>
    <s v="CA-2014-138289"/>
    <x v="3"/>
    <x v="1034"/>
    <d v="2014-01-19T00:00:00"/>
    <x v="0"/>
    <s v="AR-10540"/>
    <x v="481"/>
    <x v="0"/>
    <s v="United States"/>
    <s v="Jackson"/>
    <x v="12"/>
    <n v="49201"/>
    <x v="2"/>
    <s v="OFF-BI-10004995"/>
    <x v="1"/>
    <x v="8"/>
    <x v="313"/>
    <x v="4508"/>
    <n v="4"/>
    <n v="0"/>
    <n v="2504.2215999999999"/>
  </r>
  <r>
    <n v="6522"/>
    <s v="CA-2014-138289"/>
    <x v="3"/>
    <x v="1034"/>
    <d v="2014-01-19T00:00:00"/>
    <x v="0"/>
    <s v="AR-10540"/>
    <x v="481"/>
    <x v="0"/>
    <s v="United States"/>
    <s v="Jackson"/>
    <x v="12"/>
    <n v="49201"/>
    <x v="2"/>
    <s v="FUR-CH-10004626"/>
    <x v="0"/>
    <x v="1"/>
    <x v="1697"/>
    <x v="3722"/>
    <n v="3"/>
    <n v="0"/>
    <n v="72.640799999999999"/>
  </r>
  <r>
    <n v="6523"/>
    <s v="CA-2014-138289"/>
    <x v="3"/>
    <x v="1034"/>
    <d v="2014-01-19T00:00:00"/>
    <x v="0"/>
    <s v="AR-10540"/>
    <x v="481"/>
    <x v="0"/>
    <s v="United States"/>
    <s v="Jackson"/>
    <x v="12"/>
    <n v="49201"/>
    <x v="2"/>
    <s v="OFF-PA-10001260"/>
    <x v="1"/>
    <x v="10"/>
    <x v="1769"/>
    <x v="4509"/>
    <n v="7"/>
    <n v="0"/>
    <n v="25.231499999999997"/>
  </r>
  <r>
    <n v="6524"/>
    <s v="CA-2013-129308"/>
    <x v="0"/>
    <x v="274"/>
    <d v="2013-07-14T00:00:00"/>
    <x v="1"/>
    <s v="CC-12100"/>
    <x v="385"/>
    <x v="2"/>
    <s v="United States"/>
    <s v="Philadelphia"/>
    <x v="9"/>
    <n v="19120"/>
    <x v="3"/>
    <s v="OFF-LA-10002945"/>
    <x v="1"/>
    <x v="2"/>
    <x v="1603"/>
    <x v="1973"/>
    <n v="2"/>
    <n v="0.2"/>
    <n v="3.2759999999999994"/>
  </r>
  <r>
    <n v="6525"/>
    <s v="CA-2013-129308"/>
    <x v="0"/>
    <x v="274"/>
    <d v="2013-07-14T00:00:00"/>
    <x v="1"/>
    <s v="CC-12100"/>
    <x v="385"/>
    <x v="2"/>
    <s v="United States"/>
    <s v="Philadelphia"/>
    <x v="9"/>
    <n v="19120"/>
    <x v="3"/>
    <s v="TEC-PH-10002310"/>
    <x v="2"/>
    <x v="7"/>
    <x v="950"/>
    <x v="4510"/>
    <n v="1"/>
    <n v="0.4"/>
    <n v="-12.998700000000007"/>
  </r>
  <r>
    <n v="6526"/>
    <s v="CA-2013-129308"/>
    <x v="0"/>
    <x v="274"/>
    <d v="2013-07-14T00:00:00"/>
    <x v="1"/>
    <s v="CC-12100"/>
    <x v="385"/>
    <x v="2"/>
    <s v="United States"/>
    <s v="Philadelphia"/>
    <x v="9"/>
    <n v="19120"/>
    <x v="3"/>
    <s v="OFF-BI-10001525"/>
    <x v="1"/>
    <x v="8"/>
    <x v="31"/>
    <x v="3517"/>
    <n v="5"/>
    <n v="0.7"/>
    <n v="-4.7625000000000011"/>
  </r>
  <r>
    <n v="6527"/>
    <s v="CA-2013-129308"/>
    <x v="0"/>
    <x v="274"/>
    <d v="2013-07-14T00:00:00"/>
    <x v="1"/>
    <s v="CC-12100"/>
    <x v="385"/>
    <x v="2"/>
    <s v="United States"/>
    <s v="Philadelphia"/>
    <x v="9"/>
    <n v="19120"/>
    <x v="3"/>
    <s v="OFF-BI-10001308"/>
    <x v="1"/>
    <x v="8"/>
    <x v="1351"/>
    <x v="4511"/>
    <n v="5"/>
    <n v="0.7"/>
    <n v="-7.8500000000000014"/>
  </r>
  <r>
    <n v="6528"/>
    <s v="CA-2013-157791"/>
    <x v="0"/>
    <x v="443"/>
    <d v="2013-12-29T00:00:00"/>
    <x v="0"/>
    <s v="CA-11965"/>
    <x v="662"/>
    <x v="1"/>
    <s v="United States"/>
    <s v="Warwick"/>
    <x v="34"/>
    <n v="2886"/>
    <x v="3"/>
    <s v="TEC-CO-10002095"/>
    <x v="2"/>
    <x v="16"/>
    <x v="610"/>
    <x v="4117"/>
    <n v="4"/>
    <n v="0"/>
    <n v="899.98199999999997"/>
  </r>
  <r>
    <n v="6529"/>
    <s v="CA-2011-146864"/>
    <x v="2"/>
    <x v="1091"/>
    <d v="2011-12-26T00:00:00"/>
    <x v="1"/>
    <s v="BT-11530"/>
    <x v="404"/>
    <x v="2"/>
    <s v="United States"/>
    <s v="New York City"/>
    <x v="15"/>
    <n v="10024"/>
    <x v="3"/>
    <s v="OFF-ST-10004946"/>
    <x v="1"/>
    <x v="4"/>
    <x v="1770"/>
    <x v="4512"/>
    <n v="4"/>
    <n v="0"/>
    <n v="56.26400000000001"/>
  </r>
  <r>
    <n v="6530"/>
    <s v="CA-2011-103744"/>
    <x v="2"/>
    <x v="1116"/>
    <d v="2011-02-28T00:00:00"/>
    <x v="1"/>
    <s v="MG-17875"/>
    <x v="675"/>
    <x v="2"/>
    <s v="United States"/>
    <s v="El Paso"/>
    <x v="5"/>
    <n v="79907"/>
    <x v="2"/>
    <s v="OFF-LA-10004425"/>
    <x v="1"/>
    <x v="2"/>
    <x v="33"/>
    <x v="4513"/>
    <n v="3"/>
    <n v="0.2"/>
    <n v="2.3409000000000004"/>
  </r>
  <r>
    <n v="6531"/>
    <s v="CA-2011-103744"/>
    <x v="2"/>
    <x v="1116"/>
    <d v="2011-02-28T00:00:00"/>
    <x v="1"/>
    <s v="MG-17875"/>
    <x v="675"/>
    <x v="2"/>
    <s v="United States"/>
    <s v="El Paso"/>
    <x v="5"/>
    <n v="79907"/>
    <x v="2"/>
    <s v="OFF-BI-10000320"/>
    <x v="1"/>
    <x v="8"/>
    <x v="768"/>
    <x v="4514"/>
    <n v="3"/>
    <n v="0.8"/>
    <n v="-6.8633999999999986"/>
  </r>
  <r>
    <n v="6532"/>
    <s v="US-2014-107384"/>
    <x v="3"/>
    <x v="769"/>
    <d v="2014-12-09T00:00:00"/>
    <x v="1"/>
    <s v="TP-21130"/>
    <x v="236"/>
    <x v="0"/>
    <s v="United States"/>
    <s v="Rochester"/>
    <x v="11"/>
    <n v="55901"/>
    <x v="2"/>
    <s v="OFF-AR-10001315"/>
    <x v="1"/>
    <x v="6"/>
    <x v="1020"/>
    <x v="3454"/>
    <n v="5"/>
    <n v="0"/>
    <n v="2.5519999999999996"/>
  </r>
  <r>
    <n v="6533"/>
    <s v="US-2014-107384"/>
    <x v="3"/>
    <x v="769"/>
    <d v="2014-12-09T00:00:00"/>
    <x v="1"/>
    <s v="TP-21130"/>
    <x v="236"/>
    <x v="0"/>
    <s v="United States"/>
    <s v="Rochester"/>
    <x v="11"/>
    <n v="55901"/>
    <x v="2"/>
    <s v="TEC-AC-10004595"/>
    <x v="2"/>
    <x v="11"/>
    <x v="1760"/>
    <x v="4515"/>
    <n v="1"/>
    <n v="0"/>
    <n v="29.988"/>
  </r>
  <r>
    <n v="6534"/>
    <s v="US-2014-107384"/>
    <x v="3"/>
    <x v="769"/>
    <d v="2014-12-09T00:00:00"/>
    <x v="1"/>
    <s v="TP-21130"/>
    <x v="236"/>
    <x v="0"/>
    <s v="United States"/>
    <s v="Rochester"/>
    <x v="11"/>
    <n v="55901"/>
    <x v="2"/>
    <s v="TEC-AC-10001539"/>
    <x v="2"/>
    <x v="11"/>
    <x v="1576"/>
    <x v="4516"/>
    <n v="5"/>
    <n v="0"/>
    <n v="143.982"/>
  </r>
  <r>
    <n v="6535"/>
    <s v="CA-2011-128209"/>
    <x v="2"/>
    <x v="664"/>
    <d v="2011-11-22T00:00:00"/>
    <x v="1"/>
    <s v="GT-14710"/>
    <x v="218"/>
    <x v="0"/>
    <s v="United States"/>
    <s v="Buffalo"/>
    <x v="15"/>
    <n v="14215"/>
    <x v="3"/>
    <s v="OFF-BI-10001359"/>
    <x v="1"/>
    <x v="8"/>
    <x v="1153"/>
    <x v="4517"/>
    <n v="3"/>
    <n v="0.2"/>
    <n v="726.56189999999981"/>
  </r>
  <r>
    <n v="6536"/>
    <s v="CA-2011-128209"/>
    <x v="2"/>
    <x v="664"/>
    <d v="2011-11-22T00:00:00"/>
    <x v="1"/>
    <s v="GT-14710"/>
    <x v="218"/>
    <x v="0"/>
    <s v="United States"/>
    <s v="Buffalo"/>
    <x v="15"/>
    <n v="14215"/>
    <x v="3"/>
    <s v="FUR-BO-10002213"/>
    <x v="0"/>
    <x v="0"/>
    <x v="1223"/>
    <x v="4518"/>
    <n v="10"/>
    <n v="0.2"/>
    <n v="-50.098000000000297"/>
  </r>
  <r>
    <n v="6537"/>
    <s v="CA-2011-169684"/>
    <x v="2"/>
    <x v="22"/>
    <d v="2011-10-23T00:00:00"/>
    <x v="2"/>
    <s v="FH-14365"/>
    <x v="92"/>
    <x v="1"/>
    <s v="United States"/>
    <s v="Knoxville"/>
    <x v="18"/>
    <n v="37918"/>
    <x v="0"/>
    <s v="FUR-TA-10003008"/>
    <x v="0"/>
    <x v="3"/>
    <x v="946"/>
    <x v="4238"/>
    <n v="3"/>
    <n v="0.4"/>
    <n v="-147.8655"/>
  </r>
  <r>
    <n v="6538"/>
    <s v="CA-2011-169684"/>
    <x v="2"/>
    <x v="22"/>
    <d v="2011-10-23T00:00:00"/>
    <x v="2"/>
    <s v="FH-14365"/>
    <x v="92"/>
    <x v="1"/>
    <s v="United States"/>
    <s v="Knoxville"/>
    <x v="18"/>
    <n v="37918"/>
    <x v="0"/>
    <s v="OFF-ST-10000934"/>
    <x v="1"/>
    <x v="4"/>
    <x v="352"/>
    <x v="2066"/>
    <n v="3"/>
    <n v="0.2"/>
    <n v="-24.588000000000001"/>
  </r>
  <r>
    <n v="6539"/>
    <s v="CA-2012-109862"/>
    <x v="1"/>
    <x v="969"/>
    <d v="2012-10-30T00:00:00"/>
    <x v="1"/>
    <s v="HK-14890"/>
    <x v="96"/>
    <x v="1"/>
    <s v="United States"/>
    <s v="Newark"/>
    <x v="13"/>
    <n v="19711"/>
    <x v="3"/>
    <s v="TEC-PH-10004042"/>
    <x v="2"/>
    <x v="7"/>
    <x v="553"/>
    <x v="4519"/>
    <n v="1"/>
    <n v="0"/>
    <n v="41.337400000000002"/>
  </r>
  <r>
    <n v="6540"/>
    <s v="CA-2012-109862"/>
    <x v="1"/>
    <x v="969"/>
    <d v="2012-10-30T00:00:00"/>
    <x v="1"/>
    <s v="HK-14890"/>
    <x v="96"/>
    <x v="1"/>
    <s v="United States"/>
    <s v="Newark"/>
    <x v="13"/>
    <n v="19711"/>
    <x v="3"/>
    <s v="FUR-CH-10002439"/>
    <x v="0"/>
    <x v="1"/>
    <x v="1316"/>
    <x v="4520"/>
    <n v="5"/>
    <n v="0"/>
    <n v="75.686000000000007"/>
  </r>
  <r>
    <n v="6541"/>
    <s v="US-2014-107888"/>
    <x v="3"/>
    <x v="673"/>
    <d v="2014-11-20T00:00:00"/>
    <x v="2"/>
    <s v="CC-12220"/>
    <x v="417"/>
    <x v="0"/>
    <s v="United States"/>
    <s v="Seattle"/>
    <x v="4"/>
    <n v="98103"/>
    <x v="1"/>
    <s v="OFF-PA-10001363"/>
    <x v="1"/>
    <x v="10"/>
    <x v="1616"/>
    <x v="4521"/>
    <n v="6"/>
    <n v="0"/>
    <n v="34.629599999999996"/>
  </r>
  <r>
    <n v="6542"/>
    <s v="US-2014-107888"/>
    <x v="3"/>
    <x v="673"/>
    <d v="2014-11-20T00:00:00"/>
    <x v="2"/>
    <s v="CC-12220"/>
    <x v="417"/>
    <x v="0"/>
    <s v="United States"/>
    <s v="Seattle"/>
    <x v="4"/>
    <n v="98103"/>
    <x v="1"/>
    <s v="FUR-FU-10003394"/>
    <x v="0"/>
    <x v="5"/>
    <x v="578"/>
    <x v="1839"/>
    <n v="2"/>
    <n v="0"/>
    <n v="23.786399999999986"/>
  </r>
  <r>
    <n v="6543"/>
    <s v="US-2014-107888"/>
    <x v="3"/>
    <x v="673"/>
    <d v="2014-11-20T00:00:00"/>
    <x v="2"/>
    <s v="CC-12220"/>
    <x v="417"/>
    <x v="0"/>
    <s v="United States"/>
    <s v="Seattle"/>
    <x v="4"/>
    <n v="98103"/>
    <x v="1"/>
    <s v="TEC-PH-10003171"/>
    <x v="2"/>
    <x v="7"/>
    <x v="1495"/>
    <x v="4220"/>
    <n v="3"/>
    <n v="0.2"/>
    <n v="10.787999999999997"/>
  </r>
  <r>
    <n v="6544"/>
    <s v="US-2014-107888"/>
    <x v="3"/>
    <x v="673"/>
    <d v="2014-11-20T00:00:00"/>
    <x v="2"/>
    <s v="CC-12220"/>
    <x v="417"/>
    <x v="0"/>
    <s v="United States"/>
    <s v="Seattle"/>
    <x v="4"/>
    <n v="98103"/>
    <x v="1"/>
    <s v="OFF-ST-10003123"/>
    <x v="1"/>
    <x v="4"/>
    <x v="1268"/>
    <x v="3304"/>
    <n v="1"/>
    <n v="0"/>
    <n v="7.9895999999999994"/>
  </r>
  <r>
    <n v="6545"/>
    <s v="US-2014-154872"/>
    <x v="3"/>
    <x v="304"/>
    <d v="2014-05-19T00:00:00"/>
    <x v="1"/>
    <s v="DP-13000"/>
    <x v="24"/>
    <x v="0"/>
    <s v="United States"/>
    <s v="Cleveland"/>
    <x v="24"/>
    <n v="44105"/>
    <x v="3"/>
    <s v="OFF-BI-10003007"/>
    <x v="1"/>
    <x v="8"/>
    <x v="1542"/>
    <x v="4522"/>
    <n v="5"/>
    <n v="0.7"/>
    <n v="-46.53600000000003"/>
  </r>
  <r>
    <n v="6546"/>
    <s v="US-2014-154872"/>
    <x v="3"/>
    <x v="304"/>
    <d v="2014-05-19T00:00:00"/>
    <x v="1"/>
    <s v="DP-13000"/>
    <x v="24"/>
    <x v="0"/>
    <s v="United States"/>
    <s v="Cleveland"/>
    <x v="24"/>
    <n v="44105"/>
    <x v="3"/>
    <s v="OFF-LA-10000973"/>
    <x v="1"/>
    <x v="2"/>
    <x v="826"/>
    <x v="1325"/>
    <n v="2"/>
    <n v="0.2"/>
    <n v="1.764"/>
  </r>
  <r>
    <n v="6547"/>
    <s v="US-2014-154872"/>
    <x v="3"/>
    <x v="304"/>
    <d v="2014-05-19T00:00:00"/>
    <x v="1"/>
    <s v="DP-13000"/>
    <x v="24"/>
    <x v="0"/>
    <s v="United States"/>
    <s v="Cleveland"/>
    <x v="24"/>
    <n v="44105"/>
    <x v="3"/>
    <s v="OFF-PA-10000483"/>
    <x v="1"/>
    <x v="10"/>
    <x v="1672"/>
    <x v="1636"/>
    <n v="1"/>
    <n v="0.2"/>
    <n v="7.7449999999999983"/>
  </r>
  <r>
    <n v="6548"/>
    <s v="CA-2011-113880"/>
    <x v="2"/>
    <x v="72"/>
    <d v="2011-03-05T00:00:00"/>
    <x v="1"/>
    <s v="VF-21715"/>
    <x v="665"/>
    <x v="2"/>
    <s v="United States"/>
    <s v="Elmhurst"/>
    <x v="10"/>
    <n v="60126"/>
    <x v="2"/>
    <s v="FUR-CH-10000863"/>
    <x v="0"/>
    <x v="1"/>
    <x v="83"/>
    <x v="4523"/>
    <n v="6"/>
    <n v="0.3"/>
    <n v="-172.11720000000003"/>
  </r>
  <r>
    <n v="6549"/>
    <s v="CA-2011-113880"/>
    <x v="2"/>
    <x v="72"/>
    <d v="2011-03-05T00:00:00"/>
    <x v="1"/>
    <s v="VF-21715"/>
    <x v="665"/>
    <x v="2"/>
    <s v="United States"/>
    <s v="Elmhurst"/>
    <x v="10"/>
    <n v="60126"/>
    <x v="2"/>
    <s v="OFF-PA-10003036"/>
    <x v="1"/>
    <x v="10"/>
    <x v="1730"/>
    <x v="1133"/>
    <n v="3"/>
    <n v="0.2"/>
    <n v="5.6783999999999981"/>
  </r>
  <r>
    <n v="6550"/>
    <s v="US-2012-164966"/>
    <x v="1"/>
    <x v="117"/>
    <d v="2012-08-01T00:00:00"/>
    <x v="2"/>
    <s v="GH-14410"/>
    <x v="689"/>
    <x v="2"/>
    <s v="United States"/>
    <s v="Lakeville"/>
    <x v="11"/>
    <n v="55044"/>
    <x v="2"/>
    <s v="FUR-CH-10002304"/>
    <x v="0"/>
    <x v="1"/>
    <x v="782"/>
    <x v="4524"/>
    <n v="6"/>
    <n v="0"/>
    <n v="38.970000000000006"/>
  </r>
  <r>
    <n v="6551"/>
    <s v="CA-2012-126739"/>
    <x v="1"/>
    <x v="549"/>
    <d v="2012-11-03T00:00:00"/>
    <x v="0"/>
    <s v="JH-16180"/>
    <x v="423"/>
    <x v="0"/>
    <s v="United States"/>
    <s v="New York City"/>
    <x v="15"/>
    <n v="10035"/>
    <x v="3"/>
    <s v="FUR-CH-10000422"/>
    <x v="0"/>
    <x v="1"/>
    <x v="1432"/>
    <x v="4525"/>
    <n v="4"/>
    <n v="0.1"/>
    <n v="21.837600000000023"/>
  </r>
  <r>
    <n v="6552"/>
    <s v="CA-2014-161578"/>
    <x v="3"/>
    <x v="819"/>
    <d v="2014-12-22T00:00:00"/>
    <x v="0"/>
    <s v="RB-19465"/>
    <x v="46"/>
    <x v="2"/>
    <s v="United States"/>
    <s v="Los Angeles"/>
    <x v="1"/>
    <n v="90036"/>
    <x v="1"/>
    <s v="OFF-PA-10002986"/>
    <x v="1"/>
    <x v="10"/>
    <x v="477"/>
    <x v="522"/>
    <n v="2"/>
    <n v="0"/>
    <n v="6.4127999999999998"/>
  </r>
  <r>
    <n v="6553"/>
    <s v="CA-2014-161578"/>
    <x v="3"/>
    <x v="819"/>
    <d v="2014-12-22T00:00:00"/>
    <x v="0"/>
    <s v="RB-19465"/>
    <x v="46"/>
    <x v="2"/>
    <s v="United States"/>
    <s v="Los Angeles"/>
    <x v="1"/>
    <n v="90036"/>
    <x v="1"/>
    <s v="OFF-ST-10002289"/>
    <x v="1"/>
    <x v="4"/>
    <x v="951"/>
    <x v="1237"/>
    <n v="5"/>
    <n v="0"/>
    <n v="7.9449999999999932"/>
  </r>
  <r>
    <n v="6554"/>
    <s v="CA-2011-137092"/>
    <x v="2"/>
    <x v="22"/>
    <d v="2011-10-22T00:00:00"/>
    <x v="0"/>
    <s v="LS-16975"/>
    <x v="60"/>
    <x v="2"/>
    <s v="United States"/>
    <s v="Chicago"/>
    <x v="10"/>
    <n v="60653"/>
    <x v="2"/>
    <s v="TEC-AC-10001606"/>
    <x v="2"/>
    <x v="11"/>
    <x v="585"/>
    <x v="1895"/>
    <n v="4"/>
    <n v="0.2"/>
    <n v="71.992800000000003"/>
  </r>
  <r>
    <n v="6555"/>
    <s v="CA-2011-137092"/>
    <x v="2"/>
    <x v="22"/>
    <d v="2011-10-22T00:00:00"/>
    <x v="0"/>
    <s v="LS-16975"/>
    <x v="60"/>
    <x v="2"/>
    <s v="United States"/>
    <s v="Chicago"/>
    <x v="10"/>
    <n v="60653"/>
    <x v="2"/>
    <s v="OFF-ST-10003805"/>
    <x v="1"/>
    <x v="4"/>
    <x v="1651"/>
    <x v="4526"/>
    <n v="3"/>
    <n v="0.2"/>
    <n v="31.582499999999953"/>
  </r>
  <r>
    <n v="6556"/>
    <s v="CA-2011-137092"/>
    <x v="2"/>
    <x v="22"/>
    <d v="2011-10-22T00:00:00"/>
    <x v="0"/>
    <s v="LS-16975"/>
    <x v="60"/>
    <x v="2"/>
    <s v="United States"/>
    <s v="Chicago"/>
    <x v="10"/>
    <n v="60653"/>
    <x v="2"/>
    <s v="OFF-PA-10002109"/>
    <x v="1"/>
    <x v="10"/>
    <x v="1771"/>
    <x v="4527"/>
    <n v="1"/>
    <n v="0.2"/>
    <n v="1.2375999999999996"/>
  </r>
  <r>
    <n v="6557"/>
    <s v="CA-2011-137092"/>
    <x v="2"/>
    <x v="22"/>
    <d v="2011-10-22T00:00:00"/>
    <x v="0"/>
    <s v="LS-16975"/>
    <x v="60"/>
    <x v="2"/>
    <s v="United States"/>
    <s v="Chicago"/>
    <x v="10"/>
    <n v="60653"/>
    <x v="2"/>
    <s v="OFF-BI-10000632"/>
    <x v="1"/>
    <x v="8"/>
    <x v="1288"/>
    <x v="4528"/>
    <n v="1"/>
    <n v="0.8"/>
    <n v="-14.759400000000003"/>
  </r>
  <r>
    <n v="6558"/>
    <s v="CA-2011-137092"/>
    <x v="2"/>
    <x v="22"/>
    <d v="2011-10-22T00:00:00"/>
    <x v="0"/>
    <s v="LS-16975"/>
    <x v="60"/>
    <x v="2"/>
    <s v="United States"/>
    <s v="Chicago"/>
    <x v="10"/>
    <n v="60653"/>
    <x v="2"/>
    <s v="OFF-LA-10003510"/>
    <x v="1"/>
    <x v="2"/>
    <x v="575"/>
    <x v="4529"/>
    <n v="1"/>
    <n v="0.2"/>
    <n v="7.9378000000000002"/>
  </r>
  <r>
    <n v="6559"/>
    <s v="CA-2012-166947"/>
    <x v="1"/>
    <x v="1117"/>
    <d v="2012-06-10T00:00:00"/>
    <x v="1"/>
    <s v="EB-13750"/>
    <x v="494"/>
    <x v="1"/>
    <s v="United States"/>
    <s v="Buffalo"/>
    <x v="15"/>
    <n v="14215"/>
    <x v="3"/>
    <s v="FUR-CH-10004997"/>
    <x v="0"/>
    <x v="1"/>
    <x v="494"/>
    <x v="4530"/>
    <n v="9"/>
    <n v="0.1"/>
    <n v="169.18200000000004"/>
  </r>
  <r>
    <n v="6560"/>
    <s v="CA-2013-160941"/>
    <x v="0"/>
    <x v="658"/>
    <d v="2013-07-27T00:00:00"/>
    <x v="1"/>
    <s v="DK-12835"/>
    <x v="460"/>
    <x v="1"/>
    <s v="United States"/>
    <s v="Roseville"/>
    <x v="1"/>
    <n v="95661"/>
    <x v="1"/>
    <s v="OFF-EN-10003001"/>
    <x v="1"/>
    <x v="12"/>
    <x v="955"/>
    <x v="4531"/>
    <n v="5"/>
    <n v="0"/>
    <n v="197.35299999999998"/>
  </r>
  <r>
    <n v="6561"/>
    <s v="CA-2013-160941"/>
    <x v="0"/>
    <x v="658"/>
    <d v="2013-07-27T00:00:00"/>
    <x v="1"/>
    <s v="DK-12835"/>
    <x v="460"/>
    <x v="1"/>
    <s v="United States"/>
    <s v="Roseville"/>
    <x v="1"/>
    <n v="95661"/>
    <x v="1"/>
    <s v="OFF-LA-10003766"/>
    <x v="1"/>
    <x v="2"/>
    <x v="360"/>
    <x v="982"/>
    <n v="1"/>
    <n v="0"/>
    <n v="1.512"/>
  </r>
  <r>
    <n v="6562"/>
    <s v="CA-2014-144680"/>
    <x v="3"/>
    <x v="185"/>
    <d v="2014-04-03T00:00:00"/>
    <x v="2"/>
    <s v="SC-20260"/>
    <x v="609"/>
    <x v="1"/>
    <s v="United States"/>
    <s v="Arlington"/>
    <x v="5"/>
    <n v="76017"/>
    <x v="2"/>
    <s v="OFF-AP-10003040"/>
    <x v="1"/>
    <x v="9"/>
    <x v="723"/>
    <x v="4532"/>
    <n v="5"/>
    <n v="0.8"/>
    <n v="-90.774000000000029"/>
  </r>
  <r>
    <n v="6563"/>
    <s v="CA-2011-166086"/>
    <x v="2"/>
    <x v="1118"/>
    <d v="2011-05-12T00:00:00"/>
    <x v="1"/>
    <s v="CT-11995"/>
    <x v="564"/>
    <x v="0"/>
    <s v="United States"/>
    <s v="Lawrence"/>
    <x v="31"/>
    <n v="1841"/>
    <x v="3"/>
    <s v="OFF-BI-10001078"/>
    <x v="1"/>
    <x v="8"/>
    <x v="61"/>
    <x v="4533"/>
    <n v="3"/>
    <n v="0"/>
    <n v="7.9085999999999999"/>
  </r>
  <r>
    <n v="6564"/>
    <s v="CA-2011-166086"/>
    <x v="2"/>
    <x v="1118"/>
    <d v="2011-05-12T00:00:00"/>
    <x v="1"/>
    <s v="CT-11995"/>
    <x v="564"/>
    <x v="0"/>
    <s v="United States"/>
    <s v="Lawrence"/>
    <x v="31"/>
    <n v="1841"/>
    <x v="3"/>
    <s v="FUR-TA-10003469"/>
    <x v="0"/>
    <x v="3"/>
    <x v="1564"/>
    <x v="4534"/>
    <n v="2"/>
    <n v="0.3"/>
    <n v="-38.849999999999994"/>
  </r>
  <r>
    <n v="6565"/>
    <s v="CA-2011-166086"/>
    <x v="2"/>
    <x v="1118"/>
    <d v="2011-05-12T00:00:00"/>
    <x v="1"/>
    <s v="CT-11995"/>
    <x v="564"/>
    <x v="0"/>
    <s v="United States"/>
    <s v="Lawrence"/>
    <x v="31"/>
    <n v="1841"/>
    <x v="3"/>
    <s v="OFF-AR-10002578"/>
    <x v="1"/>
    <x v="6"/>
    <x v="665"/>
    <x v="880"/>
    <n v="3"/>
    <n v="0"/>
    <n v="2.5055999999999998"/>
  </r>
  <r>
    <n v="6566"/>
    <s v="CA-2011-166086"/>
    <x v="2"/>
    <x v="1118"/>
    <d v="2011-05-12T00:00:00"/>
    <x v="1"/>
    <s v="CT-11995"/>
    <x v="564"/>
    <x v="0"/>
    <s v="United States"/>
    <s v="Lawrence"/>
    <x v="31"/>
    <n v="1841"/>
    <x v="3"/>
    <s v="FUR-CH-10004675"/>
    <x v="0"/>
    <x v="1"/>
    <x v="629"/>
    <x v="1739"/>
    <n v="4"/>
    <n v="0"/>
    <n v="244.24959999999999"/>
  </r>
  <r>
    <n v="6567"/>
    <s v="CA-2014-131282"/>
    <x v="3"/>
    <x v="1119"/>
    <d v="2014-02-09T00:00:00"/>
    <x v="0"/>
    <s v="CB-12025"/>
    <x v="90"/>
    <x v="0"/>
    <s v="United States"/>
    <s v="Waco"/>
    <x v="5"/>
    <n v="76706"/>
    <x v="2"/>
    <s v="OFF-BI-10004632"/>
    <x v="1"/>
    <x v="8"/>
    <x v="564"/>
    <x v="4535"/>
    <n v="4"/>
    <n v="0.8"/>
    <n v="-426.9860000000001"/>
  </r>
  <r>
    <n v="6568"/>
    <s v="CA-2014-131282"/>
    <x v="3"/>
    <x v="1119"/>
    <d v="2014-02-09T00:00:00"/>
    <x v="0"/>
    <s v="CB-12025"/>
    <x v="90"/>
    <x v="0"/>
    <s v="United States"/>
    <s v="Waco"/>
    <x v="5"/>
    <n v="76706"/>
    <x v="2"/>
    <s v="OFF-AR-10003087"/>
    <x v="1"/>
    <x v="6"/>
    <x v="33"/>
    <x v="4536"/>
    <n v="5"/>
    <n v="0.2"/>
    <n v="0.71199999999999974"/>
  </r>
  <r>
    <n v="6569"/>
    <s v="CA-2011-100678"/>
    <x v="2"/>
    <x v="891"/>
    <d v="2011-04-22T00:00:00"/>
    <x v="1"/>
    <s v="KM-16720"/>
    <x v="27"/>
    <x v="0"/>
    <s v="United States"/>
    <s v="Houston"/>
    <x v="5"/>
    <n v="77095"/>
    <x v="2"/>
    <s v="OFF-AR-10001868"/>
    <x v="1"/>
    <x v="6"/>
    <x v="59"/>
    <x v="3794"/>
    <n v="2"/>
    <n v="0.2"/>
    <n v="1.008"/>
  </r>
  <r>
    <n v="6570"/>
    <s v="CA-2011-100678"/>
    <x v="2"/>
    <x v="891"/>
    <d v="2011-04-22T00:00:00"/>
    <x v="1"/>
    <s v="KM-16720"/>
    <x v="27"/>
    <x v="0"/>
    <s v="United States"/>
    <s v="Houston"/>
    <x v="5"/>
    <n v="77095"/>
    <x v="2"/>
    <s v="FUR-CH-10002602"/>
    <x v="0"/>
    <x v="1"/>
    <x v="288"/>
    <x v="2613"/>
    <n v="3"/>
    <n v="0.3"/>
    <n v="-18.117599999999996"/>
  </r>
  <r>
    <n v="6571"/>
    <s v="CA-2011-100678"/>
    <x v="2"/>
    <x v="891"/>
    <d v="2011-04-22T00:00:00"/>
    <x v="1"/>
    <s v="KM-16720"/>
    <x v="27"/>
    <x v="0"/>
    <s v="United States"/>
    <s v="Houston"/>
    <x v="5"/>
    <n v="77095"/>
    <x v="2"/>
    <s v="OFF-EN-10000056"/>
    <x v="1"/>
    <x v="12"/>
    <x v="627"/>
    <x v="842"/>
    <n v="3"/>
    <n v="0.2"/>
    <n v="50.40629999999998"/>
  </r>
  <r>
    <n v="6572"/>
    <s v="CA-2011-100678"/>
    <x v="2"/>
    <x v="891"/>
    <d v="2011-04-22T00:00:00"/>
    <x v="1"/>
    <s v="KM-16720"/>
    <x v="27"/>
    <x v="0"/>
    <s v="United States"/>
    <s v="Houston"/>
    <x v="5"/>
    <n v="77095"/>
    <x v="2"/>
    <s v="TEC-AC-10000474"/>
    <x v="2"/>
    <x v="11"/>
    <x v="1501"/>
    <x v="2671"/>
    <n v="3"/>
    <n v="0.2"/>
    <n v="28.496999999999957"/>
  </r>
  <r>
    <n v="6573"/>
    <s v="CA-2013-161543"/>
    <x v="0"/>
    <x v="1120"/>
    <d v="2013-05-17T00:00:00"/>
    <x v="1"/>
    <s v="RD-19720"/>
    <x v="742"/>
    <x v="0"/>
    <s v="United States"/>
    <s v="Seattle"/>
    <x v="4"/>
    <n v="98105"/>
    <x v="1"/>
    <s v="OFF-PA-10003971"/>
    <x v="1"/>
    <x v="10"/>
    <x v="1272"/>
    <x v="493"/>
    <n v="2"/>
    <n v="0"/>
    <n v="5.8604000000000003"/>
  </r>
  <r>
    <n v="6574"/>
    <s v="CA-2013-160535"/>
    <x v="0"/>
    <x v="881"/>
    <d v="2013-12-01T00:00:00"/>
    <x v="1"/>
    <s v="BP-11050"/>
    <x v="771"/>
    <x v="1"/>
    <s v="United States"/>
    <s v="Plainfield"/>
    <x v="30"/>
    <n v="7060"/>
    <x v="3"/>
    <s v="OFF-ST-10000689"/>
    <x v="1"/>
    <x v="4"/>
    <x v="421"/>
    <x v="1626"/>
    <n v="4"/>
    <n v="0"/>
    <n v="67.608000000000004"/>
  </r>
  <r>
    <n v="6575"/>
    <s v="CA-2013-160535"/>
    <x v="0"/>
    <x v="881"/>
    <d v="2013-12-01T00:00:00"/>
    <x v="1"/>
    <s v="BP-11050"/>
    <x v="771"/>
    <x v="1"/>
    <s v="United States"/>
    <s v="Plainfield"/>
    <x v="30"/>
    <n v="7060"/>
    <x v="3"/>
    <s v="TEC-MA-10004255"/>
    <x v="2"/>
    <x v="15"/>
    <x v="1772"/>
    <x v="4537"/>
    <n v="8"/>
    <n v="0"/>
    <n v="118.37040000000002"/>
  </r>
  <r>
    <n v="6576"/>
    <s v="CA-2014-123085"/>
    <x v="3"/>
    <x v="448"/>
    <d v="2014-03-09T00:00:00"/>
    <x v="1"/>
    <s v="EJ-13720"/>
    <x v="719"/>
    <x v="0"/>
    <s v="United States"/>
    <s v="Los Angeles"/>
    <x v="1"/>
    <n v="90008"/>
    <x v="1"/>
    <s v="TEC-AC-10000990"/>
    <x v="2"/>
    <x v="11"/>
    <x v="1522"/>
    <x v="4538"/>
    <n v="8"/>
    <n v="0"/>
    <n v="440.76480000000004"/>
  </r>
  <r>
    <n v="6577"/>
    <s v="CA-2014-123085"/>
    <x v="3"/>
    <x v="448"/>
    <d v="2014-03-09T00:00:00"/>
    <x v="1"/>
    <s v="EJ-13720"/>
    <x v="719"/>
    <x v="0"/>
    <s v="United States"/>
    <s v="Los Angeles"/>
    <x v="1"/>
    <n v="90008"/>
    <x v="1"/>
    <s v="FUR-CH-10003968"/>
    <x v="0"/>
    <x v="1"/>
    <x v="56"/>
    <x v="3011"/>
    <n v="3"/>
    <n v="0.2"/>
    <n v="-17.035200000000003"/>
  </r>
  <r>
    <n v="6578"/>
    <s v="CA-2012-153752"/>
    <x v="1"/>
    <x v="401"/>
    <d v="2012-12-11T00:00:00"/>
    <x v="0"/>
    <s v="RO-19780"/>
    <x v="197"/>
    <x v="0"/>
    <s v="United States"/>
    <s v="Arlington"/>
    <x v="17"/>
    <n v="22204"/>
    <x v="0"/>
    <s v="TEC-PH-10001615"/>
    <x v="2"/>
    <x v="7"/>
    <x v="1108"/>
    <x v="2131"/>
    <n v="6"/>
    <n v="0"/>
    <n v="50.442599999999977"/>
  </r>
  <r>
    <n v="6579"/>
    <s v="CA-2011-103660"/>
    <x v="2"/>
    <x v="55"/>
    <d v="2011-08-30T00:00:00"/>
    <x v="1"/>
    <s v="MW-18220"/>
    <x v="596"/>
    <x v="0"/>
    <s v="United States"/>
    <s v="Seattle"/>
    <x v="4"/>
    <n v="98103"/>
    <x v="1"/>
    <s v="TEC-PH-10000895"/>
    <x v="2"/>
    <x v="7"/>
    <x v="1128"/>
    <x v="4539"/>
    <n v="7"/>
    <n v="0.2"/>
    <n v="75.595799999999997"/>
  </r>
  <r>
    <n v="6580"/>
    <s v="CA-2013-169887"/>
    <x v="0"/>
    <x v="332"/>
    <d v="2013-10-23T00:00:00"/>
    <x v="3"/>
    <s v="MS-17530"/>
    <x v="652"/>
    <x v="0"/>
    <s v="United States"/>
    <s v="Seattle"/>
    <x v="4"/>
    <n v="98105"/>
    <x v="1"/>
    <s v="OFF-PA-10003001"/>
    <x v="1"/>
    <x v="10"/>
    <x v="1064"/>
    <x v="3890"/>
    <n v="1"/>
    <n v="0"/>
    <n v="3.2063999999999999"/>
  </r>
  <r>
    <n v="6581"/>
    <s v="CA-2013-169887"/>
    <x v="0"/>
    <x v="332"/>
    <d v="2013-10-23T00:00:00"/>
    <x v="3"/>
    <s v="MS-17530"/>
    <x v="652"/>
    <x v="0"/>
    <s v="United States"/>
    <s v="Seattle"/>
    <x v="4"/>
    <n v="98105"/>
    <x v="1"/>
    <s v="OFF-AR-10002766"/>
    <x v="1"/>
    <x v="6"/>
    <x v="1041"/>
    <x v="484"/>
    <n v="3"/>
    <n v="0"/>
    <n v="2.2517999999999998"/>
  </r>
  <r>
    <n v="6582"/>
    <s v="CA-2013-169887"/>
    <x v="0"/>
    <x v="332"/>
    <d v="2013-10-23T00:00:00"/>
    <x v="3"/>
    <s v="MS-17530"/>
    <x v="652"/>
    <x v="0"/>
    <s v="United States"/>
    <s v="Seattle"/>
    <x v="4"/>
    <n v="98105"/>
    <x v="1"/>
    <s v="FUR-FU-10003095"/>
    <x v="0"/>
    <x v="5"/>
    <x v="1773"/>
    <x v="3113"/>
    <n v="3"/>
    <n v="0"/>
    <n v="30.581999999999987"/>
  </r>
  <r>
    <n v="6583"/>
    <s v="CA-2013-148516"/>
    <x v="0"/>
    <x v="1121"/>
    <d v="2013-08-12T00:00:00"/>
    <x v="1"/>
    <s v="DW-13585"/>
    <x v="61"/>
    <x v="1"/>
    <s v="United States"/>
    <s v="Edmonds"/>
    <x v="4"/>
    <n v="98026"/>
    <x v="1"/>
    <s v="TEC-AC-10003610"/>
    <x v="2"/>
    <x v="11"/>
    <x v="598"/>
    <x v="690"/>
    <n v="3"/>
    <n v="0"/>
    <n v="86.385600000000011"/>
  </r>
  <r>
    <n v="6584"/>
    <s v="CA-2014-104731"/>
    <x v="3"/>
    <x v="246"/>
    <d v="2014-07-28T00:00:00"/>
    <x v="1"/>
    <s v="AM-10705"/>
    <x v="562"/>
    <x v="0"/>
    <s v="United States"/>
    <s v="Salem"/>
    <x v="17"/>
    <n v="24153"/>
    <x v="0"/>
    <s v="OFF-AR-10003727"/>
    <x v="1"/>
    <x v="6"/>
    <x v="1362"/>
    <x v="3113"/>
    <n v="6"/>
    <n v="0"/>
    <n v="29.562599999999986"/>
  </r>
  <r>
    <n v="6585"/>
    <s v="CA-2014-104731"/>
    <x v="3"/>
    <x v="246"/>
    <d v="2014-07-28T00:00:00"/>
    <x v="1"/>
    <s v="AM-10705"/>
    <x v="562"/>
    <x v="0"/>
    <s v="United States"/>
    <s v="Salem"/>
    <x v="17"/>
    <n v="24153"/>
    <x v="0"/>
    <s v="TEC-PH-10002660"/>
    <x v="2"/>
    <x v="7"/>
    <x v="697"/>
    <x v="1081"/>
    <n v="4"/>
    <n v="0"/>
    <n v="67.990000000000009"/>
  </r>
  <r>
    <n v="6586"/>
    <s v="CA-2014-104731"/>
    <x v="3"/>
    <x v="246"/>
    <d v="2014-07-28T00:00:00"/>
    <x v="1"/>
    <s v="AM-10705"/>
    <x v="562"/>
    <x v="0"/>
    <s v="United States"/>
    <s v="Salem"/>
    <x v="17"/>
    <n v="24153"/>
    <x v="0"/>
    <s v="FUR-FU-10003274"/>
    <x v="0"/>
    <x v="5"/>
    <x v="245"/>
    <x v="3454"/>
    <n v="5"/>
    <n v="0"/>
    <n v="3.8720000000000003"/>
  </r>
  <r>
    <n v="6587"/>
    <s v="CA-2014-104731"/>
    <x v="3"/>
    <x v="246"/>
    <d v="2014-07-28T00:00:00"/>
    <x v="1"/>
    <s v="AM-10705"/>
    <x v="562"/>
    <x v="0"/>
    <s v="United States"/>
    <s v="Salem"/>
    <x v="17"/>
    <n v="24153"/>
    <x v="0"/>
    <s v="OFF-AR-10003829"/>
    <x v="1"/>
    <x v="6"/>
    <x v="934"/>
    <x v="1209"/>
    <n v="6"/>
    <n v="0"/>
    <n v="5.7071999999999976"/>
  </r>
  <r>
    <n v="6588"/>
    <s v="CA-2014-104731"/>
    <x v="3"/>
    <x v="246"/>
    <d v="2014-07-28T00:00:00"/>
    <x v="1"/>
    <s v="AM-10705"/>
    <x v="562"/>
    <x v="0"/>
    <s v="United States"/>
    <s v="Salem"/>
    <x v="17"/>
    <n v="24153"/>
    <x v="0"/>
    <s v="FUR-BO-10003441"/>
    <x v="0"/>
    <x v="0"/>
    <x v="705"/>
    <x v="3367"/>
    <n v="3"/>
    <n v="0"/>
    <n v="69.67619999999998"/>
  </r>
  <r>
    <n v="6589"/>
    <s v="CA-2014-104731"/>
    <x v="3"/>
    <x v="246"/>
    <d v="2014-07-28T00:00:00"/>
    <x v="1"/>
    <s v="AM-10705"/>
    <x v="562"/>
    <x v="0"/>
    <s v="United States"/>
    <s v="Salem"/>
    <x v="17"/>
    <n v="24153"/>
    <x v="0"/>
    <s v="OFF-BI-10003355"/>
    <x v="1"/>
    <x v="8"/>
    <x v="586"/>
    <x v="1830"/>
    <n v="3"/>
    <n v="0"/>
    <n v="7.1712000000000007"/>
  </r>
  <r>
    <n v="6590"/>
    <s v="CA-2014-104731"/>
    <x v="3"/>
    <x v="246"/>
    <d v="2014-07-28T00:00:00"/>
    <x v="1"/>
    <s v="AM-10705"/>
    <x v="562"/>
    <x v="0"/>
    <s v="United States"/>
    <s v="Salem"/>
    <x v="17"/>
    <n v="24153"/>
    <x v="0"/>
    <s v="OFF-SU-10003505"/>
    <x v="1"/>
    <x v="14"/>
    <x v="408"/>
    <x v="4540"/>
    <n v="2"/>
    <n v="0"/>
    <n v="11.585999999999984"/>
  </r>
  <r>
    <n v="6591"/>
    <s v="CA-2011-164749"/>
    <x v="2"/>
    <x v="893"/>
    <d v="2011-03-26T00:00:00"/>
    <x v="2"/>
    <s v="BG-11740"/>
    <x v="696"/>
    <x v="0"/>
    <s v="United States"/>
    <s v="Delray Beach"/>
    <x v="2"/>
    <n v="33445"/>
    <x v="0"/>
    <s v="OFF-LA-10004484"/>
    <x v="1"/>
    <x v="2"/>
    <x v="612"/>
    <x v="4541"/>
    <n v="3"/>
    <n v="0.2"/>
    <n v="3.2213999999999996"/>
  </r>
  <r>
    <n v="6592"/>
    <s v="CA-2012-103716"/>
    <x v="1"/>
    <x v="28"/>
    <d v="2012-05-06T00:00:00"/>
    <x v="1"/>
    <s v="KB-16585"/>
    <x v="10"/>
    <x v="1"/>
    <s v="United States"/>
    <s v="San Francisco"/>
    <x v="1"/>
    <n v="94110"/>
    <x v="1"/>
    <s v="OFF-AR-10000658"/>
    <x v="1"/>
    <x v="6"/>
    <x v="328"/>
    <x v="1637"/>
    <n v="3"/>
    <n v="0"/>
    <n v="9.702"/>
  </r>
  <r>
    <n v="6593"/>
    <s v="CA-2012-103716"/>
    <x v="1"/>
    <x v="28"/>
    <d v="2012-05-06T00:00:00"/>
    <x v="1"/>
    <s v="KB-16585"/>
    <x v="10"/>
    <x v="1"/>
    <s v="United States"/>
    <s v="San Francisco"/>
    <x v="1"/>
    <n v="94110"/>
    <x v="1"/>
    <s v="TEC-PH-10000347"/>
    <x v="2"/>
    <x v="7"/>
    <x v="495"/>
    <x v="4542"/>
    <n v="5"/>
    <n v="0.2"/>
    <n v="1.7324999999999999"/>
  </r>
  <r>
    <n v="6594"/>
    <s v="CA-2013-126795"/>
    <x v="0"/>
    <x v="900"/>
    <d v="2013-06-17T00:00:00"/>
    <x v="0"/>
    <s v="GT-14710"/>
    <x v="218"/>
    <x v="0"/>
    <s v="United States"/>
    <s v="New York City"/>
    <x v="15"/>
    <n v="10024"/>
    <x v="3"/>
    <s v="OFF-BI-10001989"/>
    <x v="1"/>
    <x v="8"/>
    <x v="537"/>
    <x v="3295"/>
    <n v="2"/>
    <n v="0.2"/>
    <n v="11.748799999999997"/>
  </r>
  <r>
    <n v="6595"/>
    <s v="CA-2012-146290"/>
    <x v="1"/>
    <x v="124"/>
    <d v="2012-05-11T00:00:00"/>
    <x v="1"/>
    <s v="SV-20815"/>
    <x v="458"/>
    <x v="1"/>
    <s v="United States"/>
    <s v="Indianapolis"/>
    <x v="14"/>
    <n v="46203"/>
    <x v="2"/>
    <s v="OFF-AR-10001897"/>
    <x v="1"/>
    <x v="6"/>
    <x v="640"/>
    <x v="4543"/>
    <n v="7"/>
    <n v="0"/>
    <n v="35.260400000000004"/>
  </r>
  <r>
    <n v="6596"/>
    <s v="CA-2014-157112"/>
    <x v="3"/>
    <x v="756"/>
    <d v="2014-04-27T00:00:00"/>
    <x v="2"/>
    <s v="GG-14650"/>
    <x v="55"/>
    <x v="1"/>
    <s v="United States"/>
    <s v="Columbus"/>
    <x v="24"/>
    <n v="43229"/>
    <x v="3"/>
    <s v="OFF-BI-10000285"/>
    <x v="1"/>
    <x v="8"/>
    <x v="456"/>
    <x v="4544"/>
    <n v="5"/>
    <n v="0.7"/>
    <n v="-7.8399999999999963"/>
  </r>
  <r>
    <n v="6597"/>
    <s v="CA-2014-157112"/>
    <x v="3"/>
    <x v="756"/>
    <d v="2014-04-27T00:00:00"/>
    <x v="2"/>
    <s v="GG-14650"/>
    <x v="55"/>
    <x v="1"/>
    <s v="United States"/>
    <s v="Columbus"/>
    <x v="24"/>
    <n v="43229"/>
    <x v="3"/>
    <s v="OFF-PA-10001804"/>
    <x v="1"/>
    <x v="10"/>
    <x v="128"/>
    <x v="758"/>
    <n v="1"/>
    <n v="0.2"/>
    <n v="1.8703999999999998"/>
  </r>
  <r>
    <n v="6598"/>
    <s v="CA-2011-169257"/>
    <x v="2"/>
    <x v="571"/>
    <d v="2011-06-12T00:00:00"/>
    <x v="1"/>
    <s v="SV-20785"/>
    <x v="647"/>
    <x v="0"/>
    <s v="United States"/>
    <s v="Jacksonville"/>
    <x v="2"/>
    <n v="32216"/>
    <x v="0"/>
    <s v="OFF-BI-10002557"/>
    <x v="1"/>
    <x v="8"/>
    <x v="246"/>
    <x v="4545"/>
    <n v="1"/>
    <n v="0.7"/>
    <n v="-0.9099999999999997"/>
  </r>
  <r>
    <n v="6599"/>
    <s v="CA-2011-169257"/>
    <x v="2"/>
    <x v="571"/>
    <d v="2011-06-12T00:00:00"/>
    <x v="1"/>
    <s v="SV-20785"/>
    <x v="647"/>
    <x v="0"/>
    <s v="United States"/>
    <s v="Jacksonville"/>
    <x v="2"/>
    <n v="32216"/>
    <x v="0"/>
    <s v="OFF-PA-10002319"/>
    <x v="1"/>
    <x v="10"/>
    <x v="1391"/>
    <x v="4546"/>
    <n v="2"/>
    <n v="0.2"/>
    <n v="22.480800000000002"/>
  </r>
  <r>
    <n v="6600"/>
    <s v="CA-2011-154095"/>
    <x v="2"/>
    <x v="266"/>
    <d v="2011-12-07T00:00:00"/>
    <x v="1"/>
    <s v="ON-18715"/>
    <x v="21"/>
    <x v="1"/>
    <s v="United States"/>
    <s v="Clinton"/>
    <x v="39"/>
    <n v="20735"/>
    <x v="3"/>
    <s v="FUR-FU-10003849"/>
    <x v="0"/>
    <x v="5"/>
    <x v="521"/>
    <x v="3318"/>
    <n v="3"/>
    <n v="0"/>
    <n v="23.680799999999998"/>
  </r>
  <r>
    <n v="6601"/>
    <s v="CA-2011-154095"/>
    <x v="2"/>
    <x v="266"/>
    <d v="2011-12-07T00:00:00"/>
    <x v="1"/>
    <s v="ON-18715"/>
    <x v="21"/>
    <x v="1"/>
    <s v="United States"/>
    <s v="Clinton"/>
    <x v="39"/>
    <n v="20735"/>
    <x v="3"/>
    <s v="OFF-PA-10002923"/>
    <x v="1"/>
    <x v="10"/>
    <x v="1417"/>
    <x v="678"/>
    <n v="3"/>
    <n v="0"/>
    <n v="73.41"/>
  </r>
  <r>
    <n v="6602"/>
    <s v="CA-2011-154095"/>
    <x v="2"/>
    <x v="266"/>
    <d v="2011-12-07T00:00:00"/>
    <x v="1"/>
    <s v="ON-18715"/>
    <x v="21"/>
    <x v="1"/>
    <s v="United States"/>
    <s v="Clinton"/>
    <x v="39"/>
    <n v="20735"/>
    <x v="3"/>
    <s v="FUR-CH-10004754"/>
    <x v="0"/>
    <x v="1"/>
    <x v="1123"/>
    <x v="4547"/>
    <n v="8"/>
    <n v="0"/>
    <n v="64.756799999999998"/>
  </r>
  <r>
    <n v="6603"/>
    <s v="CA-2011-154095"/>
    <x v="2"/>
    <x v="266"/>
    <d v="2011-12-07T00:00:00"/>
    <x v="1"/>
    <s v="ON-18715"/>
    <x v="21"/>
    <x v="1"/>
    <s v="United States"/>
    <s v="Clinton"/>
    <x v="39"/>
    <n v="20735"/>
    <x v="3"/>
    <s v="OFF-LA-10000634"/>
    <x v="1"/>
    <x v="2"/>
    <x v="283"/>
    <x v="1203"/>
    <n v="6"/>
    <n v="0"/>
    <n v="7.2035999999999998"/>
  </r>
  <r>
    <n v="6604"/>
    <s v="CA-2014-146346"/>
    <x v="3"/>
    <x v="46"/>
    <d v="2014-06-21T00:00:00"/>
    <x v="2"/>
    <s v="RA-19945"/>
    <x v="362"/>
    <x v="0"/>
    <s v="United States"/>
    <s v="Commerce City"/>
    <x v="22"/>
    <n v="80022"/>
    <x v="1"/>
    <s v="OFF-ST-10001418"/>
    <x v="1"/>
    <x v="4"/>
    <x v="870"/>
    <x v="1770"/>
    <n v="3"/>
    <n v="0.2"/>
    <n v="-32.929200000000002"/>
  </r>
  <r>
    <n v="6605"/>
    <s v="CA-2013-148852"/>
    <x v="0"/>
    <x v="439"/>
    <d v="2013-06-01T00:00:00"/>
    <x v="1"/>
    <s v="SV-20785"/>
    <x v="647"/>
    <x v="0"/>
    <s v="United States"/>
    <s v="Santa Ana"/>
    <x v="1"/>
    <n v="92704"/>
    <x v="1"/>
    <s v="OFF-FA-10003467"/>
    <x v="1"/>
    <x v="13"/>
    <x v="489"/>
    <x v="4095"/>
    <n v="3"/>
    <n v="0"/>
    <n v="0"/>
  </r>
  <r>
    <n v="6606"/>
    <s v="CA-2013-148852"/>
    <x v="0"/>
    <x v="439"/>
    <d v="2013-06-01T00:00:00"/>
    <x v="1"/>
    <s v="SV-20785"/>
    <x v="647"/>
    <x v="0"/>
    <s v="United States"/>
    <s v="Santa Ana"/>
    <x v="1"/>
    <n v="92704"/>
    <x v="1"/>
    <s v="OFF-PA-10001293"/>
    <x v="1"/>
    <x v="10"/>
    <x v="987"/>
    <x v="1568"/>
    <n v="7"/>
    <n v="0"/>
    <n v="21.772800000000004"/>
  </r>
  <r>
    <n v="6607"/>
    <s v="CA-2013-148852"/>
    <x v="0"/>
    <x v="439"/>
    <d v="2013-06-01T00:00:00"/>
    <x v="1"/>
    <s v="SV-20785"/>
    <x v="647"/>
    <x v="0"/>
    <s v="United States"/>
    <s v="Santa Ana"/>
    <x v="1"/>
    <n v="92704"/>
    <x v="1"/>
    <s v="TEC-PH-10003885"/>
    <x v="2"/>
    <x v="7"/>
    <x v="772"/>
    <x v="2005"/>
    <n v="4"/>
    <n v="0.2"/>
    <n v="23.756399999999985"/>
  </r>
  <r>
    <n v="6608"/>
    <s v="CA-2013-148852"/>
    <x v="0"/>
    <x v="439"/>
    <d v="2013-06-01T00:00:00"/>
    <x v="1"/>
    <s v="SV-20785"/>
    <x v="647"/>
    <x v="0"/>
    <s v="United States"/>
    <s v="Santa Ana"/>
    <x v="1"/>
    <n v="92704"/>
    <x v="1"/>
    <s v="FUR-CH-10004860"/>
    <x v="0"/>
    <x v="1"/>
    <x v="210"/>
    <x v="4548"/>
    <n v="6"/>
    <n v="0.2"/>
    <n v="-84.823200000000071"/>
  </r>
  <r>
    <n v="6609"/>
    <s v="CA-2013-148852"/>
    <x v="0"/>
    <x v="439"/>
    <d v="2013-06-01T00:00:00"/>
    <x v="1"/>
    <s v="SV-20785"/>
    <x v="647"/>
    <x v="0"/>
    <s v="United States"/>
    <s v="Santa Ana"/>
    <x v="1"/>
    <n v="92704"/>
    <x v="1"/>
    <s v="TEC-MA-10002428"/>
    <x v="2"/>
    <x v="15"/>
    <x v="1498"/>
    <x v="4549"/>
    <n v="3"/>
    <n v="0.2"/>
    <n v="116.24249999999996"/>
  </r>
  <r>
    <n v="6610"/>
    <s v="US-2012-118906"/>
    <x v="1"/>
    <x v="366"/>
    <d v="2012-03-10T00:00:00"/>
    <x v="3"/>
    <s v="KB-16585"/>
    <x v="10"/>
    <x v="1"/>
    <s v="United States"/>
    <s v="Clinton"/>
    <x v="39"/>
    <n v="20735"/>
    <x v="3"/>
    <s v="OFF-ST-10002406"/>
    <x v="1"/>
    <x v="4"/>
    <x v="324"/>
    <x v="4550"/>
    <n v="6"/>
    <n v="0"/>
    <n v="25.149600000000007"/>
  </r>
  <r>
    <n v="6611"/>
    <s v="CA-2013-168921"/>
    <x v="0"/>
    <x v="201"/>
    <d v="2013-10-23T00:00:00"/>
    <x v="2"/>
    <s v="AG-10495"/>
    <x v="122"/>
    <x v="1"/>
    <s v="United States"/>
    <s v="Los Angeles"/>
    <x v="1"/>
    <n v="90049"/>
    <x v="1"/>
    <s v="OFF-BI-10004209"/>
    <x v="1"/>
    <x v="8"/>
    <x v="1206"/>
    <x v="1768"/>
    <n v="3"/>
    <n v="0.2"/>
    <n v="6.0299999999999994"/>
  </r>
  <r>
    <n v="6612"/>
    <s v="CA-2012-107678"/>
    <x v="1"/>
    <x v="1122"/>
    <d v="2012-04-28T00:00:00"/>
    <x v="1"/>
    <s v="JK-16090"/>
    <x v="765"/>
    <x v="0"/>
    <s v="United States"/>
    <s v="Louisville"/>
    <x v="0"/>
    <n v="40214"/>
    <x v="0"/>
    <s v="FUR-CH-10001891"/>
    <x v="0"/>
    <x v="1"/>
    <x v="265"/>
    <x v="2843"/>
    <n v="2"/>
    <n v="0"/>
    <n v="51.829200000000014"/>
  </r>
  <r>
    <n v="6613"/>
    <s v="CA-2012-107678"/>
    <x v="1"/>
    <x v="1122"/>
    <d v="2012-04-28T00:00:00"/>
    <x v="1"/>
    <s v="JK-16090"/>
    <x v="765"/>
    <x v="0"/>
    <s v="United States"/>
    <s v="Louisville"/>
    <x v="0"/>
    <n v="40214"/>
    <x v="0"/>
    <s v="OFF-BI-10002215"/>
    <x v="1"/>
    <x v="8"/>
    <x v="20"/>
    <x v="4039"/>
    <n v="3"/>
    <n v="0"/>
    <n v="9.7979999999999983"/>
  </r>
  <r>
    <n v="6614"/>
    <s v="CA-2012-107678"/>
    <x v="1"/>
    <x v="1122"/>
    <d v="2012-04-28T00:00:00"/>
    <x v="1"/>
    <s v="JK-16090"/>
    <x v="765"/>
    <x v="0"/>
    <s v="United States"/>
    <s v="Louisville"/>
    <x v="0"/>
    <n v="40214"/>
    <x v="0"/>
    <s v="TEC-PH-10002103"/>
    <x v="2"/>
    <x v="7"/>
    <x v="534"/>
    <x v="4551"/>
    <n v="5"/>
    <n v="0"/>
    <n v="131.58600000000001"/>
  </r>
  <r>
    <n v="6615"/>
    <s v="CA-2012-107678"/>
    <x v="1"/>
    <x v="1122"/>
    <d v="2012-04-28T00:00:00"/>
    <x v="1"/>
    <s v="JK-16090"/>
    <x v="765"/>
    <x v="0"/>
    <s v="United States"/>
    <s v="Louisville"/>
    <x v="0"/>
    <n v="40214"/>
    <x v="0"/>
    <s v="FUR-FU-10003394"/>
    <x v="0"/>
    <x v="5"/>
    <x v="578"/>
    <x v="664"/>
    <n v="3"/>
    <n v="0"/>
    <n v="35.679599999999979"/>
  </r>
  <r>
    <n v="6616"/>
    <s v="CA-2013-123512"/>
    <x v="0"/>
    <x v="26"/>
    <d v="2013-06-20T00:00:00"/>
    <x v="2"/>
    <s v="MV-18190"/>
    <x v="160"/>
    <x v="0"/>
    <s v="United States"/>
    <s v="Los Angeles"/>
    <x v="1"/>
    <n v="90045"/>
    <x v="1"/>
    <s v="FUR-BO-10004218"/>
    <x v="0"/>
    <x v="0"/>
    <x v="1584"/>
    <x v="4175"/>
    <n v="2"/>
    <n v="0.15"/>
    <n v="14.097999999999999"/>
  </r>
  <r>
    <n v="6617"/>
    <s v="CA-2013-123512"/>
    <x v="0"/>
    <x v="26"/>
    <d v="2013-06-20T00:00:00"/>
    <x v="2"/>
    <s v="MV-18190"/>
    <x v="160"/>
    <x v="0"/>
    <s v="United States"/>
    <s v="Los Angeles"/>
    <x v="1"/>
    <n v="90045"/>
    <x v="1"/>
    <s v="OFF-LA-10000081"/>
    <x v="1"/>
    <x v="2"/>
    <x v="1321"/>
    <x v="3923"/>
    <n v="6"/>
    <n v="0"/>
    <n v="10.799999999999999"/>
  </r>
  <r>
    <n v="6618"/>
    <s v="CA-2013-123512"/>
    <x v="0"/>
    <x v="26"/>
    <d v="2013-06-20T00:00:00"/>
    <x v="2"/>
    <s v="MV-18190"/>
    <x v="160"/>
    <x v="0"/>
    <s v="United States"/>
    <s v="Los Angeles"/>
    <x v="1"/>
    <n v="90045"/>
    <x v="1"/>
    <s v="OFF-PA-10001497"/>
    <x v="1"/>
    <x v="10"/>
    <x v="1746"/>
    <x v="1547"/>
    <n v="4"/>
    <n v="0"/>
    <n v="107.7216"/>
  </r>
  <r>
    <n v="6619"/>
    <s v="US-2014-167402"/>
    <x v="3"/>
    <x v="1123"/>
    <d v="2014-01-19T00:00:00"/>
    <x v="0"/>
    <s v="CP-12085"/>
    <x v="434"/>
    <x v="1"/>
    <s v="United States"/>
    <s v="Springfield"/>
    <x v="25"/>
    <n v="65807"/>
    <x v="2"/>
    <s v="OFF-PA-10004983"/>
    <x v="1"/>
    <x v="10"/>
    <x v="1323"/>
    <x v="56"/>
    <n v="5"/>
    <n v="0"/>
    <n v="15.552000000000001"/>
  </r>
  <r>
    <n v="6620"/>
    <s v="US-2014-167402"/>
    <x v="3"/>
    <x v="1123"/>
    <d v="2014-01-19T00:00:00"/>
    <x v="0"/>
    <s v="CP-12085"/>
    <x v="434"/>
    <x v="1"/>
    <s v="United States"/>
    <s v="Springfield"/>
    <x v="25"/>
    <n v="65807"/>
    <x v="2"/>
    <s v="OFF-AR-10004010"/>
    <x v="1"/>
    <x v="6"/>
    <x v="1734"/>
    <x v="4552"/>
    <n v="6"/>
    <n v="0"/>
    <n v="54.584400000000002"/>
  </r>
  <r>
    <n v="6621"/>
    <s v="US-2014-167402"/>
    <x v="3"/>
    <x v="1123"/>
    <d v="2014-01-19T00:00:00"/>
    <x v="0"/>
    <s v="CP-12085"/>
    <x v="434"/>
    <x v="1"/>
    <s v="United States"/>
    <s v="Springfield"/>
    <x v="25"/>
    <n v="65807"/>
    <x v="2"/>
    <s v="OFF-SU-10002881"/>
    <x v="1"/>
    <x v="14"/>
    <x v="461"/>
    <x v="2635"/>
    <n v="5"/>
    <n v="0"/>
    <n v="83.281000000000063"/>
  </r>
  <r>
    <n v="6622"/>
    <s v="US-2014-167402"/>
    <x v="3"/>
    <x v="1123"/>
    <d v="2014-01-19T00:00:00"/>
    <x v="0"/>
    <s v="CP-12085"/>
    <x v="434"/>
    <x v="1"/>
    <s v="United States"/>
    <s v="Springfield"/>
    <x v="25"/>
    <n v="65807"/>
    <x v="2"/>
    <s v="FUR-BO-10001608"/>
    <x v="0"/>
    <x v="0"/>
    <x v="1523"/>
    <x v="3724"/>
    <n v="3"/>
    <n v="0"/>
    <n v="53.235000000000014"/>
  </r>
  <r>
    <n v="6623"/>
    <s v="CA-2011-130449"/>
    <x v="2"/>
    <x v="1124"/>
    <d v="2011-09-09T00:00:00"/>
    <x v="2"/>
    <s v="VP-21760"/>
    <x v="778"/>
    <x v="1"/>
    <s v="United States"/>
    <s v="San Francisco"/>
    <x v="1"/>
    <n v="94109"/>
    <x v="1"/>
    <s v="FUR-FU-10001487"/>
    <x v="0"/>
    <x v="5"/>
    <x v="5"/>
    <x v="3739"/>
    <n v="6"/>
    <n v="0"/>
    <n v="12.145199999999997"/>
  </r>
  <r>
    <n v="6624"/>
    <s v="CA-2011-130449"/>
    <x v="2"/>
    <x v="1124"/>
    <d v="2011-09-09T00:00:00"/>
    <x v="2"/>
    <s v="VP-21760"/>
    <x v="778"/>
    <x v="1"/>
    <s v="United States"/>
    <s v="San Francisco"/>
    <x v="1"/>
    <n v="94109"/>
    <x v="1"/>
    <s v="OFF-LA-10001934"/>
    <x v="1"/>
    <x v="2"/>
    <x v="568"/>
    <x v="2037"/>
    <n v="8"/>
    <n v="0"/>
    <n v="27.485599999999998"/>
  </r>
  <r>
    <n v="6625"/>
    <s v="CA-2012-141250"/>
    <x v="1"/>
    <x v="1125"/>
    <d v="2012-01-23T00:00:00"/>
    <x v="1"/>
    <s v="PM-18940"/>
    <x v="400"/>
    <x v="0"/>
    <s v="United States"/>
    <s v="Texas City"/>
    <x v="5"/>
    <n v="77590"/>
    <x v="2"/>
    <s v="FUR-TA-10002855"/>
    <x v="0"/>
    <x v="3"/>
    <x v="1189"/>
    <x v="4553"/>
    <n v="1"/>
    <n v="0.3"/>
    <n v="-13.170600000000007"/>
  </r>
  <r>
    <n v="6626"/>
    <s v="CA-2012-141250"/>
    <x v="1"/>
    <x v="1125"/>
    <d v="2012-01-23T00:00:00"/>
    <x v="1"/>
    <s v="PM-18940"/>
    <x v="400"/>
    <x v="0"/>
    <s v="United States"/>
    <s v="Texas City"/>
    <x v="5"/>
    <n v="77590"/>
    <x v="2"/>
    <s v="FUR-CH-10004875"/>
    <x v="0"/>
    <x v="1"/>
    <x v="1436"/>
    <x v="4554"/>
    <n v="4"/>
    <n v="0.3"/>
    <n v="-8.5416000000000025"/>
  </r>
  <r>
    <n v="6627"/>
    <s v="CA-2011-145541"/>
    <x v="2"/>
    <x v="637"/>
    <d v="2011-12-21T00:00:00"/>
    <x v="1"/>
    <s v="TB-21400"/>
    <x v="483"/>
    <x v="0"/>
    <s v="United States"/>
    <s v="New York City"/>
    <x v="15"/>
    <n v="10024"/>
    <x v="3"/>
    <s v="TEC-MA-10001127"/>
    <x v="2"/>
    <x v="15"/>
    <x v="1610"/>
    <x v="4555"/>
    <n v="4"/>
    <n v="0"/>
    <n v="2239.9871999999996"/>
  </r>
  <r>
    <n v="6628"/>
    <s v="CA-2011-138513"/>
    <x v="2"/>
    <x v="235"/>
    <d v="2011-05-27T00:00:00"/>
    <x v="1"/>
    <s v="EH-13990"/>
    <x v="552"/>
    <x v="0"/>
    <s v="United States"/>
    <s v="Bellevue"/>
    <x v="4"/>
    <n v="98006"/>
    <x v="1"/>
    <s v="OFF-PA-10003177"/>
    <x v="1"/>
    <x v="10"/>
    <x v="89"/>
    <x v="91"/>
    <n v="2"/>
    <n v="0"/>
    <n v="6.2208000000000006"/>
  </r>
  <r>
    <n v="6629"/>
    <s v="CA-2012-135489"/>
    <x v="1"/>
    <x v="444"/>
    <d v="2012-09-22T00:00:00"/>
    <x v="0"/>
    <s v="GW-14605"/>
    <x v="543"/>
    <x v="0"/>
    <s v="United States"/>
    <s v="New York City"/>
    <x v="15"/>
    <n v="10024"/>
    <x v="3"/>
    <s v="TEC-PH-10000011"/>
    <x v="2"/>
    <x v="7"/>
    <x v="220"/>
    <x v="4496"/>
    <n v="14"/>
    <n v="0"/>
    <n v="134.33279999999996"/>
  </r>
  <r>
    <n v="6630"/>
    <s v="CA-2012-125696"/>
    <x v="1"/>
    <x v="653"/>
    <d v="2012-10-06T00:00:00"/>
    <x v="1"/>
    <s v="NP-18685"/>
    <x v="472"/>
    <x v="2"/>
    <s v="United States"/>
    <s v="Wilson"/>
    <x v="3"/>
    <n v="27893"/>
    <x v="0"/>
    <s v="OFF-BI-10001757"/>
    <x v="1"/>
    <x v="8"/>
    <x v="1158"/>
    <x v="4556"/>
    <n v="5"/>
    <n v="0.7"/>
    <n v="-5.4120000000000008"/>
  </r>
  <r>
    <n v="6631"/>
    <s v="CA-2013-105081"/>
    <x v="0"/>
    <x v="591"/>
    <d v="2013-12-31T00:00:00"/>
    <x v="1"/>
    <s v="JE-15715"/>
    <x v="555"/>
    <x v="0"/>
    <s v="United States"/>
    <s v="Seattle"/>
    <x v="4"/>
    <n v="98115"/>
    <x v="1"/>
    <s v="FUR-CH-10000847"/>
    <x v="0"/>
    <x v="1"/>
    <x v="986"/>
    <x v="327"/>
    <n v="3"/>
    <n v="0.2"/>
    <n v="52.376399999999961"/>
  </r>
  <r>
    <n v="6632"/>
    <s v="CA-2013-105081"/>
    <x v="0"/>
    <x v="591"/>
    <d v="2013-12-31T00:00:00"/>
    <x v="1"/>
    <s v="JE-15715"/>
    <x v="555"/>
    <x v="0"/>
    <s v="United States"/>
    <s v="Seattle"/>
    <x v="4"/>
    <n v="98115"/>
    <x v="1"/>
    <s v="FUR-TA-10001307"/>
    <x v="0"/>
    <x v="3"/>
    <x v="1090"/>
    <x v="4557"/>
    <n v="5"/>
    <n v="0"/>
    <n v="629.01"/>
  </r>
  <r>
    <n v="6633"/>
    <s v="US-2013-146857"/>
    <x v="0"/>
    <x v="715"/>
    <d v="2013-05-09T00:00:00"/>
    <x v="0"/>
    <s v="BE-11455"/>
    <x v="534"/>
    <x v="2"/>
    <s v="United States"/>
    <s v="Springfield"/>
    <x v="25"/>
    <n v="65807"/>
    <x v="2"/>
    <s v="OFF-AP-10001205"/>
    <x v="1"/>
    <x v="9"/>
    <x v="1285"/>
    <x v="4558"/>
    <n v="1"/>
    <n v="0"/>
    <n v="15.254400000000004"/>
  </r>
  <r>
    <n v="6634"/>
    <s v="CA-2013-166275"/>
    <x v="0"/>
    <x v="1057"/>
    <d v="2013-10-25T00:00:00"/>
    <x v="3"/>
    <s v="SS-20590"/>
    <x v="196"/>
    <x v="0"/>
    <s v="United States"/>
    <s v="San Francisco"/>
    <x v="1"/>
    <n v="94109"/>
    <x v="1"/>
    <s v="TEC-AC-10001838"/>
    <x v="2"/>
    <x v="11"/>
    <x v="645"/>
    <x v="4559"/>
    <n v="1"/>
    <n v="0"/>
    <n v="85.995700000000014"/>
  </r>
  <r>
    <n v="6635"/>
    <s v="CA-2014-144498"/>
    <x v="3"/>
    <x v="636"/>
    <d v="2014-05-07T00:00:00"/>
    <x v="3"/>
    <s v="MB-18085"/>
    <x v="469"/>
    <x v="0"/>
    <s v="United States"/>
    <s v="Charlotte"/>
    <x v="3"/>
    <n v="28205"/>
    <x v="0"/>
    <s v="OFF-BI-10003982"/>
    <x v="1"/>
    <x v="8"/>
    <x v="346"/>
    <x v="4560"/>
    <n v="11"/>
    <n v="0.7"/>
    <n v="-52.548099999999991"/>
  </r>
  <r>
    <n v="6636"/>
    <s v="CA-2014-144498"/>
    <x v="3"/>
    <x v="636"/>
    <d v="2014-05-07T00:00:00"/>
    <x v="3"/>
    <s v="MB-18085"/>
    <x v="469"/>
    <x v="0"/>
    <s v="United States"/>
    <s v="Charlotte"/>
    <x v="3"/>
    <n v="28205"/>
    <x v="0"/>
    <s v="TEC-PH-10004977"/>
    <x v="2"/>
    <x v="7"/>
    <x v="34"/>
    <x v="2536"/>
    <n v="4"/>
    <n v="0.2"/>
    <n v="70.55639999999994"/>
  </r>
  <r>
    <n v="6637"/>
    <s v="CA-2014-144498"/>
    <x v="3"/>
    <x v="636"/>
    <d v="2014-05-07T00:00:00"/>
    <x v="3"/>
    <s v="MB-18085"/>
    <x v="469"/>
    <x v="0"/>
    <s v="United States"/>
    <s v="Charlotte"/>
    <x v="3"/>
    <n v="28205"/>
    <x v="0"/>
    <s v="OFF-LA-10003510"/>
    <x v="1"/>
    <x v="2"/>
    <x v="575"/>
    <x v="4561"/>
    <n v="5"/>
    <n v="0.2"/>
    <n v="39.689000000000007"/>
  </r>
  <r>
    <n v="6638"/>
    <s v="CA-2014-103352"/>
    <x v="3"/>
    <x v="344"/>
    <d v="2014-12-01T00:00:00"/>
    <x v="0"/>
    <s v="RP-19390"/>
    <x v="261"/>
    <x v="0"/>
    <s v="United States"/>
    <s v="New York City"/>
    <x v="15"/>
    <n v="10011"/>
    <x v="3"/>
    <s v="OFF-AR-10001573"/>
    <x v="1"/>
    <x v="6"/>
    <x v="368"/>
    <x v="4562"/>
    <n v="3"/>
    <n v="0"/>
    <n v="2.027099999999999"/>
  </r>
  <r>
    <n v="6639"/>
    <s v="CA-2014-103352"/>
    <x v="3"/>
    <x v="344"/>
    <d v="2014-12-01T00:00:00"/>
    <x v="0"/>
    <s v="RP-19390"/>
    <x v="261"/>
    <x v="0"/>
    <s v="United States"/>
    <s v="New York City"/>
    <x v="15"/>
    <n v="10011"/>
    <x v="3"/>
    <s v="OFF-BI-10001196"/>
    <x v="1"/>
    <x v="8"/>
    <x v="1381"/>
    <x v="588"/>
    <n v="6"/>
    <n v="0.2"/>
    <n v="36.255599999999994"/>
  </r>
  <r>
    <n v="6640"/>
    <s v="CA-2011-108609"/>
    <x v="2"/>
    <x v="656"/>
    <d v="2011-11-02T00:00:00"/>
    <x v="0"/>
    <s v="AJ-10780"/>
    <x v="321"/>
    <x v="1"/>
    <s v="United States"/>
    <s v="Lorain"/>
    <x v="24"/>
    <n v="44052"/>
    <x v="3"/>
    <s v="FUR-TA-10003954"/>
    <x v="0"/>
    <x v="3"/>
    <x v="1208"/>
    <x v="4563"/>
    <n v="8"/>
    <n v="0.4"/>
    <n v="-734.52639999999997"/>
  </r>
  <r>
    <n v="6641"/>
    <s v="CA-2014-128328"/>
    <x v="3"/>
    <x v="485"/>
    <d v="2014-08-10T00:00:00"/>
    <x v="1"/>
    <s v="PO-18865"/>
    <x v="22"/>
    <x v="0"/>
    <s v="United States"/>
    <s v="Indianapolis"/>
    <x v="14"/>
    <n v="46203"/>
    <x v="2"/>
    <s v="OFF-BI-10001989"/>
    <x v="1"/>
    <x v="8"/>
    <x v="537"/>
    <x v="4564"/>
    <n v="6"/>
    <n v="0"/>
    <n v="60.422399999999996"/>
  </r>
  <r>
    <n v="6642"/>
    <s v="CA-2014-128328"/>
    <x v="3"/>
    <x v="485"/>
    <d v="2014-08-10T00:00:00"/>
    <x v="1"/>
    <s v="PO-18865"/>
    <x v="22"/>
    <x v="0"/>
    <s v="United States"/>
    <s v="Indianapolis"/>
    <x v="14"/>
    <n v="46203"/>
    <x v="2"/>
    <s v="TEC-AC-10001714"/>
    <x v="2"/>
    <x v="11"/>
    <x v="678"/>
    <x v="4565"/>
    <n v="2"/>
    <n v="0"/>
    <n v="29.518599999999999"/>
  </r>
  <r>
    <n v="6643"/>
    <s v="CA-2014-128328"/>
    <x v="3"/>
    <x v="485"/>
    <d v="2014-08-10T00:00:00"/>
    <x v="1"/>
    <s v="PO-18865"/>
    <x v="22"/>
    <x v="0"/>
    <s v="United States"/>
    <s v="Indianapolis"/>
    <x v="14"/>
    <n v="46203"/>
    <x v="2"/>
    <s v="OFF-LA-10003498"/>
    <x v="1"/>
    <x v="2"/>
    <x v="1740"/>
    <x v="4566"/>
    <n v="9"/>
    <n v="0"/>
    <n v="66.600000000000009"/>
  </r>
  <r>
    <n v="6644"/>
    <s v="US-2012-156496"/>
    <x v="1"/>
    <x v="544"/>
    <d v="2012-08-16T00:00:00"/>
    <x v="1"/>
    <s v="WB-21850"/>
    <x v="576"/>
    <x v="0"/>
    <s v="United States"/>
    <s v="Redmond"/>
    <x v="21"/>
    <n v="97756"/>
    <x v="1"/>
    <s v="TEC-PH-10000576"/>
    <x v="2"/>
    <x v="7"/>
    <x v="807"/>
    <x v="2313"/>
    <n v="4"/>
    <n v="0.2"/>
    <n v="38.357200000000006"/>
  </r>
  <r>
    <n v="6645"/>
    <s v="US-2012-156496"/>
    <x v="1"/>
    <x v="544"/>
    <d v="2012-08-16T00:00:00"/>
    <x v="1"/>
    <s v="WB-21850"/>
    <x v="576"/>
    <x v="0"/>
    <s v="United States"/>
    <s v="Redmond"/>
    <x v="21"/>
    <n v="97756"/>
    <x v="1"/>
    <s v="TEC-PH-10004188"/>
    <x v="2"/>
    <x v="7"/>
    <x v="763"/>
    <x v="4567"/>
    <n v="7"/>
    <n v="0.2"/>
    <n v="-31.487400000000001"/>
  </r>
  <r>
    <n v="6646"/>
    <s v="US-2012-156496"/>
    <x v="1"/>
    <x v="544"/>
    <d v="2012-08-16T00:00:00"/>
    <x v="1"/>
    <s v="WB-21850"/>
    <x v="576"/>
    <x v="0"/>
    <s v="United States"/>
    <s v="Redmond"/>
    <x v="21"/>
    <n v="97756"/>
    <x v="1"/>
    <s v="OFF-AP-10001469"/>
    <x v="1"/>
    <x v="9"/>
    <x v="581"/>
    <x v="4568"/>
    <n v="4"/>
    <n v="0.2"/>
    <n v="15.015599999999985"/>
  </r>
  <r>
    <n v="6647"/>
    <s v="US-2013-127334"/>
    <x v="0"/>
    <x v="272"/>
    <d v="2013-12-22T00:00:00"/>
    <x v="1"/>
    <s v="MP-18175"/>
    <x v="486"/>
    <x v="2"/>
    <s v="United States"/>
    <s v="Springfield"/>
    <x v="21"/>
    <n v="97477"/>
    <x v="1"/>
    <s v="FUR-TA-10003473"/>
    <x v="0"/>
    <x v="3"/>
    <x v="214"/>
    <x v="4569"/>
    <n v="3"/>
    <n v="0.5"/>
    <n v="-304.66529999999989"/>
  </r>
  <r>
    <n v="6648"/>
    <s v="US-2013-127334"/>
    <x v="0"/>
    <x v="272"/>
    <d v="2013-12-22T00:00:00"/>
    <x v="1"/>
    <s v="MP-18175"/>
    <x v="486"/>
    <x v="2"/>
    <s v="United States"/>
    <s v="Springfield"/>
    <x v="21"/>
    <n v="97477"/>
    <x v="1"/>
    <s v="OFF-AP-10001205"/>
    <x v="1"/>
    <x v="9"/>
    <x v="1285"/>
    <x v="2802"/>
    <n v="2"/>
    <n v="0.2"/>
    <n v="8.7168000000000063"/>
  </r>
  <r>
    <n v="6649"/>
    <s v="US-2014-124779"/>
    <x v="3"/>
    <x v="565"/>
    <d v="2014-09-12T00:00:00"/>
    <x v="2"/>
    <s v="BF-11020"/>
    <x v="292"/>
    <x v="1"/>
    <s v="United States"/>
    <s v="Arlington"/>
    <x v="5"/>
    <n v="76017"/>
    <x v="2"/>
    <s v="OFF-BI-10002429"/>
    <x v="1"/>
    <x v="8"/>
    <x v="467"/>
    <x v="511"/>
    <n v="7"/>
    <n v="0.8"/>
    <n v="-68.185600000000022"/>
  </r>
  <r>
    <n v="6650"/>
    <s v="US-2014-124779"/>
    <x v="3"/>
    <x v="565"/>
    <d v="2014-09-12T00:00:00"/>
    <x v="2"/>
    <s v="BF-11020"/>
    <x v="292"/>
    <x v="1"/>
    <s v="United States"/>
    <s v="Arlington"/>
    <x v="5"/>
    <n v="76017"/>
    <x v="2"/>
    <s v="TEC-CO-10001943"/>
    <x v="2"/>
    <x v="16"/>
    <x v="1666"/>
    <x v="4570"/>
    <n v="2"/>
    <n v="0.2"/>
    <n v="107.99459999999999"/>
  </r>
  <r>
    <n v="6651"/>
    <s v="US-2014-124779"/>
    <x v="3"/>
    <x v="565"/>
    <d v="2014-09-12T00:00:00"/>
    <x v="2"/>
    <s v="BF-11020"/>
    <x v="292"/>
    <x v="1"/>
    <s v="United States"/>
    <s v="Arlington"/>
    <x v="5"/>
    <n v="76017"/>
    <x v="2"/>
    <s v="OFF-FA-10004854"/>
    <x v="1"/>
    <x v="13"/>
    <x v="268"/>
    <x v="1962"/>
    <n v="5"/>
    <n v="0.2"/>
    <n v="15.498000000000001"/>
  </r>
  <r>
    <n v="6652"/>
    <s v="US-2014-124779"/>
    <x v="3"/>
    <x v="565"/>
    <d v="2014-09-12T00:00:00"/>
    <x v="2"/>
    <s v="BF-11020"/>
    <x v="292"/>
    <x v="1"/>
    <s v="United States"/>
    <s v="Arlington"/>
    <x v="5"/>
    <n v="76017"/>
    <x v="2"/>
    <s v="FUR-FU-10001095"/>
    <x v="0"/>
    <x v="5"/>
    <x v="741"/>
    <x v="4571"/>
    <n v="2"/>
    <n v="0.6"/>
    <n v="-11.651199999999999"/>
  </r>
  <r>
    <n v="6653"/>
    <s v="US-2014-124779"/>
    <x v="3"/>
    <x v="565"/>
    <d v="2014-09-12T00:00:00"/>
    <x v="2"/>
    <s v="BF-11020"/>
    <x v="292"/>
    <x v="1"/>
    <s v="United States"/>
    <s v="Arlington"/>
    <x v="5"/>
    <n v="76017"/>
    <x v="2"/>
    <s v="OFF-PA-10000061"/>
    <x v="1"/>
    <x v="10"/>
    <x v="179"/>
    <x v="561"/>
    <n v="4"/>
    <n v="0.2"/>
    <n v="7.2576000000000001"/>
  </r>
  <r>
    <n v="6654"/>
    <s v="US-2014-124779"/>
    <x v="3"/>
    <x v="565"/>
    <d v="2014-09-12T00:00:00"/>
    <x v="2"/>
    <s v="BF-11020"/>
    <x v="292"/>
    <x v="1"/>
    <s v="United States"/>
    <s v="Arlington"/>
    <x v="5"/>
    <n v="76017"/>
    <x v="2"/>
    <s v="FUR-CH-10003535"/>
    <x v="0"/>
    <x v="1"/>
    <x v="1513"/>
    <x v="4572"/>
    <n v="5"/>
    <n v="0.3"/>
    <n v="-39.636999999999993"/>
  </r>
  <r>
    <n v="6655"/>
    <s v="CA-2014-135937"/>
    <x v="3"/>
    <x v="297"/>
    <d v="2014-02-28T00:00:00"/>
    <x v="1"/>
    <s v="KM-16375"/>
    <x v="454"/>
    <x v="2"/>
    <s v="United States"/>
    <s v="Gilbert"/>
    <x v="16"/>
    <n v="85234"/>
    <x v="1"/>
    <s v="TEC-PH-10004447"/>
    <x v="2"/>
    <x v="7"/>
    <x v="857"/>
    <x v="3844"/>
    <n v="3"/>
    <n v="0.2"/>
    <n v="25.018199999999993"/>
  </r>
  <r>
    <n v="6656"/>
    <s v="CA-2014-135937"/>
    <x v="3"/>
    <x v="297"/>
    <d v="2014-02-28T00:00:00"/>
    <x v="1"/>
    <s v="KM-16375"/>
    <x v="454"/>
    <x v="2"/>
    <s v="United States"/>
    <s v="Gilbert"/>
    <x v="16"/>
    <n v="85234"/>
    <x v="1"/>
    <s v="TEC-AC-10001114"/>
    <x v="2"/>
    <x v="11"/>
    <x v="1202"/>
    <x v="4573"/>
    <n v="1"/>
    <n v="0.2"/>
    <n v="4.7987999999999964"/>
  </r>
  <r>
    <n v="6657"/>
    <s v="CA-2014-135937"/>
    <x v="3"/>
    <x v="297"/>
    <d v="2014-02-28T00:00:00"/>
    <x v="1"/>
    <s v="KM-16375"/>
    <x v="454"/>
    <x v="2"/>
    <s v="United States"/>
    <s v="Gilbert"/>
    <x v="16"/>
    <n v="85234"/>
    <x v="1"/>
    <s v="OFF-ST-10000563"/>
    <x v="1"/>
    <x v="4"/>
    <x v="894"/>
    <x v="4351"/>
    <n v="2"/>
    <n v="0.2"/>
    <n v="-6.3960000000000008"/>
  </r>
  <r>
    <n v="6658"/>
    <s v="CA-2014-135937"/>
    <x v="3"/>
    <x v="297"/>
    <d v="2014-02-28T00:00:00"/>
    <x v="1"/>
    <s v="KM-16375"/>
    <x v="454"/>
    <x v="2"/>
    <s v="United States"/>
    <s v="Gilbert"/>
    <x v="16"/>
    <n v="85234"/>
    <x v="1"/>
    <s v="OFF-EN-10004846"/>
    <x v="1"/>
    <x v="12"/>
    <x v="1488"/>
    <x v="3024"/>
    <n v="5"/>
    <n v="0.2"/>
    <n v="3.8570000000000002"/>
  </r>
  <r>
    <n v="6659"/>
    <s v="CA-2014-135937"/>
    <x v="3"/>
    <x v="297"/>
    <d v="2014-02-28T00:00:00"/>
    <x v="1"/>
    <s v="KM-16375"/>
    <x v="454"/>
    <x v="2"/>
    <s v="United States"/>
    <s v="Gilbert"/>
    <x v="16"/>
    <n v="85234"/>
    <x v="1"/>
    <s v="FUR-FU-10002253"/>
    <x v="0"/>
    <x v="5"/>
    <x v="587"/>
    <x v="4574"/>
    <n v="2"/>
    <n v="0.2"/>
    <n v="16.317200000000003"/>
  </r>
  <r>
    <n v="6660"/>
    <s v="CA-2014-135937"/>
    <x v="3"/>
    <x v="297"/>
    <d v="2014-02-28T00:00:00"/>
    <x v="1"/>
    <s v="KM-16375"/>
    <x v="454"/>
    <x v="2"/>
    <s v="United States"/>
    <s v="Gilbert"/>
    <x v="16"/>
    <n v="85234"/>
    <x v="1"/>
    <s v="FUR-TA-10001039"/>
    <x v="0"/>
    <x v="3"/>
    <x v="824"/>
    <x v="4575"/>
    <n v="9"/>
    <n v="0.5"/>
    <n v="-185.71679999999998"/>
  </r>
  <r>
    <n v="6661"/>
    <s v="CA-2012-129322"/>
    <x v="1"/>
    <x v="816"/>
    <d v="2012-08-10T00:00:00"/>
    <x v="0"/>
    <s v="DB-13405"/>
    <x v="591"/>
    <x v="0"/>
    <s v="United States"/>
    <s v="Lawrence"/>
    <x v="31"/>
    <n v="1841"/>
    <x v="3"/>
    <s v="OFF-AR-10004587"/>
    <x v="1"/>
    <x v="6"/>
    <x v="1624"/>
    <x v="4576"/>
    <n v="2"/>
    <n v="0"/>
    <n v="11.897999999999996"/>
  </r>
  <r>
    <n v="6662"/>
    <s v="CA-2012-129322"/>
    <x v="1"/>
    <x v="816"/>
    <d v="2012-08-10T00:00:00"/>
    <x v="0"/>
    <s v="DB-13405"/>
    <x v="591"/>
    <x v="0"/>
    <s v="United States"/>
    <s v="Lawrence"/>
    <x v="31"/>
    <n v="1841"/>
    <x v="3"/>
    <s v="OFF-AP-10004336"/>
    <x v="1"/>
    <x v="9"/>
    <x v="1031"/>
    <x v="2009"/>
    <n v="2"/>
    <n v="0"/>
    <n v="33.036799999999985"/>
  </r>
  <r>
    <n v="6663"/>
    <s v="CA-2012-129322"/>
    <x v="1"/>
    <x v="816"/>
    <d v="2012-08-10T00:00:00"/>
    <x v="0"/>
    <s v="DB-13405"/>
    <x v="591"/>
    <x v="0"/>
    <s v="United States"/>
    <s v="Lawrence"/>
    <x v="31"/>
    <n v="1841"/>
    <x v="3"/>
    <s v="OFF-BI-10001718"/>
    <x v="1"/>
    <x v="8"/>
    <x v="1216"/>
    <x v="2509"/>
    <n v="7"/>
    <n v="0"/>
    <n v="210.49419999999998"/>
  </r>
  <r>
    <n v="6664"/>
    <s v="CA-2014-162173"/>
    <x v="3"/>
    <x v="40"/>
    <d v="2014-11-02T00:00:00"/>
    <x v="1"/>
    <s v="OT-18730"/>
    <x v="220"/>
    <x v="0"/>
    <s v="United States"/>
    <s v="Virginia Beach"/>
    <x v="17"/>
    <n v="23464"/>
    <x v="0"/>
    <s v="FUR-TA-10001520"/>
    <x v="0"/>
    <x v="3"/>
    <x v="711"/>
    <x v="4577"/>
    <n v="5"/>
    <n v="0"/>
    <n v="60.664499999999961"/>
  </r>
  <r>
    <n v="6665"/>
    <s v="CA-2014-162173"/>
    <x v="3"/>
    <x v="40"/>
    <d v="2014-11-02T00:00:00"/>
    <x v="1"/>
    <s v="OT-18730"/>
    <x v="220"/>
    <x v="0"/>
    <s v="United States"/>
    <s v="Virginia Beach"/>
    <x v="17"/>
    <n v="23464"/>
    <x v="0"/>
    <s v="OFF-EN-10002831"/>
    <x v="1"/>
    <x v="12"/>
    <x v="828"/>
    <x v="4578"/>
    <n v="7"/>
    <n v="0"/>
    <n v="113.21099999999998"/>
  </r>
  <r>
    <n v="6666"/>
    <s v="CA-2013-115483"/>
    <x v="0"/>
    <x v="216"/>
    <d v="2013-07-19T00:00:00"/>
    <x v="0"/>
    <s v="JS-15880"/>
    <x v="365"/>
    <x v="0"/>
    <s v="United States"/>
    <s v="Irving"/>
    <x v="5"/>
    <n v="75061"/>
    <x v="2"/>
    <s v="OFF-PA-10001497"/>
    <x v="1"/>
    <x v="10"/>
    <x v="1746"/>
    <x v="4579"/>
    <n v="5"/>
    <n v="0.2"/>
    <n v="79.691999999999979"/>
  </r>
  <r>
    <n v="6667"/>
    <s v="CA-2014-122175"/>
    <x v="3"/>
    <x v="605"/>
    <d v="2014-05-15T00:00:00"/>
    <x v="0"/>
    <s v="CA-12775"/>
    <x v="222"/>
    <x v="0"/>
    <s v="United States"/>
    <s v="Vineland"/>
    <x v="30"/>
    <n v="8360"/>
    <x v="3"/>
    <s v="FUR-FU-10000719"/>
    <x v="0"/>
    <x v="5"/>
    <x v="1664"/>
    <x v="4580"/>
    <n v="5"/>
    <n v="0"/>
    <n v="15.426000000000002"/>
  </r>
  <r>
    <n v="6668"/>
    <s v="CA-2014-122175"/>
    <x v="3"/>
    <x v="605"/>
    <d v="2014-05-15T00:00:00"/>
    <x v="0"/>
    <s v="CA-12775"/>
    <x v="222"/>
    <x v="0"/>
    <s v="United States"/>
    <s v="Vineland"/>
    <x v="30"/>
    <n v="8360"/>
    <x v="3"/>
    <s v="OFF-LA-10002271"/>
    <x v="1"/>
    <x v="2"/>
    <x v="635"/>
    <x v="51"/>
    <n v="2"/>
    <n v="0"/>
    <n v="2.9567999999999999"/>
  </r>
  <r>
    <n v="6669"/>
    <s v="CA-2014-122175"/>
    <x v="3"/>
    <x v="605"/>
    <d v="2014-05-15T00:00:00"/>
    <x v="0"/>
    <s v="CA-12775"/>
    <x v="222"/>
    <x v="0"/>
    <s v="United States"/>
    <s v="Vineland"/>
    <x v="30"/>
    <n v="8360"/>
    <x v="3"/>
    <s v="OFF-SU-10004661"/>
    <x v="1"/>
    <x v="14"/>
    <x v="1748"/>
    <x v="4581"/>
    <n v="2"/>
    <n v="0"/>
    <n v="4.42"/>
  </r>
  <r>
    <n v="6670"/>
    <s v="CA-2014-122175"/>
    <x v="3"/>
    <x v="605"/>
    <d v="2014-05-15T00:00:00"/>
    <x v="0"/>
    <s v="CA-12775"/>
    <x v="222"/>
    <x v="0"/>
    <s v="United States"/>
    <s v="Vineland"/>
    <x v="30"/>
    <n v="8360"/>
    <x v="3"/>
    <s v="TEC-AC-10004859"/>
    <x v="2"/>
    <x v="11"/>
    <x v="1545"/>
    <x v="4582"/>
    <n v="5"/>
    <n v="0"/>
    <n v="34.960000000000008"/>
  </r>
  <r>
    <n v="6671"/>
    <s v="CA-2014-161088"/>
    <x v="3"/>
    <x v="1126"/>
    <d v="2014-05-30T00:00:00"/>
    <x v="1"/>
    <s v="MH-18115"/>
    <x v="414"/>
    <x v="2"/>
    <s v="United States"/>
    <s v="Columbus"/>
    <x v="32"/>
    <n v="31907"/>
    <x v="0"/>
    <s v="OFF-BI-10002824"/>
    <x v="1"/>
    <x v="8"/>
    <x v="523"/>
    <x v="3548"/>
    <n v="2"/>
    <n v="0"/>
    <n v="13.427999999999997"/>
  </r>
  <r>
    <n v="6672"/>
    <s v="CA-2011-154837"/>
    <x v="2"/>
    <x v="709"/>
    <d v="2011-08-27T00:00:00"/>
    <x v="0"/>
    <s v="RB-19645"/>
    <x v="516"/>
    <x v="1"/>
    <s v="United States"/>
    <s v="Los Angeles"/>
    <x v="1"/>
    <n v="90032"/>
    <x v="1"/>
    <s v="OFF-BI-10001575"/>
    <x v="1"/>
    <x v="8"/>
    <x v="577"/>
    <x v="2000"/>
    <n v="2"/>
    <n v="0.2"/>
    <n v="17.348799999999997"/>
  </r>
  <r>
    <n v="6673"/>
    <s v="CA-2012-153794"/>
    <x v="1"/>
    <x v="861"/>
    <d v="2012-09-16T00:00:00"/>
    <x v="1"/>
    <s v="SB-20290"/>
    <x v="115"/>
    <x v="1"/>
    <s v="United States"/>
    <s v="San Diego"/>
    <x v="1"/>
    <n v="92024"/>
    <x v="1"/>
    <s v="OFF-AR-10000380"/>
    <x v="1"/>
    <x v="6"/>
    <x v="108"/>
    <x v="4583"/>
    <n v="7"/>
    <n v="0"/>
    <n v="79.757999999999967"/>
  </r>
  <r>
    <n v="6674"/>
    <s v="CA-2012-135510"/>
    <x v="1"/>
    <x v="577"/>
    <d v="2012-09-12T00:00:00"/>
    <x v="1"/>
    <s v="TW-21025"/>
    <x v="69"/>
    <x v="2"/>
    <s v="United States"/>
    <s v="Charlottesville"/>
    <x v="17"/>
    <n v="22901"/>
    <x v="0"/>
    <s v="FUR-FU-10000820"/>
    <x v="0"/>
    <x v="5"/>
    <x v="1774"/>
    <x v="4584"/>
    <n v="4"/>
    <n v="0"/>
    <n v="12.232799999999997"/>
  </r>
  <r>
    <n v="6675"/>
    <s v="CA-2012-109337"/>
    <x v="1"/>
    <x v="82"/>
    <d v="2012-11-23T00:00:00"/>
    <x v="0"/>
    <s v="DL-13330"/>
    <x v="658"/>
    <x v="0"/>
    <s v="United States"/>
    <s v="Lawrence"/>
    <x v="14"/>
    <n v="46226"/>
    <x v="2"/>
    <s v="OFF-AR-10003759"/>
    <x v="1"/>
    <x v="6"/>
    <x v="838"/>
    <x v="268"/>
    <n v="6"/>
    <n v="0"/>
    <n v="4.9139999999999997"/>
  </r>
  <r>
    <n v="6676"/>
    <s v="CA-2012-109337"/>
    <x v="1"/>
    <x v="82"/>
    <d v="2012-11-23T00:00:00"/>
    <x v="0"/>
    <s v="DL-13330"/>
    <x v="658"/>
    <x v="0"/>
    <s v="United States"/>
    <s v="Lawrence"/>
    <x v="14"/>
    <n v="46226"/>
    <x v="2"/>
    <s v="TEC-MA-10002930"/>
    <x v="2"/>
    <x v="15"/>
    <x v="1775"/>
    <x v="4585"/>
    <n v="2"/>
    <n v="0"/>
    <n v="22.653000000000006"/>
  </r>
  <r>
    <n v="6677"/>
    <s v="CA-2012-109337"/>
    <x v="1"/>
    <x v="82"/>
    <d v="2012-11-23T00:00:00"/>
    <x v="0"/>
    <s v="DL-13330"/>
    <x v="658"/>
    <x v="0"/>
    <s v="United States"/>
    <s v="Lawrence"/>
    <x v="14"/>
    <n v="46226"/>
    <x v="2"/>
    <s v="OFF-AP-10004052"/>
    <x v="1"/>
    <x v="9"/>
    <x v="1662"/>
    <x v="4586"/>
    <n v="5"/>
    <n v="0"/>
    <n v="5.1350000000000007"/>
  </r>
  <r>
    <n v="6678"/>
    <s v="CA-2012-109337"/>
    <x v="1"/>
    <x v="82"/>
    <d v="2012-11-23T00:00:00"/>
    <x v="0"/>
    <s v="DL-13330"/>
    <x v="658"/>
    <x v="0"/>
    <s v="United States"/>
    <s v="Lawrence"/>
    <x v="14"/>
    <n v="46226"/>
    <x v="2"/>
    <s v="TEC-AC-10000990"/>
    <x v="2"/>
    <x v="11"/>
    <x v="1522"/>
    <x v="4587"/>
    <n v="3"/>
    <n v="0"/>
    <n v="165.28680000000003"/>
  </r>
  <r>
    <n v="6679"/>
    <s v="CA-2011-150329"/>
    <x v="2"/>
    <x v="982"/>
    <d v="2011-10-14T00:00:00"/>
    <x v="1"/>
    <s v="SD-20485"/>
    <x v="174"/>
    <x v="2"/>
    <s v="United States"/>
    <s v="Phoenix"/>
    <x v="16"/>
    <n v="85023"/>
    <x v="1"/>
    <s v="FUR-FU-10003724"/>
    <x v="0"/>
    <x v="5"/>
    <x v="887"/>
    <x v="4588"/>
    <n v="7"/>
    <n v="0.2"/>
    <n v="3.5153999999999979"/>
  </r>
  <r>
    <n v="6680"/>
    <s v="CA-2014-145037"/>
    <x v="3"/>
    <x v="264"/>
    <d v="2014-09-08T00:00:00"/>
    <x v="0"/>
    <s v="TB-21055"/>
    <x v="26"/>
    <x v="0"/>
    <s v="United States"/>
    <s v="Meriden"/>
    <x v="29"/>
    <n v="6450"/>
    <x v="3"/>
    <s v="OFF-ST-10000918"/>
    <x v="1"/>
    <x v="4"/>
    <x v="372"/>
    <x v="2943"/>
    <n v="1"/>
    <n v="0"/>
    <n v="2.8339999999999996"/>
  </r>
  <r>
    <n v="6681"/>
    <s v="CA-2014-145037"/>
    <x v="3"/>
    <x v="264"/>
    <d v="2014-09-08T00:00:00"/>
    <x v="0"/>
    <s v="TB-21055"/>
    <x v="26"/>
    <x v="0"/>
    <s v="United States"/>
    <s v="Meriden"/>
    <x v="29"/>
    <n v="6450"/>
    <x v="3"/>
    <s v="OFF-PA-10000157"/>
    <x v="1"/>
    <x v="10"/>
    <x v="364"/>
    <x v="710"/>
    <n v="4"/>
    <n v="0"/>
    <n v="37.562399999999997"/>
  </r>
  <r>
    <n v="6682"/>
    <s v="CA-2014-145037"/>
    <x v="3"/>
    <x v="264"/>
    <d v="2014-09-08T00:00:00"/>
    <x v="0"/>
    <s v="TB-21055"/>
    <x v="26"/>
    <x v="0"/>
    <s v="United States"/>
    <s v="Meriden"/>
    <x v="29"/>
    <n v="6450"/>
    <x v="3"/>
    <s v="OFF-PA-10002499"/>
    <x v="1"/>
    <x v="10"/>
    <x v="1601"/>
    <x v="678"/>
    <n v="3"/>
    <n v="0"/>
    <n v="73.41"/>
  </r>
  <r>
    <n v="6683"/>
    <s v="CA-2014-154466"/>
    <x v="3"/>
    <x v="314"/>
    <d v="2014-01-03T00:00:00"/>
    <x v="2"/>
    <s v="DP-13390"/>
    <x v="503"/>
    <x v="2"/>
    <s v="United States"/>
    <s v="Franklin"/>
    <x v="6"/>
    <n v="53132"/>
    <x v="2"/>
    <s v="OFF-BI-10002012"/>
    <x v="1"/>
    <x v="8"/>
    <x v="742"/>
    <x v="4589"/>
    <n v="2"/>
    <n v="0"/>
    <n v="1.728"/>
  </r>
  <r>
    <n v="6684"/>
    <s v="CA-2011-109134"/>
    <x v="2"/>
    <x v="1127"/>
    <d v="2011-11-10T00:00:00"/>
    <x v="1"/>
    <s v="DE-13255"/>
    <x v="368"/>
    <x v="2"/>
    <s v="United States"/>
    <s v="Los Angeles"/>
    <x v="1"/>
    <n v="90008"/>
    <x v="1"/>
    <s v="FUR-FU-10000320"/>
    <x v="0"/>
    <x v="5"/>
    <x v="1512"/>
    <x v="130"/>
    <n v="6"/>
    <n v="0"/>
    <n v="8.8176000000000023"/>
  </r>
  <r>
    <n v="6685"/>
    <s v="US-2012-129637"/>
    <x v="1"/>
    <x v="997"/>
    <d v="2012-12-22T00:00:00"/>
    <x v="1"/>
    <s v="MC-18100"/>
    <x v="498"/>
    <x v="0"/>
    <s v="United States"/>
    <s v="Bloomington"/>
    <x v="10"/>
    <n v="61701"/>
    <x v="2"/>
    <s v="OFF-ST-10003716"/>
    <x v="1"/>
    <x v="4"/>
    <x v="889"/>
    <x v="4590"/>
    <n v="1"/>
    <n v="0.2"/>
    <n v="-15.751400000000004"/>
  </r>
  <r>
    <n v="6686"/>
    <s v="US-2012-129637"/>
    <x v="1"/>
    <x v="997"/>
    <d v="2012-12-22T00:00:00"/>
    <x v="1"/>
    <s v="MC-18100"/>
    <x v="498"/>
    <x v="0"/>
    <s v="United States"/>
    <s v="Bloomington"/>
    <x v="10"/>
    <n v="61701"/>
    <x v="2"/>
    <s v="FUR-FU-10000965"/>
    <x v="0"/>
    <x v="5"/>
    <x v="682"/>
    <x v="4591"/>
    <n v="2"/>
    <n v="0.6"/>
    <n v="-19.737199999999994"/>
  </r>
  <r>
    <n v="6687"/>
    <s v="US-2012-129637"/>
    <x v="1"/>
    <x v="997"/>
    <d v="2012-12-22T00:00:00"/>
    <x v="1"/>
    <s v="MC-18100"/>
    <x v="498"/>
    <x v="0"/>
    <s v="United States"/>
    <s v="Bloomington"/>
    <x v="10"/>
    <n v="61701"/>
    <x v="2"/>
    <s v="OFF-AR-10003829"/>
    <x v="1"/>
    <x v="6"/>
    <x v="934"/>
    <x v="1332"/>
    <n v="5"/>
    <n v="0.2"/>
    <n v="1.4759999999999982"/>
  </r>
  <r>
    <n v="6688"/>
    <s v="CA-2012-165162"/>
    <x v="1"/>
    <x v="263"/>
    <d v="2012-05-21T00:00:00"/>
    <x v="1"/>
    <s v="HG-15025"/>
    <x v="643"/>
    <x v="0"/>
    <s v="United States"/>
    <s v="Los Angeles"/>
    <x v="1"/>
    <n v="90032"/>
    <x v="1"/>
    <s v="OFF-ST-10003470"/>
    <x v="1"/>
    <x v="4"/>
    <x v="1339"/>
    <x v="2105"/>
    <n v="4"/>
    <n v="0"/>
    <n v="55.895999999999958"/>
  </r>
  <r>
    <n v="6689"/>
    <s v="CA-2014-140494"/>
    <x v="3"/>
    <x v="434"/>
    <d v="2014-03-16T00:00:00"/>
    <x v="0"/>
    <s v="CM-11815"/>
    <x v="698"/>
    <x v="1"/>
    <s v="United States"/>
    <s v="San Francisco"/>
    <x v="1"/>
    <n v="94109"/>
    <x v="1"/>
    <s v="TEC-AC-10004568"/>
    <x v="2"/>
    <x v="11"/>
    <x v="1109"/>
    <x v="1375"/>
    <n v="4"/>
    <n v="0"/>
    <n v="21.27239999999999"/>
  </r>
  <r>
    <n v="6690"/>
    <s v="CA-2014-104108"/>
    <x v="3"/>
    <x v="574"/>
    <d v="2014-12-10T00:00:00"/>
    <x v="1"/>
    <s v="RP-19855"/>
    <x v="532"/>
    <x v="1"/>
    <s v="United States"/>
    <s v="Houston"/>
    <x v="5"/>
    <n v="77095"/>
    <x v="2"/>
    <s v="OFF-AR-10000817"/>
    <x v="1"/>
    <x v="6"/>
    <x v="1255"/>
    <x v="4592"/>
    <n v="5"/>
    <n v="0.2"/>
    <n v="2.1279999999999988"/>
  </r>
  <r>
    <n v="6691"/>
    <s v="US-2014-165869"/>
    <x v="3"/>
    <x v="689"/>
    <d v="2014-08-06T00:00:00"/>
    <x v="1"/>
    <s v="LS-17200"/>
    <x v="624"/>
    <x v="1"/>
    <s v="United States"/>
    <s v="Milwaukee"/>
    <x v="6"/>
    <n v="53209"/>
    <x v="2"/>
    <s v="OFF-BI-10003460"/>
    <x v="1"/>
    <x v="8"/>
    <x v="234"/>
    <x v="255"/>
    <n v="4"/>
    <n v="0"/>
    <n v="8.4095999999999993"/>
  </r>
  <r>
    <n v="6692"/>
    <s v="US-2014-165869"/>
    <x v="3"/>
    <x v="689"/>
    <d v="2014-08-06T00:00:00"/>
    <x v="1"/>
    <s v="LS-17200"/>
    <x v="624"/>
    <x v="1"/>
    <s v="United States"/>
    <s v="Milwaukee"/>
    <x v="6"/>
    <n v="53209"/>
    <x v="2"/>
    <s v="OFF-AP-10002472"/>
    <x v="1"/>
    <x v="9"/>
    <x v="403"/>
    <x v="4524"/>
    <n v="6"/>
    <n v="0"/>
    <n v="54.558"/>
  </r>
  <r>
    <n v="6693"/>
    <s v="CA-2014-160899"/>
    <x v="3"/>
    <x v="938"/>
    <d v="2014-08-14T00:00:00"/>
    <x v="0"/>
    <s v="DR-12940"/>
    <x v="660"/>
    <x v="2"/>
    <s v="United States"/>
    <s v="Lake Charles"/>
    <x v="28"/>
    <n v="70601"/>
    <x v="0"/>
    <s v="OFF-BI-10000632"/>
    <x v="1"/>
    <x v="8"/>
    <x v="1288"/>
    <x v="4593"/>
    <n v="11"/>
    <n v="0"/>
    <n v="219.65459999999999"/>
  </r>
  <r>
    <n v="6694"/>
    <s v="CA-2014-144225"/>
    <x v="3"/>
    <x v="1033"/>
    <d v="2014-10-03T00:00:00"/>
    <x v="0"/>
    <s v="CC-12475"/>
    <x v="693"/>
    <x v="0"/>
    <s v="United States"/>
    <s v="Baltimore"/>
    <x v="39"/>
    <n v="21215"/>
    <x v="3"/>
    <s v="OFF-PA-10000062"/>
    <x v="1"/>
    <x v="10"/>
    <x v="1375"/>
    <x v="2210"/>
    <n v="3"/>
    <n v="0"/>
    <n v="80.791200000000003"/>
  </r>
  <r>
    <n v="6695"/>
    <s v="US-2013-163538"/>
    <x v="0"/>
    <x v="370"/>
    <d v="2013-08-31T00:00:00"/>
    <x v="1"/>
    <s v="SS-20515"/>
    <x v="776"/>
    <x v="2"/>
    <s v="United States"/>
    <s v="Franklin"/>
    <x v="6"/>
    <n v="53132"/>
    <x v="2"/>
    <s v="TEC-AC-10002006"/>
    <x v="2"/>
    <x v="11"/>
    <x v="1078"/>
    <x v="4594"/>
    <n v="3"/>
    <n v="0"/>
    <n v="14.870699999999998"/>
  </r>
  <r>
    <n v="6696"/>
    <s v="US-2013-155103"/>
    <x v="0"/>
    <x v="499"/>
    <d v="2013-12-08T00:00:00"/>
    <x v="1"/>
    <s v="JF-15190"/>
    <x v="440"/>
    <x v="0"/>
    <s v="United States"/>
    <s v="New York City"/>
    <x v="15"/>
    <n v="10024"/>
    <x v="3"/>
    <s v="OFF-BI-10004318"/>
    <x v="1"/>
    <x v="8"/>
    <x v="1574"/>
    <x v="4595"/>
    <n v="3"/>
    <n v="0.2"/>
    <n v="134.93219999999999"/>
  </r>
  <r>
    <n v="6697"/>
    <s v="US-2013-155103"/>
    <x v="0"/>
    <x v="499"/>
    <d v="2013-12-08T00:00:00"/>
    <x v="1"/>
    <s v="JF-15190"/>
    <x v="440"/>
    <x v="0"/>
    <s v="United States"/>
    <s v="New York City"/>
    <x v="15"/>
    <n v="10024"/>
    <x v="3"/>
    <s v="OFF-BI-10004236"/>
    <x v="1"/>
    <x v="8"/>
    <x v="891"/>
    <x v="4596"/>
    <n v="3"/>
    <n v="0.2"/>
    <n v="11.450399999999998"/>
  </r>
  <r>
    <n v="6698"/>
    <s v="US-2013-155103"/>
    <x v="0"/>
    <x v="499"/>
    <d v="2013-12-08T00:00:00"/>
    <x v="1"/>
    <s v="JF-15190"/>
    <x v="440"/>
    <x v="0"/>
    <s v="United States"/>
    <s v="New York City"/>
    <x v="15"/>
    <n v="10024"/>
    <x v="3"/>
    <s v="OFF-PA-10000062"/>
    <x v="1"/>
    <x v="10"/>
    <x v="1375"/>
    <x v="3837"/>
    <n v="1"/>
    <n v="0"/>
    <n v="26.930399999999999"/>
  </r>
  <r>
    <n v="6699"/>
    <s v="CA-2014-145429"/>
    <x v="3"/>
    <x v="246"/>
    <d v="2014-07-26T00:00:00"/>
    <x v="1"/>
    <s v="SW-20455"/>
    <x v="517"/>
    <x v="0"/>
    <s v="United States"/>
    <s v="San Diego"/>
    <x v="1"/>
    <n v="92024"/>
    <x v="1"/>
    <s v="OFF-PA-10003205"/>
    <x v="1"/>
    <x v="10"/>
    <x v="1776"/>
    <x v="4597"/>
    <n v="2"/>
    <n v="0"/>
    <n v="7.6798000000000002"/>
  </r>
  <r>
    <n v="6700"/>
    <s v="CA-2014-145429"/>
    <x v="3"/>
    <x v="246"/>
    <d v="2014-07-26T00:00:00"/>
    <x v="1"/>
    <s v="SW-20455"/>
    <x v="517"/>
    <x v="0"/>
    <s v="United States"/>
    <s v="San Diego"/>
    <x v="1"/>
    <n v="92024"/>
    <x v="1"/>
    <s v="FUR-CH-10000988"/>
    <x v="0"/>
    <x v="1"/>
    <x v="1132"/>
    <x v="2284"/>
    <n v="2"/>
    <n v="0.2"/>
    <n v="22.529599999999995"/>
  </r>
  <r>
    <n v="6701"/>
    <s v="CA-2014-145429"/>
    <x v="3"/>
    <x v="246"/>
    <d v="2014-07-26T00:00:00"/>
    <x v="1"/>
    <s v="SW-20455"/>
    <x v="517"/>
    <x v="0"/>
    <s v="United States"/>
    <s v="San Diego"/>
    <x v="1"/>
    <n v="92024"/>
    <x v="1"/>
    <s v="OFF-BI-10001524"/>
    <x v="1"/>
    <x v="8"/>
    <x v="298"/>
    <x v="4503"/>
    <n v="3"/>
    <n v="0.2"/>
    <n v="17.623199999999997"/>
  </r>
  <r>
    <n v="6702"/>
    <s v="CA-2012-153535"/>
    <x v="1"/>
    <x v="1128"/>
    <d v="2012-05-24T00:00:00"/>
    <x v="1"/>
    <s v="SG-20470"/>
    <x v="495"/>
    <x v="0"/>
    <s v="United States"/>
    <s v="Wilson"/>
    <x v="3"/>
    <n v="27893"/>
    <x v="0"/>
    <s v="FUR-FU-10001986"/>
    <x v="0"/>
    <x v="5"/>
    <x v="1133"/>
    <x v="4598"/>
    <n v="4"/>
    <n v="0.2"/>
    <n v="20.391999999999989"/>
  </r>
  <r>
    <n v="6703"/>
    <s v="CA-2012-153535"/>
    <x v="1"/>
    <x v="1128"/>
    <d v="2012-05-24T00:00:00"/>
    <x v="1"/>
    <s v="SG-20470"/>
    <x v="495"/>
    <x v="0"/>
    <s v="United States"/>
    <s v="Wilson"/>
    <x v="3"/>
    <n v="27893"/>
    <x v="0"/>
    <s v="OFF-BI-10001031"/>
    <x v="1"/>
    <x v="8"/>
    <x v="865"/>
    <x v="1697"/>
    <n v="4"/>
    <n v="0.7"/>
    <n v="-4.9127999999999989"/>
  </r>
  <r>
    <n v="6704"/>
    <s v="CA-2012-139164"/>
    <x v="1"/>
    <x v="537"/>
    <d v="2012-06-28T00:00:00"/>
    <x v="1"/>
    <s v="CS-12355"/>
    <x v="394"/>
    <x v="0"/>
    <s v="United States"/>
    <s v="Long Beach"/>
    <x v="1"/>
    <n v="90805"/>
    <x v="1"/>
    <s v="TEC-PH-10002468"/>
    <x v="2"/>
    <x v="7"/>
    <x v="1210"/>
    <x v="2075"/>
    <n v="2"/>
    <n v="0.2"/>
    <n v="19.03860000000001"/>
  </r>
  <r>
    <n v="6705"/>
    <s v="CA-2012-139164"/>
    <x v="1"/>
    <x v="537"/>
    <d v="2012-06-28T00:00:00"/>
    <x v="1"/>
    <s v="CS-12355"/>
    <x v="394"/>
    <x v="0"/>
    <s v="United States"/>
    <s v="Long Beach"/>
    <x v="1"/>
    <n v="90805"/>
    <x v="1"/>
    <s v="OFF-FA-10003059"/>
    <x v="1"/>
    <x v="13"/>
    <x v="794"/>
    <x v="4599"/>
    <n v="3"/>
    <n v="0"/>
    <n v="1.7918999999999998"/>
  </r>
  <r>
    <n v="6706"/>
    <s v="CA-2012-139164"/>
    <x v="1"/>
    <x v="537"/>
    <d v="2012-06-28T00:00:00"/>
    <x v="1"/>
    <s v="CS-12355"/>
    <x v="394"/>
    <x v="0"/>
    <s v="United States"/>
    <s v="Long Beach"/>
    <x v="1"/>
    <n v="90805"/>
    <x v="1"/>
    <s v="TEC-PH-10003931"/>
    <x v="2"/>
    <x v="7"/>
    <x v="159"/>
    <x v="166"/>
    <n v="3"/>
    <n v="0.2"/>
    <n v="8.998500000000007"/>
  </r>
  <r>
    <n v="6707"/>
    <s v="CA-2013-112277"/>
    <x v="0"/>
    <x v="545"/>
    <d v="2013-09-16T00:00:00"/>
    <x v="1"/>
    <s v="SC-20695"/>
    <x v="281"/>
    <x v="1"/>
    <s v="United States"/>
    <s v="Fort Lauderdale"/>
    <x v="2"/>
    <n v="33311"/>
    <x v="0"/>
    <s v="TEC-PH-10003505"/>
    <x v="2"/>
    <x v="7"/>
    <x v="901"/>
    <x v="4600"/>
    <n v="7"/>
    <n v="0.2"/>
    <n v="58.46399999999997"/>
  </r>
  <r>
    <n v="6708"/>
    <s v="CA-2011-167724"/>
    <x v="2"/>
    <x v="138"/>
    <d v="2011-04-18T00:00:00"/>
    <x v="1"/>
    <s v="BF-11170"/>
    <x v="408"/>
    <x v="2"/>
    <s v="United States"/>
    <s v="Baltimore"/>
    <x v="39"/>
    <n v="21215"/>
    <x v="3"/>
    <s v="OFF-LA-10002368"/>
    <x v="1"/>
    <x v="2"/>
    <x v="1777"/>
    <x v="1507"/>
    <n v="3"/>
    <n v="0"/>
    <n v="3.6017999999999999"/>
  </r>
  <r>
    <n v="6709"/>
    <s v="CA-2012-123141"/>
    <x v="1"/>
    <x v="717"/>
    <d v="2012-11-19T00:00:00"/>
    <x v="1"/>
    <s v="GZ-14470"/>
    <x v="47"/>
    <x v="0"/>
    <s v="United States"/>
    <s v="Rio Rancho"/>
    <x v="27"/>
    <n v="87124"/>
    <x v="1"/>
    <s v="FUR-CH-10004287"/>
    <x v="0"/>
    <x v="1"/>
    <x v="156"/>
    <x v="2214"/>
    <n v="4"/>
    <n v="0.2"/>
    <n v="99.431999999999931"/>
  </r>
  <r>
    <n v="6710"/>
    <s v="CA-2012-123141"/>
    <x v="1"/>
    <x v="717"/>
    <d v="2012-11-19T00:00:00"/>
    <x v="1"/>
    <s v="GZ-14470"/>
    <x v="47"/>
    <x v="0"/>
    <s v="United States"/>
    <s v="Rio Rancho"/>
    <x v="27"/>
    <n v="87124"/>
    <x v="1"/>
    <s v="FUR-CH-10001891"/>
    <x v="0"/>
    <x v="1"/>
    <x v="265"/>
    <x v="286"/>
    <n v="3"/>
    <n v="0.2"/>
    <n v="20.155800000000013"/>
  </r>
  <r>
    <n v="6711"/>
    <s v="CA-2013-149503"/>
    <x v="0"/>
    <x v="10"/>
    <d v="2013-12-13T00:00:00"/>
    <x v="2"/>
    <s v="SP-20650"/>
    <x v="70"/>
    <x v="1"/>
    <s v="United States"/>
    <s v="Stockton"/>
    <x v="1"/>
    <n v="95207"/>
    <x v="1"/>
    <s v="OFF-BI-10002133"/>
    <x v="1"/>
    <x v="8"/>
    <x v="1138"/>
    <x v="4601"/>
    <n v="8"/>
    <n v="0.2"/>
    <n v="99.295999999999978"/>
  </r>
  <r>
    <n v="6712"/>
    <s v="CA-2014-163069"/>
    <x v="3"/>
    <x v="238"/>
    <d v="2014-08-22T00:00:00"/>
    <x v="0"/>
    <s v="PJ-19015"/>
    <x v="307"/>
    <x v="0"/>
    <s v="United States"/>
    <s v="Columbus"/>
    <x v="24"/>
    <n v="43229"/>
    <x v="3"/>
    <s v="OFF-AR-10001419"/>
    <x v="1"/>
    <x v="6"/>
    <x v="1006"/>
    <x v="4541"/>
    <n v="3"/>
    <n v="0.2"/>
    <n v="1.2389999999999994"/>
  </r>
  <r>
    <n v="6713"/>
    <s v="CA-2014-107629"/>
    <x v="3"/>
    <x v="817"/>
    <d v="2014-12-15T00:00:00"/>
    <x v="3"/>
    <s v="DB-13060"/>
    <x v="72"/>
    <x v="0"/>
    <s v="United States"/>
    <s v="Skokie"/>
    <x v="10"/>
    <n v="60076"/>
    <x v="2"/>
    <s v="FUR-FU-10002298"/>
    <x v="0"/>
    <x v="5"/>
    <x v="1296"/>
    <x v="4602"/>
    <n v="6"/>
    <n v="0.6"/>
    <n v="-292.98719999999997"/>
  </r>
  <r>
    <n v="6714"/>
    <s v="CA-2014-107629"/>
    <x v="3"/>
    <x v="817"/>
    <d v="2014-12-15T00:00:00"/>
    <x v="3"/>
    <s v="DB-13060"/>
    <x v="72"/>
    <x v="0"/>
    <s v="United States"/>
    <s v="Skokie"/>
    <x v="10"/>
    <n v="60076"/>
    <x v="2"/>
    <s v="FUR-FU-10004091"/>
    <x v="0"/>
    <x v="5"/>
    <x v="264"/>
    <x v="4603"/>
    <n v="3"/>
    <n v="0.6"/>
    <n v="-26.755799999999994"/>
  </r>
  <r>
    <n v="6715"/>
    <s v="CA-2014-107629"/>
    <x v="3"/>
    <x v="817"/>
    <d v="2014-12-15T00:00:00"/>
    <x v="3"/>
    <s v="DB-13060"/>
    <x v="72"/>
    <x v="0"/>
    <s v="United States"/>
    <s v="Skokie"/>
    <x v="10"/>
    <n v="60076"/>
    <x v="2"/>
    <s v="TEC-AC-10004510"/>
    <x v="2"/>
    <x v="11"/>
    <x v="944"/>
    <x v="4604"/>
    <n v="3"/>
    <n v="0.2"/>
    <n v="-4.908000000000003"/>
  </r>
  <r>
    <n v="6716"/>
    <s v="CA-2014-107629"/>
    <x v="3"/>
    <x v="817"/>
    <d v="2014-12-15T00:00:00"/>
    <x v="3"/>
    <s v="DB-13060"/>
    <x v="72"/>
    <x v="0"/>
    <s v="United States"/>
    <s v="Skokie"/>
    <x v="10"/>
    <n v="60076"/>
    <x v="2"/>
    <s v="OFF-AR-10002987"/>
    <x v="1"/>
    <x v="6"/>
    <x v="1553"/>
    <x v="4605"/>
    <n v="6"/>
    <n v="0.2"/>
    <n v="24.998400000000011"/>
  </r>
  <r>
    <n v="6717"/>
    <s v="CA-2013-134789"/>
    <x v="0"/>
    <x v="143"/>
    <d v="2013-04-16T00:00:00"/>
    <x v="1"/>
    <s v="CK-12325"/>
    <x v="278"/>
    <x v="2"/>
    <s v="United States"/>
    <s v="Hot Springs"/>
    <x v="36"/>
    <n v="71901"/>
    <x v="0"/>
    <s v="OFF-FA-10002280"/>
    <x v="1"/>
    <x v="13"/>
    <x v="653"/>
    <x v="59"/>
    <n v="6"/>
    <n v="0"/>
    <n v="14.399999999999999"/>
  </r>
  <r>
    <n v="6718"/>
    <s v="CA-2013-134789"/>
    <x v="0"/>
    <x v="143"/>
    <d v="2013-04-16T00:00:00"/>
    <x v="1"/>
    <s v="CK-12325"/>
    <x v="278"/>
    <x v="2"/>
    <s v="United States"/>
    <s v="Hot Springs"/>
    <x v="36"/>
    <n v="71901"/>
    <x v="0"/>
    <s v="OFF-PA-10001934"/>
    <x v="1"/>
    <x v="10"/>
    <x v="543"/>
    <x v="243"/>
    <n v="4"/>
    <n v="0"/>
    <n v="12.700800000000001"/>
  </r>
  <r>
    <n v="6719"/>
    <s v="CA-2013-134789"/>
    <x v="0"/>
    <x v="143"/>
    <d v="2013-04-16T00:00:00"/>
    <x v="1"/>
    <s v="CK-12325"/>
    <x v="278"/>
    <x v="2"/>
    <s v="United States"/>
    <s v="Hot Springs"/>
    <x v="36"/>
    <n v="71901"/>
    <x v="0"/>
    <s v="FUR-FU-10003268"/>
    <x v="0"/>
    <x v="5"/>
    <x v="876"/>
    <x v="4606"/>
    <n v="4"/>
    <n v="0"/>
    <n v="31.983999999999995"/>
  </r>
  <r>
    <n v="6720"/>
    <s v="CA-2013-130442"/>
    <x v="0"/>
    <x v="186"/>
    <d v="2013-12-20T00:00:00"/>
    <x v="2"/>
    <s v="SF-20065"/>
    <x v="11"/>
    <x v="0"/>
    <s v="United States"/>
    <s v="Goldsboro"/>
    <x v="3"/>
    <n v="27534"/>
    <x v="0"/>
    <s v="OFF-AP-10004859"/>
    <x v="1"/>
    <x v="9"/>
    <x v="921"/>
    <x v="4337"/>
    <n v="3"/>
    <n v="0.2"/>
    <n v="3.0576000000000008"/>
  </r>
  <r>
    <n v="6721"/>
    <s v="CA-2014-102974"/>
    <x v="3"/>
    <x v="20"/>
    <d v="2014-09-25T00:00:00"/>
    <x v="1"/>
    <s v="DP-13105"/>
    <x v="317"/>
    <x v="1"/>
    <s v="United States"/>
    <s v="Los Angeles"/>
    <x v="1"/>
    <n v="90032"/>
    <x v="1"/>
    <s v="TEC-AC-10000057"/>
    <x v="2"/>
    <x v="11"/>
    <x v="626"/>
    <x v="179"/>
    <n v="5"/>
    <n v="0"/>
    <n v="31.489499999999992"/>
  </r>
  <r>
    <n v="6722"/>
    <s v="CA-2014-102974"/>
    <x v="3"/>
    <x v="20"/>
    <d v="2014-09-25T00:00:00"/>
    <x v="1"/>
    <s v="DP-13105"/>
    <x v="317"/>
    <x v="1"/>
    <s v="United States"/>
    <s v="Los Angeles"/>
    <x v="1"/>
    <n v="90032"/>
    <x v="1"/>
    <s v="OFF-AR-10000914"/>
    <x v="1"/>
    <x v="6"/>
    <x v="1739"/>
    <x v="4607"/>
    <n v="2"/>
    <n v="0"/>
    <n v="6.0632000000000019"/>
  </r>
  <r>
    <n v="6723"/>
    <s v="CA-2014-102974"/>
    <x v="3"/>
    <x v="20"/>
    <d v="2014-09-25T00:00:00"/>
    <x v="1"/>
    <s v="DP-13105"/>
    <x v="317"/>
    <x v="1"/>
    <s v="United States"/>
    <s v="Los Angeles"/>
    <x v="1"/>
    <n v="90032"/>
    <x v="1"/>
    <s v="OFF-AR-10004956"/>
    <x v="1"/>
    <x v="6"/>
    <x v="1235"/>
    <x v="80"/>
    <n v="3"/>
    <n v="0"/>
    <n v="4.8545999999999978"/>
  </r>
  <r>
    <n v="6724"/>
    <s v="US-2014-166394"/>
    <x v="3"/>
    <x v="507"/>
    <d v="2014-09-07T00:00:00"/>
    <x v="0"/>
    <s v="VM-21835"/>
    <x v="718"/>
    <x v="0"/>
    <s v="United States"/>
    <s v="Nashua"/>
    <x v="38"/>
    <n v="3060"/>
    <x v="3"/>
    <s v="OFF-FA-10001843"/>
    <x v="1"/>
    <x v="13"/>
    <x v="33"/>
    <x v="1471"/>
    <n v="6"/>
    <n v="0"/>
    <n v="6.9654000000000007"/>
  </r>
  <r>
    <n v="6725"/>
    <s v="CA-2013-128811"/>
    <x v="0"/>
    <x v="126"/>
    <d v="2013-09-17T00:00:00"/>
    <x v="1"/>
    <s v="SF-20200"/>
    <x v="227"/>
    <x v="0"/>
    <s v="United States"/>
    <s v="Seattle"/>
    <x v="4"/>
    <n v="98103"/>
    <x v="1"/>
    <s v="OFF-FA-10000585"/>
    <x v="1"/>
    <x v="13"/>
    <x v="202"/>
    <x v="4608"/>
    <n v="3"/>
    <n v="0"/>
    <n v="4.8162000000000003"/>
  </r>
  <r>
    <n v="6726"/>
    <s v="CA-2013-128811"/>
    <x v="0"/>
    <x v="126"/>
    <d v="2013-09-17T00:00:00"/>
    <x v="1"/>
    <s v="SF-20200"/>
    <x v="227"/>
    <x v="0"/>
    <s v="United States"/>
    <s v="Seattle"/>
    <x v="4"/>
    <n v="98103"/>
    <x v="1"/>
    <s v="OFF-LA-10003720"/>
    <x v="1"/>
    <x v="2"/>
    <x v="1627"/>
    <x v="469"/>
    <n v="3"/>
    <n v="0"/>
    <n v="5.2028999999999996"/>
  </r>
  <r>
    <n v="6727"/>
    <s v="CA-2013-128811"/>
    <x v="0"/>
    <x v="126"/>
    <d v="2013-09-17T00:00:00"/>
    <x v="1"/>
    <s v="SF-20200"/>
    <x v="227"/>
    <x v="0"/>
    <s v="United States"/>
    <s v="Seattle"/>
    <x v="4"/>
    <n v="98103"/>
    <x v="1"/>
    <s v="OFF-BI-10000301"/>
    <x v="1"/>
    <x v="8"/>
    <x v="619"/>
    <x v="4609"/>
    <n v="4"/>
    <n v="0.2"/>
    <n v="7.7639999999999993"/>
  </r>
  <r>
    <n v="6728"/>
    <s v="CA-2014-145443"/>
    <x v="3"/>
    <x v="682"/>
    <d v="2014-08-16T00:00:00"/>
    <x v="0"/>
    <s v="SC-20695"/>
    <x v="281"/>
    <x v="1"/>
    <s v="United States"/>
    <s v="Richmond"/>
    <x v="14"/>
    <n v="47374"/>
    <x v="2"/>
    <s v="OFF-PA-10003302"/>
    <x v="1"/>
    <x v="10"/>
    <x v="1712"/>
    <x v="932"/>
    <n v="5"/>
    <n v="0"/>
    <n v="83.283999999999992"/>
  </r>
  <r>
    <n v="6729"/>
    <s v="CA-2013-165827"/>
    <x v="0"/>
    <x v="254"/>
    <d v="2013-11-10T00:00:00"/>
    <x v="1"/>
    <s v="MF-17665"/>
    <x v="716"/>
    <x v="1"/>
    <s v="United States"/>
    <s v="Miami"/>
    <x v="2"/>
    <n v="33180"/>
    <x v="0"/>
    <s v="FUR-FU-10001889"/>
    <x v="0"/>
    <x v="5"/>
    <x v="1149"/>
    <x v="4610"/>
    <n v="6"/>
    <n v="0.2"/>
    <n v="8.2055999999999987"/>
  </r>
  <r>
    <n v="6730"/>
    <s v="CA-2012-156734"/>
    <x v="1"/>
    <x v="652"/>
    <d v="2012-06-20T00:00:00"/>
    <x v="2"/>
    <s v="BV-11245"/>
    <x v="296"/>
    <x v="1"/>
    <s v="United States"/>
    <s v="Smyrna"/>
    <x v="18"/>
    <n v="37167"/>
    <x v="0"/>
    <s v="OFF-BI-10002982"/>
    <x v="1"/>
    <x v="8"/>
    <x v="1258"/>
    <x v="4611"/>
    <n v="3"/>
    <n v="0.7"/>
    <n v="-4.4945999999999984"/>
  </r>
  <r>
    <n v="6731"/>
    <s v="CA-2012-156734"/>
    <x v="1"/>
    <x v="652"/>
    <d v="2012-06-20T00:00:00"/>
    <x v="2"/>
    <s v="BV-11245"/>
    <x v="296"/>
    <x v="1"/>
    <s v="United States"/>
    <s v="Smyrna"/>
    <x v="18"/>
    <n v="37167"/>
    <x v="0"/>
    <s v="FUR-CH-10002965"/>
    <x v="0"/>
    <x v="1"/>
    <x v="226"/>
    <x v="4612"/>
    <n v="4"/>
    <n v="0.2"/>
    <n v="56.274400000000014"/>
  </r>
  <r>
    <n v="6732"/>
    <s v="CA-2012-156734"/>
    <x v="1"/>
    <x v="652"/>
    <d v="2012-06-20T00:00:00"/>
    <x v="2"/>
    <s v="BV-11245"/>
    <x v="296"/>
    <x v="1"/>
    <s v="United States"/>
    <s v="Smyrna"/>
    <x v="18"/>
    <n v="37167"/>
    <x v="0"/>
    <s v="OFF-PA-10001937"/>
    <x v="1"/>
    <x v="10"/>
    <x v="286"/>
    <x v="561"/>
    <n v="4"/>
    <n v="0.2"/>
    <n v="7.2576000000000001"/>
  </r>
  <r>
    <n v="6733"/>
    <s v="CA-2011-120096"/>
    <x v="2"/>
    <x v="1129"/>
    <d v="2011-07-07T00:00:00"/>
    <x v="2"/>
    <s v="KE-16420"/>
    <x v="722"/>
    <x v="1"/>
    <s v="United States"/>
    <s v="Aurora"/>
    <x v="22"/>
    <n v="80013"/>
    <x v="1"/>
    <s v="OFF-PA-10001977"/>
    <x v="1"/>
    <x v="10"/>
    <x v="1464"/>
    <x v="3479"/>
    <n v="4"/>
    <n v="0.2"/>
    <n v="62.137599999999992"/>
  </r>
  <r>
    <n v="6734"/>
    <s v="CA-2011-120096"/>
    <x v="2"/>
    <x v="1129"/>
    <d v="2011-07-07T00:00:00"/>
    <x v="2"/>
    <s v="KE-16420"/>
    <x v="722"/>
    <x v="1"/>
    <s v="United States"/>
    <s v="Aurora"/>
    <x v="22"/>
    <n v="80013"/>
    <x v="1"/>
    <s v="OFF-AP-10000692"/>
    <x v="1"/>
    <x v="9"/>
    <x v="1241"/>
    <x v="4613"/>
    <n v="2"/>
    <n v="0.2"/>
    <n v="3.2432000000000016"/>
  </r>
  <r>
    <n v="6735"/>
    <s v="CA-2012-141754"/>
    <x v="1"/>
    <x v="139"/>
    <d v="2012-12-25T00:00:00"/>
    <x v="1"/>
    <s v="EM-14200"/>
    <x v="773"/>
    <x v="2"/>
    <s v="United States"/>
    <s v="Miami"/>
    <x v="2"/>
    <n v="33142"/>
    <x v="0"/>
    <s v="OFF-LA-10004093"/>
    <x v="1"/>
    <x v="2"/>
    <x v="670"/>
    <x v="3280"/>
    <n v="2"/>
    <n v="0.2"/>
    <n v="3.9473999999999996"/>
  </r>
  <r>
    <n v="6736"/>
    <s v="CA-2013-123358"/>
    <x v="0"/>
    <x v="342"/>
    <d v="2013-04-18T00:00:00"/>
    <x v="1"/>
    <s v="BT-11680"/>
    <x v="537"/>
    <x v="0"/>
    <s v="United States"/>
    <s v="San Francisco"/>
    <x v="1"/>
    <n v="94122"/>
    <x v="1"/>
    <s v="OFF-AP-10004980"/>
    <x v="1"/>
    <x v="9"/>
    <x v="967"/>
    <x v="4614"/>
    <n v="3"/>
    <n v="0"/>
    <n v="44.366400000000006"/>
  </r>
  <r>
    <n v="6737"/>
    <s v="CA-2013-123358"/>
    <x v="0"/>
    <x v="342"/>
    <d v="2013-04-18T00:00:00"/>
    <x v="1"/>
    <s v="BT-11680"/>
    <x v="537"/>
    <x v="0"/>
    <s v="United States"/>
    <s v="San Francisco"/>
    <x v="1"/>
    <n v="94122"/>
    <x v="1"/>
    <s v="OFF-ST-10001932"/>
    <x v="1"/>
    <x v="4"/>
    <x v="1641"/>
    <x v="4404"/>
    <n v="3"/>
    <n v="0"/>
    <n v="81.131400000000014"/>
  </r>
  <r>
    <n v="6738"/>
    <s v="CA-2013-123358"/>
    <x v="0"/>
    <x v="342"/>
    <d v="2013-04-18T00:00:00"/>
    <x v="1"/>
    <s v="BT-11680"/>
    <x v="537"/>
    <x v="0"/>
    <s v="United States"/>
    <s v="San Francisco"/>
    <x v="1"/>
    <n v="94122"/>
    <x v="1"/>
    <s v="OFF-ST-10000636"/>
    <x v="1"/>
    <x v="4"/>
    <x v="1744"/>
    <x v="4615"/>
    <n v="9"/>
    <n v="0"/>
    <n v="6.0263999999999918"/>
  </r>
  <r>
    <n v="6739"/>
    <s v="CA-2013-123358"/>
    <x v="0"/>
    <x v="342"/>
    <d v="2013-04-18T00:00:00"/>
    <x v="1"/>
    <s v="BT-11680"/>
    <x v="537"/>
    <x v="0"/>
    <s v="United States"/>
    <s v="San Francisco"/>
    <x v="1"/>
    <n v="94122"/>
    <x v="1"/>
    <s v="OFF-BI-10000069"/>
    <x v="1"/>
    <x v="8"/>
    <x v="486"/>
    <x v="4616"/>
    <n v="4"/>
    <n v="0.2"/>
    <n v="15.610399999999993"/>
  </r>
  <r>
    <n v="6740"/>
    <s v="CA-2011-144029"/>
    <x v="2"/>
    <x v="542"/>
    <d v="2011-05-31T00:00:00"/>
    <x v="1"/>
    <s v="MM-18055"/>
    <x v="514"/>
    <x v="0"/>
    <s v="United States"/>
    <s v="Chicago"/>
    <x v="10"/>
    <n v="60623"/>
    <x v="2"/>
    <s v="OFF-ST-10001837"/>
    <x v="1"/>
    <x v="4"/>
    <x v="1331"/>
    <x v="4617"/>
    <n v="3"/>
    <n v="0.2"/>
    <n v="7.6968000000000032"/>
  </r>
  <r>
    <n v="6741"/>
    <s v="CA-2011-144029"/>
    <x v="2"/>
    <x v="542"/>
    <d v="2011-05-31T00:00:00"/>
    <x v="1"/>
    <s v="MM-18055"/>
    <x v="514"/>
    <x v="0"/>
    <s v="United States"/>
    <s v="Chicago"/>
    <x v="10"/>
    <n v="60623"/>
    <x v="2"/>
    <s v="FUR-CH-10003981"/>
    <x v="0"/>
    <x v="1"/>
    <x v="1166"/>
    <x v="4618"/>
    <n v="2"/>
    <n v="0.3"/>
    <n v="-5.1396000000000583"/>
  </r>
  <r>
    <n v="6742"/>
    <s v="CA-2011-144029"/>
    <x v="2"/>
    <x v="542"/>
    <d v="2011-05-31T00:00:00"/>
    <x v="1"/>
    <s v="MM-18055"/>
    <x v="514"/>
    <x v="0"/>
    <s v="United States"/>
    <s v="Chicago"/>
    <x v="10"/>
    <n v="60623"/>
    <x v="2"/>
    <s v="OFF-AR-10000716"/>
    <x v="1"/>
    <x v="6"/>
    <x v="786"/>
    <x v="2569"/>
    <n v="3"/>
    <n v="0.2"/>
    <n v="3.1806000000000005"/>
  </r>
  <r>
    <n v="6743"/>
    <s v="US-2014-101784"/>
    <x v="3"/>
    <x v="91"/>
    <d v="2014-07-12T00:00:00"/>
    <x v="1"/>
    <s v="PO-18850"/>
    <x v="138"/>
    <x v="0"/>
    <s v="United States"/>
    <s v="Los Angeles"/>
    <x v="1"/>
    <n v="90008"/>
    <x v="1"/>
    <s v="FUR-CH-10001146"/>
    <x v="0"/>
    <x v="1"/>
    <x v="124"/>
    <x v="4619"/>
    <n v="3"/>
    <n v="0.2"/>
    <n v="-13.740299999999994"/>
  </r>
  <r>
    <n v="6744"/>
    <s v="CA-2012-156923"/>
    <x v="1"/>
    <x v="1130"/>
    <d v="2012-02-20T00:00:00"/>
    <x v="1"/>
    <s v="SP-20860"/>
    <x v="133"/>
    <x v="1"/>
    <s v="United States"/>
    <s v="Dover"/>
    <x v="38"/>
    <n v="3820"/>
    <x v="3"/>
    <s v="OFF-PA-10002751"/>
    <x v="1"/>
    <x v="10"/>
    <x v="150"/>
    <x v="1211"/>
    <n v="6"/>
    <n v="0"/>
    <n v="16.146000000000001"/>
  </r>
  <r>
    <n v="6745"/>
    <s v="CA-2014-111269"/>
    <x v="3"/>
    <x v="114"/>
    <d v="2014-06-19T00:00:00"/>
    <x v="0"/>
    <s v="CS-12355"/>
    <x v="394"/>
    <x v="0"/>
    <s v="United States"/>
    <s v="Dublin"/>
    <x v="24"/>
    <n v="43017"/>
    <x v="3"/>
    <s v="TEC-AC-10001606"/>
    <x v="2"/>
    <x v="11"/>
    <x v="585"/>
    <x v="4620"/>
    <n v="6"/>
    <n v="0.2"/>
    <n v="107.98920000000001"/>
  </r>
  <r>
    <n v="6746"/>
    <s v="CA-2014-111269"/>
    <x v="3"/>
    <x v="114"/>
    <d v="2014-06-19T00:00:00"/>
    <x v="0"/>
    <s v="CS-12355"/>
    <x v="394"/>
    <x v="0"/>
    <s v="United States"/>
    <s v="Dublin"/>
    <x v="24"/>
    <n v="43017"/>
    <x v="3"/>
    <s v="OFF-AR-10001427"/>
    <x v="1"/>
    <x v="6"/>
    <x v="248"/>
    <x v="100"/>
    <n v="5"/>
    <n v="0.2"/>
    <n v="1.7940000000000005"/>
  </r>
  <r>
    <n v="6747"/>
    <s v="CA-2014-159156"/>
    <x v="3"/>
    <x v="38"/>
    <d v="2014-11-17T00:00:00"/>
    <x v="2"/>
    <s v="KB-16600"/>
    <x v="33"/>
    <x v="1"/>
    <s v="United States"/>
    <s v="New York City"/>
    <x v="15"/>
    <n v="10009"/>
    <x v="3"/>
    <s v="TEC-PH-10004389"/>
    <x v="2"/>
    <x v="7"/>
    <x v="1422"/>
    <x v="3211"/>
    <n v="5"/>
    <n v="0"/>
    <n v="163.78700000000003"/>
  </r>
  <r>
    <n v="6748"/>
    <s v="CA-2014-100230"/>
    <x v="3"/>
    <x v="157"/>
    <d v="2014-12-16T00:00:00"/>
    <x v="1"/>
    <s v="AA-10375"/>
    <x v="211"/>
    <x v="0"/>
    <s v="United States"/>
    <s v="New York City"/>
    <x v="15"/>
    <n v="10035"/>
    <x v="3"/>
    <s v="OFF-BI-10002498"/>
    <x v="1"/>
    <x v="8"/>
    <x v="435"/>
    <x v="3652"/>
    <n v="1"/>
    <n v="0.2"/>
    <n v="5.0462999999999996"/>
  </r>
  <r>
    <n v="6749"/>
    <s v="CA-2014-100230"/>
    <x v="3"/>
    <x v="157"/>
    <d v="2014-12-16T00:00:00"/>
    <x v="1"/>
    <s v="AA-10375"/>
    <x v="211"/>
    <x v="0"/>
    <s v="United States"/>
    <s v="New York City"/>
    <x v="15"/>
    <n v="10035"/>
    <x v="3"/>
    <s v="OFF-PA-10002245"/>
    <x v="1"/>
    <x v="10"/>
    <x v="1334"/>
    <x v="1465"/>
    <n v="3"/>
    <n v="0"/>
    <n v="8.0730000000000004"/>
  </r>
  <r>
    <n v="6750"/>
    <s v="CA-2014-100230"/>
    <x v="3"/>
    <x v="157"/>
    <d v="2014-12-16T00:00:00"/>
    <x v="1"/>
    <s v="AA-10375"/>
    <x v="211"/>
    <x v="0"/>
    <s v="United States"/>
    <s v="New York City"/>
    <x v="15"/>
    <n v="10035"/>
    <x v="3"/>
    <s v="TEC-PH-10004522"/>
    <x v="2"/>
    <x v="7"/>
    <x v="1695"/>
    <x v="4621"/>
    <n v="2"/>
    <n v="0"/>
    <n v="29.245000000000005"/>
  </r>
  <r>
    <n v="6751"/>
    <s v="CA-2013-154767"/>
    <x v="0"/>
    <x v="931"/>
    <d v="2013-07-01T00:00:00"/>
    <x v="0"/>
    <s v="BP-11155"/>
    <x v="669"/>
    <x v="0"/>
    <s v="United States"/>
    <s v="Paterson"/>
    <x v="30"/>
    <n v="7501"/>
    <x v="3"/>
    <s v="FUR-CH-10003535"/>
    <x v="0"/>
    <x v="1"/>
    <x v="1513"/>
    <x v="4331"/>
    <n v="2"/>
    <n v="0"/>
    <n v="20.733199999999997"/>
  </r>
  <r>
    <n v="6752"/>
    <s v="CA-2013-154767"/>
    <x v="0"/>
    <x v="931"/>
    <d v="2013-07-01T00:00:00"/>
    <x v="0"/>
    <s v="BP-11155"/>
    <x v="669"/>
    <x v="0"/>
    <s v="United States"/>
    <s v="Paterson"/>
    <x v="30"/>
    <n v="7501"/>
    <x v="3"/>
    <s v="OFF-AP-10000595"/>
    <x v="1"/>
    <x v="9"/>
    <x v="1496"/>
    <x v="4622"/>
    <n v="2"/>
    <n v="0"/>
    <n v="2.2724000000000002"/>
  </r>
  <r>
    <n v="6753"/>
    <s v="CA-2013-154767"/>
    <x v="0"/>
    <x v="931"/>
    <d v="2013-07-01T00:00:00"/>
    <x v="0"/>
    <s v="BP-11155"/>
    <x v="669"/>
    <x v="0"/>
    <s v="United States"/>
    <s v="Paterson"/>
    <x v="30"/>
    <n v="7501"/>
    <x v="3"/>
    <s v="OFF-PA-10003039"/>
    <x v="1"/>
    <x v="10"/>
    <x v="330"/>
    <x v="1168"/>
    <n v="2"/>
    <n v="0"/>
    <n v="27.881999999999998"/>
  </r>
  <r>
    <n v="6754"/>
    <s v="CA-2013-154767"/>
    <x v="0"/>
    <x v="931"/>
    <d v="2013-07-01T00:00:00"/>
    <x v="0"/>
    <s v="BP-11155"/>
    <x v="669"/>
    <x v="0"/>
    <s v="United States"/>
    <s v="Paterson"/>
    <x v="30"/>
    <n v="7501"/>
    <x v="3"/>
    <s v="OFF-BI-10002003"/>
    <x v="1"/>
    <x v="8"/>
    <x v="1384"/>
    <x v="4623"/>
    <n v="2"/>
    <n v="0"/>
    <n v="3.7412000000000001"/>
  </r>
  <r>
    <n v="6755"/>
    <s v="CA-2013-154767"/>
    <x v="0"/>
    <x v="931"/>
    <d v="2013-07-01T00:00:00"/>
    <x v="0"/>
    <s v="BP-11155"/>
    <x v="669"/>
    <x v="0"/>
    <s v="United States"/>
    <s v="Paterson"/>
    <x v="30"/>
    <n v="7501"/>
    <x v="3"/>
    <s v="OFF-AP-10002311"/>
    <x v="1"/>
    <x v="9"/>
    <x v="14"/>
    <x v="4624"/>
    <n v="4"/>
    <n v="0"/>
    <n v="121.10560000000001"/>
  </r>
  <r>
    <n v="6756"/>
    <s v="CA-2014-124205"/>
    <x v="3"/>
    <x v="175"/>
    <d v="2014-09-20T00:00:00"/>
    <x v="1"/>
    <s v="TC-21145"/>
    <x v="779"/>
    <x v="1"/>
    <s v="United States"/>
    <s v="Lakewood"/>
    <x v="30"/>
    <n v="8701"/>
    <x v="3"/>
    <s v="FUR-FU-10002445"/>
    <x v="0"/>
    <x v="5"/>
    <x v="1439"/>
    <x v="4625"/>
    <n v="5"/>
    <n v="0"/>
    <n v="18.960000000000004"/>
  </r>
  <r>
    <n v="6757"/>
    <s v="CA-2014-124205"/>
    <x v="3"/>
    <x v="175"/>
    <d v="2014-09-20T00:00:00"/>
    <x v="1"/>
    <s v="TC-21145"/>
    <x v="779"/>
    <x v="1"/>
    <s v="United States"/>
    <s v="Lakewood"/>
    <x v="30"/>
    <n v="8701"/>
    <x v="3"/>
    <s v="FUR-CH-10003606"/>
    <x v="0"/>
    <x v="1"/>
    <x v="1566"/>
    <x v="4626"/>
    <n v="4"/>
    <n v="0"/>
    <n v="143.62880000000001"/>
  </r>
  <r>
    <n v="6758"/>
    <s v="CA-2014-124205"/>
    <x v="3"/>
    <x v="175"/>
    <d v="2014-09-20T00:00:00"/>
    <x v="1"/>
    <s v="TC-21145"/>
    <x v="779"/>
    <x v="1"/>
    <s v="United States"/>
    <s v="Lakewood"/>
    <x v="30"/>
    <n v="8701"/>
    <x v="3"/>
    <s v="TEC-PH-10002115"/>
    <x v="2"/>
    <x v="7"/>
    <x v="793"/>
    <x v="4627"/>
    <n v="6"/>
    <n v="0"/>
    <n v="102.94440000000002"/>
  </r>
  <r>
    <n v="6759"/>
    <s v="CA-2014-124205"/>
    <x v="3"/>
    <x v="175"/>
    <d v="2014-09-20T00:00:00"/>
    <x v="1"/>
    <s v="TC-21145"/>
    <x v="779"/>
    <x v="1"/>
    <s v="United States"/>
    <s v="Lakewood"/>
    <x v="30"/>
    <n v="8701"/>
    <x v="3"/>
    <s v="OFF-ST-10000934"/>
    <x v="1"/>
    <x v="4"/>
    <x v="352"/>
    <x v="3411"/>
    <n v="2"/>
    <n v="0"/>
    <n v="0"/>
  </r>
  <r>
    <n v="6760"/>
    <s v="CA-2014-165715"/>
    <x v="3"/>
    <x v="574"/>
    <d v="2014-12-09T00:00:00"/>
    <x v="1"/>
    <s v="BG-11035"/>
    <x v="767"/>
    <x v="0"/>
    <s v="United States"/>
    <s v="Greensboro"/>
    <x v="3"/>
    <n v="27405"/>
    <x v="0"/>
    <s v="OFF-AR-10003903"/>
    <x v="1"/>
    <x v="6"/>
    <x v="878"/>
    <x v="3388"/>
    <n v="1"/>
    <n v="0.2"/>
    <n v="2.4581999999999997"/>
  </r>
  <r>
    <n v="6761"/>
    <s v="CA-2014-100636"/>
    <x v="3"/>
    <x v="335"/>
    <d v="2014-07-01T00:00:00"/>
    <x v="1"/>
    <s v="DO-13435"/>
    <x v="157"/>
    <x v="0"/>
    <s v="United States"/>
    <s v="New York City"/>
    <x v="15"/>
    <n v="10035"/>
    <x v="3"/>
    <s v="OFF-ST-10004123"/>
    <x v="1"/>
    <x v="4"/>
    <x v="72"/>
    <x v="1050"/>
    <n v="3"/>
    <n v="0"/>
    <n v="0"/>
  </r>
  <r>
    <n v="6762"/>
    <s v="CA-2013-162943"/>
    <x v="0"/>
    <x v="1131"/>
    <d v="2013-07-27T00:00:00"/>
    <x v="0"/>
    <s v="DB-12970"/>
    <x v="715"/>
    <x v="1"/>
    <s v="United States"/>
    <s v="New York City"/>
    <x v="15"/>
    <n v="10035"/>
    <x v="3"/>
    <s v="FUR-CH-10001708"/>
    <x v="0"/>
    <x v="1"/>
    <x v="884"/>
    <x v="4628"/>
    <n v="2"/>
    <n v="0.1"/>
    <n v="31.015599999999978"/>
  </r>
  <r>
    <n v="6763"/>
    <s v="CA-2013-144764"/>
    <x v="0"/>
    <x v="476"/>
    <d v="2013-09-09T00:00:00"/>
    <x v="1"/>
    <s v="RL-19615"/>
    <x v="210"/>
    <x v="0"/>
    <s v="United States"/>
    <s v="Chicago"/>
    <x v="10"/>
    <n v="60623"/>
    <x v="2"/>
    <s v="OFF-LA-10000240"/>
    <x v="1"/>
    <x v="2"/>
    <x v="2"/>
    <x v="3204"/>
    <n v="5"/>
    <n v="0.2"/>
    <n v="9.8685000000000009"/>
  </r>
  <r>
    <n v="6764"/>
    <s v="CA-2013-144764"/>
    <x v="0"/>
    <x v="476"/>
    <d v="2013-09-09T00:00:00"/>
    <x v="1"/>
    <s v="RL-19615"/>
    <x v="210"/>
    <x v="0"/>
    <s v="United States"/>
    <s v="Chicago"/>
    <x v="10"/>
    <n v="60623"/>
    <x v="2"/>
    <s v="OFF-ST-10002485"/>
    <x v="1"/>
    <x v="4"/>
    <x v="209"/>
    <x v="2083"/>
    <n v="2"/>
    <n v="0.2"/>
    <n v="-8.3524000000000012"/>
  </r>
  <r>
    <n v="6765"/>
    <s v="CA-2013-144764"/>
    <x v="0"/>
    <x v="476"/>
    <d v="2013-09-09T00:00:00"/>
    <x v="1"/>
    <s v="RL-19615"/>
    <x v="210"/>
    <x v="0"/>
    <s v="United States"/>
    <s v="Chicago"/>
    <x v="10"/>
    <n v="60623"/>
    <x v="2"/>
    <s v="TEC-MA-10003230"/>
    <x v="2"/>
    <x v="15"/>
    <x v="1778"/>
    <x v="4629"/>
    <n v="3"/>
    <n v="0.3"/>
    <n v="-19.470000000000141"/>
  </r>
  <r>
    <n v="6766"/>
    <s v="CA-2014-100615"/>
    <x v="3"/>
    <x v="693"/>
    <d v="2014-04-25T00:00:00"/>
    <x v="1"/>
    <s v="SJ-20215"/>
    <x v="695"/>
    <x v="0"/>
    <s v="United States"/>
    <s v="Chicago"/>
    <x v="10"/>
    <n v="60653"/>
    <x v="2"/>
    <s v="FUR-CH-10002602"/>
    <x v="0"/>
    <x v="1"/>
    <x v="288"/>
    <x v="2613"/>
    <n v="3"/>
    <n v="0.3"/>
    <n v="-18.117599999999996"/>
  </r>
  <r>
    <n v="6767"/>
    <s v="CA-2014-100615"/>
    <x v="3"/>
    <x v="693"/>
    <d v="2014-04-25T00:00:00"/>
    <x v="1"/>
    <s v="SJ-20215"/>
    <x v="695"/>
    <x v="0"/>
    <s v="United States"/>
    <s v="Chicago"/>
    <x v="10"/>
    <n v="60653"/>
    <x v="2"/>
    <s v="OFF-AR-10001683"/>
    <x v="1"/>
    <x v="6"/>
    <x v="32"/>
    <x v="33"/>
    <n v="2"/>
    <n v="0.2"/>
    <n v="3.5460000000000007"/>
  </r>
  <r>
    <n v="6768"/>
    <s v="CA-2014-100615"/>
    <x v="3"/>
    <x v="693"/>
    <d v="2014-04-25T00:00:00"/>
    <x v="1"/>
    <s v="SJ-20215"/>
    <x v="695"/>
    <x v="0"/>
    <s v="United States"/>
    <s v="Chicago"/>
    <x v="10"/>
    <n v="60653"/>
    <x v="2"/>
    <s v="FUR-FU-10002456"/>
    <x v="0"/>
    <x v="5"/>
    <x v="1009"/>
    <x v="4630"/>
    <n v="5"/>
    <n v="0.6"/>
    <n v="-6.1879999999999988"/>
  </r>
  <r>
    <n v="6769"/>
    <s v="CA-2011-109302"/>
    <x v="2"/>
    <x v="1132"/>
    <d v="2011-08-16T00:00:00"/>
    <x v="1"/>
    <s v="CS-12175"/>
    <x v="728"/>
    <x v="1"/>
    <s v="United States"/>
    <s v="Lakewood"/>
    <x v="30"/>
    <n v="8701"/>
    <x v="3"/>
    <s v="OFF-BI-10002854"/>
    <x v="1"/>
    <x v="8"/>
    <x v="895"/>
    <x v="4631"/>
    <n v="7"/>
    <n v="0"/>
    <n v="98.105000000000004"/>
  </r>
  <r>
    <n v="6770"/>
    <s v="CA-2014-139787"/>
    <x v="3"/>
    <x v="20"/>
    <d v="2014-09-24T00:00:00"/>
    <x v="1"/>
    <s v="JP-16135"/>
    <x v="655"/>
    <x v="2"/>
    <s v="United States"/>
    <s v="Columbus"/>
    <x v="32"/>
    <n v="31907"/>
    <x v="0"/>
    <s v="OFF-AR-10002445"/>
    <x v="1"/>
    <x v="6"/>
    <x v="1637"/>
    <x v="3826"/>
    <n v="5"/>
    <n v="0"/>
    <n v="13.452000000000002"/>
  </r>
  <r>
    <n v="6771"/>
    <s v="CA-2014-139402"/>
    <x v="3"/>
    <x v="34"/>
    <d v="2014-12-14T00:00:00"/>
    <x v="1"/>
    <s v="NC-18535"/>
    <x v="714"/>
    <x v="1"/>
    <s v="United States"/>
    <s v="Phoenix"/>
    <x v="16"/>
    <n v="85023"/>
    <x v="1"/>
    <s v="OFF-PA-10004359"/>
    <x v="1"/>
    <x v="10"/>
    <x v="1059"/>
    <x v="1257"/>
    <n v="5"/>
    <n v="0.2"/>
    <n v="146.79"/>
  </r>
  <r>
    <n v="6772"/>
    <s v="CA-2014-139402"/>
    <x v="3"/>
    <x v="34"/>
    <d v="2014-12-14T00:00:00"/>
    <x v="1"/>
    <s v="NC-18535"/>
    <x v="714"/>
    <x v="1"/>
    <s v="United States"/>
    <s v="Phoenix"/>
    <x v="16"/>
    <n v="85023"/>
    <x v="1"/>
    <s v="OFF-BI-10000279"/>
    <x v="1"/>
    <x v="8"/>
    <x v="1765"/>
    <x v="4632"/>
    <n v="3"/>
    <n v="0.7"/>
    <n v="-9.9704999999999977"/>
  </r>
  <r>
    <n v="6773"/>
    <s v="CA-2013-119018"/>
    <x v="0"/>
    <x v="254"/>
    <d v="2013-11-09T00:00:00"/>
    <x v="1"/>
    <s v="CW-11905"/>
    <x v="194"/>
    <x v="2"/>
    <s v="United States"/>
    <s v="Los Angeles"/>
    <x v="1"/>
    <n v="90004"/>
    <x v="1"/>
    <s v="OFF-BI-10003314"/>
    <x v="1"/>
    <x v="8"/>
    <x v="305"/>
    <x v="326"/>
    <n v="2"/>
    <n v="0.2"/>
    <n v="2.7956000000000003"/>
  </r>
  <r>
    <n v="6774"/>
    <s v="CA-2013-119018"/>
    <x v="0"/>
    <x v="254"/>
    <d v="2013-11-09T00:00:00"/>
    <x v="1"/>
    <s v="CW-11905"/>
    <x v="194"/>
    <x v="2"/>
    <s v="United States"/>
    <s v="Los Angeles"/>
    <x v="1"/>
    <n v="90004"/>
    <x v="1"/>
    <s v="OFF-BI-10000494"/>
    <x v="1"/>
    <x v="8"/>
    <x v="1563"/>
    <x v="4633"/>
    <n v="1"/>
    <n v="0.2"/>
    <n v="1.3049999999999997"/>
  </r>
  <r>
    <n v="6775"/>
    <s v="CA-2013-119018"/>
    <x v="0"/>
    <x v="254"/>
    <d v="2013-11-09T00:00:00"/>
    <x v="1"/>
    <s v="CW-11905"/>
    <x v="194"/>
    <x v="2"/>
    <s v="United States"/>
    <s v="Los Angeles"/>
    <x v="1"/>
    <n v="90004"/>
    <x v="1"/>
    <s v="OFF-PA-10000295"/>
    <x v="1"/>
    <x v="10"/>
    <x v="1779"/>
    <x v="789"/>
    <n v="6"/>
    <n v="0"/>
    <n v="18.662400000000002"/>
  </r>
  <r>
    <n v="6776"/>
    <s v="CA-2012-105361"/>
    <x v="1"/>
    <x v="368"/>
    <d v="2012-04-04T00:00:00"/>
    <x v="1"/>
    <s v="CM-12115"/>
    <x v="441"/>
    <x v="0"/>
    <s v="United States"/>
    <s v="New York City"/>
    <x v="15"/>
    <n v="10024"/>
    <x v="3"/>
    <s v="OFF-PA-10002615"/>
    <x v="1"/>
    <x v="10"/>
    <x v="247"/>
    <x v="4634"/>
    <n v="4"/>
    <n v="0"/>
    <n v="8.1143999999999998"/>
  </r>
  <r>
    <n v="6777"/>
    <s v="US-2013-152373"/>
    <x v="0"/>
    <x v="64"/>
    <d v="2013-09-12T00:00:00"/>
    <x v="1"/>
    <s v="PT-19090"/>
    <x v="690"/>
    <x v="0"/>
    <s v="United States"/>
    <s v="San Antonio"/>
    <x v="5"/>
    <n v="78207"/>
    <x v="2"/>
    <s v="OFF-ST-10003479"/>
    <x v="1"/>
    <x v="4"/>
    <x v="41"/>
    <x v="4635"/>
    <n v="3"/>
    <n v="0.2"/>
    <n v="-17.523000000000014"/>
  </r>
  <r>
    <n v="6778"/>
    <s v="US-2014-166037"/>
    <x v="3"/>
    <x v="480"/>
    <d v="2014-02-02T00:00:00"/>
    <x v="1"/>
    <s v="CL-12700"/>
    <x v="642"/>
    <x v="2"/>
    <s v="United States"/>
    <s v="New York City"/>
    <x v="15"/>
    <n v="10009"/>
    <x v="3"/>
    <s v="TEC-AC-10002800"/>
    <x v="2"/>
    <x v="11"/>
    <x v="1207"/>
    <x v="4636"/>
    <n v="9"/>
    <n v="0"/>
    <n v="157.46849999999998"/>
  </r>
  <r>
    <n v="6779"/>
    <s v="US-2013-147711"/>
    <x v="0"/>
    <x v="323"/>
    <d v="2013-09-09T00:00:00"/>
    <x v="0"/>
    <s v="HF-14995"/>
    <x v="520"/>
    <x v="0"/>
    <s v="United States"/>
    <s v="Baltimore"/>
    <x v="39"/>
    <n v="21215"/>
    <x v="3"/>
    <s v="FUR-BO-10003159"/>
    <x v="0"/>
    <x v="0"/>
    <x v="1100"/>
    <x v="4637"/>
    <n v="3"/>
    <n v="0"/>
    <n v="31.044599999999974"/>
  </r>
  <r>
    <n v="6780"/>
    <s v="US-2013-147711"/>
    <x v="0"/>
    <x v="323"/>
    <d v="2013-09-09T00:00:00"/>
    <x v="0"/>
    <s v="HF-14995"/>
    <x v="520"/>
    <x v="0"/>
    <s v="United States"/>
    <s v="Baltimore"/>
    <x v="39"/>
    <n v="21215"/>
    <x v="3"/>
    <s v="FUR-FU-10002364"/>
    <x v="0"/>
    <x v="5"/>
    <x v="1231"/>
    <x v="1816"/>
    <n v="2"/>
    <n v="0"/>
    <n v="4.2803999999999984"/>
  </r>
  <r>
    <n v="6781"/>
    <s v="US-2013-147711"/>
    <x v="0"/>
    <x v="323"/>
    <d v="2013-09-09T00:00:00"/>
    <x v="0"/>
    <s v="HF-14995"/>
    <x v="520"/>
    <x v="0"/>
    <s v="United States"/>
    <s v="Baltimore"/>
    <x v="39"/>
    <n v="21215"/>
    <x v="3"/>
    <s v="OFF-BI-10003350"/>
    <x v="1"/>
    <x v="8"/>
    <x v="834"/>
    <x v="1030"/>
    <n v="2"/>
    <n v="0"/>
    <n v="5.8695999999999993"/>
  </r>
  <r>
    <n v="6782"/>
    <s v="US-2013-147711"/>
    <x v="0"/>
    <x v="323"/>
    <d v="2013-09-09T00:00:00"/>
    <x v="0"/>
    <s v="HF-14995"/>
    <x v="520"/>
    <x v="0"/>
    <s v="United States"/>
    <s v="Baltimore"/>
    <x v="39"/>
    <n v="21215"/>
    <x v="3"/>
    <s v="OFF-LA-10004093"/>
    <x v="1"/>
    <x v="2"/>
    <x v="670"/>
    <x v="2037"/>
    <n v="8"/>
    <n v="0"/>
    <n v="27.485599999999998"/>
  </r>
  <r>
    <n v="6783"/>
    <s v="CA-2014-121293"/>
    <x v="3"/>
    <x v="800"/>
    <d v="2014-07-29T00:00:00"/>
    <x v="0"/>
    <s v="JC-15775"/>
    <x v="547"/>
    <x v="0"/>
    <s v="United States"/>
    <s v="Philadelphia"/>
    <x v="9"/>
    <n v="19143"/>
    <x v="3"/>
    <s v="FUR-FU-10000732"/>
    <x v="0"/>
    <x v="5"/>
    <x v="540"/>
    <x v="4638"/>
    <n v="4"/>
    <n v="0.2"/>
    <n v="3.0143999999999984"/>
  </r>
  <r>
    <n v="6784"/>
    <s v="CA-2014-121293"/>
    <x v="3"/>
    <x v="800"/>
    <d v="2014-07-29T00:00:00"/>
    <x v="0"/>
    <s v="JC-15775"/>
    <x v="547"/>
    <x v="0"/>
    <s v="United States"/>
    <s v="Philadelphia"/>
    <x v="9"/>
    <n v="19143"/>
    <x v="3"/>
    <s v="OFF-SU-10004884"/>
    <x v="1"/>
    <x v="14"/>
    <x v="1780"/>
    <x v="4639"/>
    <n v="3"/>
    <n v="0.2"/>
    <n v="4.2470999999999943"/>
  </r>
  <r>
    <n v="6785"/>
    <s v="CA-2014-121293"/>
    <x v="3"/>
    <x v="800"/>
    <d v="2014-07-29T00:00:00"/>
    <x v="0"/>
    <s v="JC-15775"/>
    <x v="547"/>
    <x v="0"/>
    <s v="United States"/>
    <s v="Philadelphia"/>
    <x v="9"/>
    <n v="19143"/>
    <x v="3"/>
    <s v="FUR-TA-10001771"/>
    <x v="0"/>
    <x v="3"/>
    <x v="1724"/>
    <x v="4640"/>
    <n v="1"/>
    <n v="0.4"/>
    <n v="-34.646999999999991"/>
  </r>
  <r>
    <n v="6786"/>
    <s v="CA-2014-121293"/>
    <x v="3"/>
    <x v="800"/>
    <d v="2014-07-29T00:00:00"/>
    <x v="0"/>
    <s v="JC-15775"/>
    <x v="547"/>
    <x v="0"/>
    <s v="United States"/>
    <s v="Philadelphia"/>
    <x v="9"/>
    <n v="19143"/>
    <x v="3"/>
    <s v="OFF-ST-10000060"/>
    <x v="1"/>
    <x v="4"/>
    <x v="387"/>
    <x v="4641"/>
    <n v="5"/>
    <n v="0.2"/>
    <n v="-25.992000000000004"/>
  </r>
  <r>
    <n v="6787"/>
    <s v="CA-2014-121293"/>
    <x v="3"/>
    <x v="800"/>
    <d v="2014-07-29T00:00:00"/>
    <x v="0"/>
    <s v="JC-15775"/>
    <x v="547"/>
    <x v="0"/>
    <s v="United States"/>
    <s v="Philadelphia"/>
    <x v="9"/>
    <n v="19143"/>
    <x v="3"/>
    <s v="OFF-PA-10004100"/>
    <x v="1"/>
    <x v="10"/>
    <x v="257"/>
    <x v="561"/>
    <n v="4"/>
    <n v="0.2"/>
    <n v="7.2576000000000001"/>
  </r>
  <r>
    <n v="6788"/>
    <s v="CA-2012-118843"/>
    <x v="1"/>
    <x v="1023"/>
    <d v="2012-09-20T00:00:00"/>
    <x v="1"/>
    <s v="JH-15910"/>
    <x v="101"/>
    <x v="0"/>
    <s v="United States"/>
    <s v="Atlanta"/>
    <x v="32"/>
    <n v="30318"/>
    <x v="0"/>
    <s v="FUR-FU-10003975"/>
    <x v="0"/>
    <x v="5"/>
    <x v="775"/>
    <x v="2110"/>
    <n v="3"/>
    <n v="0"/>
    <n v="12.992999999999988"/>
  </r>
  <r>
    <n v="6789"/>
    <s v="CA-2012-118843"/>
    <x v="1"/>
    <x v="1023"/>
    <d v="2012-09-20T00:00:00"/>
    <x v="1"/>
    <s v="JH-15910"/>
    <x v="101"/>
    <x v="0"/>
    <s v="United States"/>
    <s v="Atlanta"/>
    <x v="32"/>
    <n v="30318"/>
    <x v="0"/>
    <s v="OFF-PA-10001712"/>
    <x v="1"/>
    <x v="10"/>
    <x v="974"/>
    <x v="1570"/>
    <n v="7"/>
    <n v="0"/>
    <n v="31.468499999999999"/>
  </r>
  <r>
    <n v="6790"/>
    <s v="CA-2012-161445"/>
    <x v="1"/>
    <x v="67"/>
    <d v="2012-09-09T00:00:00"/>
    <x v="0"/>
    <s v="CC-12610"/>
    <x v="566"/>
    <x v="1"/>
    <s v="United States"/>
    <s v="Durham"/>
    <x v="3"/>
    <n v="27707"/>
    <x v="0"/>
    <s v="OFF-AR-10001953"/>
    <x v="1"/>
    <x v="6"/>
    <x v="395"/>
    <x v="1196"/>
    <n v="4"/>
    <n v="0.2"/>
    <n v="12.314400000000006"/>
  </r>
  <r>
    <n v="6791"/>
    <s v="CA-2013-124527"/>
    <x v="0"/>
    <x v="76"/>
    <d v="2013-11-18T00:00:00"/>
    <x v="2"/>
    <s v="IM-15055"/>
    <x v="780"/>
    <x v="0"/>
    <s v="United States"/>
    <s v="Roseville"/>
    <x v="1"/>
    <n v="95661"/>
    <x v="1"/>
    <s v="OFF-BI-10004967"/>
    <x v="1"/>
    <x v="8"/>
    <x v="253"/>
    <x v="1366"/>
    <n v="5"/>
    <n v="0.2"/>
    <n v="2.8079999999999998"/>
  </r>
  <r>
    <n v="6792"/>
    <s v="CA-2013-162348"/>
    <x v="0"/>
    <x v="338"/>
    <d v="2013-11-16T00:00:00"/>
    <x v="1"/>
    <s v="BF-11170"/>
    <x v="408"/>
    <x v="2"/>
    <s v="United States"/>
    <s v="Sacramento"/>
    <x v="1"/>
    <n v="95823"/>
    <x v="1"/>
    <s v="FUR-FU-10003731"/>
    <x v="0"/>
    <x v="5"/>
    <x v="1593"/>
    <x v="4642"/>
    <n v="1"/>
    <n v="0"/>
    <n v="2.7944000000000004"/>
  </r>
  <r>
    <n v="6793"/>
    <s v="CA-2011-141005"/>
    <x v="2"/>
    <x v="860"/>
    <d v="2011-08-18T00:00:00"/>
    <x v="2"/>
    <s v="CS-12355"/>
    <x v="394"/>
    <x v="0"/>
    <s v="United States"/>
    <s v="Fairfield"/>
    <x v="29"/>
    <n v="6824"/>
    <x v="3"/>
    <s v="OFF-BI-10001989"/>
    <x v="1"/>
    <x v="8"/>
    <x v="537"/>
    <x v="2780"/>
    <n v="3"/>
    <n v="0"/>
    <n v="30.211199999999998"/>
  </r>
  <r>
    <n v="6794"/>
    <s v="CA-2012-145394"/>
    <x v="1"/>
    <x v="547"/>
    <d v="2012-11-20T00:00:00"/>
    <x v="1"/>
    <s v="MC-17605"/>
    <x v="204"/>
    <x v="1"/>
    <s v="United States"/>
    <s v="Chicago"/>
    <x v="10"/>
    <n v="60610"/>
    <x v="2"/>
    <s v="OFF-ST-10000344"/>
    <x v="1"/>
    <x v="4"/>
    <x v="1013"/>
    <x v="4643"/>
    <n v="2"/>
    <n v="0.2"/>
    <n v="1.6115999999999993"/>
  </r>
  <r>
    <n v="6795"/>
    <s v="CA-2012-145394"/>
    <x v="1"/>
    <x v="547"/>
    <d v="2012-11-20T00:00:00"/>
    <x v="1"/>
    <s v="MC-17605"/>
    <x v="204"/>
    <x v="1"/>
    <s v="United States"/>
    <s v="Chicago"/>
    <x v="10"/>
    <n v="60610"/>
    <x v="2"/>
    <s v="TEC-PH-10001051"/>
    <x v="2"/>
    <x v="7"/>
    <x v="1254"/>
    <x v="1977"/>
    <n v="3"/>
    <n v="0.2"/>
    <n v="26.997299999999967"/>
  </r>
  <r>
    <n v="6796"/>
    <s v="CA-2012-145394"/>
    <x v="1"/>
    <x v="547"/>
    <d v="2012-11-20T00:00:00"/>
    <x v="1"/>
    <s v="MC-17605"/>
    <x v="204"/>
    <x v="1"/>
    <s v="United States"/>
    <s v="Chicago"/>
    <x v="10"/>
    <n v="60610"/>
    <x v="2"/>
    <s v="FUR-FU-10001215"/>
    <x v="0"/>
    <x v="5"/>
    <x v="1600"/>
    <x v="527"/>
    <n v="2"/>
    <n v="0.6"/>
    <n v="-15.526799999999994"/>
  </r>
  <r>
    <n v="6797"/>
    <s v="CA-2012-168809"/>
    <x v="1"/>
    <x v="767"/>
    <d v="2012-08-25T00:00:00"/>
    <x v="3"/>
    <s v="MC-18100"/>
    <x v="498"/>
    <x v="0"/>
    <s v="United States"/>
    <s v="Houston"/>
    <x v="5"/>
    <n v="77041"/>
    <x v="2"/>
    <s v="FUR-FU-10001473"/>
    <x v="0"/>
    <x v="5"/>
    <x v="1244"/>
    <x v="1869"/>
    <n v="2"/>
    <n v="0.6"/>
    <n v="-16.585799999999999"/>
  </r>
  <r>
    <n v="6798"/>
    <s v="CA-2012-168809"/>
    <x v="1"/>
    <x v="767"/>
    <d v="2012-08-25T00:00:00"/>
    <x v="3"/>
    <s v="MC-18100"/>
    <x v="498"/>
    <x v="0"/>
    <s v="United States"/>
    <s v="Houston"/>
    <x v="5"/>
    <n v="77041"/>
    <x v="2"/>
    <s v="OFF-BI-10000315"/>
    <x v="1"/>
    <x v="8"/>
    <x v="407"/>
    <x v="4644"/>
    <n v="1"/>
    <n v="0.8"/>
    <n v="-6.0768000000000004"/>
  </r>
  <r>
    <n v="6799"/>
    <s v="CA-2012-168809"/>
    <x v="1"/>
    <x v="767"/>
    <d v="2012-08-25T00:00:00"/>
    <x v="3"/>
    <s v="MC-18100"/>
    <x v="498"/>
    <x v="0"/>
    <s v="United States"/>
    <s v="Houston"/>
    <x v="5"/>
    <n v="77041"/>
    <x v="2"/>
    <s v="FUR-FU-10002240"/>
    <x v="0"/>
    <x v="5"/>
    <x v="1781"/>
    <x v="4645"/>
    <n v="5"/>
    <n v="0.6"/>
    <n v="-3.9399999999999995"/>
  </r>
  <r>
    <n v="6800"/>
    <s v="CA-2013-109827"/>
    <x v="0"/>
    <x v="591"/>
    <d v="2014-01-02T00:00:00"/>
    <x v="1"/>
    <s v="LW-16825"/>
    <x v="429"/>
    <x v="1"/>
    <s v="United States"/>
    <s v="Phoenix"/>
    <x v="16"/>
    <n v="85023"/>
    <x v="1"/>
    <s v="FUR-TA-10002607"/>
    <x v="0"/>
    <x v="3"/>
    <x v="221"/>
    <x v="4646"/>
    <n v="1"/>
    <n v="0.5"/>
    <n v="-24.102599999999995"/>
  </r>
  <r>
    <n v="6801"/>
    <s v="CA-2013-109827"/>
    <x v="0"/>
    <x v="591"/>
    <d v="2014-01-02T00:00:00"/>
    <x v="1"/>
    <s v="LW-16825"/>
    <x v="429"/>
    <x v="1"/>
    <s v="United States"/>
    <s v="Phoenix"/>
    <x v="16"/>
    <n v="85023"/>
    <x v="1"/>
    <s v="TEC-MA-10003356"/>
    <x v="2"/>
    <x v="15"/>
    <x v="1361"/>
    <x v="4647"/>
    <n v="2"/>
    <n v="0.7"/>
    <n v="-386.95699999999999"/>
  </r>
  <r>
    <n v="6802"/>
    <s v="CA-2013-109827"/>
    <x v="0"/>
    <x v="591"/>
    <d v="2014-01-02T00:00:00"/>
    <x v="1"/>
    <s v="LW-16825"/>
    <x v="429"/>
    <x v="1"/>
    <s v="United States"/>
    <s v="Phoenix"/>
    <x v="16"/>
    <n v="85023"/>
    <x v="1"/>
    <s v="TEC-AC-10002217"/>
    <x v="2"/>
    <x v="11"/>
    <x v="1178"/>
    <x v="4648"/>
    <n v="3"/>
    <n v="0.2"/>
    <n v="-7.8960000000000008"/>
  </r>
  <r>
    <n v="6803"/>
    <s v="CA-2013-109827"/>
    <x v="0"/>
    <x v="591"/>
    <d v="2014-01-02T00:00:00"/>
    <x v="1"/>
    <s v="LW-16825"/>
    <x v="429"/>
    <x v="1"/>
    <s v="United States"/>
    <s v="Phoenix"/>
    <x v="16"/>
    <n v="85023"/>
    <x v="1"/>
    <s v="TEC-AC-10004353"/>
    <x v="2"/>
    <x v="11"/>
    <x v="717"/>
    <x v="4649"/>
    <n v="2"/>
    <n v="0.2"/>
    <n v="21.42"/>
  </r>
  <r>
    <n v="6804"/>
    <s v="CA-2013-109827"/>
    <x v="0"/>
    <x v="591"/>
    <d v="2014-01-02T00:00:00"/>
    <x v="1"/>
    <s v="LW-16825"/>
    <x v="429"/>
    <x v="1"/>
    <s v="United States"/>
    <s v="Phoenix"/>
    <x v="16"/>
    <n v="85023"/>
    <x v="1"/>
    <s v="FUR-CH-10004754"/>
    <x v="0"/>
    <x v="1"/>
    <x v="1123"/>
    <x v="4650"/>
    <n v="2"/>
    <n v="0.2"/>
    <n v="4.1971999999999987"/>
  </r>
  <r>
    <n v="6805"/>
    <s v="CA-2011-152233"/>
    <x v="2"/>
    <x v="1082"/>
    <d v="2011-10-06T00:00:00"/>
    <x v="2"/>
    <s v="KH-16510"/>
    <x v="168"/>
    <x v="0"/>
    <s v="United States"/>
    <s v="Pomona"/>
    <x v="1"/>
    <n v="91767"/>
    <x v="1"/>
    <s v="TEC-AC-10002800"/>
    <x v="2"/>
    <x v="11"/>
    <x v="1207"/>
    <x v="2622"/>
    <n v="2"/>
    <n v="0"/>
    <n v="34.992999999999995"/>
  </r>
  <r>
    <n v="6806"/>
    <s v="CA-2011-125682"/>
    <x v="2"/>
    <x v="754"/>
    <d v="2011-11-25T00:00:00"/>
    <x v="2"/>
    <s v="RB-19645"/>
    <x v="516"/>
    <x v="1"/>
    <s v="United States"/>
    <s v="Atlanta"/>
    <x v="32"/>
    <n v="30318"/>
    <x v="0"/>
    <s v="OFF-PA-10001752"/>
    <x v="1"/>
    <x v="10"/>
    <x v="1360"/>
    <x v="745"/>
    <n v="2"/>
    <n v="0"/>
    <n v="4.8804000000000007"/>
  </r>
  <r>
    <n v="6807"/>
    <s v="CA-2014-162880"/>
    <x v="3"/>
    <x v="53"/>
    <d v="2014-12-30T00:00:00"/>
    <x v="1"/>
    <s v="GD-14590"/>
    <x v="241"/>
    <x v="1"/>
    <s v="United States"/>
    <s v="Everett"/>
    <x v="4"/>
    <n v="98208"/>
    <x v="1"/>
    <s v="OFF-BI-10003314"/>
    <x v="1"/>
    <x v="8"/>
    <x v="305"/>
    <x v="4651"/>
    <n v="1"/>
    <n v="0.2"/>
    <n v="1.3978000000000002"/>
  </r>
  <r>
    <n v="6808"/>
    <s v="CA-2012-128125"/>
    <x v="1"/>
    <x v="1052"/>
    <d v="2012-04-05T00:00:00"/>
    <x v="1"/>
    <s v="EB-13705"/>
    <x v="182"/>
    <x v="1"/>
    <s v="United States"/>
    <s v="Houston"/>
    <x v="5"/>
    <n v="77095"/>
    <x v="2"/>
    <s v="OFF-PA-10000357"/>
    <x v="1"/>
    <x v="10"/>
    <x v="442"/>
    <x v="4016"/>
    <n v="3"/>
    <n v="0.2"/>
    <n v="35.661300000000004"/>
  </r>
  <r>
    <n v="6809"/>
    <s v="CA-2012-128125"/>
    <x v="1"/>
    <x v="1052"/>
    <d v="2012-04-05T00:00:00"/>
    <x v="1"/>
    <s v="EB-13705"/>
    <x v="182"/>
    <x v="1"/>
    <s v="United States"/>
    <s v="Houston"/>
    <x v="5"/>
    <n v="77095"/>
    <x v="2"/>
    <s v="FUR-FU-10001085"/>
    <x v="0"/>
    <x v="5"/>
    <x v="1590"/>
    <x v="1052"/>
    <n v="3"/>
    <n v="0.6"/>
    <n v="-7.8330000000000055"/>
  </r>
  <r>
    <n v="6810"/>
    <s v="CA-2014-156237"/>
    <x v="3"/>
    <x v="32"/>
    <d v="2014-09-16T00:00:00"/>
    <x v="2"/>
    <s v="PS-18760"/>
    <x v="519"/>
    <x v="0"/>
    <s v="United States"/>
    <s v="Philadelphia"/>
    <x v="9"/>
    <n v="19140"/>
    <x v="3"/>
    <s v="OFF-BI-10000301"/>
    <x v="1"/>
    <x v="8"/>
    <x v="619"/>
    <x v="3556"/>
    <n v="2"/>
    <n v="0.7"/>
    <n v="-2.5880000000000001"/>
  </r>
  <r>
    <n v="6811"/>
    <s v="CA-2014-156237"/>
    <x v="3"/>
    <x v="32"/>
    <d v="2014-09-16T00:00:00"/>
    <x v="2"/>
    <s v="PS-18760"/>
    <x v="519"/>
    <x v="0"/>
    <s v="United States"/>
    <s v="Philadelphia"/>
    <x v="9"/>
    <n v="19140"/>
    <x v="3"/>
    <s v="TEC-MA-10002930"/>
    <x v="2"/>
    <x v="15"/>
    <x v="1775"/>
    <x v="4652"/>
    <n v="1"/>
    <n v="0.7"/>
    <n v="-18.038499999999996"/>
  </r>
  <r>
    <n v="6812"/>
    <s v="CA-2014-156237"/>
    <x v="3"/>
    <x v="32"/>
    <d v="2014-09-16T00:00:00"/>
    <x v="2"/>
    <s v="PS-18760"/>
    <x v="519"/>
    <x v="0"/>
    <s v="United States"/>
    <s v="Philadelphia"/>
    <x v="9"/>
    <n v="19140"/>
    <x v="3"/>
    <s v="FUR-CH-10002372"/>
    <x v="0"/>
    <x v="1"/>
    <x v="390"/>
    <x v="4653"/>
    <n v="2"/>
    <n v="0.3"/>
    <n v="-29.152799999999992"/>
  </r>
  <r>
    <n v="6813"/>
    <s v="CA-2014-156237"/>
    <x v="3"/>
    <x v="32"/>
    <d v="2014-09-16T00:00:00"/>
    <x v="2"/>
    <s v="PS-18760"/>
    <x v="519"/>
    <x v="0"/>
    <s v="United States"/>
    <s v="Philadelphia"/>
    <x v="9"/>
    <n v="19140"/>
    <x v="3"/>
    <s v="OFF-BI-10003707"/>
    <x v="1"/>
    <x v="8"/>
    <x v="776"/>
    <x v="4654"/>
    <n v="4"/>
    <n v="0.7"/>
    <n v="-12.207999999999995"/>
  </r>
  <r>
    <n v="6814"/>
    <s v="CA-2014-156237"/>
    <x v="3"/>
    <x v="32"/>
    <d v="2014-09-16T00:00:00"/>
    <x v="2"/>
    <s v="PS-18760"/>
    <x v="519"/>
    <x v="0"/>
    <s v="United States"/>
    <s v="Philadelphia"/>
    <x v="9"/>
    <n v="19140"/>
    <x v="3"/>
    <s v="FUR-FU-10001057"/>
    <x v="0"/>
    <x v="5"/>
    <x v="1782"/>
    <x v="4655"/>
    <n v="8"/>
    <n v="0.2"/>
    <n v="4.7975999999999992"/>
  </r>
  <r>
    <n v="6815"/>
    <s v="CA-2014-156237"/>
    <x v="3"/>
    <x v="32"/>
    <d v="2014-09-16T00:00:00"/>
    <x v="2"/>
    <s v="PS-18760"/>
    <x v="519"/>
    <x v="0"/>
    <s v="United States"/>
    <s v="Philadelphia"/>
    <x v="9"/>
    <n v="19140"/>
    <x v="3"/>
    <s v="TEC-MA-10001681"/>
    <x v="2"/>
    <x v="15"/>
    <x v="340"/>
    <x v="4656"/>
    <n v="2"/>
    <n v="0.7"/>
    <n v="-168.8189999999999"/>
  </r>
  <r>
    <n v="6816"/>
    <s v="CA-2011-144414"/>
    <x v="2"/>
    <x v="1103"/>
    <d v="2011-06-21T00:00:00"/>
    <x v="1"/>
    <s v="GH-14425"/>
    <x v="485"/>
    <x v="0"/>
    <s v="United States"/>
    <s v="Seattle"/>
    <x v="4"/>
    <n v="98105"/>
    <x v="1"/>
    <s v="FUR-FU-10003981"/>
    <x v="0"/>
    <x v="5"/>
    <x v="322"/>
    <x v="875"/>
    <n v="3"/>
    <n v="0"/>
    <n v="2.6208000000000005"/>
  </r>
  <r>
    <n v="6817"/>
    <s v="CA-2011-144414"/>
    <x v="2"/>
    <x v="1103"/>
    <d v="2011-06-21T00:00:00"/>
    <x v="1"/>
    <s v="GH-14425"/>
    <x v="485"/>
    <x v="0"/>
    <s v="United States"/>
    <s v="Seattle"/>
    <x v="4"/>
    <n v="98105"/>
    <x v="1"/>
    <s v="OFF-FA-10000624"/>
    <x v="1"/>
    <x v="13"/>
    <x v="291"/>
    <x v="1511"/>
    <n v="5"/>
    <n v="0"/>
    <n v="8.9499999999999993"/>
  </r>
  <r>
    <n v="6818"/>
    <s v="CA-2011-144414"/>
    <x v="2"/>
    <x v="1103"/>
    <d v="2011-06-21T00:00:00"/>
    <x v="1"/>
    <s v="GH-14425"/>
    <x v="485"/>
    <x v="0"/>
    <s v="United States"/>
    <s v="Seattle"/>
    <x v="4"/>
    <n v="98105"/>
    <x v="1"/>
    <s v="OFF-BI-10004995"/>
    <x v="1"/>
    <x v="8"/>
    <x v="313"/>
    <x v="4657"/>
    <n v="3"/>
    <n v="0.2"/>
    <n v="1061.5721999999998"/>
  </r>
  <r>
    <n v="6819"/>
    <s v="CA-2014-163860"/>
    <x v="3"/>
    <x v="116"/>
    <d v="2015-01-02T00:00:00"/>
    <x v="1"/>
    <s v="LO-17170"/>
    <x v="628"/>
    <x v="1"/>
    <s v="United States"/>
    <s v="Peoria"/>
    <x v="10"/>
    <n v="61604"/>
    <x v="2"/>
    <s v="OFF-BI-10003784"/>
    <x v="1"/>
    <x v="8"/>
    <x v="1314"/>
    <x v="4658"/>
    <n v="5"/>
    <n v="0.8"/>
    <n v="-2.6880000000000015"/>
  </r>
  <r>
    <n v="6820"/>
    <s v="CA-2014-163860"/>
    <x v="3"/>
    <x v="116"/>
    <d v="2015-01-02T00:00:00"/>
    <x v="1"/>
    <s v="LO-17170"/>
    <x v="628"/>
    <x v="1"/>
    <s v="United States"/>
    <s v="Peoria"/>
    <x v="10"/>
    <n v="61604"/>
    <x v="2"/>
    <s v="FUR-FU-10004586"/>
    <x v="0"/>
    <x v="5"/>
    <x v="1473"/>
    <x v="4659"/>
    <n v="3"/>
    <n v="0.6"/>
    <n v="-2.3903999999999996"/>
  </r>
  <r>
    <n v="6821"/>
    <s v="CA-2014-163860"/>
    <x v="3"/>
    <x v="116"/>
    <d v="2015-01-02T00:00:00"/>
    <x v="1"/>
    <s v="LO-17170"/>
    <x v="628"/>
    <x v="1"/>
    <s v="United States"/>
    <s v="Peoria"/>
    <x v="10"/>
    <n v="61604"/>
    <x v="2"/>
    <s v="FUR-CH-10004698"/>
    <x v="0"/>
    <x v="1"/>
    <x v="166"/>
    <x v="4653"/>
    <n v="2"/>
    <n v="0.3"/>
    <n v="-3.2391999999999896"/>
  </r>
  <r>
    <n v="6822"/>
    <s v="CA-2014-163860"/>
    <x v="3"/>
    <x v="116"/>
    <d v="2015-01-02T00:00:00"/>
    <x v="1"/>
    <s v="LO-17170"/>
    <x v="628"/>
    <x v="1"/>
    <s v="United States"/>
    <s v="Peoria"/>
    <x v="10"/>
    <n v="61604"/>
    <x v="2"/>
    <s v="FUR-FU-10001935"/>
    <x v="0"/>
    <x v="5"/>
    <x v="341"/>
    <x v="369"/>
    <n v="2"/>
    <n v="0.6"/>
    <n v="-1.4059999999999997"/>
  </r>
  <r>
    <n v="6823"/>
    <s v="US-2014-115609"/>
    <x v="3"/>
    <x v="808"/>
    <d v="2014-11-08T00:00:00"/>
    <x v="1"/>
    <s v="CS-12505"/>
    <x v="473"/>
    <x v="0"/>
    <s v="United States"/>
    <s v="Los Angeles"/>
    <x v="1"/>
    <n v="90036"/>
    <x v="1"/>
    <s v="OFF-AP-10003040"/>
    <x v="1"/>
    <x v="9"/>
    <x v="723"/>
    <x v="4660"/>
    <n v="5"/>
    <n v="0"/>
    <n v="43.705999999999996"/>
  </r>
  <r>
    <n v="6824"/>
    <s v="CA-2012-154291"/>
    <x v="1"/>
    <x v="395"/>
    <d v="2012-07-29T00:00:00"/>
    <x v="1"/>
    <s v="YS-21880"/>
    <x v="453"/>
    <x v="1"/>
    <s v="United States"/>
    <s v="Montgomery"/>
    <x v="19"/>
    <n v="36116"/>
    <x v="0"/>
    <s v="OFF-EN-10001335"/>
    <x v="1"/>
    <x v="12"/>
    <x v="462"/>
    <x v="4661"/>
    <n v="9"/>
    <n v="0"/>
    <n v="49.23"/>
  </r>
  <r>
    <n v="6825"/>
    <s v="CA-2012-154291"/>
    <x v="1"/>
    <x v="395"/>
    <d v="2012-07-29T00:00:00"/>
    <x v="1"/>
    <s v="YS-21880"/>
    <x v="453"/>
    <x v="1"/>
    <s v="United States"/>
    <s v="Montgomery"/>
    <x v="19"/>
    <n v="36116"/>
    <x v="0"/>
    <s v="FUR-TA-10002041"/>
    <x v="0"/>
    <x v="3"/>
    <x v="358"/>
    <x v="4662"/>
    <n v="2"/>
    <n v="0"/>
    <n v="39.44380000000001"/>
  </r>
  <r>
    <n v="6826"/>
    <s v="CA-2013-118689"/>
    <x v="0"/>
    <x v="824"/>
    <d v="2013-10-10T00:00:00"/>
    <x v="1"/>
    <s v="TC-20980"/>
    <x v="568"/>
    <x v="1"/>
    <s v="United States"/>
    <s v="Lafayette"/>
    <x v="14"/>
    <n v="47905"/>
    <x v="2"/>
    <s v="OFF-ST-10001558"/>
    <x v="1"/>
    <x v="4"/>
    <x v="712"/>
    <x v="4663"/>
    <n v="2"/>
    <n v="0"/>
    <n v="4.8719999999999999"/>
  </r>
  <r>
    <n v="6827"/>
    <s v="CA-2013-118689"/>
    <x v="0"/>
    <x v="824"/>
    <d v="2013-10-10T00:00:00"/>
    <x v="1"/>
    <s v="TC-20980"/>
    <x v="568"/>
    <x v="1"/>
    <s v="United States"/>
    <s v="Lafayette"/>
    <x v="14"/>
    <n v="47905"/>
    <x v="2"/>
    <s v="TEC-CO-10004722"/>
    <x v="2"/>
    <x v="16"/>
    <x v="1365"/>
    <x v="4664"/>
    <n v="5"/>
    <n v="0"/>
    <n v="8399.9759999999987"/>
  </r>
  <r>
    <n v="6828"/>
    <s v="CA-2013-118689"/>
    <x v="0"/>
    <x v="824"/>
    <d v="2013-10-10T00:00:00"/>
    <x v="1"/>
    <s v="TC-20980"/>
    <x v="568"/>
    <x v="1"/>
    <s v="United States"/>
    <s v="Lafayette"/>
    <x v="14"/>
    <n v="47905"/>
    <x v="2"/>
    <s v="OFF-BI-10004600"/>
    <x v="1"/>
    <x v="8"/>
    <x v="1477"/>
    <x v="2556"/>
    <n v="2"/>
    <n v="0"/>
    <n v="331.19099999999997"/>
  </r>
  <r>
    <n v="6829"/>
    <s v="CA-2013-118689"/>
    <x v="0"/>
    <x v="824"/>
    <d v="2013-10-10T00:00:00"/>
    <x v="1"/>
    <s v="TC-20980"/>
    <x v="568"/>
    <x v="1"/>
    <s v="United States"/>
    <s v="Lafayette"/>
    <x v="14"/>
    <n v="47905"/>
    <x v="2"/>
    <s v="OFF-BI-10003712"/>
    <x v="1"/>
    <x v="8"/>
    <x v="689"/>
    <x v="4665"/>
    <n v="7"/>
    <n v="0"/>
    <n v="16.8413"/>
  </r>
  <r>
    <n v="6830"/>
    <s v="CA-2013-118689"/>
    <x v="0"/>
    <x v="824"/>
    <d v="2013-10-10T00:00:00"/>
    <x v="1"/>
    <s v="TC-20980"/>
    <x v="568"/>
    <x v="1"/>
    <s v="United States"/>
    <s v="Lafayette"/>
    <x v="14"/>
    <n v="47905"/>
    <x v="2"/>
    <s v="OFF-AR-10001958"/>
    <x v="1"/>
    <x v="6"/>
    <x v="206"/>
    <x v="2041"/>
    <n v="2"/>
    <n v="0"/>
    <n v="9.5088000000000008"/>
  </r>
  <r>
    <n v="6831"/>
    <s v="CA-2013-140438"/>
    <x v="0"/>
    <x v="435"/>
    <d v="2013-12-28T00:00:00"/>
    <x v="0"/>
    <s v="PW-19030"/>
    <x v="463"/>
    <x v="1"/>
    <s v="United States"/>
    <s v="New York City"/>
    <x v="15"/>
    <n v="10009"/>
    <x v="3"/>
    <s v="TEC-PH-10001750"/>
    <x v="2"/>
    <x v="7"/>
    <x v="968"/>
    <x v="933"/>
    <n v="3"/>
    <n v="0"/>
    <n v="53.451900000000009"/>
  </r>
  <r>
    <n v="6832"/>
    <s v="US-2014-123204"/>
    <x v="3"/>
    <x v="246"/>
    <d v="2014-07-28T00:00:00"/>
    <x v="1"/>
    <s v="CS-11860"/>
    <x v="750"/>
    <x v="0"/>
    <s v="United States"/>
    <s v="New York City"/>
    <x v="15"/>
    <n v="10024"/>
    <x v="3"/>
    <s v="OFF-AP-10002287"/>
    <x v="1"/>
    <x v="9"/>
    <x v="1274"/>
    <x v="2053"/>
    <n v="4"/>
    <n v="0"/>
    <n v="4.5448000000000004"/>
  </r>
  <r>
    <n v="6833"/>
    <s v="CA-2012-112522"/>
    <x v="1"/>
    <x v="998"/>
    <d v="2012-10-17T00:00:00"/>
    <x v="1"/>
    <s v="DP-13165"/>
    <x v="273"/>
    <x v="0"/>
    <s v="United States"/>
    <s v="Chicago"/>
    <x v="10"/>
    <n v="60610"/>
    <x v="2"/>
    <s v="OFF-AR-10003183"/>
    <x v="1"/>
    <x v="6"/>
    <x v="1390"/>
    <x v="2245"/>
    <n v="3"/>
    <n v="0.2"/>
    <n v="1.0019999999999993"/>
  </r>
  <r>
    <n v="6834"/>
    <s v="CA-2013-153101"/>
    <x v="0"/>
    <x v="162"/>
    <d v="2013-09-09T00:00:00"/>
    <x v="3"/>
    <s v="PJ-19015"/>
    <x v="307"/>
    <x v="0"/>
    <s v="United States"/>
    <s v="Santa Ana"/>
    <x v="1"/>
    <n v="92704"/>
    <x v="1"/>
    <s v="FUR-TA-10003008"/>
    <x v="0"/>
    <x v="3"/>
    <x v="946"/>
    <x v="4666"/>
    <n v="1"/>
    <n v="0.2"/>
    <n v="-12.778499999999994"/>
  </r>
  <r>
    <n v="6835"/>
    <s v="CA-2013-142615"/>
    <x v="0"/>
    <x v="73"/>
    <d v="2013-11-25T00:00:00"/>
    <x v="1"/>
    <s v="BM-11575"/>
    <x v="606"/>
    <x v="1"/>
    <s v="United States"/>
    <s v="Montebello"/>
    <x v="1"/>
    <n v="90640"/>
    <x v="1"/>
    <s v="TEC-AC-10004803"/>
    <x v="2"/>
    <x v="11"/>
    <x v="1756"/>
    <x v="4667"/>
    <n v="2"/>
    <n v="0"/>
    <n v="3.9032000000000018"/>
  </r>
  <r>
    <n v="6836"/>
    <s v="CA-2014-142643"/>
    <x v="3"/>
    <x v="453"/>
    <d v="2014-10-21T00:00:00"/>
    <x v="1"/>
    <s v="DL-13495"/>
    <x v="393"/>
    <x v="1"/>
    <s v="United States"/>
    <s v="Thousand Oaks"/>
    <x v="1"/>
    <n v="91360"/>
    <x v="1"/>
    <s v="OFF-LA-10003510"/>
    <x v="1"/>
    <x v="2"/>
    <x v="575"/>
    <x v="4668"/>
    <n v="5"/>
    <n v="0"/>
    <n v="70.219000000000008"/>
  </r>
  <r>
    <n v="6837"/>
    <s v="CA-2014-142643"/>
    <x v="3"/>
    <x v="453"/>
    <d v="2014-10-21T00:00:00"/>
    <x v="1"/>
    <s v="DL-13495"/>
    <x v="393"/>
    <x v="1"/>
    <s v="United States"/>
    <s v="Thousand Oaks"/>
    <x v="1"/>
    <n v="91360"/>
    <x v="1"/>
    <s v="FUR-FU-10000087"/>
    <x v="0"/>
    <x v="5"/>
    <x v="204"/>
    <x v="20"/>
    <n v="1"/>
    <n v="0"/>
    <n v="9.3152000000000008"/>
  </r>
  <r>
    <n v="6838"/>
    <s v="CA-2012-116260"/>
    <x v="1"/>
    <x v="380"/>
    <d v="2012-07-12T00:00:00"/>
    <x v="1"/>
    <s v="BF-10975"/>
    <x v="541"/>
    <x v="1"/>
    <s v="United States"/>
    <s v="Vineland"/>
    <x v="30"/>
    <n v="8360"/>
    <x v="3"/>
    <s v="OFF-AR-10003732"/>
    <x v="1"/>
    <x v="6"/>
    <x v="321"/>
    <x v="1760"/>
    <n v="4"/>
    <n v="0"/>
    <n v="2.8911999999999995"/>
  </r>
  <r>
    <n v="6839"/>
    <s v="CA-2014-107517"/>
    <x v="3"/>
    <x v="1119"/>
    <d v="2014-02-10T00:00:00"/>
    <x v="1"/>
    <s v="FC-14335"/>
    <x v="712"/>
    <x v="1"/>
    <s v="United States"/>
    <s v="Torrance"/>
    <x v="1"/>
    <n v="90503"/>
    <x v="1"/>
    <s v="OFF-AP-10000275"/>
    <x v="1"/>
    <x v="9"/>
    <x v="1719"/>
    <x v="3945"/>
    <n v="5"/>
    <n v="0"/>
    <n v="459.39599999999996"/>
  </r>
  <r>
    <n v="6840"/>
    <s v="CA-2014-107517"/>
    <x v="3"/>
    <x v="1119"/>
    <d v="2014-02-10T00:00:00"/>
    <x v="1"/>
    <s v="FC-14335"/>
    <x v="712"/>
    <x v="1"/>
    <s v="United States"/>
    <s v="Torrance"/>
    <x v="1"/>
    <n v="90503"/>
    <x v="1"/>
    <s v="TEC-PH-10003505"/>
    <x v="2"/>
    <x v="7"/>
    <x v="901"/>
    <x v="4669"/>
    <n v="5"/>
    <n v="0.2"/>
    <n v="41.759999999999948"/>
  </r>
  <r>
    <n v="6841"/>
    <s v="CA-2012-166338"/>
    <x v="1"/>
    <x v="401"/>
    <d v="2012-12-07T00:00:00"/>
    <x v="2"/>
    <s v="MP-18175"/>
    <x v="486"/>
    <x v="2"/>
    <s v="United States"/>
    <s v="Troy"/>
    <x v="24"/>
    <n v="45373"/>
    <x v="3"/>
    <s v="OFF-BI-10002852"/>
    <x v="1"/>
    <x v="8"/>
    <x v="91"/>
    <x v="4670"/>
    <n v="3"/>
    <n v="0.7"/>
    <n v="-10.382399999999997"/>
  </r>
  <r>
    <n v="6842"/>
    <s v="CA-2013-123946"/>
    <x v="0"/>
    <x v="126"/>
    <d v="2013-09-18T00:00:00"/>
    <x v="1"/>
    <s v="AJ-10795"/>
    <x v="295"/>
    <x v="1"/>
    <s v="United States"/>
    <s v="Springfield"/>
    <x v="17"/>
    <n v="22153"/>
    <x v="0"/>
    <s v="TEC-AC-10004877"/>
    <x v="2"/>
    <x v="11"/>
    <x v="1670"/>
    <x v="4671"/>
    <n v="3"/>
    <n v="0"/>
    <n v="1.6559999999999988"/>
  </r>
  <r>
    <n v="6843"/>
    <s v="CA-2013-123946"/>
    <x v="0"/>
    <x v="126"/>
    <d v="2013-09-18T00:00:00"/>
    <x v="1"/>
    <s v="AJ-10795"/>
    <x v="295"/>
    <x v="1"/>
    <s v="United States"/>
    <s v="Springfield"/>
    <x v="17"/>
    <n v="22153"/>
    <x v="0"/>
    <s v="OFF-FA-10002975"/>
    <x v="1"/>
    <x v="13"/>
    <x v="33"/>
    <x v="1189"/>
    <n v="3"/>
    <n v="0"/>
    <n v="5.2164000000000001"/>
  </r>
  <r>
    <n v="6844"/>
    <s v="CA-2013-123946"/>
    <x v="0"/>
    <x v="126"/>
    <d v="2013-09-18T00:00:00"/>
    <x v="1"/>
    <s v="AJ-10795"/>
    <x v="295"/>
    <x v="1"/>
    <s v="United States"/>
    <s v="Springfield"/>
    <x v="17"/>
    <n v="22153"/>
    <x v="0"/>
    <s v="OFF-ST-10000419"/>
    <x v="1"/>
    <x v="4"/>
    <x v="1015"/>
    <x v="4672"/>
    <n v="5"/>
    <n v="0"/>
    <n v="0.67899999999999849"/>
  </r>
  <r>
    <n v="6845"/>
    <s v="CA-2013-123946"/>
    <x v="0"/>
    <x v="126"/>
    <d v="2013-09-18T00:00:00"/>
    <x v="1"/>
    <s v="AJ-10795"/>
    <x v="295"/>
    <x v="1"/>
    <s v="United States"/>
    <s v="Springfield"/>
    <x v="17"/>
    <n v="22153"/>
    <x v="0"/>
    <s v="FUR-CH-10002073"/>
    <x v="0"/>
    <x v="1"/>
    <x v="1783"/>
    <x v="4673"/>
    <n v="4"/>
    <n v="0"/>
    <n v="307.14479999999992"/>
  </r>
  <r>
    <n v="6846"/>
    <s v="CA-2011-147543"/>
    <x v="2"/>
    <x v="522"/>
    <d v="2011-07-12T00:00:00"/>
    <x v="1"/>
    <s v="BC-11125"/>
    <x v="604"/>
    <x v="2"/>
    <s v="United States"/>
    <s v="El Cajon"/>
    <x v="1"/>
    <n v="92020"/>
    <x v="1"/>
    <s v="FUR-CH-10000155"/>
    <x v="0"/>
    <x v="1"/>
    <x v="1157"/>
    <x v="1645"/>
    <n v="2"/>
    <n v="0.2"/>
    <n v="47.848000000000013"/>
  </r>
  <r>
    <n v="6847"/>
    <s v="US-2013-159093"/>
    <x v="0"/>
    <x v="195"/>
    <d v="2013-05-15T00:00:00"/>
    <x v="1"/>
    <s v="RS-19420"/>
    <x v="602"/>
    <x v="1"/>
    <s v="United States"/>
    <s v="Los Angeles"/>
    <x v="1"/>
    <n v="90036"/>
    <x v="1"/>
    <s v="OFF-PA-10001260"/>
    <x v="1"/>
    <x v="10"/>
    <x v="1769"/>
    <x v="4674"/>
    <n v="4"/>
    <n v="0"/>
    <n v="14.417999999999999"/>
  </r>
  <r>
    <n v="6848"/>
    <s v="CA-2013-162110"/>
    <x v="0"/>
    <x v="427"/>
    <d v="2013-07-23T00:00:00"/>
    <x v="1"/>
    <s v="NP-18670"/>
    <x v="73"/>
    <x v="0"/>
    <s v="United States"/>
    <s v="Phoenix"/>
    <x v="16"/>
    <n v="85023"/>
    <x v="1"/>
    <s v="TEC-PH-10001924"/>
    <x v="2"/>
    <x v="7"/>
    <x v="426"/>
    <x v="684"/>
    <n v="1"/>
    <n v="0.2"/>
    <n v="3.4995000000000029"/>
  </r>
  <r>
    <n v="6849"/>
    <s v="US-2013-163461"/>
    <x v="0"/>
    <x v="1133"/>
    <d v="2013-06-22T00:00:00"/>
    <x v="2"/>
    <s v="BT-11440"/>
    <x v="590"/>
    <x v="0"/>
    <s v="United States"/>
    <s v="Frankfort"/>
    <x v="10"/>
    <n v="60423"/>
    <x v="2"/>
    <s v="OFF-PA-10003134"/>
    <x v="1"/>
    <x v="10"/>
    <x v="1663"/>
    <x v="4449"/>
    <n v="2"/>
    <n v="0.2"/>
    <n v="26.902399999999993"/>
  </r>
  <r>
    <n v="6850"/>
    <s v="CA-2011-101462"/>
    <x v="2"/>
    <x v="1017"/>
    <d v="2011-04-25T00:00:00"/>
    <x v="1"/>
    <s v="BP-11230"/>
    <x v="546"/>
    <x v="0"/>
    <s v="United States"/>
    <s v="Los Angeles"/>
    <x v="1"/>
    <n v="90045"/>
    <x v="1"/>
    <s v="FUR-FU-10000409"/>
    <x v="0"/>
    <x v="5"/>
    <x v="1421"/>
    <x v="3634"/>
    <n v="4"/>
    <n v="0"/>
    <n v="27.563200000000002"/>
  </r>
  <r>
    <n v="6851"/>
    <s v="US-2013-100461"/>
    <x v="0"/>
    <x v="1134"/>
    <d v="2013-01-12T00:00:00"/>
    <x v="1"/>
    <s v="JO-15145"/>
    <x v="705"/>
    <x v="1"/>
    <s v="United States"/>
    <s v="Franklin"/>
    <x v="6"/>
    <n v="53132"/>
    <x v="2"/>
    <s v="FUR-BO-10002545"/>
    <x v="0"/>
    <x v="0"/>
    <x v="37"/>
    <x v="4675"/>
    <n v="6"/>
    <n v="0"/>
    <n v="407.12880000000007"/>
  </r>
  <r>
    <n v="6852"/>
    <s v="US-2013-100461"/>
    <x v="0"/>
    <x v="1134"/>
    <d v="2013-01-12T00:00:00"/>
    <x v="1"/>
    <s v="JO-15145"/>
    <x v="705"/>
    <x v="1"/>
    <s v="United States"/>
    <s v="Franklin"/>
    <x v="6"/>
    <n v="53132"/>
    <x v="2"/>
    <s v="OFF-BI-10001460"/>
    <x v="1"/>
    <x v="8"/>
    <x v="58"/>
    <x v="4676"/>
    <n v="7"/>
    <n v="0"/>
    <n v="49.843499999999999"/>
  </r>
  <r>
    <n v="6853"/>
    <s v="US-2014-162670"/>
    <x v="3"/>
    <x v="331"/>
    <d v="2014-12-29T00:00:00"/>
    <x v="0"/>
    <s v="MF-18250"/>
    <x v="751"/>
    <x v="1"/>
    <s v="United States"/>
    <s v="Little Rock"/>
    <x v="36"/>
    <n v="72209"/>
    <x v="0"/>
    <s v="OFF-ST-10001328"/>
    <x v="1"/>
    <x v="4"/>
    <x v="176"/>
    <x v="4677"/>
    <n v="4"/>
    <n v="0"/>
    <n v="17.371200000000002"/>
  </r>
  <r>
    <n v="6854"/>
    <s v="US-2014-162670"/>
    <x v="3"/>
    <x v="331"/>
    <d v="2014-12-29T00:00:00"/>
    <x v="0"/>
    <s v="MF-18250"/>
    <x v="751"/>
    <x v="1"/>
    <s v="United States"/>
    <s v="Little Rock"/>
    <x v="36"/>
    <n v="72209"/>
    <x v="0"/>
    <s v="TEC-PH-10003601"/>
    <x v="2"/>
    <x v="7"/>
    <x v="1383"/>
    <x v="4678"/>
    <n v="3"/>
    <n v="0"/>
    <n v="148.49099999999996"/>
  </r>
  <r>
    <n v="6855"/>
    <s v="US-2014-162670"/>
    <x v="3"/>
    <x v="331"/>
    <d v="2014-12-29T00:00:00"/>
    <x v="0"/>
    <s v="MF-18250"/>
    <x v="751"/>
    <x v="1"/>
    <s v="United States"/>
    <s v="Little Rock"/>
    <x v="36"/>
    <n v="72209"/>
    <x v="0"/>
    <s v="OFF-ST-10001522"/>
    <x v="1"/>
    <x v="4"/>
    <x v="195"/>
    <x v="4679"/>
    <n v="4"/>
    <n v="0"/>
    <n v="14.718399999999974"/>
  </r>
  <r>
    <n v="6856"/>
    <s v="US-2014-162670"/>
    <x v="3"/>
    <x v="331"/>
    <d v="2014-12-29T00:00:00"/>
    <x v="0"/>
    <s v="MF-18250"/>
    <x v="751"/>
    <x v="1"/>
    <s v="United States"/>
    <s v="Little Rock"/>
    <x v="36"/>
    <n v="72209"/>
    <x v="0"/>
    <s v="OFF-PA-10001994"/>
    <x v="1"/>
    <x v="10"/>
    <x v="1113"/>
    <x v="4680"/>
    <n v="2"/>
    <n v="0"/>
    <n v="20.6816"/>
  </r>
  <r>
    <n v="6857"/>
    <s v="US-2014-162670"/>
    <x v="3"/>
    <x v="331"/>
    <d v="2014-12-29T00:00:00"/>
    <x v="0"/>
    <s v="MF-18250"/>
    <x v="751"/>
    <x v="1"/>
    <s v="United States"/>
    <s v="Little Rock"/>
    <x v="36"/>
    <n v="72209"/>
    <x v="0"/>
    <s v="OFF-EN-10001453"/>
    <x v="1"/>
    <x v="12"/>
    <x v="1676"/>
    <x v="1101"/>
    <n v="3"/>
    <n v="0"/>
    <n v="85.981799999999993"/>
  </r>
  <r>
    <n v="6858"/>
    <s v="CA-2014-128965"/>
    <x v="3"/>
    <x v="827"/>
    <d v="2014-04-23T00:00:00"/>
    <x v="1"/>
    <s v="PS-18760"/>
    <x v="519"/>
    <x v="0"/>
    <s v="United States"/>
    <s v="Los Angeles"/>
    <x v="1"/>
    <n v="90008"/>
    <x v="1"/>
    <s v="OFF-PA-10004911"/>
    <x v="1"/>
    <x v="10"/>
    <x v="929"/>
    <x v="4681"/>
    <n v="3"/>
    <n v="0"/>
    <n v="13.507200000000001"/>
  </r>
  <r>
    <n v="6859"/>
    <s v="CA-2014-128965"/>
    <x v="3"/>
    <x v="827"/>
    <d v="2014-04-23T00:00:00"/>
    <x v="1"/>
    <s v="PS-18760"/>
    <x v="519"/>
    <x v="0"/>
    <s v="United States"/>
    <s v="Los Angeles"/>
    <x v="1"/>
    <n v="90008"/>
    <x v="1"/>
    <s v="OFF-LA-10001404"/>
    <x v="1"/>
    <x v="2"/>
    <x v="916"/>
    <x v="1576"/>
    <n v="2"/>
    <n v="0"/>
    <n v="3.4685999999999999"/>
  </r>
  <r>
    <n v="6860"/>
    <s v="CA-2014-128965"/>
    <x v="3"/>
    <x v="827"/>
    <d v="2014-04-23T00:00:00"/>
    <x v="1"/>
    <s v="PS-18760"/>
    <x v="519"/>
    <x v="0"/>
    <s v="United States"/>
    <s v="Los Angeles"/>
    <x v="1"/>
    <n v="90008"/>
    <x v="1"/>
    <s v="OFF-FA-10001561"/>
    <x v="1"/>
    <x v="13"/>
    <x v="831"/>
    <x v="2943"/>
    <n v="5"/>
    <n v="0"/>
    <n v="3.5970000000000004"/>
  </r>
  <r>
    <n v="6861"/>
    <s v="CA-2014-128965"/>
    <x v="3"/>
    <x v="827"/>
    <d v="2014-04-23T00:00:00"/>
    <x v="1"/>
    <s v="PS-18760"/>
    <x v="519"/>
    <x v="0"/>
    <s v="United States"/>
    <s v="Los Angeles"/>
    <x v="1"/>
    <n v="90008"/>
    <x v="1"/>
    <s v="TEC-AC-10001383"/>
    <x v="2"/>
    <x v="11"/>
    <x v="601"/>
    <x v="4682"/>
    <n v="11"/>
    <n v="0"/>
    <n v="46.731299999999962"/>
  </r>
  <r>
    <n v="6862"/>
    <s v="CA-2014-128965"/>
    <x v="3"/>
    <x v="827"/>
    <d v="2014-04-23T00:00:00"/>
    <x v="1"/>
    <s v="PS-18760"/>
    <x v="519"/>
    <x v="0"/>
    <s v="United States"/>
    <s v="Los Angeles"/>
    <x v="1"/>
    <n v="90008"/>
    <x v="1"/>
    <s v="OFF-LA-10003190"/>
    <x v="1"/>
    <x v="2"/>
    <x v="1163"/>
    <x v="4173"/>
    <n v="8"/>
    <n v="0"/>
    <n v="11.2896"/>
  </r>
  <r>
    <n v="6863"/>
    <s v="CA-2014-128965"/>
    <x v="3"/>
    <x v="827"/>
    <d v="2014-04-23T00:00:00"/>
    <x v="1"/>
    <s v="PS-18760"/>
    <x v="519"/>
    <x v="0"/>
    <s v="United States"/>
    <s v="Los Angeles"/>
    <x v="1"/>
    <n v="90008"/>
    <x v="1"/>
    <s v="FUR-CH-10003774"/>
    <x v="0"/>
    <x v="1"/>
    <x v="1185"/>
    <x v="287"/>
    <n v="3"/>
    <n v="0.2"/>
    <n v="-19.105800000000016"/>
  </r>
  <r>
    <n v="6864"/>
    <s v="CA-2014-138618"/>
    <x v="3"/>
    <x v="96"/>
    <d v="2014-12-09T00:00:00"/>
    <x v="1"/>
    <s v="MY-17380"/>
    <x v="199"/>
    <x v="1"/>
    <s v="United States"/>
    <s v="San Antonio"/>
    <x v="5"/>
    <n v="78207"/>
    <x v="2"/>
    <s v="OFF-PA-10000520"/>
    <x v="1"/>
    <x v="10"/>
    <x v="1419"/>
    <x v="563"/>
    <n v="2"/>
    <n v="0.2"/>
    <n v="3.6288"/>
  </r>
  <r>
    <n v="6865"/>
    <s v="US-2013-126452"/>
    <x v="0"/>
    <x v="1036"/>
    <d v="2013-08-29T00:00:00"/>
    <x v="1"/>
    <s v="SC-20230"/>
    <x v="554"/>
    <x v="1"/>
    <s v="United States"/>
    <s v="Los Angeles"/>
    <x v="1"/>
    <n v="90004"/>
    <x v="1"/>
    <s v="OFF-BI-10004465"/>
    <x v="1"/>
    <x v="8"/>
    <x v="732"/>
    <x v="2538"/>
    <n v="2"/>
    <n v="0.2"/>
    <n v="4.7519999999999998"/>
  </r>
  <r>
    <n v="6866"/>
    <s v="US-2013-126452"/>
    <x v="0"/>
    <x v="1036"/>
    <d v="2013-08-29T00:00:00"/>
    <x v="1"/>
    <s v="SC-20230"/>
    <x v="554"/>
    <x v="1"/>
    <s v="United States"/>
    <s v="Los Angeles"/>
    <x v="1"/>
    <n v="90004"/>
    <x v="1"/>
    <s v="TEC-PH-10003555"/>
    <x v="2"/>
    <x v="7"/>
    <x v="457"/>
    <x v="1377"/>
    <n v="5"/>
    <n v="0.2"/>
    <n v="-20.690999999999992"/>
  </r>
  <r>
    <n v="6867"/>
    <s v="US-2013-126452"/>
    <x v="0"/>
    <x v="1036"/>
    <d v="2013-08-29T00:00:00"/>
    <x v="1"/>
    <s v="SC-20230"/>
    <x v="554"/>
    <x v="1"/>
    <s v="United States"/>
    <s v="Los Angeles"/>
    <x v="1"/>
    <n v="90004"/>
    <x v="1"/>
    <s v="TEC-AC-10000844"/>
    <x v="2"/>
    <x v="11"/>
    <x v="106"/>
    <x v="2369"/>
    <n v="3"/>
    <n v="0"/>
    <n v="91.789199999999994"/>
  </r>
  <r>
    <n v="6868"/>
    <s v="US-2013-126452"/>
    <x v="0"/>
    <x v="1036"/>
    <d v="2013-08-29T00:00:00"/>
    <x v="1"/>
    <s v="SC-20230"/>
    <x v="554"/>
    <x v="1"/>
    <s v="United States"/>
    <s v="Los Angeles"/>
    <x v="1"/>
    <n v="90004"/>
    <x v="1"/>
    <s v="TEC-PH-10003187"/>
    <x v="2"/>
    <x v="7"/>
    <x v="1410"/>
    <x v="236"/>
    <n v="2"/>
    <n v="0.2"/>
    <n v="-7.9959999999999996"/>
  </r>
  <r>
    <n v="6869"/>
    <s v="US-2013-126452"/>
    <x v="0"/>
    <x v="1036"/>
    <d v="2013-08-29T00:00:00"/>
    <x v="1"/>
    <s v="SC-20230"/>
    <x v="554"/>
    <x v="1"/>
    <s v="United States"/>
    <s v="Los Angeles"/>
    <x v="1"/>
    <n v="90004"/>
    <x v="1"/>
    <s v="FUR-TA-10003569"/>
    <x v="0"/>
    <x v="3"/>
    <x v="1358"/>
    <x v="4683"/>
    <n v="9"/>
    <n v="0.2"/>
    <n v="180.44099999999992"/>
  </r>
  <r>
    <n v="6870"/>
    <s v="US-2013-126452"/>
    <x v="0"/>
    <x v="1036"/>
    <d v="2013-08-29T00:00:00"/>
    <x v="1"/>
    <s v="SC-20230"/>
    <x v="554"/>
    <x v="1"/>
    <s v="United States"/>
    <s v="Los Angeles"/>
    <x v="1"/>
    <n v="90004"/>
    <x v="1"/>
    <s v="OFF-PA-10003848"/>
    <x v="1"/>
    <x v="10"/>
    <x v="1442"/>
    <x v="91"/>
    <n v="2"/>
    <n v="0"/>
    <n v="6.2208000000000006"/>
  </r>
  <r>
    <n v="6871"/>
    <s v="US-2013-126452"/>
    <x v="0"/>
    <x v="1036"/>
    <d v="2013-08-29T00:00:00"/>
    <x v="1"/>
    <s v="SC-20230"/>
    <x v="554"/>
    <x v="1"/>
    <s v="United States"/>
    <s v="Los Angeles"/>
    <x v="1"/>
    <n v="90004"/>
    <x v="1"/>
    <s v="OFF-PA-10002606"/>
    <x v="1"/>
    <x v="10"/>
    <x v="1592"/>
    <x v="4021"/>
    <n v="9"/>
    <n v="0"/>
    <n v="21.384"/>
  </r>
  <r>
    <n v="6872"/>
    <s v="CA-2013-145009"/>
    <x v="0"/>
    <x v="5"/>
    <d v="2013-12-09T00:00:00"/>
    <x v="0"/>
    <s v="RF-19345"/>
    <x v="575"/>
    <x v="1"/>
    <s v="United States"/>
    <s v="Chicago"/>
    <x v="10"/>
    <n v="60610"/>
    <x v="2"/>
    <s v="OFF-LA-10004853"/>
    <x v="1"/>
    <x v="2"/>
    <x v="683"/>
    <x v="1655"/>
    <n v="3"/>
    <n v="0.2"/>
    <n v="3.8843999999999994"/>
  </r>
  <r>
    <n v="6873"/>
    <s v="CA-2012-162544"/>
    <x v="1"/>
    <x v="1135"/>
    <d v="2012-12-19T00:00:00"/>
    <x v="2"/>
    <s v="SG-20080"/>
    <x v="65"/>
    <x v="0"/>
    <s v="United States"/>
    <s v="Seattle"/>
    <x v="4"/>
    <n v="98105"/>
    <x v="1"/>
    <s v="OFF-PA-10004948"/>
    <x v="1"/>
    <x v="10"/>
    <x v="1647"/>
    <x v="1393"/>
    <n v="1"/>
    <n v="0"/>
    <n v="2.3406000000000002"/>
  </r>
  <r>
    <n v="6874"/>
    <s v="CA-2011-124394"/>
    <x v="2"/>
    <x v="1136"/>
    <d v="2011-10-22T00:00:00"/>
    <x v="0"/>
    <s v="TB-21520"/>
    <x v="14"/>
    <x v="0"/>
    <s v="United States"/>
    <s v="Beaumont"/>
    <x v="5"/>
    <n v="77705"/>
    <x v="2"/>
    <s v="OFF-BI-10003676"/>
    <x v="1"/>
    <x v="8"/>
    <x v="816"/>
    <x v="999"/>
    <n v="5"/>
    <n v="0.8"/>
    <n v="-17.248000000000008"/>
  </r>
  <r>
    <n v="6875"/>
    <s v="CA-2011-124394"/>
    <x v="2"/>
    <x v="1136"/>
    <d v="2011-10-22T00:00:00"/>
    <x v="0"/>
    <s v="TB-21520"/>
    <x v="14"/>
    <x v="0"/>
    <s v="United States"/>
    <s v="Beaumont"/>
    <x v="5"/>
    <n v="77705"/>
    <x v="2"/>
    <s v="TEC-AC-10001314"/>
    <x v="2"/>
    <x v="11"/>
    <x v="943"/>
    <x v="2486"/>
    <n v="3"/>
    <n v="0.2"/>
    <n v="-17.996400000000019"/>
  </r>
  <r>
    <n v="6876"/>
    <s v="US-2013-121013"/>
    <x v="0"/>
    <x v="64"/>
    <d v="2013-09-11T00:00:00"/>
    <x v="1"/>
    <s v="MM-17920"/>
    <x v="462"/>
    <x v="0"/>
    <s v="United States"/>
    <s v="Chesapeake"/>
    <x v="17"/>
    <n v="23320"/>
    <x v="0"/>
    <s v="OFF-LA-10004545"/>
    <x v="1"/>
    <x v="2"/>
    <x v="1328"/>
    <x v="2989"/>
    <n v="2"/>
    <n v="0"/>
    <n v="11.778199999999998"/>
  </r>
  <r>
    <n v="6877"/>
    <s v="US-2013-121013"/>
    <x v="0"/>
    <x v="64"/>
    <d v="2013-09-11T00:00:00"/>
    <x v="1"/>
    <s v="MM-17920"/>
    <x v="462"/>
    <x v="0"/>
    <s v="United States"/>
    <s v="Chesapeake"/>
    <x v="17"/>
    <n v="23320"/>
    <x v="0"/>
    <s v="FUR-TA-10003238"/>
    <x v="0"/>
    <x v="3"/>
    <x v="1233"/>
    <x v="679"/>
    <n v="3"/>
    <n v="0"/>
    <n v="314.05859999999996"/>
  </r>
  <r>
    <n v="6878"/>
    <s v="US-2012-123918"/>
    <x v="1"/>
    <x v="52"/>
    <d v="2012-10-15T00:00:00"/>
    <x v="3"/>
    <s v="CG-12520"/>
    <x v="0"/>
    <x v="0"/>
    <s v="United States"/>
    <s v="Dallas"/>
    <x v="5"/>
    <n v="75217"/>
    <x v="2"/>
    <s v="FUR-FU-10004952"/>
    <x v="0"/>
    <x v="5"/>
    <x v="845"/>
    <x v="4684"/>
    <n v="6"/>
    <n v="0.6"/>
    <n v="-95.24760000000002"/>
  </r>
  <r>
    <n v="6879"/>
    <s v="US-2012-123918"/>
    <x v="1"/>
    <x v="52"/>
    <d v="2012-10-15T00:00:00"/>
    <x v="3"/>
    <s v="CG-12520"/>
    <x v="0"/>
    <x v="0"/>
    <s v="United States"/>
    <s v="Dallas"/>
    <x v="5"/>
    <n v="75217"/>
    <x v="2"/>
    <s v="OFF-PA-10003001"/>
    <x v="1"/>
    <x v="10"/>
    <x v="1064"/>
    <x v="758"/>
    <n v="1"/>
    <n v="0.2"/>
    <n v="1.8703999999999998"/>
  </r>
  <r>
    <n v="6880"/>
    <s v="CA-2012-137113"/>
    <x v="1"/>
    <x v="494"/>
    <d v="2012-12-05T00:00:00"/>
    <x v="0"/>
    <s v="TW-21025"/>
    <x v="69"/>
    <x v="2"/>
    <s v="United States"/>
    <s v="Seattle"/>
    <x v="4"/>
    <n v="98105"/>
    <x v="1"/>
    <s v="FUR-CH-10001215"/>
    <x v="0"/>
    <x v="1"/>
    <x v="440"/>
    <x v="4202"/>
    <n v="5"/>
    <n v="0.2"/>
    <n v="125.24499999999995"/>
  </r>
  <r>
    <n v="6881"/>
    <s v="CA-2012-137113"/>
    <x v="1"/>
    <x v="494"/>
    <d v="2012-12-05T00:00:00"/>
    <x v="0"/>
    <s v="TW-21025"/>
    <x v="69"/>
    <x v="2"/>
    <s v="United States"/>
    <s v="Seattle"/>
    <x v="4"/>
    <n v="98105"/>
    <x v="1"/>
    <s v="OFF-PA-10004255"/>
    <x v="1"/>
    <x v="10"/>
    <x v="1306"/>
    <x v="56"/>
    <n v="5"/>
    <n v="0"/>
    <n v="15.552000000000001"/>
  </r>
  <r>
    <n v="6882"/>
    <s v="CA-2012-137113"/>
    <x v="1"/>
    <x v="494"/>
    <d v="2012-12-05T00:00:00"/>
    <x v="0"/>
    <s v="TW-21025"/>
    <x v="69"/>
    <x v="2"/>
    <s v="United States"/>
    <s v="Seattle"/>
    <x v="4"/>
    <n v="98105"/>
    <x v="1"/>
    <s v="FUR-TA-10001705"/>
    <x v="0"/>
    <x v="3"/>
    <x v="213"/>
    <x v="4685"/>
    <n v="9"/>
    <n v="0"/>
    <n v="401.81399999999985"/>
  </r>
  <r>
    <n v="6883"/>
    <s v="CA-2012-137113"/>
    <x v="1"/>
    <x v="494"/>
    <d v="2012-12-05T00:00:00"/>
    <x v="0"/>
    <s v="TW-21025"/>
    <x v="69"/>
    <x v="2"/>
    <s v="United States"/>
    <s v="Seattle"/>
    <x v="4"/>
    <n v="98105"/>
    <x v="1"/>
    <s v="OFF-ST-10002554"/>
    <x v="1"/>
    <x v="4"/>
    <x v="1144"/>
    <x v="64"/>
    <n v="3"/>
    <n v="0"/>
    <n v="2.9346000000000032"/>
  </r>
  <r>
    <n v="6884"/>
    <s v="CA-2012-137113"/>
    <x v="1"/>
    <x v="494"/>
    <d v="2012-12-05T00:00:00"/>
    <x v="0"/>
    <s v="TW-21025"/>
    <x v="69"/>
    <x v="2"/>
    <s v="United States"/>
    <s v="Seattle"/>
    <x v="4"/>
    <n v="98105"/>
    <x v="1"/>
    <s v="OFF-PA-10002222"/>
    <x v="1"/>
    <x v="10"/>
    <x v="389"/>
    <x v="1159"/>
    <n v="5"/>
    <n v="0"/>
    <n v="52.531999999999996"/>
  </r>
  <r>
    <n v="6885"/>
    <s v="CA-2012-120677"/>
    <x v="1"/>
    <x v="70"/>
    <d v="2012-06-04T00:00:00"/>
    <x v="1"/>
    <s v="BD-11320"/>
    <x v="217"/>
    <x v="0"/>
    <s v="United States"/>
    <s v="Minneapolis"/>
    <x v="11"/>
    <n v="55407"/>
    <x v="2"/>
    <s v="FUR-CH-10002320"/>
    <x v="0"/>
    <x v="1"/>
    <x v="1454"/>
    <x v="4686"/>
    <n v="8"/>
    <n v="0"/>
    <n v="770.35199999999986"/>
  </r>
  <r>
    <n v="6886"/>
    <s v="CA-2014-123036"/>
    <x v="3"/>
    <x v="18"/>
    <d v="2014-09-18T00:00:00"/>
    <x v="1"/>
    <s v="HA-14905"/>
    <x v="456"/>
    <x v="0"/>
    <s v="United States"/>
    <s v="Springfield"/>
    <x v="24"/>
    <n v="45503"/>
    <x v="3"/>
    <s v="TEC-AC-10003499"/>
    <x v="2"/>
    <x v="11"/>
    <x v="103"/>
    <x v="4687"/>
    <n v="4"/>
    <n v="0.2"/>
    <n v="8.8008000000000006"/>
  </r>
  <r>
    <n v="6887"/>
    <s v="CA-2014-123036"/>
    <x v="3"/>
    <x v="18"/>
    <d v="2014-09-18T00:00:00"/>
    <x v="1"/>
    <s v="HA-14905"/>
    <x v="456"/>
    <x v="0"/>
    <s v="United States"/>
    <s v="Springfield"/>
    <x v="24"/>
    <n v="45503"/>
    <x v="3"/>
    <s v="TEC-PH-10003580"/>
    <x v="2"/>
    <x v="7"/>
    <x v="997"/>
    <x v="4688"/>
    <n v="2"/>
    <n v="0.4"/>
    <n v="-56.310799999999972"/>
  </r>
  <r>
    <n v="6888"/>
    <s v="CA-2014-120222"/>
    <x v="3"/>
    <x v="1016"/>
    <d v="2014-05-03T00:00:00"/>
    <x v="1"/>
    <s v="LL-16840"/>
    <x v="328"/>
    <x v="0"/>
    <s v="United States"/>
    <s v="Los Angeles"/>
    <x v="1"/>
    <n v="90032"/>
    <x v="1"/>
    <s v="OFF-PA-10004675"/>
    <x v="1"/>
    <x v="10"/>
    <x v="69"/>
    <x v="71"/>
    <n v="3"/>
    <n v="0"/>
    <n v="8.7629999999999999"/>
  </r>
  <r>
    <n v="6889"/>
    <s v="CA-2014-120222"/>
    <x v="3"/>
    <x v="1016"/>
    <d v="2014-05-03T00:00:00"/>
    <x v="1"/>
    <s v="LL-16840"/>
    <x v="328"/>
    <x v="0"/>
    <s v="United States"/>
    <s v="Los Angeles"/>
    <x v="1"/>
    <n v="90032"/>
    <x v="1"/>
    <s v="OFF-BI-10000666"/>
    <x v="1"/>
    <x v="8"/>
    <x v="980"/>
    <x v="4689"/>
    <n v="3"/>
    <n v="0.2"/>
    <n v="27.503999999999998"/>
  </r>
  <r>
    <n v="6890"/>
    <s v="CA-2014-164756"/>
    <x v="3"/>
    <x v="65"/>
    <d v="2014-09-23T00:00:00"/>
    <x v="1"/>
    <s v="SS-20140"/>
    <x v="164"/>
    <x v="1"/>
    <s v="United States"/>
    <s v="Columbus"/>
    <x v="32"/>
    <n v="31907"/>
    <x v="0"/>
    <s v="TEC-PH-10001552"/>
    <x v="2"/>
    <x v="7"/>
    <x v="178"/>
    <x v="4690"/>
    <n v="8"/>
    <n v="0"/>
    <n v="26.790400000000005"/>
  </r>
  <r>
    <n v="6891"/>
    <s v="CA-2014-164756"/>
    <x v="3"/>
    <x v="65"/>
    <d v="2014-09-23T00:00:00"/>
    <x v="1"/>
    <s v="SS-20140"/>
    <x v="164"/>
    <x v="1"/>
    <s v="United States"/>
    <s v="Columbus"/>
    <x v="32"/>
    <n v="31907"/>
    <x v="0"/>
    <s v="OFF-PA-10000673"/>
    <x v="1"/>
    <x v="10"/>
    <x v="249"/>
    <x v="363"/>
    <n v="7"/>
    <n v="0"/>
    <n v="24.460800000000003"/>
  </r>
  <r>
    <n v="6892"/>
    <s v="CA-2014-164756"/>
    <x v="3"/>
    <x v="65"/>
    <d v="2014-09-23T00:00:00"/>
    <x v="1"/>
    <s v="SS-20140"/>
    <x v="164"/>
    <x v="1"/>
    <s v="United States"/>
    <s v="Columbus"/>
    <x v="32"/>
    <n v="31907"/>
    <x v="0"/>
    <s v="OFF-AR-10000380"/>
    <x v="1"/>
    <x v="6"/>
    <x v="108"/>
    <x v="3369"/>
    <n v="3"/>
    <n v="0"/>
    <n v="34.181999999999988"/>
  </r>
  <r>
    <n v="6893"/>
    <s v="CA-2014-164756"/>
    <x v="3"/>
    <x v="65"/>
    <d v="2014-09-23T00:00:00"/>
    <x v="1"/>
    <s v="SS-20140"/>
    <x v="164"/>
    <x v="1"/>
    <s v="United States"/>
    <s v="Columbus"/>
    <x v="32"/>
    <n v="31907"/>
    <x v="0"/>
    <s v="OFF-PA-10003848"/>
    <x v="1"/>
    <x v="10"/>
    <x v="1442"/>
    <x v="243"/>
    <n v="4"/>
    <n v="0"/>
    <n v="12.441600000000001"/>
  </r>
  <r>
    <n v="6894"/>
    <s v="CA-2014-164756"/>
    <x v="3"/>
    <x v="65"/>
    <d v="2014-09-23T00:00:00"/>
    <x v="1"/>
    <s v="SS-20140"/>
    <x v="164"/>
    <x v="1"/>
    <s v="United States"/>
    <s v="Columbus"/>
    <x v="32"/>
    <n v="31907"/>
    <x v="0"/>
    <s v="FUR-FU-10002963"/>
    <x v="0"/>
    <x v="5"/>
    <x v="1502"/>
    <x v="2352"/>
    <n v="4"/>
    <n v="0"/>
    <n v="6.9087999999999994"/>
  </r>
  <r>
    <n v="6895"/>
    <s v="CA-2014-164756"/>
    <x v="3"/>
    <x v="65"/>
    <d v="2014-09-23T00:00:00"/>
    <x v="1"/>
    <s v="SS-20140"/>
    <x v="164"/>
    <x v="1"/>
    <s v="United States"/>
    <s v="Columbus"/>
    <x v="32"/>
    <n v="31907"/>
    <x v="0"/>
    <s v="TEC-PH-10002447"/>
    <x v="2"/>
    <x v="7"/>
    <x v="53"/>
    <x v="4691"/>
    <n v="2"/>
    <n v="0"/>
    <n v="119.4742"/>
  </r>
  <r>
    <n v="6896"/>
    <s v="CA-2014-164756"/>
    <x v="3"/>
    <x v="65"/>
    <d v="2014-09-23T00:00:00"/>
    <x v="1"/>
    <s v="SS-20140"/>
    <x v="164"/>
    <x v="1"/>
    <s v="United States"/>
    <s v="Columbus"/>
    <x v="32"/>
    <n v="31907"/>
    <x v="0"/>
    <s v="OFF-SU-10004261"/>
    <x v="1"/>
    <x v="14"/>
    <x v="605"/>
    <x v="4692"/>
    <n v="2"/>
    <n v="0"/>
    <n v="9.9991999999999948"/>
  </r>
  <r>
    <n v="6897"/>
    <s v="CA-2014-164756"/>
    <x v="3"/>
    <x v="65"/>
    <d v="2014-09-23T00:00:00"/>
    <x v="1"/>
    <s v="SS-20140"/>
    <x v="164"/>
    <x v="1"/>
    <s v="United States"/>
    <s v="Columbus"/>
    <x v="32"/>
    <n v="31907"/>
    <x v="0"/>
    <s v="OFF-PA-10003228"/>
    <x v="1"/>
    <x v="10"/>
    <x v="1668"/>
    <x v="1672"/>
    <n v="5"/>
    <n v="0"/>
    <n v="114.93849999999998"/>
  </r>
  <r>
    <n v="6898"/>
    <s v="CA-2014-122028"/>
    <x v="3"/>
    <x v="238"/>
    <d v="2014-08-26T00:00:00"/>
    <x v="1"/>
    <s v="CK-12205"/>
    <x v="237"/>
    <x v="0"/>
    <s v="United States"/>
    <s v="Lakewood"/>
    <x v="24"/>
    <n v="44107"/>
    <x v="3"/>
    <s v="OFF-BI-10004817"/>
    <x v="1"/>
    <x v="8"/>
    <x v="1199"/>
    <x v="4693"/>
    <n v="3"/>
    <n v="0.7"/>
    <n v="-7.9067999999999969"/>
  </r>
  <r>
    <n v="6899"/>
    <s v="US-2012-165512"/>
    <x v="1"/>
    <x v="1137"/>
    <d v="2012-05-26T00:00:00"/>
    <x v="0"/>
    <s v="VS-21820"/>
    <x v="745"/>
    <x v="0"/>
    <s v="United States"/>
    <s v="Naperville"/>
    <x v="10"/>
    <n v="60540"/>
    <x v="2"/>
    <s v="FUR-CH-10002880"/>
    <x v="0"/>
    <x v="1"/>
    <x v="801"/>
    <x v="4694"/>
    <n v="7"/>
    <n v="0.3"/>
    <n v="-163.57670000000005"/>
  </r>
  <r>
    <n v="6900"/>
    <s v="US-2012-165512"/>
    <x v="1"/>
    <x v="1137"/>
    <d v="2012-05-26T00:00:00"/>
    <x v="0"/>
    <s v="VS-21820"/>
    <x v="745"/>
    <x v="0"/>
    <s v="United States"/>
    <s v="Naperville"/>
    <x v="10"/>
    <n v="60540"/>
    <x v="2"/>
    <s v="OFF-BI-10001249"/>
    <x v="1"/>
    <x v="8"/>
    <x v="1182"/>
    <x v="4695"/>
    <n v="6"/>
    <n v="0.8"/>
    <n v="-13.015200000000004"/>
  </r>
  <r>
    <n v="6901"/>
    <s v="CA-2012-140557"/>
    <x v="1"/>
    <x v="67"/>
    <d v="2012-09-11T00:00:00"/>
    <x v="1"/>
    <s v="TN-21040"/>
    <x v="184"/>
    <x v="2"/>
    <s v="United States"/>
    <s v="New York City"/>
    <x v="15"/>
    <n v="10009"/>
    <x v="3"/>
    <s v="TEC-AC-10002402"/>
    <x v="2"/>
    <x v="11"/>
    <x v="651"/>
    <x v="4696"/>
    <n v="7"/>
    <n v="0"/>
    <n v="167.97899999999996"/>
  </r>
  <r>
    <n v="6902"/>
    <s v="US-2014-135013"/>
    <x v="3"/>
    <x v="1138"/>
    <d v="2014-07-25T00:00:00"/>
    <x v="3"/>
    <s v="HR-14830"/>
    <x v="403"/>
    <x v="1"/>
    <s v="United States"/>
    <s v="Huntington Beach"/>
    <x v="1"/>
    <n v="92646"/>
    <x v="1"/>
    <s v="TEC-CO-10001449"/>
    <x v="2"/>
    <x v="16"/>
    <x v="303"/>
    <x v="4697"/>
    <n v="5"/>
    <n v="0.2"/>
    <n v="839.9860000000001"/>
  </r>
  <r>
    <n v="6903"/>
    <s v="CA-2014-111220"/>
    <x v="3"/>
    <x v="264"/>
    <d v="2014-09-09T00:00:00"/>
    <x v="1"/>
    <s v="JS-15595"/>
    <x v="329"/>
    <x v="1"/>
    <s v="United States"/>
    <s v="Chicago"/>
    <x v="10"/>
    <n v="60653"/>
    <x v="2"/>
    <s v="OFF-FA-10002280"/>
    <x v="1"/>
    <x v="13"/>
    <x v="653"/>
    <x v="4698"/>
    <n v="4"/>
    <n v="0.2"/>
    <n v="5.6"/>
  </r>
  <r>
    <n v="6904"/>
    <s v="CA-2014-111220"/>
    <x v="3"/>
    <x v="264"/>
    <d v="2014-09-09T00:00:00"/>
    <x v="1"/>
    <s v="JS-15595"/>
    <x v="329"/>
    <x v="1"/>
    <s v="United States"/>
    <s v="Chicago"/>
    <x v="10"/>
    <n v="60653"/>
    <x v="2"/>
    <s v="OFF-AP-10003278"/>
    <x v="1"/>
    <x v="9"/>
    <x v="1784"/>
    <x v="4699"/>
    <n v="2"/>
    <n v="0.8"/>
    <n v="-15.087600000000002"/>
  </r>
  <r>
    <n v="6905"/>
    <s v="CA-2014-111220"/>
    <x v="3"/>
    <x v="264"/>
    <d v="2014-09-09T00:00:00"/>
    <x v="1"/>
    <s v="JS-15595"/>
    <x v="329"/>
    <x v="1"/>
    <s v="United States"/>
    <s v="Chicago"/>
    <x v="10"/>
    <n v="60653"/>
    <x v="2"/>
    <s v="OFF-ST-10003994"/>
    <x v="1"/>
    <x v="4"/>
    <x v="1736"/>
    <x v="4700"/>
    <n v="5"/>
    <n v="0.2"/>
    <n v="-44.235000000000007"/>
  </r>
  <r>
    <n v="6906"/>
    <s v="US-2014-149006"/>
    <x v="3"/>
    <x v="1139"/>
    <d v="2014-12-09T00:00:00"/>
    <x v="0"/>
    <s v="BN-11470"/>
    <x v="272"/>
    <x v="1"/>
    <s v="United States"/>
    <s v="Brentwood"/>
    <x v="1"/>
    <n v="94513"/>
    <x v="1"/>
    <s v="OFF-ST-10003221"/>
    <x v="1"/>
    <x v="4"/>
    <x v="33"/>
    <x v="3893"/>
    <n v="1"/>
    <n v="0"/>
    <n v="2.8836000000000004"/>
  </r>
  <r>
    <n v="6907"/>
    <s v="CA-2014-149468"/>
    <x v="3"/>
    <x v="968"/>
    <d v="2014-05-21T00:00:00"/>
    <x v="3"/>
    <s v="AR-10405"/>
    <x v="153"/>
    <x v="1"/>
    <s v="United States"/>
    <s v="Trenton"/>
    <x v="12"/>
    <n v="48183"/>
    <x v="2"/>
    <s v="OFF-BI-10002225"/>
    <x v="1"/>
    <x v="8"/>
    <x v="336"/>
    <x v="521"/>
    <n v="2"/>
    <n v="0"/>
    <n v="19.814399999999999"/>
  </r>
  <r>
    <n v="6908"/>
    <s v="CA-2013-140249"/>
    <x v="0"/>
    <x v="720"/>
    <d v="2013-10-04T00:00:00"/>
    <x v="1"/>
    <s v="SW-20455"/>
    <x v="517"/>
    <x v="0"/>
    <s v="United States"/>
    <s v="Seattle"/>
    <x v="4"/>
    <n v="98103"/>
    <x v="1"/>
    <s v="TEC-PH-10002584"/>
    <x v="2"/>
    <x v="7"/>
    <x v="1696"/>
    <x v="3796"/>
    <n v="2"/>
    <n v="0.2"/>
    <n v="125.19799999999992"/>
  </r>
  <r>
    <n v="6909"/>
    <s v="US-2014-135503"/>
    <x v="3"/>
    <x v="389"/>
    <d v="2014-12-16T00:00:00"/>
    <x v="1"/>
    <s v="JE-16165"/>
    <x v="68"/>
    <x v="1"/>
    <s v="United States"/>
    <s v="North Charleston"/>
    <x v="20"/>
    <n v="29406"/>
    <x v="0"/>
    <s v="FUR-FU-10002364"/>
    <x v="0"/>
    <x v="5"/>
    <x v="1231"/>
    <x v="1816"/>
    <n v="2"/>
    <n v="0"/>
    <n v="4.2803999999999984"/>
  </r>
  <r>
    <n v="6910"/>
    <s v="CA-2011-126277"/>
    <x v="2"/>
    <x v="103"/>
    <d v="2011-09-18T00:00:00"/>
    <x v="0"/>
    <s v="LH-16900"/>
    <x v="23"/>
    <x v="0"/>
    <s v="United States"/>
    <s v="Columbus"/>
    <x v="24"/>
    <n v="43229"/>
    <x v="3"/>
    <s v="OFF-BI-10004022"/>
    <x v="1"/>
    <x v="8"/>
    <x v="748"/>
    <x v="1293"/>
    <n v="3"/>
    <n v="0.7"/>
    <n v="-2.0015999999999998"/>
  </r>
  <r>
    <n v="6911"/>
    <s v="US-2014-115301"/>
    <x v="3"/>
    <x v="570"/>
    <d v="2014-08-03T00:00:00"/>
    <x v="1"/>
    <s v="VG-21790"/>
    <x v="364"/>
    <x v="0"/>
    <s v="United States"/>
    <s v="Seattle"/>
    <x v="4"/>
    <n v="98103"/>
    <x v="1"/>
    <s v="FUR-BO-10004709"/>
    <x v="0"/>
    <x v="0"/>
    <x v="263"/>
    <x v="4701"/>
    <n v="2"/>
    <n v="0"/>
    <n v="25.511200000000002"/>
  </r>
  <r>
    <n v="6912"/>
    <s v="CA-2014-168942"/>
    <x v="3"/>
    <x v="378"/>
    <d v="2014-08-06T00:00:00"/>
    <x v="0"/>
    <s v="EM-13960"/>
    <x v="75"/>
    <x v="0"/>
    <s v="United States"/>
    <s v="San Francisco"/>
    <x v="1"/>
    <n v="94109"/>
    <x v="1"/>
    <s v="OFF-ST-10004340"/>
    <x v="1"/>
    <x v="4"/>
    <x v="809"/>
    <x v="4702"/>
    <n v="3"/>
    <n v="0"/>
    <n v="50.365800000000007"/>
  </r>
  <r>
    <n v="6913"/>
    <s v="US-2014-128398"/>
    <x v="3"/>
    <x v="743"/>
    <d v="2014-05-06T00:00:00"/>
    <x v="0"/>
    <s v="EM-13825"/>
    <x v="605"/>
    <x v="1"/>
    <s v="United States"/>
    <s v="Los Angeles"/>
    <x v="1"/>
    <n v="90049"/>
    <x v="1"/>
    <s v="TEC-AC-10001714"/>
    <x v="2"/>
    <x v="11"/>
    <x v="678"/>
    <x v="4703"/>
    <n v="4"/>
    <n v="0"/>
    <n v="59.037199999999999"/>
  </r>
  <r>
    <n v="6914"/>
    <s v="CA-2012-104115"/>
    <x v="1"/>
    <x v="821"/>
    <d v="2012-06-16T00:00:00"/>
    <x v="1"/>
    <s v="JH-15910"/>
    <x v="101"/>
    <x v="0"/>
    <s v="United States"/>
    <s v="West Palm Beach"/>
    <x v="2"/>
    <n v="33407"/>
    <x v="0"/>
    <s v="TEC-PH-10002844"/>
    <x v="2"/>
    <x v="7"/>
    <x v="104"/>
    <x v="4029"/>
    <n v="2"/>
    <n v="0.2"/>
    <n v="4.1987999999999985"/>
  </r>
  <r>
    <n v="6915"/>
    <s v="CA-2011-142510"/>
    <x v="2"/>
    <x v="1091"/>
    <d v="2011-12-29T00:00:00"/>
    <x v="1"/>
    <s v="NP-18700"/>
    <x v="413"/>
    <x v="0"/>
    <s v="United States"/>
    <s v="Chicago"/>
    <x v="10"/>
    <n v="60623"/>
    <x v="2"/>
    <s v="OFF-ST-10000585"/>
    <x v="1"/>
    <x v="4"/>
    <x v="541"/>
    <x v="4704"/>
    <n v="1"/>
    <n v="0.2"/>
    <n v="9.911999999999999"/>
  </r>
  <r>
    <n v="6916"/>
    <s v="CA-2011-142510"/>
    <x v="2"/>
    <x v="1091"/>
    <d v="2011-12-29T00:00:00"/>
    <x v="1"/>
    <s v="NP-18700"/>
    <x v="413"/>
    <x v="0"/>
    <s v="United States"/>
    <s v="Chicago"/>
    <x v="10"/>
    <n v="60623"/>
    <x v="2"/>
    <s v="OFF-BI-10002824"/>
    <x v="1"/>
    <x v="8"/>
    <x v="523"/>
    <x v="4705"/>
    <n v="6"/>
    <n v="0.8"/>
    <n v="-31.332000000000008"/>
  </r>
  <r>
    <n v="6917"/>
    <s v="CA-2011-142510"/>
    <x v="2"/>
    <x v="1091"/>
    <d v="2011-12-29T00:00:00"/>
    <x v="1"/>
    <s v="NP-18700"/>
    <x v="413"/>
    <x v="0"/>
    <s v="United States"/>
    <s v="Chicago"/>
    <x v="10"/>
    <n v="60623"/>
    <x v="2"/>
    <s v="OFF-PA-10001289"/>
    <x v="1"/>
    <x v="10"/>
    <x v="952"/>
    <x v="4706"/>
    <n v="4"/>
    <n v="0.2"/>
    <n v="44.961600000000004"/>
  </r>
  <r>
    <n v="6918"/>
    <s v="CA-2011-124247"/>
    <x v="2"/>
    <x v="757"/>
    <d v="2011-12-21T00:00:00"/>
    <x v="1"/>
    <s v="SH-20635"/>
    <x v="741"/>
    <x v="1"/>
    <s v="United States"/>
    <s v="Sacramento"/>
    <x v="1"/>
    <n v="95823"/>
    <x v="1"/>
    <s v="FUR-CH-10001854"/>
    <x v="0"/>
    <x v="1"/>
    <x v="1110"/>
    <x v="4707"/>
    <n v="5"/>
    <n v="0.2"/>
    <n v="70.196000000000026"/>
  </r>
  <r>
    <n v="6919"/>
    <s v="CA-2013-105473"/>
    <x v="0"/>
    <x v="947"/>
    <d v="2013-04-19T00:00:00"/>
    <x v="0"/>
    <s v="BM-11785"/>
    <x v="298"/>
    <x v="0"/>
    <s v="United States"/>
    <s v="Seattle"/>
    <x v="4"/>
    <n v="98115"/>
    <x v="1"/>
    <s v="OFF-SU-10003567"/>
    <x v="1"/>
    <x v="14"/>
    <x v="1489"/>
    <x v="4708"/>
    <n v="3"/>
    <n v="0"/>
    <n v="0.86400000000000077"/>
  </r>
  <r>
    <n v="6920"/>
    <s v="CA-2012-102806"/>
    <x v="1"/>
    <x v="1031"/>
    <d v="2012-05-28T00:00:00"/>
    <x v="1"/>
    <s v="HG-14965"/>
    <x v="428"/>
    <x v="1"/>
    <s v="United States"/>
    <s v="Philadelphia"/>
    <x v="9"/>
    <n v="19143"/>
    <x v="3"/>
    <s v="OFF-BI-10001597"/>
    <x v="1"/>
    <x v="8"/>
    <x v="790"/>
    <x v="4709"/>
    <n v="2"/>
    <n v="0.7"/>
    <n v="-18.031199999999998"/>
  </r>
  <r>
    <n v="6921"/>
    <s v="CA-2014-121706"/>
    <x v="3"/>
    <x v="425"/>
    <d v="2014-03-03T00:00:00"/>
    <x v="1"/>
    <s v="BM-11140"/>
    <x v="78"/>
    <x v="0"/>
    <s v="United States"/>
    <s v="Santa Barbara"/>
    <x v="1"/>
    <n v="93101"/>
    <x v="1"/>
    <s v="OFF-AP-10003287"/>
    <x v="1"/>
    <x v="9"/>
    <x v="538"/>
    <x v="4710"/>
    <n v="7"/>
    <n v="0"/>
    <n v="99.901199999999989"/>
  </r>
  <r>
    <n v="6922"/>
    <s v="CA-2014-109211"/>
    <x v="3"/>
    <x v="1095"/>
    <d v="2014-04-11T00:00:00"/>
    <x v="1"/>
    <s v="PS-19045"/>
    <x v="390"/>
    <x v="2"/>
    <s v="United States"/>
    <s v="New York City"/>
    <x v="15"/>
    <n v="10011"/>
    <x v="3"/>
    <s v="OFF-EN-10001532"/>
    <x v="1"/>
    <x v="12"/>
    <x v="613"/>
    <x v="4711"/>
    <n v="1"/>
    <n v="0"/>
    <n v="8.49"/>
  </r>
  <r>
    <n v="6923"/>
    <s v="CA-2012-134257"/>
    <x v="1"/>
    <x v="199"/>
    <d v="2012-03-19T00:00:00"/>
    <x v="0"/>
    <s v="MS-17710"/>
    <x v="384"/>
    <x v="0"/>
    <s v="United States"/>
    <s v="Auburn"/>
    <x v="19"/>
    <n v="36830"/>
    <x v="0"/>
    <s v="OFF-LA-10003930"/>
    <x v="1"/>
    <x v="2"/>
    <x v="503"/>
    <x v="4712"/>
    <n v="5"/>
    <n v="0"/>
    <n v="240.8595"/>
  </r>
  <r>
    <n v="6924"/>
    <s v="CA-2012-134257"/>
    <x v="1"/>
    <x v="199"/>
    <d v="2012-03-19T00:00:00"/>
    <x v="0"/>
    <s v="MS-17710"/>
    <x v="384"/>
    <x v="0"/>
    <s v="United States"/>
    <s v="Auburn"/>
    <x v="19"/>
    <n v="36830"/>
    <x v="0"/>
    <s v="OFF-EN-10003845"/>
    <x v="1"/>
    <x v="12"/>
    <x v="431"/>
    <x v="1576"/>
    <n v="2"/>
    <n v="0"/>
    <n v="3.3947999999999996"/>
  </r>
  <r>
    <n v="6925"/>
    <s v="CA-2012-137925"/>
    <x v="1"/>
    <x v="672"/>
    <d v="2012-12-04T00:00:00"/>
    <x v="1"/>
    <s v="JL-15235"/>
    <x v="538"/>
    <x v="0"/>
    <s v="United States"/>
    <s v="New York City"/>
    <x v="15"/>
    <n v="10035"/>
    <x v="3"/>
    <s v="OFF-PA-10002659"/>
    <x v="1"/>
    <x v="10"/>
    <x v="922"/>
    <x v="4713"/>
    <n v="7"/>
    <n v="0"/>
    <n v="10.883599999999998"/>
  </r>
  <r>
    <n v="6926"/>
    <s v="CA-2012-137925"/>
    <x v="1"/>
    <x v="672"/>
    <d v="2012-12-04T00:00:00"/>
    <x v="1"/>
    <s v="JL-15235"/>
    <x v="538"/>
    <x v="0"/>
    <s v="United States"/>
    <s v="New York City"/>
    <x v="15"/>
    <n v="10035"/>
    <x v="3"/>
    <s v="FUR-BO-10001608"/>
    <x v="0"/>
    <x v="0"/>
    <x v="1523"/>
    <x v="2871"/>
    <n v="12"/>
    <n v="0.2"/>
    <n v="42.588000000000022"/>
  </r>
  <r>
    <n v="6927"/>
    <s v="CA-2013-140046"/>
    <x v="0"/>
    <x v="1062"/>
    <d v="2013-08-04T00:00:00"/>
    <x v="1"/>
    <s v="KM-16660"/>
    <x v="730"/>
    <x v="0"/>
    <s v="United States"/>
    <s v="Los Angeles"/>
    <x v="1"/>
    <n v="90032"/>
    <x v="1"/>
    <s v="OFF-LA-10000305"/>
    <x v="1"/>
    <x v="2"/>
    <x v="1707"/>
    <x v="1381"/>
    <n v="3"/>
    <n v="0"/>
    <n v="8.6939999999999991"/>
  </r>
  <r>
    <n v="6928"/>
    <s v="CA-2013-140382"/>
    <x v="0"/>
    <x v="661"/>
    <d v="2013-06-26T00:00:00"/>
    <x v="0"/>
    <s v="RD-19900"/>
    <x v="76"/>
    <x v="0"/>
    <s v="United States"/>
    <s v="San Francisco"/>
    <x v="1"/>
    <n v="94109"/>
    <x v="1"/>
    <s v="OFF-ST-10003638"/>
    <x v="1"/>
    <x v="4"/>
    <x v="1222"/>
    <x v="4714"/>
    <n v="4"/>
    <n v="0"/>
    <n v="25.293599999999998"/>
  </r>
  <r>
    <n v="6929"/>
    <s v="CA-2013-140382"/>
    <x v="0"/>
    <x v="661"/>
    <d v="2013-06-26T00:00:00"/>
    <x v="0"/>
    <s v="RD-19900"/>
    <x v="76"/>
    <x v="0"/>
    <s v="United States"/>
    <s v="San Francisco"/>
    <x v="1"/>
    <n v="94109"/>
    <x v="1"/>
    <s v="OFF-LA-10001934"/>
    <x v="1"/>
    <x v="2"/>
    <x v="568"/>
    <x v="2521"/>
    <n v="3"/>
    <n v="0"/>
    <n v="10.307099999999998"/>
  </r>
  <r>
    <n v="6930"/>
    <s v="CA-2013-140382"/>
    <x v="0"/>
    <x v="661"/>
    <d v="2013-06-26T00:00:00"/>
    <x v="0"/>
    <s v="RD-19900"/>
    <x v="76"/>
    <x v="0"/>
    <s v="United States"/>
    <s v="San Francisco"/>
    <x v="1"/>
    <n v="94109"/>
    <x v="1"/>
    <s v="TEC-PH-10003012"/>
    <x v="2"/>
    <x v="7"/>
    <x v="344"/>
    <x v="4715"/>
    <n v="7"/>
    <n v="0.2"/>
    <n v="97.013699999999858"/>
  </r>
  <r>
    <n v="6931"/>
    <s v="CA-2013-140382"/>
    <x v="0"/>
    <x v="661"/>
    <d v="2013-06-26T00:00:00"/>
    <x v="0"/>
    <s v="RD-19900"/>
    <x v="76"/>
    <x v="0"/>
    <s v="United States"/>
    <s v="San Francisco"/>
    <x v="1"/>
    <n v="94109"/>
    <x v="1"/>
    <s v="OFF-PA-10001019"/>
    <x v="1"/>
    <x v="10"/>
    <x v="675"/>
    <x v="1024"/>
    <n v="1"/>
    <n v="0"/>
    <n v="9.3905999999999992"/>
  </r>
  <r>
    <n v="6932"/>
    <s v="CA-2011-164182"/>
    <x v="2"/>
    <x v="686"/>
    <d v="2011-07-18T00:00:00"/>
    <x v="1"/>
    <s v="ST-20530"/>
    <x v="461"/>
    <x v="0"/>
    <s v="United States"/>
    <s v="Philadelphia"/>
    <x v="9"/>
    <n v="19140"/>
    <x v="3"/>
    <s v="TEC-PH-10002070"/>
    <x v="2"/>
    <x v="7"/>
    <x v="1785"/>
    <x v="4716"/>
    <n v="1"/>
    <n v="0.4"/>
    <n v="-2.2490000000000023"/>
  </r>
  <r>
    <n v="6933"/>
    <s v="CA-2011-164182"/>
    <x v="2"/>
    <x v="686"/>
    <d v="2011-07-18T00:00:00"/>
    <x v="1"/>
    <s v="ST-20530"/>
    <x v="461"/>
    <x v="0"/>
    <s v="United States"/>
    <s v="Philadelphia"/>
    <x v="9"/>
    <n v="19140"/>
    <x v="3"/>
    <s v="TEC-PH-10002583"/>
    <x v="2"/>
    <x v="7"/>
    <x v="1708"/>
    <x v="1821"/>
    <n v="2"/>
    <n v="0.4"/>
    <n v="-13.993000000000004"/>
  </r>
  <r>
    <n v="6934"/>
    <s v="CA-2011-164182"/>
    <x v="2"/>
    <x v="686"/>
    <d v="2011-07-18T00:00:00"/>
    <x v="1"/>
    <s v="ST-20530"/>
    <x v="461"/>
    <x v="0"/>
    <s v="United States"/>
    <s v="Philadelphia"/>
    <x v="9"/>
    <n v="19140"/>
    <x v="3"/>
    <s v="FUR-FU-10001057"/>
    <x v="0"/>
    <x v="5"/>
    <x v="1782"/>
    <x v="236"/>
    <n v="2"/>
    <n v="0.2"/>
    <n v="1.1993999999999998"/>
  </r>
  <r>
    <n v="6935"/>
    <s v="CA-2011-164182"/>
    <x v="2"/>
    <x v="686"/>
    <d v="2011-07-18T00:00:00"/>
    <x v="1"/>
    <s v="ST-20530"/>
    <x v="461"/>
    <x v="0"/>
    <s v="United States"/>
    <s v="Philadelphia"/>
    <x v="9"/>
    <n v="19140"/>
    <x v="3"/>
    <s v="OFF-AR-10001044"/>
    <x v="1"/>
    <x v="6"/>
    <x v="1042"/>
    <x v="4717"/>
    <n v="2"/>
    <n v="0.2"/>
    <n v="4.6781999999999968"/>
  </r>
  <r>
    <n v="6936"/>
    <s v="CA-2014-137365"/>
    <x v="3"/>
    <x v="329"/>
    <d v="2014-12-04T00:00:00"/>
    <x v="0"/>
    <s v="BP-11095"/>
    <x v="162"/>
    <x v="1"/>
    <s v="United States"/>
    <s v="El Paso"/>
    <x v="5"/>
    <n v="79907"/>
    <x v="2"/>
    <s v="TEC-AC-10001767"/>
    <x v="2"/>
    <x v="11"/>
    <x v="97"/>
    <x v="98"/>
    <n v="3"/>
    <n v="0.2"/>
    <n v="-10.797300000000011"/>
  </r>
  <r>
    <n v="6937"/>
    <s v="CA-2013-129847"/>
    <x v="0"/>
    <x v="476"/>
    <d v="2013-09-05T00:00:00"/>
    <x v="2"/>
    <s v="TA-21385"/>
    <x v="638"/>
    <x v="2"/>
    <s v="United States"/>
    <s v="Chicago"/>
    <x v="10"/>
    <n v="60653"/>
    <x v="2"/>
    <s v="FUR-FU-10000277"/>
    <x v="0"/>
    <x v="5"/>
    <x v="1786"/>
    <x v="4718"/>
    <n v="2"/>
    <n v="0.6"/>
    <n v="-75.844800000000006"/>
  </r>
  <r>
    <n v="6938"/>
    <s v="CA-2011-126963"/>
    <x v="2"/>
    <x v="345"/>
    <d v="2011-06-15T00:00:00"/>
    <x v="3"/>
    <s v="PS-18760"/>
    <x v="519"/>
    <x v="0"/>
    <s v="United States"/>
    <s v="El Paso"/>
    <x v="5"/>
    <n v="79907"/>
    <x v="2"/>
    <s v="OFF-PA-10001952"/>
    <x v="1"/>
    <x v="10"/>
    <x v="1747"/>
    <x v="4719"/>
    <n v="2"/>
    <n v="0.2"/>
    <n v="11.876799999999998"/>
  </r>
  <r>
    <n v="6939"/>
    <s v="CA-2013-125094"/>
    <x v="0"/>
    <x v="732"/>
    <d v="2013-11-10T00:00:00"/>
    <x v="1"/>
    <s v="NP-18700"/>
    <x v="413"/>
    <x v="0"/>
    <s v="United States"/>
    <s v="Seattle"/>
    <x v="4"/>
    <n v="98105"/>
    <x v="1"/>
    <s v="TEC-AC-10004420"/>
    <x v="2"/>
    <x v="11"/>
    <x v="1787"/>
    <x v="4720"/>
    <n v="4"/>
    <n v="0"/>
    <n v="52.769200000000012"/>
  </r>
  <r>
    <n v="6940"/>
    <s v="CA-2014-107132"/>
    <x v="3"/>
    <x v="335"/>
    <d v="2014-07-01T00:00:00"/>
    <x v="1"/>
    <s v="SC-20260"/>
    <x v="609"/>
    <x v="1"/>
    <s v="United States"/>
    <s v="New York City"/>
    <x v="15"/>
    <n v="10009"/>
    <x v="3"/>
    <s v="OFF-BI-10001071"/>
    <x v="1"/>
    <x v="8"/>
    <x v="663"/>
    <x v="4721"/>
    <n v="2"/>
    <n v="0.2"/>
    <n v="37.108400000000003"/>
  </r>
  <r>
    <n v="6941"/>
    <s v="CA-2014-107132"/>
    <x v="3"/>
    <x v="335"/>
    <d v="2014-07-01T00:00:00"/>
    <x v="1"/>
    <s v="SC-20260"/>
    <x v="609"/>
    <x v="1"/>
    <s v="United States"/>
    <s v="New York City"/>
    <x v="15"/>
    <n v="10009"/>
    <x v="3"/>
    <s v="OFF-SU-10002503"/>
    <x v="1"/>
    <x v="14"/>
    <x v="669"/>
    <x v="158"/>
    <n v="5"/>
    <n v="0"/>
    <n v="8.2359999999999989"/>
  </r>
  <r>
    <n v="6942"/>
    <s v="CA-2014-107132"/>
    <x v="3"/>
    <x v="335"/>
    <d v="2014-07-01T00:00:00"/>
    <x v="1"/>
    <s v="SC-20260"/>
    <x v="609"/>
    <x v="1"/>
    <s v="United States"/>
    <s v="New York City"/>
    <x v="15"/>
    <n v="10009"/>
    <x v="3"/>
    <s v="OFF-ST-10001490"/>
    <x v="1"/>
    <x v="4"/>
    <x v="513"/>
    <x v="4722"/>
    <n v="4"/>
    <n v="0"/>
    <n v="214.16399999999993"/>
  </r>
  <r>
    <n v="6943"/>
    <s v="CA-2014-107132"/>
    <x v="3"/>
    <x v="335"/>
    <d v="2014-07-01T00:00:00"/>
    <x v="1"/>
    <s v="SC-20260"/>
    <x v="609"/>
    <x v="1"/>
    <s v="United States"/>
    <s v="New York City"/>
    <x v="15"/>
    <n v="10009"/>
    <x v="3"/>
    <s v="OFF-PA-10003790"/>
    <x v="1"/>
    <x v="10"/>
    <x v="1250"/>
    <x v="4243"/>
    <n v="3"/>
    <n v="0"/>
    <n v="31.519199999999998"/>
  </r>
  <r>
    <n v="6944"/>
    <s v="CA-2012-139248"/>
    <x v="1"/>
    <x v="395"/>
    <d v="2012-07-30T00:00:00"/>
    <x v="1"/>
    <s v="RD-19930"/>
    <x v="709"/>
    <x v="0"/>
    <s v="United States"/>
    <s v="Los Angeles"/>
    <x v="1"/>
    <n v="90032"/>
    <x v="1"/>
    <s v="TEC-PH-10004094"/>
    <x v="2"/>
    <x v="7"/>
    <x v="1788"/>
    <x v="4723"/>
    <n v="5"/>
    <n v="0.2"/>
    <n v="38.997500000000002"/>
  </r>
  <r>
    <n v="6945"/>
    <s v="CA-2011-148369"/>
    <x v="2"/>
    <x v="865"/>
    <d v="2011-09-27T00:00:00"/>
    <x v="1"/>
    <s v="TH-21115"/>
    <x v="764"/>
    <x v="1"/>
    <s v="United States"/>
    <s v="Newark"/>
    <x v="13"/>
    <n v="19711"/>
    <x v="3"/>
    <s v="OFF-BI-10004876"/>
    <x v="1"/>
    <x v="8"/>
    <x v="977"/>
    <x v="1760"/>
    <n v="4"/>
    <n v="0"/>
    <n v="5.4487999999999994"/>
  </r>
  <r>
    <n v="6946"/>
    <s v="CA-2013-106243"/>
    <x v="0"/>
    <x v="955"/>
    <d v="2013-10-05T00:00:00"/>
    <x v="1"/>
    <s v="GM-14680"/>
    <x v="411"/>
    <x v="0"/>
    <s v="United States"/>
    <s v="New York City"/>
    <x v="15"/>
    <n v="10011"/>
    <x v="3"/>
    <s v="FUR-BO-10003034"/>
    <x v="0"/>
    <x v="0"/>
    <x v="1194"/>
    <x v="2987"/>
    <n v="5"/>
    <n v="0.2"/>
    <n v="-26.195999999999984"/>
  </r>
  <r>
    <n v="6947"/>
    <s v="CA-2012-126466"/>
    <x v="1"/>
    <x v="529"/>
    <d v="2012-11-13T00:00:00"/>
    <x v="1"/>
    <s v="JO-15550"/>
    <x v="270"/>
    <x v="2"/>
    <s v="United States"/>
    <s v="Roseville"/>
    <x v="1"/>
    <n v="95661"/>
    <x v="1"/>
    <s v="OFF-FA-10000490"/>
    <x v="1"/>
    <x v="13"/>
    <x v="307"/>
    <x v="4724"/>
    <n v="2"/>
    <n v="0"/>
    <n v="1.1656"/>
  </r>
  <r>
    <n v="6948"/>
    <s v="CA-2012-130365"/>
    <x v="1"/>
    <x v="334"/>
    <d v="2012-04-29T00:00:00"/>
    <x v="1"/>
    <s v="ZC-21910"/>
    <x v="233"/>
    <x v="0"/>
    <s v="United States"/>
    <s v="Aurora"/>
    <x v="10"/>
    <n v="60505"/>
    <x v="2"/>
    <s v="OFF-ST-10002574"/>
    <x v="1"/>
    <x v="4"/>
    <x v="926"/>
    <x v="3167"/>
    <n v="2"/>
    <n v="0.2"/>
    <n v="-55.256"/>
  </r>
  <r>
    <n v="6949"/>
    <s v="CA-2012-130365"/>
    <x v="1"/>
    <x v="334"/>
    <d v="2012-04-29T00:00:00"/>
    <x v="1"/>
    <s v="ZC-21910"/>
    <x v="233"/>
    <x v="0"/>
    <s v="United States"/>
    <s v="Aurora"/>
    <x v="10"/>
    <n v="60505"/>
    <x v="2"/>
    <s v="FUR-CH-10003535"/>
    <x v="0"/>
    <x v="1"/>
    <x v="1513"/>
    <x v="3391"/>
    <n v="3"/>
    <n v="0.3"/>
    <n v="-23.782199999999996"/>
  </r>
  <r>
    <n v="6950"/>
    <s v="CA-2014-143021"/>
    <x v="3"/>
    <x v="123"/>
    <d v="2014-11-20T00:00:00"/>
    <x v="3"/>
    <s v="AP-10720"/>
    <x v="399"/>
    <x v="2"/>
    <s v="United States"/>
    <s v="New York City"/>
    <x v="15"/>
    <n v="10011"/>
    <x v="3"/>
    <s v="OFF-BI-10001628"/>
    <x v="1"/>
    <x v="8"/>
    <x v="1103"/>
    <x v="4725"/>
    <n v="7"/>
    <n v="0.2"/>
    <n v="18.252499999999998"/>
  </r>
  <r>
    <n v="6951"/>
    <s v="CA-2014-143021"/>
    <x v="3"/>
    <x v="123"/>
    <d v="2014-11-20T00:00:00"/>
    <x v="3"/>
    <s v="AP-10720"/>
    <x v="399"/>
    <x v="2"/>
    <s v="United States"/>
    <s v="New York City"/>
    <x v="15"/>
    <n v="10011"/>
    <x v="3"/>
    <s v="FUR-TA-10001676"/>
    <x v="0"/>
    <x v="3"/>
    <x v="957"/>
    <x v="2620"/>
    <n v="3"/>
    <n v="0.4"/>
    <n v="-29.323800000000006"/>
  </r>
  <r>
    <n v="6952"/>
    <s v="CA-2012-161767"/>
    <x v="1"/>
    <x v="312"/>
    <d v="2012-11-24T00:00:00"/>
    <x v="1"/>
    <s v="GK-14620"/>
    <x v="136"/>
    <x v="1"/>
    <s v="United States"/>
    <s v="Dallas"/>
    <x v="5"/>
    <n v="75217"/>
    <x v="2"/>
    <s v="TEC-MA-10002790"/>
    <x v="2"/>
    <x v="15"/>
    <x v="1789"/>
    <x v="4726"/>
    <n v="2"/>
    <n v="0.4"/>
    <n v="55.998599999999954"/>
  </r>
  <r>
    <n v="6953"/>
    <s v="CA-2012-129917"/>
    <x v="1"/>
    <x v="653"/>
    <d v="2012-10-03T00:00:00"/>
    <x v="2"/>
    <s v="HM-14980"/>
    <x v="31"/>
    <x v="0"/>
    <s v="United States"/>
    <s v="Los Angeles"/>
    <x v="1"/>
    <n v="90008"/>
    <x v="1"/>
    <s v="OFF-BI-10001757"/>
    <x v="1"/>
    <x v="8"/>
    <x v="1158"/>
    <x v="929"/>
    <n v="3"/>
    <n v="0.2"/>
    <n v="4.1327999999999996"/>
  </r>
  <r>
    <n v="6954"/>
    <s v="CA-2012-129917"/>
    <x v="1"/>
    <x v="653"/>
    <d v="2012-10-03T00:00:00"/>
    <x v="2"/>
    <s v="HM-14980"/>
    <x v="31"/>
    <x v="0"/>
    <s v="United States"/>
    <s v="Los Angeles"/>
    <x v="1"/>
    <n v="90008"/>
    <x v="1"/>
    <s v="OFF-BI-10004828"/>
    <x v="1"/>
    <x v="8"/>
    <x v="1578"/>
    <x v="4727"/>
    <n v="4"/>
    <n v="0.2"/>
    <n v="19.418399999999995"/>
  </r>
  <r>
    <n v="6955"/>
    <s v="CA-2012-129917"/>
    <x v="1"/>
    <x v="653"/>
    <d v="2012-10-03T00:00:00"/>
    <x v="2"/>
    <s v="HM-14980"/>
    <x v="31"/>
    <x v="0"/>
    <s v="United States"/>
    <s v="Los Angeles"/>
    <x v="1"/>
    <n v="90008"/>
    <x v="1"/>
    <s v="TEC-PH-10000369"/>
    <x v="2"/>
    <x v="7"/>
    <x v="1346"/>
    <x v="4483"/>
    <n v="5"/>
    <n v="0.2"/>
    <n v="50.396000000000015"/>
  </r>
  <r>
    <n v="6956"/>
    <s v="CA-2012-115420"/>
    <x v="1"/>
    <x v="334"/>
    <d v="2012-05-02T00:00:00"/>
    <x v="1"/>
    <s v="LS-16945"/>
    <x v="322"/>
    <x v="1"/>
    <s v="United States"/>
    <s v="Los Angeles"/>
    <x v="1"/>
    <n v="90004"/>
    <x v="1"/>
    <s v="OFF-EN-10003862"/>
    <x v="1"/>
    <x v="12"/>
    <x v="753"/>
    <x v="4728"/>
    <n v="2"/>
    <n v="0"/>
    <n v="9.8163999999999998"/>
  </r>
  <r>
    <n v="6957"/>
    <s v="CA-2013-157588"/>
    <x v="0"/>
    <x v="216"/>
    <d v="2013-07-20T00:00:00"/>
    <x v="1"/>
    <s v="AR-10570"/>
    <x v="781"/>
    <x v="0"/>
    <s v="United States"/>
    <s v="Columbus"/>
    <x v="32"/>
    <n v="31907"/>
    <x v="0"/>
    <s v="OFF-BI-10003963"/>
    <x v="1"/>
    <x v="8"/>
    <x v="1320"/>
    <x v="3441"/>
    <n v="5"/>
    <n v="0"/>
    <n v="17.107999999999997"/>
  </r>
  <r>
    <n v="6958"/>
    <s v="CA-2013-157588"/>
    <x v="0"/>
    <x v="216"/>
    <d v="2013-07-20T00:00:00"/>
    <x v="1"/>
    <s v="AR-10570"/>
    <x v="781"/>
    <x v="0"/>
    <s v="United States"/>
    <s v="Columbus"/>
    <x v="32"/>
    <n v="31907"/>
    <x v="0"/>
    <s v="FUR-FU-10004848"/>
    <x v="0"/>
    <x v="5"/>
    <x v="28"/>
    <x v="2678"/>
    <n v="1"/>
    <n v="0"/>
    <n v="15.524999999999999"/>
  </r>
  <r>
    <n v="6959"/>
    <s v="CA-2012-167255"/>
    <x v="1"/>
    <x v="874"/>
    <d v="2012-09-29T00:00:00"/>
    <x v="0"/>
    <s v="RH-19510"/>
    <x v="563"/>
    <x v="2"/>
    <s v="United States"/>
    <s v="San Francisco"/>
    <x v="1"/>
    <n v="94110"/>
    <x v="1"/>
    <s v="OFF-ST-10001328"/>
    <x v="1"/>
    <x v="4"/>
    <x v="176"/>
    <x v="4729"/>
    <n v="1"/>
    <n v="0"/>
    <n v="4.3428000000000004"/>
  </r>
  <r>
    <n v="6960"/>
    <s v="CA-2012-167255"/>
    <x v="1"/>
    <x v="874"/>
    <d v="2012-09-29T00:00:00"/>
    <x v="0"/>
    <s v="RH-19510"/>
    <x v="563"/>
    <x v="2"/>
    <s v="United States"/>
    <s v="San Francisco"/>
    <x v="1"/>
    <n v="94110"/>
    <x v="1"/>
    <s v="OFF-PA-10002377"/>
    <x v="1"/>
    <x v="10"/>
    <x v="127"/>
    <x v="678"/>
    <n v="3"/>
    <n v="0"/>
    <n v="73.41"/>
  </r>
  <r>
    <n v="6961"/>
    <s v="CA-2012-167255"/>
    <x v="1"/>
    <x v="874"/>
    <d v="2012-09-29T00:00:00"/>
    <x v="0"/>
    <s v="RH-19510"/>
    <x v="563"/>
    <x v="2"/>
    <s v="United States"/>
    <s v="San Francisco"/>
    <x v="1"/>
    <n v="94110"/>
    <x v="1"/>
    <s v="OFF-PA-10003441"/>
    <x v="1"/>
    <x v="10"/>
    <x v="485"/>
    <x v="91"/>
    <n v="2"/>
    <n v="0"/>
    <n v="6.2208000000000006"/>
  </r>
  <r>
    <n v="6962"/>
    <s v="CA-2014-162096"/>
    <x v="3"/>
    <x v="468"/>
    <d v="2014-11-11T00:00:00"/>
    <x v="3"/>
    <s v="TB-21190"/>
    <x v="353"/>
    <x v="2"/>
    <s v="United States"/>
    <s v="Riverside"/>
    <x v="1"/>
    <n v="92503"/>
    <x v="1"/>
    <s v="OFF-AR-10002221"/>
    <x v="1"/>
    <x v="6"/>
    <x v="1008"/>
    <x v="4730"/>
    <n v="3"/>
    <n v="0"/>
    <n v="2.1060000000000008"/>
  </r>
  <r>
    <n v="6963"/>
    <s v="CA-2013-157161"/>
    <x v="0"/>
    <x v="87"/>
    <d v="2013-07-21T00:00:00"/>
    <x v="0"/>
    <s v="JD-15895"/>
    <x v="63"/>
    <x v="1"/>
    <s v="United States"/>
    <s v="Columbia"/>
    <x v="20"/>
    <n v="29203"/>
    <x v="0"/>
    <s v="OFF-EN-10001509"/>
    <x v="1"/>
    <x v="12"/>
    <x v="29"/>
    <x v="4731"/>
    <n v="5"/>
    <n v="0"/>
    <n v="4.7939999999999996"/>
  </r>
  <r>
    <n v="6964"/>
    <s v="CA-2013-157161"/>
    <x v="0"/>
    <x v="87"/>
    <d v="2013-07-21T00:00:00"/>
    <x v="0"/>
    <s v="JD-15895"/>
    <x v="63"/>
    <x v="1"/>
    <s v="United States"/>
    <s v="Columbia"/>
    <x v="20"/>
    <n v="29203"/>
    <x v="0"/>
    <s v="OFF-AR-10003338"/>
    <x v="1"/>
    <x v="6"/>
    <x v="1430"/>
    <x v="4732"/>
    <n v="3"/>
    <n v="0"/>
    <n v="5.580000000000001"/>
  </r>
  <r>
    <n v="6965"/>
    <s v="CA-2013-157161"/>
    <x v="0"/>
    <x v="87"/>
    <d v="2013-07-21T00:00:00"/>
    <x v="0"/>
    <s v="JD-15895"/>
    <x v="63"/>
    <x v="1"/>
    <s v="United States"/>
    <s v="Columbia"/>
    <x v="20"/>
    <n v="29203"/>
    <x v="0"/>
    <s v="OFF-BI-10004728"/>
    <x v="1"/>
    <x v="8"/>
    <x v="539"/>
    <x v="906"/>
    <n v="5"/>
    <n v="0"/>
    <n v="11.086"/>
  </r>
  <r>
    <n v="6966"/>
    <s v="CA-2013-157161"/>
    <x v="0"/>
    <x v="87"/>
    <d v="2013-07-21T00:00:00"/>
    <x v="0"/>
    <s v="JD-15895"/>
    <x v="63"/>
    <x v="1"/>
    <s v="United States"/>
    <s v="Columbia"/>
    <x v="20"/>
    <n v="29203"/>
    <x v="0"/>
    <s v="TEC-AC-10000358"/>
    <x v="2"/>
    <x v="11"/>
    <x v="1278"/>
    <x v="4733"/>
    <n v="2"/>
    <n v="0"/>
    <n v="18.235199999999999"/>
  </r>
  <r>
    <n v="6967"/>
    <s v="CA-2013-157161"/>
    <x v="0"/>
    <x v="87"/>
    <d v="2013-07-21T00:00:00"/>
    <x v="0"/>
    <s v="JD-15895"/>
    <x v="63"/>
    <x v="1"/>
    <s v="United States"/>
    <s v="Columbia"/>
    <x v="20"/>
    <n v="29203"/>
    <x v="0"/>
    <s v="OFF-BI-10002764"/>
    <x v="1"/>
    <x v="8"/>
    <x v="502"/>
    <x v="4734"/>
    <n v="2"/>
    <n v="0"/>
    <n v="3.1654"/>
  </r>
  <r>
    <n v="6968"/>
    <s v="CA-2013-157161"/>
    <x v="0"/>
    <x v="87"/>
    <d v="2013-07-21T00:00:00"/>
    <x v="0"/>
    <s v="JD-15895"/>
    <x v="63"/>
    <x v="1"/>
    <s v="United States"/>
    <s v="Columbia"/>
    <x v="20"/>
    <n v="29203"/>
    <x v="0"/>
    <s v="OFF-PA-10001461"/>
    <x v="1"/>
    <x v="10"/>
    <x v="1587"/>
    <x v="1847"/>
    <n v="9"/>
    <n v="0"/>
    <n v="28.857599999999998"/>
  </r>
  <r>
    <n v="6969"/>
    <s v="CA-2012-110765"/>
    <x v="1"/>
    <x v="1140"/>
    <d v="2012-10-20T00:00:00"/>
    <x v="0"/>
    <s v="MP-17965"/>
    <x v="172"/>
    <x v="1"/>
    <s v="United States"/>
    <s v="New York City"/>
    <x v="15"/>
    <n v="10011"/>
    <x v="3"/>
    <s v="TEC-PH-10004165"/>
    <x v="2"/>
    <x v="7"/>
    <x v="886"/>
    <x v="4735"/>
    <n v="3"/>
    <n v="0"/>
    <n v="214.4922"/>
  </r>
  <r>
    <n v="6970"/>
    <s v="CA-2013-163937"/>
    <x v="0"/>
    <x v="994"/>
    <d v="2013-01-13T00:00:00"/>
    <x v="0"/>
    <s v="JB-16000"/>
    <x v="677"/>
    <x v="0"/>
    <s v="United States"/>
    <s v="Longview"/>
    <x v="4"/>
    <n v="98632"/>
    <x v="1"/>
    <s v="FUR-FU-10000010"/>
    <x v="0"/>
    <x v="5"/>
    <x v="522"/>
    <x v="2615"/>
    <n v="5"/>
    <n v="0"/>
    <n v="7.7034999999999982"/>
  </r>
  <r>
    <n v="6971"/>
    <s v="CA-2014-153822"/>
    <x v="3"/>
    <x v="20"/>
    <d v="2014-09-26T00:00:00"/>
    <x v="1"/>
    <s v="AB-10105"/>
    <x v="455"/>
    <x v="0"/>
    <s v="United States"/>
    <s v="Phoenix"/>
    <x v="16"/>
    <n v="85023"/>
    <x v="1"/>
    <s v="OFF-ST-10000321"/>
    <x v="1"/>
    <x v="4"/>
    <x v="1534"/>
    <x v="1438"/>
    <n v="2"/>
    <n v="0.2"/>
    <n v="-2.5248000000000022"/>
  </r>
  <r>
    <n v="6972"/>
    <s v="CA-2014-153822"/>
    <x v="3"/>
    <x v="20"/>
    <d v="2014-09-26T00:00:00"/>
    <x v="1"/>
    <s v="AB-10105"/>
    <x v="455"/>
    <x v="0"/>
    <s v="United States"/>
    <s v="Phoenix"/>
    <x v="16"/>
    <n v="85023"/>
    <x v="1"/>
    <s v="TEC-AC-10000109"/>
    <x v="2"/>
    <x v="11"/>
    <x v="200"/>
    <x v="212"/>
    <n v="2"/>
    <n v="0.2"/>
    <n v="4.4792000000000058"/>
  </r>
  <r>
    <n v="6973"/>
    <s v="CA-2014-153822"/>
    <x v="3"/>
    <x v="20"/>
    <d v="2014-09-26T00:00:00"/>
    <x v="1"/>
    <s v="AB-10105"/>
    <x v="455"/>
    <x v="0"/>
    <s v="United States"/>
    <s v="Phoenix"/>
    <x v="16"/>
    <n v="85023"/>
    <x v="1"/>
    <s v="TEC-PH-10002415"/>
    <x v="2"/>
    <x v="7"/>
    <x v="1517"/>
    <x v="2749"/>
    <n v="2"/>
    <n v="0.2"/>
    <n v="29.495000000000019"/>
  </r>
  <r>
    <n v="6974"/>
    <s v="CA-2014-153822"/>
    <x v="3"/>
    <x v="20"/>
    <d v="2014-09-26T00:00:00"/>
    <x v="1"/>
    <s v="AB-10105"/>
    <x v="455"/>
    <x v="0"/>
    <s v="United States"/>
    <s v="Phoenix"/>
    <x v="16"/>
    <n v="85023"/>
    <x v="1"/>
    <s v="OFF-BI-10001460"/>
    <x v="1"/>
    <x v="8"/>
    <x v="58"/>
    <x v="4736"/>
    <n v="4"/>
    <n v="0.7"/>
    <n v="-13.938000000000002"/>
  </r>
  <r>
    <n v="6975"/>
    <s v="CA-2014-146185"/>
    <x v="3"/>
    <x v="175"/>
    <d v="2014-09-20T00:00:00"/>
    <x v="1"/>
    <s v="CC-12145"/>
    <x v="230"/>
    <x v="0"/>
    <s v="United States"/>
    <s v="Houston"/>
    <x v="5"/>
    <n v="77095"/>
    <x v="2"/>
    <s v="OFF-AR-10002987"/>
    <x v="1"/>
    <x v="6"/>
    <x v="1553"/>
    <x v="4142"/>
    <n v="2"/>
    <n v="0.2"/>
    <n v="8.3328000000000024"/>
  </r>
  <r>
    <n v="6976"/>
    <s v="CA-2012-112144"/>
    <x v="1"/>
    <x v="1141"/>
    <d v="2012-07-02T00:00:00"/>
    <x v="1"/>
    <s v="CY-12745"/>
    <x v="388"/>
    <x v="1"/>
    <s v="United States"/>
    <s v="Gilbert"/>
    <x v="16"/>
    <n v="85234"/>
    <x v="1"/>
    <s v="OFF-LA-10000443"/>
    <x v="1"/>
    <x v="2"/>
    <x v="1118"/>
    <x v="2184"/>
    <n v="2"/>
    <n v="0.2"/>
    <n v="1.9925999999999999"/>
  </r>
  <r>
    <n v="6977"/>
    <s v="CA-2012-112144"/>
    <x v="1"/>
    <x v="1141"/>
    <d v="2012-07-02T00:00:00"/>
    <x v="1"/>
    <s v="CY-12745"/>
    <x v="388"/>
    <x v="1"/>
    <s v="United States"/>
    <s v="Gilbert"/>
    <x v="16"/>
    <n v="85234"/>
    <x v="1"/>
    <s v="FUR-FU-10004306"/>
    <x v="0"/>
    <x v="5"/>
    <x v="616"/>
    <x v="4737"/>
    <n v="4"/>
    <n v="0.2"/>
    <n v="46.631999999999977"/>
  </r>
  <r>
    <n v="6978"/>
    <s v="US-2013-119298"/>
    <x v="0"/>
    <x v="881"/>
    <d v="2013-11-29T00:00:00"/>
    <x v="2"/>
    <s v="EP-13915"/>
    <x v="212"/>
    <x v="0"/>
    <s v="United States"/>
    <s v="Jonesboro"/>
    <x v="36"/>
    <n v="72401"/>
    <x v="0"/>
    <s v="TEC-PH-10002564"/>
    <x v="2"/>
    <x v="7"/>
    <x v="976"/>
    <x v="2830"/>
    <n v="2"/>
    <n v="0"/>
    <n v="17.993999999999993"/>
  </r>
  <r>
    <n v="6979"/>
    <s v="CA-2014-155159"/>
    <x v="3"/>
    <x v="920"/>
    <d v="2014-11-30T00:00:00"/>
    <x v="0"/>
    <s v="DL-13315"/>
    <x v="111"/>
    <x v="0"/>
    <s v="United States"/>
    <s v="Atlanta"/>
    <x v="32"/>
    <n v="30318"/>
    <x v="0"/>
    <s v="OFF-PA-10003724"/>
    <x v="1"/>
    <x v="10"/>
    <x v="357"/>
    <x v="4738"/>
    <n v="9"/>
    <n v="0"/>
    <n v="23.946299999999997"/>
  </r>
  <r>
    <n v="6980"/>
    <s v="CA-2014-149076"/>
    <x v="3"/>
    <x v="424"/>
    <d v="2014-01-20T00:00:00"/>
    <x v="1"/>
    <s v="SO-20335"/>
    <x v="2"/>
    <x v="0"/>
    <s v="United States"/>
    <s v="Los Angeles"/>
    <x v="1"/>
    <n v="90036"/>
    <x v="1"/>
    <s v="OFF-PA-10000483"/>
    <x v="1"/>
    <x v="10"/>
    <x v="1672"/>
    <x v="901"/>
    <n v="5"/>
    <n v="0"/>
    <n v="69.704999999999998"/>
  </r>
  <r>
    <n v="6981"/>
    <s v="CA-2011-146990"/>
    <x v="2"/>
    <x v="845"/>
    <d v="2011-11-08T00:00:00"/>
    <x v="2"/>
    <s v="BP-11095"/>
    <x v="162"/>
    <x v="1"/>
    <s v="United States"/>
    <s v="New York City"/>
    <x v="15"/>
    <n v="10024"/>
    <x v="3"/>
    <s v="OFF-FA-10000611"/>
    <x v="1"/>
    <x v="13"/>
    <x v="1065"/>
    <x v="4739"/>
    <n v="4"/>
    <n v="0"/>
    <n v="2.8415999999999997"/>
  </r>
  <r>
    <n v="6982"/>
    <s v="CA-2011-146990"/>
    <x v="2"/>
    <x v="845"/>
    <d v="2011-11-08T00:00:00"/>
    <x v="2"/>
    <s v="BP-11095"/>
    <x v="162"/>
    <x v="1"/>
    <s v="United States"/>
    <s v="New York City"/>
    <x v="15"/>
    <n v="10024"/>
    <x v="3"/>
    <s v="OFF-PA-10000246"/>
    <x v="1"/>
    <x v="10"/>
    <x v="1586"/>
    <x v="4740"/>
    <n v="3"/>
    <n v="0"/>
    <n v="13.8828"/>
  </r>
  <r>
    <n v="6983"/>
    <s v="CA-2013-116526"/>
    <x v="0"/>
    <x v="142"/>
    <d v="2013-09-06T00:00:00"/>
    <x v="1"/>
    <s v="JA-15970"/>
    <x v="350"/>
    <x v="0"/>
    <s v="United States"/>
    <s v="Detroit"/>
    <x v="12"/>
    <n v="48227"/>
    <x v="2"/>
    <s v="OFF-BI-10004728"/>
    <x v="1"/>
    <x v="8"/>
    <x v="539"/>
    <x v="906"/>
    <n v="5"/>
    <n v="0"/>
    <n v="11.086"/>
  </r>
  <r>
    <n v="6984"/>
    <s v="CA-2013-116526"/>
    <x v="0"/>
    <x v="142"/>
    <d v="2013-09-06T00:00:00"/>
    <x v="1"/>
    <s v="JA-15970"/>
    <x v="350"/>
    <x v="0"/>
    <s v="United States"/>
    <s v="Detroit"/>
    <x v="12"/>
    <n v="48227"/>
    <x v="2"/>
    <s v="TEC-PH-10002365"/>
    <x v="2"/>
    <x v="7"/>
    <x v="398"/>
    <x v="4741"/>
    <n v="1"/>
    <n v="0"/>
    <n v="2.2827999999999999"/>
  </r>
  <r>
    <n v="6985"/>
    <s v="CA-2013-116526"/>
    <x v="0"/>
    <x v="142"/>
    <d v="2013-09-06T00:00:00"/>
    <x v="1"/>
    <s v="JA-15970"/>
    <x v="350"/>
    <x v="0"/>
    <s v="United States"/>
    <s v="Detroit"/>
    <x v="12"/>
    <n v="48227"/>
    <x v="2"/>
    <s v="OFF-AP-10002457"/>
    <x v="1"/>
    <x v="9"/>
    <x v="544"/>
    <x v="4742"/>
    <n v="4"/>
    <n v="0.1"/>
    <n v="71.161999999999978"/>
  </r>
  <r>
    <n v="6986"/>
    <s v="CA-2013-116526"/>
    <x v="0"/>
    <x v="142"/>
    <d v="2013-09-06T00:00:00"/>
    <x v="1"/>
    <s v="JA-15970"/>
    <x v="350"/>
    <x v="0"/>
    <s v="United States"/>
    <s v="Detroit"/>
    <x v="12"/>
    <n v="48227"/>
    <x v="2"/>
    <s v="OFF-BI-10000320"/>
    <x v="1"/>
    <x v="8"/>
    <x v="768"/>
    <x v="3520"/>
    <n v="4"/>
    <n v="0"/>
    <n v="14.4648"/>
  </r>
  <r>
    <n v="6987"/>
    <s v="CA-2013-116526"/>
    <x v="0"/>
    <x v="142"/>
    <d v="2013-09-06T00:00:00"/>
    <x v="1"/>
    <s v="JA-15970"/>
    <x v="350"/>
    <x v="0"/>
    <s v="United States"/>
    <s v="Detroit"/>
    <x v="12"/>
    <n v="48227"/>
    <x v="2"/>
    <s v="OFF-AR-10004999"/>
    <x v="1"/>
    <x v="6"/>
    <x v="864"/>
    <x v="493"/>
    <n v="2"/>
    <n v="0"/>
    <n v="2.99"/>
  </r>
  <r>
    <n v="6988"/>
    <s v="CA-2013-116526"/>
    <x v="0"/>
    <x v="142"/>
    <d v="2013-09-06T00:00:00"/>
    <x v="1"/>
    <s v="JA-15970"/>
    <x v="350"/>
    <x v="0"/>
    <s v="United States"/>
    <s v="Detroit"/>
    <x v="12"/>
    <n v="48227"/>
    <x v="2"/>
    <s v="OFF-BI-10001116"/>
    <x v="1"/>
    <x v="8"/>
    <x v="1066"/>
    <x v="1603"/>
    <n v="5"/>
    <n v="0"/>
    <n v="12.672000000000001"/>
  </r>
  <r>
    <n v="6989"/>
    <s v="CA-2014-158561"/>
    <x v="3"/>
    <x v="343"/>
    <d v="2014-11-17T00:00:00"/>
    <x v="0"/>
    <s v="BB-11545"/>
    <x v="179"/>
    <x v="1"/>
    <s v="United States"/>
    <s v="Fort Lauderdale"/>
    <x v="2"/>
    <n v="33311"/>
    <x v="0"/>
    <s v="OFF-AP-10002651"/>
    <x v="1"/>
    <x v="9"/>
    <x v="1341"/>
    <x v="4127"/>
    <n v="5"/>
    <n v="0.2"/>
    <n v="130.28849999999983"/>
  </r>
  <r>
    <n v="6990"/>
    <s v="CA-2014-165099"/>
    <x v="3"/>
    <x v="157"/>
    <d v="2014-12-14T00:00:00"/>
    <x v="2"/>
    <s v="DK-13375"/>
    <x v="589"/>
    <x v="0"/>
    <s v="United States"/>
    <s v="Abilene"/>
    <x v="5"/>
    <n v="79605"/>
    <x v="2"/>
    <s v="OFF-AP-10001634"/>
    <x v="1"/>
    <x v="9"/>
    <x v="1790"/>
    <x v="4743"/>
    <n v="2"/>
    <n v="0.8"/>
    <n v="-3.7584000000000009"/>
  </r>
  <r>
    <n v="6991"/>
    <s v="CA-2012-109386"/>
    <x v="1"/>
    <x v="627"/>
    <d v="2012-11-13T00:00:00"/>
    <x v="0"/>
    <s v="RH-19600"/>
    <x v="584"/>
    <x v="0"/>
    <s v="United States"/>
    <s v="Hampton"/>
    <x v="17"/>
    <n v="23666"/>
    <x v="0"/>
    <s v="OFF-AP-10003266"/>
    <x v="1"/>
    <x v="9"/>
    <x v="661"/>
    <x v="4744"/>
    <n v="3"/>
    <n v="0"/>
    <n v="18.660600000000002"/>
  </r>
  <r>
    <n v="6992"/>
    <s v="CA-2012-109386"/>
    <x v="1"/>
    <x v="627"/>
    <d v="2012-11-13T00:00:00"/>
    <x v="0"/>
    <s v="RH-19600"/>
    <x v="584"/>
    <x v="0"/>
    <s v="United States"/>
    <s v="Hampton"/>
    <x v="17"/>
    <n v="23666"/>
    <x v="0"/>
    <s v="TEC-PH-10002890"/>
    <x v="2"/>
    <x v="7"/>
    <x v="1387"/>
    <x v="4745"/>
    <n v="5"/>
    <n v="0"/>
    <n v="58.811999999999998"/>
  </r>
  <r>
    <n v="6993"/>
    <s v="CA-2012-109386"/>
    <x v="1"/>
    <x v="627"/>
    <d v="2012-11-13T00:00:00"/>
    <x v="0"/>
    <s v="RH-19600"/>
    <x v="584"/>
    <x v="0"/>
    <s v="United States"/>
    <s v="Hampton"/>
    <x v="17"/>
    <n v="23666"/>
    <x v="0"/>
    <s v="FUR-FU-10000308"/>
    <x v="0"/>
    <x v="5"/>
    <x v="1269"/>
    <x v="4702"/>
    <n v="3"/>
    <n v="0"/>
    <n v="41.038800000000002"/>
  </r>
  <r>
    <n v="6994"/>
    <s v="CA-2012-109386"/>
    <x v="1"/>
    <x v="627"/>
    <d v="2012-11-13T00:00:00"/>
    <x v="0"/>
    <s v="RH-19600"/>
    <x v="584"/>
    <x v="0"/>
    <s v="United States"/>
    <s v="Hampton"/>
    <x v="17"/>
    <n v="23666"/>
    <x v="0"/>
    <s v="OFF-AR-10000380"/>
    <x v="1"/>
    <x v="6"/>
    <x v="108"/>
    <x v="4583"/>
    <n v="7"/>
    <n v="0"/>
    <n v="79.757999999999967"/>
  </r>
  <r>
    <n v="6995"/>
    <s v="CA-2012-109386"/>
    <x v="1"/>
    <x v="627"/>
    <d v="2012-11-13T00:00:00"/>
    <x v="0"/>
    <s v="RH-19600"/>
    <x v="584"/>
    <x v="0"/>
    <s v="United States"/>
    <s v="Hampton"/>
    <x v="17"/>
    <n v="23666"/>
    <x v="0"/>
    <s v="OFF-AR-10000122"/>
    <x v="1"/>
    <x v="6"/>
    <x v="308"/>
    <x v="4746"/>
    <n v="5"/>
    <n v="0"/>
    <n v="6.9749999999999979"/>
  </r>
  <r>
    <n v="6996"/>
    <s v="CA-2012-166800"/>
    <x v="1"/>
    <x v="902"/>
    <d v="2012-11-26T00:00:00"/>
    <x v="1"/>
    <s v="AG-10300"/>
    <x v="636"/>
    <x v="1"/>
    <s v="United States"/>
    <s v="Las Vegas"/>
    <x v="33"/>
    <n v="89115"/>
    <x v="1"/>
    <s v="OFF-AP-10004868"/>
    <x v="1"/>
    <x v="9"/>
    <x v="1018"/>
    <x v="4747"/>
    <n v="4"/>
    <n v="0"/>
    <n v="8.3916000000000004"/>
  </r>
  <r>
    <n v="6997"/>
    <s v="CA-2014-117443"/>
    <x v="3"/>
    <x v="331"/>
    <d v="2014-12-26T00:00:00"/>
    <x v="0"/>
    <s v="JB-15400"/>
    <x v="80"/>
    <x v="1"/>
    <s v="United States"/>
    <s v="Rockford"/>
    <x v="10"/>
    <n v="61107"/>
    <x v="2"/>
    <s v="OFF-BI-10004002"/>
    <x v="1"/>
    <x v="8"/>
    <x v="152"/>
    <x v="4748"/>
    <n v="4"/>
    <n v="0.8"/>
    <n v="-22.144000000000005"/>
  </r>
  <r>
    <n v="6998"/>
    <s v="CA-2014-117443"/>
    <x v="3"/>
    <x v="331"/>
    <d v="2014-12-26T00:00:00"/>
    <x v="0"/>
    <s v="JB-15400"/>
    <x v="80"/>
    <x v="1"/>
    <s v="United States"/>
    <s v="Rockford"/>
    <x v="10"/>
    <n v="61107"/>
    <x v="2"/>
    <s v="OFF-PA-10004475"/>
    <x v="1"/>
    <x v="10"/>
    <x v="1063"/>
    <x v="4749"/>
    <n v="4"/>
    <n v="0.2"/>
    <n v="63.753599999999992"/>
  </r>
  <r>
    <n v="6999"/>
    <s v="US-2013-134369"/>
    <x v="0"/>
    <x v="1142"/>
    <d v="2013-09-23T00:00:00"/>
    <x v="1"/>
    <s v="BC-11125"/>
    <x v="604"/>
    <x v="2"/>
    <s v="United States"/>
    <s v="Laguna Niguel"/>
    <x v="1"/>
    <n v="92677"/>
    <x v="1"/>
    <s v="OFF-PA-10002195"/>
    <x v="1"/>
    <x v="10"/>
    <x v="1543"/>
    <x v="91"/>
    <n v="2"/>
    <n v="0"/>
    <n v="6.3504000000000005"/>
  </r>
  <r>
    <n v="7000"/>
    <s v="CA-2014-123687"/>
    <x v="3"/>
    <x v="1143"/>
    <d v="2014-05-30T00:00:00"/>
    <x v="2"/>
    <s v="KC-16675"/>
    <x v="169"/>
    <x v="1"/>
    <s v="United States"/>
    <s v="Louisville"/>
    <x v="0"/>
    <n v="40214"/>
    <x v="0"/>
    <s v="OFF-AP-10002670"/>
    <x v="1"/>
    <x v="9"/>
    <x v="1690"/>
    <x v="4750"/>
    <n v="3"/>
    <n v="0"/>
    <n v="62.531999999999982"/>
  </r>
  <r>
    <n v="7001"/>
    <s v="CA-2014-123687"/>
    <x v="3"/>
    <x v="1143"/>
    <d v="2014-05-30T00:00:00"/>
    <x v="2"/>
    <s v="KC-16675"/>
    <x v="169"/>
    <x v="1"/>
    <s v="United States"/>
    <s v="Louisville"/>
    <x v="0"/>
    <n v="40214"/>
    <x v="0"/>
    <s v="OFF-SU-10004498"/>
    <x v="1"/>
    <x v="14"/>
    <x v="500"/>
    <x v="4751"/>
    <n v="2"/>
    <n v="0"/>
    <n v="0.77280000000000015"/>
  </r>
  <r>
    <n v="7002"/>
    <s v="CA-2012-104871"/>
    <x v="1"/>
    <x v="1110"/>
    <d v="2012-04-03T00:00:00"/>
    <x v="1"/>
    <s v="DR-12940"/>
    <x v="660"/>
    <x v="2"/>
    <s v="United States"/>
    <s v="Normal"/>
    <x v="10"/>
    <n v="61761"/>
    <x v="2"/>
    <s v="FUR-CH-10003298"/>
    <x v="0"/>
    <x v="1"/>
    <x v="1567"/>
    <x v="4752"/>
    <n v="4"/>
    <n v="0.3"/>
    <n v="-110.02320000000003"/>
  </r>
  <r>
    <n v="7003"/>
    <s v="CA-2011-133158"/>
    <x v="2"/>
    <x v="710"/>
    <d v="2011-08-21T00:00:00"/>
    <x v="0"/>
    <s v="DW-13195"/>
    <x v="694"/>
    <x v="1"/>
    <s v="United States"/>
    <s v="Los Angeles"/>
    <x v="1"/>
    <n v="90045"/>
    <x v="1"/>
    <s v="FUR-FU-10000723"/>
    <x v="0"/>
    <x v="5"/>
    <x v="475"/>
    <x v="4753"/>
    <n v="7"/>
    <n v="0"/>
    <n v="26.031600000000012"/>
  </r>
  <r>
    <n v="7004"/>
    <s v="CA-2011-133158"/>
    <x v="2"/>
    <x v="710"/>
    <d v="2011-08-21T00:00:00"/>
    <x v="0"/>
    <s v="DW-13195"/>
    <x v="694"/>
    <x v="1"/>
    <s v="United States"/>
    <s v="Los Angeles"/>
    <x v="1"/>
    <n v="90045"/>
    <x v="1"/>
    <s v="OFF-BI-10000632"/>
    <x v="1"/>
    <x v="8"/>
    <x v="1288"/>
    <x v="1971"/>
    <n v="2"/>
    <n v="0.2"/>
    <n v="22.573199999999996"/>
  </r>
  <r>
    <n v="7005"/>
    <s v="CA-2011-126333"/>
    <x v="2"/>
    <x v="851"/>
    <d v="2011-12-28T00:00:00"/>
    <x v="1"/>
    <s v="ME-18010"/>
    <x v="545"/>
    <x v="1"/>
    <s v="United States"/>
    <s v="Port Arthur"/>
    <x v="5"/>
    <n v="77642"/>
    <x v="2"/>
    <s v="OFF-PA-10000223"/>
    <x v="1"/>
    <x v="10"/>
    <x v="1374"/>
    <x v="1182"/>
    <n v="1"/>
    <n v="0.2"/>
    <n v="1.8144"/>
  </r>
  <r>
    <n v="7006"/>
    <s v="CA-2012-141740"/>
    <x v="1"/>
    <x v="549"/>
    <d v="2012-11-05T00:00:00"/>
    <x v="1"/>
    <s v="JF-15490"/>
    <x v="223"/>
    <x v="0"/>
    <s v="United States"/>
    <s v="New York City"/>
    <x v="15"/>
    <n v="10009"/>
    <x v="3"/>
    <s v="FUR-CH-10001545"/>
    <x v="0"/>
    <x v="1"/>
    <x v="1737"/>
    <x v="4754"/>
    <n v="2"/>
    <n v="0.1"/>
    <n v="13.677600000000002"/>
  </r>
  <r>
    <n v="7007"/>
    <s v="CA-2011-119466"/>
    <x v="2"/>
    <x v="534"/>
    <d v="2011-12-21T00:00:00"/>
    <x v="1"/>
    <s v="SP-20860"/>
    <x v="133"/>
    <x v="1"/>
    <s v="United States"/>
    <s v="Chicago"/>
    <x v="10"/>
    <n v="60623"/>
    <x v="2"/>
    <s v="FUR-FU-10001546"/>
    <x v="0"/>
    <x v="5"/>
    <x v="1423"/>
    <x v="1086"/>
    <n v="2"/>
    <n v="0.6"/>
    <n v="-7.4759999999999991"/>
  </r>
  <r>
    <n v="7008"/>
    <s v="CA-2012-154823"/>
    <x v="1"/>
    <x v="291"/>
    <d v="2012-08-25T00:00:00"/>
    <x v="1"/>
    <s v="KN-16390"/>
    <x v="471"/>
    <x v="1"/>
    <s v="United States"/>
    <s v="Springfield"/>
    <x v="24"/>
    <n v="45503"/>
    <x v="3"/>
    <s v="OFF-BI-10001098"/>
    <x v="1"/>
    <x v="8"/>
    <x v="405"/>
    <x v="2253"/>
    <n v="2"/>
    <n v="0.7"/>
    <n v="-8.9795999999999978"/>
  </r>
  <r>
    <n v="7009"/>
    <s v="CA-2012-154823"/>
    <x v="1"/>
    <x v="291"/>
    <d v="2012-08-25T00:00:00"/>
    <x v="1"/>
    <s v="KN-16390"/>
    <x v="471"/>
    <x v="1"/>
    <s v="United States"/>
    <s v="Springfield"/>
    <x v="24"/>
    <n v="45503"/>
    <x v="3"/>
    <s v="FUR-CH-10003379"/>
    <x v="0"/>
    <x v="1"/>
    <x v="459"/>
    <x v="4755"/>
    <n v="3"/>
    <n v="0.3"/>
    <n v="-42.746999999999957"/>
  </r>
  <r>
    <n v="7010"/>
    <s v="CA-2012-154823"/>
    <x v="1"/>
    <x v="291"/>
    <d v="2012-08-25T00:00:00"/>
    <x v="1"/>
    <s v="KN-16390"/>
    <x v="471"/>
    <x v="1"/>
    <s v="United States"/>
    <s v="Springfield"/>
    <x v="24"/>
    <n v="45503"/>
    <x v="3"/>
    <s v="FUR-FU-10000193"/>
    <x v="0"/>
    <x v="5"/>
    <x v="1503"/>
    <x v="3346"/>
    <n v="1"/>
    <n v="0.2"/>
    <n v="-3.8976000000000015"/>
  </r>
  <r>
    <n v="7011"/>
    <s v="US-2011-135881"/>
    <x v="2"/>
    <x v="235"/>
    <d v="2011-05-27T00:00:00"/>
    <x v="1"/>
    <s v="GT-14710"/>
    <x v="218"/>
    <x v="0"/>
    <s v="United States"/>
    <s v="New York City"/>
    <x v="15"/>
    <n v="10035"/>
    <x v="3"/>
    <s v="OFF-BI-10000829"/>
    <x v="1"/>
    <x v="8"/>
    <x v="304"/>
    <x v="2119"/>
    <n v="5"/>
    <n v="0.2"/>
    <n v="5.8369999999999997"/>
  </r>
  <r>
    <n v="7012"/>
    <s v="US-2011-135881"/>
    <x v="2"/>
    <x v="235"/>
    <d v="2011-05-27T00:00:00"/>
    <x v="1"/>
    <s v="GT-14710"/>
    <x v="218"/>
    <x v="0"/>
    <s v="United States"/>
    <s v="New York City"/>
    <x v="15"/>
    <n v="10035"/>
    <x v="3"/>
    <s v="OFF-SU-10003002"/>
    <x v="1"/>
    <x v="14"/>
    <x v="1558"/>
    <x v="1325"/>
    <n v="2"/>
    <n v="0"/>
    <n v="0.15120000000000022"/>
  </r>
  <r>
    <n v="7013"/>
    <s v="US-2011-135881"/>
    <x v="2"/>
    <x v="235"/>
    <d v="2011-05-27T00:00:00"/>
    <x v="1"/>
    <s v="GT-14710"/>
    <x v="218"/>
    <x v="0"/>
    <s v="United States"/>
    <s v="New York City"/>
    <x v="15"/>
    <n v="10035"/>
    <x v="3"/>
    <s v="OFF-AP-10002118"/>
    <x v="1"/>
    <x v="9"/>
    <x v="77"/>
    <x v="79"/>
    <n v="1"/>
    <n v="0"/>
    <n v="56.20320000000001"/>
  </r>
  <r>
    <n v="7014"/>
    <s v="CA-2014-141201"/>
    <x v="3"/>
    <x v="34"/>
    <d v="2014-12-12T00:00:00"/>
    <x v="0"/>
    <s v="DB-12910"/>
    <x v="626"/>
    <x v="2"/>
    <s v="United States"/>
    <s v="Salinas"/>
    <x v="1"/>
    <n v="93905"/>
    <x v="1"/>
    <s v="FUR-BO-10001519"/>
    <x v="0"/>
    <x v="0"/>
    <x v="666"/>
    <x v="4756"/>
    <n v="3"/>
    <n v="0.15"/>
    <n v="15.697800000000004"/>
  </r>
  <r>
    <n v="7015"/>
    <s v="CA-2011-114790"/>
    <x v="2"/>
    <x v="518"/>
    <d v="2011-03-13T00:00:00"/>
    <x v="0"/>
    <s v="FM-14215"/>
    <x v="524"/>
    <x v="1"/>
    <s v="United States"/>
    <s v="Richmond"/>
    <x v="0"/>
    <n v="40475"/>
    <x v="0"/>
    <s v="OFF-AP-10002578"/>
    <x v="1"/>
    <x v="9"/>
    <x v="409"/>
    <x v="4757"/>
    <n v="3"/>
    <n v="0"/>
    <n v="38.157600000000002"/>
  </r>
  <r>
    <n v="7016"/>
    <s v="CA-2011-114790"/>
    <x v="2"/>
    <x v="518"/>
    <d v="2011-03-13T00:00:00"/>
    <x v="0"/>
    <s v="FM-14215"/>
    <x v="524"/>
    <x v="1"/>
    <s v="United States"/>
    <s v="Richmond"/>
    <x v="0"/>
    <n v="40475"/>
    <x v="0"/>
    <s v="TEC-AC-10000710"/>
    <x v="2"/>
    <x v="11"/>
    <x v="672"/>
    <x v="93"/>
    <n v="2"/>
    <n v="0"/>
    <n v="14.172800000000002"/>
  </r>
  <r>
    <n v="7017"/>
    <s v="CA-2011-114790"/>
    <x v="2"/>
    <x v="518"/>
    <d v="2011-03-13T00:00:00"/>
    <x v="0"/>
    <s v="FM-14215"/>
    <x v="524"/>
    <x v="1"/>
    <s v="United States"/>
    <s v="Richmond"/>
    <x v="0"/>
    <n v="40475"/>
    <x v="0"/>
    <s v="TEC-PH-10000984"/>
    <x v="2"/>
    <x v="7"/>
    <x v="465"/>
    <x v="2173"/>
    <n v="3"/>
    <n v="0"/>
    <n v="164.63160000000005"/>
  </r>
  <r>
    <n v="7018"/>
    <s v="CA-2011-114790"/>
    <x v="2"/>
    <x v="518"/>
    <d v="2011-03-13T00:00:00"/>
    <x v="0"/>
    <s v="FM-14215"/>
    <x v="524"/>
    <x v="1"/>
    <s v="United States"/>
    <s v="Richmond"/>
    <x v="0"/>
    <n v="40475"/>
    <x v="0"/>
    <s v="OFF-PA-10000213"/>
    <x v="1"/>
    <x v="10"/>
    <x v="1440"/>
    <x v="1830"/>
    <n v="3"/>
    <n v="0"/>
    <n v="7.0218000000000007"/>
  </r>
  <r>
    <n v="7019"/>
    <s v="US-2013-154256"/>
    <x v="0"/>
    <x v="661"/>
    <d v="2013-06-28T00:00:00"/>
    <x v="0"/>
    <s v="SM-20005"/>
    <x v="325"/>
    <x v="0"/>
    <s v="United States"/>
    <s v="New York City"/>
    <x v="15"/>
    <n v="10035"/>
    <x v="3"/>
    <s v="OFF-LA-10003720"/>
    <x v="1"/>
    <x v="2"/>
    <x v="1627"/>
    <x v="4395"/>
    <n v="7"/>
    <n v="0"/>
    <n v="12.1401"/>
  </r>
  <r>
    <n v="7020"/>
    <s v="CA-2011-124737"/>
    <x v="2"/>
    <x v="709"/>
    <d v="2011-08-27T00:00:00"/>
    <x v="1"/>
    <s v="AP-10915"/>
    <x v="275"/>
    <x v="0"/>
    <s v="United States"/>
    <s v="Denver"/>
    <x v="22"/>
    <n v="80219"/>
    <x v="1"/>
    <s v="OFF-PA-10001837"/>
    <x v="1"/>
    <x v="10"/>
    <x v="1791"/>
    <x v="12"/>
    <n v="3"/>
    <n v="0.2"/>
    <n v="5.4432"/>
  </r>
  <r>
    <n v="7021"/>
    <s v="CA-2011-124737"/>
    <x v="2"/>
    <x v="709"/>
    <d v="2011-08-27T00:00:00"/>
    <x v="1"/>
    <s v="AP-10915"/>
    <x v="275"/>
    <x v="0"/>
    <s v="United States"/>
    <s v="Denver"/>
    <x v="22"/>
    <n v="80219"/>
    <x v="1"/>
    <s v="OFF-SU-10004661"/>
    <x v="1"/>
    <x v="14"/>
    <x v="1748"/>
    <x v="4758"/>
    <n v="1"/>
    <n v="0.2"/>
    <n v="0.50999999999999979"/>
  </r>
  <r>
    <n v="7022"/>
    <s v="CA-2011-124737"/>
    <x v="2"/>
    <x v="709"/>
    <d v="2011-08-27T00:00:00"/>
    <x v="1"/>
    <s v="AP-10915"/>
    <x v="275"/>
    <x v="0"/>
    <s v="United States"/>
    <s v="Denver"/>
    <x v="22"/>
    <n v="80219"/>
    <x v="1"/>
    <s v="FUR-FU-10003274"/>
    <x v="0"/>
    <x v="5"/>
    <x v="245"/>
    <x v="1728"/>
    <n v="3"/>
    <n v="0.2"/>
    <n v="1.2672000000000003"/>
  </r>
  <r>
    <n v="7023"/>
    <s v="CA-2011-124737"/>
    <x v="2"/>
    <x v="709"/>
    <d v="2011-08-27T00:00:00"/>
    <x v="1"/>
    <s v="AP-10915"/>
    <x v="275"/>
    <x v="0"/>
    <s v="United States"/>
    <s v="Denver"/>
    <x v="22"/>
    <n v="80219"/>
    <x v="1"/>
    <s v="TEC-PH-10000149"/>
    <x v="2"/>
    <x v="7"/>
    <x v="419"/>
    <x v="4759"/>
    <n v="9"/>
    <n v="0.2"/>
    <n v="10.772999999999989"/>
  </r>
  <r>
    <n v="7024"/>
    <s v="CA-2011-124737"/>
    <x v="2"/>
    <x v="709"/>
    <d v="2011-08-27T00:00:00"/>
    <x v="1"/>
    <s v="AP-10915"/>
    <x v="275"/>
    <x v="0"/>
    <s v="United States"/>
    <s v="Denver"/>
    <x v="22"/>
    <n v="80219"/>
    <x v="1"/>
    <s v="OFF-PA-10000019"/>
    <x v="1"/>
    <x v="10"/>
    <x v="704"/>
    <x v="277"/>
    <n v="6"/>
    <n v="0.2"/>
    <n v="10.8864"/>
  </r>
  <r>
    <n v="7025"/>
    <s v="CA-2011-124737"/>
    <x v="2"/>
    <x v="709"/>
    <d v="2011-08-27T00:00:00"/>
    <x v="1"/>
    <s v="AP-10915"/>
    <x v="275"/>
    <x v="0"/>
    <s v="United States"/>
    <s v="Denver"/>
    <x v="22"/>
    <n v="80219"/>
    <x v="1"/>
    <s v="OFF-PA-10001125"/>
    <x v="1"/>
    <x v="10"/>
    <x v="1012"/>
    <x v="1334"/>
    <n v="9"/>
    <n v="0.2"/>
    <n v="69.704999999999984"/>
  </r>
  <r>
    <n v="7026"/>
    <s v="US-2014-101840"/>
    <x v="3"/>
    <x v="695"/>
    <d v="2014-02-13T00:00:00"/>
    <x v="1"/>
    <s v="SP-20545"/>
    <x v="259"/>
    <x v="1"/>
    <s v="United States"/>
    <s v="New York City"/>
    <x v="15"/>
    <n v="10024"/>
    <x v="3"/>
    <s v="TEC-PH-10002538"/>
    <x v="2"/>
    <x v="7"/>
    <x v="524"/>
    <x v="4760"/>
    <n v="6"/>
    <n v="0"/>
    <n v="65.963399999999979"/>
  </r>
  <r>
    <n v="7027"/>
    <s v="US-2014-101840"/>
    <x v="3"/>
    <x v="695"/>
    <d v="2014-02-13T00:00:00"/>
    <x v="1"/>
    <s v="SP-20545"/>
    <x v="259"/>
    <x v="1"/>
    <s v="United States"/>
    <s v="New York City"/>
    <x v="15"/>
    <n v="10024"/>
    <x v="3"/>
    <s v="OFF-BI-10000279"/>
    <x v="1"/>
    <x v="8"/>
    <x v="1765"/>
    <x v="4761"/>
    <n v="4"/>
    <n v="0.2"/>
    <n v="15.605999999999996"/>
  </r>
  <r>
    <n v="7028"/>
    <s v="CA-2014-131653"/>
    <x v="3"/>
    <x v="926"/>
    <d v="2014-02-06T00:00:00"/>
    <x v="1"/>
    <s v="RD-19585"/>
    <x v="361"/>
    <x v="0"/>
    <s v="United States"/>
    <s v="New York City"/>
    <x v="15"/>
    <n v="10011"/>
    <x v="3"/>
    <s v="OFF-LA-10001045"/>
    <x v="1"/>
    <x v="2"/>
    <x v="701"/>
    <x v="3691"/>
    <n v="2"/>
    <n v="0"/>
    <n v="2.4011999999999998"/>
  </r>
  <r>
    <n v="7029"/>
    <s v="US-2013-157840"/>
    <x v="0"/>
    <x v="887"/>
    <d v="2013-12-24T00:00:00"/>
    <x v="0"/>
    <s v="MC-17575"/>
    <x v="430"/>
    <x v="0"/>
    <s v="United States"/>
    <s v="Fremont"/>
    <x v="8"/>
    <n v="68025"/>
    <x v="2"/>
    <s v="OFF-PA-10003673"/>
    <x v="1"/>
    <x v="10"/>
    <x v="971"/>
    <x v="1284"/>
    <n v="5"/>
    <n v="0"/>
    <n v="15.593999999999999"/>
  </r>
  <r>
    <n v="7030"/>
    <s v="CA-2013-145548"/>
    <x v="0"/>
    <x v="583"/>
    <d v="2013-11-17T00:00:00"/>
    <x v="1"/>
    <s v="EB-13750"/>
    <x v="494"/>
    <x v="1"/>
    <s v="United States"/>
    <s v="New York City"/>
    <x v="15"/>
    <n v="10011"/>
    <x v="3"/>
    <s v="OFF-ST-10002562"/>
    <x v="1"/>
    <x v="4"/>
    <x v="33"/>
    <x v="4681"/>
    <n v="3"/>
    <n v="0"/>
    <n v="7.8792000000000009"/>
  </r>
  <r>
    <n v="7031"/>
    <s v="CA-2013-145548"/>
    <x v="0"/>
    <x v="583"/>
    <d v="2013-11-17T00:00:00"/>
    <x v="1"/>
    <s v="EB-13750"/>
    <x v="494"/>
    <x v="1"/>
    <s v="United States"/>
    <s v="New York City"/>
    <x v="15"/>
    <n v="10011"/>
    <x v="3"/>
    <s v="TEC-AC-10002305"/>
    <x v="2"/>
    <x v="11"/>
    <x v="1521"/>
    <x v="3978"/>
    <n v="2"/>
    <n v="0"/>
    <n v="6.4799999999999969"/>
  </r>
  <r>
    <n v="7032"/>
    <s v="CA-2013-145548"/>
    <x v="0"/>
    <x v="583"/>
    <d v="2013-11-17T00:00:00"/>
    <x v="1"/>
    <s v="EB-13750"/>
    <x v="494"/>
    <x v="1"/>
    <s v="United States"/>
    <s v="New York City"/>
    <x v="15"/>
    <n v="10011"/>
    <x v="3"/>
    <s v="OFF-AR-10003373"/>
    <x v="1"/>
    <x v="6"/>
    <x v="287"/>
    <x v="1663"/>
    <n v="3"/>
    <n v="0"/>
    <n v="25.093799999999998"/>
  </r>
  <r>
    <n v="7033"/>
    <s v="CA-2013-145548"/>
    <x v="0"/>
    <x v="583"/>
    <d v="2013-11-17T00:00:00"/>
    <x v="1"/>
    <s v="EB-13750"/>
    <x v="494"/>
    <x v="1"/>
    <s v="United States"/>
    <s v="New York City"/>
    <x v="15"/>
    <n v="10011"/>
    <x v="3"/>
    <s v="FUR-CH-10003774"/>
    <x v="0"/>
    <x v="1"/>
    <x v="1185"/>
    <x v="4762"/>
    <n v="3"/>
    <n v="0.1"/>
    <n v="8.1881999999999877"/>
  </r>
  <r>
    <n v="7034"/>
    <s v="CA-2013-145548"/>
    <x v="0"/>
    <x v="583"/>
    <d v="2013-11-17T00:00:00"/>
    <x v="1"/>
    <s v="EB-13750"/>
    <x v="494"/>
    <x v="1"/>
    <s v="United States"/>
    <s v="New York City"/>
    <x v="15"/>
    <n v="10011"/>
    <x v="3"/>
    <s v="OFF-BI-10001510"/>
    <x v="1"/>
    <x v="8"/>
    <x v="702"/>
    <x v="4763"/>
    <n v="3"/>
    <n v="0.2"/>
    <n v="17.189999999999998"/>
  </r>
  <r>
    <n v="7035"/>
    <s v="CA-2013-145548"/>
    <x v="0"/>
    <x v="583"/>
    <d v="2013-11-17T00:00:00"/>
    <x v="1"/>
    <s v="EB-13750"/>
    <x v="494"/>
    <x v="1"/>
    <s v="United States"/>
    <s v="New York City"/>
    <x v="15"/>
    <n v="10011"/>
    <x v="3"/>
    <s v="OFF-BI-10004236"/>
    <x v="1"/>
    <x v="8"/>
    <x v="891"/>
    <x v="4596"/>
    <n v="3"/>
    <n v="0.2"/>
    <n v="11.450399999999998"/>
  </r>
  <r>
    <n v="7036"/>
    <s v="CA-2014-119494"/>
    <x v="3"/>
    <x v="45"/>
    <d v="2014-11-14T00:00:00"/>
    <x v="1"/>
    <s v="JE-15610"/>
    <x v="531"/>
    <x v="1"/>
    <s v="United States"/>
    <s v="San Diego"/>
    <x v="1"/>
    <n v="92105"/>
    <x v="1"/>
    <s v="FUR-CH-10004675"/>
    <x v="0"/>
    <x v="1"/>
    <x v="629"/>
    <x v="4764"/>
    <n v="3"/>
    <n v="0.2"/>
    <n v="52.339199999999977"/>
  </r>
  <r>
    <n v="7037"/>
    <s v="CA-2011-124618"/>
    <x v="2"/>
    <x v="1073"/>
    <d v="2011-05-04T00:00:00"/>
    <x v="0"/>
    <s v="CS-11860"/>
    <x v="750"/>
    <x v="0"/>
    <s v="United States"/>
    <s v="Lakeland"/>
    <x v="2"/>
    <n v="33801"/>
    <x v="0"/>
    <s v="TEC-CO-10004202"/>
    <x v="2"/>
    <x v="16"/>
    <x v="836"/>
    <x v="2006"/>
    <n v="2"/>
    <n v="0.2"/>
    <n v="89.996999999999986"/>
  </r>
  <r>
    <n v="7038"/>
    <s v="CA-2014-161970"/>
    <x v="3"/>
    <x v="585"/>
    <d v="2014-09-28T00:00:00"/>
    <x v="1"/>
    <s v="PB-19105"/>
    <x v="287"/>
    <x v="0"/>
    <s v="United States"/>
    <s v="Smyrna"/>
    <x v="32"/>
    <n v="30080"/>
    <x v="0"/>
    <s v="OFF-PA-10004255"/>
    <x v="1"/>
    <x v="10"/>
    <x v="1306"/>
    <x v="91"/>
    <n v="2"/>
    <n v="0"/>
    <n v="6.2208000000000006"/>
  </r>
  <r>
    <n v="7039"/>
    <s v="CA-2014-161970"/>
    <x v="3"/>
    <x v="585"/>
    <d v="2014-09-28T00:00:00"/>
    <x v="1"/>
    <s v="PB-19105"/>
    <x v="287"/>
    <x v="0"/>
    <s v="United States"/>
    <s v="Smyrna"/>
    <x v="32"/>
    <n v="30080"/>
    <x v="0"/>
    <s v="OFF-AR-10003896"/>
    <x v="1"/>
    <x v="6"/>
    <x v="1792"/>
    <x v="1465"/>
    <n v="3"/>
    <n v="0"/>
    <n v="6.4584000000000001"/>
  </r>
  <r>
    <n v="7040"/>
    <s v="CA-2014-103443"/>
    <x v="3"/>
    <x v="94"/>
    <d v="2014-12-24T00:00:00"/>
    <x v="1"/>
    <s v="AT-10735"/>
    <x v="247"/>
    <x v="0"/>
    <s v="United States"/>
    <s v="New York City"/>
    <x v="15"/>
    <n v="10009"/>
    <x v="3"/>
    <s v="OFF-ST-10002276"/>
    <x v="1"/>
    <x v="4"/>
    <x v="223"/>
    <x v="240"/>
    <n v="2"/>
    <n v="0"/>
    <n v="41.680000000000007"/>
  </r>
  <r>
    <n v="7041"/>
    <s v="CA-2014-103443"/>
    <x v="3"/>
    <x v="94"/>
    <d v="2014-12-24T00:00:00"/>
    <x v="1"/>
    <s v="AT-10735"/>
    <x v="247"/>
    <x v="0"/>
    <s v="United States"/>
    <s v="New York City"/>
    <x v="15"/>
    <n v="10009"/>
    <x v="3"/>
    <s v="OFF-BI-10001617"/>
    <x v="1"/>
    <x v="8"/>
    <x v="1315"/>
    <x v="176"/>
    <n v="3"/>
    <n v="0.2"/>
    <n v="8.3753999999999991"/>
  </r>
  <r>
    <n v="7042"/>
    <s v="CA-2014-103443"/>
    <x v="3"/>
    <x v="94"/>
    <d v="2014-12-24T00:00:00"/>
    <x v="1"/>
    <s v="AT-10735"/>
    <x v="247"/>
    <x v="0"/>
    <s v="United States"/>
    <s v="New York City"/>
    <x v="15"/>
    <n v="10009"/>
    <x v="3"/>
    <s v="FUR-FU-10000308"/>
    <x v="0"/>
    <x v="5"/>
    <x v="1269"/>
    <x v="2259"/>
    <n v="2"/>
    <n v="0"/>
    <n v="27.359200000000001"/>
  </r>
  <r>
    <n v="7043"/>
    <s v="US-2014-165358"/>
    <x v="3"/>
    <x v="930"/>
    <d v="2014-07-24T00:00:00"/>
    <x v="1"/>
    <s v="SV-20365"/>
    <x v="277"/>
    <x v="0"/>
    <s v="United States"/>
    <s v="Philadelphia"/>
    <x v="9"/>
    <n v="19134"/>
    <x v="3"/>
    <s v="TEC-CO-10001943"/>
    <x v="2"/>
    <x v="16"/>
    <x v="1666"/>
    <x v="2798"/>
    <n v="5"/>
    <n v="0.4"/>
    <n v="69.996499999999969"/>
  </r>
  <r>
    <n v="7044"/>
    <s v="US-2014-165358"/>
    <x v="3"/>
    <x v="930"/>
    <d v="2014-07-24T00:00:00"/>
    <x v="1"/>
    <s v="SV-20365"/>
    <x v="277"/>
    <x v="0"/>
    <s v="United States"/>
    <s v="Philadelphia"/>
    <x v="9"/>
    <n v="19134"/>
    <x v="3"/>
    <s v="FUR-CH-10002647"/>
    <x v="0"/>
    <x v="1"/>
    <x v="470"/>
    <x v="4765"/>
    <n v="4"/>
    <n v="0.3"/>
    <n v="-14.195999999999984"/>
  </r>
  <r>
    <n v="7045"/>
    <s v="US-2014-165358"/>
    <x v="3"/>
    <x v="930"/>
    <d v="2014-07-24T00:00:00"/>
    <x v="1"/>
    <s v="SV-20365"/>
    <x v="277"/>
    <x v="0"/>
    <s v="United States"/>
    <s v="Philadelphia"/>
    <x v="9"/>
    <n v="19134"/>
    <x v="3"/>
    <s v="OFF-SU-10004768"/>
    <x v="1"/>
    <x v="14"/>
    <x v="1299"/>
    <x v="1997"/>
    <n v="2"/>
    <n v="0.2"/>
    <n v="1.1479999999999988"/>
  </r>
  <r>
    <n v="7046"/>
    <s v="CA-2013-160136"/>
    <x v="0"/>
    <x v="54"/>
    <d v="2013-11-10T00:00:00"/>
    <x v="1"/>
    <s v="PJ-18835"/>
    <x v="601"/>
    <x v="1"/>
    <s v="United States"/>
    <s v="Dallas"/>
    <x v="5"/>
    <n v="75217"/>
    <x v="2"/>
    <s v="OFF-PA-10002160"/>
    <x v="1"/>
    <x v="10"/>
    <x v="1190"/>
    <x v="4766"/>
    <n v="2"/>
    <n v="0.2"/>
    <n v="3.3524000000000003"/>
  </r>
  <r>
    <n v="7047"/>
    <s v="CA-2011-150581"/>
    <x v="2"/>
    <x v="918"/>
    <d v="2011-04-12T00:00:00"/>
    <x v="1"/>
    <s v="NM-18445"/>
    <x v="134"/>
    <x v="2"/>
    <s v="United States"/>
    <s v="Concord"/>
    <x v="1"/>
    <n v="94521"/>
    <x v="1"/>
    <s v="FUR-TA-10003748"/>
    <x v="0"/>
    <x v="3"/>
    <x v="208"/>
    <x v="4767"/>
    <n v="1"/>
    <n v="0.2"/>
    <n v="2.4897999999999989"/>
  </r>
  <r>
    <n v="7048"/>
    <s v="CA-2011-150581"/>
    <x v="2"/>
    <x v="918"/>
    <d v="2011-04-12T00:00:00"/>
    <x v="1"/>
    <s v="NM-18445"/>
    <x v="134"/>
    <x v="2"/>
    <s v="United States"/>
    <s v="Concord"/>
    <x v="1"/>
    <n v="94521"/>
    <x v="1"/>
    <s v="TEC-AC-10001908"/>
    <x v="2"/>
    <x v="11"/>
    <x v="292"/>
    <x v="4768"/>
    <n v="4"/>
    <n v="0"/>
    <n v="139.98599999999999"/>
  </r>
  <r>
    <n v="7049"/>
    <s v="CA-2013-119515"/>
    <x v="0"/>
    <x v="1041"/>
    <d v="2013-08-17T00:00:00"/>
    <x v="2"/>
    <s v="TR-21325"/>
    <x v="309"/>
    <x v="0"/>
    <s v="United States"/>
    <s v="Nashville"/>
    <x v="18"/>
    <n v="37211"/>
    <x v="0"/>
    <s v="OFF-PA-10000552"/>
    <x v="1"/>
    <x v="10"/>
    <x v="1532"/>
    <x v="12"/>
    <n v="3"/>
    <n v="0.2"/>
    <n v="5.4432"/>
  </r>
  <r>
    <n v="7050"/>
    <s v="CA-2011-141355"/>
    <x v="2"/>
    <x v="794"/>
    <d v="2011-09-30T00:00:00"/>
    <x v="1"/>
    <s v="BF-11005"/>
    <x v="593"/>
    <x v="2"/>
    <s v="United States"/>
    <s v="Aurora"/>
    <x v="22"/>
    <n v="80013"/>
    <x v="1"/>
    <s v="OFF-AR-10003179"/>
    <x v="1"/>
    <x v="6"/>
    <x v="1565"/>
    <x v="4769"/>
    <n v="2"/>
    <n v="0.2"/>
    <n v="2.3685999999999989"/>
  </r>
  <r>
    <n v="7051"/>
    <s v="CA-2013-165330"/>
    <x v="0"/>
    <x v="25"/>
    <d v="2013-12-12T00:00:00"/>
    <x v="3"/>
    <s v="WB-21850"/>
    <x v="576"/>
    <x v="0"/>
    <s v="United States"/>
    <s v="Anaheim"/>
    <x v="1"/>
    <n v="92804"/>
    <x v="1"/>
    <s v="OFF-BI-10004593"/>
    <x v="1"/>
    <x v="8"/>
    <x v="267"/>
    <x v="4770"/>
    <n v="5"/>
    <n v="0.2"/>
    <n v="68.11999999999999"/>
  </r>
  <r>
    <n v="7052"/>
    <s v="CA-2013-165330"/>
    <x v="0"/>
    <x v="25"/>
    <d v="2013-12-12T00:00:00"/>
    <x v="3"/>
    <s v="WB-21850"/>
    <x v="576"/>
    <x v="0"/>
    <s v="United States"/>
    <s v="Anaheim"/>
    <x v="1"/>
    <n v="92804"/>
    <x v="1"/>
    <s v="OFF-AR-10000914"/>
    <x v="1"/>
    <x v="6"/>
    <x v="1739"/>
    <x v="4607"/>
    <n v="2"/>
    <n v="0"/>
    <n v="6.0632000000000019"/>
  </r>
  <r>
    <n v="7053"/>
    <s v="CA-2013-165330"/>
    <x v="0"/>
    <x v="25"/>
    <d v="2013-12-12T00:00:00"/>
    <x v="3"/>
    <s v="WB-21850"/>
    <x v="576"/>
    <x v="0"/>
    <s v="United States"/>
    <s v="Anaheim"/>
    <x v="1"/>
    <n v="92804"/>
    <x v="1"/>
    <s v="OFF-PA-10000241"/>
    <x v="1"/>
    <x v="10"/>
    <x v="1151"/>
    <x v="4771"/>
    <n v="1"/>
    <n v="0"/>
    <n v="13.940999999999999"/>
  </r>
  <r>
    <n v="7054"/>
    <s v="CA-2013-165330"/>
    <x v="0"/>
    <x v="25"/>
    <d v="2013-12-12T00:00:00"/>
    <x v="3"/>
    <s v="WB-21850"/>
    <x v="576"/>
    <x v="0"/>
    <s v="United States"/>
    <s v="Anaheim"/>
    <x v="1"/>
    <n v="92804"/>
    <x v="1"/>
    <s v="TEC-AC-10000057"/>
    <x v="2"/>
    <x v="11"/>
    <x v="626"/>
    <x v="668"/>
    <n v="4"/>
    <n v="0"/>
    <n v="25.191599999999994"/>
  </r>
  <r>
    <n v="7055"/>
    <s v="CA-2013-165330"/>
    <x v="0"/>
    <x v="25"/>
    <d v="2013-12-12T00:00:00"/>
    <x v="3"/>
    <s v="WB-21850"/>
    <x v="576"/>
    <x v="0"/>
    <s v="United States"/>
    <s v="Anaheim"/>
    <x v="1"/>
    <n v="92804"/>
    <x v="1"/>
    <s v="FUR-CH-10003774"/>
    <x v="0"/>
    <x v="1"/>
    <x v="1185"/>
    <x v="4158"/>
    <n v="5"/>
    <n v="0.2"/>
    <n v="-31.843000000000018"/>
  </r>
  <r>
    <n v="7056"/>
    <s v="CA-2013-165330"/>
    <x v="0"/>
    <x v="25"/>
    <d v="2013-12-12T00:00:00"/>
    <x v="3"/>
    <s v="WB-21850"/>
    <x v="576"/>
    <x v="0"/>
    <s v="United States"/>
    <s v="Anaheim"/>
    <x v="1"/>
    <n v="92804"/>
    <x v="1"/>
    <s v="OFF-BI-10002824"/>
    <x v="1"/>
    <x v="8"/>
    <x v="523"/>
    <x v="2045"/>
    <n v="3"/>
    <n v="0.2"/>
    <n v="11.189999999999996"/>
  </r>
  <r>
    <n v="7057"/>
    <s v="CA-2013-165330"/>
    <x v="0"/>
    <x v="25"/>
    <d v="2013-12-12T00:00:00"/>
    <x v="3"/>
    <s v="WB-21850"/>
    <x v="576"/>
    <x v="0"/>
    <s v="United States"/>
    <s v="Anaheim"/>
    <x v="1"/>
    <n v="92804"/>
    <x v="1"/>
    <s v="OFF-BI-10004001"/>
    <x v="1"/>
    <x v="8"/>
    <x v="810"/>
    <x v="4772"/>
    <n v="9"/>
    <n v="0.2"/>
    <n v="39.873599999999982"/>
  </r>
  <r>
    <n v="7058"/>
    <s v="CA-2013-165330"/>
    <x v="0"/>
    <x v="25"/>
    <d v="2013-12-12T00:00:00"/>
    <x v="3"/>
    <s v="WB-21850"/>
    <x v="576"/>
    <x v="0"/>
    <s v="United States"/>
    <s v="Anaheim"/>
    <x v="1"/>
    <n v="92804"/>
    <x v="1"/>
    <s v="FUR-TA-10004619"/>
    <x v="0"/>
    <x v="3"/>
    <x v="882"/>
    <x v="4773"/>
    <n v="7"/>
    <n v="0.2"/>
    <n v="111.51699999999991"/>
  </r>
  <r>
    <n v="7059"/>
    <s v="CA-2013-165330"/>
    <x v="0"/>
    <x v="25"/>
    <d v="2013-12-12T00:00:00"/>
    <x v="3"/>
    <s v="WB-21850"/>
    <x v="576"/>
    <x v="0"/>
    <s v="United States"/>
    <s v="Anaheim"/>
    <x v="1"/>
    <n v="92804"/>
    <x v="1"/>
    <s v="OFF-ST-10000636"/>
    <x v="1"/>
    <x v="4"/>
    <x v="1744"/>
    <x v="4774"/>
    <n v="3"/>
    <n v="0"/>
    <n v="2.0087999999999973"/>
  </r>
  <r>
    <n v="7060"/>
    <s v="CA-2013-165330"/>
    <x v="0"/>
    <x v="25"/>
    <d v="2013-12-12T00:00:00"/>
    <x v="3"/>
    <s v="WB-21850"/>
    <x v="576"/>
    <x v="0"/>
    <s v="United States"/>
    <s v="Anaheim"/>
    <x v="1"/>
    <n v="92804"/>
    <x v="1"/>
    <s v="OFF-AP-10001469"/>
    <x v="1"/>
    <x v="9"/>
    <x v="581"/>
    <x v="4775"/>
    <n v="2"/>
    <n v="0"/>
    <n v="24.191799999999994"/>
  </r>
  <r>
    <n v="7061"/>
    <s v="CA-2013-165330"/>
    <x v="0"/>
    <x v="25"/>
    <d v="2013-12-12T00:00:00"/>
    <x v="3"/>
    <s v="WB-21850"/>
    <x v="576"/>
    <x v="0"/>
    <s v="United States"/>
    <s v="Anaheim"/>
    <x v="1"/>
    <n v="92804"/>
    <x v="1"/>
    <s v="OFF-BI-10002897"/>
    <x v="1"/>
    <x v="8"/>
    <x v="1793"/>
    <x v="4776"/>
    <n v="2"/>
    <n v="0.2"/>
    <n v="2.1286"/>
  </r>
  <r>
    <n v="7062"/>
    <s v="CA-2012-132633"/>
    <x v="1"/>
    <x v="302"/>
    <d v="2012-02-05T00:00:00"/>
    <x v="0"/>
    <s v="KH-16630"/>
    <x v="175"/>
    <x v="1"/>
    <s v="United States"/>
    <s v="Pleasant Grove"/>
    <x v="7"/>
    <n v="84062"/>
    <x v="1"/>
    <s v="OFF-BI-10002432"/>
    <x v="1"/>
    <x v="8"/>
    <x v="866"/>
    <x v="4777"/>
    <n v="3"/>
    <n v="0.2"/>
    <n v="4.0985999999999994"/>
  </r>
  <r>
    <n v="7063"/>
    <s v="CA-2013-157742"/>
    <x v="0"/>
    <x v="723"/>
    <d v="2014-01-01T00:00:00"/>
    <x v="0"/>
    <s v="KL-16645"/>
    <x v="107"/>
    <x v="0"/>
    <s v="United States"/>
    <s v="Springfield"/>
    <x v="21"/>
    <n v="97477"/>
    <x v="1"/>
    <s v="OFF-EN-10002592"/>
    <x v="1"/>
    <x v="12"/>
    <x v="1702"/>
    <x v="4778"/>
    <n v="3"/>
    <n v="0.2"/>
    <n v="10.422000000000001"/>
  </r>
  <r>
    <n v="7064"/>
    <s v="CA-2014-127712"/>
    <x v="3"/>
    <x v="515"/>
    <d v="2014-09-06T00:00:00"/>
    <x v="1"/>
    <s v="MG-17890"/>
    <x v="450"/>
    <x v="2"/>
    <s v="United States"/>
    <s v="Salem"/>
    <x v="21"/>
    <n v="97301"/>
    <x v="1"/>
    <s v="OFF-SU-10002522"/>
    <x v="1"/>
    <x v="14"/>
    <x v="1544"/>
    <x v="928"/>
    <n v="2"/>
    <n v="0.2"/>
    <n v="0.69839999999999902"/>
  </r>
  <r>
    <n v="7065"/>
    <s v="CA-2014-169474"/>
    <x v="3"/>
    <x v="1144"/>
    <d v="2014-02-10T00:00:00"/>
    <x v="1"/>
    <s v="JF-15355"/>
    <x v="282"/>
    <x v="0"/>
    <s v="United States"/>
    <s v="Rochester"/>
    <x v="15"/>
    <n v="14609"/>
    <x v="3"/>
    <s v="OFF-AP-10003971"/>
    <x v="1"/>
    <x v="9"/>
    <x v="914"/>
    <x v="4779"/>
    <n v="3"/>
    <n v="0"/>
    <n v="8.4942000000000011"/>
  </r>
  <r>
    <n v="7066"/>
    <s v="CA-2011-106726"/>
    <x v="2"/>
    <x v="776"/>
    <d v="2011-12-08T00:00:00"/>
    <x v="2"/>
    <s v="RS-19765"/>
    <x v="276"/>
    <x v="1"/>
    <s v="United States"/>
    <s v="Los Angeles"/>
    <x v="1"/>
    <n v="90008"/>
    <x v="1"/>
    <s v="OFF-ST-10001496"/>
    <x v="1"/>
    <x v="4"/>
    <x v="726"/>
    <x v="4780"/>
    <n v="7"/>
    <n v="0"/>
    <n v="327.94580000000002"/>
  </r>
  <r>
    <n v="7067"/>
    <s v="CA-2013-147473"/>
    <x v="0"/>
    <x v="198"/>
    <d v="2013-06-04T00:00:00"/>
    <x v="1"/>
    <s v="NL-18310"/>
    <x v="644"/>
    <x v="2"/>
    <s v="United States"/>
    <s v="Los Angeles"/>
    <x v="1"/>
    <n v="90049"/>
    <x v="1"/>
    <s v="OFF-PA-10004782"/>
    <x v="1"/>
    <x v="10"/>
    <x v="1413"/>
    <x v="789"/>
    <n v="6"/>
    <n v="0"/>
    <n v="18.662400000000002"/>
  </r>
  <r>
    <n v="7068"/>
    <s v="CA-2013-114209"/>
    <x v="0"/>
    <x v="206"/>
    <d v="2013-05-27T00:00:00"/>
    <x v="1"/>
    <s v="AS-10285"/>
    <x v="155"/>
    <x v="1"/>
    <s v="United States"/>
    <s v="Dallas"/>
    <x v="5"/>
    <n v="75081"/>
    <x v="2"/>
    <s v="OFF-BI-10000343"/>
    <x v="1"/>
    <x v="8"/>
    <x v="184"/>
    <x v="3240"/>
    <n v="2"/>
    <n v="0.8"/>
    <n v="-3.2406000000000006"/>
  </r>
  <r>
    <n v="7069"/>
    <s v="CA-2013-114209"/>
    <x v="0"/>
    <x v="206"/>
    <d v="2013-05-27T00:00:00"/>
    <x v="1"/>
    <s v="AS-10285"/>
    <x v="155"/>
    <x v="1"/>
    <s v="United States"/>
    <s v="Dallas"/>
    <x v="5"/>
    <n v="75081"/>
    <x v="2"/>
    <s v="OFF-PA-10003591"/>
    <x v="1"/>
    <x v="10"/>
    <x v="686"/>
    <x v="4781"/>
    <n v="9"/>
    <n v="0.2"/>
    <n v="30.996000000000002"/>
  </r>
  <r>
    <n v="7070"/>
    <s v="CA-2011-141901"/>
    <x v="2"/>
    <x v="128"/>
    <d v="2011-08-14T00:00:00"/>
    <x v="1"/>
    <s v="GM-14500"/>
    <x v="421"/>
    <x v="0"/>
    <s v="United States"/>
    <s v="Fresno"/>
    <x v="1"/>
    <n v="93727"/>
    <x v="1"/>
    <s v="OFF-PA-10001667"/>
    <x v="1"/>
    <x v="10"/>
    <x v="453"/>
    <x v="156"/>
    <n v="1"/>
    <n v="0"/>
    <n v="2.6909999999999998"/>
  </r>
  <r>
    <n v="7071"/>
    <s v="CA-2013-164490"/>
    <x v="0"/>
    <x v="64"/>
    <d v="2013-09-11T00:00:00"/>
    <x v="0"/>
    <s v="SU-20665"/>
    <x v="711"/>
    <x v="2"/>
    <s v="United States"/>
    <s v="Chicago"/>
    <x v="10"/>
    <n v="60653"/>
    <x v="2"/>
    <s v="OFF-PA-10004971"/>
    <x v="1"/>
    <x v="10"/>
    <x v="604"/>
    <x v="4766"/>
    <n v="2"/>
    <n v="0.2"/>
    <n v="3.3524000000000003"/>
  </r>
  <r>
    <n v="7072"/>
    <s v="CA-2013-112256"/>
    <x v="0"/>
    <x v="310"/>
    <d v="2013-07-29T00:00:00"/>
    <x v="1"/>
    <s v="CK-12205"/>
    <x v="237"/>
    <x v="0"/>
    <s v="United States"/>
    <s v="Mcallen"/>
    <x v="5"/>
    <n v="78501"/>
    <x v="2"/>
    <s v="OFF-AR-10001216"/>
    <x v="1"/>
    <x v="6"/>
    <x v="1455"/>
    <x v="3079"/>
    <n v="2"/>
    <n v="0.2"/>
    <n v="0.3335999999999999"/>
  </r>
  <r>
    <n v="7073"/>
    <s v="CA-2013-112256"/>
    <x v="0"/>
    <x v="310"/>
    <d v="2013-07-29T00:00:00"/>
    <x v="1"/>
    <s v="CK-12205"/>
    <x v="237"/>
    <x v="0"/>
    <s v="United States"/>
    <s v="Mcallen"/>
    <x v="5"/>
    <n v="78501"/>
    <x v="2"/>
    <s v="OFF-PA-10004355"/>
    <x v="1"/>
    <x v="10"/>
    <x v="1094"/>
    <x v="1182"/>
    <n v="1"/>
    <n v="0.2"/>
    <n v="1.8144"/>
  </r>
  <r>
    <n v="7074"/>
    <s v="CA-2013-112256"/>
    <x v="0"/>
    <x v="310"/>
    <d v="2013-07-29T00:00:00"/>
    <x v="1"/>
    <s v="CK-12205"/>
    <x v="237"/>
    <x v="0"/>
    <s v="United States"/>
    <s v="Mcallen"/>
    <x v="5"/>
    <n v="78501"/>
    <x v="2"/>
    <s v="OFF-AR-10001953"/>
    <x v="1"/>
    <x v="6"/>
    <x v="395"/>
    <x v="4782"/>
    <n v="5"/>
    <n v="0.2"/>
    <n v="15.393000000000008"/>
  </r>
  <r>
    <n v="7075"/>
    <s v="CA-2013-112256"/>
    <x v="0"/>
    <x v="310"/>
    <d v="2013-07-29T00:00:00"/>
    <x v="1"/>
    <s v="CK-12205"/>
    <x v="237"/>
    <x v="0"/>
    <s v="United States"/>
    <s v="Mcallen"/>
    <x v="5"/>
    <n v="78501"/>
    <x v="2"/>
    <s v="OFF-BI-10004364"/>
    <x v="1"/>
    <x v="8"/>
    <x v="302"/>
    <x v="4783"/>
    <n v="4"/>
    <n v="0.8"/>
    <n v="-8.3160000000000025"/>
  </r>
  <r>
    <n v="7076"/>
    <s v="CA-2013-112256"/>
    <x v="0"/>
    <x v="310"/>
    <d v="2013-07-29T00:00:00"/>
    <x v="1"/>
    <s v="CK-12205"/>
    <x v="237"/>
    <x v="0"/>
    <s v="United States"/>
    <s v="Mcallen"/>
    <x v="5"/>
    <n v="78501"/>
    <x v="2"/>
    <s v="OFF-SU-10001165"/>
    <x v="1"/>
    <x v="14"/>
    <x v="1039"/>
    <x v="4784"/>
    <n v="2"/>
    <n v="0.2"/>
    <n v="1.0007999999999999"/>
  </r>
  <r>
    <n v="7077"/>
    <s v="CA-2013-167416"/>
    <x v="0"/>
    <x v="536"/>
    <d v="2013-05-18T00:00:00"/>
    <x v="1"/>
    <s v="JM-15580"/>
    <x v="758"/>
    <x v="0"/>
    <s v="United States"/>
    <s v="Seattle"/>
    <x v="4"/>
    <n v="98105"/>
    <x v="1"/>
    <s v="OFF-EN-10001141"/>
    <x v="1"/>
    <x v="12"/>
    <x v="593"/>
    <x v="2803"/>
    <n v="5"/>
    <n v="0"/>
    <n v="26.901000000000003"/>
  </r>
  <r>
    <n v="7078"/>
    <s v="CA-2013-106950"/>
    <x v="0"/>
    <x v="476"/>
    <d v="2013-09-07T00:00:00"/>
    <x v="1"/>
    <s v="JE-15715"/>
    <x v="555"/>
    <x v="0"/>
    <s v="United States"/>
    <s v="Charlotte"/>
    <x v="3"/>
    <n v="28205"/>
    <x v="0"/>
    <s v="OFF-BI-10000014"/>
    <x v="1"/>
    <x v="8"/>
    <x v="628"/>
    <x v="4785"/>
    <n v="7"/>
    <n v="0.7"/>
    <n v="-17.565099999999994"/>
  </r>
  <r>
    <n v="7079"/>
    <s v="CA-2013-106950"/>
    <x v="0"/>
    <x v="476"/>
    <d v="2013-09-07T00:00:00"/>
    <x v="1"/>
    <s v="JE-15715"/>
    <x v="555"/>
    <x v="0"/>
    <s v="United States"/>
    <s v="Charlotte"/>
    <x v="3"/>
    <n v="28205"/>
    <x v="0"/>
    <s v="OFF-AP-10000159"/>
    <x v="1"/>
    <x v="9"/>
    <x v="1407"/>
    <x v="4786"/>
    <n v="9"/>
    <n v="0.2"/>
    <n v="34.813799999999944"/>
  </r>
  <r>
    <n v="7080"/>
    <s v="CA-2013-106950"/>
    <x v="0"/>
    <x v="476"/>
    <d v="2013-09-07T00:00:00"/>
    <x v="1"/>
    <s v="JE-15715"/>
    <x v="555"/>
    <x v="0"/>
    <s v="United States"/>
    <s v="Charlotte"/>
    <x v="3"/>
    <n v="28205"/>
    <x v="0"/>
    <s v="OFF-AR-10003560"/>
    <x v="1"/>
    <x v="6"/>
    <x v="482"/>
    <x v="530"/>
    <n v="4"/>
    <n v="0.2"/>
    <n v="3.4047999999999981"/>
  </r>
  <r>
    <n v="7081"/>
    <s v="CA-2013-106950"/>
    <x v="0"/>
    <x v="476"/>
    <d v="2013-09-07T00:00:00"/>
    <x v="1"/>
    <s v="JE-15715"/>
    <x v="555"/>
    <x v="0"/>
    <s v="United States"/>
    <s v="Charlotte"/>
    <x v="3"/>
    <n v="28205"/>
    <x v="0"/>
    <s v="FUR-TA-10001768"/>
    <x v="0"/>
    <x v="3"/>
    <x v="114"/>
    <x v="4787"/>
    <n v="3"/>
    <n v="0.4"/>
    <n v="-149.63070000000005"/>
  </r>
  <r>
    <n v="7082"/>
    <s v="CA-2013-106950"/>
    <x v="0"/>
    <x v="476"/>
    <d v="2013-09-07T00:00:00"/>
    <x v="1"/>
    <s v="JE-15715"/>
    <x v="555"/>
    <x v="0"/>
    <s v="United States"/>
    <s v="Charlotte"/>
    <x v="3"/>
    <n v="28205"/>
    <x v="0"/>
    <s v="TEC-AC-10002049"/>
    <x v="2"/>
    <x v="11"/>
    <x v="1053"/>
    <x v="4788"/>
    <n v="3"/>
    <n v="0.2"/>
    <n v="303.80400000000003"/>
  </r>
  <r>
    <n v="7083"/>
    <s v="CA-2013-106950"/>
    <x v="0"/>
    <x v="476"/>
    <d v="2013-09-07T00:00:00"/>
    <x v="1"/>
    <s v="JE-15715"/>
    <x v="555"/>
    <x v="0"/>
    <s v="United States"/>
    <s v="Charlotte"/>
    <x v="3"/>
    <n v="28205"/>
    <x v="0"/>
    <s v="OFF-BI-10003166"/>
    <x v="1"/>
    <x v="8"/>
    <x v="1405"/>
    <x v="4789"/>
    <n v="5"/>
    <n v="0.7"/>
    <n v="-12.628"/>
  </r>
  <r>
    <n v="7084"/>
    <s v="CA-2014-118724"/>
    <x v="3"/>
    <x v="246"/>
    <d v="2014-07-26T00:00:00"/>
    <x v="0"/>
    <s v="AR-10825"/>
    <x v="255"/>
    <x v="1"/>
    <s v="United States"/>
    <s v="Concord"/>
    <x v="1"/>
    <n v="94521"/>
    <x v="1"/>
    <s v="OFF-AR-10003469"/>
    <x v="1"/>
    <x v="6"/>
    <x v="1249"/>
    <x v="2872"/>
    <n v="2"/>
    <n v="0"/>
    <n v="1.6896"/>
  </r>
  <r>
    <n v="7085"/>
    <s v="CA-2014-118724"/>
    <x v="3"/>
    <x v="246"/>
    <d v="2014-07-26T00:00:00"/>
    <x v="0"/>
    <s v="AR-10825"/>
    <x v="255"/>
    <x v="1"/>
    <s v="United States"/>
    <s v="Concord"/>
    <x v="1"/>
    <n v="94521"/>
    <x v="1"/>
    <s v="TEC-PH-10002549"/>
    <x v="2"/>
    <x v="7"/>
    <x v="928"/>
    <x v="4790"/>
    <n v="9"/>
    <n v="0.2"/>
    <n v="121.96440000000001"/>
  </r>
  <r>
    <n v="7086"/>
    <s v="CA-2014-112004"/>
    <x v="3"/>
    <x v="145"/>
    <d v="2014-09-29T00:00:00"/>
    <x v="2"/>
    <s v="AH-10075"/>
    <x v="340"/>
    <x v="1"/>
    <s v="United States"/>
    <s v="Chester"/>
    <x v="9"/>
    <n v="19013"/>
    <x v="3"/>
    <s v="OFF-BI-10003476"/>
    <x v="1"/>
    <x v="8"/>
    <x v="1526"/>
    <x v="4791"/>
    <n v="5"/>
    <n v="0.7"/>
    <n v="-6.3030000000000008"/>
  </r>
  <r>
    <n v="7087"/>
    <s v="CA-2014-112004"/>
    <x v="3"/>
    <x v="145"/>
    <d v="2014-09-29T00:00:00"/>
    <x v="2"/>
    <s v="AH-10075"/>
    <x v="340"/>
    <x v="1"/>
    <s v="United States"/>
    <s v="Chester"/>
    <x v="9"/>
    <n v="19013"/>
    <x v="3"/>
    <s v="OFF-SU-10000157"/>
    <x v="1"/>
    <x v="14"/>
    <x v="1399"/>
    <x v="4792"/>
    <n v="2"/>
    <n v="0.2"/>
    <n v="-42.951599999999999"/>
  </r>
  <r>
    <n v="7088"/>
    <s v="US-2014-143175"/>
    <x v="3"/>
    <x v="646"/>
    <d v="2014-08-07T00:00:00"/>
    <x v="0"/>
    <s v="GA-14515"/>
    <x v="654"/>
    <x v="0"/>
    <s v="United States"/>
    <s v="Los Angeles"/>
    <x v="1"/>
    <n v="90004"/>
    <x v="1"/>
    <s v="OFF-ST-10003123"/>
    <x v="1"/>
    <x v="4"/>
    <x v="1268"/>
    <x v="4191"/>
    <n v="3"/>
    <n v="0"/>
    <n v="23.968799999999998"/>
  </r>
  <r>
    <n v="7089"/>
    <s v="CA-2012-105844"/>
    <x v="1"/>
    <x v="969"/>
    <d v="2012-10-27T00:00:00"/>
    <x v="0"/>
    <s v="JF-15415"/>
    <x v="226"/>
    <x v="0"/>
    <s v="United States"/>
    <s v="Sparks"/>
    <x v="33"/>
    <n v="89431"/>
    <x v="1"/>
    <s v="OFF-AR-10001955"/>
    <x v="1"/>
    <x v="6"/>
    <x v="1021"/>
    <x v="1378"/>
    <n v="4"/>
    <n v="0"/>
    <n v="23.807999999999993"/>
  </r>
  <r>
    <n v="7090"/>
    <s v="CA-2014-118864"/>
    <x v="3"/>
    <x v="140"/>
    <d v="2014-06-20T00:00:00"/>
    <x v="0"/>
    <s v="KH-16690"/>
    <x v="120"/>
    <x v="1"/>
    <s v="United States"/>
    <s v="Los Angeles"/>
    <x v="1"/>
    <n v="90032"/>
    <x v="1"/>
    <s v="TEC-PH-10001809"/>
    <x v="2"/>
    <x v="7"/>
    <x v="1164"/>
    <x v="668"/>
    <n v="1"/>
    <n v="0.2"/>
    <n v="7.4974999999999987"/>
  </r>
  <r>
    <n v="7091"/>
    <s v="CA-2012-119480"/>
    <x v="1"/>
    <x v="1145"/>
    <d v="2012-01-13T00:00:00"/>
    <x v="1"/>
    <s v="CC-12685"/>
    <x v="530"/>
    <x v="0"/>
    <s v="United States"/>
    <s v="Henderson"/>
    <x v="0"/>
    <n v="42420"/>
    <x v="0"/>
    <s v="OFF-PA-10000474"/>
    <x v="1"/>
    <x v="10"/>
    <x v="33"/>
    <x v="1938"/>
    <n v="3"/>
    <n v="0"/>
    <n v="49.970399999999991"/>
  </r>
  <r>
    <n v="7092"/>
    <s v="CA-2012-119480"/>
    <x v="1"/>
    <x v="1145"/>
    <d v="2012-01-13T00:00:00"/>
    <x v="1"/>
    <s v="CC-12685"/>
    <x v="530"/>
    <x v="0"/>
    <s v="United States"/>
    <s v="Henderson"/>
    <x v="0"/>
    <n v="42420"/>
    <x v="0"/>
    <s v="OFF-AP-10001205"/>
    <x v="1"/>
    <x v="9"/>
    <x v="1285"/>
    <x v="4793"/>
    <n v="3"/>
    <n v="0"/>
    <n v="45.763200000000012"/>
  </r>
  <r>
    <n v="7093"/>
    <s v="CA-2012-119480"/>
    <x v="1"/>
    <x v="1145"/>
    <d v="2012-01-13T00:00:00"/>
    <x v="1"/>
    <s v="CC-12685"/>
    <x v="530"/>
    <x v="0"/>
    <s v="United States"/>
    <s v="Henderson"/>
    <x v="0"/>
    <n v="42420"/>
    <x v="0"/>
    <s v="OFF-AR-10004691"/>
    <x v="1"/>
    <x v="6"/>
    <x v="1371"/>
    <x v="3931"/>
    <n v="2"/>
    <n v="0"/>
    <n v="11.117599999999999"/>
  </r>
  <r>
    <n v="7094"/>
    <s v="CA-2012-119480"/>
    <x v="1"/>
    <x v="1145"/>
    <d v="2012-01-13T00:00:00"/>
    <x v="1"/>
    <s v="CC-12685"/>
    <x v="530"/>
    <x v="0"/>
    <s v="United States"/>
    <s v="Henderson"/>
    <x v="0"/>
    <n v="42420"/>
    <x v="0"/>
    <s v="OFF-PA-10004996"/>
    <x v="1"/>
    <x v="10"/>
    <x v="1519"/>
    <x v="3786"/>
    <n v="5"/>
    <n v="0"/>
    <n v="24.2285"/>
  </r>
  <r>
    <n v="7095"/>
    <s v="US-2012-153374"/>
    <x v="1"/>
    <x v="97"/>
    <d v="2012-02-13T00:00:00"/>
    <x v="0"/>
    <s v="JF-15565"/>
    <x v="535"/>
    <x v="0"/>
    <s v="United States"/>
    <s v="Decatur"/>
    <x v="10"/>
    <n v="62521"/>
    <x v="2"/>
    <s v="TEC-AC-10001908"/>
    <x v="2"/>
    <x v="11"/>
    <x v="292"/>
    <x v="4620"/>
    <n v="6"/>
    <n v="0.2"/>
    <n v="89.990999999999985"/>
  </r>
  <r>
    <n v="7096"/>
    <s v="CA-2013-101980"/>
    <x v="0"/>
    <x v="1146"/>
    <d v="2013-08-21T00:00:00"/>
    <x v="2"/>
    <s v="RP-19390"/>
    <x v="261"/>
    <x v="0"/>
    <s v="United States"/>
    <s v="New York City"/>
    <x v="15"/>
    <n v="10009"/>
    <x v="3"/>
    <s v="OFF-BI-10000666"/>
    <x v="1"/>
    <x v="8"/>
    <x v="980"/>
    <x v="4794"/>
    <n v="6"/>
    <n v="0.2"/>
    <n v="55.007999999999996"/>
  </r>
  <r>
    <n v="7097"/>
    <s v="CA-2013-101980"/>
    <x v="0"/>
    <x v="1146"/>
    <d v="2013-08-21T00:00:00"/>
    <x v="2"/>
    <s v="RP-19390"/>
    <x v="261"/>
    <x v="0"/>
    <s v="United States"/>
    <s v="New York City"/>
    <x v="15"/>
    <n v="10009"/>
    <x v="3"/>
    <s v="OFF-BI-10004318"/>
    <x v="1"/>
    <x v="8"/>
    <x v="1574"/>
    <x v="4795"/>
    <n v="2"/>
    <n v="0.2"/>
    <n v="89.954799999999992"/>
  </r>
  <r>
    <n v="7098"/>
    <s v="CA-2013-101980"/>
    <x v="0"/>
    <x v="1146"/>
    <d v="2013-08-21T00:00:00"/>
    <x v="2"/>
    <s v="RP-19390"/>
    <x v="261"/>
    <x v="0"/>
    <s v="United States"/>
    <s v="New York City"/>
    <x v="15"/>
    <n v="10009"/>
    <x v="3"/>
    <s v="OFF-BI-10003429"/>
    <x v="1"/>
    <x v="8"/>
    <x v="844"/>
    <x v="1046"/>
    <n v="5"/>
    <n v="0.2"/>
    <n v="9.1785000000000014"/>
  </r>
  <r>
    <n v="7099"/>
    <s v="CA-2014-144596"/>
    <x v="3"/>
    <x v="44"/>
    <d v="2014-11-11T00:00:00"/>
    <x v="1"/>
    <s v="CD-11980"/>
    <x v="263"/>
    <x v="0"/>
    <s v="United States"/>
    <s v="New York City"/>
    <x v="15"/>
    <n v="10011"/>
    <x v="3"/>
    <s v="OFF-PA-10003302"/>
    <x v="1"/>
    <x v="10"/>
    <x v="1712"/>
    <x v="4796"/>
    <n v="9"/>
    <n v="0"/>
    <n v="149.91119999999998"/>
  </r>
  <r>
    <n v="7100"/>
    <s v="CA-2012-124933"/>
    <x v="1"/>
    <x v="207"/>
    <d v="2012-12-30T00:00:00"/>
    <x v="0"/>
    <s v="DF-13135"/>
    <x v="650"/>
    <x v="0"/>
    <s v="United States"/>
    <s v="New York City"/>
    <x v="15"/>
    <n v="10009"/>
    <x v="3"/>
    <s v="OFF-PA-10003302"/>
    <x v="1"/>
    <x v="10"/>
    <x v="1712"/>
    <x v="3543"/>
    <n v="6"/>
    <n v="0"/>
    <n v="99.940799999999982"/>
  </r>
  <r>
    <n v="7101"/>
    <s v="CA-2011-159625"/>
    <x v="2"/>
    <x v="533"/>
    <d v="2011-11-28T00:00:00"/>
    <x v="1"/>
    <s v="SM-20005"/>
    <x v="325"/>
    <x v="0"/>
    <s v="United States"/>
    <s v="Scottsdale"/>
    <x v="16"/>
    <n v="85254"/>
    <x v="1"/>
    <s v="OFF-EN-10002621"/>
    <x v="1"/>
    <x v="12"/>
    <x v="33"/>
    <x v="3032"/>
    <n v="3"/>
    <n v="0.2"/>
    <n v="8.8019999999999978"/>
  </r>
  <r>
    <n v="7102"/>
    <s v="CA-2013-144337"/>
    <x v="0"/>
    <x v="1147"/>
    <d v="2013-08-06T00:00:00"/>
    <x v="0"/>
    <s v="SG-20890"/>
    <x v="737"/>
    <x v="1"/>
    <s v="United States"/>
    <s v="Amarillo"/>
    <x v="5"/>
    <n v="79109"/>
    <x v="2"/>
    <s v="OFF-PA-10000249"/>
    <x v="1"/>
    <x v="10"/>
    <x v="33"/>
    <x v="3073"/>
    <n v="2"/>
    <n v="0.2"/>
    <n v="6.6311999999999989"/>
  </r>
  <r>
    <n v="7103"/>
    <s v="CA-2011-117478"/>
    <x v="2"/>
    <x v="158"/>
    <d v="2011-09-24T00:00:00"/>
    <x v="2"/>
    <s v="LH-16750"/>
    <x v="405"/>
    <x v="0"/>
    <s v="United States"/>
    <s v="Philadelphia"/>
    <x v="9"/>
    <n v="19140"/>
    <x v="3"/>
    <s v="OFF-BI-10000050"/>
    <x v="1"/>
    <x v="8"/>
    <x v="343"/>
    <x v="4797"/>
    <n v="3"/>
    <n v="0.7"/>
    <n v="-5.036999999999999"/>
  </r>
  <r>
    <n v="7104"/>
    <s v="CA-2014-147410"/>
    <x v="3"/>
    <x v="507"/>
    <d v="2014-09-09T00:00:00"/>
    <x v="1"/>
    <s v="EJ-14155"/>
    <x v="412"/>
    <x v="0"/>
    <s v="United States"/>
    <s v="Santa Ana"/>
    <x v="1"/>
    <n v="92704"/>
    <x v="1"/>
    <s v="OFF-ST-10003805"/>
    <x v="1"/>
    <x v="4"/>
    <x v="1651"/>
    <x v="4798"/>
    <n v="2"/>
    <n v="0"/>
    <n v="105.27499999999998"/>
  </r>
  <r>
    <n v="7105"/>
    <s v="CA-2014-128944"/>
    <x v="3"/>
    <x v="249"/>
    <d v="2014-06-22T00:00:00"/>
    <x v="0"/>
    <s v="KH-16330"/>
    <x v="542"/>
    <x v="1"/>
    <s v="United States"/>
    <s v="Newark"/>
    <x v="24"/>
    <n v="43055"/>
    <x v="3"/>
    <s v="FUR-CH-10000785"/>
    <x v="0"/>
    <x v="1"/>
    <x v="320"/>
    <x v="4799"/>
    <n v="6"/>
    <n v="0.3"/>
    <n v="-43.435200000000009"/>
  </r>
  <r>
    <n v="7106"/>
    <s v="CA-2014-128944"/>
    <x v="3"/>
    <x v="249"/>
    <d v="2014-06-22T00:00:00"/>
    <x v="0"/>
    <s v="KH-16330"/>
    <x v="542"/>
    <x v="1"/>
    <s v="United States"/>
    <s v="Newark"/>
    <x v="24"/>
    <n v="43055"/>
    <x v="3"/>
    <s v="FUR-FU-10004909"/>
    <x v="0"/>
    <x v="5"/>
    <x v="1348"/>
    <x v="4800"/>
    <n v="3"/>
    <n v="0.2"/>
    <n v="7.2719999999999949"/>
  </r>
  <r>
    <n v="7107"/>
    <s v="CA-2014-128944"/>
    <x v="3"/>
    <x v="249"/>
    <d v="2014-06-22T00:00:00"/>
    <x v="0"/>
    <s v="KH-16330"/>
    <x v="542"/>
    <x v="1"/>
    <s v="United States"/>
    <s v="Newark"/>
    <x v="24"/>
    <n v="43055"/>
    <x v="3"/>
    <s v="TEC-AC-10001553"/>
    <x v="2"/>
    <x v="11"/>
    <x v="1599"/>
    <x v="4801"/>
    <n v="9"/>
    <n v="0.2"/>
    <n v="1.5291000000000032"/>
  </r>
  <r>
    <n v="7108"/>
    <s v="CA-2013-109666"/>
    <x v="0"/>
    <x v="475"/>
    <d v="2013-04-27T00:00:00"/>
    <x v="1"/>
    <s v="KM-16720"/>
    <x v="27"/>
    <x v="0"/>
    <s v="United States"/>
    <s v="New York City"/>
    <x v="15"/>
    <n v="10035"/>
    <x v="3"/>
    <s v="TEC-PH-10004774"/>
    <x v="2"/>
    <x v="7"/>
    <x v="706"/>
    <x v="2275"/>
    <n v="2"/>
    <n v="0"/>
    <n v="0.77939999999999898"/>
  </r>
  <r>
    <n v="7109"/>
    <s v="CA-2013-109666"/>
    <x v="0"/>
    <x v="475"/>
    <d v="2013-04-27T00:00:00"/>
    <x v="1"/>
    <s v="KM-16720"/>
    <x v="27"/>
    <x v="0"/>
    <s v="United States"/>
    <s v="New York City"/>
    <x v="15"/>
    <n v="10035"/>
    <x v="3"/>
    <s v="OFF-AR-10004582"/>
    <x v="1"/>
    <x v="6"/>
    <x v="1175"/>
    <x v="175"/>
    <n v="2"/>
    <n v="0"/>
    <n v="1.4759999999999998"/>
  </r>
  <r>
    <n v="7110"/>
    <s v="CA-2013-109666"/>
    <x v="0"/>
    <x v="475"/>
    <d v="2013-04-27T00:00:00"/>
    <x v="1"/>
    <s v="KM-16720"/>
    <x v="27"/>
    <x v="0"/>
    <s v="United States"/>
    <s v="New York City"/>
    <x v="15"/>
    <n v="10035"/>
    <x v="3"/>
    <s v="OFF-ST-10000991"/>
    <x v="1"/>
    <x v="4"/>
    <x v="155"/>
    <x v="4802"/>
    <n v="4"/>
    <n v="0"/>
    <n v="13.796400000000006"/>
  </r>
  <r>
    <n v="7111"/>
    <s v="CA-2013-109666"/>
    <x v="0"/>
    <x v="475"/>
    <d v="2013-04-27T00:00:00"/>
    <x v="1"/>
    <s v="KM-16720"/>
    <x v="27"/>
    <x v="0"/>
    <s v="United States"/>
    <s v="New York City"/>
    <x v="15"/>
    <n v="10035"/>
    <x v="3"/>
    <s v="OFF-SU-10002522"/>
    <x v="1"/>
    <x v="14"/>
    <x v="1544"/>
    <x v="3433"/>
    <n v="2"/>
    <n v="0"/>
    <n v="2.2503999999999991"/>
  </r>
  <r>
    <n v="7112"/>
    <s v="CA-2013-109666"/>
    <x v="0"/>
    <x v="475"/>
    <d v="2013-04-27T00:00:00"/>
    <x v="1"/>
    <s v="KM-16720"/>
    <x v="27"/>
    <x v="0"/>
    <s v="United States"/>
    <s v="New York City"/>
    <x v="15"/>
    <n v="10035"/>
    <x v="3"/>
    <s v="OFF-AR-10004022"/>
    <x v="1"/>
    <x v="6"/>
    <x v="898"/>
    <x v="1002"/>
    <n v="2"/>
    <n v="0"/>
    <n v="17.989999999999995"/>
  </r>
  <r>
    <n v="7113"/>
    <s v="CA-2013-109666"/>
    <x v="0"/>
    <x v="475"/>
    <d v="2013-04-27T00:00:00"/>
    <x v="1"/>
    <s v="KM-16720"/>
    <x v="27"/>
    <x v="0"/>
    <s v="United States"/>
    <s v="New York City"/>
    <x v="15"/>
    <n v="10035"/>
    <x v="3"/>
    <s v="OFF-SU-10001218"/>
    <x v="1"/>
    <x v="14"/>
    <x v="133"/>
    <x v="2803"/>
    <n v="5"/>
    <n v="0"/>
    <n v="15.372000000000003"/>
  </r>
  <r>
    <n v="7114"/>
    <s v="CA-2013-109666"/>
    <x v="0"/>
    <x v="475"/>
    <d v="2013-04-27T00:00:00"/>
    <x v="1"/>
    <s v="KM-16720"/>
    <x v="27"/>
    <x v="0"/>
    <s v="United States"/>
    <s v="New York City"/>
    <x v="15"/>
    <n v="10035"/>
    <x v="3"/>
    <s v="OFF-BI-10000174"/>
    <x v="1"/>
    <x v="8"/>
    <x v="1435"/>
    <x v="4803"/>
    <n v="2"/>
    <n v="0.2"/>
    <n v="3.2479999999999998"/>
  </r>
  <r>
    <n v="7115"/>
    <s v="US-2013-102239"/>
    <x v="0"/>
    <x v="465"/>
    <d v="2013-05-07T00:00:00"/>
    <x v="2"/>
    <s v="LW-16990"/>
    <x v="352"/>
    <x v="1"/>
    <s v="United States"/>
    <s v="Henderson"/>
    <x v="33"/>
    <n v="89015"/>
    <x v="1"/>
    <s v="FUR-TA-10003392"/>
    <x v="0"/>
    <x v="3"/>
    <x v="1639"/>
    <x v="4804"/>
    <n v="6"/>
    <n v="0"/>
    <n v="320.31720000000001"/>
  </r>
  <r>
    <n v="7116"/>
    <s v="US-2013-102239"/>
    <x v="0"/>
    <x v="465"/>
    <d v="2013-05-07T00:00:00"/>
    <x v="2"/>
    <s v="LW-16990"/>
    <x v="352"/>
    <x v="1"/>
    <s v="United States"/>
    <s v="Henderson"/>
    <x v="33"/>
    <n v="89015"/>
    <x v="1"/>
    <s v="OFF-BI-10001890"/>
    <x v="1"/>
    <x v="8"/>
    <x v="174"/>
    <x v="4805"/>
    <n v="2"/>
    <n v="0.2"/>
    <n v="2.0047999999999995"/>
  </r>
  <r>
    <n v="7117"/>
    <s v="CA-2011-143168"/>
    <x v="2"/>
    <x v="638"/>
    <d v="2011-10-23T00:00:00"/>
    <x v="0"/>
    <s v="IG-15085"/>
    <x v="490"/>
    <x v="0"/>
    <s v="United States"/>
    <s v="Seattle"/>
    <x v="4"/>
    <n v="98103"/>
    <x v="1"/>
    <s v="OFF-PA-10000167"/>
    <x v="1"/>
    <x v="10"/>
    <x v="1071"/>
    <x v="1168"/>
    <n v="2"/>
    <n v="0"/>
    <n v="27.881999999999998"/>
  </r>
  <r>
    <n v="7118"/>
    <s v="CA-2011-143168"/>
    <x v="2"/>
    <x v="638"/>
    <d v="2011-10-23T00:00:00"/>
    <x v="0"/>
    <s v="IG-15085"/>
    <x v="490"/>
    <x v="0"/>
    <s v="United States"/>
    <s v="Seattle"/>
    <x v="4"/>
    <n v="98103"/>
    <x v="1"/>
    <s v="OFF-BI-10003784"/>
    <x v="1"/>
    <x v="8"/>
    <x v="1314"/>
    <x v="2956"/>
    <n v="1"/>
    <n v="0.2"/>
    <n v="0.47039999999999987"/>
  </r>
  <r>
    <n v="7119"/>
    <s v="CA-2014-104906"/>
    <x v="3"/>
    <x v="778"/>
    <d v="2014-02-18T00:00:00"/>
    <x v="1"/>
    <s v="JP-15460"/>
    <x v="687"/>
    <x v="1"/>
    <s v="United States"/>
    <s v="New York City"/>
    <x v="15"/>
    <n v="10009"/>
    <x v="3"/>
    <s v="OFF-PA-10001184"/>
    <x v="1"/>
    <x v="10"/>
    <x v="1307"/>
    <x v="1465"/>
    <n v="3"/>
    <n v="0"/>
    <n v="8.7906000000000013"/>
  </r>
  <r>
    <n v="7120"/>
    <s v="CA-2014-118122"/>
    <x v="3"/>
    <x v="701"/>
    <d v="2014-11-25T00:00:00"/>
    <x v="1"/>
    <s v="GG-14650"/>
    <x v="55"/>
    <x v="1"/>
    <s v="United States"/>
    <s v="Seattle"/>
    <x v="4"/>
    <n v="98103"/>
    <x v="1"/>
    <s v="OFF-BI-10002103"/>
    <x v="1"/>
    <x v="8"/>
    <x v="525"/>
    <x v="1162"/>
    <n v="2"/>
    <n v="0.2"/>
    <n v="4.5187999999999997"/>
  </r>
  <r>
    <n v="7121"/>
    <s v="US-2011-147774"/>
    <x v="2"/>
    <x v="407"/>
    <d v="2011-01-27T00:00:00"/>
    <x v="1"/>
    <s v="MM-18280"/>
    <x v="152"/>
    <x v="1"/>
    <s v="United States"/>
    <s v="Smyrna"/>
    <x v="18"/>
    <n v="37167"/>
    <x v="0"/>
    <s v="OFF-BI-10003091"/>
    <x v="1"/>
    <x v="8"/>
    <x v="1165"/>
    <x v="4806"/>
    <n v="1"/>
    <n v="0.7"/>
    <n v="-51.515399999999985"/>
  </r>
  <r>
    <n v="7122"/>
    <s v="CA-2014-166926"/>
    <x v="3"/>
    <x v="96"/>
    <d v="2014-12-09T00:00:00"/>
    <x v="1"/>
    <s v="SO-20335"/>
    <x v="2"/>
    <x v="0"/>
    <s v="United States"/>
    <s v="Seattle"/>
    <x v="4"/>
    <n v="98105"/>
    <x v="1"/>
    <s v="OFF-PA-10001593"/>
    <x v="1"/>
    <x v="10"/>
    <x v="1755"/>
    <x v="1085"/>
    <n v="7"/>
    <n v="0"/>
    <n v="18.837"/>
  </r>
  <r>
    <n v="7123"/>
    <s v="CA-2014-166926"/>
    <x v="3"/>
    <x v="96"/>
    <d v="2014-12-09T00:00:00"/>
    <x v="1"/>
    <s v="SO-20335"/>
    <x v="2"/>
    <x v="0"/>
    <s v="United States"/>
    <s v="Seattle"/>
    <x v="4"/>
    <n v="98105"/>
    <x v="1"/>
    <s v="FUR-BO-10002598"/>
    <x v="0"/>
    <x v="0"/>
    <x v="1509"/>
    <x v="1741"/>
    <n v="2"/>
    <n v="0"/>
    <n v="41.168399999999991"/>
  </r>
  <r>
    <n v="7124"/>
    <s v="CA-2012-128013"/>
    <x v="1"/>
    <x v="101"/>
    <d v="2012-08-16T00:00:00"/>
    <x v="1"/>
    <s v="MF-18250"/>
    <x v="751"/>
    <x v="1"/>
    <s v="United States"/>
    <s v="New York City"/>
    <x v="15"/>
    <n v="10035"/>
    <x v="3"/>
    <s v="FUR-FU-10000320"/>
    <x v="0"/>
    <x v="5"/>
    <x v="1512"/>
    <x v="4807"/>
    <n v="3"/>
    <n v="0"/>
    <n v="4.4088000000000012"/>
  </r>
  <r>
    <n v="7125"/>
    <s v="CA-2012-128013"/>
    <x v="1"/>
    <x v="101"/>
    <d v="2012-08-16T00:00:00"/>
    <x v="1"/>
    <s v="MF-18250"/>
    <x v="751"/>
    <x v="1"/>
    <s v="United States"/>
    <s v="New York City"/>
    <x v="15"/>
    <n v="10035"/>
    <x v="3"/>
    <s v="OFF-PA-10001815"/>
    <x v="1"/>
    <x v="10"/>
    <x v="1393"/>
    <x v="3803"/>
    <n v="3"/>
    <n v="0"/>
    <n v="69.177599999999984"/>
  </r>
  <r>
    <n v="7126"/>
    <s v="CA-2013-123176"/>
    <x v="0"/>
    <x v="720"/>
    <d v="2013-09-30T00:00:00"/>
    <x v="0"/>
    <s v="JG-15160"/>
    <x v="506"/>
    <x v="0"/>
    <s v="United States"/>
    <s v="Atlanta"/>
    <x v="32"/>
    <n v="30318"/>
    <x v="0"/>
    <s v="OFF-PA-10003971"/>
    <x v="1"/>
    <x v="10"/>
    <x v="1272"/>
    <x v="1465"/>
    <n v="3"/>
    <n v="0"/>
    <n v="8.7906000000000013"/>
  </r>
  <r>
    <n v="7127"/>
    <s v="CA-2013-123176"/>
    <x v="0"/>
    <x v="720"/>
    <d v="2013-09-30T00:00:00"/>
    <x v="0"/>
    <s v="JG-15160"/>
    <x v="506"/>
    <x v="0"/>
    <s v="United States"/>
    <s v="Atlanta"/>
    <x v="32"/>
    <n v="30318"/>
    <x v="0"/>
    <s v="OFF-AR-10004685"/>
    <x v="1"/>
    <x v="6"/>
    <x v="181"/>
    <x v="4808"/>
    <n v="3"/>
    <n v="0"/>
    <n v="4.5836999999999994"/>
  </r>
  <r>
    <n v="7128"/>
    <s v="US-2013-117541"/>
    <x v="0"/>
    <x v="696"/>
    <d v="2013-11-21T00:00:00"/>
    <x v="1"/>
    <s v="JM-16195"/>
    <x v="594"/>
    <x v="0"/>
    <s v="United States"/>
    <s v="Newark"/>
    <x v="13"/>
    <n v="19711"/>
    <x v="3"/>
    <s v="OFF-PA-10001609"/>
    <x v="1"/>
    <x v="10"/>
    <x v="1107"/>
    <x v="4809"/>
    <n v="5"/>
    <n v="0"/>
    <n v="7.5669999999999993"/>
  </r>
  <r>
    <n v="7129"/>
    <s v="US-2013-117541"/>
    <x v="0"/>
    <x v="696"/>
    <d v="2013-11-21T00:00:00"/>
    <x v="1"/>
    <s v="JM-16195"/>
    <x v="594"/>
    <x v="0"/>
    <s v="United States"/>
    <s v="Newark"/>
    <x v="13"/>
    <n v="19711"/>
    <x v="3"/>
    <s v="FUR-FU-10000550"/>
    <x v="0"/>
    <x v="5"/>
    <x v="1445"/>
    <x v="548"/>
    <n v="4"/>
    <n v="0"/>
    <n v="6.573599999999999"/>
  </r>
  <r>
    <n v="7130"/>
    <s v="CA-2013-166282"/>
    <x v="0"/>
    <x v="947"/>
    <d v="2013-04-23T00:00:00"/>
    <x v="1"/>
    <s v="PK-19075"/>
    <x v="7"/>
    <x v="0"/>
    <s v="United States"/>
    <s v="Nashville"/>
    <x v="18"/>
    <n v="37211"/>
    <x v="0"/>
    <s v="TEC-AC-10004209"/>
    <x v="2"/>
    <x v="11"/>
    <x v="899"/>
    <x v="2083"/>
    <n v="4"/>
    <n v="0.2"/>
    <n v="8.3524000000000012"/>
  </r>
  <r>
    <n v="7131"/>
    <s v="CA-2013-166282"/>
    <x v="0"/>
    <x v="947"/>
    <d v="2013-04-23T00:00:00"/>
    <x v="1"/>
    <s v="PK-19075"/>
    <x v="7"/>
    <x v="0"/>
    <s v="United States"/>
    <s v="Nashville"/>
    <x v="18"/>
    <n v="37211"/>
    <x v="0"/>
    <s v="OFF-PA-10003022"/>
    <x v="1"/>
    <x v="10"/>
    <x v="1714"/>
    <x v="4810"/>
    <n v="7"/>
    <n v="0.2"/>
    <n v="40.003599999999999"/>
  </r>
  <r>
    <n v="7132"/>
    <s v="CA-2014-141439"/>
    <x v="3"/>
    <x v="200"/>
    <d v="2014-12-02T00:00:00"/>
    <x v="1"/>
    <s v="TT-21460"/>
    <x v="499"/>
    <x v="2"/>
    <s v="United States"/>
    <s v="Richmond"/>
    <x v="14"/>
    <n v="47374"/>
    <x v="2"/>
    <s v="FUR-TA-10001039"/>
    <x v="0"/>
    <x v="3"/>
    <x v="824"/>
    <x v="4811"/>
    <n v="3"/>
    <n v="0"/>
    <n v="67.064400000000006"/>
  </r>
  <r>
    <n v="7133"/>
    <s v="CA-2014-141439"/>
    <x v="3"/>
    <x v="200"/>
    <d v="2014-12-02T00:00:00"/>
    <x v="1"/>
    <s v="TT-21460"/>
    <x v="499"/>
    <x v="2"/>
    <s v="United States"/>
    <s v="Richmond"/>
    <x v="14"/>
    <n v="47374"/>
    <x v="2"/>
    <s v="TEC-PH-10002624"/>
    <x v="2"/>
    <x v="7"/>
    <x v="1126"/>
    <x v="2135"/>
    <n v="4"/>
    <n v="0"/>
    <n v="545.18839999999977"/>
  </r>
  <r>
    <n v="7134"/>
    <s v="CA-2014-141439"/>
    <x v="3"/>
    <x v="200"/>
    <d v="2014-12-02T00:00:00"/>
    <x v="1"/>
    <s v="TT-21460"/>
    <x v="499"/>
    <x v="2"/>
    <s v="United States"/>
    <s v="Richmond"/>
    <x v="14"/>
    <n v="47374"/>
    <x v="2"/>
    <s v="FUR-FU-10001473"/>
    <x v="0"/>
    <x v="5"/>
    <x v="984"/>
    <x v="1302"/>
    <n v="2"/>
    <n v="0"/>
    <n v="9.8856000000000002"/>
  </r>
  <r>
    <n v="7135"/>
    <s v="CA-2014-141439"/>
    <x v="3"/>
    <x v="200"/>
    <d v="2014-12-02T00:00:00"/>
    <x v="1"/>
    <s v="TT-21460"/>
    <x v="499"/>
    <x v="2"/>
    <s v="United States"/>
    <s v="Richmond"/>
    <x v="14"/>
    <n v="47374"/>
    <x v="2"/>
    <s v="TEC-PH-10001819"/>
    <x v="2"/>
    <x v="7"/>
    <x v="805"/>
    <x v="2273"/>
    <n v="2"/>
    <n v="0"/>
    <n v="43.190399999999997"/>
  </r>
  <r>
    <n v="7136"/>
    <s v="CA-2014-141439"/>
    <x v="3"/>
    <x v="200"/>
    <d v="2014-12-02T00:00:00"/>
    <x v="1"/>
    <s v="TT-21460"/>
    <x v="499"/>
    <x v="2"/>
    <s v="United States"/>
    <s v="Richmond"/>
    <x v="14"/>
    <n v="47374"/>
    <x v="2"/>
    <s v="FUR-CH-10004287"/>
    <x v="0"/>
    <x v="1"/>
    <x v="156"/>
    <x v="4812"/>
    <n v="3"/>
    <n v="0"/>
    <n v="240.29399999999995"/>
  </r>
  <r>
    <n v="7137"/>
    <s v="CA-2012-163965"/>
    <x v="1"/>
    <x v="312"/>
    <d v="2012-11-27T00:00:00"/>
    <x v="1"/>
    <s v="SS-20875"/>
    <x v="286"/>
    <x v="0"/>
    <s v="United States"/>
    <s v="Miami"/>
    <x v="2"/>
    <n v="33180"/>
    <x v="0"/>
    <s v="OFF-BI-10004728"/>
    <x v="1"/>
    <x v="8"/>
    <x v="539"/>
    <x v="2200"/>
    <n v="5"/>
    <n v="0.7"/>
    <n v="-5.7840000000000007"/>
  </r>
  <r>
    <n v="7138"/>
    <s v="CA-2012-163965"/>
    <x v="1"/>
    <x v="312"/>
    <d v="2012-11-27T00:00:00"/>
    <x v="1"/>
    <s v="SS-20875"/>
    <x v="286"/>
    <x v="0"/>
    <s v="United States"/>
    <s v="Miami"/>
    <x v="2"/>
    <n v="33180"/>
    <x v="0"/>
    <s v="OFF-ST-10000918"/>
    <x v="1"/>
    <x v="4"/>
    <x v="372"/>
    <x v="4813"/>
    <n v="2"/>
    <n v="0.2"/>
    <n v="1.3079999999999989"/>
  </r>
  <r>
    <n v="7139"/>
    <s v="CA-2012-163965"/>
    <x v="1"/>
    <x v="312"/>
    <d v="2012-11-27T00:00:00"/>
    <x v="1"/>
    <s v="SS-20875"/>
    <x v="286"/>
    <x v="0"/>
    <s v="United States"/>
    <s v="Miami"/>
    <x v="2"/>
    <n v="33180"/>
    <x v="0"/>
    <s v="OFF-BI-10004593"/>
    <x v="1"/>
    <x v="8"/>
    <x v="267"/>
    <x v="4814"/>
    <n v="4"/>
    <n v="0.7"/>
    <n v="-50.304000000000002"/>
  </r>
  <r>
    <n v="7140"/>
    <s v="CA-2012-163965"/>
    <x v="1"/>
    <x v="312"/>
    <d v="2012-11-27T00:00:00"/>
    <x v="1"/>
    <s v="SS-20875"/>
    <x v="286"/>
    <x v="0"/>
    <s v="United States"/>
    <s v="Miami"/>
    <x v="2"/>
    <n v="33180"/>
    <x v="0"/>
    <s v="FUR-BO-10001337"/>
    <x v="0"/>
    <x v="0"/>
    <x v="425"/>
    <x v="4815"/>
    <n v="3"/>
    <n v="0.2"/>
    <n v="-36.294000000000011"/>
  </r>
  <r>
    <n v="7141"/>
    <s v="CA-2014-128783"/>
    <x v="3"/>
    <x v="210"/>
    <d v="2014-09-08T00:00:00"/>
    <x v="3"/>
    <s v="TG-21640"/>
    <x v="228"/>
    <x v="0"/>
    <s v="United States"/>
    <s v="Saint Charles"/>
    <x v="25"/>
    <n v="63301"/>
    <x v="2"/>
    <s v="TEC-AC-10002473"/>
    <x v="2"/>
    <x v="11"/>
    <x v="713"/>
    <x v="4816"/>
    <n v="4"/>
    <n v="0"/>
    <n v="46.543199999999999"/>
  </r>
  <r>
    <n v="7142"/>
    <s v="CA-2014-128783"/>
    <x v="3"/>
    <x v="210"/>
    <d v="2014-09-08T00:00:00"/>
    <x v="3"/>
    <s v="TG-21640"/>
    <x v="228"/>
    <x v="0"/>
    <s v="United States"/>
    <s v="Saint Charles"/>
    <x v="25"/>
    <n v="63301"/>
    <x v="2"/>
    <s v="FUR-FU-10003623"/>
    <x v="0"/>
    <x v="5"/>
    <x v="1226"/>
    <x v="4817"/>
    <n v="5"/>
    <n v="0"/>
    <n v="37.883999999999993"/>
  </r>
  <r>
    <n v="7143"/>
    <s v="CA-2011-122217"/>
    <x v="2"/>
    <x v="156"/>
    <d v="2011-11-29T00:00:00"/>
    <x v="1"/>
    <s v="HP-14815"/>
    <x v="6"/>
    <x v="2"/>
    <s v="United States"/>
    <s v="Virginia Beach"/>
    <x v="17"/>
    <n v="23464"/>
    <x v="0"/>
    <s v="FUR-FU-10002045"/>
    <x v="0"/>
    <x v="5"/>
    <x v="1356"/>
    <x v="4818"/>
    <n v="5"/>
    <n v="0"/>
    <n v="48.906000000000006"/>
  </r>
  <r>
    <n v="7144"/>
    <s v="US-2014-141558"/>
    <x v="3"/>
    <x v="825"/>
    <d v="2014-03-17T00:00:00"/>
    <x v="1"/>
    <s v="MH-17290"/>
    <x v="762"/>
    <x v="2"/>
    <s v="United States"/>
    <s v="Philadelphia"/>
    <x v="9"/>
    <n v="19140"/>
    <x v="3"/>
    <s v="TEC-PH-10002555"/>
    <x v="2"/>
    <x v="7"/>
    <x v="1343"/>
    <x v="4819"/>
    <n v="5"/>
    <n v="0.4"/>
    <n v="-181.26499999999999"/>
  </r>
  <r>
    <n v="7145"/>
    <s v="US-2014-141558"/>
    <x v="3"/>
    <x v="825"/>
    <d v="2014-03-17T00:00:00"/>
    <x v="1"/>
    <s v="MH-17290"/>
    <x v="762"/>
    <x v="2"/>
    <s v="United States"/>
    <s v="Philadelphia"/>
    <x v="9"/>
    <n v="19140"/>
    <x v="3"/>
    <s v="OFF-BI-10002794"/>
    <x v="1"/>
    <x v="8"/>
    <x v="102"/>
    <x v="4241"/>
    <n v="1"/>
    <n v="0.7"/>
    <n v="-8.6057999999999986"/>
  </r>
  <r>
    <n v="7146"/>
    <s v="US-2014-141558"/>
    <x v="3"/>
    <x v="825"/>
    <d v="2014-03-17T00:00:00"/>
    <x v="1"/>
    <s v="MH-17290"/>
    <x v="762"/>
    <x v="2"/>
    <s v="United States"/>
    <s v="Philadelphia"/>
    <x v="9"/>
    <n v="19140"/>
    <x v="3"/>
    <s v="FUR-TA-10004086"/>
    <x v="0"/>
    <x v="3"/>
    <x v="824"/>
    <x v="1259"/>
    <n v="3"/>
    <n v="0.4"/>
    <n v="-46.429200000000023"/>
  </r>
  <r>
    <n v="7147"/>
    <s v="US-2014-141558"/>
    <x v="3"/>
    <x v="825"/>
    <d v="2014-03-17T00:00:00"/>
    <x v="1"/>
    <s v="MH-17290"/>
    <x v="762"/>
    <x v="2"/>
    <s v="United States"/>
    <s v="Philadelphia"/>
    <x v="9"/>
    <n v="19140"/>
    <x v="3"/>
    <s v="OFF-ST-10004946"/>
    <x v="1"/>
    <x v="4"/>
    <x v="1770"/>
    <x v="4820"/>
    <n v="1"/>
    <n v="0.2"/>
    <n v="3.2460000000000022"/>
  </r>
  <r>
    <n v="7148"/>
    <s v="CA-2013-139941"/>
    <x v="0"/>
    <x v="1"/>
    <d v="2013-06-18T00:00:00"/>
    <x v="1"/>
    <s v="CB-12415"/>
    <x v="558"/>
    <x v="0"/>
    <s v="United States"/>
    <s v="Long Beach"/>
    <x v="15"/>
    <n v="11561"/>
    <x v="3"/>
    <s v="OFF-PA-10000241"/>
    <x v="1"/>
    <x v="10"/>
    <x v="1151"/>
    <x v="1663"/>
    <n v="3"/>
    <n v="0"/>
    <n v="41.822999999999993"/>
  </r>
  <r>
    <n v="7149"/>
    <s v="CA-2013-139941"/>
    <x v="0"/>
    <x v="1"/>
    <d v="2013-06-18T00:00:00"/>
    <x v="1"/>
    <s v="CB-12415"/>
    <x v="558"/>
    <x v="0"/>
    <s v="United States"/>
    <s v="Long Beach"/>
    <x v="15"/>
    <n v="11561"/>
    <x v="3"/>
    <s v="OFF-AP-10004036"/>
    <x v="1"/>
    <x v="9"/>
    <x v="1273"/>
    <x v="4821"/>
    <n v="3"/>
    <n v="0"/>
    <n v="18.396000000000001"/>
  </r>
  <r>
    <n v="7150"/>
    <s v="CA-2012-166583"/>
    <x v="1"/>
    <x v="153"/>
    <d v="2012-06-30T00:00:00"/>
    <x v="1"/>
    <s v="VD-21670"/>
    <x v="104"/>
    <x v="0"/>
    <s v="United States"/>
    <s v="Houston"/>
    <x v="5"/>
    <n v="77070"/>
    <x v="2"/>
    <s v="TEC-PH-10001578"/>
    <x v="2"/>
    <x v="7"/>
    <x v="1221"/>
    <x v="4822"/>
    <n v="3"/>
    <n v="0.2"/>
    <n v="109.33649999999994"/>
  </r>
  <r>
    <n v="7151"/>
    <s v="CA-2014-100412"/>
    <x v="3"/>
    <x v="66"/>
    <d v="2014-12-27T00:00:00"/>
    <x v="1"/>
    <s v="SR-20425"/>
    <x v="676"/>
    <x v="2"/>
    <s v="United States"/>
    <s v="Tuscaloosa"/>
    <x v="19"/>
    <n v="35401"/>
    <x v="0"/>
    <s v="FUR-CH-10002647"/>
    <x v="0"/>
    <x v="1"/>
    <x v="470"/>
    <x v="1741"/>
    <n v="2"/>
    <n v="0"/>
    <n v="35.490000000000009"/>
  </r>
  <r>
    <n v="7152"/>
    <s v="CA-2014-142909"/>
    <x v="3"/>
    <x v="66"/>
    <d v="2014-12-26T00:00:00"/>
    <x v="0"/>
    <s v="AG-10330"/>
    <x v="743"/>
    <x v="0"/>
    <s v="United States"/>
    <s v="Mesa"/>
    <x v="16"/>
    <n v="85204"/>
    <x v="1"/>
    <s v="FUR-TA-10003008"/>
    <x v="0"/>
    <x v="3"/>
    <x v="946"/>
    <x v="4823"/>
    <n v="2"/>
    <n v="0.5"/>
    <n v="-135.08699999999999"/>
  </r>
  <r>
    <n v="7153"/>
    <s v="CA-2011-137911"/>
    <x v="2"/>
    <x v="1148"/>
    <d v="2011-10-15T00:00:00"/>
    <x v="1"/>
    <s v="BP-11095"/>
    <x v="162"/>
    <x v="1"/>
    <s v="United States"/>
    <s v="Jacksonville"/>
    <x v="3"/>
    <n v="28540"/>
    <x v="0"/>
    <s v="OFF-PA-10004071"/>
    <x v="1"/>
    <x v="10"/>
    <x v="412"/>
    <x v="1666"/>
    <n v="2"/>
    <n v="0.2"/>
    <n v="31.068799999999996"/>
  </r>
  <r>
    <n v="7154"/>
    <s v="CA-2012-106208"/>
    <x v="1"/>
    <x v="895"/>
    <d v="2012-12-15T00:00:00"/>
    <x v="1"/>
    <s v="JW-16075"/>
    <x v="493"/>
    <x v="0"/>
    <s v="United States"/>
    <s v="Chicago"/>
    <x v="10"/>
    <n v="60610"/>
    <x v="2"/>
    <s v="OFF-AP-10004980"/>
    <x v="1"/>
    <x v="9"/>
    <x v="967"/>
    <x v="4824"/>
    <n v="7"/>
    <n v="0.8"/>
    <n v="-108.8304"/>
  </r>
  <r>
    <n v="7155"/>
    <s v="US-2012-136749"/>
    <x v="1"/>
    <x v="707"/>
    <d v="2012-12-27T00:00:00"/>
    <x v="0"/>
    <s v="LH-16900"/>
    <x v="23"/>
    <x v="0"/>
    <s v="United States"/>
    <s v="Columbus"/>
    <x v="32"/>
    <n v="31907"/>
    <x v="0"/>
    <s v="FUR-FU-10000747"/>
    <x v="0"/>
    <x v="5"/>
    <x v="1742"/>
    <x v="4825"/>
    <n v="6"/>
    <n v="0"/>
    <n v="46.899599999999964"/>
  </r>
  <r>
    <n v="7156"/>
    <s v="US-2012-136749"/>
    <x v="1"/>
    <x v="707"/>
    <d v="2012-12-27T00:00:00"/>
    <x v="0"/>
    <s v="LH-16900"/>
    <x v="23"/>
    <x v="0"/>
    <s v="United States"/>
    <s v="Columbus"/>
    <x v="32"/>
    <n v="31907"/>
    <x v="0"/>
    <s v="OFF-BI-10004492"/>
    <x v="1"/>
    <x v="8"/>
    <x v="347"/>
    <x v="4826"/>
    <n v="5"/>
    <n v="0"/>
    <n v="74.212999999999994"/>
  </r>
  <r>
    <n v="7157"/>
    <s v="CA-2014-126718"/>
    <x v="3"/>
    <x v="568"/>
    <d v="2014-05-05T00:00:00"/>
    <x v="1"/>
    <s v="KT-16480"/>
    <x v="409"/>
    <x v="0"/>
    <s v="United States"/>
    <s v="Orange"/>
    <x v="30"/>
    <n v="7050"/>
    <x v="3"/>
    <s v="OFF-LA-10004055"/>
    <x v="1"/>
    <x v="2"/>
    <x v="737"/>
    <x v="3358"/>
    <n v="1"/>
    <n v="0"/>
    <n v="2.4058999999999999"/>
  </r>
  <r>
    <n v="7158"/>
    <s v="CA-2013-131380"/>
    <x v="0"/>
    <x v="463"/>
    <d v="2013-04-01T00:00:00"/>
    <x v="0"/>
    <s v="CC-12220"/>
    <x v="417"/>
    <x v="0"/>
    <s v="United States"/>
    <s v="Los Angeles"/>
    <x v="1"/>
    <n v="90032"/>
    <x v="1"/>
    <s v="OFF-ST-10002485"/>
    <x v="1"/>
    <x v="4"/>
    <x v="209"/>
    <x v="1190"/>
    <n v="4"/>
    <n v="0"/>
    <n v="0.87919999999999732"/>
  </r>
  <r>
    <n v="7159"/>
    <s v="CA-2013-131380"/>
    <x v="0"/>
    <x v="463"/>
    <d v="2013-04-01T00:00:00"/>
    <x v="0"/>
    <s v="CC-12220"/>
    <x v="417"/>
    <x v="0"/>
    <s v="United States"/>
    <s v="Los Angeles"/>
    <x v="1"/>
    <n v="90032"/>
    <x v="1"/>
    <s v="OFF-PA-10001243"/>
    <x v="1"/>
    <x v="10"/>
    <x v="1794"/>
    <x v="156"/>
    <n v="1"/>
    <n v="0"/>
    <n v="2.9302000000000001"/>
  </r>
  <r>
    <n v="7160"/>
    <s v="CA-2012-145835"/>
    <x v="1"/>
    <x v="1149"/>
    <d v="2012-05-18T00:00:00"/>
    <x v="0"/>
    <s v="BF-11170"/>
    <x v="408"/>
    <x v="2"/>
    <s v="United States"/>
    <s v="Chicago"/>
    <x v="10"/>
    <n v="60623"/>
    <x v="2"/>
    <s v="TEC-PH-10004447"/>
    <x v="2"/>
    <x v="7"/>
    <x v="857"/>
    <x v="2705"/>
    <n v="2"/>
    <n v="0.2"/>
    <n v="16.678799999999995"/>
  </r>
  <r>
    <n v="7161"/>
    <s v="CA-2012-145835"/>
    <x v="1"/>
    <x v="1149"/>
    <d v="2012-05-18T00:00:00"/>
    <x v="0"/>
    <s v="BF-11170"/>
    <x v="408"/>
    <x v="2"/>
    <s v="United States"/>
    <s v="Chicago"/>
    <x v="10"/>
    <n v="60623"/>
    <x v="2"/>
    <s v="OFF-FA-10002280"/>
    <x v="1"/>
    <x v="13"/>
    <x v="653"/>
    <x v="4698"/>
    <n v="4"/>
    <n v="0.2"/>
    <n v="5.6"/>
  </r>
  <r>
    <n v="7162"/>
    <s v="CA-2011-138709"/>
    <x v="2"/>
    <x v="1129"/>
    <d v="2011-07-09T00:00:00"/>
    <x v="1"/>
    <s v="MS-17770"/>
    <x v="474"/>
    <x v="0"/>
    <s v="United States"/>
    <s v="Richmond"/>
    <x v="17"/>
    <n v="23223"/>
    <x v="0"/>
    <s v="OFF-PA-10004734"/>
    <x v="1"/>
    <x v="10"/>
    <x v="335"/>
    <x v="1388"/>
    <n v="3"/>
    <n v="0"/>
    <n v="10.92"/>
  </r>
  <r>
    <n v="7163"/>
    <s v="CA-2011-138709"/>
    <x v="2"/>
    <x v="1129"/>
    <d v="2011-07-09T00:00:00"/>
    <x v="1"/>
    <s v="MS-17770"/>
    <x v="474"/>
    <x v="0"/>
    <s v="United States"/>
    <s v="Richmond"/>
    <x v="17"/>
    <n v="23223"/>
    <x v="0"/>
    <s v="OFF-BI-10000145"/>
    <x v="1"/>
    <x v="8"/>
    <x v="735"/>
    <x v="4827"/>
    <n v="5"/>
    <n v="0"/>
    <n v="7.6440000000000001"/>
  </r>
  <r>
    <n v="7164"/>
    <s v="CA-2011-122070"/>
    <x v="2"/>
    <x v="1150"/>
    <d v="2011-04-24T00:00:00"/>
    <x v="0"/>
    <s v="AH-10030"/>
    <x v="692"/>
    <x v="1"/>
    <s v="United States"/>
    <s v="Troy"/>
    <x v="15"/>
    <n v="12180"/>
    <x v="3"/>
    <s v="OFF-EN-10004773"/>
    <x v="1"/>
    <x v="12"/>
    <x v="33"/>
    <x v="4828"/>
    <n v="8"/>
    <n v="0"/>
    <n v="121.44159999999999"/>
  </r>
  <r>
    <n v="7165"/>
    <s v="CA-2011-122070"/>
    <x v="2"/>
    <x v="1150"/>
    <d v="2011-04-24T00:00:00"/>
    <x v="0"/>
    <s v="AH-10030"/>
    <x v="692"/>
    <x v="1"/>
    <s v="United States"/>
    <s v="Troy"/>
    <x v="15"/>
    <n v="12180"/>
    <x v="3"/>
    <s v="OFF-BI-10004970"/>
    <x v="1"/>
    <x v="8"/>
    <x v="908"/>
    <x v="4541"/>
    <n v="3"/>
    <n v="0.2"/>
    <n v="3.3452999999999995"/>
  </r>
  <r>
    <n v="7166"/>
    <s v="CA-2013-158610"/>
    <x v="0"/>
    <x v="251"/>
    <d v="2013-09-23T00:00:00"/>
    <x v="2"/>
    <s v="CK-12595"/>
    <x v="242"/>
    <x v="0"/>
    <s v="United States"/>
    <s v="Providence"/>
    <x v="34"/>
    <n v="2908"/>
    <x v="3"/>
    <s v="OFF-ST-10000604"/>
    <x v="1"/>
    <x v="4"/>
    <x v="54"/>
    <x v="2876"/>
    <n v="2"/>
    <n v="0"/>
    <n v="17.379999999999995"/>
  </r>
  <r>
    <n v="7167"/>
    <s v="CA-2011-117464"/>
    <x v="2"/>
    <x v="192"/>
    <d v="2011-07-24T00:00:00"/>
    <x v="0"/>
    <s v="NP-18325"/>
    <x v="268"/>
    <x v="0"/>
    <s v="United States"/>
    <s v="San Francisco"/>
    <x v="1"/>
    <n v="94122"/>
    <x v="1"/>
    <s v="OFF-AR-10003190"/>
    <x v="1"/>
    <x v="6"/>
    <x v="643"/>
    <x v="132"/>
    <n v="4"/>
    <n v="0"/>
    <n v="3.2256"/>
  </r>
  <r>
    <n v="7168"/>
    <s v="CA-2011-117464"/>
    <x v="2"/>
    <x v="192"/>
    <d v="2011-07-24T00:00:00"/>
    <x v="0"/>
    <s v="NP-18325"/>
    <x v="268"/>
    <x v="0"/>
    <s v="United States"/>
    <s v="San Francisco"/>
    <x v="1"/>
    <n v="94122"/>
    <x v="1"/>
    <s v="FUR-CH-10000155"/>
    <x v="0"/>
    <x v="1"/>
    <x v="1157"/>
    <x v="4829"/>
    <n v="3"/>
    <n v="0.2"/>
    <n v="71.77200000000002"/>
  </r>
  <r>
    <n v="7169"/>
    <s v="CA-2011-117464"/>
    <x v="2"/>
    <x v="192"/>
    <d v="2011-07-24T00:00:00"/>
    <x v="0"/>
    <s v="NP-18325"/>
    <x v="268"/>
    <x v="0"/>
    <s v="United States"/>
    <s v="San Francisco"/>
    <x v="1"/>
    <n v="94122"/>
    <x v="1"/>
    <s v="OFF-ST-10003058"/>
    <x v="1"/>
    <x v="4"/>
    <x v="388"/>
    <x v="4830"/>
    <n v="10"/>
    <n v="0"/>
    <n v="68.584999999999994"/>
  </r>
  <r>
    <n v="7170"/>
    <s v="CA-2011-117464"/>
    <x v="2"/>
    <x v="192"/>
    <d v="2011-07-24T00:00:00"/>
    <x v="0"/>
    <s v="NP-18325"/>
    <x v="268"/>
    <x v="0"/>
    <s v="United States"/>
    <s v="San Francisco"/>
    <x v="1"/>
    <n v="94122"/>
    <x v="1"/>
    <s v="FUR-TA-10004767"/>
    <x v="0"/>
    <x v="3"/>
    <x v="1147"/>
    <x v="3011"/>
    <n v="3"/>
    <n v="0.2"/>
    <n v="19.164599999999979"/>
  </r>
  <r>
    <n v="7171"/>
    <s v="US-2014-168613"/>
    <x v="3"/>
    <x v="1048"/>
    <d v="2014-10-15T00:00:00"/>
    <x v="1"/>
    <s v="GM-14440"/>
    <x v="306"/>
    <x v="0"/>
    <s v="United States"/>
    <s v="New York City"/>
    <x v="15"/>
    <n v="10009"/>
    <x v="3"/>
    <s v="FUR-CH-10002372"/>
    <x v="0"/>
    <x v="1"/>
    <x v="390"/>
    <x v="3489"/>
    <n v="2"/>
    <n v="0.1"/>
    <n v="3.2392000000000074"/>
  </r>
  <r>
    <n v="7172"/>
    <s v="CA-2014-125381"/>
    <x v="3"/>
    <x v="1016"/>
    <d v="2014-04-28T00:00:00"/>
    <x v="0"/>
    <s v="SG-20605"/>
    <x v="611"/>
    <x v="0"/>
    <s v="United States"/>
    <s v="San Francisco"/>
    <x v="1"/>
    <n v="94109"/>
    <x v="1"/>
    <s v="TEC-AC-10000158"/>
    <x v="2"/>
    <x v="11"/>
    <x v="353"/>
    <x v="3313"/>
    <n v="3"/>
    <n v="0"/>
    <n v="22.6737"/>
  </r>
  <r>
    <n v="7173"/>
    <s v="US-2014-141677"/>
    <x v="3"/>
    <x v="606"/>
    <d v="2014-03-31T00:00:00"/>
    <x v="1"/>
    <s v="HK-14890"/>
    <x v="96"/>
    <x v="1"/>
    <s v="United States"/>
    <s v="Houston"/>
    <x v="5"/>
    <n v="77070"/>
    <x v="2"/>
    <s v="TEC-AC-10000158"/>
    <x v="2"/>
    <x v="11"/>
    <x v="353"/>
    <x v="740"/>
    <n v="5"/>
    <n v="0.2"/>
    <n v="1.7995000000000019"/>
  </r>
  <r>
    <n v="7174"/>
    <s v="US-2014-141677"/>
    <x v="3"/>
    <x v="606"/>
    <d v="2014-03-31T00:00:00"/>
    <x v="1"/>
    <s v="HK-14890"/>
    <x v="96"/>
    <x v="1"/>
    <s v="United States"/>
    <s v="Houston"/>
    <x v="5"/>
    <n v="77070"/>
    <x v="2"/>
    <s v="TEC-CO-10002313"/>
    <x v="2"/>
    <x v="16"/>
    <x v="345"/>
    <x v="4697"/>
    <n v="5"/>
    <n v="0.2"/>
    <n v="569.99050000000011"/>
  </r>
  <r>
    <n v="7175"/>
    <s v="US-2014-141677"/>
    <x v="3"/>
    <x v="606"/>
    <d v="2014-03-31T00:00:00"/>
    <x v="1"/>
    <s v="HK-14890"/>
    <x v="96"/>
    <x v="1"/>
    <s v="United States"/>
    <s v="Houston"/>
    <x v="5"/>
    <n v="77070"/>
    <x v="2"/>
    <s v="OFF-PA-10002581"/>
    <x v="1"/>
    <x v="10"/>
    <x v="1300"/>
    <x v="1355"/>
    <n v="3"/>
    <n v="0.2"/>
    <n v="23.234999999999992"/>
  </r>
  <r>
    <n v="7176"/>
    <s v="US-2014-141677"/>
    <x v="3"/>
    <x v="606"/>
    <d v="2014-03-31T00:00:00"/>
    <x v="1"/>
    <s v="HK-14890"/>
    <x v="96"/>
    <x v="1"/>
    <s v="United States"/>
    <s v="Houston"/>
    <x v="5"/>
    <n v="77070"/>
    <x v="2"/>
    <s v="OFF-AP-10001205"/>
    <x v="1"/>
    <x v="9"/>
    <x v="1285"/>
    <x v="4831"/>
    <n v="8"/>
    <n v="0.8"/>
    <n v="-226.63679999999999"/>
  </r>
  <r>
    <n v="7177"/>
    <s v="US-2014-141677"/>
    <x v="3"/>
    <x v="606"/>
    <d v="2014-03-31T00:00:00"/>
    <x v="1"/>
    <s v="HK-14890"/>
    <x v="96"/>
    <x v="1"/>
    <s v="United States"/>
    <s v="Houston"/>
    <x v="5"/>
    <n v="77070"/>
    <x v="2"/>
    <s v="OFF-ST-10000344"/>
    <x v="1"/>
    <x v="4"/>
    <x v="1013"/>
    <x v="4832"/>
    <n v="3"/>
    <n v="0.2"/>
    <n v="2.4173999999999989"/>
  </r>
  <r>
    <n v="7178"/>
    <s v="CA-2014-133067"/>
    <x v="3"/>
    <x v="464"/>
    <d v="2014-05-11T00:00:00"/>
    <x v="1"/>
    <s v="MY-18295"/>
    <x v="501"/>
    <x v="1"/>
    <s v="United States"/>
    <s v="Philadelphia"/>
    <x v="9"/>
    <n v="19140"/>
    <x v="3"/>
    <s v="OFF-BI-10002897"/>
    <x v="1"/>
    <x v="8"/>
    <x v="1793"/>
    <x v="4833"/>
    <n v="2"/>
    <n v="0.7"/>
    <n v="-1.5413999999999999"/>
  </r>
  <r>
    <n v="7179"/>
    <s v="CA-2014-133067"/>
    <x v="3"/>
    <x v="464"/>
    <d v="2014-05-11T00:00:00"/>
    <x v="1"/>
    <s v="MY-18295"/>
    <x v="501"/>
    <x v="1"/>
    <s v="United States"/>
    <s v="Philadelphia"/>
    <x v="9"/>
    <n v="19140"/>
    <x v="3"/>
    <s v="OFF-BI-10003694"/>
    <x v="1"/>
    <x v="8"/>
    <x v="850"/>
    <x v="4834"/>
    <n v="3"/>
    <n v="0.7"/>
    <n v="-7.5167999999999964"/>
  </r>
  <r>
    <n v="7180"/>
    <s v="US-2013-144351"/>
    <x v="0"/>
    <x v="696"/>
    <d v="2013-11-19T00:00:00"/>
    <x v="1"/>
    <s v="RC-19960"/>
    <x v="53"/>
    <x v="0"/>
    <s v="United States"/>
    <s v="Baltimore"/>
    <x v="39"/>
    <n v="21215"/>
    <x v="3"/>
    <s v="TEC-PH-10001644"/>
    <x v="2"/>
    <x v="7"/>
    <x v="1485"/>
    <x v="1324"/>
    <n v="3"/>
    <n v="0"/>
    <n v="25.191600000000005"/>
  </r>
  <r>
    <n v="7181"/>
    <s v="CA-2011-106054"/>
    <x v="2"/>
    <x v="1037"/>
    <d v="2011-01-08T00:00:00"/>
    <x v="2"/>
    <s v="JO-15145"/>
    <x v="705"/>
    <x v="1"/>
    <s v="United States"/>
    <s v="Athens"/>
    <x v="32"/>
    <n v="30605"/>
    <x v="0"/>
    <s v="OFF-AR-10002399"/>
    <x v="1"/>
    <x v="6"/>
    <x v="316"/>
    <x v="4835"/>
    <n v="3"/>
    <n v="0"/>
    <n v="5.2397999999999998"/>
  </r>
  <r>
    <n v="7182"/>
    <s v="CA-2013-138667"/>
    <x v="0"/>
    <x v="797"/>
    <d v="2013-12-31T00:00:00"/>
    <x v="0"/>
    <s v="MW-18220"/>
    <x v="596"/>
    <x v="0"/>
    <s v="United States"/>
    <s v="Lancaster"/>
    <x v="24"/>
    <n v="43130"/>
    <x v="3"/>
    <s v="TEC-AC-10003063"/>
    <x v="2"/>
    <x v="11"/>
    <x v="1052"/>
    <x v="4836"/>
    <n v="2"/>
    <n v="0.2"/>
    <n v="0.5"/>
  </r>
  <r>
    <n v="7183"/>
    <s v="CA-2014-150609"/>
    <x v="3"/>
    <x v="504"/>
    <d v="2014-05-05T00:00:00"/>
    <x v="1"/>
    <s v="NZ-18565"/>
    <x v="125"/>
    <x v="2"/>
    <s v="United States"/>
    <s v="Los Angeles"/>
    <x v="1"/>
    <n v="90032"/>
    <x v="1"/>
    <s v="OFF-BI-10002071"/>
    <x v="1"/>
    <x v="8"/>
    <x v="692"/>
    <x v="4837"/>
    <n v="5"/>
    <n v="0.2"/>
    <n v="7.5529999999999982"/>
  </r>
  <r>
    <n v="7184"/>
    <s v="CA-2014-128853"/>
    <x v="3"/>
    <x v="81"/>
    <d v="2014-04-24T00:00:00"/>
    <x v="2"/>
    <s v="JM-15250"/>
    <x v="49"/>
    <x v="0"/>
    <s v="United States"/>
    <s v="Baltimore"/>
    <x v="39"/>
    <n v="21215"/>
    <x v="3"/>
    <s v="FUR-CH-10004218"/>
    <x v="0"/>
    <x v="1"/>
    <x v="38"/>
    <x v="4838"/>
    <n v="9"/>
    <n v="0"/>
    <n v="227.20500000000004"/>
  </r>
  <r>
    <n v="7185"/>
    <s v="CA-2014-133102"/>
    <x v="3"/>
    <x v="629"/>
    <d v="2014-08-25T00:00:00"/>
    <x v="1"/>
    <s v="ED-13885"/>
    <x v="525"/>
    <x v="2"/>
    <s v="United States"/>
    <s v="Houston"/>
    <x v="5"/>
    <n v="77095"/>
    <x v="2"/>
    <s v="OFF-SU-10000432"/>
    <x v="1"/>
    <x v="14"/>
    <x v="1549"/>
    <x v="4839"/>
    <n v="2"/>
    <n v="0.2"/>
    <n v="-1.0410000000000006"/>
  </r>
  <r>
    <n v="7186"/>
    <s v="CA-2014-133102"/>
    <x v="3"/>
    <x v="629"/>
    <d v="2014-08-25T00:00:00"/>
    <x v="1"/>
    <s v="ED-13885"/>
    <x v="525"/>
    <x v="2"/>
    <s v="United States"/>
    <s v="Houston"/>
    <x v="5"/>
    <n v="77095"/>
    <x v="2"/>
    <s v="OFF-AR-10003183"/>
    <x v="1"/>
    <x v="6"/>
    <x v="1390"/>
    <x v="2245"/>
    <n v="3"/>
    <n v="0.2"/>
    <n v="1.0019999999999993"/>
  </r>
  <r>
    <n v="7187"/>
    <s v="CA-2014-133102"/>
    <x v="3"/>
    <x v="629"/>
    <d v="2014-08-25T00:00:00"/>
    <x v="1"/>
    <s v="ED-13885"/>
    <x v="525"/>
    <x v="2"/>
    <s v="United States"/>
    <s v="Houston"/>
    <x v="5"/>
    <n v="77095"/>
    <x v="2"/>
    <s v="FUR-CH-10002017"/>
    <x v="0"/>
    <x v="1"/>
    <x v="1368"/>
    <x v="4840"/>
    <n v="4"/>
    <n v="0.3"/>
    <n v="-2.1312000000000033"/>
  </r>
  <r>
    <n v="7188"/>
    <s v="CA-2014-133102"/>
    <x v="3"/>
    <x v="629"/>
    <d v="2014-08-25T00:00:00"/>
    <x v="1"/>
    <s v="ED-13885"/>
    <x v="525"/>
    <x v="2"/>
    <s v="United States"/>
    <s v="Houston"/>
    <x v="5"/>
    <n v="77095"/>
    <x v="2"/>
    <s v="FUR-FU-10003247"/>
    <x v="0"/>
    <x v="5"/>
    <x v="1456"/>
    <x v="1331"/>
    <n v="2"/>
    <n v="0.6"/>
    <n v="-22.238800000000001"/>
  </r>
  <r>
    <n v="7189"/>
    <s v="CA-2014-133102"/>
    <x v="3"/>
    <x v="629"/>
    <d v="2014-08-25T00:00:00"/>
    <x v="1"/>
    <s v="ED-13885"/>
    <x v="525"/>
    <x v="2"/>
    <s v="United States"/>
    <s v="Houston"/>
    <x v="5"/>
    <n v="77095"/>
    <x v="2"/>
    <s v="OFF-AP-10001563"/>
    <x v="1"/>
    <x v="9"/>
    <x v="530"/>
    <x v="4841"/>
    <n v="4"/>
    <n v="0.8"/>
    <n v="-99.103200000000044"/>
  </r>
  <r>
    <n v="7190"/>
    <s v="CA-2013-164399"/>
    <x v="0"/>
    <x v="396"/>
    <d v="2013-11-16T00:00:00"/>
    <x v="2"/>
    <s v="DW-13480"/>
    <x v="108"/>
    <x v="2"/>
    <s v="United States"/>
    <s v="San Diego"/>
    <x v="1"/>
    <n v="92024"/>
    <x v="1"/>
    <s v="TEC-PH-10004908"/>
    <x v="2"/>
    <x v="7"/>
    <x v="1474"/>
    <x v="4842"/>
    <n v="3"/>
    <n v="0.2"/>
    <n v="25.496999999999986"/>
  </r>
  <r>
    <n v="7191"/>
    <s v="CA-2013-164399"/>
    <x v="0"/>
    <x v="396"/>
    <d v="2013-11-16T00:00:00"/>
    <x v="2"/>
    <s v="DW-13480"/>
    <x v="108"/>
    <x v="2"/>
    <s v="United States"/>
    <s v="San Diego"/>
    <x v="1"/>
    <n v="92024"/>
    <x v="1"/>
    <s v="FUR-TA-10003392"/>
    <x v="0"/>
    <x v="3"/>
    <x v="1639"/>
    <x v="3008"/>
    <n v="3"/>
    <n v="0.2"/>
    <n v="-8.4294000000000153"/>
  </r>
  <r>
    <n v="7192"/>
    <s v="CA-2013-116918"/>
    <x v="0"/>
    <x v="393"/>
    <d v="2013-10-07T00:00:00"/>
    <x v="0"/>
    <s v="JK-15205"/>
    <x v="523"/>
    <x v="0"/>
    <s v="United States"/>
    <s v="Hialeah"/>
    <x v="2"/>
    <n v="33012"/>
    <x v="0"/>
    <s v="OFF-BI-10004140"/>
    <x v="1"/>
    <x v="8"/>
    <x v="304"/>
    <x v="4843"/>
    <n v="4"/>
    <n v="0.7"/>
    <n v="-4.49"/>
  </r>
  <r>
    <n v="7193"/>
    <s v="CA-2013-116918"/>
    <x v="0"/>
    <x v="393"/>
    <d v="2013-10-07T00:00:00"/>
    <x v="0"/>
    <s v="JK-15205"/>
    <x v="523"/>
    <x v="0"/>
    <s v="United States"/>
    <s v="Hialeah"/>
    <x v="2"/>
    <n v="33012"/>
    <x v="0"/>
    <s v="OFF-AR-10003631"/>
    <x v="1"/>
    <x v="6"/>
    <x v="33"/>
    <x v="4844"/>
    <n v="8"/>
    <n v="0.2"/>
    <n v="5.0335999999999999"/>
  </r>
  <r>
    <n v="7194"/>
    <s v="CA-2013-110492"/>
    <x v="0"/>
    <x v="1151"/>
    <d v="2013-02-14T00:00:00"/>
    <x v="2"/>
    <s v="JS-15880"/>
    <x v="365"/>
    <x v="0"/>
    <s v="United States"/>
    <s v="Atlanta"/>
    <x v="32"/>
    <n v="30318"/>
    <x v="0"/>
    <s v="OFF-ST-10003716"/>
    <x v="1"/>
    <x v="4"/>
    <x v="889"/>
    <x v="4845"/>
    <n v="6"/>
    <n v="0"/>
    <n v="175.51560000000001"/>
  </r>
  <r>
    <n v="7195"/>
    <s v="CA-2013-110492"/>
    <x v="0"/>
    <x v="1151"/>
    <d v="2013-02-14T00:00:00"/>
    <x v="2"/>
    <s v="JS-15880"/>
    <x v="365"/>
    <x v="0"/>
    <s v="United States"/>
    <s v="Atlanta"/>
    <x v="32"/>
    <n v="30318"/>
    <x v="0"/>
    <s v="OFF-BI-10003274"/>
    <x v="1"/>
    <x v="8"/>
    <x v="122"/>
    <x v="204"/>
    <n v="4"/>
    <n v="0"/>
    <n v="7.4824000000000002"/>
  </r>
  <r>
    <n v="7196"/>
    <s v="CA-2013-147683"/>
    <x v="0"/>
    <x v="373"/>
    <d v="2013-11-18T00:00:00"/>
    <x v="1"/>
    <s v="PO-19180"/>
    <x v="178"/>
    <x v="2"/>
    <s v="United States"/>
    <s v="Seattle"/>
    <x v="4"/>
    <n v="98103"/>
    <x v="1"/>
    <s v="FUR-FU-10004848"/>
    <x v="0"/>
    <x v="5"/>
    <x v="1301"/>
    <x v="4846"/>
    <n v="2"/>
    <n v="0"/>
    <n v="7.2297999999999991"/>
  </r>
  <r>
    <n v="7197"/>
    <s v="CA-2011-116785"/>
    <x v="2"/>
    <x v="759"/>
    <d v="2011-04-30T00:00:00"/>
    <x v="1"/>
    <s v="MH-17290"/>
    <x v="762"/>
    <x v="2"/>
    <s v="United States"/>
    <s v="Los Angeles"/>
    <x v="1"/>
    <n v="90036"/>
    <x v="1"/>
    <s v="OFF-AR-10003504"/>
    <x v="1"/>
    <x v="6"/>
    <x v="1026"/>
    <x v="1591"/>
    <n v="5"/>
    <n v="0"/>
    <n v="6.2059999999999977"/>
  </r>
  <r>
    <n v="7198"/>
    <s v="CA-2011-116785"/>
    <x v="2"/>
    <x v="759"/>
    <d v="2011-04-30T00:00:00"/>
    <x v="1"/>
    <s v="MH-17290"/>
    <x v="762"/>
    <x v="2"/>
    <s v="United States"/>
    <s v="Los Angeles"/>
    <x v="1"/>
    <n v="90036"/>
    <x v="1"/>
    <s v="OFF-LA-10000305"/>
    <x v="1"/>
    <x v="2"/>
    <x v="1707"/>
    <x v="2380"/>
    <n v="2"/>
    <n v="0"/>
    <n v="5.7959999999999994"/>
  </r>
  <r>
    <n v="7199"/>
    <s v="US-2012-156797"/>
    <x v="1"/>
    <x v="1067"/>
    <d v="2012-08-15T00:00:00"/>
    <x v="1"/>
    <s v="PO-19180"/>
    <x v="178"/>
    <x v="2"/>
    <s v="United States"/>
    <s v="New York City"/>
    <x v="15"/>
    <n v="10035"/>
    <x v="3"/>
    <s v="OFF-AR-10001427"/>
    <x v="1"/>
    <x v="6"/>
    <x v="248"/>
    <x v="493"/>
    <n v="2"/>
    <n v="0"/>
    <n v="3.1096000000000004"/>
  </r>
  <r>
    <n v="7200"/>
    <s v="US-2012-156797"/>
    <x v="1"/>
    <x v="1067"/>
    <d v="2012-08-15T00:00:00"/>
    <x v="1"/>
    <s v="PO-19180"/>
    <x v="178"/>
    <x v="2"/>
    <s v="United States"/>
    <s v="New York City"/>
    <x v="15"/>
    <n v="10035"/>
    <x v="3"/>
    <s v="TEC-PH-10004614"/>
    <x v="2"/>
    <x v="7"/>
    <x v="299"/>
    <x v="4847"/>
    <n v="2"/>
    <n v="0"/>
    <n v="34.5"/>
  </r>
  <r>
    <n v="7201"/>
    <s v="CA-2013-104276"/>
    <x v="0"/>
    <x v="581"/>
    <d v="2013-12-04T00:00:00"/>
    <x v="1"/>
    <s v="HF-14995"/>
    <x v="520"/>
    <x v="0"/>
    <s v="United States"/>
    <s v="Fort Lauderdale"/>
    <x v="2"/>
    <n v="33311"/>
    <x v="0"/>
    <s v="TEC-PH-10001944"/>
    <x v="2"/>
    <x v="7"/>
    <x v="1262"/>
    <x v="4848"/>
    <n v="1"/>
    <n v="0.2"/>
    <n v="14.594999999999985"/>
  </r>
  <r>
    <n v="7202"/>
    <s v="CA-2013-104276"/>
    <x v="0"/>
    <x v="581"/>
    <d v="2013-12-04T00:00:00"/>
    <x v="1"/>
    <s v="HF-14995"/>
    <x v="520"/>
    <x v="0"/>
    <s v="United States"/>
    <s v="Fort Lauderdale"/>
    <x v="2"/>
    <n v="33311"/>
    <x v="0"/>
    <s v="FUR-TA-10001039"/>
    <x v="0"/>
    <x v="3"/>
    <x v="824"/>
    <x v="4849"/>
    <n v="7"/>
    <n v="0.45"/>
    <n v="-114.35339999999997"/>
  </r>
  <r>
    <n v="7203"/>
    <s v="CA-2013-120369"/>
    <x v="0"/>
    <x v="99"/>
    <d v="2013-10-29T00:00:00"/>
    <x v="3"/>
    <s v="VB-21745"/>
    <x v="146"/>
    <x v="1"/>
    <s v="United States"/>
    <s v="Rochester"/>
    <x v="15"/>
    <n v="14609"/>
    <x v="3"/>
    <s v="FUR-FU-10003806"/>
    <x v="0"/>
    <x v="5"/>
    <x v="1795"/>
    <x v="4850"/>
    <n v="5"/>
    <n v="0"/>
    <n v="75.679999999999978"/>
  </r>
  <r>
    <n v="7204"/>
    <s v="CA-2011-118276"/>
    <x v="2"/>
    <x v="282"/>
    <d v="2012-01-02T00:00:00"/>
    <x v="1"/>
    <s v="MG-17890"/>
    <x v="450"/>
    <x v="2"/>
    <s v="United States"/>
    <s v="Saint Charles"/>
    <x v="10"/>
    <n v="60174"/>
    <x v="2"/>
    <s v="FUR-FU-10002111"/>
    <x v="0"/>
    <x v="5"/>
    <x v="1656"/>
    <x v="4851"/>
    <n v="3"/>
    <n v="0.6"/>
    <n v="-4.804800000000002"/>
  </r>
  <r>
    <n v="7205"/>
    <s v="CA-2012-136658"/>
    <x v="1"/>
    <x v="229"/>
    <d v="2012-09-17T00:00:00"/>
    <x v="1"/>
    <s v="BO-11425"/>
    <x v="491"/>
    <x v="0"/>
    <s v="United States"/>
    <s v="New York City"/>
    <x v="15"/>
    <n v="10024"/>
    <x v="3"/>
    <s v="OFF-AR-10000817"/>
    <x v="1"/>
    <x v="6"/>
    <x v="1255"/>
    <x v="2398"/>
    <n v="2"/>
    <n v="0"/>
    <n v="2.0671999999999997"/>
  </r>
  <r>
    <n v="7206"/>
    <s v="CA-2014-137414"/>
    <x v="3"/>
    <x v="280"/>
    <d v="2014-10-07T00:00:00"/>
    <x v="1"/>
    <s v="CM-12115"/>
    <x v="441"/>
    <x v="0"/>
    <s v="United States"/>
    <s v="San Francisco"/>
    <x v="1"/>
    <n v="94109"/>
    <x v="1"/>
    <s v="FUR-FU-10001424"/>
    <x v="0"/>
    <x v="5"/>
    <x v="691"/>
    <x v="45"/>
    <n v="2"/>
    <n v="0"/>
    <n v="5.936399999999999"/>
  </r>
  <r>
    <n v="7207"/>
    <s v="CA-2014-137414"/>
    <x v="3"/>
    <x v="280"/>
    <d v="2014-10-07T00:00:00"/>
    <x v="1"/>
    <s v="CM-12115"/>
    <x v="441"/>
    <x v="0"/>
    <s v="United States"/>
    <s v="San Francisco"/>
    <x v="1"/>
    <n v="94109"/>
    <x v="1"/>
    <s v="TEC-MA-10002930"/>
    <x v="2"/>
    <x v="15"/>
    <x v="1775"/>
    <x v="4852"/>
    <n v="11"/>
    <n v="0.2"/>
    <n v="32.301500000000019"/>
  </r>
  <r>
    <n v="7208"/>
    <s v="CA-2013-143476"/>
    <x v="0"/>
    <x v="108"/>
    <d v="2013-09-14T00:00:00"/>
    <x v="2"/>
    <s v="LC-16930"/>
    <x v="18"/>
    <x v="1"/>
    <s v="United States"/>
    <s v="Phoenix"/>
    <x v="16"/>
    <n v="85023"/>
    <x v="1"/>
    <s v="OFF-AR-10003759"/>
    <x v="1"/>
    <x v="6"/>
    <x v="838"/>
    <x v="2154"/>
    <n v="2"/>
    <n v="0.2"/>
    <n v="0.90999999999999981"/>
  </r>
  <r>
    <n v="7209"/>
    <s v="CA-2013-143476"/>
    <x v="0"/>
    <x v="108"/>
    <d v="2013-09-14T00:00:00"/>
    <x v="2"/>
    <s v="LC-16930"/>
    <x v="18"/>
    <x v="1"/>
    <s v="United States"/>
    <s v="Phoenix"/>
    <x v="16"/>
    <n v="85023"/>
    <x v="1"/>
    <s v="OFF-PA-10001837"/>
    <x v="1"/>
    <x v="10"/>
    <x v="1791"/>
    <x v="561"/>
    <n v="4"/>
    <n v="0.2"/>
    <n v="7.2576000000000001"/>
  </r>
  <r>
    <n v="7210"/>
    <s v="CA-2013-143476"/>
    <x v="0"/>
    <x v="108"/>
    <d v="2013-09-14T00:00:00"/>
    <x v="2"/>
    <s v="LC-16930"/>
    <x v="18"/>
    <x v="1"/>
    <s v="United States"/>
    <s v="Phoenix"/>
    <x v="16"/>
    <n v="85023"/>
    <x v="1"/>
    <s v="OFF-PA-10001667"/>
    <x v="1"/>
    <x v="10"/>
    <x v="453"/>
    <x v="383"/>
    <n v="2"/>
    <n v="0.2"/>
    <n v="2.9899999999999993"/>
  </r>
  <r>
    <n v="7211"/>
    <s v="US-2013-119046"/>
    <x v="0"/>
    <x v="799"/>
    <d v="2013-06-07T00:00:00"/>
    <x v="1"/>
    <s v="EH-13765"/>
    <x v="553"/>
    <x v="1"/>
    <s v="United States"/>
    <s v="Seattle"/>
    <x v="4"/>
    <n v="98115"/>
    <x v="1"/>
    <s v="OFF-PA-10000246"/>
    <x v="1"/>
    <x v="10"/>
    <x v="1586"/>
    <x v="4740"/>
    <n v="3"/>
    <n v="0"/>
    <n v="13.8828"/>
  </r>
  <r>
    <n v="7212"/>
    <s v="US-2013-119046"/>
    <x v="0"/>
    <x v="799"/>
    <d v="2013-06-07T00:00:00"/>
    <x v="1"/>
    <s v="EH-13765"/>
    <x v="553"/>
    <x v="1"/>
    <s v="United States"/>
    <s v="Seattle"/>
    <x v="4"/>
    <n v="98115"/>
    <x v="1"/>
    <s v="OFF-BI-10001078"/>
    <x v="1"/>
    <x v="8"/>
    <x v="61"/>
    <x v="4853"/>
    <n v="12"/>
    <n v="0.2"/>
    <n v="18.7224"/>
  </r>
  <r>
    <n v="7213"/>
    <s v="US-2013-119046"/>
    <x v="0"/>
    <x v="799"/>
    <d v="2013-06-07T00:00:00"/>
    <x v="1"/>
    <s v="EH-13765"/>
    <x v="553"/>
    <x v="1"/>
    <s v="United States"/>
    <s v="Seattle"/>
    <x v="4"/>
    <n v="98115"/>
    <x v="1"/>
    <s v="OFF-BI-10000138"/>
    <x v="1"/>
    <x v="8"/>
    <x v="600"/>
    <x v="3938"/>
    <n v="3"/>
    <n v="0.2"/>
    <n v="3.9312000000000005"/>
  </r>
  <r>
    <n v="7214"/>
    <s v="CA-2014-154949"/>
    <x v="3"/>
    <x v="453"/>
    <d v="2014-10-20T00:00:00"/>
    <x v="1"/>
    <s v="MC-17275"/>
    <x v="507"/>
    <x v="0"/>
    <s v="United States"/>
    <s v="Camarillo"/>
    <x v="1"/>
    <n v="93010"/>
    <x v="1"/>
    <s v="OFF-LA-10002034"/>
    <x v="1"/>
    <x v="2"/>
    <x v="1102"/>
    <x v="1674"/>
    <n v="3"/>
    <n v="0"/>
    <n v="7.2176999999999998"/>
  </r>
  <r>
    <n v="7215"/>
    <s v="CA-2012-103072"/>
    <x v="1"/>
    <x v="874"/>
    <d v="2012-09-30T00:00:00"/>
    <x v="0"/>
    <s v="HW-14935"/>
    <x v="304"/>
    <x v="1"/>
    <s v="United States"/>
    <s v="Detroit"/>
    <x v="12"/>
    <n v="48205"/>
    <x v="2"/>
    <s v="OFF-AR-10000127"/>
    <x v="1"/>
    <x v="6"/>
    <x v="1186"/>
    <x v="1235"/>
    <n v="5"/>
    <n v="0"/>
    <n v="4.7559999999999985"/>
  </r>
  <r>
    <n v="7216"/>
    <s v="CA-2012-103072"/>
    <x v="1"/>
    <x v="874"/>
    <d v="2012-09-30T00:00:00"/>
    <x v="0"/>
    <s v="HW-14935"/>
    <x v="304"/>
    <x v="1"/>
    <s v="United States"/>
    <s v="Detroit"/>
    <x v="12"/>
    <n v="48205"/>
    <x v="2"/>
    <s v="OFF-PA-10003172"/>
    <x v="1"/>
    <x v="10"/>
    <x v="846"/>
    <x v="243"/>
    <n v="4"/>
    <n v="0"/>
    <n v="12.441600000000001"/>
  </r>
  <r>
    <n v="7217"/>
    <s v="CA-2012-150770"/>
    <x v="1"/>
    <x v="910"/>
    <d v="2012-05-06T00:00:00"/>
    <x v="2"/>
    <s v="LC-16870"/>
    <x v="48"/>
    <x v="0"/>
    <s v="United States"/>
    <s v="San Francisco"/>
    <x v="1"/>
    <n v="94109"/>
    <x v="1"/>
    <s v="OFF-AR-10001246"/>
    <x v="1"/>
    <x v="6"/>
    <x v="450"/>
    <x v="138"/>
    <n v="3"/>
    <n v="0"/>
    <n v="2.5577999999999994"/>
  </r>
  <r>
    <n v="7218"/>
    <s v="CA-2012-150770"/>
    <x v="1"/>
    <x v="910"/>
    <d v="2012-05-06T00:00:00"/>
    <x v="2"/>
    <s v="LC-16870"/>
    <x v="48"/>
    <x v="0"/>
    <s v="United States"/>
    <s v="San Francisco"/>
    <x v="1"/>
    <n v="94109"/>
    <x v="1"/>
    <s v="OFF-BI-10002026"/>
    <x v="1"/>
    <x v="8"/>
    <x v="1749"/>
    <x v="4854"/>
    <n v="2"/>
    <n v="0.2"/>
    <n v="21.873599999999996"/>
  </r>
  <r>
    <n v="7219"/>
    <s v="CA-2012-150770"/>
    <x v="1"/>
    <x v="910"/>
    <d v="2012-05-06T00:00:00"/>
    <x v="2"/>
    <s v="LC-16870"/>
    <x v="48"/>
    <x v="0"/>
    <s v="United States"/>
    <s v="San Francisco"/>
    <x v="1"/>
    <n v="94109"/>
    <x v="1"/>
    <s v="TEC-AC-10000844"/>
    <x v="2"/>
    <x v="11"/>
    <x v="106"/>
    <x v="2121"/>
    <n v="4"/>
    <n v="0"/>
    <n v="122.38559999999998"/>
  </r>
  <r>
    <n v="7220"/>
    <s v="CA-2012-150770"/>
    <x v="1"/>
    <x v="910"/>
    <d v="2012-05-06T00:00:00"/>
    <x v="2"/>
    <s v="LC-16870"/>
    <x v="48"/>
    <x v="0"/>
    <s v="United States"/>
    <s v="San Francisco"/>
    <x v="1"/>
    <n v="94109"/>
    <x v="1"/>
    <s v="OFF-BI-10001575"/>
    <x v="1"/>
    <x v="8"/>
    <x v="577"/>
    <x v="2000"/>
    <n v="2"/>
    <n v="0.2"/>
    <n v="17.348799999999997"/>
  </r>
  <r>
    <n v="7221"/>
    <s v="CA-2014-154760"/>
    <x v="3"/>
    <x v="1152"/>
    <d v="2014-01-14T00:00:00"/>
    <x v="1"/>
    <s v="BP-11290"/>
    <x v="443"/>
    <x v="0"/>
    <s v="United States"/>
    <s v="Philadelphia"/>
    <x v="9"/>
    <n v="19140"/>
    <x v="3"/>
    <s v="OFF-BI-10004632"/>
    <x v="1"/>
    <x v="8"/>
    <x v="564"/>
    <x v="4855"/>
    <n v="3"/>
    <n v="0.7"/>
    <n v="-228.74250000000006"/>
  </r>
  <r>
    <n v="7222"/>
    <s v="US-2014-104437"/>
    <x v="3"/>
    <x v="678"/>
    <d v="2014-02-01T00:00:00"/>
    <x v="1"/>
    <s v="TG-21310"/>
    <x v="592"/>
    <x v="0"/>
    <s v="United States"/>
    <s v="New York City"/>
    <x v="15"/>
    <n v="10035"/>
    <x v="3"/>
    <s v="TEC-PH-10000193"/>
    <x v="2"/>
    <x v="7"/>
    <x v="1655"/>
    <x v="4856"/>
    <n v="3"/>
    <n v="0"/>
    <n v="35.864399999999996"/>
  </r>
  <r>
    <n v="7223"/>
    <s v="CA-2014-113075"/>
    <x v="3"/>
    <x v="264"/>
    <d v="2014-09-07T00:00:00"/>
    <x v="1"/>
    <s v="MC-18100"/>
    <x v="498"/>
    <x v="0"/>
    <s v="United States"/>
    <s v="Chicago"/>
    <x v="10"/>
    <n v="60623"/>
    <x v="2"/>
    <s v="TEC-AC-10003441"/>
    <x v="2"/>
    <x v="11"/>
    <x v="652"/>
    <x v="1390"/>
    <n v="3"/>
    <n v="0.2"/>
    <n v="-7.1190000000000015"/>
  </r>
  <r>
    <n v="7224"/>
    <s v="CA-2013-109953"/>
    <x v="0"/>
    <x v="216"/>
    <d v="2013-07-19T00:00:00"/>
    <x v="1"/>
    <s v="RB-19360"/>
    <x v="181"/>
    <x v="0"/>
    <s v="United States"/>
    <s v="San Francisco"/>
    <x v="1"/>
    <n v="94122"/>
    <x v="1"/>
    <s v="TEC-PH-10004093"/>
    <x v="2"/>
    <x v="7"/>
    <x v="40"/>
    <x v="4360"/>
    <n v="3"/>
    <n v="0.2"/>
    <n v="12.417299999999997"/>
  </r>
  <r>
    <n v="7225"/>
    <s v="CA-2013-109953"/>
    <x v="0"/>
    <x v="216"/>
    <d v="2013-07-19T00:00:00"/>
    <x v="1"/>
    <s v="RB-19360"/>
    <x v="181"/>
    <x v="0"/>
    <s v="United States"/>
    <s v="San Francisco"/>
    <x v="1"/>
    <n v="94122"/>
    <x v="1"/>
    <s v="OFF-AP-10002998"/>
    <x v="1"/>
    <x v="9"/>
    <x v="1635"/>
    <x v="4857"/>
    <n v="7"/>
    <n v="0"/>
    <n v="50.03459999999999"/>
  </r>
  <r>
    <n v="7226"/>
    <s v="CA-2013-109953"/>
    <x v="0"/>
    <x v="216"/>
    <d v="2013-07-19T00:00:00"/>
    <x v="1"/>
    <s v="RB-19360"/>
    <x v="181"/>
    <x v="0"/>
    <s v="United States"/>
    <s v="San Francisco"/>
    <x v="1"/>
    <n v="94122"/>
    <x v="1"/>
    <s v="FUR-FU-10000073"/>
    <x v="0"/>
    <x v="5"/>
    <x v="437"/>
    <x v="4858"/>
    <n v="4"/>
    <n v="0"/>
    <n v="10.163999999999998"/>
  </r>
  <r>
    <n v="7227"/>
    <s v="CA-2014-127397"/>
    <x v="3"/>
    <x v="642"/>
    <d v="2014-03-01T00:00:00"/>
    <x v="1"/>
    <s v="ES-14080"/>
    <x v="20"/>
    <x v="1"/>
    <s v="United States"/>
    <s v="Philadelphia"/>
    <x v="9"/>
    <n v="19134"/>
    <x v="3"/>
    <s v="OFF-PA-10001125"/>
    <x v="1"/>
    <x v="10"/>
    <x v="1012"/>
    <x v="3971"/>
    <n v="5"/>
    <n v="0.2"/>
    <n v="38.724999999999994"/>
  </r>
  <r>
    <n v="7228"/>
    <s v="CA-2014-127397"/>
    <x v="3"/>
    <x v="642"/>
    <d v="2014-03-01T00:00:00"/>
    <x v="1"/>
    <s v="ES-14080"/>
    <x v="20"/>
    <x v="1"/>
    <s v="United States"/>
    <s v="Philadelphia"/>
    <x v="9"/>
    <n v="19134"/>
    <x v="3"/>
    <s v="TEC-AC-10003033"/>
    <x v="2"/>
    <x v="11"/>
    <x v="756"/>
    <x v="4859"/>
    <n v="5"/>
    <n v="0.2"/>
    <n v="214.4674999999998"/>
  </r>
  <r>
    <n v="7229"/>
    <s v="CA-2011-157546"/>
    <x v="2"/>
    <x v="836"/>
    <d v="2011-07-22T00:00:00"/>
    <x v="2"/>
    <s v="RD-19720"/>
    <x v="742"/>
    <x v="0"/>
    <s v="United States"/>
    <s v="San Francisco"/>
    <x v="1"/>
    <n v="94122"/>
    <x v="1"/>
    <s v="OFF-BI-10002498"/>
    <x v="1"/>
    <x v="8"/>
    <x v="435"/>
    <x v="4860"/>
    <n v="6"/>
    <n v="0.2"/>
    <n v="30.277799999999992"/>
  </r>
  <r>
    <n v="7230"/>
    <s v="CA-2011-157546"/>
    <x v="2"/>
    <x v="836"/>
    <d v="2011-07-22T00:00:00"/>
    <x v="2"/>
    <s v="RD-19720"/>
    <x v="742"/>
    <x v="0"/>
    <s v="United States"/>
    <s v="San Francisco"/>
    <x v="1"/>
    <n v="94122"/>
    <x v="1"/>
    <s v="OFF-PA-10004569"/>
    <x v="1"/>
    <x v="10"/>
    <x v="227"/>
    <x v="4861"/>
    <n v="3"/>
    <n v="0"/>
    <n v="10.7301"/>
  </r>
  <r>
    <n v="7231"/>
    <s v="CA-2014-153843"/>
    <x v="3"/>
    <x v="677"/>
    <d v="2014-03-16T00:00:00"/>
    <x v="2"/>
    <s v="SC-20380"/>
    <x v="618"/>
    <x v="0"/>
    <s v="United States"/>
    <s v="Fairfield"/>
    <x v="29"/>
    <n v="6824"/>
    <x v="3"/>
    <s v="OFF-BI-10002353"/>
    <x v="1"/>
    <x v="8"/>
    <x v="1068"/>
    <x v="4862"/>
    <n v="2"/>
    <n v="0"/>
    <n v="15.44"/>
  </r>
  <r>
    <n v="7232"/>
    <s v="CA-2014-153843"/>
    <x v="3"/>
    <x v="677"/>
    <d v="2014-03-16T00:00:00"/>
    <x v="2"/>
    <s v="SC-20380"/>
    <x v="618"/>
    <x v="0"/>
    <s v="United States"/>
    <s v="Fairfield"/>
    <x v="29"/>
    <n v="6824"/>
    <x v="3"/>
    <s v="OFF-AP-10001564"/>
    <x v="1"/>
    <x v="9"/>
    <x v="1759"/>
    <x v="4369"/>
    <n v="2"/>
    <n v="0"/>
    <n v="120.94159999999999"/>
  </r>
  <r>
    <n v="7233"/>
    <s v="CA-2014-153843"/>
    <x v="3"/>
    <x v="677"/>
    <d v="2014-03-16T00:00:00"/>
    <x v="2"/>
    <s v="SC-20380"/>
    <x v="618"/>
    <x v="0"/>
    <s v="United States"/>
    <s v="Fairfield"/>
    <x v="29"/>
    <n v="6824"/>
    <x v="3"/>
    <s v="OFF-PA-10003673"/>
    <x v="1"/>
    <x v="10"/>
    <x v="971"/>
    <x v="3320"/>
    <n v="4"/>
    <n v="0"/>
    <n v="12.475199999999999"/>
  </r>
  <r>
    <n v="7234"/>
    <s v="CA-2013-137337"/>
    <x v="0"/>
    <x v="387"/>
    <d v="2013-03-13T00:00:00"/>
    <x v="1"/>
    <s v="GB-14575"/>
    <x v="673"/>
    <x v="0"/>
    <s v="United States"/>
    <s v="New York City"/>
    <x v="15"/>
    <n v="10011"/>
    <x v="3"/>
    <s v="FUR-FU-10003347"/>
    <x v="0"/>
    <x v="5"/>
    <x v="374"/>
    <x v="4863"/>
    <n v="8"/>
    <n v="0"/>
    <n v="44.304000000000002"/>
  </r>
  <r>
    <n v="7235"/>
    <s v="CA-2013-137337"/>
    <x v="0"/>
    <x v="387"/>
    <d v="2013-03-13T00:00:00"/>
    <x v="1"/>
    <s v="GB-14575"/>
    <x v="673"/>
    <x v="0"/>
    <s v="United States"/>
    <s v="New York City"/>
    <x v="15"/>
    <n v="10011"/>
    <x v="3"/>
    <s v="OFF-PA-10001934"/>
    <x v="1"/>
    <x v="10"/>
    <x v="543"/>
    <x v="91"/>
    <n v="2"/>
    <n v="0"/>
    <n v="6.3504000000000005"/>
  </r>
  <r>
    <n v="7236"/>
    <s v="CA-2013-137337"/>
    <x v="0"/>
    <x v="387"/>
    <d v="2013-03-13T00:00:00"/>
    <x v="1"/>
    <s v="GB-14575"/>
    <x v="673"/>
    <x v="0"/>
    <s v="United States"/>
    <s v="New York City"/>
    <x v="15"/>
    <n v="10011"/>
    <x v="3"/>
    <s v="OFF-BI-10000632"/>
    <x v="1"/>
    <x v="8"/>
    <x v="1288"/>
    <x v="1971"/>
    <n v="2"/>
    <n v="0.2"/>
    <n v="22.573199999999996"/>
  </r>
  <r>
    <n v="7237"/>
    <s v="CA-2011-138737"/>
    <x v="2"/>
    <x v="1035"/>
    <d v="2011-12-10T00:00:00"/>
    <x v="2"/>
    <s v="FP-14320"/>
    <x v="224"/>
    <x v="0"/>
    <s v="United States"/>
    <s v="Los Angeles"/>
    <x v="1"/>
    <n v="90049"/>
    <x v="1"/>
    <s v="OFF-AR-10003190"/>
    <x v="1"/>
    <x v="6"/>
    <x v="643"/>
    <x v="880"/>
    <n v="3"/>
    <n v="0"/>
    <n v="2.4192"/>
  </r>
  <r>
    <n v="7238"/>
    <s v="CA-2013-164924"/>
    <x v="0"/>
    <x v="212"/>
    <d v="2013-07-11T00:00:00"/>
    <x v="3"/>
    <s v="EA-14035"/>
    <x v="105"/>
    <x v="1"/>
    <s v="United States"/>
    <s v="Philadelphia"/>
    <x v="9"/>
    <n v="19143"/>
    <x v="3"/>
    <s v="TEC-MA-10000904"/>
    <x v="2"/>
    <x v="15"/>
    <x v="1796"/>
    <x v="4864"/>
    <n v="3"/>
    <n v="0.7"/>
    <n v="-319.19159999999999"/>
  </r>
  <r>
    <n v="7239"/>
    <s v="CA-2013-101651"/>
    <x v="0"/>
    <x v="435"/>
    <d v="2013-12-31T00:00:00"/>
    <x v="1"/>
    <s v="SC-20305"/>
    <x v="253"/>
    <x v="0"/>
    <s v="United States"/>
    <s v="San Jose"/>
    <x v="1"/>
    <n v="95123"/>
    <x v="1"/>
    <s v="FUR-FU-10000771"/>
    <x v="0"/>
    <x v="5"/>
    <x v="1426"/>
    <x v="3384"/>
    <n v="7"/>
    <n v="0"/>
    <n v="18.463200000000004"/>
  </r>
  <r>
    <n v="7240"/>
    <s v="CA-2013-101651"/>
    <x v="0"/>
    <x v="435"/>
    <d v="2013-12-31T00:00:00"/>
    <x v="1"/>
    <s v="SC-20305"/>
    <x v="253"/>
    <x v="0"/>
    <s v="United States"/>
    <s v="San Jose"/>
    <x v="1"/>
    <n v="95123"/>
    <x v="1"/>
    <s v="OFF-EN-10001990"/>
    <x v="1"/>
    <x v="12"/>
    <x v="33"/>
    <x v="1500"/>
    <n v="7"/>
    <n v="0"/>
    <n v="18.687199999999997"/>
  </r>
  <r>
    <n v="7241"/>
    <s v="CA-2014-136651"/>
    <x v="3"/>
    <x v="756"/>
    <d v="2014-04-26T00:00:00"/>
    <x v="0"/>
    <s v="JF-15355"/>
    <x v="282"/>
    <x v="0"/>
    <s v="United States"/>
    <s v="Pasadena"/>
    <x v="1"/>
    <n v="91104"/>
    <x v="1"/>
    <s v="FUR-FU-10002445"/>
    <x v="0"/>
    <x v="5"/>
    <x v="1439"/>
    <x v="3766"/>
    <n v="7"/>
    <n v="0"/>
    <n v="26.544000000000004"/>
  </r>
  <r>
    <n v="7242"/>
    <s v="CA-2014-136651"/>
    <x v="3"/>
    <x v="756"/>
    <d v="2014-04-26T00:00:00"/>
    <x v="0"/>
    <s v="JF-15355"/>
    <x v="282"/>
    <x v="0"/>
    <s v="United States"/>
    <s v="Pasadena"/>
    <x v="1"/>
    <n v="91104"/>
    <x v="1"/>
    <s v="OFF-BI-10003638"/>
    <x v="1"/>
    <x v="8"/>
    <x v="607"/>
    <x v="4865"/>
    <n v="6"/>
    <n v="0.2"/>
    <n v="30.185999999999996"/>
  </r>
  <r>
    <n v="7243"/>
    <s v="CA-2014-136651"/>
    <x v="3"/>
    <x v="756"/>
    <d v="2014-04-26T00:00:00"/>
    <x v="0"/>
    <s v="JF-15355"/>
    <x v="282"/>
    <x v="0"/>
    <s v="United States"/>
    <s v="Pasadena"/>
    <x v="1"/>
    <n v="91104"/>
    <x v="1"/>
    <s v="FUR-FU-10004864"/>
    <x v="0"/>
    <x v="5"/>
    <x v="1710"/>
    <x v="4866"/>
    <n v="2"/>
    <n v="0"/>
    <n v="7.9662000000000006"/>
  </r>
  <r>
    <n v="7244"/>
    <s v="CA-2014-118892"/>
    <x v="3"/>
    <x v="629"/>
    <d v="2014-08-23T00:00:00"/>
    <x v="0"/>
    <s v="TP-21415"/>
    <x v="599"/>
    <x v="0"/>
    <s v="United States"/>
    <s v="Philadelphia"/>
    <x v="9"/>
    <n v="19134"/>
    <x v="3"/>
    <s v="FUR-CH-10002024"/>
    <x v="0"/>
    <x v="1"/>
    <x v="478"/>
    <x v="4867"/>
    <n v="9"/>
    <n v="0.3"/>
    <n v="-630.88200000000006"/>
  </r>
  <r>
    <n v="7245"/>
    <s v="US-2014-151127"/>
    <x v="3"/>
    <x v="1053"/>
    <d v="2014-05-26T00:00:00"/>
    <x v="2"/>
    <s v="RL-19615"/>
    <x v="210"/>
    <x v="0"/>
    <s v="United States"/>
    <s v="Los Angeles"/>
    <x v="1"/>
    <n v="90049"/>
    <x v="1"/>
    <s v="OFF-AR-10002445"/>
    <x v="1"/>
    <x v="6"/>
    <x v="1637"/>
    <x v="4868"/>
    <n v="7"/>
    <n v="0"/>
    <n v="18.832800000000002"/>
  </r>
  <r>
    <n v="7246"/>
    <s v="CA-2014-145807"/>
    <x v="3"/>
    <x v="839"/>
    <d v="2014-02-14T00:00:00"/>
    <x v="1"/>
    <s v="SB-20170"/>
    <x v="641"/>
    <x v="0"/>
    <s v="United States"/>
    <s v="Los Angeles"/>
    <x v="1"/>
    <n v="90032"/>
    <x v="1"/>
    <s v="OFF-ST-10001370"/>
    <x v="1"/>
    <x v="4"/>
    <x v="1023"/>
    <x v="1383"/>
    <n v="5"/>
    <n v="0"/>
    <n v="17.744999999999962"/>
  </r>
  <r>
    <n v="7247"/>
    <s v="US-2011-127978"/>
    <x v="2"/>
    <x v="223"/>
    <d v="2011-03-08T00:00:00"/>
    <x v="1"/>
    <s v="JS-15595"/>
    <x v="329"/>
    <x v="1"/>
    <s v="United States"/>
    <s v="Columbus"/>
    <x v="24"/>
    <n v="43229"/>
    <x v="3"/>
    <s v="OFF-LA-10000305"/>
    <x v="1"/>
    <x v="2"/>
    <x v="1707"/>
    <x v="1150"/>
    <n v="3"/>
    <n v="0.2"/>
    <n v="4.9139999999999988"/>
  </r>
  <r>
    <n v="7248"/>
    <s v="US-2011-127978"/>
    <x v="2"/>
    <x v="223"/>
    <d v="2011-03-08T00:00:00"/>
    <x v="1"/>
    <s v="JS-15595"/>
    <x v="329"/>
    <x v="1"/>
    <s v="United States"/>
    <s v="Columbus"/>
    <x v="24"/>
    <n v="43229"/>
    <x v="3"/>
    <s v="FUR-BO-10001972"/>
    <x v="0"/>
    <x v="0"/>
    <x v="362"/>
    <x v="4869"/>
    <n v="5"/>
    <n v="0.5"/>
    <n v="-199.61700000000002"/>
  </r>
  <r>
    <n v="7249"/>
    <s v="US-2011-127978"/>
    <x v="2"/>
    <x v="223"/>
    <d v="2011-03-08T00:00:00"/>
    <x v="1"/>
    <s v="JS-15595"/>
    <x v="329"/>
    <x v="1"/>
    <s v="United States"/>
    <s v="Columbus"/>
    <x v="24"/>
    <n v="43229"/>
    <x v="3"/>
    <s v="OFF-ST-10002486"/>
    <x v="1"/>
    <x v="4"/>
    <x v="693"/>
    <x v="4870"/>
    <n v="8"/>
    <n v="0.2"/>
    <n v="-10.051200000000003"/>
  </r>
  <r>
    <n v="7250"/>
    <s v="CA-2012-158491"/>
    <x v="1"/>
    <x v="593"/>
    <d v="2012-06-09T00:00:00"/>
    <x v="0"/>
    <s v="BP-11155"/>
    <x v="669"/>
    <x v="0"/>
    <s v="United States"/>
    <s v="Los Angeles"/>
    <x v="1"/>
    <n v="90008"/>
    <x v="1"/>
    <s v="TEC-AC-10001874"/>
    <x v="2"/>
    <x v="11"/>
    <x v="1562"/>
    <x v="1006"/>
    <n v="2"/>
    <n v="0"/>
    <n v="35.994"/>
  </r>
  <r>
    <n v="7251"/>
    <s v="CA-2012-158491"/>
    <x v="1"/>
    <x v="593"/>
    <d v="2012-06-09T00:00:00"/>
    <x v="0"/>
    <s v="BP-11155"/>
    <x v="669"/>
    <x v="0"/>
    <s v="United States"/>
    <s v="Los Angeles"/>
    <x v="1"/>
    <n v="90008"/>
    <x v="1"/>
    <s v="TEC-AC-10003870"/>
    <x v="2"/>
    <x v="11"/>
    <x v="1718"/>
    <x v="4871"/>
    <n v="3"/>
    <n v="0"/>
    <n v="395.98800000000006"/>
  </r>
  <r>
    <n v="7252"/>
    <s v="CA-2013-116764"/>
    <x v="0"/>
    <x v="278"/>
    <d v="2013-09-03T00:00:00"/>
    <x v="1"/>
    <s v="EM-13825"/>
    <x v="605"/>
    <x v="1"/>
    <s v="United States"/>
    <s v="Hollywood"/>
    <x v="2"/>
    <n v="33021"/>
    <x v="0"/>
    <s v="OFF-LA-10002473"/>
    <x v="1"/>
    <x v="2"/>
    <x v="1797"/>
    <x v="2145"/>
    <n v="4"/>
    <n v="0.2"/>
    <n v="3.3408000000000002"/>
  </r>
  <r>
    <n v="7253"/>
    <s v="CA-2013-152457"/>
    <x v="0"/>
    <x v="126"/>
    <d v="2013-09-19T00:00:00"/>
    <x v="1"/>
    <s v="SC-20695"/>
    <x v="281"/>
    <x v="1"/>
    <s v="United States"/>
    <s v="Roseville"/>
    <x v="12"/>
    <n v="48066"/>
    <x v="2"/>
    <s v="OFF-PA-10003790"/>
    <x v="1"/>
    <x v="10"/>
    <x v="1250"/>
    <x v="4243"/>
    <n v="3"/>
    <n v="0"/>
    <n v="31.519199999999998"/>
  </r>
  <r>
    <n v="7254"/>
    <s v="CA-2013-152730"/>
    <x v="0"/>
    <x v="198"/>
    <d v="2013-06-05T00:00:00"/>
    <x v="1"/>
    <s v="EM-14140"/>
    <x v="670"/>
    <x v="2"/>
    <s v="United States"/>
    <s v="Superior"/>
    <x v="6"/>
    <n v="54880"/>
    <x v="2"/>
    <s v="OFF-AP-10002684"/>
    <x v="1"/>
    <x v="9"/>
    <x v="165"/>
    <x v="4872"/>
    <n v="3"/>
    <n v="0"/>
    <n v="109.42199999999997"/>
  </r>
  <r>
    <n v="7255"/>
    <s v="CA-2013-152730"/>
    <x v="0"/>
    <x v="198"/>
    <d v="2013-06-05T00:00:00"/>
    <x v="1"/>
    <s v="EM-14140"/>
    <x v="670"/>
    <x v="2"/>
    <s v="United States"/>
    <s v="Superior"/>
    <x v="6"/>
    <n v="54880"/>
    <x v="2"/>
    <s v="FUR-FU-10001037"/>
    <x v="0"/>
    <x v="5"/>
    <x v="1160"/>
    <x v="4625"/>
    <n v="5"/>
    <n v="0"/>
    <n v="21.33"/>
  </r>
  <r>
    <n v="7256"/>
    <s v="CA-2013-152730"/>
    <x v="0"/>
    <x v="198"/>
    <d v="2013-06-05T00:00:00"/>
    <x v="1"/>
    <s v="EM-14140"/>
    <x v="670"/>
    <x v="2"/>
    <s v="United States"/>
    <s v="Superior"/>
    <x v="6"/>
    <n v="54880"/>
    <x v="2"/>
    <s v="OFF-ST-10000876"/>
    <x v="1"/>
    <x v="4"/>
    <x v="251"/>
    <x v="4873"/>
    <n v="4"/>
    <n v="0"/>
    <n v="13.9328"/>
  </r>
  <r>
    <n v="7257"/>
    <s v="CA-2013-152730"/>
    <x v="0"/>
    <x v="198"/>
    <d v="2013-06-05T00:00:00"/>
    <x v="1"/>
    <s v="EM-14140"/>
    <x v="670"/>
    <x v="2"/>
    <s v="United States"/>
    <s v="Superior"/>
    <x v="6"/>
    <n v="54880"/>
    <x v="2"/>
    <s v="OFF-AR-10003732"/>
    <x v="1"/>
    <x v="6"/>
    <x v="321"/>
    <x v="348"/>
    <n v="2"/>
    <n v="0"/>
    <n v="1.4455999999999998"/>
  </r>
  <r>
    <n v="7258"/>
    <s v="CA-2013-152730"/>
    <x v="0"/>
    <x v="198"/>
    <d v="2013-06-05T00:00:00"/>
    <x v="1"/>
    <s v="EM-14140"/>
    <x v="670"/>
    <x v="2"/>
    <s v="United States"/>
    <s v="Superior"/>
    <x v="6"/>
    <n v="54880"/>
    <x v="2"/>
    <s v="OFF-PA-10000994"/>
    <x v="1"/>
    <x v="10"/>
    <x v="904"/>
    <x v="2713"/>
    <n v="6"/>
    <n v="0"/>
    <n v="301.96799999999996"/>
  </r>
  <r>
    <n v="7259"/>
    <s v="CA-2013-152730"/>
    <x v="0"/>
    <x v="198"/>
    <d v="2013-06-05T00:00:00"/>
    <x v="1"/>
    <s v="EM-14140"/>
    <x v="670"/>
    <x v="2"/>
    <s v="United States"/>
    <s v="Superior"/>
    <x v="6"/>
    <n v="54880"/>
    <x v="2"/>
    <s v="OFF-AR-10000940"/>
    <x v="1"/>
    <x v="6"/>
    <x v="134"/>
    <x v="456"/>
    <n v="5"/>
    <n v="0"/>
    <n v="3.9690000000000003"/>
  </r>
  <r>
    <n v="7260"/>
    <s v="CA-2013-152730"/>
    <x v="0"/>
    <x v="198"/>
    <d v="2013-06-05T00:00:00"/>
    <x v="1"/>
    <s v="EM-14140"/>
    <x v="670"/>
    <x v="2"/>
    <s v="United States"/>
    <s v="Superior"/>
    <x v="6"/>
    <n v="54880"/>
    <x v="2"/>
    <s v="OFF-PA-10004888"/>
    <x v="1"/>
    <x v="10"/>
    <x v="959"/>
    <x v="1568"/>
    <n v="7"/>
    <n v="0"/>
    <n v="21.772800000000004"/>
  </r>
  <r>
    <n v="7261"/>
    <s v="CA-2013-152730"/>
    <x v="0"/>
    <x v="198"/>
    <d v="2013-06-05T00:00:00"/>
    <x v="1"/>
    <s v="EM-14140"/>
    <x v="670"/>
    <x v="2"/>
    <s v="United States"/>
    <s v="Superior"/>
    <x v="6"/>
    <n v="54880"/>
    <x v="2"/>
    <s v="TEC-PH-10000441"/>
    <x v="2"/>
    <x v="7"/>
    <x v="1046"/>
    <x v="4874"/>
    <n v="1"/>
    <n v="0"/>
    <n v="35.277200000000008"/>
  </r>
  <r>
    <n v="7262"/>
    <s v="CA-2014-137001"/>
    <x v="3"/>
    <x v="193"/>
    <d v="2014-06-14T00:00:00"/>
    <x v="0"/>
    <s v="GZ-14545"/>
    <x v="433"/>
    <x v="1"/>
    <s v="United States"/>
    <s v="Thousand Oaks"/>
    <x v="1"/>
    <n v="91360"/>
    <x v="1"/>
    <s v="OFF-AR-10001231"/>
    <x v="1"/>
    <x v="6"/>
    <x v="1686"/>
    <x v="4875"/>
    <n v="7"/>
    <n v="0"/>
    <n v="4.1160000000000005"/>
  </r>
  <r>
    <n v="7263"/>
    <s v="CA-2014-156363"/>
    <x v="3"/>
    <x v="760"/>
    <d v="2014-10-29T00:00:00"/>
    <x v="1"/>
    <s v="ML-17395"/>
    <x v="504"/>
    <x v="1"/>
    <s v="United States"/>
    <s v="Philadelphia"/>
    <x v="9"/>
    <n v="19134"/>
    <x v="3"/>
    <s v="TEC-PH-10003988"/>
    <x v="2"/>
    <x v="7"/>
    <x v="47"/>
    <x v="404"/>
    <n v="5"/>
    <n v="0.4"/>
    <n v="-6.5399999999999991"/>
  </r>
  <r>
    <n v="7264"/>
    <s v="CA-2014-156363"/>
    <x v="3"/>
    <x v="760"/>
    <d v="2014-10-29T00:00:00"/>
    <x v="1"/>
    <s v="ML-17395"/>
    <x v="504"/>
    <x v="1"/>
    <s v="United States"/>
    <s v="Philadelphia"/>
    <x v="9"/>
    <n v="19134"/>
    <x v="3"/>
    <s v="OFF-EN-10003068"/>
    <x v="1"/>
    <x v="12"/>
    <x v="1632"/>
    <x v="2511"/>
    <n v="4"/>
    <n v="0.2"/>
    <n v="11.087999999999997"/>
  </r>
  <r>
    <n v="7265"/>
    <s v="CA-2014-122056"/>
    <x v="3"/>
    <x v="487"/>
    <d v="2014-06-18T00:00:00"/>
    <x v="1"/>
    <s v="PG-18895"/>
    <x v="38"/>
    <x v="0"/>
    <s v="United States"/>
    <s v="Springfield"/>
    <x v="17"/>
    <n v="22153"/>
    <x v="0"/>
    <s v="OFF-AR-10004260"/>
    <x v="1"/>
    <x v="6"/>
    <x v="1481"/>
    <x v="2570"/>
    <n v="7"/>
    <n v="0"/>
    <n v="50.9208"/>
  </r>
  <r>
    <n v="7266"/>
    <s v="US-2011-143721"/>
    <x v="2"/>
    <x v="533"/>
    <d v="2011-11-26T00:00:00"/>
    <x v="0"/>
    <s v="DK-12835"/>
    <x v="460"/>
    <x v="1"/>
    <s v="United States"/>
    <s v="Houston"/>
    <x v="5"/>
    <n v="77095"/>
    <x v="2"/>
    <s v="FUR-CH-10001973"/>
    <x v="0"/>
    <x v="1"/>
    <x v="896"/>
    <x v="1177"/>
    <n v="2"/>
    <n v="0.3"/>
    <n v="-35.513599999999997"/>
  </r>
  <r>
    <n v="7267"/>
    <s v="CA-2014-122987"/>
    <x v="3"/>
    <x v="1153"/>
    <d v="2014-08-17T00:00:00"/>
    <x v="3"/>
    <s v="SJ-20215"/>
    <x v="695"/>
    <x v="0"/>
    <s v="United States"/>
    <s v="Columbia"/>
    <x v="18"/>
    <n v="38401"/>
    <x v="0"/>
    <s v="OFF-BI-10002824"/>
    <x v="1"/>
    <x v="8"/>
    <x v="523"/>
    <x v="4876"/>
    <n v="3"/>
    <n v="0.7"/>
    <n v="-11.190000000000001"/>
  </r>
  <r>
    <n v="7268"/>
    <s v="CA-2014-122987"/>
    <x v="3"/>
    <x v="1153"/>
    <d v="2014-08-17T00:00:00"/>
    <x v="3"/>
    <s v="SJ-20215"/>
    <x v="695"/>
    <x v="0"/>
    <s v="United States"/>
    <s v="Columbia"/>
    <x v="18"/>
    <n v="38401"/>
    <x v="0"/>
    <s v="OFF-ST-10004950"/>
    <x v="1"/>
    <x v="4"/>
    <x v="1000"/>
    <x v="1743"/>
    <n v="4"/>
    <n v="0.2"/>
    <n v="-0.83920000000000172"/>
  </r>
  <r>
    <n v="7269"/>
    <s v="CA-2013-133368"/>
    <x v="0"/>
    <x v="1154"/>
    <d v="2013-01-20T00:00:00"/>
    <x v="1"/>
    <s v="AG-10675"/>
    <x v="165"/>
    <x v="0"/>
    <s v="United States"/>
    <s v="Concord"/>
    <x v="3"/>
    <n v="28027"/>
    <x v="0"/>
    <s v="OFF-PA-10004039"/>
    <x v="1"/>
    <x v="10"/>
    <x v="1538"/>
    <x v="2879"/>
    <n v="2"/>
    <n v="0.2"/>
    <n v="32.468400000000003"/>
  </r>
  <r>
    <n v="7270"/>
    <s v="CA-2013-133368"/>
    <x v="0"/>
    <x v="1154"/>
    <d v="2013-01-20T00:00:00"/>
    <x v="1"/>
    <s v="AG-10675"/>
    <x v="165"/>
    <x v="0"/>
    <s v="United States"/>
    <s v="Concord"/>
    <x v="3"/>
    <n v="28027"/>
    <x v="0"/>
    <s v="FUR-FU-10003374"/>
    <x v="0"/>
    <x v="5"/>
    <x v="1798"/>
    <x v="4877"/>
    <n v="8"/>
    <n v="0.2"/>
    <n v="31.577600000000018"/>
  </r>
  <r>
    <n v="7271"/>
    <s v="CA-2013-123337"/>
    <x v="0"/>
    <x v="1142"/>
    <d v="2013-09-23T00:00:00"/>
    <x v="1"/>
    <s v="KD-16495"/>
    <x v="470"/>
    <x v="1"/>
    <s v="United States"/>
    <s v="San Jose"/>
    <x v="1"/>
    <n v="95123"/>
    <x v="1"/>
    <s v="FUR-BO-10001918"/>
    <x v="0"/>
    <x v="0"/>
    <x v="1140"/>
    <x v="4878"/>
    <n v="2"/>
    <n v="0.15"/>
    <n v="-12.878400000000013"/>
  </r>
  <r>
    <n v="7272"/>
    <s v="CA-2013-123337"/>
    <x v="0"/>
    <x v="1142"/>
    <d v="2013-09-23T00:00:00"/>
    <x v="1"/>
    <s v="KD-16495"/>
    <x v="470"/>
    <x v="1"/>
    <s v="United States"/>
    <s v="San Jose"/>
    <x v="1"/>
    <n v="95123"/>
    <x v="1"/>
    <s v="OFF-AP-10002287"/>
    <x v="1"/>
    <x v="9"/>
    <x v="1274"/>
    <x v="2053"/>
    <n v="4"/>
    <n v="0"/>
    <n v="4.5448000000000004"/>
  </r>
  <r>
    <n v="7273"/>
    <s v="US-2013-150357"/>
    <x v="0"/>
    <x v="1155"/>
    <d v="2013-10-15T00:00:00"/>
    <x v="1"/>
    <s v="EB-13975"/>
    <x v="424"/>
    <x v="1"/>
    <s v="United States"/>
    <s v="Greensboro"/>
    <x v="3"/>
    <n v="27405"/>
    <x v="0"/>
    <s v="OFF-SU-10004498"/>
    <x v="1"/>
    <x v="14"/>
    <x v="500"/>
    <x v="4879"/>
    <n v="2"/>
    <n v="0.2"/>
    <n v="-4.3792000000000009"/>
  </r>
  <r>
    <n v="7274"/>
    <s v="US-2013-150357"/>
    <x v="0"/>
    <x v="1155"/>
    <d v="2013-10-15T00:00:00"/>
    <x v="1"/>
    <s v="EB-13975"/>
    <x v="424"/>
    <x v="1"/>
    <s v="United States"/>
    <s v="Greensboro"/>
    <x v="3"/>
    <n v="27405"/>
    <x v="0"/>
    <s v="OFF-BI-10002557"/>
    <x v="1"/>
    <x v="8"/>
    <x v="246"/>
    <x v="4880"/>
    <n v="3"/>
    <n v="0.7"/>
    <n v="-2.7300000000000004"/>
  </r>
  <r>
    <n v="7275"/>
    <s v="CA-2012-144519"/>
    <x v="1"/>
    <x v="50"/>
    <d v="2012-11-17T00:00:00"/>
    <x v="1"/>
    <s v="AW-10930"/>
    <x v="585"/>
    <x v="2"/>
    <s v="United States"/>
    <s v="Helena"/>
    <x v="37"/>
    <n v="59601"/>
    <x v="1"/>
    <s v="TEC-PH-10004908"/>
    <x v="2"/>
    <x v="7"/>
    <x v="1474"/>
    <x v="107"/>
    <n v="5"/>
    <n v="0.2"/>
    <n v="42.494999999999948"/>
  </r>
  <r>
    <n v="7276"/>
    <s v="CA-2012-144519"/>
    <x v="1"/>
    <x v="50"/>
    <d v="2012-11-17T00:00:00"/>
    <x v="1"/>
    <s v="AW-10930"/>
    <x v="585"/>
    <x v="2"/>
    <s v="United States"/>
    <s v="Helena"/>
    <x v="37"/>
    <n v="59601"/>
    <x v="1"/>
    <s v="FUR-FU-10000794"/>
    <x v="0"/>
    <x v="5"/>
    <x v="639"/>
    <x v="4881"/>
    <n v="7"/>
    <n v="0"/>
    <n v="21.7532"/>
  </r>
  <r>
    <n v="7277"/>
    <s v="CA-2011-120670"/>
    <x v="2"/>
    <x v="981"/>
    <d v="2011-11-06T00:00:00"/>
    <x v="1"/>
    <s v="JK-16120"/>
    <x v="451"/>
    <x v="2"/>
    <s v="United States"/>
    <s v="Fort Lauderdale"/>
    <x v="2"/>
    <n v="33311"/>
    <x v="0"/>
    <s v="TEC-AC-10004171"/>
    <x v="2"/>
    <x v="11"/>
    <x v="1312"/>
    <x v="4882"/>
    <n v="10"/>
    <n v="0.2"/>
    <n v="239.976"/>
  </r>
  <r>
    <n v="7278"/>
    <s v="CA-2013-157217"/>
    <x v="0"/>
    <x v="1080"/>
    <d v="2013-07-22T00:00:00"/>
    <x v="2"/>
    <s v="TC-21535"/>
    <x v="426"/>
    <x v="2"/>
    <s v="United States"/>
    <s v="San Francisco"/>
    <x v="1"/>
    <n v="94110"/>
    <x v="1"/>
    <s v="TEC-PH-10002070"/>
    <x v="2"/>
    <x v="7"/>
    <x v="1785"/>
    <x v="4883"/>
    <n v="2"/>
    <n v="0.2"/>
    <n v="4.4979999999999958"/>
  </r>
  <r>
    <n v="7279"/>
    <s v="CA-2013-157217"/>
    <x v="0"/>
    <x v="1080"/>
    <d v="2013-07-22T00:00:00"/>
    <x v="2"/>
    <s v="TC-21535"/>
    <x v="426"/>
    <x v="2"/>
    <s v="United States"/>
    <s v="San Francisco"/>
    <x v="1"/>
    <n v="94110"/>
    <x v="1"/>
    <s v="TEC-AC-10003095"/>
    <x v="2"/>
    <x v="11"/>
    <x v="1277"/>
    <x v="1948"/>
    <n v="3"/>
    <n v="0"/>
    <n v="132.58980000000003"/>
  </r>
  <r>
    <n v="7280"/>
    <s v="CA-2013-108224"/>
    <x v="0"/>
    <x v="675"/>
    <d v="2013-05-15T00:00:00"/>
    <x v="3"/>
    <s v="TH-21235"/>
    <x v="260"/>
    <x v="1"/>
    <s v="United States"/>
    <s v="Yuma"/>
    <x v="16"/>
    <n v="85364"/>
    <x v="1"/>
    <s v="TEC-AC-10003832"/>
    <x v="2"/>
    <x v="11"/>
    <x v="458"/>
    <x v="4884"/>
    <n v="7"/>
    <n v="0.2"/>
    <n v="48.701099999999997"/>
  </r>
  <r>
    <n v="7281"/>
    <s v="CA-2012-162782"/>
    <x v="1"/>
    <x v="780"/>
    <d v="2012-02-27T00:00:00"/>
    <x v="1"/>
    <s v="PW-19240"/>
    <x v="617"/>
    <x v="0"/>
    <s v="United States"/>
    <s v="Columbia"/>
    <x v="39"/>
    <n v="21044"/>
    <x v="3"/>
    <s v="OFF-BI-10003527"/>
    <x v="1"/>
    <x v="8"/>
    <x v="446"/>
    <x v="4885"/>
    <n v="2"/>
    <n v="0"/>
    <n v="1270.99"/>
  </r>
  <r>
    <n v="7282"/>
    <s v="CA-2014-159282"/>
    <x v="3"/>
    <x v="524"/>
    <d v="2014-10-22T00:00:00"/>
    <x v="1"/>
    <s v="GH-14410"/>
    <x v="689"/>
    <x v="2"/>
    <s v="United States"/>
    <s v="Yuma"/>
    <x v="16"/>
    <n v="85364"/>
    <x v="1"/>
    <s v="TEC-MA-10001148"/>
    <x v="2"/>
    <x v="15"/>
    <x v="205"/>
    <x v="4886"/>
    <n v="5"/>
    <n v="0.7"/>
    <n v="-479.98799999999994"/>
  </r>
  <r>
    <n v="7283"/>
    <s v="CA-2014-155936"/>
    <x v="3"/>
    <x v="738"/>
    <d v="2014-06-30T00:00:00"/>
    <x v="1"/>
    <s v="JK-15730"/>
    <x v="300"/>
    <x v="0"/>
    <s v="United States"/>
    <s v="Chicago"/>
    <x v="10"/>
    <n v="60653"/>
    <x v="2"/>
    <s v="OFF-BI-10002432"/>
    <x v="1"/>
    <x v="8"/>
    <x v="866"/>
    <x v="4887"/>
    <n v="3"/>
    <n v="0.8"/>
    <n v="-5.0094000000000012"/>
  </r>
  <r>
    <n v="7284"/>
    <s v="CA-2014-169439"/>
    <x v="3"/>
    <x v="428"/>
    <d v="2014-09-14T00:00:00"/>
    <x v="1"/>
    <s v="LC-17140"/>
    <x v="95"/>
    <x v="0"/>
    <s v="United States"/>
    <s v="Cleveland"/>
    <x v="24"/>
    <n v="44105"/>
    <x v="3"/>
    <s v="OFF-AR-10001374"/>
    <x v="1"/>
    <x v="6"/>
    <x v="310"/>
    <x v="233"/>
    <n v="5"/>
    <n v="0.2"/>
    <n v="3.8879999999999972"/>
  </r>
  <r>
    <n v="7285"/>
    <s v="CA-2014-169439"/>
    <x v="3"/>
    <x v="428"/>
    <d v="2014-09-14T00:00:00"/>
    <x v="1"/>
    <s v="LC-17140"/>
    <x v="95"/>
    <x v="0"/>
    <s v="United States"/>
    <s v="Cleveland"/>
    <x v="24"/>
    <n v="44105"/>
    <x v="3"/>
    <s v="FUR-FU-10000723"/>
    <x v="0"/>
    <x v="5"/>
    <x v="475"/>
    <x v="520"/>
    <n v="2"/>
    <n v="0.2"/>
    <n v="-9.0903999999999989"/>
  </r>
  <r>
    <n v="7286"/>
    <s v="CA-2014-151183"/>
    <x v="3"/>
    <x v="336"/>
    <d v="2014-10-20T00:00:00"/>
    <x v="1"/>
    <s v="BK-11260"/>
    <x v="318"/>
    <x v="0"/>
    <s v="United States"/>
    <s v="San Francisco"/>
    <x v="1"/>
    <n v="94110"/>
    <x v="1"/>
    <s v="TEC-AC-10003614"/>
    <x v="2"/>
    <x v="11"/>
    <x v="562"/>
    <x v="4888"/>
    <n v="4"/>
    <n v="0"/>
    <n v="15.298799999999996"/>
  </r>
  <r>
    <n v="7287"/>
    <s v="CA-2013-149965"/>
    <x v="0"/>
    <x v="23"/>
    <d v="2013-06-26T00:00:00"/>
    <x v="1"/>
    <s v="BS-11365"/>
    <x v="740"/>
    <x v="1"/>
    <s v="United States"/>
    <s v="Oklahoma City"/>
    <x v="26"/>
    <n v="73120"/>
    <x v="2"/>
    <s v="TEC-AC-10004877"/>
    <x v="2"/>
    <x v="11"/>
    <x v="1670"/>
    <x v="4889"/>
    <n v="1"/>
    <n v="0"/>
    <n v="0.5519999999999996"/>
  </r>
  <r>
    <n v="7288"/>
    <s v="CA-2013-149965"/>
    <x v="0"/>
    <x v="23"/>
    <d v="2013-06-26T00:00:00"/>
    <x v="1"/>
    <s v="BS-11365"/>
    <x v="740"/>
    <x v="1"/>
    <s v="United States"/>
    <s v="Oklahoma City"/>
    <x v="26"/>
    <n v="73120"/>
    <x v="2"/>
    <s v="FUR-FU-10004270"/>
    <x v="0"/>
    <x v="5"/>
    <x v="1372"/>
    <x v="2206"/>
    <n v="3"/>
    <n v="0"/>
    <n v="23.652900000000002"/>
  </r>
  <r>
    <n v="7289"/>
    <s v="CA-2011-158281"/>
    <x v="2"/>
    <x v="814"/>
    <d v="2011-09-07T00:00:00"/>
    <x v="1"/>
    <s v="AG-10525"/>
    <x v="132"/>
    <x v="1"/>
    <s v="United States"/>
    <s v="Houston"/>
    <x v="5"/>
    <n v="77095"/>
    <x v="2"/>
    <s v="TEC-MA-10002210"/>
    <x v="2"/>
    <x v="15"/>
    <x v="1366"/>
    <x v="4890"/>
    <n v="3"/>
    <n v="0.4"/>
    <n v="-121.27049999999997"/>
  </r>
  <r>
    <n v="7290"/>
    <s v="CA-2013-153661"/>
    <x v="0"/>
    <x v="806"/>
    <d v="2013-01-31T00:00:00"/>
    <x v="2"/>
    <s v="SC-20725"/>
    <x v="56"/>
    <x v="0"/>
    <s v="United States"/>
    <s v="San Francisco"/>
    <x v="1"/>
    <n v="94122"/>
    <x v="1"/>
    <s v="OFF-ST-10000675"/>
    <x v="1"/>
    <x v="4"/>
    <x v="295"/>
    <x v="2412"/>
    <n v="9"/>
    <n v="0"/>
    <n v="76.252499999999998"/>
  </r>
  <r>
    <n v="7291"/>
    <s v="CA-2013-153661"/>
    <x v="0"/>
    <x v="806"/>
    <d v="2013-01-31T00:00:00"/>
    <x v="2"/>
    <s v="SC-20725"/>
    <x v="56"/>
    <x v="0"/>
    <s v="United States"/>
    <s v="San Francisco"/>
    <x v="1"/>
    <n v="94122"/>
    <x v="1"/>
    <s v="OFF-BI-10004781"/>
    <x v="1"/>
    <x v="8"/>
    <x v="132"/>
    <x v="4891"/>
    <n v="2"/>
    <n v="0.2"/>
    <n v="17.7744"/>
  </r>
  <r>
    <n v="7292"/>
    <s v="CA-2013-153661"/>
    <x v="0"/>
    <x v="806"/>
    <d v="2013-01-31T00:00:00"/>
    <x v="2"/>
    <s v="SC-20725"/>
    <x v="56"/>
    <x v="0"/>
    <s v="United States"/>
    <s v="San Francisco"/>
    <x v="1"/>
    <n v="94122"/>
    <x v="1"/>
    <s v="OFF-LA-10004689"/>
    <x v="1"/>
    <x v="2"/>
    <x v="261"/>
    <x v="4892"/>
    <n v="9"/>
    <n v="0"/>
    <n v="12.2247"/>
  </r>
  <r>
    <n v="7293"/>
    <s v="CA-2014-109183"/>
    <x v="3"/>
    <x v="769"/>
    <d v="2014-12-10T00:00:00"/>
    <x v="1"/>
    <s v="LR-16915"/>
    <x v="235"/>
    <x v="0"/>
    <s v="United States"/>
    <s v="Nashville"/>
    <x v="18"/>
    <n v="37211"/>
    <x v="0"/>
    <s v="TEC-MA-10001856"/>
    <x v="2"/>
    <x v="15"/>
    <x v="1778"/>
    <x v="4893"/>
    <n v="2"/>
    <n v="0.5"/>
    <n v="-272.58000000000015"/>
  </r>
  <r>
    <n v="7294"/>
    <s v="CA-2013-113656"/>
    <x v="0"/>
    <x v="1156"/>
    <d v="2013-01-29T00:00:00"/>
    <x v="1"/>
    <s v="CB-12415"/>
    <x v="558"/>
    <x v="0"/>
    <s v="United States"/>
    <s v="Los Angeles"/>
    <x v="1"/>
    <n v="90036"/>
    <x v="1"/>
    <s v="FUR-FU-10000719"/>
    <x v="0"/>
    <x v="5"/>
    <x v="1664"/>
    <x v="4894"/>
    <n v="7"/>
    <n v="0"/>
    <n v="21.596400000000003"/>
  </r>
  <r>
    <n v="7295"/>
    <s v="CA-2012-148964"/>
    <x v="1"/>
    <x v="989"/>
    <d v="2012-05-31T00:00:00"/>
    <x v="1"/>
    <s v="RD-19900"/>
    <x v="76"/>
    <x v="0"/>
    <s v="United States"/>
    <s v="Bellevue"/>
    <x v="4"/>
    <n v="98006"/>
    <x v="1"/>
    <s v="FUR-FU-10003849"/>
    <x v="0"/>
    <x v="5"/>
    <x v="521"/>
    <x v="4895"/>
    <n v="1"/>
    <n v="0"/>
    <n v="7.8935999999999993"/>
  </r>
  <r>
    <n v="7296"/>
    <s v="CA-2011-111899"/>
    <x v="2"/>
    <x v="417"/>
    <d v="2011-05-05T00:00:00"/>
    <x v="2"/>
    <s v="NC-18340"/>
    <x v="396"/>
    <x v="0"/>
    <s v="United States"/>
    <s v="Houston"/>
    <x v="5"/>
    <n v="77036"/>
    <x v="2"/>
    <s v="OFF-AR-10001725"/>
    <x v="1"/>
    <x v="6"/>
    <x v="1540"/>
    <x v="4896"/>
    <n v="2"/>
    <n v="0.2"/>
    <n v="2.8380000000000027"/>
  </r>
  <r>
    <n v="7297"/>
    <s v="CA-2011-111899"/>
    <x v="2"/>
    <x v="417"/>
    <d v="2011-05-05T00:00:00"/>
    <x v="2"/>
    <s v="NC-18340"/>
    <x v="396"/>
    <x v="0"/>
    <s v="United States"/>
    <s v="Houston"/>
    <x v="5"/>
    <n v="77036"/>
    <x v="2"/>
    <s v="OFF-FA-10000840"/>
    <x v="1"/>
    <x v="13"/>
    <x v="1685"/>
    <x v="3064"/>
    <n v="6"/>
    <n v="0.2"/>
    <n v="1.8467999999999996"/>
  </r>
  <r>
    <n v="7298"/>
    <s v="CA-2012-101126"/>
    <x v="1"/>
    <x v="1157"/>
    <d v="2012-02-14T00:00:00"/>
    <x v="0"/>
    <s v="NB-18655"/>
    <x v="240"/>
    <x v="1"/>
    <s v="United States"/>
    <s v="Philadelphia"/>
    <x v="9"/>
    <n v="19143"/>
    <x v="3"/>
    <s v="OFF-ST-10000943"/>
    <x v="1"/>
    <x v="4"/>
    <x v="1195"/>
    <x v="4897"/>
    <n v="5"/>
    <n v="0.2"/>
    <n v="7.7240000000000002"/>
  </r>
  <r>
    <n v="7299"/>
    <s v="CA-2011-163468"/>
    <x v="2"/>
    <x v="728"/>
    <d v="2011-11-21T00:00:00"/>
    <x v="2"/>
    <s v="JK-15730"/>
    <x v="300"/>
    <x v="0"/>
    <s v="United States"/>
    <s v="Des Plaines"/>
    <x v="10"/>
    <n v="60016"/>
    <x v="2"/>
    <s v="FUR-TA-10002533"/>
    <x v="0"/>
    <x v="3"/>
    <x v="274"/>
    <x v="4898"/>
    <n v="4"/>
    <n v="0.5"/>
    <n v="-175.26000000000005"/>
  </r>
  <r>
    <n v="7300"/>
    <s v="CA-2011-163468"/>
    <x v="2"/>
    <x v="728"/>
    <d v="2011-11-21T00:00:00"/>
    <x v="2"/>
    <s v="JK-15730"/>
    <x v="300"/>
    <x v="0"/>
    <s v="United States"/>
    <s v="Des Plaines"/>
    <x v="10"/>
    <n v="60016"/>
    <x v="2"/>
    <s v="FUR-FU-10001546"/>
    <x v="0"/>
    <x v="5"/>
    <x v="1423"/>
    <x v="1086"/>
    <n v="2"/>
    <n v="0.6"/>
    <n v="-7.4759999999999991"/>
  </r>
  <r>
    <n v="7301"/>
    <s v="CA-2011-163468"/>
    <x v="2"/>
    <x v="728"/>
    <d v="2011-11-21T00:00:00"/>
    <x v="2"/>
    <s v="JK-15730"/>
    <x v="300"/>
    <x v="0"/>
    <s v="United States"/>
    <s v="Des Plaines"/>
    <x v="10"/>
    <n v="60016"/>
    <x v="2"/>
    <s v="FUR-BO-10003546"/>
    <x v="0"/>
    <x v="0"/>
    <x v="1638"/>
    <x v="4899"/>
    <n v="6"/>
    <n v="0.3"/>
    <n v="-30.293999999999983"/>
  </r>
  <r>
    <n v="7302"/>
    <s v="CA-2011-163468"/>
    <x v="2"/>
    <x v="728"/>
    <d v="2011-11-21T00:00:00"/>
    <x v="2"/>
    <s v="JK-15730"/>
    <x v="300"/>
    <x v="0"/>
    <s v="United States"/>
    <s v="Des Plaines"/>
    <x v="10"/>
    <n v="60016"/>
    <x v="2"/>
    <s v="OFF-BI-10004728"/>
    <x v="1"/>
    <x v="8"/>
    <x v="539"/>
    <x v="4900"/>
    <n v="3"/>
    <n v="0.8"/>
    <n v="-4.9164000000000012"/>
  </r>
  <r>
    <n v="7303"/>
    <s v="CA-2011-163468"/>
    <x v="2"/>
    <x v="728"/>
    <d v="2011-11-21T00:00:00"/>
    <x v="2"/>
    <s v="JK-15730"/>
    <x v="300"/>
    <x v="0"/>
    <s v="United States"/>
    <s v="Des Plaines"/>
    <x v="10"/>
    <n v="60016"/>
    <x v="2"/>
    <s v="OFF-ST-10000025"/>
    <x v="1"/>
    <x v="4"/>
    <x v="615"/>
    <x v="4901"/>
    <n v="5"/>
    <n v="0.2"/>
    <n v="-66.801000000000045"/>
  </r>
  <r>
    <n v="7304"/>
    <s v="US-2014-117450"/>
    <x v="3"/>
    <x v="507"/>
    <d v="2014-09-09T00:00:00"/>
    <x v="1"/>
    <s v="DO-13645"/>
    <x v="770"/>
    <x v="0"/>
    <s v="United States"/>
    <s v="Boynton Beach"/>
    <x v="2"/>
    <n v="33437"/>
    <x v="0"/>
    <s v="FUR-CH-10003817"/>
    <x v="0"/>
    <x v="1"/>
    <x v="162"/>
    <x v="2425"/>
    <n v="2"/>
    <n v="0.2"/>
    <n v="6.0740000000000016"/>
  </r>
  <r>
    <n v="7305"/>
    <s v="US-2014-117450"/>
    <x v="3"/>
    <x v="507"/>
    <d v="2014-09-09T00:00:00"/>
    <x v="1"/>
    <s v="DO-13645"/>
    <x v="770"/>
    <x v="0"/>
    <s v="United States"/>
    <s v="Boynton Beach"/>
    <x v="2"/>
    <n v="33437"/>
    <x v="0"/>
    <s v="OFF-PA-10000289"/>
    <x v="1"/>
    <x v="10"/>
    <x v="722"/>
    <x v="563"/>
    <n v="2"/>
    <n v="0.2"/>
    <n v="3.6288"/>
  </r>
  <r>
    <n v="7306"/>
    <s v="CA-2011-137274"/>
    <x v="2"/>
    <x v="1158"/>
    <d v="2011-04-02T00:00:00"/>
    <x v="1"/>
    <s v="MG-18145"/>
    <x v="207"/>
    <x v="0"/>
    <s v="United States"/>
    <s v="Plano"/>
    <x v="5"/>
    <n v="75023"/>
    <x v="2"/>
    <s v="FUR-TA-10001889"/>
    <x v="0"/>
    <x v="3"/>
    <x v="406"/>
    <x v="4902"/>
    <n v="3"/>
    <n v="0.3"/>
    <n v="-152.71559999999999"/>
  </r>
  <r>
    <n v="7307"/>
    <s v="CA-2013-144092"/>
    <x v="0"/>
    <x v="732"/>
    <d v="2013-11-08T00:00:00"/>
    <x v="0"/>
    <s v="LH-17155"/>
    <x v="109"/>
    <x v="0"/>
    <s v="United States"/>
    <s v="San Jose"/>
    <x v="1"/>
    <n v="95123"/>
    <x v="1"/>
    <s v="TEC-AC-10002305"/>
    <x v="2"/>
    <x v="11"/>
    <x v="1521"/>
    <x v="2775"/>
    <n v="4"/>
    <n v="0"/>
    <n v="12.959999999999994"/>
  </r>
  <r>
    <n v="7308"/>
    <s v="CA-2013-144092"/>
    <x v="0"/>
    <x v="732"/>
    <d v="2013-11-08T00:00:00"/>
    <x v="0"/>
    <s v="LH-17155"/>
    <x v="109"/>
    <x v="0"/>
    <s v="United States"/>
    <s v="San Jose"/>
    <x v="1"/>
    <n v="95123"/>
    <x v="1"/>
    <s v="FUR-CH-10004875"/>
    <x v="0"/>
    <x v="1"/>
    <x v="1436"/>
    <x v="2417"/>
    <n v="2"/>
    <n v="0.2"/>
    <n v="9.9651999999999994"/>
  </r>
  <r>
    <n v="7309"/>
    <s v="CA-2013-144092"/>
    <x v="0"/>
    <x v="732"/>
    <d v="2013-11-08T00:00:00"/>
    <x v="0"/>
    <s v="LH-17155"/>
    <x v="109"/>
    <x v="0"/>
    <s v="United States"/>
    <s v="San Jose"/>
    <x v="1"/>
    <n v="95123"/>
    <x v="1"/>
    <s v="OFF-EN-10001434"/>
    <x v="1"/>
    <x v="12"/>
    <x v="434"/>
    <x v="3820"/>
    <n v="3"/>
    <n v="0"/>
    <n v="77.483699999999999"/>
  </r>
  <r>
    <n v="7310"/>
    <s v="CA-2014-112172"/>
    <x v="3"/>
    <x v="193"/>
    <d v="2014-06-15T00:00:00"/>
    <x v="0"/>
    <s v="MM-18280"/>
    <x v="152"/>
    <x v="1"/>
    <s v="United States"/>
    <s v="New York City"/>
    <x v="15"/>
    <n v="10024"/>
    <x v="3"/>
    <s v="OFF-FA-10004395"/>
    <x v="1"/>
    <x v="13"/>
    <x v="1192"/>
    <x v="4903"/>
    <n v="3"/>
    <n v="0"/>
    <n v="0.70650000000000013"/>
  </r>
  <r>
    <n v="7311"/>
    <s v="CA-2012-121699"/>
    <x v="1"/>
    <x v="544"/>
    <d v="2012-08-14T00:00:00"/>
    <x v="1"/>
    <s v="BD-11320"/>
    <x v="217"/>
    <x v="0"/>
    <s v="United States"/>
    <s v="Detroit"/>
    <x v="12"/>
    <n v="48227"/>
    <x v="2"/>
    <s v="OFF-BI-10004632"/>
    <x v="1"/>
    <x v="8"/>
    <x v="910"/>
    <x v="4904"/>
    <n v="5"/>
    <n v="0"/>
    <n v="29.137499999999996"/>
  </r>
  <r>
    <n v="7312"/>
    <s v="CA-2012-162761"/>
    <x v="1"/>
    <x v="330"/>
    <d v="2012-10-13T00:00:00"/>
    <x v="1"/>
    <s v="SC-20575"/>
    <x v="623"/>
    <x v="0"/>
    <s v="United States"/>
    <s v="Miami"/>
    <x v="2"/>
    <n v="33178"/>
    <x v="0"/>
    <s v="OFF-BI-10000145"/>
    <x v="1"/>
    <x v="8"/>
    <x v="735"/>
    <x v="1077"/>
    <n v="2"/>
    <n v="0.7"/>
    <n v="-1.3103999999999996"/>
  </r>
  <r>
    <n v="7313"/>
    <s v="CA-2012-162761"/>
    <x v="1"/>
    <x v="330"/>
    <d v="2012-10-13T00:00:00"/>
    <x v="1"/>
    <s v="SC-20575"/>
    <x v="623"/>
    <x v="0"/>
    <s v="United States"/>
    <s v="Miami"/>
    <x v="2"/>
    <n v="33178"/>
    <x v="0"/>
    <s v="OFF-BI-10002498"/>
    <x v="1"/>
    <x v="8"/>
    <x v="435"/>
    <x v="4905"/>
    <n v="2"/>
    <n v="0.7"/>
    <n v="-8.5974000000000004"/>
  </r>
  <r>
    <n v="7314"/>
    <s v="CA-2012-162761"/>
    <x v="1"/>
    <x v="330"/>
    <d v="2012-10-13T00:00:00"/>
    <x v="1"/>
    <s v="SC-20575"/>
    <x v="623"/>
    <x v="0"/>
    <s v="United States"/>
    <s v="Miami"/>
    <x v="2"/>
    <n v="33178"/>
    <x v="0"/>
    <s v="OFF-AR-10001761"/>
    <x v="1"/>
    <x v="6"/>
    <x v="1642"/>
    <x v="1886"/>
    <n v="8"/>
    <n v="0.2"/>
    <n v="7.4751999999999992"/>
  </r>
  <r>
    <n v="7315"/>
    <s v="CA-2013-121377"/>
    <x v="0"/>
    <x v="316"/>
    <d v="2013-06-03T00:00:00"/>
    <x v="1"/>
    <s v="TN-21040"/>
    <x v="184"/>
    <x v="2"/>
    <s v="United States"/>
    <s v="Park Ridge"/>
    <x v="10"/>
    <n v="60068"/>
    <x v="2"/>
    <s v="TEC-PH-10001817"/>
    <x v="2"/>
    <x v="7"/>
    <x v="1097"/>
    <x v="4906"/>
    <n v="1"/>
    <n v="0.2"/>
    <n v="25.060000000000016"/>
  </r>
  <r>
    <n v="7316"/>
    <s v="CA-2014-115322"/>
    <x v="3"/>
    <x v="943"/>
    <d v="2014-05-17T00:00:00"/>
    <x v="0"/>
    <s v="ZC-21910"/>
    <x v="233"/>
    <x v="0"/>
    <s v="United States"/>
    <s v="New York City"/>
    <x v="15"/>
    <n v="10024"/>
    <x v="3"/>
    <s v="OFF-AR-10004456"/>
    <x v="1"/>
    <x v="6"/>
    <x v="1044"/>
    <x v="2911"/>
    <n v="3"/>
    <n v="0"/>
    <n v="12.736799999999999"/>
  </r>
  <r>
    <n v="7317"/>
    <s v="CA-2013-132066"/>
    <x v="0"/>
    <x v="1159"/>
    <d v="2013-10-21T00:00:00"/>
    <x v="1"/>
    <s v="NB-18655"/>
    <x v="240"/>
    <x v="1"/>
    <s v="United States"/>
    <s v="New York City"/>
    <x v="15"/>
    <n v="10011"/>
    <x v="3"/>
    <s v="FUR-TA-10001539"/>
    <x v="0"/>
    <x v="3"/>
    <x v="10"/>
    <x v="4907"/>
    <n v="1"/>
    <n v="0.4"/>
    <n v="-37.915200000000027"/>
  </r>
  <r>
    <n v="7318"/>
    <s v="CA-2014-158120"/>
    <x v="3"/>
    <x v="701"/>
    <d v="2014-11-22T00:00:00"/>
    <x v="1"/>
    <s v="KH-16330"/>
    <x v="542"/>
    <x v="1"/>
    <s v="United States"/>
    <s v="Hillsboro"/>
    <x v="21"/>
    <n v="97123"/>
    <x v="1"/>
    <s v="OFF-PA-10003205"/>
    <x v="1"/>
    <x v="10"/>
    <x v="1776"/>
    <x v="4908"/>
    <n v="3"/>
    <n v="0.2"/>
    <n v="6.6177000000000001"/>
  </r>
  <r>
    <n v="7319"/>
    <s v="CA-2014-158120"/>
    <x v="3"/>
    <x v="701"/>
    <d v="2014-11-22T00:00:00"/>
    <x v="1"/>
    <s v="KH-16330"/>
    <x v="542"/>
    <x v="1"/>
    <s v="United States"/>
    <s v="Hillsboro"/>
    <x v="21"/>
    <n v="97123"/>
    <x v="1"/>
    <s v="OFF-BI-10002813"/>
    <x v="1"/>
    <x v="8"/>
    <x v="905"/>
    <x v="4909"/>
    <n v="7"/>
    <n v="0.7"/>
    <n v="-3.4649999999999999"/>
  </r>
  <r>
    <n v="7320"/>
    <s v="CA-2014-100097"/>
    <x v="3"/>
    <x v="200"/>
    <d v="2014-11-30T00:00:00"/>
    <x v="0"/>
    <s v="MN-17935"/>
    <x v="438"/>
    <x v="0"/>
    <s v="United States"/>
    <s v="New York City"/>
    <x v="15"/>
    <n v="10009"/>
    <x v="3"/>
    <s v="TEC-PH-10002310"/>
    <x v="2"/>
    <x v="7"/>
    <x v="1359"/>
    <x v="508"/>
    <n v="5"/>
    <n v="0"/>
    <n v="264.58650000000006"/>
  </r>
  <r>
    <n v="7321"/>
    <s v="CA-2014-100097"/>
    <x v="3"/>
    <x v="200"/>
    <d v="2014-11-30T00:00:00"/>
    <x v="0"/>
    <s v="MN-17935"/>
    <x v="438"/>
    <x v="0"/>
    <s v="United States"/>
    <s v="New York City"/>
    <x v="15"/>
    <n v="10009"/>
    <x v="3"/>
    <s v="FUR-FU-10003623"/>
    <x v="0"/>
    <x v="5"/>
    <x v="1226"/>
    <x v="4817"/>
    <n v="5"/>
    <n v="0"/>
    <n v="37.883999999999993"/>
  </r>
  <r>
    <n v="7322"/>
    <s v="CA-2014-167626"/>
    <x v="3"/>
    <x v="213"/>
    <d v="2014-09-08T00:00:00"/>
    <x v="1"/>
    <s v="MY-18295"/>
    <x v="501"/>
    <x v="1"/>
    <s v="United States"/>
    <s v="Chicago"/>
    <x v="10"/>
    <n v="60623"/>
    <x v="2"/>
    <s v="OFF-PA-10003424"/>
    <x v="1"/>
    <x v="10"/>
    <x v="1081"/>
    <x v="2965"/>
    <n v="3"/>
    <n v="0.2"/>
    <n v="3.3389999999999995"/>
  </r>
  <r>
    <n v="7323"/>
    <s v="CA-2014-167626"/>
    <x v="3"/>
    <x v="213"/>
    <d v="2014-09-08T00:00:00"/>
    <x v="1"/>
    <s v="MY-18295"/>
    <x v="501"/>
    <x v="1"/>
    <s v="United States"/>
    <s v="Chicago"/>
    <x v="10"/>
    <n v="60623"/>
    <x v="2"/>
    <s v="TEC-AC-10004353"/>
    <x v="2"/>
    <x v="11"/>
    <x v="717"/>
    <x v="4649"/>
    <n v="2"/>
    <n v="0.2"/>
    <n v="21.42"/>
  </r>
  <r>
    <n v="7324"/>
    <s v="US-2014-126053"/>
    <x v="3"/>
    <x v="256"/>
    <d v="2014-12-09T00:00:00"/>
    <x v="2"/>
    <s v="CS-11950"/>
    <x v="229"/>
    <x v="0"/>
    <s v="United States"/>
    <s v="New York City"/>
    <x v="15"/>
    <n v="10024"/>
    <x v="3"/>
    <s v="FUR-FU-10001934"/>
    <x v="0"/>
    <x v="5"/>
    <x v="107"/>
    <x v="108"/>
    <n v="2"/>
    <n v="0"/>
    <n v="10.909600000000001"/>
  </r>
  <r>
    <n v="7325"/>
    <s v="US-2014-126053"/>
    <x v="3"/>
    <x v="256"/>
    <d v="2014-12-09T00:00:00"/>
    <x v="2"/>
    <s v="CS-11950"/>
    <x v="229"/>
    <x v="0"/>
    <s v="United States"/>
    <s v="New York City"/>
    <x v="15"/>
    <n v="10024"/>
    <x v="3"/>
    <s v="OFF-LA-10003766"/>
    <x v="1"/>
    <x v="2"/>
    <x v="360"/>
    <x v="1242"/>
    <n v="3"/>
    <n v="0"/>
    <n v="4.5359999999999996"/>
  </r>
  <r>
    <n v="7326"/>
    <s v="US-2014-128447"/>
    <x v="3"/>
    <x v="468"/>
    <d v="2014-11-18T00:00:00"/>
    <x v="1"/>
    <s v="MC-17845"/>
    <x v="266"/>
    <x v="0"/>
    <s v="United States"/>
    <s v="Pasco"/>
    <x v="4"/>
    <n v="99301"/>
    <x v="1"/>
    <s v="OFF-AP-10004540"/>
    <x v="1"/>
    <x v="9"/>
    <x v="1294"/>
    <x v="4910"/>
    <n v="5"/>
    <n v="0"/>
    <n v="112.224"/>
  </r>
  <r>
    <n v="7327"/>
    <s v="US-2014-128447"/>
    <x v="3"/>
    <x v="468"/>
    <d v="2014-11-18T00:00:00"/>
    <x v="1"/>
    <s v="MC-17845"/>
    <x v="266"/>
    <x v="0"/>
    <s v="United States"/>
    <s v="Pasco"/>
    <x v="4"/>
    <n v="99301"/>
    <x v="1"/>
    <s v="OFF-BI-10001543"/>
    <x v="1"/>
    <x v="8"/>
    <x v="375"/>
    <x v="4911"/>
    <n v="1"/>
    <n v="0.2"/>
    <n v="10.077200000000001"/>
  </r>
  <r>
    <n v="7328"/>
    <s v="US-2011-131275"/>
    <x v="2"/>
    <x v="772"/>
    <d v="2011-03-24T00:00:00"/>
    <x v="1"/>
    <s v="SC-20050"/>
    <x v="337"/>
    <x v="2"/>
    <s v="United States"/>
    <s v="Burbank"/>
    <x v="1"/>
    <n v="91505"/>
    <x v="1"/>
    <s v="FUR-FU-10004597"/>
    <x v="0"/>
    <x v="5"/>
    <x v="1257"/>
    <x v="4912"/>
    <n v="2"/>
    <n v="0"/>
    <n v="14.430000000000007"/>
  </r>
  <r>
    <n v="7329"/>
    <s v="US-2011-131275"/>
    <x v="2"/>
    <x v="772"/>
    <d v="2011-03-24T00:00:00"/>
    <x v="1"/>
    <s v="SC-20050"/>
    <x v="337"/>
    <x v="2"/>
    <s v="United States"/>
    <s v="Burbank"/>
    <x v="1"/>
    <n v="91505"/>
    <x v="1"/>
    <s v="TEC-MA-10001148"/>
    <x v="2"/>
    <x v="15"/>
    <x v="205"/>
    <x v="4913"/>
    <n v="4"/>
    <n v="0.2"/>
    <n v="415.98959999999994"/>
  </r>
  <r>
    <n v="7330"/>
    <s v="US-2011-131275"/>
    <x v="2"/>
    <x v="772"/>
    <d v="2011-03-24T00:00:00"/>
    <x v="1"/>
    <s v="SC-20050"/>
    <x v="337"/>
    <x v="2"/>
    <s v="United States"/>
    <s v="Burbank"/>
    <x v="1"/>
    <n v="91505"/>
    <x v="1"/>
    <s v="OFF-ST-10000078"/>
    <x v="1"/>
    <x v="4"/>
    <x v="1218"/>
    <x v="4914"/>
    <n v="7"/>
    <n v="0"/>
    <n v="334.11419999999987"/>
  </r>
  <r>
    <n v="7331"/>
    <s v="CA-2013-149349"/>
    <x v="0"/>
    <x v="396"/>
    <d v="2013-11-14T00:00:00"/>
    <x v="2"/>
    <s v="SP-20650"/>
    <x v="70"/>
    <x v="1"/>
    <s v="United States"/>
    <s v="Chicago"/>
    <x v="10"/>
    <n v="60623"/>
    <x v="2"/>
    <s v="FUR-FU-10001037"/>
    <x v="0"/>
    <x v="5"/>
    <x v="1160"/>
    <x v="4915"/>
    <n v="6"/>
    <n v="0.6"/>
    <n v="-8.532"/>
  </r>
  <r>
    <n v="7332"/>
    <s v="CA-2014-115119"/>
    <x v="3"/>
    <x v="40"/>
    <d v="2014-10-31T00:00:00"/>
    <x v="1"/>
    <s v="SC-20440"/>
    <x v="464"/>
    <x v="1"/>
    <s v="United States"/>
    <s v="Lancaster"/>
    <x v="9"/>
    <n v="17602"/>
    <x v="3"/>
    <s v="TEC-PH-10001433"/>
    <x v="2"/>
    <x v="7"/>
    <x v="237"/>
    <x v="4916"/>
    <n v="1"/>
    <n v="0.4"/>
    <n v="-13.334099999999999"/>
  </r>
  <r>
    <n v="7333"/>
    <s v="CA-2014-115119"/>
    <x v="3"/>
    <x v="40"/>
    <d v="2014-10-31T00:00:00"/>
    <x v="1"/>
    <s v="SC-20440"/>
    <x v="464"/>
    <x v="1"/>
    <s v="United States"/>
    <s v="Lancaster"/>
    <x v="9"/>
    <n v="17602"/>
    <x v="3"/>
    <s v="OFF-BI-10003007"/>
    <x v="1"/>
    <x v="8"/>
    <x v="1542"/>
    <x v="4917"/>
    <n v="7"/>
    <n v="0.7"/>
    <n v="-65.150399999999991"/>
  </r>
  <r>
    <n v="7334"/>
    <s v="CA-2012-125563"/>
    <x v="1"/>
    <x v="347"/>
    <d v="2012-04-17T00:00:00"/>
    <x v="1"/>
    <s v="PR-18880"/>
    <x v="701"/>
    <x v="0"/>
    <s v="United States"/>
    <s v="Tampa"/>
    <x v="2"/>
    <n v="33614"/>
    <x v="0"/>
    <s v="FUR-FU-10001290"/>
    <x v="0"/>
    <x v="5"/>
    <x v="447"/>
    <x v="4918"/>
    <n v="2"/>
    <n v="0.2"/>
    <n v="10.103999999999996"/>
  </r>
  <r>
    <n v="7335"/>
    <s v="CA-2012-125563"/>
    <x v="1"/>
    <x v="347"/>
    <d v="2012-04-17T00:00:00"/>
    <x v="1"/>
    <s v="PR-18880"/>
    <x v="701"/>
    <x v="0"/>
    <s v="United States"/>
    <s v="Tampa"/>
    <x v="2"/>
    <n v="33614"/>
    <x v="0"/>
    <s v="FUR-FU-10000087"/>
    <x v="0"/>
    <x v="5"/>
    <x v="204"/>
    <x v="4919"/>
    <n v="3"/>
    <n v="0.2"/>
    <n v="14.313600000000005"/>
  </r>
  <r>
    <n v="7336"/>
    <s v="CA-2012-113152"/>
    <x v="1"/>
    <x v="707"/>
    <d v="2012-12-30T00:00:00"/>
    <x v="1"/>
    <s v="JK-15625"/>
    <x v="600"/>
    <x v="0"/>
    <s v="United States"/>
    <s v="New York City"/>
    <x v="15"/>
    <n v="10024"/>
    <x v="3"/>
    <s v="TEC-AC-10002049"/>
    <x v="2"/>
    <x v="11"/>
    <x v="1053"/>
    <x v="4036"/>
    <n v="2"/>
    <n v="0"/>
    <n v="371.31600000000003"/>
  </r>
  <r>
    <n v="7337"/>
    <s v="CA-2012-113152"/>
    <x v="1"/>
    <x v="707"/>
    <d v="2012-12-30T00:00:00"/>
    <x v="1"/>
    <s v="JK-15625"/>
    <x v="600"/>
    <x v="0"/>
    <s v="United States"/>
    <s v="New York City"/>
    <x v="15"/>
    <n v="10024"/>
    <x v="3"/>
    <s v="FUR-BO-10002613"/>
    <x v="0"/>
    <x v="0"/>
    <x v="177"/>
    <x v="4920"/>
    <n v="2"/>
    <n v="0.2"/>
    <n v="56.195999999999955"/>
  </r>
  <r>
    <n v="7338"/>
    <s v="CA-2014-165155"/>
    <x v="3"/>
    <x v="296"/>
    <d v="2014-09-24T00:00:00"/>
    <x v="2"/>
    <s v="BM-11575"/>
    <x v="606"/>
    <x v="1"/>
    <s v="United States"/>
    <s v="Los Angeles"/>
    <x v="1"/>
    <n v="90045"/>
    <x v="1"/>
    <s v="OFF-ST-10004950"/>
    <x v="1"/>
    <x v="4"/>
    <x v="1510"/>
    <x v="4729"/>
    <n v="1"/>
    <n v="0"/>
    <n v="3.8774999999999995"/>
  </r>
  <r>
    <n v="7339"/>
    <s v="CA-2011-163412"/>
    <x v="2"/>
    <x v="414"/>
    <d v="2011-12-23T00:00:00"/>
    <x v="0"/>
    <s v="SM-20950"/>
    <x v="416"/>
    <x v="1"/>
    <s v="United States"/>
    <s v="New York City"/>
    <x v="15"/>
    <n v="10035"/>
    <x v="3"/>
    <s v="FUR-CH-10004875"/>
    <x v="0"/>
    <x v="1"/>
    <x v="1436"/>
    <x v="4921"/>
    <n v="3"/>
    <n v="0.1"/>
    <n v="36.3018"/>
  </r>
  <r>
    <n v="7340"/>
    <s v="CA-2012-159590"/>
    <x v="1"/>
    <x v="1074"/>
    <d v="2012-07-21T00:00:00"/>
    <x v="2"/>
    <s v="KC-16255"/>
    <x v="346"/>
    <x v="1"/>
    <s v="United States"/>
    <s v="New York City"/>
    <x v="15"/>
    <n v="10009"/>
    <x v="3"/>
    <s v="OFF-AR-10003190"/>
    <x v="1"/>
    <x v="6"/>
    <x v="643"/>
    <x v="1784"/>
    <n v="2"/>
    <n v="0"/>
    <n v="1.6128"/>
  </r>
  <r>
    <n v="7341"/>
    <s v="CA-2011-116190"/>
    <x v="2"/>
    <x v="711"/>
    <d v="2011-08-01T00:00:00"/>
    <x v="1"/>
    <s v="SG-20470"/>
    <x v="495"/>
    <x v="0"/>
    <s v="United States"/>
    <s v="Atlanta"/>
    <x v="32"/>
    <n v="30318"/>
    <x v="0"/>
    <s v="FUR-CH-10000553"/>
    <x v="0"/>
    <x v="1"/>
    <x v="1248"/>
    <x v="4922"/>
    <n v="2"/>
    <n v="0"/>
    <n v="18.327599999999997"/>
  </r>
  <r>
    <n v="7342"/>
    <s v="CA-2011-116190"/>
    <x v="2"/>
    <x v="711"/>
    <d v="2011-08-01T00:00:00"/>
    <x v="1"/>
    <s v="SG-20470"/>
    <x v="495"/>
    <x v="0"/>
    <s v="United States"/>
    <s v="Atlanta"/>
    <x v="32"/>
    <n v="30318"/>
    <x v="0"/>
    <s v="OFF-LA-10002762"/>
    <x v="1"/>
    <x v="2"/>
    <x v="49"/>
    <x v="4923"/>
    <n v="13"/>
    <n v="0"/>
    <n v="76.558299999999988"/>
  </r>
  <r>
    <n v="7343"/>
    <s v="CA-2011-116190"/>
    <x v="2"/>
    <x v="711"/>
    <d v="2011-08-01T00:00:00"/>
    <x v="1"/>
    <s v="SG-20470"/>
    <x v="495"/>
    <x v="0"/>
    <s v="United States"/>
    <s v="Atlanta"/>
    <x v="32"/>
    <n v="30318"/>
    <x v="0"/>
    <s v="FUR-FU-10000719"/>
    <x v="0"/>
    <x v="5"/>
    <x v="1664"/>
    <x v="3567"/>
    <n v="3"/>
    <n v="0"/>
    <n v="9.2556000000000012"/>
  </r>
  <r>
    <n v="7344"/>
    <s v="CA-2011-168473"/>
    <x v="2"/>
    <x v="58"/>
    <d v="2012-01-01T00:00:00"/>
    <x v="1"/>
    <s v="TB-21520"/>
    <x v="14"/>
    <x v="0"/>
    <s v="United States"/>
    <s v="New York City"/>
    <x v="15"/>
    <n v="10009"/>
    <x v="3"/>
    <s v="OFF-ST-10000563"/>
    <x v="1"/>
    <x v="4"/>
    <x v="894"/>
    <x v="1643"/>
    <n v="6"/>
    <n v="0"/>
    <n v="19.188000000000002"/>
  </r>
  <r>
    <n v="7345"/>
    <s v="CA-2014-168389"/>
    <x v="3"/>
    <x v="157"/>
    <d v="2014-12-18T00:00:00"/>
    <x v="1"/>
    <s v="DV-13045"/>
    <x v="1"/>
    <x v="1"/>
    <s v="United States"/>
    <s v="Jacksonville"/>
    <x v="2"/>
    <n v="32216"/>
    <x v="0"/>
    <s v="FUR-TA-10004289"/>
    <x v="0"/>
    <x v="3"/>
    <x v="187"/>
    <x v="4924"/>
    <n v="6"/>
    <n v="0.45"/>
    <n v="-420"/>
  </r>
  <r>
    <n v="7346"/>
    <s v="CA-2014-168389"/>
    <x v="3"/>
    <x v="157"/>
    <d v="2014-12-18T00:00:00"/>
    <x v="1"/>
    <s v="DV-13045"/>
    <x v="1"/>
    <x v="1"/>
    <s v="United States"/>
    <s v="Jacksonville"/>
    <x v="2"/>
    <n v="32216"/>
    <x v="0"/>
    <s v="TEC-PH-10003555"/>
    <x v="2"/>
    <x v="7"/>
    <x v="457"/>
    <x v="4925"/>
    <n v="4"/>
    <n v="0.2"/>
    <n v="-16.552799999999994"/>
  </r>
  <r>
    <n v="7347"/>
    <s v="CA-2014-168389"/>
    <x v="3"/>
    <x v="157"/>
    <d v="2014-12-18T00:00:00"/>
    <x v="1"/>
    <s v="DV-13045"/>
    <x v="1"/>
    <x v="1"/>
    <s v="United States"/>
    <s v="Jacksonville"/>
    <x v="2"/>
    <n v="32216"/>
    <x v="0"/>
    <s v="OFF-AR-10001958"/>
    <x v="1"/>
    <x v="6"/>
    <x v="206"/>
    <x v="4926"/>
    <n v="1"/>
    <n v="0.2"/>
    <n v="1.3584000000000001"/>
  </r>
  <r>
    <n v="7348"/>
    <s v="CA-2014-168389"/>
    <x v="3"/>
    <x v="157"/>
    <d v="2014-12-18T00:00:00"/>
    <x v="1"/>
    <s v="DV-13045"/>
    <x v="1"/>
    <x v="1"/>
    <s v="United States"/>
    <s v="Jacksonville"/>
    <x v="2"/>
    <n v="32216"/>
    <x v="0"/>
    <s v="FUR-CH-10000225"/>
    <x v="0"/>
    <x v="1"/>
    <x v="401"/>
    <x v="1466"/>
    <n v="1"/>
    <n v="0.2"/>
    <n v="-12.147000000000009"/>
  </r>
  <r>
    <n v="7349"/>
    <s v="CA-2011-130421"/>
    <x v="2"/>
    <x v="223"/>
    <d v="2011-03-07T00:00:00"/>
    <x v="1"/>
    <s v="SC-20020"/>
    <x v="710"/>
    <x v="0"/>
    <s v="United States"/>
    <s v="Houston"/>
    <x v="5"/>
    <n v="77095"/>
    <x v="2"/>
    <s v="OFF-AP-10002534"/>
    <x v="1"/>
    <x v="9"/>
    <x v="1193"/>
    <x v="4927"/>
    <n v="3"/>
    <n v="0.8"/>
    <n v="-459.60720000000003"/>
  </r>
  <r>
    <n v="7350"/>
    <s v="CA-2014-142125"/>
    <x v="3"/>
    <x v="208"/>
    <d v="2014-10-28T00:00:00"/>
    <x v="1"/>
    <s v="JB-15400"/>
    <x v="80"/>
    <x v="1"/>
    <s v="United States"/>
    <s v="Milwaukee"/>
    <x v="6"/>
    <n v="53209"/>
    <x v="2"/>
    <s v="OFF-BI-10000301"/>
    <x v="1"/>
    <x v="8"/>
    <x v="619"/>
    <x v="1120"/>
    <n v="6"/>
    <n v="0"/>
    <n v="19.41"/>
  </r>
  <r>
    <n v="7351"/>
    <s v="CA-2014-142125"/>
    <x v="3"/>
    <x v="208"/>
    <d v="2014-10-28T00:00:00"/>
    <x v="1"/>
    <s v="JB-15400"/>
    <x v="80"/>
    <x v="1"/>
    <s v="United States"/>
    <s v="Milwaukee"/>
    <x v="6"/>
    <n v="53209"/>
    <x v="2"/>
    <s v="OFF-BI-10003460"/>
    <x v="1"/>
    <x v="8"/>
    <x v="234"/>
    <x v="4928"/>
    <n v="5"/>
    <n v="0"/>
    <n v="10.511999999999999"/>
  </r>
  <r>
    <n v="7352"/>
    <s v="CA-2014-141138"/>
    <x v="3"/>
    <x v="468"/>
    <d v="2014-11-17T00:00:00"/>
    <x v="1"/>
    <s v="GH-14425"/>
    <x v="485"/>
    <x v="0"/>
    <s v="United States"/>
    <s v="Modesto"/>
    <x v="1"/>
    <n v="95351"/>
    <x v="1"/>
    <s v="TEC-AC-10001772"/>
    <x v="2"/>
    <x v="11"/>
    <x v="400"/>
    <x v="1829"/>
    <n v="7"/>
    <n v="0"/>
    <n v="43.598100000000002"/>
  </r>
  <r>
    <n v="7353"/>
    <s v="CA-2014-152135"/>
    <x v="3"/>
    <x v="633"/>
    <d v="2014-03-19T00:00:00"/>
    <x v="0"/>
    <s v="MG-17650"/>
    <x v="377"/>
    <x v="2"/>
    <s v="United States"/>
    <s v="Lakewood"/>
    <x v="24"/>
    <n v="44107"/>
    <x v="3"/>
    <s v="TEC-PH-10003505"/>
    <x v="2"/>
    <x v="7"/>
    <x v="901"/>
    <x v="4929"/>
    <n v="8"/>
    <n v="0.4"/>
    <n v="-81.664000000000044"/>
  </r>
  <r>
    <n v="7354"/>
    <s v="CA-2013-151974"/>
    <x v="0"/>
    <x v="897"/>
    <d v="2013-09-30T00:00:00"/>
    <x v="1"/>
    <s v="RD-19660"/>
    <x v="372"/>
    <x v="2"/>
    <s v="United States"/>
    <s v="Philadelphia"/>
    <x v="9"/>
    <n v="19134"/>
    <x v="3"/>
    <s v="OFF-LA-10004484"/>
    <x v="1"/>
    <x v="2"/>
    <x v="612"/>
    <x v="1053"/>
    <n v="5"/>
    <n v="0.2"/>
    <n v="5.368999999999998"/>
  </r>
  <r>
    <n v="7355"/>
    <s v="CA-2014-154102"/>
    <x v="3"/>
    <x v="695"/>
    <d v="2014-02-14T00:00:00"/>
    <x v="1"/>
    <s v="SN-20560"/>
    <x v="381"/>
    <x v="2"/>
    <s v="United States"/>
    <s v="San Francisco"/>
    <x v="1"/>
    <n v="94109"/>
    <x v="1"/>
    <s v="OFF-PA-10001593"/>
    <x v="1"/>
    <x v="10"/>
    <x v="1755"/>
    <x v="2744"/>
    <n v="5"/>
    <n v="0"/>
    <n v="13.454999999999998"/>
  </r>
  <r>
    <n v="7356"/>
    <s v="CA-2012-139780"/>
    <x v="1"/>
    <x v="620"/>
    <d v="2013-01-02T00:00:00"/>
    <x v="0"/>
    <s v="AH-10690"/>
    <x v="706"/>
    <x v="1"/>
    <s v="United States"/>
    <s v="Detroit"/>
    <x v="12"/>
    <n v="48205"/>
    <x v="2"/>
    <s v="OFF-BI-10004139"/>
    <x v="1"/>
    <x v="8"/>
    <x v="923"/>
    <x v="4930"/>
    <n v="8"/>
    <n v="0"/>
    <n v="52.379999999999995"/>
  </r>
  <r>
    <n v="7357"/>
    <s v="CA-2013-114748"/>
    <x v="0"/>
    <x v="790"/>
    <d v="2013-10-15T00:00:00"/>
    <x v="1"/>
    <s v="MZ-17335"/>
    <x v="595"/>
    <x v="2"/>
    <s v="United States"/>
    <s v="Phoenix"/>
    <x v="16"/>
    <n v="85023"/>
    <x v="1"/>
    <s v="OFF-AR-10001315"/>
    <x v="1"/>
    <x v="6"/>
    <x v="1020"/>
    <x v="4931"/>
    <n v="1"/>
    <n v="0.2"/>
    <n v="0.15839999999999993"/>
  </r>
  <r>
    <n v="7358"/>
    <s v="CA-2013-114748"/>
    <x v="0"/>
    <x v="790"/>
    <d v="2013-10-15T00:00:00"/>
    <x v="1"/>
    <s v="MZ-17335"/>
    <x v="595"/>
    <x v="2"/>
    <s v="United States"/>
    <s v="Phoenix"/>
    <x v="16"/>
    <n v="85023"/>
    <x v="1"/>
    <s v="FUR-FU-10001488"/>
    <x v="0"/>
    <x v="5"/>
    <x v="1040"/>
    <x v="4932"/>
    <n v="2"/>
    <n v="0.2"/>
    <n v="0"/>
  </r>
  <r>
    <n v="7359"/>
    <s v="US-2011-115189"/>
    <x v="2"/>
    <x v="125"/>
    <d v="2012-01-03T00:00:00"/>
    <x v="0"/>
    <s v="AR-10345"/>
    <x v="753"/>
    <x v="1"/>
    <s v="United States"/>
    <s v="Philadelphia"/>
    <x v="9"/>
    <n v="19143"/>
    <x v="3"/>
    <s v="TEC-PH-10002170"/>
    <x v="2"/>
    <x v="7"/>
    <x v="594"/>
    <x v="4933"/>
    <n v="6"/>
    <n v="0.4"/>
    <n v="-50.392799999999994"/>
  </r>
  <r>
    <n v="7360"/>
    <s v="US-2011-115189"/>
    <x v="2"/>
    <x v="125"/>
    <d v="2012-01-03T00:00:00"/>
    <x v="0"/>
    <s v="AR-10345"/>
    <x v="753"/>
    <x v="1"/>
    <s v="United States"/>
    <s v="Philadelphia"/>
    <x v="9"/>
    <n v="19143"/>
    <x v="3"/>
    <s v="FUR-TA-10004575"/>
    <x v="0"/>
    <x v="3"/>
    <x v="306"/>
    <x v="2979"/>
    <n v="3"/>
    <n v="0.4"/>
    <n v="-192.04680000000008"/>
  </r>
  <r>
    <n v="7361"/>
    <s v="CA-2013-163594"/>
    <x v="0"/>
    <x v="408"/>
    <d v="2013-04-15T00:00:00"/>
    <x v="2"/>
    <s v="JF-15295"/>
    <x v="639"/>
    <x v="0"/>
    <s v="United States"/>
    <s v="Los Angeles"/>
    <x v="1"/>
    <n v="90036"/>
    <x v="1"/>
    <s v="OFF-PA-10000809"/>
    <x v="1"/>
    <x v="10"/>
    <x v="1124"/>
    <x v="541"/>
    <n v="3"/>
    <n v="0"/>
    <n v="9.3312000000000008"/>
  </r>
  <r>
    <n v="7362"/>
    <s v="CA-2013-163594"/>
    <x v="0"/>
    <x v="408"/>
    <d v="2013-04-15T00:00:00"/>
    <x v="2"/>
    <s v="JF-15295"/>
    <x v="639"/>
    <x v="0"/>
    <s v="United States"/>
    <s v="Los Angeles"/>
    <x v="1"/>
    <n v="90036"/>
    <x v="1"/>
    <s v="FUR-CH-10000225"/>
    <x v="0"/>
    <x v="1"/>
    <x v="401"/>
    <x v="4934"/>
    <n v="3"/>
    <n v="0.2"/>
    <n v="-36.441000000000031"/>
  </r>
  <r>
    <n v="7363"/>
    <s v="CA-2013-163594"/>
    <x v="0"/>
    <x v="408"/>
    <d v="2013-04-15T00:00:00"/>
    <x v="2"/>
    <s v="JF-15295"/>
    <x v="639"/>
    <x v="0"/>
    <s v="United States"/>
    <s v="Los Angeles"/>
    <x v="1"/>
    <n v="90036"/>
    <x v="1"/>
    <s v="OFF-BI-10003707"/>
    <x v="1"/>
    <x v="8"/>
    <x v="776"/>
    <x v="941"/>
    <n v="3"/>
    <n v="0.2"/>
    <n v="13.734"/>
  </r>
  <r>
    <n v="7364"/>
    <s v="CA-2013-127243"/>
    <x v="0"/>
    <x v="85"/>
    <d v="2013-12-05T00:00:00"/>
    <x v="1"/>
    <s v="DS-13180"/>
    <x v="103"/>
    <x v="1"/>
    <s v="United States"/>
    <s v="Philadelphia"/>
    <x v="9"/>
    <n v="19140"/>
    <x v="3"/>
    <s v="TEC-PH-10004539"/>
    <x v="2"/>
    <x v="7"/>
    <x v="852"/>
    <x v="4935"/>
    <n v="3"/>
    <n v="0.4"/>
    <n v="-73.706100000000021"/>
  </r>
  <r>
    <n v="7365"/>
    <s v="CA-2013-127243"/>
    <x v="0"/>
    <x v="85"/>
    <d v="2013-12-05T00:00:00"/>
    <x v="1"/>
    <s v="DS-13180"/>
    <x v="103"/>
    <x v="1"/>
    <s v="United States"/>
    <s v="Philadelphia"/>
    <x v="9"/>
    <n v="19140"/>
    <x v="3"/>
    <s v="OFF-FA-10004076"/>
    <x v="1"/>
    <x v="13"/>
    <x v="1213"/>
    <x v="2538"/>
    <n v="8"/>
    <n v="0.2"/>
    <n v="2.6927999999999992"/>
  </r>
  <r>
    <n v="7366"/>
    <s v="CA-2013-127243"/>
    <x v="0"/>
    <x v="85"/>
    <d v="2013-12-05T00:00:00"/>
    <x v="1"/>
    <s v="DS-13180"/>
    <x v="103"/>
    <x v="1"/>
    <s v="United States"/>
    <s v="Philadelphia"/>
    <x v="9"/>
    <n v="19140"/>
    <x v="3"/>
    <s v="OFF-BI-10003166"/>
    <x v="1"/>
    <x v="8"/>
    <x v="1405"/>
    <x v="4936"/>
    <n v="2"/>
    <n v="0.7"/>
    <n v="-5.0511999999999997"/>
  </r>
  <r>
    <n v="7367"/>
    <s v="CA-2013-127243"/>
    <x v="0"/>
    <x v="85"/>
    <d v="2013-12-05T00:00:00"/>
    <x v="1"/>
    <s v="DS-13180"/>
    <x v="103"/>
    <x v="1"/>
    <s v="United States"/>
    <s v="Philadelphia"/>
    <x v="9"/>
    <n v="19140"/>
    <x v="3"/>
    <s v="OFF-ST-10002301"/>
    <x v="1"/>
    <x v="4"/>
    <x v="1490"/>
    <x v="2604"/>
    <n v="2"/>
    <n v="0.2"/>
    <n v="-7.7292000000000041"/>
  </r>
  <r>
    <n v="7368"/>
    <s v="CA-2013-127243"/>
    <x v="0"/>
    <x v="85"/>
    <d v="2013-12-05T00:00:00"/>
    <x v="1"/>
    <s v="DS-13180"/>
    <x v="103"/>
    <x v="1"/>
    <s v="United States"/>
    <s v="Philadelphia"/>
    <x v="9"/>
    <n v="19140"/>
    <x v="3"/>
    <s v="FUR-CH-10002647"/>
    <x v="0"/>
    <x v="1"/>
    <x v="470"/>
    <x v="2548"/>
    <n v="7"/>
    <n v="0.3"/>
    <n v="-24.842999999999961"/>
  </r>
  <r>
    <n v="7369"/>
    <s v="CA-2014-161851"/>
    <x v="3"/>
    <x v="4"/>
    <d v="2014-04-18T00:00:00"/>
    <x v="2"/>
    <s v="BP-11095"/>
    <x v="162"/>
    <x v="1"/>
    <s v="United States"/>
    <s v="Miami"/>
    <x v="2"/>
    <n v="33180"/>
    <x v="0"/>
    <s v="OFF-BI-10004654"/>
    <x v="1"/>
    <x v="8"/>
    <x v="1444"/>
    <x v="4937"/>
    <n v="3"/>
    <n v="0.7"/>
    <n v="-11.936999999999998"/>
  </r>
  <r>
    <n v="7370"/>
    <s v="CA-2012-110345"/>
    <x v="1"/>
    <x v="1000"/>
    <d v="2012-03-11T00:00:00"/>
    <x v="0"/>
    <s v="TG-21310"/>
    <x v="592"/>
    <x v="0"/>
    <s v="United States"/>
    <s v="Raleigh"/>
    <x v="3"/>
    <n v="27604"/>
    <x v="0"/>
    <s v="OFF-LA-10001175"/>
    <x v="1"/>
    <x v="2"/>
    <x v="773"/>
    <x v="877"/>
    <n v="2"/>
    <n v="0.2"/>
    <n v="1.6704000000000001"/>
  </r>
  <r>
    <n v="7371"/>
    <s v="CA-2011-107769"/>
    <x v="2"/>
    <x v="919"/>
    <d v="2011-11-01T00:00:00"/>
    <x v="1"/>
    <s v="BT-11395"/>
    <x v="387"/>
    <x v="1"/>
    <s v="United States"/>
    <s v="Garden City"/>
    <x v="41"/>
    <n v="67846"/>
    <x v="2"/>
    <s v="TEC-PH-10001336"/>
    <x v="2"/>
    <x v="7"/>
    <x v="941"/>
    <x v="2052"/>
    <n v="2"/>
    <n v="0"/>
    <n v="74.8142"/>
  </r>
  <r>
    <n v="7372"/>
    <s v="US-2014-123862"/>
    <x v="3"/>
    <x v="363"/>
    <d v="2014-01-10T00:00:00"/>
    <x v="0"/>
    <s v="JF-15190"/>
    <x v="440"/>
    <x v="0"/>
    <s v="United States"/>
    <s v="Long Beach"/>
    <x v="1"/>
    <n v="90805"/>
    <x v="1"/>
    <s v="OFF-ST-10000760"/>
    <x v="1"/>
    <x v="4"/>
    <x v="4"/>
    <x v="4938"/>
    <n v="11"/>
    <n v="0"/>
    <n v="44.596199999999996"/>
  </r>
  <r>
    <n v="7373"/>
    <s v="US-2014-123862"/>
    <x v="3"/>
    <x v="363"/>
    <d v="2014-01-10T00:00:00"/>
    <x v="0"/>
    <s v="JF-15190"/>
    <x v="440"/>
    <x v="0"/>
    <s v="United States"/>
    <s v="Long Beach"/>
    <x v="1"/>
    <n v="90805"/>
    <x v="1"/>
    <s v="OFF-ST-10002301"/>
    <x v="1"/>
    <x v="4"/>
    <x v="1490"/>
    <x v="4939"/>
    <n v="3"/>
    <n v="0"/>
    <n v="0.61019999999999541"/>
  </r>
  <r>
    <n v="7374"/>
    <s v="US-2014-123862"/>
    <x v="3"/>
    <x v="363"/>
    <d v="2014-01-10T00:00:00"/>
    <x v="0"/>
    <s v="JF-15190"/>
    <x v="440"/>
    <x v="0"/>
    <s v="United States"/>
    <s v="Long Beach"/>
    <x v="1"/>
    <n v="90805"/>
    <x v="1"/>
    <s v="OFF-SU-10004884"/>
    <x v="1"/>
    <x v="14"/>
    <x v="1780"/>
    <x v="4940"/>
    <n v="7"/>
    <n v="0"/>
    <n v="31.931899999999988"/>
  </r>
  <r>
    <n v="7375"/>
    <s v="US-2014-123862"/>
    <x v="3"/>
    <x v="363"/>
    <d v="2014-01-10T00:00:00"/>
    <x v="0"/>
    <s v="JF-15190"/>
    <x v="440"/>
    <x v="0"/>
    <s v="United States"/>
    <s v="Long Beach"/>
    <x v="1"/>
    <n v="90805"/>
    <x v="1"/>
    <s v="OFF-FA-10003112"/>
    <x v="1"/>
    <x v="13"/>
    <x v="33"/>
    <x v="2837"/>
    <n v="1"/>
    <n v="0"/>
    <n v="3.5504999999999995"/>
  </r>
  <r>
    <n v="7376"/>
    <s v="CA-2014-100580"/>
    <x v="3"/>
    <x v="802"/>
    <d v="2014-08-21T00:00:00"/>
    <x v="1"/>
    <s v="MK-17905"/>
    <x v="149"/>
    <x v="1"/>
    <s v="United States"/>
    <s v="San Diego"/>
    <x v="1"/>
    <n v="92037"/>
    <x v="1"/>
    <s v="OFF-BI-10000069"/>
    <x v="1"/>
    <x v="8"/>
    <x v="486"/>
    <x v="4941"/>
    <n v="3"/>
    <n v="0.2"/>
    <n v="11.707799999999995"/>
  </r>
  <r>
    <n v="7377"/>
    <s v="US-2014-145597"/>
    <x v="3"/>
    <x v="808"/>
    <d v="2014-11-06T00:00:00"/>
    <x v="2"/>
    <s v="GG-14650"/>
    <x v="55"/>
    <x v="1"/>
    <s v="United States"/>
    <s v="Bloomington"/>
    <x v="10"/>
    <n v="61701"/>
    <x v="2"/>
    <s v="OFF-AR-10001958"/>
    <x v="1"/>
    <x v="6"/>
    <x v="206"/>
    <x v="4942"/>
    <n v="4"/>
    <n v="0.2"/>
    <n v="5.4336000000000002"/>
  </r>
  <r>
    <n v="7378"/>
    <s v="CA-2011-132787"/>
    <x v="2"/>
    <x v="111"/>
    <d v="2011-09-23T00:00:00"/>
    <x v="1"/>
    <s v="MC-18130"/>
    <x v="305"/>
    <x v="1"/>
    <s v="United States"/>
    <s v="Seattle"/>
    <x v="4"/>
    <n v="98115"/>
    <x v="1"/>
    <s v="OFF-ST-10001321"/>
    <x v="1"/>
    <x v="4"/>
    <x v="416"/>
    <x v="451"/>
    <n v="6"/>
    <n v="0"/>
    <n v="24.980400000000007"/>
  </r>
  <r>
    <n v="7379"/>
    <s v="CA-2012-136224"/>
    <x v="1"/>
    <x v="70"/>
    <d v="2012-05-31T00:00:00"/>
    <x v="3"/>
    <s v="ML-18265"/>
    <x v="761"/>
    <x v="0"/>
    <s v="United States"/>
    <s v="Fayetteville"/>
    <x v="3"/>
    <n v="28314"/>
    <x v="0"/>
    <s v="OFF-AR-10003504"/>
    <x v="1"/>
    <x v="6"/>
    <x v="1026"/>
    <x v="1518"/>
    <n v="3"/>
    <n v="0.2"/>
    <n v="1.1555999999999984"/>
  </r>
  <r>
    <n v="7380"/>
    <s v="CA-2013-105732"/>
    <x v="0"/>
    <x v="1160"/>
    <d v="2013-09-19T00:00:00"/>
    <x v="1"/>
    <s v="AG-10270"/>
    <x v="8"/>
    <x v="0"/>
    <s v="United States"/>
    <s v="Omaha"/>
    <x v="8"/>
    <n v="68104"/>
    <x v="2"/>
    <s v="OFF-ST-10000419"/>
    <x v="1"/>
    <x v="4"/>
    <x v="1015"/>
    <x v="1360"/>
    <n v="3"/>
    <n v="0"/>
    <n v="0.4073999999999991"/>
  </r>
  <r>
    <n v="7381"/>
    <s v="CA-2013-105732"/>
    <x v="0"/>
    <x v="1160"/>
    <d v="2013-09-19T00:00:00"/>
    <x v="1"/>
    <s v="AG-10270"/>
    <x v="8"/>
    <x v="0"/>
    <s v="United States"/>
    <s v="Omaha"/>
    <x v="8"/>
    <n v="68104"/>
    <x v="2"/>
    <s v="OFF-LA-10004559"/>
    <x v="1"/>
    <x v="2"/>
    <x v="1340"/>
    <x v="936"/>
    <n v="5"/>
    <n v="0"/>
    <n v="7.056"/>
  </r>
  <r>
    <n v="7382"/>
    <s v="CA-2013-105732"/>
    <x v="0"/>
    <x v="1160"/>
    <d v="2013-09-19T00:00:00"/>
    <x v="1"/>
    <s v="AG-10270"/>
    <x v="8"/>
    <x v="0"/>
    <s v="United States"/>
    <s v="Omaha"/>
    <x v="8"/>
    <n v="68104"/>
    <x v="2"/>
    <s v="TEC-PH-10001644"/>
    <x v="2"/>
    <x v="7"/>
    <x v="1485"/>
    <x v="179"/>
    <n v="5"/>
    <n v="0"/>
    <n v="41.986000000000004"/>
  </r>
  <r>
    <n v="7383"/>
    <s v="CA-2013-105732"/>
    <x v="0"/>
    <x v="1160"/>
    <d v="2013-09-19T00:00:00"/>
    <x v="1"/>
    <s v="AG-10270"/>
    <x v="8"/>
    <x v="0"/>
    <s v="United States"/>
    <s v="Omaha"/>
    <x v="8"/>
    <n v="68104"/>
    <x v="2"/>
    <s v="OFF-SU-10004782"/>
    <x v="1"/>
    <x v="14"/>
    <x v="1548"/>
    <x v="2952"/>
    <n v="2"/>
    <n v="0"/>
    <n v="5.0699999999999985"/>
  </r>
  <r>
    <n v="7384"/>
    <s v="CA-2013-105732"/>
    <x v="0"/>
    <x v="1160"/>
    <d v="2013-09-19T00:00:00"/>
    <x v="1"/>
    <s v="AG-10270"/>
    <x v="8"/>
    <x v="0"/>
    <s v="United States"/>
    <s v="Omaha"/>
    <x v="8"/>
    <n v="68104"/>
    <x v="2"/>
    <s v="OFF-PA-10002250"/>
    <x v="1"/>
    <x v="10"/>
    <x v="699"/>
    <x v="1215"/>
    <n v="3"/>
    <n v="0"/>
    <n v="8.4527999999999999"/>
  </r>
  <r>
    <n v="7385"/>
    <s v="CA-2013-105732"/>
    <x v="0"/>
    <x v="1160"/>
    <d v="2013-09-19T00:00:00"/>
    <x v="1"/>
    <s v="AG-10270"/>
    <x v="8"/>
    <x v="0"/>
    <s v="United States"/>
    <s v="Omaha"/>
    <x v="8"/>
    <n v="68104"/>
    <x v="2"/>
    <s v="OFF-AP-10001394"/>
    <x v="1"/>
    <x v="9"/>
    <x v="1120"/>
    <x v="4943"/>
    <n v="2"/>
    <n v="0"/>
    <n v="136.07999999999998"/>
  </r>
  <r>
    <n v="7386"/>
    <s v="CA-2013-105732"/>
    <x v="0"/>
    <x v="1160"/>
    <d v="2013-09-19T00:00:00"/>
    <x v="1"/>
    <s v="AG-10270"/>
    <x v="8"/>
    <x v="0"/>
    <s v="United States"/>
    <s v="Omaha"/>
    <x v="8"/>
    <n v="68104"/>
    <x v="2"/>
    <s v="OFF-PA-10001838"/>
    <x v="1"/>
    <x v="10"/>
    <x v="999"/>
    <x v="4634"/>
    <n v="3"/>
    <n v="0"/>
    <n v="8.6435999999999993"/>
  </r>
  <r>
    <n v="7387"/>
    <s v="CA-2013-105732"/>
    <x v="0"/>
    <x v="1160"/>
    <d v="2013-09-19T00:00:00"/>
    <x v="1"/>
    <s v="AG-10270"/>
    <x v="8"/>
    <x v="0"/>
    <s v="United States"/>
    <s v="Omaha"/>
    <x v="8"/>
    <n v="68104"/>
    <x v="2"/>
    <s v="OFF-ST-10004340"/>
    <x v="1"/>
    <x v="4"/>
    <x v="809"/>
    <x v="3106"/>
    <n v="6"/>
    <n v="0"/>
    <n v="100.73160000000001"/>
  </r>
  <r>
    <n v="7388"/>
    <s v="CA-2013-105732"/>
    <x v="0"/>
    <x v="1160"/>
    <d v="2013-09-19T00:00:00"/>
    <x v="1"/>
    <s v="AG-10270"/>
    <x v="8"/>
    <x v="0"/>
    <s v="United States"/>
    <s v="Omaha"/>
    <x v="8"/>
    <n v="68104"/>
    <x v="2"/>
    <s v="FUR-FU-10003664"/>
    <x v="0"/>
    <x v="5"/>
    <x v="35"/>
    <x v="4944"/>
    <n v="14"/>
    <n v="0"/>
    <n v="387.56759999999986"/>
  </r>
  <r>
    <n v="7389"/>
    <s v="CA-2013-105732"/>
    <x v="0"/>
    <x v="1160"/>
    <d v="2013-09-19T00:00:00"/>
    <x v="1"/>
    <s v="AG-10270"/>
    <x v="8"/>
    <x v="0"/>
    <s v="United States"/>
    <s v="Omaha"/>
    <x v="8"/>
    <n v="68104"/>
    <x v="2"/>
    <s v="TEC-PH-10004897"/>
    <x v="2"/>
    <x v="7"/>
    <x v="1115"/>
    <x v="2065"/>
    <n v="3"/>
    <n v="0"/>
    <n v="0.29969999999999963"/>
  </r>
  <r>
    <n v="7390"/>
    <s v="CA-2014-108035"/>
    <x v="3"/>
    <x v="1161"/>
    <d v="2014-12-04T00:00:00"/>
    <x v="1"/>
    <s v="TT-21070"/>
    <x v="74"/>
    <x v="0"/>
    <s v="United States"/>
    <s v="Chattanooga"/>
    <x v="18"/>
    <n v="37421"/>
    <x v="0"/>
    <s v="FUR-CH-10000454"/>
    <x v="0"/>
    <x v="1"/>
    <x v="1"/>
    <x v="4945"/>
    <n v="2"/>
    <n v="0.2"/>
    <n v="48.795999999999978"/>
  </r>
  <r>
    <n v="7391"/>
    <s v="CA-2014-108035"/>
    <x v="3"/>
    <x v="1161"/>
    <d v="2014-12-04T00:00:00"/>
    <x v="1"/>
    <s v="TT-21070"/>
    <x v="74"/>
    <x v="0"/>
    <s v="United States"/>
    <s v="Chattanooga"/>
    <x v="18"/>
    <n v="37421"/>
    <x v="0"/>
    <s v="FUR-FU-10004017"/>
    <x v="0"/>
    <x v="5"/>
    <x v="1570"/>
    <x v="4946"/>
    <n v="5"/>
    <n v="0.2"/>
    <n v="19.034999999999989"/>
  </r>
  <r>
    <n v="7392"/>
    <s v="CA-2014-160031"/>
    <x v="3"/>
    <x v="769"/>
    <d v="2014-12-08T00:00:00"/>
    <x v="0"/>
    <s v="LT-16765"/>
    <x v="398"/>
    <x v="0"/>
    <s v="United States"/>
    <s v="Fairfield"/>
    <x v="24"/>
    <n v="45014"/>
    <x v="3"/>
    <s v="OFF-PA-10000241"/>
    <x v="1"/>
    <x v="10"/>
    <x v="1151"/>
    <x v="1355"/>
    <n v="3"/>
    <n v="0.2"/>
    <n v="23.234999999999992"/>
  </r>
  <r>
    <n v="7393"/>
    <s v="CA-2014-147844"/>
    <x v="3"/>
    <x v="743"/>
    <d v="2014-05-07T00:00:00"/>
    <x v="1"/>
    <s v="DD-13570"/>
    <x v="732"/>
    <x v="0"/>
    <s v="United States"/>
    <s v="Los Angeles"/>
    <x v="1"/>
    <n v="90049"/>
    <x v="1"/>
    <s v="OFF-PA-10003016"/>
    <x v="1"/>
    <x v="10"/>
    <x v="1385"/>
    <x v="2236"/>
    <n v="5"/>
    <n v="0"/>
    <n v="7.0649999999999995"/>
  </r>
  <r>
    <n v="7394"/>
    <s v="CA-2014-147844"/>
    <x v="3"/>
    <x v="743"/>
    <d v="2014-05-07T00:00:00"/>
    <x v="1"/>
    <s v="DD-13570"/>
    <x v="732"/>
    <x v="0"/>
    <s v="United States"/>
    <s v="Los Angeles"/>
    <x v="1"/>
    <n v="90049"/>
    <x v="1"/>
    <s v="OFF-AR-10001615"/>
    <x v="1"/>
    <x v="6"/>
    <x v="1479"/>
    <x v="426"/>
    <n v="3"/>
    <n v="0"/>
    <n v="15.475200000000001"/>
  </r>
  <r>
    <n v="7395"/>
    <s v="CA-2014-147844"/>
    <x v="3"/>
    <x v="743"/>
    <d v="2014-05-07T00:00:00"/>
    <x v="1"/>
    <s v="DD-13570"/>
    <x v="732"/>
    <x v="0"/>
    <s v="United States"/>
    <s v="Los Angeles"/>
    <x v="1"/>
    <n v="90049"/>
    <x v="1"/>
    <s v="OFF-PA-10002713"/>
    <x v="1"/>
    <x v="10"/>
    <x v="317"/>
    <x v="343"/>
    <n v="5"/>
    <n v="0"/>
    <n v="15.823999999999998"/>
  </r>
  <r>
    <n v="7396"/>
    <s v="CA-2013-110975"/>
    <x v="0"/>
    <x v="591"/>
    <d v="2013-12-31T00:00:00"/>
    <x v="1"/>
    <s v="DB-12970"/>
    <x v="715"/>
    <x v="1"/>
    <s v="United States"/>
    <s v="New York City"/>
    <x v="15"/>
    <n v="10024"/>
    <x v="3"/>
    <s v="FUR-TA-10002958"/>
    <x v="0"/>
    <x v="3"/>
    <x v="956"/>
    <x v="4203"/>
    <n v="2"/>
    <n v="0.4"/>
    <n v="-120.05080000000007"/>
  </r>
  <r>
    <n v="7397"/>
    <s v="CA-2013-110975"/>
    <x v="0"/>
    <x v="591"/>
    <d v="2013-12-31T00:00:00"/>
    <x v="1"/>
    <s v="DB-12970"/>
    <x v="715"/>
    <x v="1"/>
    <s v="United States"/>
    <s v="New York City"/>
    <x v="15"/>
    <n v="10024"/>
    <x v="3"/>
    <s v="FUR-CH-10003746"/>
    <x v="0"/>
    <x v="1"/>
    <x v="617"/>
    <x v="4947"/>
    <n v="3"/>
    <n v="0.1"/>
    <n v="173.32919999999999"/>
  </r>
  <r>
    <n v="7398"/>
    <s v="CA-2011-141649"/>
    <x v="2"/>
    <x v="587"/>
    <d v="2011-09-30T00:00:00"/>
    <x v="3"/>
    <s v="DM-12955"/>
    <x v="678"/>
    <x v="1"/>
    <s v="United States"/>
    <s v="Fairfield"/>
    <x v="24"/>
    <n v="45014"/>
    <x v="3"/>
    <s v="OFF-AP-10003217"/>
    <x v="1"/>
    <x v="9"/>
    <x v="189"/>
    <x v="4948"/>
    <n v="6"/>
    <n v="0.2"/>
    <n v="59.655599999999993"/>
  </r>
  <r>
    <n v="7399"/>
    <s v="CA-2011-124807"/>
    <x v="2"/>
    <x v="136"/>
    <d v="2011-07-15T00:00:00"/>
    <x v="0"/>
    <s v="ME-17725"/>
    <x v="250"/>
    <x v="0"/>
    <s v="United States"/>
    <s v="Chicago"/>
    <x v="10"/>
    <n v="60610"/>
    <x v="2"/>
    <s v="OFF-PA-10001526"/>
    <x v="1"/>
    <x v="10"/>
    <x v="1030"/>
    <x v="4949"/>
    <n v="9"/>
    <n v="0.2"/>
    <n v="12.997800000000003"/>
  </r>
  <r>
    <n v="7400"/>
    <s v="CA-2011-124807"/>
    <x v="2"/>
    <x v="136"/>
    <d v="2011-07-15T00:00:00"/>
    <x v="0"/>
    <s v="ME-17725"/>
    <x v="250"/>
    <x v="0"/>
    <s v="United States"/>
    <s v="Chicago"/>
    <x v="10"/>
    <n v="60610"/>
    <x v="2"/>
    <s v="TEC-AC-10002857"/>
    <x v="2"/>
    <x v="11"/>
    <x v="535"/>
    <x v="4950"/>
    <n v="4"/>
    <n v="0.2"/>
    <n v="3.2779999999999987"/>
  </r>
  <r>
    <n v="7401"/>
    <s v="CA-2013-110009"/>
    <x v="0"/>
    <x v="162"/>
    <d v="2013-09-14T00:00:00"/>
    <x v="1"/>
    <s v="TR-21325"/>
    <x v="309"/>
    <x v="0"/>
    <s v="United States"/>
    <s v="Seattle"/>
    <x v="4"/>
    <n v="98103"/>
    <x v="1"/>
    <s v="FUR-FU-10003039"/>
    <x v="0"/>
    <x v="5"/>
    <x v="479"/>
    <x v="3579"/>
    <n v="1"/>
    <n v="0"/>
    <n v="14.664200000000001"/>
  </r>
  <r>
    <n v="7402"/>
    <s v="CA-2013-110009"/>
    <x v="0"/>
    <x v="162"/>
    <d v="2013-09-14T00:00:00"/>
    <x v="1"/>
    <s v="TR-21325"/>
    <x v="309"/>
    <x v="0"/>
    <s v="United States"/>
    <s v="Seattle"/>
    <x v="4"/>
    <n v="98103"/>
    <x v="1"/>
    <s v="OFF-PA-10002615"/>
    <x v="1"/>
    <x v="10"/>
    <x v="247"/>
    <x v="4951"/>
    <n v="7"/>
    <n v="0"/>
    <n v="14.200199999999999"/>
  </r>
  <r>
    <n v="7403"/>
    <s v="CA-2014-168172"/>
    <x v="3"/>
    <x v="634"/>
    <d v="2014-08-11T00:00:00"/>
    <x v="1"/>
    <s v="SH-20395"/>
    <x v="129"/>
    <x v="0"/>
    <s v="United States"/>
    <s v="New York City"/>
    <x v="15"/>
    <n v="10011"/>
    <x v="3"/>
    <s v="OFF-SU-10002573"/>
    <x v="1"/>
    <x v="14"/>
    <x v="350"/>
    <x v="378"/>
    <n v="4"/>
    <n v="0"/>
    <n v="21.035999999999994"/>
  </r>
  <r>
    <n v="7404"/>
    <s v="CA-2012-100146"/>
    <x v="1"/>
    <x v="263"/>
    <d v="2012-05-19T00:00:00"/>
    <x v="1"/>
    <s v="CB-12535"/>
    <x v="118"/>
    <x v="1"/>
    <s v="United States"/>
    <s v="Camarillo"/>
    <x v="1"/>
    <n v="93010"/>
    <x v="1"/>
    <s v="FUR-BO-10004015"/>
    <x v="0"/>
    <x v="0"/>
    <x v="569"/>
    <x v="4952"/>
    <n v="5"/>
    <n v="0.15"/>
    <n v="41.996499999999941"/>
  </r>
  <r>
    <n v="7405"/>
    <s v="CA-2012-100146"/>
    <x v="1"/>
    <x v="263"/>
    <d v="2012-05-19T00:00:00"/>
    <x v="1"/>
    <s v="CB-12535"/>
    <x v="118"/>
    <x v="1"/>
    <s v="United States"/>
    <s v="Camarillo"/>
    <x v="1"/>
    <n v="93010"/>
    <x v="1"/>
    <s v="FUR-FU-10001979"/>
    <x v="0"/>
    <x v="5"/>
    <x v="509"/>
    <x v="4953"/>
    <n v="3"/>
    <n v="0"/>
    <n v="34.414800000000007"/>
  </r>
  <r>
    <n v="7406"/>
    <s v="CA-2012-100146"/>
    <x v="1"/>
    <x v="263"/>
    <d v="2012-05-19T00:00:00"/>
    <x v="1"/>
    <s v="CB-12535"/>
    <x v="118"/>
    <x v="1"/>
    <s v="United States"/>
    <s v="Camarillo"/>
    <x v="1"/>
    <n v="93010"/>
    <x v="1"/>
    <s v="FUR-CH-10003833"/>
    <x v="0"/>
    <x v="1"/>
    <x v="1200"/>
    <x v="1923"/>
    <n v="2"/>
    <n v="0.2"/>
    <n v="-6.0980000000000025"/>
  </r>
  <r>
    <n v="7407"/>
    <s v="CA-2012-100146"/>
    <x v="1"/>
    <x v="263"/>
    <d v="2012-05-19T00:00:00"/>
    <x v="1"/>
    <s v="CB-12535"/>
    <x v="118"/>
    <x v="1"/>
    <s v="United States"/>
    <s v="Camarillo"/>
    <x v="1"/>
    <n v="93010"/>
    <x v="1"/>
    <s v="FUR-CH-10004495"/>
    <x v="0"/>
    <x v="1"/>
    <x v="1475"/>
    <x v="946"/>
    <n v="3"/>
    <n v="0.2"/>
    <n v="81.264599999999916"/>
  </r>
  <r>
    <n v="7408"/>
    <s v="CA-2014-152079"/>
    <x v="3"/>
    <x v="176"/>
    <d v="2014-01-22T00:00:00"/>
    <x v="2"/>
    <s v="ML-17410"/>
    <x v="586"/>
    <x v="0"/>
    <s v="United States"/>
    <s v="Chicago"/>
    <x v="10"/>
    <n v="60653"/>
    <x v="2"/>
    <s v="OFF-LA-10001613"/>
    <x v="1"/>
    <x v="2"/>
    <x v="736"/>
    <x v="132"/>
    <n v="5"/>
    <n v="0.2"/>
    <n v="4.1760000000000002"/>
  </r>
  <r>
    <n v="7409"/>
    <s v="CA-2013-129728"/>
    <x v="0"/>
    <x v="198"/>
    <d v="2013-06-07T00:00:00"/>
    <x v="1"/>
    <s v="JG-15310"/>
    <x v="684"/>
    <x v="1"/>
    <s v="United States"/>
    <s v="Los Angeles"/>
    <x v="1"/>
    <n v="90032"/>
    <x v="1"/>
    <s v="FUR-FU-10003247"/>
    <x v="0"/>
    <x v="5"/>
    <x v="1456"/>
    <x v="4954"/>
    <n v="8"/>
    <n v="0"/>
    <n v="11.748799999999989"/>
  </r>
  <r>
    <n v="7410"/>
    <s v="CA-2011-121769"/>
    <x v="2"/>
    <x v="918"/>
    <d v="2011-04-12T00:00:00"/>
    <x v="1"/>
    <s v="JS-15880"/>
    <x v="365"/>
    <x v="0"/>
    <s v="United States"/>
    <s v="Toledo"/>
    <x v="24"/>
    <n v="43615"/>
    <x v="3"/>
    <s v="FUR-TA-10004442"/>
    <x v="0"/>
    <x v="3"/>
    <x v="1645"/>
    <x v="4955"/>
    <n v="1"/>
    <n v="0.4"/>
    <n v="-94.660500000000013"/>
  </r>
  <r>
    <n v="7411"/>
    <s v="CA-2011-103058"/>
    <x v="2"/>
    <x v="149"/>
    <d v="2011-07-24T00:00:00"/>
    <x v="2"/>
    <s v="AG-10270"/>
    <x v="8"/>
    <x v="0"/>
    <s v="United States"/>
    <s v="New York City"/>
    <x v="15"/>
    <n v="10011"/>
    <x v="3"/>
    <s v="TEC-AC-10001314"/>
    <x v="2"/>
    <x v="11"/>
    <x v="943"/>
    <x v="2622"/>
    <n v="2"/>
    <n v="0"/>
    <n v="7.9983999999999895"/>
  </r>
  <r>
    <n v="7412"/>
    <s v="CA-2014-121125"/>
    <x v="3"/>
    <x v="1109"/>
    <d v="2014-06-04T00:00:00"/>
    <x v="1"/>
    <s v="MG-17890"/>
    <x v="450"/>
    <x v="2"/>
    <s v="United States"/>
    <s v="Tigard"/>
    <x v="21"/>
    <n v="97224"/>
    <x v="1"/>
    <s v="TEC-PH-10001619"/>
    <x v="2"/>
    <x v="7"/>
    <x v="1585"/>
    <x v="2403"/>
    <n v="1"/>
    <n v="0.2"/>
    <n v="17.639099999999985"/>
  </r>
  <r>
    <n v="7413"/>
    <s v="CA-2014-121125"/>
    <x v="3"/>
    <x v="1109"/>
    <d v="2014-06-04T00:00:00"/>
    <x v="1"/>
    <s v="MG-17890"/>
    <x v="450"/>
    <x v="2"/>
    <s v="United States"/>
    <s v="Tigard"/>
    <x v="21"/>
    <n v="97224"/>
    <x v="1"/>
    <s v="TEC-AC-10002323"/>
    <x v="2"/>
    <x v="11"/>
    <x v="175"/>
    <x v="1442"/>
    <n v="2"/>
    <n v="0.2"/>
    <n v="-3.0939999999999994"/>
  </r>
  <r>
    <n v="7414"/>
    <s v="CA-2014-121125"/>
    <x v="3"/>
    <x v="1109"/>
    <d v="2014-06-04T00:00:00"/>
    <x v="1"/>
    <s v="MG-17890"/>
    <x v="450"/>
    <x v="2"/>
    <s v="United States"/>
    <s v="Tigard"/>
    <x v="21"/>
    <n v="97224"/>
    <x v="1"/>
    <s v="FUR-FU-10000820"/>
    <x v="0"/>
    <x v="5"/>
    <x v="1774"/>
    <x v="4956"/>
    <n v="1"/>
    <n v="0.2"/>
    <n v="-0.33980000000000032"/>
  </r>
  <r>
    <n v="7415"/>
    <s v="US-2013-114013"/>
    <x v="0"/>
    <x v="69"/>
    <d v="2013-03-16T00:00:00"/>
    <x v="0"/>
    <s v="SC-20770"/>
    <x v="34"/>
    <x v="1"/>
    <s v="United States"/>
    <s v="Philadelphia"/>
    <x v="9"/>
    <n v="19134"/>
    <x v="3"/>
    <s v="FUR-CH-10004287"/>
    <x v="0"/>
    <x v="1"/>
    <x v="156"/>
    <x v="4957"/>
    <n v="2"/>
    <n v="0.3"/>
    <n v="-5.5240000000000293"/>
  </r>
  <r>
    <n v="7416"/>
    <s v="US-2013-114013"/>
    <x v="0"/>
    <x v="69"/>
    <d v="2013-03-16T00:00:00"/>
    <x v="0"/>
    <s v="SC-20770"/>
    <x v="34"/>
    <x v="1"/>
    <s v="United States"/>
    <s v="Philadelphia"/>
    <x v="9"/>
    <n v="19134"/>
    <x v="3"/>
    <s v="TEC-AC-10000474"/>
    <x v="2"/>
    <x v="11"/>
    <x v="1501"/>
    <x v="4958"/>
    <n v="5"/>
    <n v="0.2"/>
    <n v="47.494999999999919"/>
  </r>
  <r>
    <n v="7417"/>
    <s v="US-2013-114013"/>
    <x v="0"/>
    <x v="69"/>
    <d v="2013-03-16T00:00:00"/>
    <x v="0"/>
    <s v="SC-20770"/>
    <x v="34"/>
    <x v="1"/>
    <s v="United States"/>
    <s v="Philadelphia"/>
    <x v="9"/>
    <n v="19134"/>
    <x v="3"/>
    <s v="TEC-PH-10001494"/>
    <x v="2"/>
    <x v="7"/>
    <x v="708"/>
    <x v="4959"/>
    <n v="3"/>
    <n v="0.4"/>
    <n v="-116.98049999999998"/>
  </r>
  <r>
    <n v="7418"/>
    <s v="US-2013-114013"/>
    <x v="0"/>
    <x v="69"/>
    <d v="2013-03-16T00:00:00"/>
    <x v="0"/>
    <s v="SC-20770"/>
    <x v="34"/>
    <x v="1"/>
    <s v="United States"/>
    <s v="Philadelphia"/>
    <x v="9"/>
    <n v="19134"/>
    <x v="3"/>
    <s v="OFF-PA-10004996"/>
    <x v="1"/>
    <x v="10"/>
    <x v="1519"/>
    <x v="4960"/>
    <n v="5"/>
    <n v="0.2"/>
    <n v="13.918499999999998"/>
  </r>
  <r>
    <n v="7419"/>
    <s v="US-2013-114013"/>
    <x v="0"/>
    <x v="69"/>
    <d v="2013-03-16T00:00:00"/>
    <x v="0"/>
    <s v="SC-20770"/>
    <x v="34"/>
    <x v="1"/>
    <s v="United States"/>
    <s v="Philadelphia"/>
    <x v="9"/>
    <n v="19134"/>
    <x v="3"/>
    <s v="OFF-BI-10004318"/>
    <x v="1"/>
    <x v="8"/>
    <x v="1574"/>
    <x v="4961"/>
    <n v="1"/>
    <n v="0.7"/>
    <n v="-41.517600000000002"/>
  </r>
  <r>
    <n v="7420"/>
    <s v="US-2013-114013"/>
    <x v="0"/>
    <x v="69"/>
    <d v="2013-03-16T00:00:00"/>
    <x v="0"/>
    <s v="SC-20770"/>
    <x v="34"/>
    <x v="1"/>
    <s v="United States"/>
    <s v="Philadelphia"/>
    <x v="9"/>
    <n v="19134"/>
    <x v="3"/>
    <s v="OFF-ST-10002574"/>
    <x v="1"/>
    <x v="4"/>
    <x v="926"/>
    <x v="1197"/>
    <n v="5"/>
    <n v="0.2"/>
    <n v="-138.13999999999999"/>
  </r>
  <r>
    <n v="7421"/>
    <s v="US-2013-114013"/>
    <x v="0"/>
    <x v="69"/>
    <d v="2013-03-16T00:00:00"/>
    <x v="0"/>
    <s v="SC-20770"/>
    <x v="34"/>
    <x v="1"/>
    <s v="United States"/>
    <s v="Philadelphia"/>
    <x v="9"/>
    <n v="19134"/>
    <x v="3"/>
    <s v="OFF-BI-10002353"/>
    <x v="1"/>
    <x v="8"/>
    <x v="1068"/>
    <x v="4962"/>
    <n v="5"/>
    <n v="0.7"/>
    <n v="-15.439999999999998"/>
  </r>
  <r>
    <n v="7422"/>
    <s v="US-2013-114013"/>
    <x v="0"/>
    <x v="69"/>
    <d v="2013-03-16T00:00:00"/>
    <x v="0"/>
    <s v="SC-20770"/>
    <x v="34"/>
    <x v="1"/>
    <s v="United States"/>
    <s v="Philadelphia"/>
    <x v="9"/>
    <n v="19134"/>
    <x v="3"/>
    <s v="OFF-ST-10003641"/>
    <x v="1"/>
    <x v="4"/>
    <x v="1799"/>
    <x v="4963"/>
    <n v="2"/>
    <n v="0.2"/>
    <n v="-28.367999999999984"/>
  </r>
  <r>
    <n v="7423"/>
    <s v="US-2013-114013"/>
    <x v="0"/>
    <x v="69"/>
    <d v="2013-03-16T00:00:00"/>
    <x v="0"/>
    <s v="SC-20770"/>
    <x v="34"/>
    <x v="1"/>
    <s v="United States"/>
    <s v="Philadelphia"/>
    <x v="9"/>
    <n v="19134"/>
    <x v="3"/>
    <s v="TEC-MA-10001148"/>
    <x v="2"/>
    <x v="15"/>
    <x v="1533"/>
    <x v="4964"/>
    <n v="3"/>
    <n v="0.7"/>
    <n v="-643.70999999999981"/>
  </r>
  <r>
    <n v="7424"/>
    <s v="CA-2014-135069"/>
    <x v="3"/>
    <x v="318"/>
    <d v="2014-04-15T00:00:00"/>
    <x v="1"/>
    <s v="BS-11755"/>
    <x v="94"/>
    <x v="0"/>
    <s v="United States"/>
    <s v="Philadelphia"/>
    <x v="9"/>
    <n v="19143"/>
    <x v="3"/>
    <s v="OFF-AP-10000026"/>
    <x v="1"/>
    <x v="9"/>
    <x v="1282"/>
    <x v="4965"/>
    <n v="4"/>
    <n v="0.2"/>
    <n v="21.949199999999969"/>
  </r>
  <r>
    <n v="7425"/>
    <s v="CA-2014-135069"/>
    <x v="3"/>
    <x v="318"/>
    <d v="2014-04-15T00:00:00"/>
    <x v="1"/>
    <s v="BS-11755"/>
    <x v="94"/>
    <x v="0"/>
    <s v="United States"/>
    <s v="Philadelphia"/>
    <x v="9"/>
    <n v="19143"/>
    <x v="3"/>
    <s v="FUR-FU-10003878"/>
    <x v="0"/>
    <x v="5"/>
    <x v="671"/>
    <x v="4966"/>
    <n v="3"/>
    <n v="0.2"/>
    <n v="6.4176000000000002"/>
  </r>
  <r>
    <n v="7426"/>
    <s v="CA-2013-101693"/>
    <x v="0"/>
    <x v="674"/>
    <d v="2013-06-28T00:00:00"/>
    <x v="0"/>
    <s v="LC-17140"/>
    <x v="95"/>
    <x v="0"/>
    <s v="United States"/>
    <s v="Houston"/>
    <x v="5"/>
    <n v="77070"/>
    <x v="2"/>
    <s v="FUR-CH-10001146"/>
    <x v="0"/>
    <x v="1"/>
    <x v="64"/>
    <x v="4967"/>
    <n v="2"/>
    <n v="0.3"/>
    <n v="-6.0890000000000057"/>
  </r>
  <r>
    <n v="7427"/>
    <s v="CA-2013-101693"/>
    <x v="0"/>
    <x v="674"/>
    <d v="2013-06-28T00:00:00"/>
    <x v="0"/>
    <s v="LC-17140"/>
    <x v="95"/>
    <x v="0"/>
    <s v="United States"/>
    <s v="Houston"/>
    <x v="5"/>
    <n v="77070"/>
    <x v="2"/>
    <s v="FUR-FU-10003919"/>
    <x v="0"/>
    <x v="5"/>
    <x v="1514"/>
    <x v="4968"/>
    <n v="2"/>
    <n v="0.6"/>
    <n v="-26.169599999999996"/>
  </r>
  <r>
    <n v="7428"/>
    <s v="US-2011-164763"/>
    <x v="2"/>
    <x v="461"/>
    <d v="2011-03-21T00:00:00"/>
    <x v="1"/>
    <s v="MH-17440"/>
    <x v="775"/>
    <x v="1"/>
    <s v="United States"/>
    <s v="Jackson"/>
    <x v="35"/>
    <n v="39212"/>
    <x v="0"/>
    <s v="OFF-BI-10000605"/>
    <x v="1"/>
    <x v="8"/>
    <x v="531"/>
    <x v="4969"/>
    <n v="3"/>
    <n v="0"/>
    <n v="5.3720999999999997"/>
  </r>
  <r>
    <n v="7429"/>
    <s v="US-2011-164763"/>
    <x v="2"/>
    <x v="461"/>
    <d v="2011-03-21T00:00:00"/>
    <x v="1"/>
    <s v="MH-17440"/>
    <x v="775"/>
    <x v="1"/>
    <s v="United States"/>
    <s v="Jackson"/>
    <x v="35"/>
    <n v="39212"/>
    <x v="0"/>
    <s v="OFF-BI-10000309"/>
    <x v="1"/>
    <x v="8"/>
    <x v="334"/>
    <x v="2690"/>
    <n v="2"/>
    <n v="0"/>
    <n v="14.9156"/>
  </r>
  <r>
    <n v="7430"/>
    <s v="US-2011-164763"/>
    <x v="2"/>
    <x v="461"/>
    <d v="2011-03-21T00:00:00"/>
    <x v="1"/>
    <s v="MH-17440"/>
    <x v="775"/>
    <x v="1"/>
    <s v="United States"/>
    <s v="Jackson"/>
    <x v="35"/>
    <n v="39212"/>
    <x v="0"/>
    <s v="OFF-PA-10003349"/>
    <x v="1"/>
    <x v="10"/>
    <x v="218"/>
    <x v="91"/>
    <n v="2"/>
    <n v="0"/>
    <n v="6.3504000000000005"/>
  </r>
  <r>
    <n v="7431"/>
    <s v="US-2011-164763"/>
    <x v="2"/>
    <x v="461"/>
    <d v="2011-03-21T00:00:00"/>
    <x v="1"/>
    <s v="MH-17440"/>
    <x v="775"/>
    <x v="1"/>
    <s v="United States"/>
    <s v="Jackson"/>
    <x v="35"/>
    <n v="39212"/>
    <x v="0"/>
    <s v="OFF-PA-10003063"/>
    <x v="1"/>
    <x v="10"/>
    <x v="1711"/>
    <x v="4698"/>
    <n v="4"/>
    <n v="0"/>
    <n v="7.68"/>
  </r>
  <r>
    <n v="7432"/>
    <s v="US-2011-164763"/>
    <x v="2"/>
    <x v="461"/>
    <d v="2011-03-21T00:00:00"/>
    <x v="1"/>
    <s v="MH-17440"/>
    <x v="775"/>
    <x v="1"/>
    <s v="United States"/>
    <s v="Jackson"/>
    <x v="35"/>
    <n v="39212"/>
    <x v="0"/>
    <s v="OFF-AP-10003971"/>
    <x v="1"/>
    <x v="9"/>
    <x v="914"/>
    <x v="4779"/>
    <n v="3"/>
    <n v="0"/>
    <n v="8.4942000000000011"/>
  </r>
  <r>
    <n v="7433"/>
    <s v="CA-2011-161249"/>
    <x v="2"/>
    <x v="128"/>
    <d v="2011-08-13T00:00:00"/>
    <x v="1"/>
    <s v="RD-19720"/>
    <x v="742"/>
    <x v="0"/>
    <s v="United States"/>
    <s v="Phoenix"/>
    <x v="16"/>
    <n v="85023"/>
    <x v="1"/>
    <s v="OFF-FA-10004838"/>
    <x v="1"/>
    <x v="13"/>
    <x v="792"/>
    <x v="3870"/>
    <n v="3"/>
    <n v="0.2"/>
    <n v="-0.94859999999999989"/>
  </r>
  <r>
    <n v="7434"/>
    <s v="CA-2011-161249"/>
    <x v="2"/>
    <x v="128"/>
    <d v="2011-08-13T00:00:00"/>
    <x v="1"/>
    <s v="RD-19720"/>
    <x v="742"/>
    <x v="0"/>
    <s v="United States"/>
    <s v="Phoenix"/>
    <x v="16"/>
    <n v="85023"/>
    <x v="1"/>
    <s v="OFF-BI-10001097"/>
    <x v="1"/>
    <x v="8"/>
    <x v="789"/>
    <x v="4970"/>
    <n v="5"/>
    <n v="0.7"/>
    <n v="-6.5414999999999992"/>
  </r>
  <r>
    <n v="7435"/>
    <s v="CA-2012-148180"/>
    <x v="1"/>
    <x v="353"/>
    <d v="2012-07-31T00:00:00"/>
    <x v="1"/>
    <s v="BP-11095"/>
    <x v="162"/>
    <x v="1"/>
    <s v="United States"/>
    <s v="Oxnard"/>
    <x v="1"/>
    <n v="93030"/>
    <x v="1"/>
    <s v="OFF-BI-10000605"/>
    <x v="1"/>
    <x v="8"/>
    <x v="531"/>
    <x v="1083"/>
    <n v="3"/>
    <n v="0.2"/>
    <n v="3.0860999999999996"/>
  </r>
  <r>
    <n v="7436"/>
    <s v="CA-2012-148180"/>
    <x v="1"/>
    <x v="353"/>
    <d v="2012-07-31T00:00:00"/>
    <x v="1"/>
    <s v="BP-11095"/>
    <x v="162"/>
    <x v="1"/>
    <s v="United States"/>
    <s v="Oxnard"/>
    <x v="1"/>
    <n v="93030"/>
    <x v="1"/>
    <s v="OFF-BI-10003314"/>
    <x v="1"/>
    <x v="8"/>
    <x v="305"/>
    <x v="4971"/>
    <n v="6"/>
    <n v="0.2"/>
    <n v="8.3867999999999991"/>
  </r>
  <r>
    <n v="7437"/>
    <s v="CA-2012-148180"/>
    <x v="1"/>
    <x v="353"/>
    <d v="2012-07-31T00:00:00"/>
    <x v="1"/>
    <s v="BP-11095"/>
    <x v="162"/>
    <x v="1"/>
    <s v="United States"/>
    <s v="Oxnard"/>
    <x v="1"/>
    <n v="93030"/>
    <x v="1"/>
    <s v="OFF-AR-10002067"/>
    <x v="1"/>
    <x v="6"/>
    <x v="1145"/>
    <x v="1618"/>
    <n v="5"/>
    <n v="0"/>
    <n v="25.792000000000002"/>
  </r>
  <r>
    <n v="7438"/>
    <s v="CA-2011-165568"/>
    <x v="2"/>
    <x v="1162"/>
    <d v="2011-02-20T00:00:00"/>
    <x v="1"/>
    <s v="BF-11020"/>
    <x v="292"/>
    <x v="1"/>
    <s v="United States"/>
    <s v="Seattle"/>
    <x v="4"/>
    <n v="98105"/>
    <x v="1"/>
    <s v="OFF-BI-10001031"/>
    <x v="1"/>
    <x v="8"/>
    <x v="865"/>
    <x v="794"/>
    <n v="5"/>
    <n v="0.2"/>
    <n v="7.2089999999999996"/>
  </r>
  <r>
    <n v="7439"/>
    <s v="CA-2012-145457"/>
    <x v="1"/>
    <x v="539"/>
    <d v="2012-03-27T00:00:00"/>
    <x v="0"/>
    <s v="CP-12085"/>
    <x v="434"/>
    <x v="1"/>
    <s v="United States"/>
    <s v="Covington"/>
    <x v="4"/>
    <n v="98042"/>
    <x v="1"/>
    <s v="FUR-FU-10003832"/>
    <x v="0"/>
    <x v="5"/>
    <x v="1420"/>
    <x v="4972"/>
    <n v="5"/>
    <n v="0"/>
    <n v="13.132000000000001"/>
  </r>
  <r>
    <n v="7440"/>
    <s v="US-2014-163657"/>
    <x v="3"/>
    <x v="264"/>
    <d v="2014-09-07T00:00:00"/>
    <x v="1"/>
    <s v="JL-15235"/>
    <x v="538"/>
    <x v="0"/>
    <s v="United States"/>
    <s v="Los Angeles"/>
    <x v="1"/>
    <n v="90049"/>
    <x v="1"/>
    <s v="OFF-BI-10000138"/>
    <x v="1"/>
    <x v="8"/>
    <x v="600"/>
    <x v="694"/>
    <n v="5"/>
    <n v="0.2"/>
    <n v="6.5519999999999996"/>
  </r>
  <r>
    <n v="7441"/>
    <s v="US-2014-163657"/>
    <x v="3"/>
    <x v="264"/>
    <d v="2014-09-07T00:00:00"/>
    <x v="1"/>
    <s v="JL-15235"/>
    <x v="538"/>
    <x v="0"/>
    <s v="United States"/>
    <s v="Los Angeles"/>
    <x v="1"/>
    <n v="90049"/>
    <x v="1"/>
    <s v="FUR-TA-10004607"/>
    <x v="0"/>
    <x v="3"/>
    <x v="1095"/>
    <x v="4973"/>
    <n v="2"/>
    <n v="0.2"/>
    <n v="-2.9566000000000088"/>
  </r>
  <r>
    <n v="7442"/>
    <s v="CA-2012-120446"/>
    <x v="1"/>
    <x v="547"/>
    <d v="2012-11-18T00:00:00"/>
    <x v="2"/>
    <s v="JG-15805"/>
    <x v="189"/>
    <x v="1"/>
    <s v="United States"/>
    <s v="San Diego"/>
    <x v="1"/>
    <n v="92105"/>
    <x v="1"/>
    <s v="OFF-LA-10003148"/>
    <x v="1"/>
    <x v="2"/>
    <x v="164"/>
    <x v="1381"/>
    <n v="3"/>
    <n v="0"/>
    <n v="8.6939999999999991"/>
  </r>
  <r>
    <n v="7443"/>
    <s v="CA-2011-109932"/>
    <x v="2"/>
    <x v="337"/>
    <d v="2011-12-11T00:00:00"/>
    <x v="2"/>
    <s v="VP-21760"/>
    <x v="778"/>
    <x v="1"/>
    <s v="United States"/>
    <s v="Brownsville"/>
    <x v="5"/>
    <n v="78521"/>
    <x v="2"/>
    <s v="OFF-PA-10001804"/>
    <x v="1"/>
    <x v="10"/>
    <x v="128"/>
    <x v="1432"/>
    <n v="2"/>
    <n v="0.2"/>
    <n v="3.7407999999999997"/>
  </r>
  <r>
    <n v="7444"/>
    <s v="CA-2011-109932"/>
    <x v="2"/>
    <x v="337"/>
    <d v="2011-12-11T00:00:00"/>
    <x v="2"/>
    <s v="VP-21760"/>
    <x v="778"/>
    <x v="1"/>
    <s v="United States"/>
    <s v="Brownsville"/>
    <x v="5"/>
    <n v="78521"/>
    <x v="2"/>
    <s v="OFF-ST-10000036"/>
    <x v="1"/>
    <x v="4"/>
    <x v="590"/>
    <x v="4974"/>
    <n v="3"/>
    <n v="0.2"/>
    <n v="20.745899999999985"/>
  </r>
  <r>
    <n v="7445"/>
    <s v="CA-2014-127474"/>
    <x v="3"/>
    <x v="447"/>
    <d v="2014-02-08T00:00:00"/>
    <x v="0"/>
    <s v="RD-19810"/>
    <x v="279"/>
    <x v="2"/>
    <s v="United States"/>
    <s v="Chicago"/>
    <x v="10"/>
    <n v="60610"/>
    <x v="2"/>
    <s v="OFF-PA-10001166"/>
    <x v="1"/>
    <x v="10"/>
    <x v="769"/>
    <x v="1182"/>
    <n v="1"/>
    <n v="0.2"/>
    <n v="1.8144"/>
  </r>
  <r>
    <n v="7446"/>
    <s v="CA-2014-127474"/>
    <x v="3"/>
    <x v="447"/>
    <d v="2014-02-08T00:00:00"/>
    <x v="0"/>
    <s v="RD-19810"/>
    <x v="279"/>
    <x v="2"/>
    <s v="United States"/>
    <s v="Chicago"/>
    <x v="10"/>
    <n v="60610"/>
    <x v="2"/>
    <s v="OFF-PA-10001033"/>
    <x v="1"/>
    <x v="10"/>
    <x v="1500"/>
    <x v="4975"/>
    <n v="2"/>
    <n v="0.2"/>
    <n v="23.7742"/>
  </r>
  <r>
    <n v="7447"/>
    <s v="CA-2014-127474"/>
    <x v="3"/>
    <x v="447"/>
    <d v="2014-02-08T00:00:00"/>
    <x v="0"/>
    <s v="RD-19810"/>
    <x v="279"/>
    <x v="2"/>
    <s v="United States"/>
    <s v="Chicago"/>
    <x v="10"/>
    <n v="60610"/>
    <x v="2"/>
    <s v="FUR-FU-10004597"/>
    <x v="0"/>
    <x v="5"/>
    <x v="1257"/>
    <x v="500"/>
    <n v="1"/>
    <n v="0.6"/>
    <n v="-26.084999999999994"/>
  </r>
  <r>
    <n v="7448"/>
    <s v="CA-2014-127474"/>
    <x v="3"/>
    <x v="447"/>
    <d v="2014-02-08T00:00:00"/>
    <x v="0"/>
    <s v="RD-19810"/>
    <x v="279"/>
    <x v="2"/>
    <s v="United States"/>
    <s v="Chicago"/>
    <x v="10"/>
    <n v="60610"/>
    <x v="2"/>
    <s v="OFF-PA-10000418"/>
    <x v="1"/>
    <x v="10"/>
    <x v="961"/>
    <x v="1257"/>
    <n v="5"/>
    <n v="0.2"/>
    <n v="146.79"/>
  </r>
  <r>
    <n v="7449"/>
    <s v="CA-2014-115448"/>
    <x v="3"/>
    <x v="343"/>
    <d v="2014-11-15T00:00:00"/>
    <x v="2"/>
    <s v="MH-18025"/>
    <x v="659"/>
    <x v="0"/>
    <s v="United States"/>
    <s v="Knoxville"/>
    <x v="18"/>
    <n v="37918"/>
    <x v="0"/>
    <s v="FUR-FU-10004090"/>
    <x v="0"/>
    <x v="5"/>
    <x v="636"/>
    <x v="4976"/>
    <n v="5"/>
    <n v="0.2"/>
    <n v="14.449499999999986"/>
  </r>
  <r>
    <n v="7450"/>
    <s v="CA-2014-105669"/>
    <x v="3"/>
    <x v="697"/>
    <d v="2014-09-23T00:00:00"/>
    <x v="0"/>
    <s v="SJ-20125"/>
    <x v="319"/>
    <x v="2"/>
    <s v="United States"/>
    <s v="Houston"/>
    <x v="5"/>
    <n v="77036"/>
    <x v="2"/>
    <s v="OFF-AR-10000390"/>
    <x v="1"/>
    <x v="6"/>
    <x v="105"/>
    <x v="4541"/>
    <n v="3"/>
    <n v="0.2"/>
    <n v="3.2213999999999996"/>
  </r>
  <r>
    <n v="7451"/>
    <s v="CA-2014-105669"/>
    <x v="3"/>
    <x v="697"/>
    <d v="2014-09-23T00:00:00"/>
    <x v="0"/>
    <s v="SJ-20125"/>
    <x v="319"/>
    <x v="2"/>
    <s v="United States"/>
    <s v="Houston"/>
    <x v="5"/>
    <n v="77036"/>
    <x v="2"/>
    <s v="FUR-CH-10003774"/>
    <x v="0"/>
    <x v="1"/>
    <x v="1185"/>
    <x v="2608"/>
    <n v="5"/>
    <n v="0.3"/>
    <n v="-77.333000000000013"/>
  </r>
  <r>
    <n v="7452"/>
    <s v="CA-2014-105669"/>
    <x v="3"/>
    <x v="697"/>
    <d v="2014-09-23T00:00:00"/>
    <x v="0"/>
    <s v="SJ-20125"/>
    <x v="319"/>
    <x v="2"/>
    <s v="United States"/>
    <s v="Houston"/>
    <x v="5"/>
    <n v="77036"/>
    <x v="2"/>
    <s v="OFF-BI-10002412"/>
    <x v="1"/>
    <x v="8"/>
    <x v="323"/>
    <x v="4977"/>
    <n v="5"/>
    <n v="0.8"/>
    <n v="-10.15"/>
  </r>
  <r>
    <n v="7453"/>
    <s v="CA-2014-105669"/>
    <x v="3"/>
    <x v="697"/>
    <d v="2014-09-23T00:00:00"/>
    <x v="0"/>
    <s v="SJ-20125"/>
    <x v="319"/>
    <x v="2"/>
    <s v="United States"/>
    <s v="Houston"/>
    <x v="5"/>
    <n v="77036"/>
    <x v="2"/>
    <s v="TEC-PH-10002415"/>
    <x v="2"/>
    <x v="7"/>
    <x v="1517"/>
    <x v="4978"/>
    <n v="6"/>
    <n v="0.2"/>
    <n v="88.48500000000007"/>
  </r>
  <r>
    <n v="7454"/>
    <s v="CA-2014-134796"/>
    <x v="3"/>
    <x v="643"/>
    <d v="2014-07-02T00:00:00"/>
    <x v="1"/>
    <s v="FM-14380"/>
    <x v="248"/>
    <x v="0"/>
    <s v="United States"/>
    <s v="Bolingbrook"/>
    <x v="10"/>
    <n v="60440"/>
    <x v="2"/>
    <s v="TEC-PH-10003505"/>
    <x v="2"/>
    <x v="7"/>
    <x v="901"/>
    <x v="1490"/>
    <n v="2"/>
    <n v="0.2"/>
    <n v="16.703999999999986"/>
  </r>
  <r>
    <n v="7455"/>
    <s v="CA-2013-137743"/>
    <x v="0"/>
    <x v="679"/>
    <d v="2013-08-05T00:00:00"/>
    <x v="1"/>
    <s v="KH-16360"/>
    <x v="347"/>
    <x v="0"/>
    <s v="United States"/>
    <s v="Chicago"/>
    <x v="10"/>
    <n v="60623"/>
    <x v="2"/>
    <s v="OFF-LA-10003663"/>
    <x v="1"/>
    <x v="2"/>
    <x v="1364"/>
    <x v="4766"/>
    <n v="4"/>
    <n v="0.2"/>
    <n v="3.1212"/>
  </r>
  <r>
    <n v="7456"/>
    <s v="CA-2013-137743"/>
    <x v="0"/>
    <x v="679"/>
    <d v="2013-08-05T00:00:00"/>
    <x v="1"/>
    <s v="KH-16360"/>
    <x v="347"/>
    <x v="0"/>
    <s v="United States"/>
    <s v="Chicago"/>
    <x v="10"/>
    <n v="60623"/>
    <x v="2"/>
    <s v="OFF-ST-10001780"/>
    <x v="1"/>
    <x v="4"/>
    <x v="481"/>
    <x v="2532"/>
    <n v="2"/>
    <n v="0.2"/>
    <n v="51.831200000000024"/>
  </r>
  <r>
    <n v="7457"/>
    <s v="CA-2012-137974"/>
    <x v="1"/>
    <x v="392"/>
    <d v="2012-04-18T00:00:00"/>
    <x v="2"/>
    <s v="LL-16840"/>
    <x v="328"/>
    <x v="0"/>
    <s v="United States"/>
    <s v="Waynesboro"/>
    <x v="17"/>
    <n v="22980"/>
    <x v="0"/>
    <s v="TEC-PH-10002033"/>
    <x v="2"/>
    <x v="7"/>
    <x v="11"/>
    <x v="4979"/>
    <n v="2"/>
    <n v="0"/>
    <n v="148.10640000000001"/>
  </r>
  <r>
    <n v="7458"/>
    <s v="CA-2012-137974"/>
    <x v="1"/>
    <x v="392"/>
    <d v="2012-04-18T00:00:00"/>
    <x v="2"/>
    <s v="LL-16840"/>
    <x v="328"/>
    <x v="0"/>
    <s v="United States"/>
    <s v="Waynesboro"/>
    <x v="17"/>
    <n v="22980"/>
    <x v="0"/>
    <s v="OFF-BI-10001036"/>
    <x v="1"/>
    <x v="8"/>
    <x v="618"/>
    <x v="4980"/>
    <n v="1"/>
    <n v="0"/>
    <n v="4.57"/>
  </r>
  <r>
    <n v="7459"/>
    <s v="CA-2012-137974"/>
    <x v="1"/>
    <x v="392"/>
    <d v="2012-04-18T00:00:00"/>
    <x v="2"/>
    <s v="LL-16840"/>
    <x v="328"/>
    <x v="0"/>
    <s v="United States"/>
    <s v="Waynesboro"/>
    <x v="17"/>
    <n v="22980"/>
    <x v="0"/>
    <s v="FUR-FU-10001468"/>
    <x v="0"/>
    <x v="5"/>
    <x v="1280"/>
    <x v="4981"/>
    <n v="7"/>
    <n v="0"/>
    <n v="119.68599999999989"/>
  </r>
  <r>
    <n v="7460"/>
    <s v="CA-2012-137974"/>
    <x v="1"/>
    <x v="392"/>
    <d v="2012-04-18T00:00:00"/>
    <x v="2"/>
    <s v="LL-16840"/>
    <x v="328"/>
    <x v="0"/>
    <s v="United States"/>
    <s v="Waynesboro"/>
    <x v="17"/>
    <n v="22980"/>
    <x v="0"/>
    <s v="FUR-BO-10001519"/>
    <x v="0"/>
    <x v="0"/>
    <x v="666"/>
    <x v="4982"/>
    <n v="9"/>
    <n v="0"/>
    <n v="125.58240000000001"/>
  </r>
  <r>
    <n v="7461"/>
    <s v="US-2012-136987"/>
    <x v="1"/>
    <x v="347"/>
    <d v="2012-04-14T00:00:00"/>
    <x v="0"/>
    <s v="AR-10540"/>
    <x v="481"/>
    <x v="0"/>
    <s v="United States"/>
    <s v="Los Angeles"/>
    <x v="1"/>
    <n v="90004"/>
    <x v="1"/>
    <s v="TEC-CO-10001943"/>
    <x v="2"/>
    <x v="16"/>
    <x v="1666"/>
    <x v="4983"/>
    <n v="4"/>
    <n v="0.2"/>
    <n v="215.98919999999998"/>
  </r>
  <r>
    <n v="7462"/>
    <s v="US-2012-136987"/>
    <x v="1"/>
    <x v="347"/>
    <d v="2012-04-14T00:00:00"/>
    <x v="0"/>
    <s v="AR-10540"/>
    <x v="481"/>
    <x v="0"/>
    <s v="United States"/>
    <s v="Los Angeles"/>
    <x v="1"/>
    <n v="90004"/>
    <x v="1"/>
    <s v="OFF-PA-10003127"/>
    <x v="1"/>
    <x v="10"/>
    <x v="33"/>
    <x v="4984"/>
    <n v="2"/>
    <n v="0"/>
    <n v="24.269599999999997"/>
  </r>
  <r>
    <n v="7463"/>
    <s v="CA-2012-138485"/>
    <x v="1"/>
    <x v="914"/>
    <d v="2012-03-01T00:00:00"/>
    <x v="0"/>
    <s v="NP-18670"/>
    <x v="73"/>
    <x v="0"/>
    <s v="United States"/>
    <s v="Seattle"/>
    <x v="4"/>
    <n v="98105"/>
    <x v="1"/>
    <s v="TEC-AC-10002076"/>
    <x v="2"/>
    <x v="11"/>
    <x v="329"/>
    <x v="4985"/>
    <n v="9"/>
    <n v="0"/>
    <n v="80.837999999999994"/>
  </r>
  <r>
    <n v="7464"/>
    <s v="CA-2013-103709"/>
    <x v="0"/>
    <x v="162"/>
    <d v="2013-09-16T00:00:00"/>
    <x v="1"/>
    <s v="LP-17095"/>
    <x v="431"/>
    <x v="0"/>
    <s v="United States"/>
    <s v="Visalia"/>
    <x v="1"/>
    <n v="93277"/>
    <x v="1"/>
    <s v="OFF-AR-10003338"/>
    <x v="1"/>
    <x v="6"/>
    <x v="1430"/>
    <x v="3659"/>
    <n v="2"/>
    <n v="0"/>
    <n v="3.7200000000000006"/>
  </r>
  <r>
    <n v="7465"/>
    <s v="CA-2013-103709"/>
    <x v="0"/>
    <x v="162"/>
    <d v="2013-09-16T00:00:00"/>
    <x v="1"/>
    <s v="LP-17095"/>
    <x v="431"/>
    <x v="0"/>
    <s v="United States"/>
    <s v="Visalia"/>
    <x v="1"/>
    <n v="93277"/>
    <x v="1"/>
    <s v="OFF-PA-10004610"/>
    <x v="1"/>
    <x v="10"/>
    <x v="1511"/>
    <x v="1369"/>
    <n v="8"/>
    <n v="0"/>
    <n v="15.407999999999998"/>
  </r>
  <r>
    <n v="7466"/>
    <s v="CA-2013-103709"/>
    <x v="0"/>
    <x v="162"/>
    <d v="2013-09-16T00:00:00"/>
    <x v="1"/>
    <s v="LP-17095"/>
    <x v="431"/>
    <x v="0"/>
    <s v="United States"/>
    <s v="Visalia"/>
    <x v="1"/>
    <n v="93277"/>
    <x v="1"/>
    <s v="OFF-ST-10001272"/>
    <x v="1"/>
    <x v="4"/>
    <x v="528"/>
    <x v="2213"/>
    <n v="2"/>
    <n v="0"/>
    <n v="65.435000000000002"/>
  </r>
  <r>
    <n v="7467"/>
    <s v="CA-2013-138282"/>
    <x v="0"/>
    <x v="288"/>
    <d v="2013-05-24T00:00:00"/>
    <x v="1"/>
    <s v="AH-10690"/>
    <x v="706"/>
    <x v="1"/>
    <s v="United States"/>
    <s v="Los Angeles"/>
    <x v="1"/>
    <n v="90008"/>
    <x v="1"/>
    <s v="OFF-AP-10001366"/>
    <x v="1"/>
    <x v="9"/>
    <x v="33"/>
    <x v="4986"/>
    <n v="8"/>
    <n v="0"/>
    <n v="23.716800000000006"/>
  </r>
  <r>
    <n v="7468"/>
    <s v="CA-2014-148985"/>
    <x v="3"/>
    <x v="343"/>
    <d v="2014-11-16T00:00:00"/>
    <x v="0"/>
    <s v="TB-21190"/>
    <x v="353"/>
    <x v="2"/>
    <s v="United States"/>
    <s v="Los Angeles"/>
    <x v="1"/>
    <n v="90045"/>
    <x v="1"/>
    <s v="FUR-FU-10001424"/>
    <x v="0"/>
    <x v="5"/>
    <x v="691"/>
    <x v="4987"/>
    <n v="4"/>
    <n v="0"/>
    <n v="11.872799999999998"/>
  </r>
  <r>
    <n v="7469"/>
    <s v="CA-2011-138100"/>
    <x v="2"/>
    <x v="1114"/>
    <d v="2011-09-20T00:00:00"/>
    <x v="1"/>
    <s v="AA-10315"/>
    <x v="397"/>
    <x v="0"/>
    <s v="United States"/>
    <s v="New York City"/>
    <x v="15"/>
    <n v="10011"/>
    <x v="3"/>
    <s v="OFF-PA-10000349"/>
    <x v="1"/>
    <x v="10"/>
    <x v="33"/>
    <x v="1830"/>
    <n v="3"/>
    <n v="0"/>
    <n v="7.0218000000000007"/>
  </r>
  <r>
    <n v="7470"/>
    <s v="CA-2011-138100"/>
    <x v="2"/>
    <x v="1114"/>
    <d v="2011-09-20T00:00:00"/>
    <x v="1"/>
    <s v="AA-10315"/>
    <x v="397"/>
    <x v="0"/>
    <s v="United States"/>
    <s v="New York City"/>
    <x v="15"/>
    <n v="10011"/>
    <x v="3"/>
    <s v="FUR-FU-10002456"/>
    <x v="0"/>
    <x v="5"/>
    <x v="1009"/>
    <x v="58"/>
    <n v="2"/>
    <n v="0"/>
    <n v="6.2608000000000015"/>
  </r>
  <r>
    <n v="7471"/>
    <s v="CA-2012-100734"/>
    <x v="1"/>
    <x v="426"/>
    <d v="2012-09-20T00:00:00"/>
    <x v="1"/>
    <s v="AC-10615"/>
    <x v="556"/>
    <x v="1"/>
    <s v="United States"/>
    <s v="Philadelphia"/>
    <x v="9"/>
    <n v="19143"/>
    <x v="3"/>
    <s v="OFF-BI-10002609"/>
    <x v="1"/>
    <x v="8"/>
    <x v="98"/>
    <x v="4988"/>
    <n v="4"/>
    <n v="0.7"/>
    <n v="-2.8608000000000002"/>
  </r>
  <r>
    <n v="7472"/>
    <s v="CA-2012-100734"/>
    <x v="1"/>
    <x v="426"/>
    <d v="2012-09-20T00:00:00"/>
    <x v="1"/>
    <s v="AC-10615"/>
    <x v="556"/>
    <x v="1"/>
    <s v="United States"/>
    <s v="Philadelphia"/>
    <x v="9"/>
    <n v="19143"/>
    <x v="3"/>
    <s v="OFF-ST-10001522"/>
    <x v="1"/>
    <x v="4"/>
    <x v="195"/>
    <x v="2772"/>
    <n v="2"/>
    <n v="0.2"/>
    <n v="-29.436800000000012"/>
  </r>
  <r>
    <n v="7473"/>
    <s v="CA-2013-139997"/>
    <x v="0"/>
    <x v="949"/>
    <d v="2013-07-04T00:00:00"/>
    <x v="2"/>
    <s v="EM-14140"/>
    <x v="670"/>
    <x v="2"/>
    <s v="United States"/>
    <s v="Lehi"/>
    <x v="7"/>
    <n v="84043"/>
    <x v="1"/>
    <s v="TEC-CO-10000971"/>
    <x v="2"/>
    <x v="16"/>
    <x v="1304"/>
    <x v="4989"/>
    <n v="5"/>
    <n v="0"/>
    <n v="449.9849999999999"/>
  </r>
  <r>
    <n v="7474"/>
    <s v="CA-2013-109652"/>
    <x v="0"/>
    <x v="342"/>
    <d v="2013-04-16T00:00:00"/>
    <x v="1"/>
    <s v="QJ-19255"/>
    <x v="425"/>
    <x v="1"/>
    <s v="United States"/>
    <s v="Chicago"/>
    <x v="10"/>
    <n v="60653"/>
    <x v="2"/>
    <s v="OFF-AR-10000034"/>
    <x v="1"/>
    <x v="6"/>
    <x v="744"/>
    <x v="4990"/>
    <n v="4"/>
    <n v="0.2"/>
    <n v="3.2223999999999995"/>
  </r>
  <r>
    <n v="7475"/>
    <s v="CA-2011-167199"/>
    <x v="2"/>
    <x v="1037"/>
    <d v="2011-01-11T00:00:00"/>
    <x v="1"/>
    <s v="ME-17320"/>
    <x v="467"/>
    <x v="2"/>
    <s v="United States"/>
    <s v="Henderson"/>
    <x v="0"/>
    <n v="42420"/>
    <x v="0"/>
    <s v="FUR-CH-10004063"/>
    <x v="0"/>
    <x v="1"/>
    <x v="120"/>
    <x v="4991"/>
    <n v="9"/>
    <n v="0"/>
    <n v="746.40779999999972"/>
  </r>
  <r>
    <n v="7476"/>
    <s v="CA-2011-167199"/>
    <x v="2"/>
    <x v="1037"/>
    <d v="2011-01-11T00:00:00"/>
    <x v="1"/>
    <s v="ME-17320"/>
    <x v="467"/>
    <x v="2"/>
    <s v="United States"/>
    <s v="Henderson"/>
    <x v="0"/>
    <n v="42420"/>
    <x v="0"/>
    <s v="OFF-BI-10004632"/>
    <x v="1"/>
    <x v="8"/>
    <x v="564"/>
    <x v="4992"/>
    <n v="2"/>
    <n v="0"/>
    <n v="274.49099999999999"/>
  </r>
  <r>
    <n v="7477"/>
    <s v="CA-2011-167199"/>
    <x v="2"/>
    <x v="1037"/>
    <d v="2011-01-11T00:00:00"/>
    <x v="1"/>
    <s v="ME-17320"/>
    <x v="467"/>
    <x v="2"/>
    <s v="United States"/>
    <s v="Henderson"/>
    <x v="0"/>
    <n v="42420"/>
    <x v="0"/>
    <s v="OFF-AR-10001662"/>
    <x v="1"/>
    <x v="6"/>
    <x v="443"/>
    <x v="4993"/>
    <n v="2"/>
    <n v="0"/>
    <n v="1.4796000000000005"/>
  </r>
  <r>
    <n v="7478"/>
    <s v="CA-2011-167199"/>
    <x v="2"/>
    <x v="1037"/>
    <d v="2011-01-11T00:00:00"/>
    <x v="1"/>
    <s v="ME-17320"/>
    <x v="467"/>
    <x v="2"/>
    <s v="United States"/>
    <s v="Henderson"/>
    <x v="0"/>
    <n v="42420"/>
    <x v="0"/>
    <s v="TEC-PH-10004977"/>
    <x v="2"/>
    <x v="7"/>
    <x v="34"/>
    <x v="3743"/>
    <n v="2"/>
    <n v="0"/>
    <n v="113.67419999999998"/>
  </r>
  <r>
    <n v="7479"/>
    <s v="CA-2011-167199"/>
    <x v="2"/>
    <x v="1037"/>
    <d v="2011-01-11T00:00:00"/>
    <x v="1"/>
    <s v="ME-17320"/>
    <x v="467"/>
    <x v="2"/>
    <s v="United States"/>
    <s v="Henderson"/>
    <x v="0"/>
    <n v="42420"/>
    <x v="0"/>
    <s v="TEC-PH-10004539"/>
    <x v="2"/>
    <x v="7"/>
    <x v="852"/>
    <x v="4994"/>
    <n v="4"/>
    <n v="0"/>
    <n v="204.10919999999999"/>
  </r>
  <r>
    <n v="7480"/>
    <s v="CA-2011-167199"/>
    <x v="2"/>
    <x v="1037"/>
    <d v="2011-01-11T00:00:00"/>
    <x v="1"/>
    <s v="ME-17320"/>
    <x v="467"/>
    <x v="2"/>
    <s v="United States"/>
    <s v="Henderson"/>
    <x v="0"/>
    <n v="42420"/>
    <x v="0"/>
    <s v="OFF-FA-10001883"/>
    <x v="1"/>
    <x v="13"/>
    <x v="1484"/>
    <x v="4995"/>
    <n v="4"/>
    <n v="0"/>
    <n v="0.31119999999999948"/>
  </r>
  <r>
    <n v="7481"/>
    <s v="CA-2011-167199"/>
    <x v="2"/>
    <x v="1037"/>
    <d v="2011-01-11T00:00:00"/>
    <x v="1"/>
    <s v="ME-17320"/>
    <x v="467"/>
    <x v="2"/>
    <s v="United States"/>
    <s v="Henderson"/>
    <x v="0"/>
    <n v="42420"/>
    <x v="0"/>
    <s v="OFF-PA-10000955"/>
    <x v="1"/>
    <x v="10"/>
    <x v="774"/>
    <x v="4996"/>
    <n v="1"/>
    <n v="0"/>
    <n v="3.0084"/>
  </r>
  <r>
    <n v="7482"/>
    <s v="CA-2013-124583"/>
    <x v="0"/>
    <x v="142"/>
    <d v="2013-09-04T00:00:00"/>
    <x v="0"/>
    <s v="LB-16795"/>
    <x v="697"/>
    <x v="2"/>
    <s v="United States"/>
    <s v="Huntington Beach"/>
    <x v="1"/>
    <n v="92646"/>
    <x v="1"/>
    <s v="OFF-EN-10002500"/>
    <x v="1"/>
    <x v="12"/>
    <x v="118"/>
    <x v="4835"/>
    <n v="1"/>
    <n v="0"/>
    <n v="5.7509999999999994"/>
  </r>
  <r>
    <n v="7483"/>
    <s v="CA-2011-113964"/>
    <x v="2"/>
    <x v="865"/>
    <d v="2011-09-30T00:00:00"/>
    <x v="1"/>
    <s v="JP-16135"/>
    <x v="655"/>
    <x v="2"/>
    <s v="United States"/>
    <s v="New York City"/>
    <x v="15"/>
    <n v="10011"/>
    <x v="3"/>
    <s v="OFF-BI-10004654"/>
    <x v="1"/>
    <x v="8"/>
    <x v="68"/>
    <x v="4997"/>
    <n v="4"/>
    <n v="0.2"/>
    <n v="6.9239999999999995"/>
  </r>
  <r>
    <n v="7484"/>
    <s v="CA-2011-129938"/>
    <x v="2"/>
    <x v="534"/>
    <d v="2011-12-17T00:00:00"/>
    <x v="0"/>
    <s v="EB-13705"/>
    <x v="182"/>
    <x v="1"/>
    <s v="United States"/>
    <s v="Philadelphia"/>
    <x v="9"/>
    <n v="19140"/>
    <x v="3"/>
    <s v="FUR-CH-10003774"/>
    <x v="0"/>
    <x v="1"/>
    <x v="1185"/>
    <x v="4998"/>
    <n v="7"/>
    <n v="0.3"/>
    <n v="-108.26620000000001"/>
  </r>
  <r>
    <n v="7485"/>
    <s v="CA-2014-135111"/>
    <x v="3"/>
    <x v="116"/>
    <d v="2015-01-03T00:00:00"/>
    <x v="1"/>
    <s v="CS-12400"/>
    <x v="37"/>
    <x v="2"/>
    <s v="United States"/>
    <s v="Fargo"/>
    <x v="46"/>
    <n v="58103"/>
    <x v="2"/>
    <s v="OFF-AR-10004707"/>
    <x v="1"/>
    <x v="6"/>
    <x v="33"/>
    <x v="4724"/>
    <n v="1"/>
    <n v="0"/>
    <n v="0.86799999999999988"/>
  </r>
  <r>
    <n v="7486"/>
    <s v="CA-2014-135111"/>
    <x v="3"/>
    <x v="116"/>
    <d v="2015-01-03T00:00:00"/>
    <x v="1"/>
    <s v="CS-12400"/>
    <x v="37"/>
    <x v="2"/>
    <s v="United States"/>
    <s v="Fargo"/>
    <x v="46"/>
    <n v="58103"/>
    <x v="2"/>
    <s v="OFF-BI-10004040"/>
    <x v="1"/>
    <x v="8"/>
    <x v="1478"/>
    <x v="4213"/>
    <n v="5"/>
    <n v="0"/>
    <n v="12.690999999999999"/>
  </r>
  <r>
    <n v="7487"/>
    <s v="US-2012-134558"/>
    <x v="1"/>
    <x v="546"/>
    <d v="2012-12-24T00:00:00"/>
    <x v="0"/>
    <s v="PM-19135"/>
    <x v="327"/>
    <x v="2"/>
    <s v="United States"/>
    <s v="Dover"/>
    <x v="38"/>
    <n v="3820"/>
    <x v="3"/>
    <s v="OFF-PA-10001184"/>
    <x v="1"/>
    <x v="10"/>
    <x v="1307"/>
    <x v="2744"/>
    <n v="5"/>
    <n v="0"/>
    <n v="14.651"/>
  </r>
  <r>
    <n v="7488"/>
    <s v="US-2012-134558"/>
    <x v="1"/>
    <x v="546"/>
    <d v="2012-12-24T00:00:00"/>
    <x v="0"/>
    <s v="PM-19135"/>
    <x v="327"/>
    <x v="2"/>
    <s v="United States"/>
    <s v="Dover"/>
    <x v="38"/>
    <n v="3820"/>
    <x v="3"/>
    <s v="TEC-AC-10004145"/>
    <x v="2"/>
    <x v="11"/>
    <x v="1264"/>
    <x v="3633"/>
    <n v="9"/>
    <n v="0"/>
    <n v="517.47930000000008"/>
  </r>
  <r>
    <n v="7489"/>
    <s v="US-2012-134558"/>
    <x v="1"/>
    <x v="546"/>
    <d v="2012-12-24T00:00:00"/>
    <x v="0"/>
    <s v="PM-19135"/>
    <x v="327"/>
    <x v="2"/>
    <s v="United States"/>
    <s v="Dover"/>
    <x v="38"/>
    <n v="3820"/>
    <x v="3"/>
    <s v="FUR-TA-10003473"/>
    <x v="0"/>
    <x v="3"/>
    <x v="214"/>
    <x v="4999"/>
    <n v="4"/>
    <n v="0.3"/>
    <n v="-105.31639999999993"/>
  </r>
  <r>
    <n v="7490"/>
    <s v="CA-2014-157196"/>
    <x v="3"/>
    <x v="60"/>
    <d v="2014-11-10T00:00:00"/>
    <x v="1"/>
    <s v="AA-10645"/>
    <x v="731"/>
    <x v="0"/>
    <s v="United States"/>
    <s v="San Diego"/>
    <x v="1"/>
    <n v="92105"/>
    <x v="1"/>
    <s v="OFF-PA-10003172"/>
    <x v="1"/>
    <x v="10"/>
    <x v="846"/>
    <x v="91"/>
    <n v="2"/>
    <n v="0"/>
    <n v="6.2208000000000006"/>
  </r>
  <r>
    <n v="7491"/>
    <s v="CA-2012-108672"/>
    <x v="1"/>
    <x v="229"/>
    <d v="2012-09-16T00:00:00"/>
    <x v="1"/>
    <s v="FA-14230"/>
    <x v="135"/>
    <x v="1"/>
    <s v="United States"/>
    <s v="Los Angeles"/>
    <x v="1"/>
    <n v="90032"/>
    <x v="1"/>
    <s v="FUR-FU-10003799"/>
    <x v="0"/>
    <x v="5"/>
    <x v="90"/>
    <x v="5000"/>
    <n v="6"/>
    <n v="0"/>
    <n v="33.070799999999991"/>
  </r>
  <r>
    <n v="7492"/>
    <s v="US-2014-118598"/>
    <x v="3"/>
    <x v="673"/>
    <d v="2014-11-17T00:00:00"/>
    <x v="3"/>
    <s v="CM-12190"/>
    <x v="496"/>
    <x v="0"/>
    <s v="United States"/>
    <s v="Utica"/>
    <x v="15"/>
    <n v="13501"/>
    <x v="3"/>
    <s v="TEC-PH-10002583"/>
    <x v="2"/>
    <x v="7"/>
    <x v="1708"/>
    <x v="5001"/>
    <n v="6"/>
    <n v="0"/>
    <n v="5.9969999999999857"/>
  </r>
  <r>
    <n v="7493"/>
    <s v="US-2014-160836"/>
    <x v="3"/>
    <x v="220"/>
    <d v="2014-09-17T00:00:00"/>
    <x v="1"/>
    <s v="CC-12475"/>
    <x v="693"/>
    <x v="0"/>
    <s v="United States"/>
    <s v="Houston"/>
    <x v="5"/>
    <n v="77070"/>
    <x v="2"/>
    <s v="OFF-PA-10004239"/>
    <x v="1"/>
    <x v="10"/>
    <x v="1412"/>
    <x v="1518"/>
    <n v="3"/>
    <n v="0.2"/>
    <n v="3.2099999999999982"/>
  </r>
  <r>
    <n v="7494"/>
    <s v="US-2014-160836"/>
    <x v="3"/>
    <x v="220"/>
    <d v="2014-09-17T00:00:00"/>
    <x v="1"/>
    <s v="CC-12475"/>
    <x v="693"/>
    <x v="0"/>
    <s v="United States"/>
    <s v="Houston"/>
    <x v="5"/>
    <n v="77070"/>
    <x v="2"/>
    <s v="FUR-TA-10002855"/>
    <x v="0"/>
    <x v="3"/>
    <x v="1189"/>
    <x v="5002"/>
    <n v="5"/>
    <n v="0.3"/>
    <n v="-65.853000000000009"/>
  </r>
  <r>
    <n v="7495"/>
    <s v="US-2014-160836"/>
    <x v="3"/>
    <x v="220"/>
    <d v="2014-09-17T00:00:00"/>
    <x v="1"/>
    <s v="CC-12475"/>
    <x v="693"/>
    <x v="0"/>
    <s v="United States"/>
    <s v="Houston"/>
    <x v="5"/>
    <n v="77070"/>
    <x v="2"/>
    <s v="OFF-AP-10001626"/>
    <x v="1"/>
    <x v="9"/>
    <x v="1016"/>
    <x v="5003"/>
    <n v="2"/>
    <n v="0.8"/>
    <n v="-4.2012"/>
  </r>
  <r>
    <n v="7496"/>
    <s v="CA-2014-121048"/>
    <x v="3"/>
    <x v="1163"/>
    <d v="2014-07-19T00:00:00"/>
    <x v="1"/>
    <s v="TC-21295"/>
    <x v="646"/>
    <x v="0"/>
    <s v="United States"/>
    <s v="Westminster"/>
    <x v="1"/>
    <n v="92683"/>
    <x v="1"/>
    <s v="OFF-BI-10004022"/>
    <x v="1"/>
    <x v="8"/>
    <x v="748"/>
    <x v="3079"/>
    <n v="2"/>
    <n v="0.2"/>
    <n v="1.4455999999999996"/>
  </r>
  <r>
    <n v="7497"/>
    <s v="CA-2014-121048"/>
    <x v="3"/>
    <x v="1163"/>
    <d v="2014-07-19T00:00:00"/>
    <x v="1"/>
    <s v="TC-21295"/>
    <x v="646"/>
    <x v="0"/>
    <s v="United States"/>
    <s v="Westminster"/>
    <x v="1"/>
    <n v="92683"/>
    <x v="1"/>
    <s v="FUR-FU-10003601"/>
    <x v="0"/>
    <x v="5"/>
    <x v="729"/>
    <x v="3139"/>
    <n v="3"/>
    <n v="0"/>
    <n v="49.804199999999994"/>
  </r>
  <r>
    <n v="7498"/>
    <s v="CA-2014-121048"/>
    <x v="3"/>
    <x v="1163"/>
    <d v="2014-07-19T00:00:00"/>
    <x v="1"/>
    <s v="TC-21295"/>
    <x v="646"/>
    <x v="0"/>
    <s v="United States"/>
    <s v="Westminster"/>
    <x v="1"/>
    <n v="92683"/>
    <x v="1"/>
    <s v="OFF-FA-10000490"/>
    <x v="1"/>
    <x v="13"/>
    <x v="307"/>
    <x v="328"/>
    <n v="4"/>
    <n v="0"/>
    <n v="2.3311999999999999"/>
  </r>
  <r>
    <n v="7499"/>
    <s v="CA-2014-121048"/>
    <x v="3"/>
    <x v="1163"/>
    <d v="2014-07-19T00:00:00"/>
    <x v="1"/>
    <s v="TC-21295"/>
    <x v="646"/>
    <x v="0"/>
    <s v="United States"/>
    <s v="Westminster"/>
    <x v="1"/>
    <n v="92683"/>
    <x v="1"/>
    <s v="OFF-AR-10004042"/>
    <x v="1"/>
    <x v="6"/>
    <x v="30"/>
    <x v="5004"/>
    <n v="4"/>
    <n v="0"/>
    <n v="20.856799999999993"/>
  </r>
  <r>
    <n v="7500"/>
    <s v="CA-2014-121048"/>
    <x v="3"/>
    <x v="1163"/>
    <d v="2014-07-19T00:00:00"/>
    <x v="1"/>
    <s v="TC-21295"/>
    <x v="646"/>
    <x v="0"/>
    <s v="United States"/>
    <s v="Westminster"/>
    <x v="1"/>
    <n v="92683"/>
    <x v="1"/>
    <s v="FUR-FU-10002960"/>
    <x v="0"/>
    <x v="5"/>
    <x v="190"/>
    <x v="609"/>
    <n v="3"/>
    <n v="0"/>
    <n v="7.9128000000000007"/>
  </r>
  <r>
    <n v="7501"/>
    <s v="CA-2014-121048"/>
    <x v="3"/>
    <x v="1163"/>
    <d v="2014-07-19T00:00:00"/>
    <x v="1"/>
    <s v="TC-21295"/>
    <x v="646"/>
    <x v="0"/>
    <s v="United States"/>
    <s v="Westminster"/>
    <x v="1"/>
    <n v="92683"/>
    <x v="1"/>
    <s v="TEC-AC-10000991"/>
    <x v="2"/>
    <x v="11"/>
    <x v="432"/>
    <x v="5005"/>
    <n v="3"/>
    <n v="0"/>
    <n v="19.735800000000005"/>
  </r>
  <r>
    <n v="7502"/>
    <s v="CA-2014-121048"/>
    <x v="3"/>
    <x v="1163"/>
    <d v="2014-07-19T00:00:00"/>
    <x v="1"/>
    <s v="TC-21295"/>
    <x v="646"/>
    <x v="0"/>
    <s v="United States"/>
    <s v="Westminster"/>
    <x v="1"/>
    <n v="92683"/>
    <x v="1"/>
    <s v="TEC-PH-10004977"/>
    <x v="2"/>
    <x v="7"/>
    <x v="34"/>
    <x v="553"/>
    <n v="3"/>
    <n v="0.2"/>
    <n v="52.917299999999955"/>
  </r>
  <r>
    <n v="7503"/>
    <s v="US-2014-120117"/>
    <x v="3"/>
    <x v="983"/>
    <d v="2014-03-31T00:00:00"/>
    <x v="3"/>
    <s v="TB-21400"/>
    <x v="483"/>
    <x v="0"/>
    <s v="United States"/>
    <s v="Los Angeles"/>
    <x v="1"/>
    <n v="90036"/>
    <x v="1"/>
    <s v="OFF-AR-10000817"/>
    <x v="1"/>
    <x v="6"/>
    <x v="1255"/>
    <x v="2398"/>
    <n v="2"/>
    <n v="0"/>
    <n v="2.0671999999999997"/>
  </r>
  <r>
    <n v="7504"/>
    <s v="US-2014-120117"/>
    <x v="3"/>
    <x v="983"/>
    <d v="2014-03-31T00:00:00"/>
    <x v="3"/>
    <s v="TB-21400"/>
    <x v="483"/>
    <x v="0"/>
    <s v="United States"/>
    <s v="Los Angeles"/>
    <x v="1"/>
    <n v="90036"/>
    <x v="1"/>
    <s v="TEC-PH-10002447"/>
    <x v="2"/>
    <x v="7"/>
    <x v="53"/>
    <x v="5006"/>
    <n v="1"/>
    <n v="0.2"/>
    <n v="18.539099999999991"/>
  </r>
  <r>
    <n v="7505"/>
    <s v="CA-2013-158043"/>
    <x v="0"/>
    <x v="1011"/>
    <d v="2013-02-04T00:00:00"/>
    <x v="0"/>
    <s v="JK-15325"/>
    <x v="759"/>
    <x v="1"/>
    <s v="United States"/>
    <s v="Atlantic City"/>
    <x v="30"/>
    <n v="8401"/>
    <x v="3"/>
    <s v="OFF-EN-10003134"/>
    <x v="1"/>
    <x v="12"/>
    <x v="33"/>
    <x v="371"/>
    <n v="2"/>
    <n v="0"/>
    <n v="11.68"/>
  </r>
  <r>
    <n v="7506"/>
    <s v="US-2014-106579"/>
    <x v="3"/>
    <x v="110"/>
    <d v="2014-06-14T00:00:00"/>
    <x v="1"/>
    <s v="BW-11200"/>
    <x v="572"/>
    <x v="0"/>
    <s v="United States"/>
    <s v="Skokie"/>
    <x v="10"/>
    <n v="60076"/>
    <x v="2"/>
    <s v="OFF-BI-10000309"/>
    <x v="1"/>
    <x v="8"/>
    <x v="334"/>
    <x v="362"/>
    <n v="4"/>
    <n v="0.8"/>
    <n v="-18.872800000000009"/>
  </r>
  <r>
    <n v="7507"/>
    <s v="CA-2011-115889"/>
    <x v="2"/>
    <x v="981"/>
    <d v="2011-11-06T00:00:00"/>
    <x v="1"/>
    <s v="SH-20395"/>
    <x v="129"/>
    <x v="0"/>
    <s v="United States"/>
    <s v="San Francisco"/>
    <x v="1"/>
    <n v="94122"/>
    <x v="1"/>
    <s v="TEC-PH-10001615"/>
    <x v="2"/>
    <x v="7"/>
    <x v="1108"/>
    <x v="1956"/>
    <n v="2"/>
    <n v="0.2"/>
    <n v="5.2181999999999924"/>
  </r>
  <r>
    <n v="7508"/>
    <s v="CA-2011-115889"/>
    <x v="2"/>
    <x v="981"/>
    <d v="2011-11-06T00:00:00"/>
    <x v="1"/>
    <s v="SH-20395"/>
    <x v="129"/>
    <x v="0"/>
    <s v="United States"/>
    <s v="San Francisco"/>
    <x v="1"/>
    <n v="94122"/>
    <x v="1"/>
    <s v="OFF-ST-10003208"/>
    <x v="1"/>
    <x v="4"/>
    <x v="243"/>
    <x v="979"/>
    <n v="2"/>
    <n v="0"/>
    <n v="105.24679999999995"/>
  </r>
  <r>
    <n v="7509"/>
    <s v="US-2014-161935"/>
    <x v="3"/>
    <x v="1163"/>
    <d v="2014-07-19T00:00:00"/>
    <x v="1"/>
    <s v="JL-15835"/>
    <x v="252"/>
    <x v="0"/>
    <s v="United States"/>
    <s v="Columbus"/>
    <x v="24"/>
    <n v="43229"/>
    <x v="3"/>
    <s v="OFF-PA-10000605"/>
    <x v="1"/>
    <x v="10"/>
    <x v="808"/>
    <x v="4766"/>
    <n v="2"/>
    <n v="0.2"/>
    <n v="3.3524000000000003"/>
  </r>
  <r>
    <n v="7510"/>
    <s v="US-2014-161935"/>
    <x v="3"/>
    <x v="1163"/>
    <d v="2014-07-19T00:00:00"/>
    <x v="1"/>
    <s v="JL-15835"/>
    <x v="252"/>
    <x v="0"/>
    <s v="United States"/>
    <s v="Columbus"/>
    <x v="24"/>
    <n v="43229"/>
    <x v="3"/>
    <s v="TEC-PH-10000560"/>
    <x v="2"/>
    <x v="7"/>
    <x v="745"/>
    <x v="5007"/>
    <n v="9"/>
    <n v="0.4"/>
    <n v="-377.98919999999998"/>
  </r>
  <r>
    <n v="7511"/>
    <s v="US-2014-161935"/>
    <x v="3"/>
    <x v="1163"/>
    <d v="2014-07-19T00:00:00"/>
    <x v="1"/>
    <s v="JL-15835"/>
    <x v="252"/>
    <x v="0"/>
    <s v="United States"/>
    <s v="Columbus"/>
    <x v="24"/>
    <n v="43229"/>
    <x v="3"/>
    <s v="OFF-ST-10003455"/>
    <x v="1"/>
    <x v="4"/>
    <x v="169"/>
    <x v="5008"/>
    <n v="5"/>
    <n v="0.2"/>
    <n v="4.6530000000000022"/>
  </r>
  <r>
    <n v="7512"/>
    <s v="US-2014-161935"/>
    <x v="3"/>
    <x v="1163"/>
    <d v="2014-07-19T00:00:00"/>
    <x v="1"/>
    <s v="JL-15835"/>
    <x v="252"/>
    <x v="0"/>
    <s v="United States"/>
    <s v="Columbus"/>
    <x v="24"/>
    <n v="43229"/>
    <x v="3"/>
    <s v="FUR-FU-10002937"/>
    <x v="0"/>
    <x v="5"/>
    <x v="1051"/>
    <x v="5009"/>
    <n v="5"/>
    <n v="0.2"/>
    <n v="148.845"/>
  </r>
  <r>
    <n v="7513"/>
    <s v="US-2014-161935"/>
    <x v="3"/>
    <x v="1163"/>
    <d v="2014-07-19T00:00:00"/>
    <x v="1"/>
    <s v="JL-15835"/>
    <x v="252"/>
    <x v="0"/>
    <s v="United States"/>
    <s v="Columbus"/>
    <x v="24"/>
    <n v="43229"/>
    <x v="3"/>
    <s v="OFF-ST-10001837"/>
    <x v="1"/>
    <x v="4"/>
    <x v="1331"/>
    <x v="5010"/>
    <n v="7"/>
    <n v="0.2"/>
    <n v="17.959200000000003"/>
  </r>
  <r>
    <n v="7514"/>
    <s v="US-2014-161935"/>
    <x v="3"/>
    <x v="1163"/>
    <d v="2014-07-19T00:00:00"/>
    <x v="1"/>
    <s v="JL-15835"/>
    <x v="252"/>
    <x v="0"/>
    <s v="United States"/>
    <s v="Columbus"/>
    <x v="24"/>
    <n v="43229"/>
    <x v="3"/>
    <s v="OFF-AR-10004757"/>
    <x v="1"/>
    <x v="6"/>
    <x v="342"/>
    <x v="1332"/>
    <n v="5"/>
    <n v="0.2"/>
    <n v="2.1319999999999988"/>
  </r>
  <r>
    <n v="7515"/>
    <s v="US-2014-167920"/>
    <x v="3"/>
    <x v="34"/>
    <d v="2014-12-13T00:00:00"/>
    <x v="0"/>
    <s v="JL-15835"/>
    <x v="252"/>
    <x v="0"/>
    <s v="United States"/>
    <s v="Richmond"/>
    <x v="0"/>
    <n v="40475"/>
    <x v="0"/>
    <s v="OFF-BI-10004236"/>
    <x v="1"/>
    <x v="8"/>
    <x v="891"/>
    <x v="5011"/>
    <n v="2"/>
    <n v="0"/>
    <n v="13.505599999999999"/>
  </r>
  <r>
    <n v="7516"/>
    <s v="US-2014-167920"/>
    <x v="3"/>
    <x v="34"/>
    <d v="2014-12-13T00:00:00"/>
    <x v="0"/>
    <s v="JL-15835"/>
    <x v="252"/>
    <x v="0"/>
    <s v="United States"/>
    <s v="Richmond"/>
    <x v="0"/>
    <n v="40475"/>
    <x v="0"/>
    <s v="OFF-AP-10000159"/>
    <x v="1"/>
    <x v="9"/>
    <x v="1407"/>
    <x v="5012"/>
    <n v="5"/>
    <n v="0"/>
    <n v="62.32099999999997"/>
  </r>
  <r>
    <n v="7517"/>
    <s v="US-2014-167920"/>
    <x v="3"/>
    <x v="34"/>
    <d v="2014-12-13T00:00:00"/>
    <x v="0"/>
    <s v="JL-15835"/>
    <x v="252"/>
    <x v="0"/>
    <s v="United States"/>
    <s v="Richmond"/>
    <x v="0"/>
    <n v="40475"/>
    <x v="0"/>
    <s v="OFF-BI-10003274"/>
    <x v="1"/>
    <x v="8"/>
    <x v="122"/>
    <x v="204"/>
    <n v="4"/>
    <n v="0"/>
    <n v="7.4824000000000002"/>
  </r>
  <r>
    <n v="7518"/>
    <s v="US-2014-167920"/>
    <x v="3"/>
    <x v="34"/>
    <d v="2014-12-13T00:00:00"/>
    <x v="0"/>
    <s v="JL-15835"/>
    <x v="252"/>
    <x v="0"/>
    <s v="United States"/>
    <s v="Richmond"/>
    <x v="0"/>
    <n v="40475"/>
    <x v="0"/>
    <s v="TEC-AC-10001013"/>
    <x v="2"/>
    <x v="11"/>
    <x v="813"/>
    <x v="5013"/>
    <n v="5"/>
    <n v="0"/>
    <n v="48.328499999999991"/>
  </r>
  <r>
    <n v="7519"/>
    <s v="US-2014-167920"/>
    <x v="3"/>
    <x v="34"/>
    <d v="2014-12-13T00:00:00"/>
    <x v="0"/>
    <s v="JL-15835"/>
    <x v="252"/>
    <x v="0"/>
    <s v="United States"/>
    <s v="Richmond"/>
    <x v="0"/>
    <n v="40475"/>
    <x v="0"/>
    <s v="OFF-ST-10004963"/>
    <x v="1"/>
    <x v="4"/>
    <x v="460"/>
    <x v="5014"/>
    <n v="1"/>
    <n v="0"/>
    <n v="0.60559999999999903"/>
  </r>
  <r>
    <n v="7520"/>
    <s v="US-2014-167920"/>
    <x v="3"/>
    <x v="34"/>
    <d v="2014-12-13T00:00:00"/>
    <x v="0"/>
    <s v="JL-15835"/>
    <x v="252"/>
    <x v="0"/>
    <s v="United States"/>
    <s v="Richmond"/>
    <x v="0"/>
    <n v="40475"/>
    <x v="0"/>
    <s v="OFF-LA-10004409"/>
    <x v="1"/>
    <x v="2"/>
    <x v="1550"/>
    <x v="1784"/>
    <n v="2"/>
    <n v="0"/>
    <n v="2.6495999999999995"/>
  </r>
  <r>
    <n v="7521"/>
    <s v="US-2014-167920"/>
    <x v="3"/>
    <x v="34"/>
    <d v="2014-12-13T00:00:00"/>
    <x v="0"/>
    <s v="JL-15835"/>
    <x v="252"/>
    <x v="0"/>
    <s v="United States"/>
    <s v="Richmond"/>
    <x v="0"/>
    <n v="40475"/>
    <x v="0"/>
    <s v="TEC-CO-10001046"/>
    <x v="2"/>
    <x v="16"/>
    <x v="874"/>
    <x v="5015"/>
    <n v="2"/>
    <n v="0"/>
    <n v="629.99099999999999"/>
  </r>
  <r>
    <n v="7522"/>
    <s v="CA-2013-162383"/>
    <x v="0"/>
    <x v="64"/>
    <d v="2013-09-12T00:00:00"/>
    <x v="1"/>
    <s v="MD-17350"/>
    <x v="198"/>
    <x v="0"/>
    <s v="United States"/>
    <s v="Lancaster"/>
    <x v="24"/>
    <n v="43130"/>
    <x v="3"/>
    <s v="OFF-BI-10002824"/>
    <x v="1"/>
    <x v="8"/>
    <x v="523"/>
    <x v="5016"/>
    <n v="2"/>
    <n v="0.7"/>
    <n v="-7.4600000000000009"/>
  </r>
  <r>
    <n v="7523"/>
    <s v="CA-2013-162383"/>
    <x v="0"/>
    <x v="64"/>
    <d v="2013-09-12T00:00:00"/>
    <x v="1"/>
    <s v="MD-17350"/>
    <x v="198"/>
    <x v="0"/>
    <s v="United States"/>
    <s v="Lancaster"/>
    <x v="24"/>
    <n v="43130"/>
    <x v="3"/>
    <s v="OFF-BI-10001757"/>
    <x v="1"/>
    <x v="8"/>
    <x v="1158"/>
    <x v="5017"/>
    <n v="6"/>
    <n v="0.7"/>
    <n v="-6.4944000000000024"/>
  </r>
  <r>
    <n v="7524"/>
    <s v="CA-2013-162383"/>
    <x v="0"/>
    <x v="64"/>
    <d v="2013-09-12T00:00:00"/>
    <x v="1"/>
    <s v="MD-17350"/>
    <x v="198"/>
    <x v="0"/>
    <s v="United States"/>
    <s v="Lancaster"/>
    <x v="24"/>
    <n v="43130"/>
    <x v="3"/>
    <s v="FUR-CH-10004477"/>
    <x v="0"/>
    <x v="1"/>
    <x v="211"/>
    <x v="4967"/>
    <n v="2"/>
    <n v="0.3"/>
    <n v="-1.217800000000004"/>
  </r>
  <r>
    <n v="7525"/>
    <s v="CA-2011-125731"/>
    <x v="2"/>
    <x v="1076"/>
    <d v="2011-09-16T00:00:00"/>
    <x v="1"/>
    <s v="CL-12565"/>
    <x v="52"/>
    <x v="0"/>
    <s v="United States"/>
    <s v="Gresham"/>
    <x v="21"/>
    <n v="97030"/>
    <x v="1"/>
    <s v="OFF-EN-10003072"/>
    <x v="1"/>
    <x v="12"/>
    <x v="767"/>
    <x v="5018"/>
    <n v="7"/>
    <n v="0.2"/>
    <n v="7.6047999999999991"/>
  </r>
  <r>
    <n v="7526"/>
    <s v="CA-2011-125731"/>
    <x v="2"/>
    <x v="1076"/>
    <d v="2011-09-16T00:00:00"/>
    <x v="1"/>
    <s v="CL-12565"/>
    <x v="52"/>
    <x v="0"/>
    <s v="United States"/>
    <s v="Gresham"/>
    <x v="21"/>
    <n v="97030"/>
    <x v="1"/>
    <s v="FUR-CH-10003973"/>
    <x v="0"/>
    <x v="1"/>
    <x v="858"/>
    <x v="3336"/>
    <n v="5"/>
    <n v="0.2"/>
    <n v="148.70400000000006"/>
  </r>
  <r>
    <n v="7527"/>
    <s v="US-2014-106145"/>
    <x v="3"/>
    <x v="986"/>
    <d v="2014-09-27T00:00:00"/>
    <x v="3"/>
    <s v="RA-19885"/>
    <x v="19"/>
    <x v="1"/>
    <s v="United States"/>
    <s v="San Francisco"/>
    <x v="1"/>
    <n v="94109"/>
    <x v="1"/>
    <s v="OFF-EN-10001028"/>
    <x v="1"/>
    <x v="12"/>
    <x v="33"/>
    <x v="3337"/>
    <n v="6"/>
    <n v="0"/>
    <n v="33.064799999999998"/>
  </r>
  <r>
    <n v="7528"/>
    <s v="US-2014-106145"/>
    <x v="3"/>
    <x v="986"/>
    <d v="2014-09-27T00:00:00"/>
    <x v="3"/>
    <s v="RA-19885"/>
    <x v="19"/>
    <x v="1"/>
    <s v="United States"/>
    <s v="San Francisco"/>
    <x v="1"/>
    <n v="94109"/>
    <x v="1"/>
    <s v="FUR-FU-10003829"/>
    <x v="0"/>
    <x v="5"/>
    <x v="1369"/>
    <x v="357"/>
    <n v="3"/>
    <n v="0"/>
    <n v="2.9567999999999994"/>
  </r>
  <r>
    <n v="7529"/>
    <s v="US-2014-106145"/>
    <x v="3"/>
    <x v="986"/>
    <d v="2014-09-27T00:00:00"/>
    <x v="3"/>
    <s v="RA-19885"/>
    <x v="19"/>
    <x v="1"/>
    <s v="United States"/>
    <s v="San Francisco"/>
    <x v="1"/>
    <n v="94109"/>
    <x v="1"/>
    <s v="OFF-PA-10002245"/>
    <x v="1"/>
    <x v="10"/>
    <x v="1334"/>
    <x v="1211"/>
    <n v="6"/>
    <n v="0"/>
    <n v="16.146000000000001"/>
  </r>
  <r>
    <n v="7530"/>
    <s v="US-2014-106145"/>
    <x v="3"/>
    <x v="986"/>
    <d v="2014-09-27T00:00:00"/>
    <x v="3"/>
    <s v="RA-19885"/>
    <x v="19"/>
    <x v="1"/>
    <s v="United States"/>
    <s v="San Francisco"/>
    <x v="1"/>
    <n v="94109"/>
    <x v="1"/>
    <s v="OFF-BI-10002215"/>
    <x v="1"/>
    <x v="8"/>
    <x v="20"/>
    <x v="342"/>
    <n v="3"/>
    <n v="0.2"/>
    <n v="5.5379999999999985"/>
  </r>
  <r>
    <n v="7531"/>
    <s v="US-2014-106145"/>
    <x v="3"/>
    <x v="986"/>
    <d v="2014-09-27T00:00:00"/>
    <x v="3"/>
    <s v="RA-19885"/>
    <x v="19"/>
    <x v="1"/>
    <s v="United States"/>
    <s v="San Francisco"/>
    <x v="1"/>
    <n v="94109"/>
    <x v="1"/>
    <s v="OFF-BI-10003925"/>
    <x v="1"/>
    <x v="8"/>
    <x v="751"/>
    <x v="2594"/>
    <n v="3"/>
    <n v="0.2"/>
    <n v="314.27190000000002"/>
  </r>
  <r>
    <n v="7532"/>
    <s v="CA-2013-107146"/>
    <x v="0"/>
    <x v="26"/>
    <d v="2013-06-20T00:00:00"/>
    <x v="2"/>
    <s v="LC-16885"/>
    <x v="62"/>
    <x v="0"/>
    <s v="United States"/>
    <s v="Longmont"/>
    <x v="22"/>
    <n v="80501"/>
    <x v="1"/>
    <s v="FUR-FU-10002298"/>
    <x v="0"/>
    <x v="5"/>
    <x v="1296"/>
    <x v="4602"/>
    <n v="3"/>
    <n v="0.2"/>
    <n v="-13.317600000000013"/>
  </r>
  <r>
    <n v="7533"/>
    <s v="CA-2013-107146"/>
    <x v="0"/>
    <x v="26"/>
    <d v="2013-06-20T00:00:00"/>
    <x v="2"/>
    <s v="LC-16885"/>
    <x v="62"/>
    <x v="0"/>
    <s v="United States"/>
    <s v="Longmont"/>
    <x v="22"/>
    <n v="80501"/>
    <x v="1"/>
    <s v="FUR-CH-10004853"/>
    <x v="0"/>
    <x v="1"/>
    <x v="526"/>
    <x v="5019"/>
    <n v="4"/>
    <n v="0.2"/>
    <n v="54.352799999999945"/>
  </r>
  <r>
    <n v="7534"/>
    <s v="US-2014-134642"/>
    <x v="3"/>
    <x v="906"/>
    <d v="2014-03-02T00:00:00"/>
    <x v="1"/>
    <s v="SW-20245"/>
    <x v="573"/>
    <x v="0"/>
    <s v="United States"/>
    <s v="Greenville"/>
    <x v="3"/>
    <n v="27834"/>
    <x v="0"/>
    <s v="FUR-CH-10002880"/>
    <x v="0"/>
    <x v="1"/>
    <x v="801"/>
    <x v="3263"/>
    <n v="2"/>
    <n v="0.2"/>
    <n v="-22.138200000000012"/>
  </r>
  <r>
    <n v="7535"/>
    <s v="US-2014-134642"/>
    <x v="3"/>
    <x v="906"/>
    <d v="2014-03-02T00:00:00"/>
    <x v="1"/>
    <s v="SW-20245"/>
    <x v="573"/>
    <x v="0"/>
    <s v="United States"/>
    <s v="Greenville"/>
    <x v="3"/>
    <n v="27834"/>
    <x v="0"/>
    <s v="FUR-BO-10004709"/>
    <x v="0"/>
    <x v="0"/>
    <x v="263"/>
    <x v="3107"/>
    <n v="5"/>
    <n v="0.2"/>
    <n v="5.7980000000000018"/>
  </r>
  <r>
    <n v="7536"/>
    <s v="US-2014-160143"/>
    <x v="3"/>
    <x v="185"/>
    <d v="2014-04-08T00:00:00"/>
    <x v="1"/>
    <s v="HG-14965"/>
    <x v="428"/>
    <x v="1"/>
    <s v="United States"/>
    <s v="Los Angeles"/>
    <x v="1"/>
    <n v="90004"/>
    <x v="1"/>
    <s v="OFF-SU-10004231"/>
    <x v="1"/>
    <x v="14"/>
    <x v="552"/>
    <x v="1286"/>
    <n v="3"/>
    <n v="0"/>
    <n v="8.0190000000000001"/>
  </r>
  <r>
    <n v="7537"/>
    <s v="CA-2014-103415"/>
    <x v="3"/>
    <x v="734"/>
    <d v="2014-12-09T00:00:00"/>
    <x v="1"/>
    <s v="MV-17485"/>
    <x v="597"/>
    <x v="0"/>
    <s v="United States"/>
    <s v="Houston"/>
    <x v="5"/>
    <n v="77041"/>
    <x v="2"/>
    <s v="FUR-FU-10000820"/>
    <x v="0"/>
    <x v="5"/>
    <x v="1774"/>
    <x v="4956"/>
    <n v="2"/>
    <n v="0.6"/>
    <n v="-14.271599999999999"/>
  </r>
  <r>
    <n v="7538"/>
    <s v="CA-2013-106460"/>
    <x v="0"/>
    <x v="317"/>
    <d v="2013-02-22T00:00:00"/>
    <x v="0"/>
    <s v="GT-14710"/>
    <x v="218"/>
    <x v="0"/>
    <s v="United States"/>
    <s v="San Francisco"/>
    <x v="1"/>
    <n v="94109"/>
    <x v="1"/>
    <s v="OFF-PA-10001736"/>
    <x v="1"/>
    <x v="10"/>
    <x v="129"/>
    <x v="2745"/>
    <n v="2"/>
    <n v="0"/>
    <n v="33.313599999999994"/>
  </r>
  <r>
    <n v="7539"/>
    <s v="US-2014-112347"/>
    <x v="3"/>
    <x v="574"/>
    <d v="2014-12-07T00:00:00"/>
    <x v="1"/>
    <s v="BS-11380"/>
    <x v="510"/>
    <x v="1"/>
    <s v="United States"/>
    <s v="Denver"/>
    <x v="22"/>
    <n v="80219"/>
    <x v="1"/>
    <s v="OFF-ST-10003306"/>
    <x v="1"/>
    <x v="4"/>
    <x v="380"/>
    <x v="5020"/>
    <n v="1"/>
    <n v="0.2"/>
    <n v="12.857399999999984"/>
  </r>
  <r>
    <n v="7540"/>
    <s v="US-2014-112347"/>
    <x v="3"/>
    <x v="574"/>
    <d v="2014-12-07T00:00:00"/>
    <x v="1"/>
    <s v="BS-11380"/>
    <x v="510"/>
    <x v="1"/>
    <s v="United States"/>
    <s v="Denver"/>
    <x v="22"/>
    <n v="80219"/>
    <x v="1"/>
    <s v="OFF-BI-10003707"/>
    <x v="1"/>
    <x v="8"/>
    <x v="776"/>
    <x v="941"/>
    <n v="8"/>
    <n v="0.7"/>
    <n v="-24.41599999999999"/>
  </r>
  <r>
    <n v="7541"/>
    <s v="US-2014-112347"/>
    <x v="3"/>
    <x v="574"/>
    <d v="2014-12-07T00:00:00"/>
    <x v="1"/>
    <s v="BS-11380"/>
    <x v="510"/>
    <x v="1"/>
    <s v="United States"/>
    <s v="Denver"/>
    <x v="22"/>
    <n v="80219"/>
    <x v="1"/>
    <s v="FUR-BO-10003546"/>
    <x v="0"/>
    <x v="0"/>
    <x v="1638"/>
    <x v="2516"/>
    <n v="8"/>
    <n v="0.7"/>
    <n v="-363.52799999999991"/>
  </r>
  <r>
    <n v="7542"/>
    <s v="US-2014-112347"/>
    <x v="3"/>
    <x v="574"/>
    <d v="2014-12-07T00:00:00"/>
    <x v="1"/>
    <s v="BS-11380"/>
    <x v="510"/>
    <x v="1"/>
    <s v="United States"/>
    <s v="Denver"/>
    <x v="22"/>
    <n v="80219"/>
    <x v="1"/>
    <s v="TEC-PH-10000213"/>
    <x v="2"/>
    <x v="7"/>
    <x v="1649"/>
    <x v="5021"/>
    <n v="2"/>
    <n v="0.2"/>
    <n v="4.9615999999999989"/>
  </r>
  <r>
    <n v="7543"/>
    <s v="US-2014-112347"/>
    <x v="3"/>
    <x v="574"/>
    <d v="2014-12-07T00:00:00"/>
    <x v="1"/>
    <s v="BS-11380"/>
    <x v="510"/>
    <x v="1"/>
    <s v="United States"/>
    <s v="Denver"/>
    <x v="22"/>
    <n v="80219"/>
    <x v="1"/>
    <s v="FUR-FU-10001488"/>
    <x v="0"/>
    <x v="5"/>
    <x v="1040"/>
    <x v="5022"/>
    <n v="6"/>
    <n v="0.2"/>
    <n v="0"/>
  </r>
  <r>
    <n v="7544"/>
    <s v="US-2014-112347"/>
    <x v="3"/>
    <x v="574"/>
    <d v="2014-12-07T00:00:00"/>
    <x v="1"/>
    <s v="BS-11380"/>
    <x v="510"/>
    <x v="1"/>
    <s v="United States"/>
    <s v="Denver"/>
    <x v="22"/>
    <n v="80219"/>
    <x v="1"/>
    <s v="TEC-PH-10004833"/>
    <x v="2"/>
    <x v="7"/>
    <x v="1354"/>
    <x v="5023"/>
    <n v="6"/>
    <n v="0.2"/>
    <n v="-14.34"/>
  </r>
  <r>
    <n v="7545"/>
    <s v="US-2014-112347"/>
    <x v="3"/>
    <x v="574"/>
    <d v="2014-12-07T00:00:00"/>
    <x v="1"/>
    <s v="BS-11380"/>
    <x v="510"/>
    <x v="1"/>
    <s v="United States"/>
    <s v="Denver"/>
    <x v="22"/>
    <n v="80219"/>
    <x v="1"/>
    <s v="FUR-CH-10002335"/>
    <x v="0"/>
    <x v="1"/>
    <x v="623"/>
    <x v="5024"/>
    <n v="5"/>
    <n v="0.2"/>
    <n v="68.001000000000033"/>
  </r>
  <r>
    <n v="7546"/>
    <s v="CA-2011-103492"/>
    <x v="2"/>
    <x v="982"/>
    <d v="2011-10-15T00:00:00"/>
    <x v="1"/>
    <s v="CM-12715"/>
    <x v="782"/>
    <x v="1"/>
    <s v="United States"/>
    <s v="Huntsville"/>
    <x v="5"/>
    <n v="77340"/>
    <x v="2"/>
    <s v="TEC-PH-10001128"/>
    <x v="2"/>
    <x v="7"/>
    <x v="1499"/>
    <x v="5025"/>
    <n v="6"/>
    <n v="0.2"/>
    <n v="71.995200000000011"/>
  </r>
  <r>
    <n v="7547"/>
    <s v="CA-2011-103492"/>
    <x v="2"/>
    <x v="982"/>
    <d v="2011-10-15T00:00:00"/>
    <x v="1"/>
    <s v="CM-12715"/>
    <x v="782"/>
    <x v="1"/>
    <s v="United States"/>
    <s v="Huntsville"/>
    <x v="5"/>
    <n v="77340"/>
    <x v="2"/>
    <s v="TEC-PH-10004667"/>
    <x v="2"/>
    <x v="7"/>
    <x v="519"/>
    <x v="5026"/>
    <n v="7"/>
    <n v="0.2"/>
    <n v="66.145099999999957"/>
  </r>
  <r>
    <n v="7548"/>
    <s v="CA-2011-103492"/>
    <x v="2"/>
    <x v="982"/>
    <d v="2011-10-15T00:00:00"/>
    <x v="1"/>
    <s v="CM-12715"/>
    <x v="782"/>
    <x v="1"/>
    <s v="United States"/>
    <s v="Huntsville"/>
    <x v="5"/>
    <n v="77340"/>
    <x v="2"/>
    <s v="OFF-BI-10004817"/>
    <x v="1"/>
    <x v="8"/>
    <x v="1199"/>
    <x v="5027"/>
    <n v="5"/>
    <n v="0.8"/>
    <n v="-19.16800000000001"/>
  </r>
  <r>
    <n v="7549"/>
    <s v="CA-2011-103492"/>
    <x v="2"/>
    <x v="982"/>
    <d v="2011-10-15T00:00:00"/>
    <x v="1"/>
    <s v="CM-12715"/>
    <x v="782"/>
    <x v="1"/>
    <s v="United States"/>
    <s v="Huntsville"/>
    <x v="5"/>
    <n v="77340"/>
    <x v="2"/>
    <s v="OFF-BI-10004140"/>
    <x v="1"/>
    <x v="8"/>
    <x v="304"/>
    <x v="5028"/>
    <n v="1"/>
    <n v="0.8"/>
    <n v="-1.5715000000000008"/>
  </r>
  <r>
    <n v="7550"/>
    <s v="CA-2013-136595"/>
    <x v="0"/>
    <x v="64"/>
    <d v="2013-09-08T00:00:00"/>
    <x v="2"/>
    <s v="EM-13825"/>
    <x v="605"/>
    <x v="1"/>
    <s v="United States"/>
    <s v="Houston"/>
    <x v="5"/>
    <n v="77036"/>
    <x v="2"/>
    <s v="FUR-FU-10004671"/>
    <x v="0"/>
    <x v="5"/>
    <x v="1357"/>
    <x v="5029"/>
    <n v="3"/>
    <n v="0.6"/>
    <n v="-11.662199999999999"/>
  </r>
  <r>
    <n v="7551"/>
    <s v="CA-2011-140396"/>
    <x v="2"/>
    <x v="1164"/>
    <d v="2011-11-25T00:00:00"/>
    <x v="1"/>
    <s v="KH-16330"/>
    <x v="542"/>
    <x v="1"/>
    <s v="United States"/>
    <s v="New York City"/>
    <x v="15"/>
    <n v="10024"/>
    <x v="3"/>
    <s v="OFF-EN-10002592"/>
    <x v="1"/>
    <x v="12"/>
    <x v="1702"/>
    <x v="5030"/>
    <n v="3"/>
    <n v="0"/>
    <n v="17.37"/>
  </r>
  <r>
    <n v="7552"/>
    <s v="CA-2011-140396"/>
    <x v="2"/>
    <x v="1164"/>
    <d v="2011-11-25T00:00:00"/>
    <x v="1"/>
    <s v="KH-16330"/>
    <x v="542"/>
    <x v="1"/>
    <s v="United States"/>
    <s v="New York City"/>
    <x v="15"/>
    <n v="10024"/>
    <x v="3"/>
    <s v="TEC-PH-10004447"/>
    <x v="2"/>
    <x v="7"/>
    <x v="857"/>
    <x v="5031"/>
    <n v="6"/>
    <n v="0"/>
    <n v="216.8244"/>
  </r>
  <r>
    <n v="7553"/>
    <s v="CA-2011-140396"/>
    <x v="2"/>
    <x v="1164"/>
    <d v="2011-11-25T00:00:00"/>
    <x v="1"/>
    <s v="KH-16330"/>
    <x v="542"/>
    <x v="1"/>
    <s v="United States"/>
    <s v="New York City"/>
    <x v="15"/>
    <n v="10024"/>
    <x v="3"/>
    <s v="OFF-BI-10003669"/>
    <x v="1"/>
    <x v="8"/>
    <x v="796"/>
    <x v="91"/>
    <n v="3"/>
    <n v="0.2"/>
    <n v="4.5359999999999996"/>
  </r>
  <r>
    <n v="7554"/>
    <s v="CA-2011-140396"/>
    <x v="2"/>
    <x v="1164"/>
    <d v="2011-11-25T00:00:00"/>
    <x v="1"/>
    <s v="KH-16330"/>
    <x v="542"/>
    <x v="1"/>
    <s v="United States"/>
    <s v="New York City"/>
    <x v="15"/>
    <n v="10024"/>
    <x v="3"/>
    <s v="OFF-PA-10000223"/>
    <x v="1"/>
    <x v="10"/>
    <x v="1374"/>
    <x v="243"/>
    <n v="4"/>
    <n v="0"/>
    <n v="12.441600000000001"/>
  </r>
  <r>
    <n v="7555"/>
    <s v="CA-2011-114181"/>
    <x v="2"/>
    <x v="1025"/>
    <d v="2011-05-14T00:00:00"/>
    <x v="0"/>
    <s v="AF-10885"/>
    <x v="314"/>
    <x v="0"/>
    <s v="United States"/>
    <s v="Philadelphia"/>
    <x v="9"/>
    <n v="19134"/>
    <x v="3"/>
    <s v="FUR-BO-10004467"/>
    <x v="0"/>
    <x v="0"/>
    <x v="883"/>
    <x v="5032"/>
    <n v="7"/>
    <n v="0.5"/>
    <n v="-216.97830000000002"/>
  </r>
  <r>
    <n v="7556"/>
    <s v="CA-2011-114181"/>
    <x v="2"/>
    <x v="1025"/>
    <d v="2011-05-14T00:00:00"/>
    <x v="0"/>
    <s v="AF-10885"/>
    <x v="314"/>
    <x v="0"/>
    <s v="United States"/>
    <s v="Philadelphia"/>
    <x v="9"/>
    <n v="19134"/>
    <x v="3"/>
    <s v="OFF-AR-10000716"/>
    <x v="1"/>
    <x v="6"/>
    <x v="786"/>
    <x v="4732"/>
    <n v="5"/>
    <n v="0.2"/>
    <n v="5.3010000000000002"/>
  </r>
  <r>
    <n v="7557"/>
    <s v="CA-2014-159506"/>
    <x v="3"/>
    <x v="344"/>
    <d v="2014-12-03T00:00:00"/>
    <x v="1"/>
    <s v="JR-16210"/>
    <x v="335"/>
    <x v="1"/>
    <s v="United States"/>
    <s v="Columbus"/>
    <x v="14"/>
    <n v="47201"/>
    <x v="2"/>
    <s v="OFF-PA-10003641"/>
    <x v="1"/>
    <x v="10"/>
    <x v="938"/>
    <x v="5033"/>
    <n v="6"/>
    <n v="0"/>
    <n v="72.808799999999991"/>
  </r>
  <r>
    <n v="7558"/>
    <s v="CA-2014-159506"/>
    <x v="3"/>
    <x v="344"/>
    <d v="2014-12-03T00:00:00"/>
    <x v="1"/>
    <s v="JR-16210"/>
    <x v="335"/>
    <x v="1"/>
    <s v="United States"/>
    <s v="Columbus"/>
    <x v="14"/>
    <n v="47201"/>
    <x v="2"/>
    <s v="OFF-BI-10004519"/>
    <x v="1"/>
    <x v="8"/>
    <x v="880"/>
    <x v="5034"/>
    <n v="3"/>
    <n v="0"/>
    <n v="224.07299999999998"/>
  </r>
  <r>
    <n v="7559"/>
    <s v="US-2011-137155"/>
    <x v="2"/>
    <x v="301"/>
    <d v="2011-11-05T00:00:00"/>
    <x v="1"/>
    <s v="DL-12925"/>
    <x v="351"/>
    <x v="0"/>
    <s v="United States"/>
    <s v="Long Beach"/>
    <x v="15"/>
    <n v="11561"/>
    <x v="3"/>
    <s v="OFF-AP-10002518"/>
    <x v="1"/>
    <x v="9"/>
    <x v="158"/>
    <x v="5035"/>
    <n v="3"/>
    <n v="0"/>
    <n v="154.84259999999995"/>
  </r>
  <r>
    <n v="7560"/>
    <s v="US-2011-137155"/>
    <x v="2"/>
    <x v="301"/>
    <d v="2011-11-05T00:00:00"/>
    <x v="1"/>
    <s v="DL-12925"/>
    <x v="351"/>
    <x v="0"/>
    <s v="United States"/>
    <s v="Long Beach"/>
    <x v="15"/>
    <n v="11561"/>
    <x v="3"/>
    <s v="OFF-PA-10000806"/>
    <x v="1"/>
    <x v="10"/>
    <x v="948"/>
    <x v="3856"/>
    <n v="3"/>
    <n v="0"/>
    <n v="82.290599999999998"/>
  </r>
  <r>
    <n v="7561"/>
    <s v="US-2011-137155"/>
    <x v="2"/>
    <x v="301"/>
    <d v="2011-11-05T00:00:00"/>
    <x v="1"/>
    <s v="DL-12925"/>
    <x v="351"/>
    <x v="0"/>
    <s v="United States"/>
    <s v="Long Beach"/>
    <x v="15"/>
    <n v="11561"/>
    <x v="3"/>
    <s v="FUR-FU-10003142"/>
    <x v="0"/>
    <x v="5"/>
    <x v="1201"/>
    <x v="3381"/>
    <n v="6"/>
    <n v="0"/>
    <n v="9.8207999999999984"/>
  </r>
  <r>
    <n v="7562"/>
    <s v="CA-2013-105746"/>
    <x v="0"/>
    <x v="945"/>
    <d v="2014-01-02T00:00:00"/>
    <x v="2"/>
    <s v="BD-11605"/>
    <x v="205"/>
    <x v="0"/>
    <s v="United States"/>
    <s v="Lancaster"/>
    <x v="9"/>
    <n v="17602"/>
    <x v="3"/>
    <s v="FUR-CH-10000454"/>
    <x v="0"/>
    <x v="1"/>
    <x v="1"/>
    <x v="5036"/>
    <n v="1"/>
    <n v="0.3"/>
    <n v="0"/>
  </r>
  <r>
    <n v="7563"/>
    <s v="US-2013-104815"/>
    <x v="0"/>
    <x v="323"/>
    <d v="2013-09-08T00:00:00"/>
    <x v="1"/>
    <s v="RB-19570"/>
    <x v="262"/>
    <x v="0"/>
    <s v="United States"/>
    <s v="Chicago"/>
    <x v="10"/>
    <n v="60610"/>
    <x v="2"/>
    <s v="FUR-BO-10003894"/>
    <x v="0"/>
    <x v="0"/>
    <x v="1619"/>
    <x v="4765"/>
    <n v="4"/>
    <n v="0.3"/>
    <n v="0"/>
  </r>
  <r>
    <n v="7564"/>
    <s v="CA-2014-157672"/>
    <x v="3"/>
    <x v="361"/>
    <d v="2014-10-08T00:00:00"/>
    <x v="2"/>
    <s v="RB-19795"/>
    <x v="176"/>
    <x v="2"/>
    <s v="United States"/>
    <s v="Denver"/>
    <x v="22"/>
    <n v="80219"/>
    <x v="1"/>
    <s v="TEC-AC-10001714"/>
    <x v="2"/>
    <x v="11"/>
    <x v="678"/>
    <x v="4384"/>
    <n v="2"/>
    <n v="0.2"/>
    <n v="13.562599999999998"/>
  </r>
  <r>
    <n v="7565"/>
    <s v="US-2013-166660"/>
    <x v="0"/>
    <x v="806"/>
    <d v="2013-02-01T00:00:00"/>
    <x v="0"/>
    <s v="TB-21250"/>
    <x v="621"/>
    <x v="0"/>
    <s v="United States"/>
    <s v="Seattle"/>
    <x v="4"/>
    <n v="98103"/>
    <x v="1"/>
    <s v="FUR-CH-10001190"/>
    <x v="0"/>
    <x v="1"/>
    <x v="1326"/>
    <x v="5037"/>
    <n v="4"/>
    <n v="0.2"/>
    <n v="-59.835600000000042"/>
  </r>
  <r>
    <n v="7566"/>
    <s v="US-2013-166660"/>
    <x v="0"/>
    <x v="806"/>
    <d v="2013-02-01T00:00:00"/>
    <x v="0"/>
    <s v="TB-21250"/>
    <x v="621"/>
    <x v="0"/>
    <s v="United States"/>
    <s v="Seattle"/>
    <x v="4"/>
    <n v="98103"/>
    <x v="1"/>
    <s v="FUR-BO-10000468"/>
    <x v="0"/>
    <x v="0"/>
    <x v="1171"/>
    <x v="5038"/>
    <n v="1"/>
    <n v="0"/>
    <n v="7.7728000000000037"/>
  </r>
  <r>
    <n v="7567"/>
    <s v="CA-2014-140802"/>
    <x v="3"/>
    <x v="81"/>
    <d v="2014-04-24T00:00:00"/>
    <x v="2"/>
    <s v="KN-16390"/>
    <x v="471"/>
    <x v="1"/>
    <s v="United States"/>
    <s v="Houston"/>
    <x v="5"/>
    <n v="77070"/>
    <x v="2"/>
    <s v="TEC-AC-10001998"/>
    <x v="2"/>
    <x v="11"/>
    <x v="84"/>
    <x v="334"/>
    <n v="3"/>
    <n v="0.2"/>
    <n v="8.3957999999999942"/>
  </r>
  <r>
    <n v="7568"/>
    <s v="CA-2014-140802"/>
    <x v="3"/>
    <x v="81"/>
    <d v="2014-04-24T00:00:00"/>
    <x v="2"/>
    <s v="KN-16390"/>
    <x v="471"/>
    <x v="1"/>
    <s v="United States"/>
    <s v="Houston"/>
    <x v="5"/>
    <n v="77070"/>
    <x v="2"/>
    <s v="OFF-PA-10001534"/>
    <x v="1"/>
    <x v="10"/>
    <x v="1461"/>
    <x v="561"/>
    <n v="4"/>
    <n v="0.2"/>
    <n v="7.2576000000000001"/>
  </r>
  <r>
    <n v="7569"/>
    <s v="CA-2011-133830"/>
    <x v="2"/>
    <x v="29"/>
    <d v="2011-12-10T00:00:00"/>
    <x v="1"/>
    <s v="RL-19615"/>
    <x v="210"/>
    <x v="0"/>
    <s v="United States"/>
    <s v="Los Angeles"/>
    <x v="1"/>
    <n v="90045"/>
    <x v="1"/>
    <s v="OFF-AR-10003045"/>
    <x v="1"/>
    <x v="6"/>
    <x v="420"/>
    <x v="5039"/>
    <n v="9"/>
    <n v="0"/>
    <n v="11.907"/>
  </r>
  <r>
    <n v="7570"/>
    <s v="CA-2011-133830"/>
    <x v="2"/>
    <x v="29"/>
    <d v="2011-12-10T00:00:00"/>
    <x v="1"/>
    <s v="RL-19615"/>
    <x v="210"/>
    <x v="0"/>
    <s v="United States"/>
    <s v="Los Angeles"/>
    <x v="1"/>
    <n v="90045"/>
    <x v="1"/>
    <s v="OFF-PA-10001363"/>
    <x v="1"/>
    <x v="10"/>
    <x v="1616"/>
    <x v="338"/>
    <n v="4"/>
    <n v="0"/>
    <n v="23.086399999999998"/>
  </r>
  <r>
    <n v="7571"/>
    <s v="CA-2011-133830"/>
    <x v="2"/>
    <x v="29"/>
    <d v="2011-12-10T00:00:00"/>
    <x v="1"/>
    <s v="RL-19615"/>
    <x v="210"/>
    <x v="0"/>
    <s v="United States"/>
    <s v="Los Angeles"/>
    <x v="1"/>
    <n v="90045"/>
    <x v="1"/>
    <s v="OFF-FA-10002280"/>
    <x v="1"/>
    <x v="13"/>
    <x v="653"/>
    <x v="1720"/>
    <n v="3"/>
    <n v="0"/>
    <n v="7.1999999999999993"/>
  </r>
  <r>
    <n v="7572"/>
    <s v="CA-2011-100916"/>
    <x v="2"/>
    <x v="618"/>
    <d v="2011-10-26T00:00:00"/>
    <x v="1"/>
    <s v="FH-14275"/>
    <x v="395"/>
    <x v="1"/>
    <s v="United States"/>
    <s v="Newport News"/>
    <x v="17"/>
    <n v="23602"/>
    <x v="0"/>
    <s v="OFF-ST-10003479"/>
    <x v="1"/>
    <x v="4"/>
    <x v="41"/>
    <x v="5040"/>
    <n v="5"/>
    <n v="0"/>
    <n v="9.7349999999999781"/>
  </r>
  <r>
    <n v="7573"/>
    <s v="CA-2011-100916"/>
    <x v="2"/>
    <x v="618"/>
    <d v="2011-10-26T00:00:00"/>
    <x v="1"/>
    <s v="FH-14275"/>
    <x v="395"/>
    <x v="1"/>
    <s v="United States"/>
    <s v="Newport News"/>
    <x v="17"/>
    <n v="23602"/>
    <x v="0"/>
    <s v="FUR-TA-10004607"/>
    <x v="0"/>
    <x v="3"/>
    <x v="1095"/>
    <x v="5041"/>
    <n v="4"/>
    <n v="0"/>
    <n v="112.35079999999999"/>
  </r>
  <r>
    <n v="7574"/>
    <s v="CA-2011-100916"/>
    <x v="2"/>
    <x v="618"/>
    <d v="2011-10-26T00:00:00"/>
    <x v="1"/>
    <s v="FH-14275"/>
    <x v="395"/>
    <x v="1"/>
    <s v="United States"/>
    <s v="Newport News"/>
    <x v="17"/>
    <n v="23602"/>
    <x v="0"/>
    <s v="OFF-AR-10001022"/>
    <x v="1"/>
    <x v="6"/>
    <x v="872"/>
    <x v="5042"/>
    <n v="1"/>
    <n v="0"/>
    <n v="0.88039999999999985"/>
  </r>
  <r>
    <n v="7575"/>
    <s v="CA-2012-129532"/>
    <x v="1"/>
    <x v="575"/>
    <d v="2012-12-12T00:00:00"/>
    <x v="1"/>
    <s v="YS-21880"/>
    <x v="453"/>
    <x v="1"/>
    <s v="United States"/>
    <s v="Los Angeles"/>
    <x v="1"/>
    <n v="90036"/>
    <x v="1"/>
    <s v="OFF-ST-10004186"/>
    <x v="1"/>
    <x v="4"/>
    <x v="16"/>
    <x v="5043"/>
    <n v="2"/>
    <n v="0"/>
    <n v="4.4391999999999996"/>
  </r>
  <r>
    <n v="7576"/>
    <s v="CA-2012-129532"/>
    <x v="1"/>
    <x v="575"/>
    <d v="2012-12-12T00:00:00"/>
    <x v="1"/>
    <s v="YS-21880"/>
    <x v="453"/>
    <x v="1"/>
    <s v="United States"/>
    <s v="Los Angeles"/>
    <x v="1"/>
    <n v="90036"/>
    <x v="1"/>
    <s v="TEC-AC-10000865"/>
    <x v="2"/>
    <x v="11"/>
    <x v="996"/>
    <x v="5044"/>
    <n v="4"/>
    <n v="0"/>
    <n v="40.119999999999976"/>
  </r>
  <r>
    <n v="7577"/>
    <s v="CA-2011-134726"/>
    <x v="2"/>
    <x v="981"/>
    <d v="2011-11-07T00:00:00"/>
    <x v="0"/>
    <s v="SW-20755"/>
    <x v="406"/>
    <x v="1"/>
    <s v="United States"/>
    <s v="Seattle"/>
    <x v="4"/>
    <n v="98115"/>
    <x v="1"/>
    <s v="TEC-AC-10000023"/>
    <x v="2"/>
    <x v="11"/>
    <x v="900"/>
    <x v="5045"/>
    <n v="2"/>
    <n v="0"/>
    <n v="15.098399999999998"/>
  </r>
  <r>
    <n v="7578"/>
    <s v="CA-2011-134726"/>
    <x v="2"/>
    <x v="981"/>
    <d v="2011-11-07T00:00:00"/>
    <x v="0"/>
    <s v="SW-20755"/>
    <x v="406"/>
    <x v="1"/>
    <s v="United States"/>
    <s v="Seattle"/>
    <x v="4"/>
    <n v="98115"/>
    <x v="1"/>
    <s v="TEC-PH-10001750"/>
    <x v="2"/>
    <x v="7"/>
    <x v="968"/>
    <x v="5046"/>
    <n v="1"/>
    <n v="0.2"/>
    <n v="4.6193000000000026"/>
  </r>
  <r>
    <n v="7579"/>
    <s v="CA-2013-138597"/>
    <x v="0"/>
    <x v="122"/>
    <d v="2013-12-22T00:00:00"/>
    <x v="2"/>
    <s v="PN-18775"/>
    <x v="43"/>
    <x v="2"/>
    <s v="United States"/>
    <s v="Omaha"/>
    <x v="8"/>
    <n v="68104"/>
    <x v="2"/>
    <s v="FUR-CH-10004997"/>
    <x v="0"/>
    <x v="1"/>
    <x v="494"/>
    <x v="3801"/>
    <n v="3"/>
    <n v="0"/>
    <n v="112.78800000000001"/>
  </r>
  <r>
    <n v="7580"/>
    <s v="CA-2012-123113"/>
    <x v="1"/>
    <x v="521"/>
    <d v="2012-11-27T00:00:00"/>
    <x v="0"/>
    <s v="AT-10735"/>
    <x v="247"/>
    <x v="0"/>
    <s v="United States"/>
    <s v="Morristown"/>
    <x v="30"/>
    <n v="7960"/>
    <x v="3"/>
    <s v="OFF-AP-10000275"/>
    <x v="1"/>
    <x v="9"/>
    <x v="1719"/>
    <x v="5047"/>
    <n v="8"/>
    <n v="0"/>
    <n v="735.03359999999998"/>
  </r>
  <r>
    <n v="7581"/>
    <s v="CA-2012-123113"/>
    <x v="1"/>
    <x v="521"/>
    <d v="2012-11-27T00:00:00"/>
    <x v="0"/>
    <s v="AT-10735"/>
    <x v="247"/>
    <x v="0"/>
    <s v="United States"/>
    <s v="Morristown"/>
    <x v="30"/>
    <n v="7960"/>
    <x v="3"/>
    <s v="OFF-AR-10004999"/>
    <x v="1"/>
    <x v="6"/>
    <x v="864"/>
    <x v="1465"/>
    <n v="3"/>
    <n v="0"/>
    <n v="4.4850000000000003"/>
  </r>
  <r>
    <n v="7582"/>
    <s v="CA-2012-169656"/>
    <x v="1"/>
    <x v="863"/>
    <d v="2012-08-16T00:00:00"/>
    <x v="2"/>
    <s v="EJ-13720"/>
    <x v="719"/>
    <x v="0"/>
    <s v="United States"/>
    <s v="Philadelphia"/>
    <x v="9"/>
    <n v="19143"/>
    <x v="3"/>
    <s v="OFF-ST-10003816"/>
    <x v="1"/>
    <x v="4"/>
    <x v="710"/>
    <x v="5048"/>
    <n v="3"/>
    <n v="0.2"/>
    <n v="15.857099999999974"/>
  </r>
  <r>
    <n v="7583"/>
    <s v="CA-2012-142734"/>
    <x v="1"/>
    <x v="392"/>
    <d v="2012-04-21T00:00:00"/>
    <x v="1"/>
    <s v="DM-13345"/>
    <x v="664"/>
    <x v="1"/>
    <s v="United States"/>
    <s v="New York City"/>
    <x v="15"/>
    <n v="10024"/>
    <x v="3"/>
    <s v="FUR-CH-10003968"/>
    <x v="0"/>
    <x v="1"/>
    <x v="56"/>
    <x v="4093"/>
    <n v="2"/>
    <n v="0.1"/>
    <n v="2.8392000000000017"/>
  </r>
  <r>
    <n v="7584"/>
    <s v="CA-2011-163223"/>
    <x v="2"/>
    <x v="90"/>
    <d v="2011-03-25T00:00:00"/>
    <x v="1"/>
    <s v="KH-16690"/>
    <x v="120"/>
    <x v="1"/>
    <s v="United States"/>
    <s v="Springfield"/>
    <x v="17"/>
    <n v="22153"/>
    <x v="0"/>
    <s v="TEC-PH-10000730"/>
    <x v="2"/>
    <x v="7"/>
    <x v="1559"/>
    <x v="5049"/>
    <n v="7"/>
    <n v="0"/>
    <n v="909.98180000000025"/>
  </r>
  <r>
    <n v="7585"/>
    <s v="CA-2011-163223"/>
    <x v="2"/>
    <x v="90"/>
    <d v="2011-03-25T00:00:00"/>
    <x v="1"/>
    <s v="KH-16690"/>
    <x v="120"/>
    <x v="1"/>
    <s v="United States"/>
    <s v="Springfield"/>
    <x v="17"/>
    <n v="22153"/>
    <x v="0"/>
    <s v="OFF-LA-10004409"/>
    <x v="1"/>
    <x v="2"/>
    <x v="1550"/>
    <x v="936"/>
    <n v="5"/>
    <n v="0"/>
    <n v="6.6239999999999988"/>
  </r>
  <r>
    <n v="7586"/>
    <s v="CA-2011-163223"/>
    <x v="2"/>
    <x v="90"/>
    <d v="2011-03-25T00:00:00"/>
    <x v="1"/>
    <s v="KH-16690"/>
    <x v="120"/>
    <x v="1"/>
    <s v="United States"/>
    <s v="Springfield"/>
    <x v="17"/>
    <n v="22153"/>
    <x v="0"/>
    <s v="OFF-PA-10000675"/>
    <x v="1"/>
    <x v="10"/>
    <x v="1106"/>
    <x v="1247"/>
    <n v="3"/>
    <n v="0"/>
    <n v="60.255300000000005"/>
  </r>
  <r>
    <n v="7587"/>
    <s v="CA-2011-163223"/>
    <x v="2"/>
    <x v="90"/>
    <d v="2011-03-25T00:00:00"/>
    <x v="1"/>
    <s v="KH-16690"/>
    <x v="120"/>
    <x v="1"/>
    <s v="United States"/>
    <s v="Springfield"/>
    <x v="17"/>
    <n v="22153"/>
    <x v="0"/>
    <s v="OFF-AR-10001573"/>
    <x v="1"/>
    <x v="6"/>
    <x v="368"/>
    <x v="400"/>
    <n v="4"/>
    <n v="0"/>
    <n v="2.702799999999999"/>
  </r>
  <r>
    <n v="7588"/>
    <s v="CA-2011-163223"/>
    <x v="2"/>
    <x v="90"/>
    <d v="2011-03-25T00:00:00"/>
    <x v="1"/>
    <s v="KH-16690"/>
    <x v="120"/>
    <x v="1"/>
    <s v="United States"/>
    <s v="Springfield"/>
    <x v="17"/>
    <n v="22153"/>
    <x v="0"/>
    <s v="OFF-BI-10001597"/>
    <x v="1"/>
    <x v="8"/>
    <x v="790"/>
    <x v="1546"/>
    <n v="3"/>
    <n v="0"/>
    <n v="59.011199999999988"/>
  </r>
  <r>
    <n v="7589"/>
    <s v="CA-2014-122945"/>
    <x v="3"/>
    <x v="673"/>
    <d v="2014-11-23T00:00:00"/>
    <x v="1"/>
    <s v="MB-18085"/>
    <x v="469"/>
    <x v="0"/>
    <s v="United States"/>
    <s v="Roseville"/>
    <x v="1"/>
    <n v="95661"/>
    <x v="1"/>
    <s v="FUR-FU-10001196"/>
    <x v="0"/>
    <x v="5"/>
    <x v="1116"/>
    <x v="1761"/>
    <n v="3"/>
    <n v="0"/>
    <n v="5.1929999999999996"/>
  </r>
  <r>
    <n v="7590"/>
    <s v="CA-2012-139738"/>
    <x v="1"/>
    <x v="12"/>
    <d v="2012-09-29T00:00:00"/>
    <x v="1"/>
    <s v="DK-12895"/>
    <x v="729"/>
    <x v="0"/>
    <s v="United States"/>
    <s v="Rockford"/>
    <x v="10"/>
    <n v="61107"/>
    <x v="2"/>
    <s v="OFF-AR-10004602"/>
    <x v="1"/>
    <x v="6"/>
    <x v="1217"/>
    <x v="2019"/>
    <n v="7"/>
    <n v="0.2"/>
    <n v="12.874400000000001"/>
  </r>
  <r>
    <n v="7591"/>
    <s v="CA-2013-158778"/>
    <x v="0"/>
    <x v="64"/>
    <d v="2013-09-10T00:00:00"/>
    <x v="1"/>
    <s v="DB-13210"/>
    <x v="203"/>
    <x v="0"/>
    <s v="United States"/>
    <s v="Philadelphia"/>
    <x v="9"/>
    <n v="19134"/>
    <x v="3"/>
    <s v="FUR-FU-10000260"/>
    <x v="0"/>
    <x v="5"/>
    <x v="74"/>
    <x v="5050"/>
    <n v="9"/>
    <n v="0.2"/>
    <n v="11.649599999999996"/>
  </r>
  <r>
    <n v="7592"/>
    <s v="CA-2013-158778"/>
    <x v="0"/>
    <x v="64"/>
    <d v="2013-09-10T00:00:00"/>
    <x v="1"/>
    <s v="DB-13210"/>
    <x v="203"/>
    <x v="0"/>
    <s v="United States"/>
    <s v="Philadelphia"/>
    <x v="9"/>
    <n v="19134"/>
    <x v="3"/>
    <s v="FUR-CH-10001146"/>
    <x v="0"/>
    <x v="1"/>
    <x v="124"/>
    <x v="5051"/>
    <n v="2"/>
    <n v="0.3"/>
    <n v="-19.338199999999993"/>
  </r>
  <r>
    <n v="7593"/>
    <s v="CA-2013-158778"/>
    <x v="0"/>
    <x v="64"/>
    <d v="2013-09-10T00:00:00"/>
    <x v="1"/>
    <s v="DB-13210"/>
    <x v="203"/>
    <x v="0"/>
    <s v="United States"/>
    <s v="Philadelphia"/>
    <x v="9"/>
    <n v="19134"/>
    <x v="3"/>
    <s v="OFF-AR-10000896"/>
    <x v="1"/>
    <x v="6"/>
    <x v="949"/>
    <x v="964"/>
    <n v="3"/>
    <n v="0.2"/>
    <n v="0.59039999999999937"/>
  </r>
  <r>
    <n v="7594"/>
    <s v="CA-2013-158778"/>
    <x v="0"/>
    <x v="64"/>
    <d v="2013-09-10T00:00:00"/>
    <x v="1"/>
    <s v="DB-13210"/>
    <x v="203"/>
    <x v="0"/>
    <s v="United States"/>
    <s v="Philadelphia"/>
    <x v="9"/>
    <n v="19134"/>
    <x v="3"/>
    <s v="FUR-CH-10000309"/>
    <x v="0"/>
    <x v="1"/>
    <x v="765"/>
    <x v="5052"/>
    <n v="3"/>
    <n v="0.3"/>
    <n v="-63.376499999999965"/>
  </r>
  <r>
    <n v="7595"/>
    <s v="CA-2014-119655"/>
    <x v="3"/>
    <x v="693"/>
    <d v="2014-04-25T00:00:00"/>
    <x v="1"/>
    <s v="CV-12295"/>
    <x v="610"/>
    <x v="0"/>
    <s v="United States"/>
    <s v="Detroit"/>
    <x v="12"/>
    <n v="48234"/>
    <x v="2"/>
    <s v="OFF-BI-10001989"/>
    <x v="1"/>
    <x v="8"/>
    <x v="537"/>
    <x v="5053"/>
    <n v="7"/>
    <n v="0"/>
    <n v="70.492799999999988"/>
  </r>
  <r>
    <n v="7596"/>
    <s v="CA-2014-119655"/>
    <x v="3"/>
    <x v="693"/>
    <d v="2014-04-25T00:00:00"/>
    <x v="1"/>
    <s v="CV-12295"/>
    <x v="610"/>
    <x v="0"/>
    <s v="United States"/>
    <s v="Detroit"/>
    <x v="12"/>
    <n v="48234"/>
    <x v="2"/>
    <s v="OFF-BI-10001036"/>
    <x v="1"/>
    <x v="8"/>
    <x v="618"/>
    <x v="3830"/>
    <n v="4"/>
    <n v="0"/>
    <n v="18.28"/>
  </r>
  <r>
    <n v="7597"/>
    <s v="CA-2012-164567"/>
    <x v="1"/>
    <x v="925"/>
    <d v="2012-06-19T00:00:00"/>
    <x v="1"/>
    <s v="GK-14620"/>
    <x v="136"/>
    <x v="1"/>
    <s v="United States"/>
    <s v="Los Angeles"/>
    <x v="1"/>
    <n v="90004"/>
    <x v="1"/>
    <s v="TEC-PH-10002103"/>
    <x v="2"/>
    <x v="7"/>
    <x v="534"/>
    <x v="5054"/>
    <n v="3"/>
    <n v="0.2"/>
    <n v="22.557600000000008"/>
  </r>
  <r>
    <n v="7598"/>
    <s v="CA-2011-131947"/>
    <x v="2"/>
    <x v="328"/>
    <d v="2011-09-22T00:00:00"/>
    <x v="1"/>
    <s v="JA-15970"/>
    <x v="350"/>
    <x v="0"/>
    <s v="United States"/>
    <s v="Springfield"/>
    <x v="21"/>
    <n v="97477"/>
    <x v="1"/>
    <s v="OFF-AR-10001473"/>
    <x v="1"/>
    <x v="6"/>
    <x v="1332"/>
    <x v="797"/>
    <n v="2"/>
    <n v="0.2"/>
    <n v="0.45920000000000027"/>
  </r>
  <r>
    <n v="7599"/>
    <s v="CA-2011-131947"/>
    <x v="2"/>
    <x v="328"/>
    <d v="2011-09-22T00:00:00"/>
    <x v="1"/>
    <s v="JA-15970"/>
    <x v="350"/>
    <x v="0"/>
    <s v="United States"/>
    <s v="Springfield"/>
    <x v="21"/>
    <n v="97477"/>
    <x v="1"/>
    <s v="OFF-AR-10000411"/>
    <x v="1"/>
    <x v="6"/>
    <x v="931"/>
    <x v="5055"/>
    <n v="3"/>
    <n v="0.2"/>
    <n v="4.7819999999999947"/>
  </r>
  <r>
    <n v="7600"/>
    <s v="CA-2011-131947"/>
    <x v="2"/>
    <x v="328"/>
    <d v="2011-09-22T00:00:00"/>
    <x v="1"/>
    <s v="JA-15970"/>
    <x v="350"/>
    <x v="0"/>
    <s v="United States"/>
    <s v="Springfield"/>
    <x v="21"/>
    <n v="97477"/>
    <x v="1"/>
    <s v="OFF-PA-10000246"/>
    <x v="1"/>
    <x v="10"/>
    <x v="1586"/>
    <x v="5056"/>
    <n v="5"/>
    <n v="0.2"/>
    <n v="13.078000000000001"/>
  </r>
  <r>
    <n v="7601"/>
    <s v="CA-2011-131947"/>
    <x v="2"/>
    <x v="328"/>
    <d v="2011-09-22T00:00:00"/>
    <x v="1"/>
    <s v="JA-15970"/>
    <x v="350"/>
    <x v="0"/>
    <s v="United States"/>
    <s v="Springfield"/>
    <x v="21"/>
    <n v="97477"/>
    <x v="1"/>
    <s v="TEC-MA-10004086"/>
    <x v="2"/>
    <x v="15"/>
    <x v="1800"/>
    <x v="5057"/>
    <n v="5"/>
    <n v="0.7"/>
    <n v="-21.944999999999993"/>
  </r>
  <r>
    <n v="7602"/>
    <s v="CA-2011-131947"/>
    <x v="2"/>
    <x v="328"/>
    <d v="2011-09-22T00:00:00"/>
    <x v="1"/>
    <s v="JA-15970"/>
    <x v="350"/>
    <x v="0"/>
    <s v="United States"/>
    <s v="Springfield"/>
    <x v="21"/>
    <n v="97477"/>
    <x v="1"/>
    <s v="OFF-PA-10003039"/>
    <x v="1"/>
    <x v="10"/>
    <x v="330"/>
    <x v="5058"/>
    <n v="6"/>
    <n v="0.2"/>
    <n v="46.469999999999985"/>
  </r>
  <r>
    <n v="7603"/>
    <s v="CA-2011-131947"/>
    <x v="2"/>
    <x v="328"/>
    <d v="2011-09-22T00:00:00"/>
    <x v="1"/>
    <s v="JA-15970"/>
    <x v="350"/>
    <x v="0"/>
    <s v="United States"/>
    <s v="Springfield"/>
    <x v="21"/>
    <n v="97477"/>
    <x v="1"/>
    <s v="TEC-AC-10004633"/>
    <x v="2"/>
    <x v="11"/>
    <x v="60"/>
    <x v="2336"/>
    <n v="10"/>
    <n v="0.2"/>
    <n v="16.776000000000007"/>
  </r>
  <r>
    <n v="7604"/>
    <s v="CA-2013-152520"/>
    <x v="0"/>
    <x v="630"/>
    <d v="2013-07-13T00:00:00"/>
    <x v="1"/>
    <s v="TH-21115"/>
    <x v="764"/>
    <x v="1"/>
    <s v="United States"/>
    <s v="Providence"/>
    <x v="34"/>
    <n v="2908"/>
    <x v="3"/>
    <s v="OFF-PA-10000289"/>
    <x v="1"/>
    <x v="10"/>
    <x v="722"/>
    <x v="91"/>
    <n v="2"/>
    <n v="0"/>
    <n v="6.2208000000000006"/>
  </r>
  <r>
    <n v="7605"/>
    <s v="CA-2013-101791"/>
    <x v="0"/>
    <x v="1022"/>
    <d v="2013-06-01T00:00:00"/>
    <x v="1"/>
    <s v="BS-11665"/>
    <x v="574"/>
    <x v="0"/>
    <s v="United States"/>
    <s v="Chicago"/>
    <x v="10"/>
    <n v="60623"/>
    <x v="2"/>
    <s v="FUR-FU-10003247"/>
    <x v="0"/>
    <x v="5"/>
    <x v="1456"/>
    <x v="5059"/>
    <n v="3"/>
    <n v="0.6"/>
    <n v="-33.358199999999997"/>
  </r>
  <r>
    <n v="7606"/>
    <s v="CA-2013-101791"/>
    <x v="0"/>
    <x v="1022"/>
    <d v="2013-06-01T00:00:00"/>
    <x v="1"/>
    <s v="BS-11665"/>
    <x v="574"/>
    <x v="0"/>
    <s v="United States"/>
    <s v="Chicago"/>
    <x v="10"/>
    <n v="60623"/>
    <x v="2"/>
    <s v="FUR-FU-10002191"/>
    <x v="0"/>
    <x v="5"/>
    <x v="762"/>
    <x v="215"/>
    <n v="2"/>
    <n v="0.6"/>
    <n v="-1.6751999999999994"/>
  </r>
  <r>
    <n v="7607"/>
    <s v="CA-2013-101791"/>
    <x v="0"/>
    <x v="1022"/>
    <d v="2013-06-01T00:00:00"/>
    <x v="1"/>
    <s v="BS-11665"/>
    <x v="574"/>
    <x v="0"/>
    <s v="United States"/>
    <s v="Chicago"/>
    <x v="10"/>
    <n v="60623"/>
    <x v="2"/>
    <s v="OFF-ST-10001496"/>
    <x v="1"/>
    <x v="4"/>
    <x v="726"/>
    <x v="5060"/>
    <n v="9"/>
    <n v="0.2"/>
    <n v="97.302599999999984"/>
  </r>
  <r>
    <n v="7608"/>
    <s v="CA-2014-121195"/>
    <x v="3"/>
    <x v="165"/>
    <d v="2014-12-28T00:00:00"/>
    <x v="2"/>
    <s v="NS-18505"/>
    <x v="515"/>
    <x v="0"/>
    <s v="United States"/>
    <s v="Dallas"/>
    <x v="5"/>
    <n v="75220"/>
    <x v="2"/>
    <s v="OFF-ST-10000585"/>
    <x v="1"/>
    <x v="4"/>
    <x v="541"/>
    <x v="2108"/>
    <n v="2"/>
    <n v="0.2"/>
    <n v="19.823999999999998"/>
  </r>
  <r>
    <n v="7609"/>
    <s v="CA-2014-163209"/>
    <x v="3"/>
    <x v="898"/>
    <d v="2014-05-08T00:00:00"/>
    <x v="1"/>
    <s v="MK-18160"/>
    <x v="177"/>
    <x v="0"/>
    <s v="United States"/>
    <s v="San Francisco"/>
    <x v="1"/>
    <n v="94122"/>
    <x v="1"/>
    <s v="OFF-PA-10001166"/>
    <x v="1"/>
    <x v="10"/>
    <x v="769"/>
    <x v="243"/>
    <n v="4"/>
    <n v="0"/>
    <n v="12.441600000000001"/>
  </r>
  <r>
    <n v="7610"/>
    <s v="CA-2014-163209"/>
    <x v="3"/>
    <x v="898"/>
    <d v="2014-05-08T00:00:00"/>
    <x v="1"/>
    <s v="MK-18160"/>
    <x v="177"/>
    <x v="0"/>
    <s v="United States"/>
    <s v="San Francisco"/>
    <x v="1"/>
    <n v="94122"/>
    <x v="1"/>
    <s v="OFF-AR-10003651"/>
    <x v="1"/>
    <x v="6"/>
    <x v="276"/>
    <x v="1011"/>
    <n v="7"/>
    <n v="0"/>
    <n v="6.6583999999999968"/>
  </r>
  <r>
    <n v="7611"/>
    <s v="CA-2011-133354"/>
    <x v="2"/>
    <x v="1165"/>
    <d v="2011-02-25T00:00:00"/>
    <x v="2"/>
    <s v="SA-20830"/>
    <x v="193"/>
    <x v="0"/>
    <s v="United States"/>
    <s v="Moreno Valley"/>
    <x v="1"/>
    <n v="92553"/>
    <x v="1"/>
    <s v="OFF-PA-10001800"/>
    <x v="1"/>
    <x v="10"/>
    <x v="580"/>
    <x v="541"/>
    <n v="3"/>
    <n v="0"/>
    <n v="9.3312000000000008"/>
  </r>
  <r>
    <n v="7612"/>
    <s v="US-2012-130491"/>
    <x v="1"/>
    <x v="285"/>
    <d v="2012-02-11T00:00:00"/>
    <x v="2"/>
    <s v="BH-11710"/>
    <x v="3"/>
    <x v="0"/>
    <s v="United States"/>
    <s v="Garden City"/>
    <x v="41"/>
    <n v="67846"/>
    <x v="2"/>
    <s v="OFF-PA-10000791"/>
    <x v="1"/>
    <x v="10"/>
    <x v="1424"/>
    <x v="5061"/>
    <n v="2"/>
    <n v="0"/>
    <n v="4.2929999999999993"/>
  </r>
  <r>
    <n v="7613"/>
    <s v="US-2012-130491"/>
    <x v="1"/>
    <x v="285"/>
    <d v="2012-02-11T00:00:00"/>
    <x v="2"/>
    <s v="BH-11710"/>
    <x v="3"/>
    <x v="0"/>
    <s v="United States"/>
    <s v="Garden City"/>
    <x v="41"/>
    <n v="67846"/>
    <x v="2"/>
    <s v="OFF-FA-10000134"/>
    <x v="1"/>
    <x v="13"/>
    <x v="194"/>
    <x v="5062"/>
    <n v="1"/>
    <n v="0"/>
    <n v="1.8010999999999999"/>
  </r>
  <r>
    <n v="7614"/>
    <s v="US-2012-130491"/>
    <x v="1"/>
    <x v="285"/>
    <d v="2012-02-11T00:00:00"/>
    <x v="2"/>
    <s v="BH-11710"/>
    <x v="3"/>
    <x v="0"/>
    <s v="United States"/>
    <s v="Garden City"/>
    <x v="41"/>
    <n v="67846"/>
    <x v="2"/>
    <s v="OFF-AR-10001149"/>
    <x v="1"/>
    <x v="6"/>
    <x v="130"/>
    <x v="1784"/>
    <n v="2"/>
    <n v="0"/>
    <n v="1.7279999999999998"/>
  </r>
  <r>
    <n v="7615"/>
    <s v="CA-2012-113740"/>
    <x v="1"/>
    <x v="252"/>
    <d v="2012-08-28T00:00:00"/>
    <x v="0"/>
    <s v="SC-20380"/>
    <x v="618"/>
    <x v="0"/>
    <s v="United States"/>
    <s v="New York City"/>
    <x v="15"/>
    <n v="10035"/>
    <x v="3"/>
    <s v="FUR-FU-10000010"/>
    <x v="0"/>
    <x v="5"/>
    <x v="522"/>
    <x v="4126"/>
    <n v="3"/>
    <n v="0"/>
    <n v="4.6220999999999997"/>
  </r>
  <r>
    <n v="7616"/>
    <s v="CA-2011-148425"/>
    <x v="2"/>
    <x v="953"/>
    <d v="2011-12-04T00:00:00"/>
    <x v="1"/>
    <s v="RF-19345"/>
    <x v="575"/>
    <x v="1"/>
    <s v="United States"/>
    <s v="Orlando"/>
    <x v="2"/>
    <n v="32839"/>
    <x v="0"/>
    <s v="OFF-BI-10000201"/>
    <x v="1"/>
    <x v="8"/>
    <x v="1678"/>
    <x v="5063"/>
    <n v="9"/>
    <n v="0.7"/>
    <n v="-4.427999999999999"/>
  </r>
  <r>
    <n v="7617"/>
    <s v="CA-2013-144309"/>
    <x v="0"/>
    <x v="107"/>
    <d v="2013-12-17T00:00:00"/>
    <x v="1"/>
    <s v="CM-12235"/>
    <x v="632"/>
    <x v="0"/>
    <s v="United States"/>
    <s v="Watertown"/>
    <x v="15"/>
    <n v="13601"/>
    <x v="3"/>
    <s v="OFF-PA-10001776"/>
    <x v="1"/>
    <x v="10"/>
    <x v="1263"/>
    <x v="1909"/>
    <n v="2"/>
    <n v="0"/>
    <n v="8.7137999999999991"/>
  </r>
  <r>
    <n v="7618"/>
    <s v="CA-2013-144309"/>
    <x v="0"/>
    <x v="107"/>
    <d v="2013-12-17T00:00:00"/>
    <x v="1"/>
    <s v="CM-12235"/>
    <x v="632"/>
    <x v="0"/>
    <s v="United States"/>
    <s v="Watertown"/>
    <x v="15"/>
    <n v="13601"/>
    <x v="3"/>
    <s v="OFF-BI-10003656"/>
    <x v="1"/>
    <x v="8"/>
    <x v="13"/>
    <x v="5064"/>
    <n v="5"/>
    <n v="0.2"/>
    <n v="220.98699999999997"/>
  </r>
  <r>
    <n v="7619"/>
    <s v="CA-2014-151225"/>
    <x v="3"/>
    <x v="855"/>
    <d v="2014-10-30T00:00:00"/>
    <x v="2"/>
    <s v="JM-15655"/>
    <x v="487"/>
    <x v="1"/>
    <s v="United States"/>
    <s v="Los Angeles"/>
    <x v="1"/>
    <n v="90032"/>
    <x v="1"/>
    <s v="FUR-TA-10001539"/>
    <x v="0"/>
    <x v="3"/>
    <x v="10"/>
    <x v="5065"/>
    <n v="1"/>
    <n v="0.2"/>
    <n v="9.4787999999999784"/>
  </r>
  <r>
    <n v="7620"/>
    <s v="CA-2014-151225"/>
    <x v="3"/>
    <x v="855"/>
    <d v="2014-10-30T00:00:00"/>
    <x v="2"/>
    <s v="JM-15655"/>
    <x v="487"/>
    <x v="1"/>
    <s v="United States"/>
    <s v="Los Angeles"/>
    <x v="1"/>
    <n v="90032"/>
    <x v="1"/>
    <s v="TEC-PH-10004100"/>
    <x v="2"/>
    <x v="7"/>
    <x v="1743"/>
    <x v="1002"/>
    <n v="5"/>
    <n v="0.2"/>
    <n v="7.1960000000000015"/>
  </r>
  <r>
    <n v="7621"/>
    <s v="US-2011-144078"/>
    <x v="2"/>
    <x v="641"/>
    <d v="2011-11-29T00:00:00"/>
    <x v="1"/>
    <s v="RB-19435"/>
    <x v="579"/>
    <x v="0"/>
    <s v="United States"/>
    <s v="Los Angeles"/>
    <x v="1"/>
    <n v="90004"/>
    <x v="1"/>
    <s v="TEC-PH-10001580"/>
    <x v="2"/>
    <x v="7"/>
    <x v="231"/>
    <x v="5066"/>
    <n v="5"/>
    <n v="0.2"/>
    <n v="47.242999999999967"/>
  </r>
  <r>
    <n v="7622"/>
    <s v="US-2011-144078"/>
    <x v="2"/>
    <x v="641"/>
    <d v="2011-11-29T00:00:00"/>
    <x v="1"/>
    <s v="RB-19435"/>
    <x v="579"/>
    <x v="0"/>
    <s v="United States"/>
    <s v="Los Angeles"/>
    <x v="1"/>
    <n v="90004"/>
    <x v="1"/>
    <s v="FUR-CH-10002335"/>
    <x v="0"/>
    <x v="1"/>
    <x v="623"/>
    <x v="5067"/>
    <n v="4"/>
    <n v="0.2"/>
    <n v="54.400800000000004"/>
  </r>
  <r>
    <n v="7623"/>
    <s v="US-2011-144078"/>
    <x v="2"/>
    <x v="641"/>
    <d v="2011-11-29T00:00:00"/>
    <x v="1"/>
    <s v="RB-19435"/>
    <x v="579"/>
    <x v="0"/>
    <s v="United States"/>
    <s v="Los Angeles"/>
    <x v="1"/>
    <n v="90004"/>
    <x v="1"/>
    <s v="OFF-AR-10004707"/>
    <x v="1"/>
    <x v="6"/>
    <x v="33"/>
    <x v="5068"/>
    <n v="3"/>
    <n v="0"/>
    <n v="2.6039999999999996"/>
  </r>
  <r>
    <n v="7624"/>
    <s v="CA-2011-124464"/>
    <x v="2"/>
    <x v="686"/>
    <d v="2011-07-20T00:00:00"/>
    <x v="1"/>
    <s v="SS-20515"/>
    <x v="776"/>
    <x v="2"/>
    <s v="United States"/>
    <s v="Newark"/>
    <x v="13"/>
    <n v="19711"/>
    <x v="3"/>
    <s v="OFF-AP-10000576"/>
    <x v="1"/>
    <x v="9"/>
    <x v="637"/>
    <x v="5069"/>
    <n v="1"/>
    <n v="0"/>
    <n v="11.054400000000001"/>
  </r>
  <r>
    <n v="7625"/>
    <s v="CA-2012-136805"/>
    <x v="1"/>
    <x v="293"/>
    <d v="2012-05-27T00:00:00"/>
    <x v="0"/>
    <s v="NM-18445"/>
    <x v="134"/>
    <x v="2"/>
    <s v="United States"/>
    <s v="Detroit"/>
    <x v="12"/>
    <n v="48234"/>
    <x v="2"/>
    <s v="OFF-AP-10001394"/>
    <x v="1"/>
    <x v="9"/>
    <x v="1120"/>
    <x v="5070"/>
    <n v="5"/>
    <n v="0.1"/>
    <n v="245.69999999999993"/>
  </r>
  <r>
    <n v="7626"/>
    <s v="CA-2012-136805"/>
    <x v="1"/>
    <x v="293"/>
    <d v="2012-05-27T00:00:00"/>
    <x v="0"/>
    <s v="NM-18445"/>
    <x v="134"/>
    <x v="2"/>
    <s v="United States"/>
    <s v="Detroit"/>
    <x v="12"/>
    <n v="48234"/>
    <x v="2"/>
    <s v="FUR-FU-10003724"/>
    <x v="0"/>
    <x v="5"/>
    <x v="887"/>
    <x v="5071"/>
    <n v="9"/>
    <n v="0"/>
    <n v="19.585799999999999"/>
  </r>
  <r>
    <n v="7627"/>
    <s v="US-2012-159499"/>
    <x v="1"/>
    <x v="82"/>
    <d v="2012-11-23T00:00:00"/>
    <x v="0"/>
    <s v="EM-14095"/>
    <x v="313"/>
    <x v="1"/>
    <s v="United States"/>
    <s v="Phoenix"/>
    <x v="16"/>
    <n v="85023"/>
    <x v="1"/>
    <s v="OFF-AP-10002867"/>
    <x v="1"/>
    <x v="9"/>
    <x v="1505"/>
    <x v="5072"/>
    <n v="6"/>
    <n v="0.2"/>
    <n v="28.492799999999988"/>
  </r>
  <r>
    <n v="7628"/>
    <s v="US-2012-159499"/>
    <x v="1"/>
    <x v="82"/>
    <d v="2012-11-23T00:00:00"/>
    <x v="0"/>
    <s v="EM-14095"/>
    <x v="313"/>
    <x v="1"/>
    <s v="United States"/>
    <s v="Phoenix"/>
    <x v="16"/>
    <n v="85023"/>
    <x v="1"/>
    <s v="TEC-AC-10002718"/>
    <x v="2"/>
    <x v="11"/>
    <x v="1183"/>
    <x v="5073"/>
    <n v="2"/>
    <n v="0.2"/>
    <n v="-1.4590000000000014"/>
  </r>
  <r>
    <n v="7629"/>
    <s v="US-2012-159499"/>
    <x v="1"/>
    <x v="82"/>
    <d v="2012-11-23T00:00:00"/>
    <x v="0"/>
    <s v="EM-14095"/>
    <x v="313"/>
    <x v="1"/>
    <s v="United States"/>
    <s v="Phoenix"/>
    <x v="16"/>
    <n v="85023"/>
    <x v="1"/>
    <s v="OFF-LA-10003121"/>
    <x v="1"/>
    <x v="2"/>
    <x v="991"/>
    <x v="1053"/>
    <n v="5"/>
    <n v="0.2"/>
    <n v="5.368999999999998"/>
  </r>
  <r>
    <n v="7630"/>
    <s v="CA-2011-162089"/>
    <x v="2"/>
    <x v="809"/>
    <d v="2011-04-01T00:00:00"/>
    <x v="2"/>
    <s v="MP-17470"/>
    <x v="88"/>
    <x v="2"/>
    <s v="United States"/>
    <s v="Brownsville"/>
    <x v="5"/>
    <n v="78521"/>
    <x v="2"/>
    <s v="OFF-EN-10002230"/>
    <x v="1"/>
    <x v="12"/>
    <x v="550"/>
    <x v="5074"/>
    <n v="5"/>
    <n v="0.2"/>
    <n v="113.30549999999999"/>
  </r>
  <r>
    <n v="7631"/>
    <s v="CA-2011-162089"/>
    <x v="2"/>
    <x v="809"/>
    <d v="2011-04-01T00:00:00"/>
    <x v="2"/>
    <s v="MP-17470"/>
    <x v="88"/>
    <x v="2"/>
    <s v="United States"/>
    <s v="Brownsville"/>
    <x v="5"/>
    <n v="78521"/>
    <x v="2"/>
    <s v="TEC-PH-10001819"/>
    <x v="2"/>
    <x v="7"/>
    <x v="805"/>
    <x v="5075"/>
    <n v="7"/>
    <n v="0.2"/>
    <n v="88.180399999999977"/>
  </r>
  <r>
    <n v="7632"/>
    <s v="CA-2011-162089"/>
    <x v="2"/>
    <x v="809"/>
    <d v="2011-04-01T00:00:00"/>
    <x v="2"/>
    <s v="MP-17470"/>
    <x v="88"/>
    <x v="2"/>
    <s v="United States"/>
    <s v="Brownsville"/>
    <x v="5"/>
    <n v="78521"/>
    <x v="2"/>
    <s v="FUR-CH-10002304"/>
    <x v="0"/>
    <x v="1"/>
    <x v="782"/>
    <x v="5076"/>
    <n v="7"/>
    <n v="0.3"/>
    <n v="-9.0929999999999964"/>
  </r>
  <r>
    <n v="7633"/>
    <s v="US-2014-158526"/>
    <x v="3"/>
    <x v="614"/>
    <d v="2015-01-02T00:00:00"/>
    <x v="0"/>
    <s v="KH-16360"/>
    <x v="347"/>
    <x v="0"/>
    <s v="United States"/>
    <s v="Louisville"/>
    <x v="0"/>
    <n v="40214"/>
    <x v="0"/>
    <s v="FUR-CH-10002602"/>
    <x v="0"/>
    <x v="1"/>
    <x v="288"/>
    <x v="5077"/>
    <n v="8"/>
    <n v="0"/>
    <n v="314.03840000000002"/>
  </r>
  <r>
    <n v="7634"/>
    <s v="US-2014-158526"/>
    <x v="3"/>
    <x v="614"/>
    <d v="2015-01-02T00:00:00"/>
    <x v="0"/>
    <s v="KH-16360"/>
    <x v="347"/>
    <x v="0"/>
    <s v="United States"/>
    <s v="Louisville"/>
    <x v="0"/>
    <n v="40214"/>
    <x v="0"/>
    <s v="OFF-BI-10002414"/>
    <x v="1"/>
    <x v="8"/>
    <x v="1076"/>
    <x v="5078"/>
    <n v="1"/>
    <n v="0"/>
    <n v="5.8890999999999991"/>
  </r>
  <r>
    <n v="7635"/>
    <s v="US-2014-158526"/>
    <x v="3"/>
    <x v="614"/>
    <d v="2015-01-02T00:00:00"/>
    <x v="0"/>
    <s v="KH-16360"/>
    <x v="347"/>
    <x v="0"/>
    <s v="United States"/>
    <s v="Louisville"/>
    <x v="0"/>
    <n v="40214"/>
    <x v="0"/>
    <s v="OFF-AR-10003696"/>
    <x v="1"/>
    <x v="6"/>
    <x v="1236"/>
    <x v="1835"/>
    <n v="1"/>
    <n v="0"/>
    <n v="10.028199999999998"/>
  </r>
  <r>
    <n v="7636"/>
    <s v="US-2014-158526"/>
    <x v="3"/>
    <x v="614"/>
    <d v="2015-01-02T00:00:00"/>
    <x v="0"/>
    <s v="KH-16360"/>
    <x v="347"/>
    <x v="0"/>
    <s v="United States"/>
    <s v="Louisville"/>
    <x v="0"/>
    <n v="40214"/>
    <x v="0"/>
    <s v="FUR-CH-10004495"/>
    <x v="0"/>
    <x v="1"/>
    <x v="1475"/>
    <x v="5079"/>
    <n v="1"/>
    <n v="0"/>
    <n v="87.28419999999997"/>
  </r>
  <r>
    <n v="7637"/>
    <s v="US-2014-158526"/>
    <x v="3"/>
    <x v="614"/>
    <d v="2015-01-02T00:00:00"/>
    <x v="0"/>
    <s v="KH-16360"/>
    <x v="347"/>
    <x v="0"/>
    <s v="United States"/>
    <s v="Louisville"/>
    <x v="0"/>
    <n v="40214"/>
    <x v="0"/>
    <s v="FUR-CH-10001270"/>
    <x v="0"/>
    <x v="1"/>
    <x v="851"/>
    <x v="5080"/>
    <n v="3"/>
    <n v="0"/>
    <n v="77.624999999999972"/>
  </r>
  <r>
    <n v="7638"/>
    <s v="CA-2014-104885"/>
    <x v="3"/>
    <x v="580"/>
    <d v="2014-03-09T00:00:00"/>
    <x v="1"/>
    <s v="DB-13555"/>
    <x v="587"/>
    <x v="1"/>
    <s v="United States"/>
    <s v="Newark"/>
    <x v="13"/>
    <n v="19711"/>
    <x v="3"/>
    <s v="OFF-AR-10001615"/>
    <x v="1"/>
    <x v="6"/>
    <x v="1479"/>
    <x v="426"/>
    <n v="3"/>
    <n v="0"/>
    <n v="15.475200000000001"/>
  </r>
  <r>
    <n v="7639"/>
    <s v="CA-2014-104885"/>
    <x v="3"/>
    <x v="580"/>
    <d v="2014-03-09T00:00:00"/>
    <x v="1"/>
    <s v="DB-13555"/>
    <x v="587"/>
    <x v="1"/>
    <s v="United States"/>
    <s v="Newark"/>
    <x v="13"/>
    <n v="19711"/>
    <x v="3"/>
    <s v="OFF-EN-10003286"/>
    <x v="1"/>
    <x v="12"/>
    <x v="33"/>
    <x v="4097"/>
    <n v="7"/>
    <n v="0"/>
    <n v="27.241199999999996"/>
  </r>
  <r>
    <n v="7640"/>
    <s v="CA-2014-104885"/>
    <x v="3"/>
    <x v="580"/>
    <d v="2014-03-09T00:00:00"/>
    <x v="1"/>
    <s v="DB-13555"/>
    <x v="587"/>
    <x v="1"/>
    <s v="United States"/>
    <s v="Newark"/>
    <x v="13"/>
    <n v="19711"/>
    <x v="3"/>
    <s v="FUR-BO-10003660"/>
    <x v="0"/>
    <x v="0"/>
    <x v="1465"/>
    <x v="5081"/>
    <n v="2"/>
    <n v="0"/>
    <n v="101.6508"/>
  </r>
  <r>
    <n v="7641"/>
    <s v="CA-2014-104885"/>
    <x v="3"/>
    <x v="580"/>
    <d v="2014-03-09T00:00:00"/>
    <x v="1"/>
    <s v="DB-13555"/>
    <x v="587"/>
    <x v="1"/>
    <s v="United States"/>
    <s v="Newark"/>
    <x v="13"/>
    <n v="19711"/>
    <x v="3"/>
    <s v="OFF-PA-10002764"/>
    <x v="1"/>
    <x v="10"/>
    <x v="33"/>
    <x v="5082"/>
    <n v="6"/>
    <n v="0"/>
    <n v="33.339599999999997"/>
  </r>
  <r>
    <n v="7642"/>
    <s v="US-2013-157490"/>
    <x v="0"/>
    <x v="1099"/>
    <d v="2013-10-08T00:00:00"/>
    <x v="2"/>
    <s v="LB-16795"/>
    <x v="697"/>
    <x v="2"/>
    <s v="United States"/>
    <s v="Pueblo"/>
    <x v="22"/>
    <n v="81001"/>
    <x v="1"/>
    <s v="TEC-MA-10001695"/>
    <x v="2"/>
    <x v="15"/>
    <x v="1801"/>
    <x v="5083"/>
    <n v="6"/>
    <n v="0.7"/>
    <n v="-938.28"/>
  </r>
  <r>
    <n v="7643"/>
    <s v="US-2013-157490"/>
    <x v="0"/>
    <x v="1099"/>
    <d v="2013-10-08T00:00:00"/>
    <x v="2"/>
    <s v="LB-16795"/>
    <x v="697"/>
    <x v="2"/>
    <s v="United States"/>
    <s v="Pueblo"/>
    <x v="22"/>
    <n v="81001"/>
    <x v="1"/>
    <s v="OFF-BI-10002824"/>
    <x v="1"/>
    <x v="8"/>
    <x v="523"/>
    <x v="5084"/>
    <n v="4"/>
    <n v="0.7"/>
    <n v="-14.920000000000002"/>
  </r>
  <r>
    <n v="7644"/>
    <s v="US-2013-157490"/>
    <x v="0"/>
    <x v="1099"/>
    <d v="2013-10-08T00:00:00"/>
    <x v="2"/>
    <s v="LB-16795"/>
    <x v="697"/>
    <x v="2"/>
    <s v="United States"/>
    <s v="Pueblo"/>
    <x v="22"/>
    <n v="81001"/>
    <x v="1"/>
    <s v="OFF-BI-10002571"/>
    <x v="1"/>
    <x v="8"/>
    <x v="1204"/>
    <x v="5085"/>
    <n v="4"/>
    <n v="0.7"/>
    <n v="-9.1815999999999995"/>
  </r>
  <r>
    <n v="7645"/>
    <s v="US-2013-157490"/>
    <x v="0"/>
    <x v="1099"/>
    <d v="2013-10-08T00:00:00"/>
    <x v="2"/>
    <s v="LB-16795"/>
    <x v="697"/>
    <x v="2"/>
    <s v="United States"/>
    <s v="Pueblo"/>
    <x v="22"/>
    <n v="81001"/>
    <x v="1"/>
    <s v="TEC-AC-10001553"/>
    <x v="2"/>
    <x v="11"/>
    <x v="1599"/>
    <x v="4584"/>
    <n v="5"/>
    <n v="0.2"/>
    <n v="0.84950000000000259"/>
  </r>
  <r>
    <n v="7646"/>
    <s v="CA-2012-161452"/>
    <x v="1"/>
    <x v="57"/>
    <d v="2012-04-11T00:00:00"/>
    <x v="1"/>
    <s v="CA-11965"/>
    <x v="662"/>
    <x v="1"/>
    <s v="United States"/>
    <s v="Los Angeles"/>
    <x v="1"/>
    <n v="90036"/>
    <x v="1"/>
    <s v="FUR-CH-10003973"/>
    <x v="0"/>
    <x v="1"/>
    <x v="858"/>
    <x v="1069"/>
    <n v="3"/>
    <n v="0.2"/>
    <n v="89.222400000000022"/>
  </r>
  <r>
    <n v="7647"/>
    <s v="US-2011-115196"/>
    <x v="2"/>
    <x v="340"/>
    <d v="2011-09-13T00:00:00"/>
    <x v="1"/>
    <s v="DL-12925"/>
    <x v="351"/>
    <x v="0"/>
    <s v="United States"/>
    <s v="Greenville"/>
    <x v="3"/>
    <n v="27834"/>
    <x v="0"/>
    <s v="TEC-MA-10002073"/>
    <x v="2"/>
    <x v="15"/>
    <x v="1763"/>
    <x v="5086"/>
    <n v="2"/>
    <n v="0.5"/>
    <n v="-571.99559999999997"/>
  </r>
  <r>
    <n v="7648"/>
    <s v="CA-2013-138968"/>
    <x v="0"/>
    <x v="543"/>
    <d v="2013-03-17T00:00:00"/>
    <x v="2"/>
    <s v="FC-14335"/>
    <x v="712"/>
    <x v="1"/>
    <s v="United States"/>
    <s v="San Francisco"/>
    <x v="1"/>
    <n v="94110"/>
    <x v="1"/>
    <s v="OFF-BI-10003529"/>
    <x v="1"/>
    <x v="8"/>
    <x v="788"/>
    <x v="5087"/>
    <n v="2"/>
    <n v="0.2"/>
    <n v="1.6472"/>
  </r>
  <r>
    <n v="7649"/>
    <s v="CA-2013-138968"/>
    <x v="0"/>
    <x v="543"/>
    <d v="2013-03-17T00:00:00"/>
    <x v="2"/>
    <s v="FC-14335"/>
    <x v="712"/>
    <x v="1"/>
    <s v="United States"/>
    <s v="San Francisco"/>
    <x v="1"/>
    <n v="94110"/>
    <x v="1"/>
    <s v="FUR-CH-10000309"/>
    <x v="0"/>
    <x v="1"/>
    <x v="765"/>
    <x v="5088"/>
    <n v="4"/>
    <n v="0.2"/>
    <n v="84.501999999999953"/>
  </r>
  <r>
    <n v="7650"/>
    <s v="CA-2012-101889"/>
    <x v="1"/>
    <x v="17"/>
    <d v="2012-12-31T00:00:00"/>
    <x v="1"/>
    <s v="DB-13120"/>
    <x v="106"/>
    <x v="1"/>
    <s v="United States"/>
    <s v="Marion"/>
    <x v="24"/>
    <n v="43302"/>
    <x v="3"/>
    <s v="FUR-TA-10004154"/>
    <x v="0"/>
    <x v="3"/>
    <x v="730"/>
    <x v="5089"/>
    <n v="9"/>
    <n v="0.4"/>
    <n v="-464.69700000000012"/>
  </r>
  <r>
    <n v="7651"/>
    <s v="CA-2012-101889"/>
    <x v="1"/>
    <x v="17"/>
    <d v="2012-12-31T00:00:00"/>
    <x v="1"/>
    <s v="DB-13120"/>
    <x v="106"/>
    <x v="1"/>
    <s v="United States"/>
    <s v="Marion"/>
    <x v="24"/>
    <n v="43302"/>
    <x v="3"/>
    <s v="OFF-EN-10003286"/>
    <x v="1"/>
    <x v="12"/>
    <x v="33"/>
    <x v="5090"/>
    <n v="3"/>
    <n v="0.2"/>
    <n v="6.7067999999999977"/>
  </r>
  <r>
    <n v="7652"/>
    <s v="CA-2014-110821"/>
    <x v="3"/>
    <x v="783"/>
    <d v="2014-08-09T00:00:00"/>
    <x v="2"/>
    <s v="CK-12205"/>
    <x v="237"/>
    <x v="0"/>
    <s v="United States"/>
    <s v="Dallas"/>
    <x v="5"/>
    <n v="75081"/>
    <x v="2"/>
    <s v="TEC-AC-10001552"/>
    <x v="2"/>
    <x v="11"/>
    <x v="100"/>
    <x v="5091"/>
    <n v="3"/>
    <n v="0.2"/>
    <n v="-13.437900000000006"/>
  </r>
  <r>
    <n v="7653"/>
    <s v="CA-2014-110821"/>
    <x v="3"/>
    <x v="783"/>
    <d v="2014-08-09T00:00:00"/>
    <x v="2"/>
    <s v="CK-12205"/>
    <x v="237"/>
    <x v="0"/>
    <s v="United States"/>
    <s v="Dallas"/>
    <x v="5"/>
    <n v="75081"/>
    <x v="2"/>
    <s v="OFF-ST-10002790"/>
    <x v="1"/>
    <x v="4"/>
    <x v="233"/>
    <x v="5092"/>
    <n v="2"/>
    <n v="0.2"/>
    <n v="-25.108999999999988"/>
  </r>
  <r>
    <n v="7654"/>
    <s v="CA-2012-121552"/>
    <x v="1"/>
    <x v="204"/>
    <d v="2012-03-27T00:00:00"/>
    <x v="1"/>
    <s v="FW-14395"/>
    <x v="783"/>
    <x v="1"/>
    <s v="United States"/>
    <s v="Huntsville"/>
    <x v="19"/>
    <n v="35810"/>
    <x v="0"/>
    <s v="OFF-AR-10003217"/>
    <x v="1"/>
    <x v="6"/>
    <x v="1640"/>
    <x v="638"/>
    <n v="4"/>
    <n v="0"/>
    <n v="5.4768000000000008"/>
  </r>
  <r>
    <n v="7655"/>
    <s v="CA-2012-107685"/>
    <x v="1"/>
    <x v="672"/>
    <d v="2012-12-02T00:00:00"/>
    <x v="0"/>
    <s v="JM-15865"/>
    <x v="622"/>
    <x v="0"/>
    <s v="United States"/>
    <s v="Las Vegas"/>
    <x v="33"/>
    <n v="89115"/>
    <x v="1"/>
    <s v="FUR-FU-10002813"/>
    <x v="0"/>
    <x v="5"/>
    <x v="1682"/>
    <x v="4165"/>
    <n v="4"/>
    <n v="0"/>
    <n v="29.145599999999995"/>
  </r>
  <r>
    <n v="7656"/>
    <s v="CA-2012-107685"/>
    <x v="1"/>
    <x v="672"/>
    <d v="2012-12-02T00:00:00"/>
    <x v="0"/>
    <s v="JM-15865"/>
    <x v="622"/>
    <x v="0"/>
    <s v="United States"/>
    <s v="Las Vegas"/>
    <x v="33"/>
    <n v="89115"/>
    <x v="1"/>
    <s v="OFF-PA-10003848"/>
    <x v="1"/>
    <x v="10"/>
    <x v="1442"/>
    <x v="243"/>
    <n v="4"/>
    <n v="0"/>
    <n v="12.441600000000001"/>
  </r>
  <r>
    <n v="7657"/>
    <s v="US-2011-120740"/>
    <x v="2"/>
    <x v="1166"/>
    <d v="2011-04-15T00:00:00"/>
    <x v="3"/>
    <s v="PS-18970"/>
    <x v="28"/>
    <x v="2"/>
    <s v="United States"/>
    <s v="Los Angeles"/>
    <x v="1"/>
    <n v="90049"/>
    <x v="1"/>
    <s v="OFF-AP-10000240"/>
    <x v="1"/>
    <x v="9"/>
    <x v="644"/>
    <x v="1483"/>
    <n v="2"/>
    <n v="0"/>
    <n v="31.018399999999986"/>
  </r>
  <r>
    <n v="7658"/>
    <s v="US-2011-120740"/>
    <x v="2"/>
    <x v="1166"/>
    <d v="2011-04-15T00:00:00"/>
    <x v="3"/>
    <s v="PS-18970"/>
    <x v="28"/>
    <x v="2"/>
    <s v="United States"/>
    <s v="Los Angeles"/>
    <x v="1"/>
    <n v="90049"/>
    <x v="1"/>
    <s v="FUR-FU-10004091"/>
    <x v="0"/>
    <x v="5"/>
    <x v="264"/>
    <x v="5093"/>
    <n v="4"/>
    <n v="0"/>
    <n v="76.9816"/>
  </r>
  <r>
    <n v="7659"/>
    <s v="CA-2014-155740"/>
    <x v="3"/>
    <x v="245"/>
    <d v="2014-08-03T00:00:00"/>
    <x v="2"/>
    <s v="TC-21475"/>
    <x v="679"/>
    <x v="2"/>
    <s v="United States"/>
    <s v="Lakewood"/>
    <x v="24"/>
    <n v="44107"/>
    <x v="3"/>
    <s v="OFF-BI-10001071"/>
    <x v="1"/>
    <x v="8"/>
    <x v="663"/>
    <x v="1996"/>
    <n v="4"/>
    <n v="0.7"/>
    <n v="-53.743199999999973"/>
  </r>
  <r>
    <n v="7660"/>
    <s v="CA-2014-146493"/>
    <x v="3"/>
    <x v="702"/>
    <d v="2014-06-06T00:00:00"/>
    <x v="1"/>
    <s v="CV-12805"/>
    <x v="51"/>
    <x v="1"/>
    <s v="United States"/>
    <s v="Fremont"/>
    <x v="8"/>
    <n v="68025"/>
    <x v="2"/>
    <s v="OFF-BI-10003676"/>
    <x v="1"/>
    <x v="8"/>
    <x v="816"/>
    <x v="5094"/>
    <n v="5"/>
    <n v="0"/>
    <n v="25.871999999999996"/>
  </r>
  <r>
    <n v="7661"/>
    <s v="CA-2011-105417"/>
    <x v="2"/>
    <x v="1167"/>
    <d v="2011-01-13T00:00:00"/>
    <x v="1"/>
    <s v="VS-21820"/>
    <x v="745"/>
    <x v="0"/>
    <s v="United States"/>
    <s v="Huntsville"/>
    <x v="5"/>
    <n v="77340"/>
    <x v="2"/>
    <s v="FUR-FU-10004864"/>
    <x v="0"/>
    <x v="5"/>
    <x v="436"/>
    <x v="5095"/>
    <n v="3"/>
    <n v="0.6"/>
    <n v="-53.709599999999988"/>
  </r>
  <r>
    <n v="7662"/>
    <s v="CA-2011-105417"/>
    <x v="2"/>
    <x v="1167"/>
    <d v="2011-01-13T00:00:00"/>
    <x v="1"/>
    <s v="VS-21820"/>
    <x v="745"/>
    <x v="0"/>
    <s v="United States"/>
    <s v="Huntsville"/>
    <x v="5"/>
    <n v="77340"/>
    <x v="2"/>
    <s v="OFF-BI-10003708"/>
    <x v="1"/>
    <x v="8"/>
    <x v="969"/>
    <x v="5096"/>
    <n v="7"/>
    <n v="0.8"/>
    <n v="-18.252500000000005"/>
  </r>
  <r>
    <n v="7663"/>
    <s v="US-2014-141509"/>
    <x v="3"/>
    <x v="365"/>
    <d v="2014-10-02T00:00:00"/>
    <x v="2"/>
    <s v="SC-20575"/>
    <x v="623"/>
    <x v="0"/>
    <s v="United States"/>
    <s v="Los Angeles"/>
    <x v="1"/>
    <n v="90036"/>
    <x v="1"/>
    <s v="OFF-AR-10002067"/>
    <x v="1"/>
    <x v="6"/>
    <x v="1145"/>
    <x v="1618"/>
    <n v="5"/>
    <n v="0"/>
    <n v="25.792000000000002"/>
  </r>
  <r>
    <n v="7664"/>
    <s v="CA-2014-139493"/>
    <x v="3"/>
    <x v="1168"/>
    <d v="2014-09-20T00:00:00"/>
    <x v="1"/>
    <s v="SG-20605"/>
    <x v="611"/>
    <x v="0"/>
    <s v="United States"/>
    <s v="Asheville"/>
    <x v="3"/>
    <n v="28806"/>
    <x v="0"/>
    <s v="OFF-AR-10003158"/>
    <x v="1"/>
    <x v="6"/>
    <x v="696"/>
    <x v="482"/>
    <n v="5"/>
    <n v="0.2"/>
    <n v="2.7859999999999978"/>
  </r>
  <r>
    <n v="7665"/>
    <s v="CA-2011-151967"/>
    <x v="2"/>
    <x v="68"/>
    <d v="2011-10-26T00:00:00"/>
    <x v="1"/>
    <s v="NB-18580"/>
    <x v="630"/>
    <x v="1"/>
    <s v="United States"/>
    <s v="Bossier City"/>
    <x v="28"/>
    <n v="71111"/>
    <x v="0"/>
    <s v="FUR-FU-10000193"/>
    <x v="0"/>
    <x v="5"/>
    <x v="1503"/>
    <x v="681"/>
    <n v="4"/>
    <n v="0"/>
    <n v="10.393599999999992"/>
  </r>
  <r>
    <n v="7666"/>
    <s v="US-2013-140158"/>
    <x v="0"/>
    <x v="964"/>
    <d v="2013-10-09T00:00:00"/>
    <x v="1"/>
    <s v="DR-12940"/>
    <x v="660"/>
    <x v="2"/>
    <s v="United States"/>
    <s v="Providence"/>
    <x v="34"/>
    <n v="2908"/>
    <x v="3"/>
    <s v="OFF-BI-10000977"/>
    <x v="1"/>
    <x v="8"/>
    <x v="982"/>
    <x v="3361"/>
    <n v="1"/>
    <n v="0"/>
    <n v="13.983999999999998"/>
  </r>
  <r>
    <n v="7667"/>
    <s v="US-2013-140158"/>
    <x v="0"/>
    <x v="964"/>
    <d v="2013-10-09T00:00:00"/>
    <x v="1"/>
    <s v="DR-12940"/>
    <x v="660"/>
    <x v="2"/>
    <s v="United States"/>
    <s v="Providence"/>
    <x v="34"/>
    <n v="2908"/>
    <x v="3"/>
    <s v="TEC-CO-10001449"/>
    <x v="2"/>
    <x v="16"/>
    <x v="303"/>
    <x v="5097"/>
    <n v="9"/>
    <n v="0"/>
    <n v="2591.9567999999999"/>
  </r>
  <r>
    <n v="7668"/>
    <s v="US-2013-140158"/>
    <x v="0"/>
    <x v="964"/>
    <d v="2013-10-09T00:00:00"/>
    <x v="1"/>
    <s v="DR-12940"/>
    <x v="660"/>
    <x v="2"/>
    <s v="United States"/>
    <s v="Providence"/>
    <x v="34"/>
    <n v="2908"/>
    <x v="3"/>
    <s v="OFF-ST-10000136"/>
    <x v="1"/>
    <x v="4"/>
    <x v="1694"/>
    <x v="5098"/>
    <n v="3"/>
    <n v="0"/>
    <n v="34.538999999999994"/>
  </r>
  <r>
    <n v="7669"/>
    <s v="CA-2012-130974"/>
    <x v="1"/>
    <x v="154"/>
    <d v="2012-11-29T00:00:00"/>
    <x v="0"/>
    <s v="MA-17560"/>
    <x v="15"/>
    <x v="2"/>
    <s v="United States"/>
    <s v="Everett"/>
    <x v="31"/>
    <n v="2149"/>
    <x v="3"/>
    <s v="OFF-PA-10000743"/>
    <x v="1"/>
    <x v="10"/>
    <x v="573"/>
    <x v="1598"/>
    <n v="6"/>
    <n v="0"/>
    <n v="19.238399999999999"/>
  </r>
  <r>
    <n v="7670"/>
    <s v="CA-2012-130974"/>
    <x v="1"/>
    <x v="154"/>
    <d v="2012-11-29T00:00:00"/>
    <x v="0"/>
    <s v="MA-17560"/>
    <x v="15"/>
    <x v="2"/>
    <s v="United States"/>
    <s v="Everett"/>
    <x v="31"/>
    <n v="2149"/>
    <x v="3"/>
    <s v="OFF-PA-10001019"/>
    <x v="1"/>
    <x v="10"/>
    <x v="675"/>
    <x v="731"/>
    <n v="3"/>
    <n v="0"/>
    <n v="28.171799999999998"/>
  </r>
  <r>
    <n v="7671"/>
    <s v="CA-2012-130974"/>
    <x v="1"/>
    <x v="154"/>
    <d v="2012-11-29T00:00:00"/>
    <x v="0"/>
    <s v="MA-17560"/>
    <x v="15"/>
    <x v="2"/>
    <s v="United States"/>
    <s v="Everett"/>
    <x v="31"/>
    <n v="2149"/>
    <x v="3"/>
    <s v="TEC-AC-10003095"/>
    <x v="2"/>
    <x v="11"/>
    <x v="1277"/>
    <x v="5099"/>
    <n v="2"/>
    <n v="0"/>
    <n v="88.393200000000007"/>
  </r>
  <r>
    <n v="7672"/>
    <s v="CA-2012-130974"/>
    <x v="1"/>
    <x v="154"/>
    <d v="2012-11-29T00:00:00"/>
    <x v="0"/>
    <s v="MA-17560"/>
    <x v="15"/>
    <x v="2"/>
    <s v="United States"/>
    <s v="Everett"/>
    <x v="31"/>
    <n v="2149"/>
    <x v="3"/>
    <s v="FUR-BO-10002916"/>
    <x v="0"/>
    <x v="0"/>
    <x v="1506"/>
    <x v="5100"/>
    <n v="1"/>
    <n v="0"/>
    <n v="32.486199999999997"/>
  </r>
  <r>
    <n v="7673"/>
    <s v="CA-2012-130974"/>
    <x v="1"/>
    <x v="154"/>
    <d v="2012-11-29T00:00:00"/>
    <x v="0"/>
    <s v="MA-17560"/>
    <x v="15"/>
    <x v="2"/>
    <s v="United States"/>
    <s v="Everett"/>
    <x v="31"/>
    <n v="2149"/>
    <x v="3"/>
    <s v="FUR-FU-10002506"/>
    <x v="0"/>
    <x v="5"/>
    <x v="1802"/>
    <x v="2799"/>
    <n v="3"/>
    <n v="0"/>
    <n v="4.6763999999999992"/>
  </r>
  <r>
    <n v="7674"/>
    <s v="CA-2012-130974"/>
    <x v="1"/>
    <x v="154"/>
    <d v="2012-11-29T00:00:00"/>
    <x v="0"/>
    <s v="MA-17560"/>
    <x v="15"/>
    <x v="2"/>
    <s v="United States"/>
    <s v="Everett"/>
    <x v="31"/>
    <n v="2149"/>
    <x v="3"/>
    <s v="OFF-PA-10003823"/>
    <x v="1"/>
    <x v="10"/>
    <x v="1001"/>
    <x v="901"/>
    <n v="5"/>
    <n v="0"/>
    <n v="69.704999999999998"/>
  </r>
  <r>
    <n v="7675"/>
    <s v="CA-2012-130974"/>
    <x v="1"/>
    <x v="154"/>
    <d v="2012-11-29T00:00:00"/>
    <x v="0"/>
    <s v="MA-17560"/>
    <x v="15"/>
    <x v="2"/>
    <s v="United States"/>
    <s v="Everett"/>
    <x v="31"/>
    <n v="2149"/>
    <x v="3"/>
    <s v="FUR-TA-10004619"/>
    <x v="0"/>
    <x v="3"/>
    <x v="882"/>
    <x v="5101"/>
    <n v="4"/>
    <n v="0.3"/>
    <n v="0"/>
  </r>
  <r>
    <n v="7676"/>
    <s v="CA-2014-133487"/>
    <x v="3"/>
    <x v="636"/>
    <d v="2014-05-10T00:00:00"/>
    <x v="0"/>
    <s v="TS-21655"/>
    <x v="772"/>
    <x v="0"/>
    <s v="United States"/>
    <s v="Rancho Cucamonga"/>
    <x v="1"/>
    <n v="91730"/>
    <x v="1"/>
    <s v="OFF-AP-10001271"/>
    <x v="1"/>
    <x v="9"/>
    <x v="469"/>
    <x v="513"/>
    <n v="3"/>
    <n v="0"/>
    <n v="41.293800000000005"/>
  </r>
  <r>
    <n v="7677"/>
    <s v="CA-2011-142951"/>
    <x v="2"/>
    <x v="1169"/>
    <d v="2011-10-08T00:00:00"/>
    <x v="3"/>
    <s v="JG-15115"/>
    <x v="161"/>
    <x v="0"/>
    <s v="United States"/>
    <s v="Charlotte"/>
    <x v="3"/>
    <n v="28205"/>
    <x v="0"/>
    <s v="TEC-AC-10002331"/>
    <x v="2"/>
    <x v="11"/>
    <x v="1582"/>
    <x v="3032"/>
    <n v="3"/>
    <n v="0.2"/>
    <n v="4.9877999999999982"/>
  </r>
  <r>
    <n v="7678"/>
    <s v="CA-2011-133592"/>
    <x v="2"/>
    <x v="520"/>
    <d v="2012-01-07T00:00:00"/>
    <x v="1"/>
    <s v="KM-16375"/>
    <x v="454"/>
    <x v="2"/>
    <s v="United States"/>
    <s v="Providence"/>
    <x v="34"/>
    <n v="2908"/>
    <x v="3"/>
    <s v="OFF-PA-10003228"/>
    <x v="1"/>
    <x v="10"/>
    <x v="1668"/>
    <x v="3589"/>
    <n v="4"/>
    <n v="0"/>
    <n v="91.950799999999987"/>
  </r>
  <r>
    <n v="7679"/>
    <s v="CA-2011-133592"/>
    <x v="2"/>
    <x v="520"/>
    <d v="2012-01-07T00:00:00"/>
    <x v="1"/>
    <s v="KM-16375"/>
    <x v="454"/>
    <x v="2"/>
    <s v="United States"/>
    <s v="Providence"/>
    <x v="34"/>
    <n v="2908"/>
    <x v="3"/>
    <s v="OFF-PA-10002586"/>
    <x v="1"/>
    <x v="10"/>
    <x v="1007"/>
    <x v="1830"/>
    <n v="3"/>
    <n v="0"/>
    <n v="7.0218000000000007"/>
  </r>
  <r>
    <n v="7680"/>
    <s v="CA-2011-133592"/>
    <x v="2"/>
    <x v="520"/>
    <d v="2012-01-07T00:00:00"/>
    <x v="1"/>
    <s v="KM-16375"/>
    <x v="454"/>
    <x v="2"/>
    <s v="United States"/>
    <s v="Providence"/>
    <x v="34"/>
    <n v="2908"/>
    <x v="3"/>
    <s v="TEC-AC-10002049"/>
    <x v="2"/>
    <x v="11"/>
    <x v="1053"/>
    <x v="2832"/>
    <n v="4"/>
    <n v="0"/>
    <n v="742.63200000000006"/>
  </r>
  <r>
    <n v="7681"/>
    <s v="CA-2011-133592"/>
    <x v="2"/>
    <x v="520"/>
    <d v="2012-01-07T00:00:00"/>
    <x v="1"/>
    <s v="KM-16375"/>
    <x v="454"/>
    <x v="2"/>
    <s v="United States"/>
    <s v="Providence"/>
    <x v="34"/>
    <n v="2908"/>
    <x v="3"/>
    <s v="FUR-BO-10000362"/>
    <x v="0"/>
    <x v="0"/>
    <x v="1037"/>
    <x v="2661"/>
    <n v="2"/>
    <n v="0"/>
    <n v="78.650800000000004"/>
  </r>
  <r>
    <n v="7682"/>
    <s v="CA-2011-133592"/>
    <x v="2"/>
    <x v="520"/>
    <d v="2012-01-07T00:00:00"/>
    <x v="1"/>
    <s v="KM-16375"/>
    <x v="454"/>
    <x v="2"/>
    <s v="United States"/>
    <s v="Providence"/>
    <x v="34"/>
    <n v="2908"/>
    <x v="3"/>
    <s v="FUR-CH-10004218"/>
    <x v="0"/>
    <x v="1"/>
    <x v="38"/>
    <x v="5102"/>
    <n v="6"/>
    <n v="0"/>
    <n v="151.47000000000003"/>
  </r>
  <r>
    <n v="7683"/>
    <s v="CA-2012-120782"/>
    <x v="1"/>
    <x v="152"/>
    <d v="2012-05-01T00:00:00"/>
    <x v="2"/>
    <s v="SD-20485"/>
    <x v="174"/>
    <x v="2"/>
    <s v="United States"/>
    <s v="Midland"/>
    <x v="12"/>
    <n v="48640"/>
    <x v="2"/>
    <s v="OFF-AP-10003779"/>
    <x v="1"/>
    <x v="9"/>
    <x v="1448"/>
    <x v="5103"/>
    <n v="1"/>
    <n v="0.1"/>
    <n v="41.495999999999967"/>
  </r>
  <r>
    <n v="7684"/>
    <s v="CA-2012-120782"/>
    <x v="1"/>
    <x v="152"/>
    <d v="2012-05-01T00:00:00"/>
    <x v="2"/>
    <s v="SD-20485"/>
    <x v="174"/>
    <x v="2"/>
    <s v="United States"/>
    <s v="Midland"/>
    <x v="12"/>
    <n v="48640"/>
    <x v="2"/>
    <s v="OFF-BI-10003527"/>
    <x v="1"/>
    <x v="8"/>
    <x v="446"/>
    <x v="5104"/>
    <n v="3"/>
    <n v="0"/>
    <n v="1906.4850000000001"/>
  </r>
  <r>
    <n v="7685"/>
    <s v="CA-2012-116876"/>
    <x v="1"/>
    <x v="966"/>
    <d v="2012-02-21T00:00:00"/>
    <x v="1"/>
    <s v="TT-21070"/>
    <x v="74"/>
    <x v="0"/>
    <s v="United States"/>
    <s v="Rochester"/>
    <x v="15"/>
    <n v="14609"/>
    <x v="3"/>
    <s v="OFF-BI-10002897"/>
    <x v="1"/>
    <x v="8"/>
    <x v="1793"/>
    <x v="5105"/>
    <n v="9"/>
    <n v="0.2"/>
    <n v="9.5786999999999995"/>
  </r>
  <r>
    <n v="7686"/>
    <s v="CA-2012-116876"/>
    <x v="1"/>
    <x v="966"/>
    <d v="2012-02-21T00:00:00"/>
    <x v="1"/>
    <s v="TT-21070"/>
    <x v="74"/>
    <x v="0"/>
    <s v="United States"/>
    <s v="Rochester"/>
    <x v="15"/>
    <n v="14609"/>
    <x v="3"/>
    <s v="TEC-PH-10002584"/>
    <x v="2"/>
    <x v="7"/>
    <x v="1696"/>
    <x v="5106"/>
    <n v="1"/>
    <n v="0"/>
    <n v="187.79699999999997"/>
  </r>
  <r>
    <n v="7687"/>
    <s v="CA-2013-169838"/>
    <x v="0"/>
    <x v="881"/>
    <d v="2013-11-30T00:00:00"/>
    <x v="1"/>
    <s v="BB-11545"/>
    <x v="179"/>
    <x v="1"/>
    <s v="United States"/>
    <s v="Jackson"/>
    <x v="12"/>
    <n v="49201"/>
    <x v="2"/>
    <s v="FUR-TA-10001095"/>
    <x v="0"/>
    <x v="3"/>
    <x v="611"/>
    <x v="5107"/>
    <n v="9"/>
    <n v="0"/>
    <n v="329.40809999999999"/>
  </r>
  <r>
    <n v="7688"/>
    <s v="CA-2013-169838"/>
    <x v="0"/>
    <x v="881"/>
    <d v="2013-11-30T00:00:00"/>
    <x v="1"/>
    <s v="BB-11545"/>
    <x v="179"/>
    <x v="1"/>
    <s v="United States"/>
    <s v="Jackson"/>
    <x v="12"/>
    <n v="49201"/>
    <x v="2"/>
    <s v="OFF-BI-10004002"/>
    <x v="1"/>
    <x v="8"/>
    <x v="152"/>
    <x v="5108"/>
    <n v="1"/>
    <n v="0"/>
    <n v="8.3040000000000003"/>
  </r>
  <r>
    <n v="7689"/>
    <s v="CA-2013-169838"/>
    <x v="0"/>
    <x v="881"/>
    <d v="2013-11-30T00:00:00"/>
    <x v="1"/>
    <s v="BB-11545"/>
    <x v="179"/>
    <x v="1"/>
    <s v="United States"/>
    <s v="Jackson"/>
    <x v="12"/>
    <n v="49201"/>
    <x v="2"/>
    <s v="TEC-AC-10004518"/>
    <x v="2"/>
    <x v="11"/>
    <x v="1803"/>
    <x v="5109"/>
    <n v="8"/>
    <n v="0"/>
    <n v="62.400000000000006"/>
  </r>
  <r>
    <n v="7690"/>
    <s v="US-2014-128951"/>
    <x v="3"/>
    <x v="663"/>
    <d v="2014-07-18T00:00:00"/>
    <x v="2"/>
    <s v="RS-19420"/>
    <x v="602"/>
    <x v="1"/>
    <s v="United States"/>
    <s v="Suffolk"/>
    <x v="17"/>
    <n v="23434"/>
    <x v="0"/>
    <s v="OFF-AP-10002191"/>
    <x v="1"/>
    <x v="9"/>
    <x v="800"/>
    <x v="3998"/>
    <n v="3"/>
    <n v="0"/>
    <n v="50.383200000000009"/>
  </r>
  <r>
    <n v="7691"/>
    <s v="US-2014-128951"/>
    <x v="3"/>
    <x v="663"/>
    <d v="2014-07-18T00:00:00"/>
    <x v="2"/>
    <s v="RS-19420"/>
    <x v="602"/>
    <x v="1"/>
    <s v="United States"/>
    <s v="Suffolk"/>
    <x v="17"/>
    <n v="23434"/>
    <x v="0"/>
    <s v="FUR-TA-10004575"/>
    <x v="0"/>
    <x v="3"/>
    <x v="306"/>
    <x v="1310"/>
    <n v="3"/>
    <n v="0"/>
    <n v="157.12919999999997"/>
  </r>
  <r>
    <n v="7692"/>
    <s v="US-2014-128951"/>
    <x v="3"/>
    <x v="663"/>
    <d v="2014-07-18T00:00:00"/>
    <x v="2"/>
    <s v="RS-19420"/>
    <x v="602"/>
    <x v="1"/>
    <s v="United States"/>
    <s v="Suffolk"/>
    <x v="17"/>
    <n v="23434"/>
    <x v="0"/>
    <s v="OFF-PA-10003177"/>
    <x v="1"/>
    <x v="10"/>
    <x v="89"/>
    <x v="91"/>
    <n v="2"/>
    <n v="0"/>
    <n v="6.2208000000000006"/>
  </r>
  <r>
    <n v="7693"/>
    <s v="CA-2011-102330"/>
    <x v="2"/>
    <x v="282"/>
    <d v="2012-01-03T00:00:00"/>
    <x v="1"/>
    <s v="AI-10855"/>
    <x v="482"/>
    <x v="0"/>
    <s v="United States"/>
    <s v="Brentwood"/>
    <x v="1"/>
    <n v="94513"/>
    <x v="1"/>
    <s v="OFF-LA-10003923"/>
    <x v="1"/>
    <x v="2"/>
    <x v="424"/>
    <x v="333"/>
    <n v="6"/>
    <n v="0"/>
    <n v="44.400000000000006"/>
  </r>
  <r>
    <n v="7694"/>
    <s v="CA-2011-102330"/>
    <x v="2"/>
    <x v="282"/>
    <d v="2012-01-03T00:00:00"/>
    <x v="1"/>
    <s v="AI-10855"/>
    <x v="482"/>
    <x v="0"/>
    <s v="United States"/>
    <s v="Brentwood"/>
    <x v="1"/>
    <n v="94513"/>
    <x v="1"/>
    <s v="TEC-PH-10001051"/>
    <x v="2"/>
    <x v="7"/>
    <x v="1254"/>
    <x v="1895"/>
    <n v="4"/>
    <n v="0.2"/>
    <n v="35.996399999999952"/>
  </r>
  <r>
    <n v="7695"/>
    <s v="CA-2013-118899"/>
    <x v="0"/>
    <x v="554"/>
    <d v="2013-03-23T00:00:00"/>
    <x v="3"/>
    <s v="MC-17275"/>
    <x v="507"/>
    <x v="0"/>
    <s v="United States"/>
    <s v="Seattle"/>
    <x v="4"/>
    <n v="98103"/>
    <x v="1"/>
    <s v="FUR-CH-10004754"/>
    <x v="0"/>
    <x v="1"/>
    <x v="1123"/>
    <x v="5110"/>
    <n v="7"/>
    <n v="0.2"/>
    <n v="14.690199999999997"/>
  </r>
  <r>
    <n v="7696"/>
    <s v="CA-2014-107958"/>
    <x v="3"/>
    <x v="1170"/>
    <d v="2014-07-06T00:00:00"/>
    <x v="2"/>
    <s v="AH-10120"/>
    <x v="571"/>
    <x v="2"/>
    <s v="United States"/>
    <s v="Houston"/>
    <x v="5"/>
    <n v="77036"/>
    <x v="2"/>
    <s v="OFF-PA-10000357"/>
    <x v="1"/>
    <x v="10"/>
    <x v="442"/>
    <x v="2919"/>
    <n v="5"/>
    <n v="0.2"/>
    <n v="59.435499999999998"/>
  </r>
  <r>
    <n v="7697"/>
    <s v="CA-2014-107958"/>
    <x v="3"/>
    <x v="1170"/>
    <d v="2014-07-06T00:00:00"/>
    <x v="2"/>
    <s v="AH-10120"/>
    <x v="571"/>
    <x v="2"/>
    <s v="United States"/>
    <s v="Houston"/>
    <x v="5"/>
    <n v="77036"/>
    <x v="2"/>
    <s v="OFF-BI-10001787"/>
    <x v="1"/>
    <x v="8"/>
    <x v="1482"/>
    <x v="5111"/>
    <n v="4"/>
    <n v="0.8"/>
    <n v="-8.1096000000000004"/>
  </r>
  <r>
    <n v="7698"/>
    <s v="CA-2014-151799"/>
    <x v="3"/>
    <x v="817"/>
    <d v="2014-12-19T00:00:00"/>
    <x v="1"/>
    <s v="BF-11170"/>
    <x v="408"/>
    <x v="2"/>
    <s v="United States"/>
    <s v="Lawrence"/>
    <x v="31"/>
    <n v="1841"/>
    <x v="3"/>
    <s v="TEC-CO-10002313"/>
    <x v="2"/>
    <x v="16"/>
    <x v="345"/>
    <x v="5112"/>
    <n v="2"/>
    <n v="0"/>
    <n v="467.99220000000003"/>
  </r>
  <r>
    <n v="7699"/>
    <s v="CA-2014-151799"/>
    <x v="3"/>
    <x v="817"/>
    <d v="2014-12-19T00:00:00"/>
    <x v="1"/>
    <s v="BF-11170"/>
    <x v="408"/>
    <x v="2"/>
    <s v="United States"/>
    <s v="Lawrence"/>
    <x v="31"/>
    <n v="1841"/>
    <x v="3"/>
    <s v="OFF-ST-10002790"/>
    <x v="1"/>
    <x v="4"/>
    <x v="233"/>
    <x v="5113"/>
    <n v="1"/>
    <n v="0"/>
    <n v="2.2155000000000058"/>
  </r>
  <r>
    <n v="7700"/>
    <s v="CA-2014-151799"/>
    <x v="3"/>
    <x v="817"/>
    <d v="2014-12-19T00:00:00"/>
    <x v="1"/>
    <s v="BF-11170"/>
    <x v="408"/>
    <x v="2"/>
    <s v="United States"/>
    <s v="Lawrence"/>
    <x v="31"/>
    <n v="1841"/>
    <x v="3"/>
    <s v="OFF-SU-10001664"/>
    <x v="1"/>
    <x v="14"/>
    <x v="1232"/>
    <x v="3567"/>
    <n v="3"/>
    <n v="0"/>
    <n v="6.6846000000000005"/>
  </r>
  <r>
    <n v="7701"/>
    <s v="CA-2014-151799"/>
    <x v="3"/>
    <x v="817"/>
    <d v="2014-12-19T00:00:00"/>
    <x v="1"/>
    <s v="BF-11170"/>
    <x v="408"/>
    <x v="2"/>
    <s v="United States"/>
    <s v="Lawrence"/>
    <x v="31"/>
    <n v="1841"/>
    <x v="3"/>
    <s v="OFF-FA-10001332"/>
    <x v="1"/>
    <x v="13"/>
    <x v="1561"/>
    <x v="1315"/>
    <n v="6"/>
    <n v="0"/>
    <n v="8.121599999999999"/>
  </r>
  <r>
    <n v="7702"/>
    <s v="CA-2014-151799"/>
    <x v="3"/>
    <x v="817"/>
    <d v="2014-12-19T00:00:00"/>
    <x v="1"/>
    <s v="BF-11170"/>
    <x v="408"/>
    <x v="2"/>
    <s v="United States"/>
    <s v="Lawrence"/>
    <x v="31"/>
    <n v="1841"/>
    <x v="3"/>
    <s v="FUR-TA-10003473"/>
    <x v="0"/>
    <x v="3"/>
    <x v="214"/>
    <x v="5114"/>
    <n v="2"/>
    <n v="0.3"/>
    <n v="-52.658199999999965"/>
  </r>
  <r>
    <n v="7703"/>
    <s v="CA-2013-114601"/>
    <x v="0"/>
    <x v="370"/>
    <d v="2013-09-03T00:00:00"/>
    <x v="1"/>
    <s v="AA-10480"/>
    <x v="4"/>
    <x v="0"/>
    <s v="United States"/>
    <s v="Detroit"/>
    <x v="12"/>
    <n v="48234"/>
    <x v="2"/>
    <s v="OFF-PA-10000605"/>
    <x v="1"/>
    <x v="10"/>
    <x v="808"/>
    <x v="1057"/>
    <n v="2"/>
    <n v="0"/>
    <n v="5.6644000000000005"/>
  </r>
  <r>
    <n v="7704"/>
    <s v="CA-2013-114601"/>
    <x v="0"/>
    <x v="370"/>
    <d v="2013-09-03T00:00:00"/>
    <x v="1"/>
    <s v="AA-10480"/>
    <x v="4"/>
    <x v="0"/>
    <s v="United States"/>
    <s v="Detroit"/>
    <x v="12"/>
    <n v="48234"/>
    <x v="2"/>
    <s v="TEC-PH-10002170"/>
    <x v="2"/>
    <x v="7"/>
    <x v="594"/>
    <x v="2779"/>
    <n v="3"/>
    <n v="0"/>
    <n v="58.791600000000003"/>
  </r>
  <r>
    <n v="7705"/>
    <s v="CA-2013-114601"/>
    <x v="0"/>
    <x v="370"/>
    <d v="2013-09-03T00:00:00"/>
    <x v="1"/>
    <s v="AA-10480"/>
    <x v="4"/>
    <x v="0"/>
    <s v="United States"/>
    <s v="Detroit"/>
    <x v="12"/>
    <n v="48234"/>
    <x v="2"/>
    <s v="FUR-TA-10004147"/>
    <x v="0"/>
    <x v="3"/>
    <x v="811"/>
    <x v="990"/>
    <n v="4"/>
    <n v="0"/>
    <n v="98.524799999999971"/>
  </r>
  <r>
    <n v="7706"/>
    <s v="CA-2013-114601"/>
    <x v="0"/>
    <x v="370"/>
    <d v="2013-09-03T00:00:00"/>
    <x v="1"/>
    <s v="AA-10480"/>
    <x v="4"/>
    <x v="0"/>
    <s v="United States"/>
    <s v="Detroit"/>
    <x v="12"/>
    <n v="48234"/>
    <x v="2"/>
    <s v="TEC-AC-10003911"/>
    <x v="2"/>
    <x v="11"/>
    <x v="327"/>
    <x v="651"/>
    <n v="3"/>
    <n v="0"/>
    <n v="163.18979999999999"/>
  </r>
  <r>
    <n v="7707"/>
    <s v="CA-2013-114601"/>
    <x v="0"/>
    <x v="370"/>
    <d v="2013-09-03T00:00:00"/>
    <x v="1"/>
    <s v="AA-10480"/>
    <x v="4"/>
    <x v="0"/>
    <s v="United States"/>
    <s v="Detroit"/>
    <x v="12"/>
    <n v="48234"/>
    <x v="2"/>
    <s v="OFF-AR-10002578"/>
    <x v="1"/>
    <x v="6"/>
    <x v="665"/>
    <x v="880"/>
    <n v="3"/>
    <n v="0"/>
    <n v="2.5055999999999998"/>
  </r>
  <r>
    <n v="7708"/>
    <s v="CA-2014-100237"/>
    <x v="3"/>
    <x v="453"/>
    <d v="2014-10-20T00:00:00"/>
    <x v="1"/>
    <s v="SV-20815"/>
    <x v="458"/>
    <x v="1"/>
    <s v="United States"/>
    <s v="Orem"/>
    <x v="7"/>
    <n v="84057"/>
    <x v="1"/>
    <s v="OFF-AR-10001761"/>
    <x v="1"/>
    <x v="6"/>
    <x v="1642"/>
    <x v="2643"/>
    <n v="2"/>
    <n v="0"/>
    <n v="4.2047999999999996"/>
  </r>
  <r>
    <n v="7709"/>
    <s v="CA-2011-139542"/>
    <x v="2"/>
    <x v="1089"/>
    <d v="2011-10-29T00:00:00"/>
    <x v="1"/>
    <s v="EH-14185"/>
    <x v="699"/>
    <x v="0"/>
    <s v="United States"/>
    <s v="Philadelphia"/>
    <x v="9"/>
    <n v="19120"/>
    <x v="3"/>
    <s v="TEC-AC-10001553"/>
    <x v="2"/>
    <x v="11"/>
    <x v="1599"/>
    <x v="2868"/>
    <n v="3"/>
    <n v="0.2"/>
    <n v="0.50970000000000049"/>
  </r>
  <r>
    <n v="7710"/>
    <s v="CA-2011-139542"/>
    <x v="2"/>
    <x v="1089"/>
    <d v="2011-10-29T00:00:00"/>
    <x v="1"/>
    <s v="EH-14185"/>
    <x v="699"/>
    <x v="0"/>
    <s v="United States"/>
    <s v="Philadelphia"/>
    <x v="9"/>
    <n v="19120"/>
    <x v="3"/>
    <s v="OFF-BI-10000309"/>
    <x v="1"/>
    <x v="8"/>
    <x v="334"/>
    <x v="5115"/>
    <n v="3"/>
    <n v="0.7"/>
    <n v="-9.5885999999999996"/>
  </r>
  <r>
    <n v="7711"/>
    <s v="US-2012-142811"/>
    <x v="1"/>
    <x v="788"/>
    <d v="2012-04-07T00:00:00"/>
    <x v="1"/>
    <s v="JL-15850"/>
    <x v="139"/>
    <x v="0"/>
    <s v="United States"/>
    <s v="Mesa"/>
    <x v="16"/>
    <n v="85204"/>
    <x v="1"/>
    <s v="TEC-PH-10003095"/>
    <x v="2"/>
    <x v="7"/>
    <x v="1491"/>
    <x v="4412"/>
    <n v="5"/>
    <n v="0.2"/>
    <n v="32.924999999999997"/>
  </r>
  <r>
    <n v="7712"/>
    <s v="CA-2014-139353"/>
    <x v="3"/>
    <x v="960"/>
    <d v="2014-10-31T00:00:00"/>
    <x v="0"/>
    <s v="JM-15250"/>
    <x v="49"/>
    <x v="0"/>
    <s v="United States"/>
    <s v="Fayetteville"/>
    <x v="3"/>
    <n v="28314"/>
    <x v="0"/>
    <s v="FUR-FU-10001876"/>
    <x v="0"/>
    <x v="5"/>
    <x v="1394"/>
    <x v="2540"/>
    <n v="3"/>
    <n v="0.2"/>
    <n v="15.590399999999995"/>
  </r>
  <r>
    <n v="7713"/>
    <s v="CA-2014-139353"/>
    <x v="3"/>
    <x v="960"/>
    <d v="2014-10-31T00:00:00"/>
    <x v="0"/>
    <s v="JM-15250"/>
    <x v="49"/>
    <x v="0"/>
    <s v="United States"/>
    <s v="Fayetteville"/>
    <x v="3"/>
    <n v="28314"/>
    <x v="0"/>
    <s v="OFF-ST-10001522"/>
    <x v="1"/>
    <x v="4"/>
    <x v="195"/>
    <x v="2772"/>
    <n v="2"/>
    <n v="0.2"/>
    <n v="-29.436800000000012"/>
  </r>
  <r>
    <n v="7714"/>
    <s v="CA-2014-139353"/>
    <x v="3"/>
    <x v="960"/>
    <d v="2014-10-31T00:00:00"/>
    <x v="0"/>
    <s v="JM-15250"/>
    <x v="49"/>
    <x v="0"/>
    <s v="United States"/>
    <s v="Fayetteville"/>
    <x v="3"/>
    <n v="28314"/>
    <x v="0"/>
    <s v="OFF-PA-10000300"/>
    <x v="1"/>
    <x v="10"/>
    <x v="1766"/>
    <x v="1107"/>
    <n v="3"/>
    <n v="0.2"/>
    <n v="16.183799999999998"/>
  </r>
  <r>
    <n v="7715"/>
    <s v="CA-2011-150203"/>
    <x v="2"/>
    <x v="29"/>
    <d v="2011-12-07T00:00:00"/>
    <x v="2"/>
    <s v="JB-15925"/>
    <x v="102"/>
    <x v="0"/>
    <s v="United States"/>
    <s v="Los Angeles"/>
    <x v="1"/>
    <n v="90032"/>
    <x v="1"/>
    <s v="OFF-AP-10001469"/>
    <x v="1"/>
    <x v="9"/>
    <x v="581"/>
    <x v="5116"/>
    <n v="6"/>
    <n v="0"/>
    <n v="72.575399999999973"/>
  </r>
  <r>
    <n v="7716"/>
    <s v="US-2014-101518"/>
    <x v="3"/>
    <x v="132"/>
    <d v="2014-11-09T00:00:00"/>
    <x v="1"/>
    <s v="PB-19105"/>
    <x v="287"/>
    <x v="0"/>
    <s v="United States"/>
    <s v="Philadelphia"/>
    <x v="9"/>
    <n v="19140"/>
    <x v="3"/>
    <s v="TEC-AC-10001553"/>
    <x v="2"/>
    <x v="11"/>
    <x v="1599"/>
    <x v="2868"/>
    <n v="3"/>
    <n v="0.2"/>
    <n v="0.50970000000000049"/>
  </r>
  <r>
    <n v="7717"/>
    <s v="CA-2012-149636"/>
    <x v="1"/>
    <x v="1171"/>
    <d v="2012-01-12T00:00:00"/>
    <x v="1"/>
    <s v="SP-20620"/>
    <x v="407"/>
    <x v="1"/>
    <s v="United States"/>
    <s v="Colorado Springs"/>
    <x v="22"/>
    <n v="80906"/>
    <x v="1"/>
    <s v="OFF-PA-10004041"/>
    <x v="1"/>
    <x v="10"/>
    <x v="940"/>
    <x v="5117"/>
    <n v="5"/>
    <n v="0.2"/>
    <n v="9.2499999999999964"/>
  </r>
  <r>
    <n v="7718"/>
    <s v="CA-2012-149636"/>
    <x v="1"/>
    <x v="1171"/>
    <d v="2012-01-12T00:00:00"/>
    <x v="1"/>
    <s v="SP-20620"/>
    <x v="407"/>
    <x v="1"/>
    <s v="United States"/>
    <s v="Colorado Springs"/>
    <x v="22"/>
    <n v="80906"/>
    <x v="1"/>
    <s v="OFF-BI-10002764"/>
    <x v="1"/>
    <x v="8"/>
    <x v="502"/>
    <x v="5118"/>
    <n v="2"/>
    <n v="0.7"/>
    <n v="-1.3565999999999994"/>
  </r>
  <r>
    <n v="7719"/>
    <s v="US-2014-146213"/>
    <x v="3"/>
    <x v="428"/>
    <d v="2014-09-15T00:00:00"/>
    <x v="1"/>
    <s v="MC-17605"/>
    <x v="204"/>
    <x v="1"/>
    <s v="United States"/>
    <s v="Los Angeles"/>
    <x v="1"/>
    <n v="90032"/>
    <x v="1"/>
    <s v="TEC-AC-10001114"/>
    <x v="2"/>
    <x v="11"/>
    <x v="1202"/>
    <x v="5119"/>
    <n v="4"/>
    <n v="0"/>
    <n v="51.18719999999999"/>
  </r>
  <r>
    <n v="7720"/>
    <s v="CA-2012-108588"/>
    <x v="1"/>
    <x v="956"/>
    <d v="2012-01-10T00:00:00"/>
    <x v="1"/>
    <s v="BG-11695"/>
    <x v="410"/>
    <x v="1"/>
    <s v="United States"/>
    <s v="New York City"/>
    <x v="15"/>
    <n v="10009"/>
    <x v="3"/>
    <s v="OFF-AR-10001615"/>
    <x v="1"/>
    <x v="6"/>
    <x v="1479"/>
    <x v="426"/>
    <n v="3"/>
    <n v="0"/>
    <n v="15.475200000000001"/>
  </r>
  <r>
    <n v="7721"/>
    <s v="CA-2012-108588"/>
    <x v="1"/>
    <x v="956"/>
    <d v="2012-01-10T00:00:00"/>
    <x v="1"/>
    <s v="BG-11695"/>
    <x v="410"/>
    <x v="1"/>
    <s v="United States"/>
    <s v="New York City"/>
    <x v="15"/>
    <n v="10009"/>
    <x v="3"/>
    <s v="OFF-EN-10000461"/>
    <x v="1"/>
    <x v="12"/>
    <x v="746"/>
    <x v="2053"/>
    <n v="2"/>
    <n v="0"/>
    <n v="8.2156000000000002"/>
  </r>
  <r>
    <n v="7722"/>
    <s v="CA-2012-108588"/>
    <x v="1"/>
    <x v="956"/>
    <d v="2012-01-10T00:00:00"/>
    <x v="1"/>
    <s v="BG-11695"/>
    <x v="410"/>
    <x v="1"/>
    <s v="United States"/>
    <s v="New York City"/>
    <x v="15"/>
    <n v="10009"/>
    <x v="3"/>
    <s v="OFF-BI-10004506"/>
    <x v="1"/>
    <x v="8"/>
    <x v="1238"/>
    <x v="5120"/>
    <n v="2"/>
    <n v="0.2"/>
    <n v="4.6088000000000005"/>
  </r>
  <r>
    <n v="7723"/>
    <s v="US-2014-138086"/>
    <x v="3"/>
    <x v="513"/>
    <d v="2014-04-21T00:00:00"/>
    <x v="1"/>
    <s v="JO-15550"/>
    <x v="270"/>
    <x v="2"/>
    <s v="United States"/>
    <s v="San Francisco"/>
    <x v="1"/>
    <n v="94109"/>
    <x v="1"/>
    <s v="OFF-AP-10000027"/>
    <x v="1"/>
    <x v="9"/>
    <x v="1804"/>
    <x v="1360"/>
    <n v="3"/>
    <n v="0"/>
    <n v="12.222"/>
  </r>
  <r>
    <n v="7724"/>
    <s v="CA-2012-139374"/>
    <x v="1"/>
    <x v="229"/>
    <d v="2012-09-14T00:00:00"/>
    <x v="1"/>
    <s v="AR-10345"/>
    <x v="753"/>
    <x v="1"/>
    <s v="United States"/>
    <s v="Austin"/>
    <x v="5"/>
    <n v="78745"/>
    <x v="2"/>
    <s v="FUR-CH-10003981"/>
    <x v="0"/>
    <x v="1"/>
    <x v="1166"/>
    <x v="5121"/>
    <n v="1"/>
    <n v="0.3"/>
    <n v="-2.5698000000000292"/>
  </r>
  <r>
    <n v="7725"/>
    <s v="CA-2013-113978"/>
    <x v="0"/>
    <x v="477"/>
    <d v="2013-09-30T00:00:00"/>
    <x v="1"/>
    <s v="TS-21505"/>
    <x v="700"/>
    <x v="0"/>
    <s v="United States"/>
    <s v="Cleveland"/>
    <x v="24"/>
    <n v="44105"/>
    <x v="3"/>
    <s v="OFF-AP-10003849"/>
    <x v="1"/>
    <x v="9"/>
    <x v="833"/>
    <x v="5122"/>
    <n v="1"/>
    <n v="0.2"/>
    <n v="17.890999999999977"/>
  </r>
  <r>
    <n v="7726"/>
    <s v="CA-2013-113978"/>
    <x v="0"/>
    <x v="477"/>
    <d v="2013-09-30T00:00:00"/>
    <x v="1"/>
    <s v="TS-21505"/>
    <x v="700"/>
    <x v="0"/>
    <s v="United States"/>
    <s v="Cleveland"/>
    <x v="24"/>
    <n v="44105"/>
    <x v="3"/>
    <s v="OFF-ST-10004963"/>
    <x v="1"/>
    <x v="4"/>
    <x v="460"/>
    <x v="5123"/>
    <n v="2"/>
    <n v="0.2"/>
    <n v="-4.8448000000000029"/>
  </r>
  <r>
    <n v="7727"/>
    <s v="CA-2013-113978"/>
    <x v="0"/>
    <x v="477"/>
    <d v="2013-09-30T00:00:00"/>
    <x v="1"/>
    <s v="TS-21505"/>
    <x v="700"/>
    <x v="0"/>
    <s v="United States"/>
    <s v="Cleveland"/>
    <x v="24"/>
    <n v="44105"/>
    <x v="3"/>
    <s v="OFF-ST-10002574"/>
    <x v="1"/>
    <x v="4"/>
    <x v="926"/>
    <x v="4102"/>
    <n v="3"/>
    <n v="0.2"/>
    <n v="-82.884"/>
  </r>
  <r>
    <n v="7728"/>
    <s v="US-2012-150231"/>
    <x v="1"/>
    <x v="199"/>
    <d v="2012-03-20T00:00:00"/>
    <x v="0"/>
    <s v="JK-15640"/>
    <x v="82"/>
    <x v="2"/>
    <s v="United States"/>
    <s v="New York City"/>
    <x v="15"/>
    <n v="10009"/>
    <x v="3"/>
    <s v="OFF-AR-10001761"/>
    <x v="1"/>
    <x v="6"/>
    <x v="1642"/>
    <x v="255"/>
    <n v="3"/>
    <n v="0"/>
    <n v="6.3071999999999999"/>
  </r>
  <r>
    <n v="7729"/>
    <s v="CA-2013-106915"/>
    <x v="0"/>
    <x v="491"/>
    <d v="2013-12-03T00:00:00"/>
    <x v="1"/>
    <s v="GA-14515"/>
    <x v="654"/>
    <x v="0"/>
    <s v="United States"/>
    <s v="El Paso"/>
    <x v="5"/>
    <n v="79907"/>
    <x v="2"/>
    <s v="OFF-AR-10000716"/>
    <x v="1"/>
    <x v="6"/>
    <x v="786"/>
    <x v="329"/>
    <n v="4"/>
    <n v="0.2"/>
    <n v="4.2408000000000001"/>
  </r>
  <r>
    <n v="7730"/>
    <s v="US-2013-109260"/>
    <x v="0"/>
    <x v="182"/>
    <d v="2013-10-02T00:00:00"/>
    <x v="1"/>
    <s v="TN-21040"/>
    <x v="184"/>
    <x v="2"/>
    <s v="United States"/>
    <s v="Tallahassee"/>
    <x v="2"/>
    <n v="32303"/>
    <x v="0"/>
    <s v="TEC-AC-10002637"/>
    <x v="2"/>
    <x v="11"/>
    <x v="1308"/>
    <x v="2404"/>
    <n v="3"/>
    <n v="0.2"/>
    <n v="-75.59580000000004"/>
  </r>
  <r>
    <n v="7731"/>
    <s v="CA-2014-104850"/>
    <x v="3"/>
    <x v="487"/>
    <d v="2014-06-20T00:00:00"/>
    <x v="1"/>
    <s v="TW-21025"/>
    <x v="69"/>
    <x v="2"/>
    <s v="United States"/>
    <s v="Seattle"/>
    <x v="4"/>
    <n v="98103"/>
    <x v="1"/>
    <s v="FUR-CH-10003774"/>
    <x v="0"/>
    <x v="1"/>
    <x v="1185"/>
    <x v="5124"/>
    <n v="4"/>
    <n v="0.2"/>
    <n v="-25.474400000000017"/>
  </r>
  <r>
    <n v="7732"/>
    <s v="CA-2014-140508"/>
    <x v="3"/>
    <x v="65"/>
    <d v="2014-09-22T00:00:00"/>
    <x v="2"/>
    <s v="PA-19060"/>
    <x v="50"/>
    <x v="2"/>
    <s v="United States"/>
    <s v="Dallas"/>
    <x v="5"/>
    <n v="75220"/>
    <x v="2"/>
    <s v="OFF-EN-10000927"/>
    <x v="1"/>
    <x v="12"/>
    <x v="81"/>
    <x v="5125"/>
    <n v="4"/>
    <n v="0.2"/>
    <n v="35.889999999999986"/>
  </r>
  <r>
    <n v="7733"/>
    <s v="CA-2014-143294"/>
    <x v="3"/>
    <x v="455"/>
    <d v="2014-06-09T00:00:00"/>
    <x v="1"/>
    <s v="JD-15790"/>
    <x v="479"/>
    <x v="0"/>
    <s v="United States"/>
    <s v="Houston"/>
    <x v="5"/>
    <n v="77070"/>
    <x v="2"/>
    <s v="OFF-PA-10000743"/>
    <x v="1"/>
    <x v="10"/>
    <x v="573"/>
    <x v="1432"/>
    <n v="2"/>
    <n v="0.2"/>
    <n v="3.7407999999999997"/>
  </r>
  <r>
    <n v="7734"/>
    <s v="CA-2013-165673"/>
    <x v="0"/>
    <x v="666"/>
    <d v="2013-05-20T00:00:00"/>
    <x v="0"/>
    <s v="MN-17935"/>
    <x v="438"/>
    <x v="0"/>
    <s v="United States"/>
    <s v="Springfield"/>
    <x v="24"/>
    <n v="45503"/>
    <x v="3"/>
    <s v="OFF-PA-10000697"/>
    <x v="1"/>
    <x v="10"/>
    <x v="1370"/>
    <x v="302"/>
    <n v="4"/>
    <n v="0.2"/>
    <n v="5.5215999999999994"/>
  </r>
  <r>
    <n v="7735"/>
    <s v="CA-2014-134418"/>
    <x v="3"/>
    <x v="175"/>
    <d v="2014-09-21T00:00:00"/>
    <x v="1"/>
    <s v="GM-14500"/>
    <x v="421"/>
    <x v="0"/>
    <s v="United States"/>
    <s v="Seattle"/>
    <x v="4"/>
    <n v="98103"/>
    <x v="1"/>
    <s v="OFF-AR-10004441"/>
    <x v="1"/>
    <x v="6"/>
    <x v="153"/>
    <x v="2162"/>
    <n v="3"/>
    <n v="0"/>
    <n v="5.2164000000000001"/>
  </r>
  <r>
    <n v="7736"/>
    <s v="US-2013-106313"/>
    <x v="0"/>
    <x v="250"/>
    <d v="2013-08-27T00:00:00"/>
    <x v="1"/>
    <s v="DG-13300"/>
    <x v="375"/>
    <x v="1"/>
    <s v="United States"/>
    <s v="Seattle"/>
    <x v="4"/>
    <n v="98105"/>
    <x v="1"/>
    <s v="OFF-PA-10001870"/>
    <x v="1"/>
    <x v="10"/>
    <x v="674"/>
    <x v="541"/>
    <n v="3"/>
    <n v="0"/>
    <n v="9.3312000000000008"/>
  </r>
  <r>
    <n v="7737"/>
    <s v="CA-2011-105872"/>
    <x v="2"/>
    <x v="992"/>
    <d v="2011-06-06T00:00:00"/>
    <x v="1"/>
    <s v="JG-15160"/>
    <x v="506"/>
    <x v="0"/>
    <s v="United States"/>
    <s v="New York City"/>
    <x v="15"/>
    <n v="10024"/>
    <x v="3"/>
    <s v="OFF-BI-10003684"/>
    <x v="1"/>
    <x v="8"/>
    <x v="707"/>
    <x v="467"/>
    <n v="4"/>
    <n v="0.2"/>
    <n v="26.387999999999998"/>
  </r>
  <r>
    <n v="7738"/>
    <s v="CA-2014-108287"/>
    <x v="3"/>
    <x v="404"/>
    <d v="2014-12-21T00:00:00"/>
    <x v="2"/>
    <s v="AG-10330"/>
    <x v="743"/>
    <x v="0"/>
    <s v="United States"/>
    <s v="Charlotte"/>
    <x v="3"/>
    <n v="28205"/>
    <x v="0"/>
    <s v="OFF-AR-10001315"/>
    <x v="1"/>
    <x v="6"/>
    <x v="1020"/>
    <x v="2538"/>
    <n v="9"/>
    <n v="0.2"/>
    <n v="1.4255999999999993"/>
  </r>
  <r>
    <n v="7739"/>
    <s v="CA-2014-141103"/>
    <x v="3"/>
    <x v="245"/>
    <d v="2014-08-07T00:00:00"/>
    <x v="1"/>
    <s v="JF-15355"/>
    <x v="282"/>
    <x v="0"/>
    <s v="United States"/>
    <s v="Baltimore"/>
    <x v="39"/>
    <n v="21215"/>
    <x v="3"/>
    <s v="TEC-PH-10003589"/>
    <x v="2"/>
    <x v="7"/>
    <x v="818"/>
    <x v="5126"/>
    <n v="5"/>
    <n v="0"/>
    <n v="43.175999999999995"/>
  </r>
  <r>
    <n v="7740"/>
    <s v="CA-2011-154781"/>
    <x v="2"/>
    <x v="871"/>
    <d v="2011-11-26T00:00:00"/>
    <x v="1"/>
    <s v="SC-20680"/>
    <x v="649"/>
    <x v="2"/>
    <s v="United States"/>
    <s v="San Francisco"/>
    <x v="1"/>
    <n v="94110"/>
    <x v="1"/>
    <s v="OFF-PA-10001609"/>
    <x v="1"/>
    <x v="10"/>
    <x v="1107"/>
    <x v="1545"/>
    <n v="2"/>
    <n v="0"/>
    <n v="3.0267999999999997"/>
  </r>
  <r>
    <n v="7741"/>
    <s v="CA-2011-154781"/>
    <x v="2"/>
    <x v="871"/>
    <d v="2011-11-26T00:00:00"/>
    <x v="1"/>
    <s v="SC-20680"/>
    <x v="649"/>
    <x v="2"/>
    <s v="United States"/>
    <s v="San Francisco"/>
    <x v="1"/>
    <n v="94110"/>
    <x v="1"/>
    <s v="TEC-AC-10000474"/>
    <x v="2"/>
    <x v="11"/>
    <x v="1501"/>
    <x v="5127"/>
    <n v="1"/>
    <n v="0"/>
    <n v="28.496999999999986"/>
  </r>
  <r>
    <n v="7742"/>
    <s v="CA-2012-147816"/>
    <x v="1"/>
    <x v="496"/>
    <d v="2012-09-26T00:00:00"/>
    <x v="0"/>
    <s v="CM-11935"/>
    <x v="619"/>
    <x v="0"/>
    <s v="United States"/>
    <s v="Tucson"/>
    <x v="16"/>
    <n v="85705"/>
    <x v="1"/>
    <s v="TEC-PH-10003095"/>
    <x v="2"/>
    <x v="7"/>
    <x v="1491"/>
    <x v="430"/>
    <n v="2"/>
    <n v="0.2"/>
    <n v="13.17"/>
  </r>
  <r>
    <n v="7743"/>
    <s v="CA-2014-105326"/>
    <x v="3"/>
    <x v="648"/>
    <d v="2014-08-28T00:00:00"/>
    <x v="1"/>
    <s v="KT-16480"/>
    <x v="409"/>
    <x v="0"/>
    <s v="United States"/>
    <s v="Los Angeles"/>
    <x v="1"/>
    <n v="90036"/>
    <x v="1"/>
    <s v="OFF-PA-10001639"/>
    <x v="1"/>
    <x v="10"/>
    <x v="972"/>
    <x v="243"/>
    <n v="4"/>
    <n v="0"/>
    <n v="12.441600000000001"/>
  </r>
  <r>
    <n v="7744"/>
    <s v="CA-2013-133613"/>
    <x v="0"/>
    <x v="26"/>
    <d v="2013-06-23T00:00:00"/>
    <x v="1"/>
    <s v="CP-12340"/>
    <x v="291"/>
    <x v="1"/>
    <s v="United States"/>
    <s v="Waterbury"/>
    <x v="29"/>
    <n v="6708"/>
    <x v="3"/>
    <s v="OFF-BI-10002003"/>
    <x v="1"/>
    <x v="8"/>
    <x v="1384"/>
    <x v="4623"/>
    <n v="2"/>
    <n v="0"/>
    <n v="3.7412000000000001"/>
  </r>
  <r>
    <n v="7745"/>
    <s v="CA-2013-133613"/>
    <x v="0"/>
    <x v="26"/>
    <d v="2013-06-23T00:00:00"/>
    <x v="1"/>
    <s v="CP-12340"/>
    <x v="291"/>
    <x v="1"/>
    <s v="United States"/>
    <s v="Waterbury"/>
    <x v="29"/>
    <n v="6708"/>
    <x v="3"/>
    <s v="TEC-PH-10004539"/>
    <x v="2"/>
    <x v="7"/>
    <x v="852"/>
    <x v="5128"/>
    <n v="3"/>
    <n v="0"/>
    <n v="153.08189999999999"/>
  </r>
  <r>
    <n v="7746"/>
    <s v="CA-2013-133613"/>
    <x v="0"/>
    <x v="26"/>
    <d v="2013-06-23T00:00:00"/>
    <x v="1"/>
    <s v="CP-12340"/>
    <x v="291"/>
    <x v="1"/>
    <s v="United States"/>
    <s v="Waterbury"/>
    <x v="29"/>
    <n v="6708"/>
    <x v="3"/>
    <s v="OFF-AR-10003829"/>
    <x v="1"/>
    <x v="6"/>
    <x v="934"/>
    <x v="296"/>
    <n v="3"/>
    <n v="0"/>
    <n v="2.8535999999999988"/>
  </r>
  <r>
    <n v="7747"/>
    <s v="CA-2012-109113"/>
    <x v="1"/>
    <x v="546"/>
    <d v="2012-12-23T00:00:00"/>
    <x v="1"/>
    <s v="EK-13795"/>
    <x v="735"/>
    <x v="2"/>
    <s v="United States"/>
    <s v="Chicago"/>
    <x v="10"/>
    <n v="60610"/>
    <x v="2"/>
    <s v="TEC-AC-10004761"/>
    <x v="2"/>
    <x v="11"/>
    <x v="778"/>
    <x v="2116"/>
    <n v="2"/>
    <n v="0.2"/>
    <n v="4.7789999999999999"/>
  </r>
  <r>
    <n v="7748"/>
    <s v="CA-2012-156153"/>
    <x v="1"/>
    <x v="70"/>
    <d v="2012-06-02T00:00:00"/>
    <x v="0"/>
    <s v="CW-11905"/>
    <x v="194"/>
    <x v="2"/>
    <s v="United States"/>
    <s v="Long Beach"/>
    <x v="15"/>
    <n v="11561"/>
    <x v="3"/>
    <s v="OFF-FA-10003472"/>
    <x v="1"/>
    <x v="13"/>
    <x v="240"/>
    <x v="262"/>
    <n v="6"/>
    <n v="0"/>
    <n v="0.3024"/>
  </r>
  <r>
    <n v="7749"/>
    <s v="CA-2012-133242"/>
    <x v="1"/>
    <x v="652"/>
    <d v="2012-06-24T00:00:00"/>
    <x v="1"/>
    <s v="KH-16510"/>
    <x v="168"/>
    <x v="0"/>
    <s v="United States"/>
    <s v="Arlington"/>
    <x v="17"/>
    <n v="22204"/>
    <x v="0"/>
    <s v="FUR-FU-10003464"/>
    <x v="0"/>
    <x v="5"/>
    <x v="1470"/>
    <x v="4053"/>
    <n v="3"/>
    <n v="0"/>
    <n v="19.468799999999998"/>
  </r>
  <r>
    <n v="7750"/>
    <s v="CA-2012-133242"/>
    <x v="1"/>
    <x v="652"/>
    <d v="2012-06-24T00:00:00"/>
    <x v="1"/>
    <s v="KH-16510"/>
    <x v="168"/>
    <x v="0"/>
    <s v="United States"/>
    <s v="Arlington"/>
    <x v="17"/>
    <n v="22204"/>
    <x v="0"/>
    <s v="OFF-ST-10003716"/>
    <x v="1"/>
    <x v="4"/>
    <x v="889"/>
    <x v="5129"/>
    <n v="2"/>
    <n v="0"/>
    <n v="58.505200000000002"/>
  </r>
  <r>
    <n v="7751"/>
    <s v="CA-2012-133242"/>
    <x v="1"/>
    <x v="652"/>
    <d v="2012-06-24T00:00:00"/>
    <x v="1"/>
    <s v="KH-16510"/>
    <x v="168"/>
    <x v="0"/>
    <s v="United States"/>
    <s v="Arlington"/>
    <x v="17"/>
    <n v="22204"/>
    <x v="0"/>
    <s v="OFF-BI-10004002"/>
    <x v="1"/>
    <x v="8"/>
    <x v="152"/>
    <x v="5130"/>
    <n v="2"/>
    <n v="0"/>
    <n v="16.608000000000001"/>
  </r>
  <r>
    <n v="7752"/>
    <s v="CA-2012-133242"/>
    <x v="1"/>
    <x v="652"/>
    <d v="2012-06-24T00:00:00"/>
    <x v="1"/>
    <s v="KH-16510"/>
    <x v="168"/>
    <x v="0"/>
    <s v="United States"/>
    <s v="Arlington"/>
    <x v="17"/>
    <n v="22204"/>
    <x v="0"/>
    <s v="TEC-PH-10002496"/>
    <x v="2"/>
    <x v="7"/>
    <x v="490"/>
    <x v="5131"/>
    <n v="3"/>
    <n v="0"/>
    <n v="140.39099999999999"/>
  </r>
  <r>
    <n v="7753"/>
    <s v="CA-2012-133242"/>
    <x v="1"/>
    <x v="652"/>
    <d v="2012-06-24T00:00:00"/>
    <x v="1"/>
    <s v="KH-16510"/>
    <x v="168"/>
    <x v="0"/>
    <s v="United States"/>
    <s v="Arlington"/>
    <x v="17"/>
    <n v="22204"/>
    <x v="0"/>
    <s v="OFF-BI-10004826"/>
    <x v="1"/>
    <x v="8"/>
    <x v="721"/>
    <x v="5132"/>
    <n v="2"/>
    <n v="0"/>
    <n v="15.849600000000002"/>
  </r>
  <r>
    <n v="7754"/>
    <s v="CA-2012-158323"/>
    <x v="1"/>
    <x v="672"/>
    <d v="2012-12-03T00:00:00"/>
    <x v="2"/>
    <s v="AB-10600"/>
    <x v="448"/>
    <x v="1"/>
    <s v="United States"/>
    <s v="Jacksonville"/>
    <x v="3"/>
    <n v="28540"/>
    <x v="0"/>
    <s v="FUR-FU-10001546"/>
    <x v="0"/>
    <x v="5"/>
    <x v="1423"/>
    <x v="1232"/>
    <n v="2"/>
    <n v="0.2"/>
    <n v="1.0679999999999996"/>
  </r>
  <r>
    <n v="7755"/>
    <s v="CA-2012-161795"/>
    <x v="1"/>
    <x v="379"/>
    <d v="2012-12-23T00:00:00"/>
    <x v="0"/>
    <s v="AH-10075"/>
    <x v="340"/>
    <x v="1"/>
    <s v="United States"/>
    <s v="Columbus"/>
    <x v="24"/>
    <n v="43229"/>
    <x v="3"/>
    <s v="OFF-AR-10001919"/>
    <x v="1"/>
    <x v="6"/>
    <x v="853"/>
    <x v="5133"/>
    <n v="2"/>
    <n v="0.2"/>
    <n v="0.33839999999999981"/>
  </r>
  <r>
    <n v="7756"/>
    <s v="CA-2014-100902"/>
    <x v="3"/>
    <x v="701"/>
    <d v="2014-11-22T00:00:00"/>
    <x v="1"/>
    <s v="CK-12595"/>
    <x v="242"/>
    <x v="0"/>
    <s v="United States"/>
    <s v="Charlotte"/>
    <x v="3"/>
    <n v="28205"/>
    <x v="0"/>
    <s v="OFF-PA-10002558"/>
    <x v="1"/>
    <x v="10"/>
    <x v="1805"/>
    <x v="5134"/>
    <n v="7"/>
    <n v="0.2"/>
    <n v="93.883999999999986"/>
  </r>
  <r>
    <n v="7757"/>
    <s v="CA-2014-100902"/>
    <x v="3"/>
    <x v="701"/>
    <d v="2014-11-22T00:00:00"/>
    <x v="1"/>
    <s v="CK-12595"/>
    <x v="242"/>
    <x v="0"/>
    <s v="United States"/>
    <s v="Charlotte"/>
    <x v="3"/>
    <n v="28205"/>
    <x v="0"/>
    <s v="TEC-AC-10003174"/>
    <x v="2"/>
    <x v="11"/>
    <x v="614"/>
    <x v="5135"/>
    <n v="5"/>
    <n v="0.2"/>
    <n v="107.78999999999996"/>
  </r>
  <r>
    <n v="7758"/>
    <s v="CA-2014-112844"/>
    <x v="3"/>
    <x v="38"/>
    <d v="2014-11-17T00:00:00"/>
    <x v="0"/>
    <s v="SP-20620"/>
    <x v="407"/>
    <x v="1"/>
    <s v="United States"/>
    <s v="Buffalo"/>
    <x v="15"/>
    <n v="14215"/>
    <x v="3"/>
    <s v="TEC-PH-10003988"/>
    <x v="2"/>
    <x v="7"/>
    <x v="47"/>
    <x v="3582"/>
    <n v="4"/>
    <n v="0"/>
    <n v="12.208000000000002"/>
  </r>
  <r>
    <n v="7759"/>
    <s v="CA-2014-112844"/>
    <x v="3"/>
    <x v="38"/>
    <d v="2014-11-17T00:00:00"/>
    <x v="0"/>
    <s v="SP-20620"/>
    <x v="407"/>
    <x v="1"/>
    <s v="United States"/>
    <s v="Buffalo"/>
    <x v="15"/>
    <n v="14215"/>
    <x v="3"/>
    <s v="FUR-FU-10004845"/>
    <x v="0"/>
    <x v="5"/>
    <x v="1684"/>
    <x v="5136"/>
    <n v="3"/>
    <n v="0"/>
    <n v="30.989999999999995"/>
  </r>
  <r>
    <n v="7760"/>
    <s v="CA-2013-158925"/>
    <x v="0"/>
    <x v="1057"/>
    <d v="2013-10-29T00:00:00"/>
    <x v="1"/>
    <s v="JP-15460"/>
    <x v="687"/>
    <x v="1"/>
    <s v="United States"/>
    <s v="Houston"/>
    <x v="5"/>
    <n v="77041"/>
    <x v="2"/>
    <s v="OFF-PA-10003072"/>
    <x v="1"/>
    <x v="10"/>
    <x v="918"/>
    <x v="12"/>
    <n v="3"/>
    <n v="0.2"/>
    <n v="5.4432"/>
  </r>
  <r>
    <n v="7761"/>
    <s v="CA-2011-155390"/>
    <x v="2"/>
    <x v="776"/>
    <d v="2011-12-11T00:00:00"/>
    <x v="1"/>
    <s v="BG-11035"/>
    <x v="767"/>
    <x v="0"/>
    <s v="United States"/>
    <s v="Memphis"/>
    <x v="18"/>
    <n v="38109"/>
    <x v="0"/>
    <s v="OFF-PA-10003641"/>
    <x v="1"/>
    <x v="10"/>
    <x v="938"/>
    <x v="5137"/>
    <n v="2"/>
    <n v="0.2"/>
    <n v="13.717599999999997"/>
  </r>
  <r>
    <n v="7762"/>
    <s v="CA-2014-123071"/>
    <x v="3"/>
    <x v="734"/>
    <d v="2014-12-07T00:00:00"/>
    <x v="2"/>
    <s v="CC-12550"/>
    <x v="142"/>
    <x v="0"/>
    <s v="United States"/>
    <s v="Plano"/>
    <x v="5"/>
    <n v="75023"/>
    <x v="2"/>
    <s v="OFF-PA-10003729"/>
    <x v="1"/>
    <x v="10"/>
    <x v="1130"/>
    <x v="563"/>
    <n v="2"/>
    <n v="0.2"/>
    <n v="3.6288"/>
  </r>
  <r>
    <n v="7763"/>
    <s v="CA-2014-156391"/>
    <x v="3"/>
    <x v="986"/>
    <d v="2014-09-29T00:00:00"/>
    <x v="2"/>
    <s v="SL-20155"/>
    <x v="359"/>
    <x v="2"/>
    <s v="United States"/>
    <s v="Salem"/>
    <x v="21"/>
    <n v="97301"/>
    <x v="1"/>
    <s v="OFF-AR-10003251"/>
    <x v="1"/>
    <x v="6"/>
    <x v="1041"/>
    <x v="5138"/>
    <n v="1"/>
    <n v="0.2"/>
    <n v="0.55599999999999994"/>
  </r>
  <r>
    <n v="7764"/>
    <s v="CA-2012-103093"/>
    <x v="1"/>
    <x v="302"/>
    <d v="2012-02-07T00:00:00"/>
    <x v="1"/>
    <s v="FO-14305"/>
    <x v="383"/>
    <x v="0"/>
    <s v="United States"/>
    <s v="Columbus"/>
    <x v="32"/>
    <n v="31907"/>
    <x v="0"/>
    <s v="OFF-EN-10003286"/>
    <x v="1"/>
    <x v="12"/>
    <x v="33"/>
    <x v="5139"/>
    <n v="9"/>
    <n v="0"/>
    <n v="35.024399999999993"/>
  </r>
  <r>
    <n v="7765"/>
    <s v="US-2014-118941"/>
    <x v="3"/>
    <x v="801"/>
    <d v="2014-08-13T00:00:00"/>
    <x v="3"/>
    <s v="BB-11545"/>
    <x v="179"/>
    <x v="1"/>
    <s v="United States"/>
    <s v="Columbia"/>
    <x v="39"/>
    <n v="21044"/>
    <x v="3"/>
    <s v="OFF-AR-10004078"/>
    <x v="1"/>
    <x v="6"/>
    <x v="507"/>
    <x v="255"/>
    <n v="3"/>
    <n v="0"/>
    <n v="5.2559999999999993"/>
  </r>
  <r>
    <n v="7766"/>
    <s v="US-2014-118941"/>
    <x v="3"/>
    <x v="801"/>
    <d v="2014-08-13T00:00:00"/>
    <x v="3"/>
    <s v="BB-11545"/>
    <x v="179"/>
    <x v="1"/>
    <s v="United States"/>
    <s v="Columbia"/>
    <x v="39"/>
    <n v="21044"/>
    <x v="3"/>
    <s v="FUR-CH-10002331"/>
    <x v="0"/>
    <x v="1"/>
    <x v="402"/>
    <x v="5140"/>
    <n v="5"/>
    <n v="0"/>
    <n v="373.77899999999983"/>
  </r>
  <r>
    <n v="7767"/>
    <s v="US-2014-118941"/>
    <x v="3"/>
    <x v="801"/>
    <d v="2014-08-13T00:00:00"/>
    <x v="3"/>
    <s v="BB-11545"/>
    <x v="179"/>
    <x v="1"/>
    <s v="United States"/>
    <s v="Columbia"/>
    <x v="39"/>
    <n v="21044"/>
    <x v="3"/>
    <s v="OFF-AR-10001953"/>
    <x v="1"/>
    <x v="6"/>
    <x v="395"/>
    <x v="5141"/>
    <n v="5"/>
    <n v="0"/>
    <n v="59.373000000000005"/>
  </r>
  <r>
    <n v="7768"/>
    <s v="CA-2012-169299"/>
    <x v="1"/>
    <x v="252"/>
    <d v="2012-08-26T00:00:00"/>
    <x v="2"/>
    <s v="DO-13435"/>
    <x v="157"/>
    <x v="0"/>
    <s v="United States"/>
    <s v="Portland"/>
    <x v="21"/>
    <n v="97206"/>
    <x v="1"/>
    <s v="OFF-AR-10002053"/>
    <x v="1"/>
    <x v="6"/>
    <x v="79"/>
    <x v="489"/>
    <n v="3"/>
    <n v="0.2"/>
    <n v="0.71520000000000028"/>
  </r>
  <r>
    <n v="7769"/>
    <s v="CA-2014-154088"/>
    <x v="3"/>
    <x v="105"/>
    <d v="2014-11-18T00:00:00"/>
    <x v="1"/>
    <s v="LB-16735"/>
    <x v="445"/>
    <x v="0"/>
    <s v="United States"/>
    <s v="Tallahassee"/>
    <x v="2"/>
    <n v="32303"/>
    <x v="0"/>
    <s v="OFF-PA-10003651"/>
    <x v="1"/>
    <x v="10"/>
    <x v="646"/>
    <x v="3059"/>
    <n v="5"/>
    <n v="0.2"/>
    <n v="9.3520000000000003"/>
  </r>
  <r>
    <n v="7770"/>
    <s v="CA-2013-155978"/>
    <x v="0"/>
    <x v="1147"/>
    <d v="2013-08-02T00:00:00"/>
    <x v="3"/>
    <s v="TS-21205"/>
    <x v="131"/>
    <x v="1"/>
    <s v="United States"/>
    <s v="Riverside"/>
    <x v="1"/>
    <n v="92503"/>
    <x v="1"/>
    <s v="TEC-PH-10002885"/>
    <x v="2"/>
    <x v="7"/>
    <x v="1127"/>
    <x v="5142"/>
    <n v="2"/>
    <n v="0.2"/>
    <n v="90.976200000000063"/>
  </r>
  <r>
    <n v="7771"/>
    <s v="CA-2013-155978"/>
    <x v="0"/>
    <x v="1147"/>
    <d v="2013-08-02T00:00:00"/>
    <x v="3"/>
    <s v="TS-21205"/>
    <x v="131"/>
    <x v="1"/>
    <s v="United States"/>
    <s v="Riverside"/>
    <x v="1"/>
    <n v="92503"/>
    <x v="1"/>
    <s v="OFF-AP-10002892"/>
    <x v="1"/>
    <x v="9"/>
    <x v="9"/>
    <x v="5143"/>
    <n v="2"/>
    <n v="0"/>
    <n v="13.787999999999997"/>
  </r>
  <r>
    <n v="7772"/>
    <s v="CA-2013-108196"/>
    <x v="0"/>
    <x v="881"/>
    <d v="2013-12-03T00:00:00"/>
    <x v="1"/>
    <s v="CS-12505"/>
    <x v="473"/>
    <x v="0"/>
    <s v="United States"/>
    <s v="Lancaster"/>
    <x v="24"/>
    <n v="43130"/>
    <x v="3"/>
    <s v="OFF-BI-10000545"/>
    <x v="1"/>
    <x v="8"/>
    <x v="685"/>
    <x v="5144"/>
    <n v="2"/>
    <n v="0.7"/>
    <n v="-304.39200000000005"/>
  </r>
  <r>
    <n v="7773"/>
    <s v="CA-2013-108196"/>
    <x v="0"/>
    <x v="881"/>
    <d v="2013-12-03T00:00:00"/>
    <x v="1"/>
    <s v="CS-12505"/>
    <x v="473"/>
    <x v="0"/>
    <s v="United States"/>
    <s v="Lancaster"/>
    <x v="24"/>
    <n v="43130"/>
    <x v="3"/>
    <s v="TEC-MA-10000418"/>
    <x v="2"/>
    <x v="15"/>
    <x v="1476"/>
    <x v="5145"/>
    <n v="5"/>
    <n v="0.7"/>
    <n v="-6599.978000000001"/>
  </r>
  <r>
    <n v="7774"/>
    <s v="CA-2013-108196"/>
    <x v="0"/>
    <x v="881"/>
    <d v="2013-12-03T00:00:00"/>
    <x v="1"/>
    <s v="CS-12505"/>
    <x v="473"/>
    <x v="0"/>
    <s v="United States"/>
    <s v="Lancaster"/>
    <x v="24"/>
    <n v="43130"/>
    <x v="3"/>
    <s v="TEC-AC-10000926"/>
    <x v="2"/>
    <x v="11"/>
    <x v="1806"/>
    <x v="5146"/>
    <n v="3"/>
    <n v="0.2"/>
    <n v="11.995199999999997"/>
  </r>
  <r>
    <n v="7775"/>
    <s v="CA-2013-152800"/>
    <x v="0"/>
    <x v="1172"/>
    <d v="2013-04-16T00:00:00"/>
    <x v="2"/>
    <s v="SP-20920"/>
    <x v="727"/>
    <x v="0"/>
    <s v="United States"/>
    <s v="San Francisco"/>
    <x v="1"/>
    <n v="94109"/>
    <x v="1"/>
    <s v="OFF-EN-10001509"/>
    <x v="1"/>
    <x v="12"/>
    <x v="29"/>
    <x v="5147"/>
    <n v="3"/>
    <n v="0"/>
    <n v="2.8763999999999994"/>
  </r>
  <r>
    <n v="7776"/>
    <s v="CA-2011-166961"/>
    <x v="2"/>
    <x v="422"/>
    <d v="2011-12-31T00:00:00"/>
    <x v="1"/>
    <s v="CD-12790"/>
    <x v="522"/>
    <x v="2"/>
    <s v="United States"/>
    <s v="Moreno Valley"/>
    <x v="1"/>
    <n v="92553"/>
    <x v="1"/>
    <s v="OFF-AP-10001366"/>
    <x v="1"/>
    <x v="9"/>
    <x v="33"/>
    <x v="5148"/>
    <n v="1"/>
    <n v="0"/>
    <n v="2.9646000000000008"/>
  </r>
  <r>
    <n v="7777"/>
    <s v="CA-2011-166961"/>
    <x v="2"/>
    <x v="422"/>
    <d v="2011-12-31T00:00:00"/>
    <x v="1"/>
    <s v="CD-12790"/>
    <x v="522"/>
    <x v="2"/>
    <s v="United States"/>
    <s v="Moreno Valley"/>
    <x v="1"/>
    <n v="92553"/>
    <x v="1"/>
    <s v="OFF-FA-10003485"/>
    <x v="1"/>
    <x v="13"/>
    <x v="33"/>
    <x v="2007"/>
    <n v="3"/>
    <n v="0"/>
    <n v="3.6156000000000001"/>
  </r>
  <r>
    <n v="7778"/>
    <s v="CA-2011-166961"/>
    <x v="2"/>
    <x v="422"/>
    <d v="2011-12-31T00:00:00"/>
    <x v="1"/>
    <s v="CD-12790"/>
    <x v="522"/>
    <x v="2"/>
    <s v="United States"/>
    <s v="Moreno Valley"/>
    <x v="1"/>
    <n v="92553"/>
    <x v="1"/>
    <s v="OFF-ST-10004507"/>
    <x v="1"/>
    <x v="4"/>
    <x v="452"/>
    <x v="492"/>
    <n v="3"/>
    <n v="0"/>
    <n v="13.891499999999999"/>
  </r>
  <r>
    <n v="7779"/>
    <s v="CA-2011-166961"/>
    <x v="2"/>
    <x v="422"/>
    <d v="2011-12-31T00:00:00"/>
    <x v="1"/>
    <s v="CD-12790"/>
    <x v="522"/>
    <x v="2"/>
    <s v="United States"/>
    <s v="Moreno Valley"/>
    <x v="1"/>
    <n v="92553"/>
    <x v="1"/>
    <s v="OFF-BI-10002353"/>
    <x v="1"/>
    <x v="8"/>
    <x v="1068"/>
    <x v="5149"/>
    <n v="3"/>
    <n v="0.2"/>
    <n v="13.896000000000001"/>
  </r>
  <r>
    <n v="7780"/>
    <s v="CA-2013-139381"/>
    <x v="0"/>
    <x v="724"/>
    <d v="2013-04-23T00:00:00"/>
    <x v="1"/>
    <s v="RF-19840"/>
    <x v="167"/>
    <x v="0"/>
    <s v="United States"/>
    <s v="Chesapeake"/>
    <x v="17"/>
    <n v="23320"/>
    <x v="0"/>
    <s v="OFF-AP-10001271"/>
    <x v="1"/>
    <x v="9"/>
    <x v="469"/>
    <x v="2631"/>
    <n v="4"/>
    <n v="0"/>
    <n v="55.058400000000006"/>
  </r>
  <r>
    <n v="7781"/>
    <s v="CA-2013-139381"/>
    <x v="0"/>
    <x v="724"/>
    <d v="2013-04-23T00:00:00"/>
    <x v="1"/>
    <s v="RF-19840"/>
    <x v="167"/>
    <x v="0"/>
    <s v="United States"/>
    <s v="Chesapeake"/>
    <x v="17"/>
    <n v="23320"/>
    <x v="0"/>
    <s v="TEC-PH-10004924"/>
    <x v="2"/>
    <x v="7"/>
    <x v="1156"/>
    <x v="5150"/>
    <n v="4"/>
    <n v="0"/>
    <n v="7.9812000000000012"/>
  </r>
  <r>
    <n v="7782"/>
    <s v="CA-2012-132136"/>
    <x v="1"/>
    <x v="936"/>
    <d v="2012-03-12T00:00:00"/>
    <x v="1"/>
    <s v="FO-14305"/>
    <x v="383"/>
    <x v="0"/>
    <s v="United States"/>
    <s v="Chicago"/>
    <x v="10"/>
    <n v="60623"/>
    <x v="2"/>
    <s v="OFF-BI-10002706"/>
    <x v="1"/>
    <x v="8"/>
    <x v="273"/>
    <x v="841"/>
    <n v="3"/>
    <n v="0.8"/>
    <n v="-14.5656"/>
  </r>
  <r>
    <n v="7783"/>
    <s v="CA-2013-162236"/>
    <x v="0"/>
    <x v="254"/>
    <d v="2013-11-07T00:00:00"/>
    <x v="0"/>
    <s v="ER-13855"/>
    <x v="45"/>
    <x v="1"/>
    <s v="United States"/>
    <s v="Charlotte"/>
    <x v="3"/>
    <n v="28205"/>
    <x v="0"/>
    <s v="OFF-ST-10003442"/>
    <x v="1"/>
    <x v="4"/>
    <x v="86"/>
    <x v="3496"/>
    <n v="2"/>
    <n v="0.2"/>
    <n v="3.9591999999999992"/>
  </r>
  <r>
    <n v="7784"/>
    <s v="CA-2013-162236"/>
    <x v="0"/>
    <x v="254"/>
    <d v="2013-11-07T00:00:00"/>
    <x v="0"/>
    <s v="ER-13855"/>
    <x v="45"/>
    <x v="1"/>
    <s v="United States"/>
    <s v="Charlotte"/>
    <x v="3"/>
    <n v="28205"/>
    <x v="0"/>
    <s v="FUR-TA-10002533"/>
    <x v="0"/>
    <x v="3"/>
    <x v="274"/>
    <x v="5151"/>
    <n v="10"/>
    <n v="0.4"/>
    <n v="-292.10000000000014"/>
  </r>
  <r>
    <n v="7785"/>
    <s v="CA-2013-162236"/>
    <x v="0"/>
    <x v="254"/>
    <d v="2013-11-07T00:00:00"/>
    <x v="0"/>
    <s v="ER-13855"/>
    <x v="45"/>
    <x v="1"/>
    <s v="United States"/>
    <s v="Charlotte"/>
    <x v="3"/>
    <n v="28205"/>
    <x v="0"/>
    <s v="OFF-SU-10003505"/>
    <x v="1"/>
    <x v="14"/>
    <x v="408"/>
    <x v="442"/>
    <n v="2"/>
    <n v="0.2"/>
    <n v="-34.758000000000017"/>
  </r>
  <r>
    <n v="7786"/>
    <s v="US-2011-111353"/>
    <x v="2"/>
    <x v="503"/>
    <d v="2011-12-06T00:00:00"/>
    <x v="1"/>
    <s v="PB-19150"/>
    <x v="171"/>
    <x v="0"/>
    <s v="United States"/>
    <s v="New York City"/>
    <x v="15"/>
    <n v="10009"/>
    <x v="3"/>
    <s v="OFF-LA-10002762"/>
    <x v="1"/>
    <x v="2"/>
    <x v="49"/>
    <x v="2989"/>
    <n v="2"/>
    <n v="0"/>
    <n v="11.778199999999998"/>
  </r>
  <r>
    <n v="7787"/>
    <s v="US-2013-117037"/>
    <x v="0"/>
    <x v="624"/>
    <d v="2013-05-21T00:00:00"/>
    <x v="2"/>
    <s v="LW-17215"/>
    <x v="560"/>
    <x v="0"/>
    <s v="United States"/>
    <s v="Chicago"/>
    <x v="10"/>
    <n v="60653"/>
    <x v="2"/>
    <s v="OFF-BI-10000279"/>
    <x v="1"/>
    <x v="8"/>
    <x v="1765"/>
    <x v="5152"/>
    <n v="1"/>
    <n v="0.8"/>
    <n v="-4.7685000000000013"/>
  </r>
  <r>
    <n v="7788"/>
    <s v="US-2013-117037"/>
    <x v="0"/>
    <x v="624"/>
    <d v="2013-05-21T00:00:00"/>
    <x v="2"/>
    <s v="LW-17215"/>
    <x v="560"/>
    <x v="0"/>
    <s v="United States"/>
    <s v="Chicago"/>
    <x v="10"/>
    <n v="60653"/>
    <x v="2"/>
    <s v="OFF-FA-10000936"/>
    <x v="1"/>
    <x v="13"/>
    <x v="1298"/>
    <x v="5153"/>
    <n v="3"/>
    <n v="0.2"/>
    <n v="2.4674999999999994"/>
  </r>
  <r>
    <n v="7789"/>
    <s v="US-2013-117037"/>
    <x v="0"/>
    <x v="624"/>
    <d v="2013-05-21T00:00:00"/>
    <x v="2"/>
    <s v="LW-17215"/>
    <x v="560"/>
    <x v="0"/>
    <s v="United States"/>
    <s v="Chicago"/>
    <x v="10"/>
    <n v="60653"/>
    <x v="2"/>
    <s v="FUR-FU-10004973"/>
    <x v="0"/>
    <x v="5"/>
    <x v="1134"/>
    <x v="1832"/>
    <n v="3"/>
    <n v="0.6"/>
    <n v="-10.173599999999997"/>
  </r>
  <r>
    <n v="7790"/>
    <s v="US-2013-117037"/>
    <x v="0"/>
    <x v="624"/>
    <d v="2013-05-21T00:00:00"/>
    <x v="2"/>
    <s v="LW-17215"/>
    <x v="560"/>
    <x v="0"/>
    <s v="United States"/>
    <s v="Chicago"/>
    <x v="10"/>
    <n v="60653"/>
    <x v="2"/>
    <s v="OFF-PA-10000791"/>
    <x v="1"/>
    <x v="10"/>
    <x v="1424"/>
    <x v="5154"/>
    <n v="8"/>
    <n v="0.2"/>
    <n v="9.5399999999999974"/>
  </r>
  <r>
    <n v="7791"/>
    <s v="CA-2014-160801"/>
    <x v="3"/>
    <x v="20"/>
    <d v="2014-09-20T00:00:00"/>
    <x v="3"/>
    <s v="FG-14260"/>
    <x v="435"/>
    <x v="2"/>
    <s v="United States"/>
    <s v="Philadelphia"/>
    <x v="9"/>
    <n v="19120"/>
    <x v="3"/>
    <s v="OFF-BI-10001132"/>
    <x v="1"/>
    <x v="8"/>
    <x v="630"/>
    <x v="5155"/>
    <n v="3"/>
    <n v="0.7"/>
    <n v="-3.3893999999999984"/>
  </r>
  <r>
    <n v="7792"/>
    <s v="CA-2013-108364"/>
    <x v="0"/>
    <x v="1054"/>
    <d v="2013-12-25T00:00:00"/>
    <x v="1"/>
    <s v="BP-11050"/>
    <x v="771"/>
    <x v="1"/>
    <s v="United States"/>
    <s v="Chicago"/>
    <x v="10"/>
    <n v="60623"/>
    <x v="2"/>
    <s v="OFF-BI-10002012"/>
    <x v="1"/>
    <x v="8"/>
    <x v="742"/>
    <x v="5156"/>
    <n v="5"/>
    <n v="0.8"/>
    <n v="-2.8800000000000008"/>
  </r>
  <r>
    <n v="7793"/>
    <s v="CA-2014-169362"/>
    <x v="3"/>
    <x v="386"/>
    <d v="2014-10-16T00:00:00"/>
    <x v="2"/>
    <s v="SP-20860"/>
    <x v="133"/>
    <x v="1"/>
    <s v="United States"/>
    <s v="Dallas"/>
    <x v="5"/>
    <n v="75217"/>
    <x v="2"/>
    <s v="TEC-AC-10001383"/>
    <x v="2"/>
    <x v="11"/>
    <x v="601"/>
    <x v="3936"/>
    <n v="2"/>
    <n v="0.2"/>
    <n v="-1.4994000000000067"/>
  </r>
  <r>
    <n v="7794"/>
    <s v="CA-2012-127481"/>
    <x v="1"/>
    <x v="295"/>
    <d v="2012-12-15T00:00:00"/>
    <x v="0"/>
    <s v="JD-15895"/>
    <x v="63"/>
    <x v="1"/>
    <s v="United States"/>
    <s v="Las Vegas"/>
    <x v="33"/>
    <n v="89115"/>
    <x v="1"/>
    <s v="OFF-PA-10002036"/>
    <x v="1"/>
    <x v="10"/>
    <x v="325"/>
    <x v="56"/>
    <n v="5"/>
    <n v="0"/>
    <n v="15.876000000000001"/>
  </r>
  <r>
    <n v="7795"/>
    <s v="CA-2012-127481"/>
    <x v="1"/>
    <x v="295"/>
    <d v="2012-12-15T00:00:00"/>
    <x v="0"/>
    <s v="JD-15895"/>
    <x v="63"/>
    <x v="1"/>
    <s v="United States"/>
    <s v="Las Vegas"/>
    <x v="33"/>
    <n v="89115"/>
    <x v="1"/>
    <s v="OFF-PA-10002377"/>
    <x v="1"/>
    <x v="10"/>
    <x v="127"/>
    <x v="3118"/>
    <n v="2"/>
    <n v="0"/>
    <n v="48.94"/>
  </r>
  <r>
    <n v="7796"/>
    <s v="CA-2012-112711"/>
    <x v="1"/>
    <x v="984"/>
    <d v="2012-07-18T00:00:00"/>
    <x v="1"/>
    <s v="FM-14380"/>
    <x v="248"/>
    <x v="0"/>
    <s v="United States"/>
    <s v="Amarillo"/>
    <x v="5"/>
    <n v="79109"/>
    <x v="2"/>
    <s v="TEC-PH-10000526"/>
    <x v="2"/>
    <x v="7"/>
    <x v="1463"/>
    <x v="5157"/>
    <n v="4"/>
    <n v="0.2"/>
    <n v="30.716800000000006"/>
  </r>
  <r>
    <n v="7797"/>
    <s v="US-2012-145121"/>
    <x v="1"/>
    <x v="653"/>
    <d v="2012-10-06T00:00:00"/>
    <x v="1"/>
    <s v="MP-17965"/>
    <x v="172"/>
    <x v="1"/>
    <s v="United States"/>
    <s v="Middletown"/>
    <x v="29"/>
    <n v="6457"/>
    <x v="3"/>
    <s v="OFF-BI-10001078"/>
    <x v="1"/>
    <x v="8"/>
    <x v="61"/>
    <x v="5158"/>
    <n v="5"/>
    <n v="0"/>
    <n v="13.181000000000001"/>
  </r>
  <r>
    <n v="7798"/>
    <s v="CA-2014-166184"/>
    <x v="3"/>
    <x v="668"/>
    <d v="2014-03-28T00:00:00"/>
    <x v="2"/>
    <s v="HR-14830"/>
    <x v="403"/>
    <x v="1"/>
    <s v="United States"/>
    <s v="New York City"/>
    <x v="15"/>
    <n v="10035"/>
    <x v="3"/>
    <s v="OFF-EN-10004483"/>
    <x v="1"/>
    <x v="12"/>
    <x v="1335"/>
    <x v="5159"/>
    <n v="3"/>
    <n v="0"/>
    <n v="22.094699999999996"/>
  </r>
  <r>
    <n v="7799"/>
    <s v="CA-2014-166184"/>
    <x v="3"/>
    <x v="668"/>
    <d v="2014-03-28T00:00:00"/>
    <x v="2"/>
    <s v="HR-14830"/>
    <x v="403"/>
    <x v="1"/>
    <s v="United States"/>
    <s v="New York City"/>
    <x v="15"/>
    <n v="10035"/>
    <x v="3"/>
    <s v="TEC-PH-10002624"/>
    <x v="2"/>
    <x v="7"/>
    <x v="1126"/>
    <x v="5160"/>
    <n v="1"/>
    <n v="0"/>
    <n v="136.29709999999994"/>
  </r>
  <r>
    <n v="7800"/>
    <s v="CA-2014-166184"/>
    <x v="3"/>
    <x v="668"/>
    <d v="2014-03-28T00:00:00"/>
    <x v="2"/>
    <s v="HR-14830"/>
    <x v="403"/>
    <x v="1"/>
    <s v="United States"/>
    <s v="New York City"/>
    <x v="15"/>
    <n v="10035"/>
    <x v="3"/>
    <s v="FUR-CH-10003396"/>
    <x v="0"/>
    <x v="1"/>
    <x v="385"/>
    <x v="418"/>
    <n v="3"/>
    <n v="0.1"/>
    <n v="2.3093999999999895"/>
  </r>
  <r>
    <n v="7801"/>
    <s v="CA-2014-157413"/>
    <x v="3"/>
    <x v="702"/>
    <d v="2014-06-07T00:00:00"/>
    <x v="1"/>
    <s v="BW-11065"/>
    <x v="768"/>
    <x v="0"/>
    <s v="United States"/>
    <s v="Philadelphia"/>
    <x v="9"/>
    <n v="19120"/>
    <x v="3"/>
    <s v="OFF-ST-10002756"/>
    <x v="1"/>
    <x v="4"/>
    <x v="270"/>
    <x v="5161"/>
    <n v="3"/>
    <n v="0.2"/>
    <n v="-77.126699999999971"/>
  </r>
  <r>
    <n v="7802"/>
    <s v="CA-2011-143637"/>
    <x v="2"/>
    <x v="977"/>
    <d v="2011-03-29T00:00:00"/>
    <x v="0"/>
    <s v="MS-17710"/>
    <x v="384"/>
    <x v="0"/>
    <s v="United States"/>
    <s v="Fresno"/>
    <x v="1"/>
    <n v="93727"/>
    <x v="1"/>
    <s v="FUR-FU-10002813"/>
    <x v="0"/>
    <x v="5"/>
    <x v="1682"/>
    <x v="586"/>
    <n v="2"/>
    <n v="0"/>
    <n v="14.572799999999997"/>
  </r>
  <r>
    <n v="7803"/>
    <s v="CA-2012-102260"/>
    <x v="1"/>
    <x v="357"/>
    <d v="2012-09-26T00:00:00"/>
    <x v="1"/>
    <s v="SJ-20125"/>
    <x v="319"/>
    <x v="2"/>
    <s v="United States"/>
    <s v="Franklin"/>
    <x v="18"/>
    <n v="37064"/>
    <x v="0"/>
    <s v="OFF-LA-10003714"/>
    <x v="1"/>
    <x v="2"/>
    <x v="1148"/>
    <x v="5162"/>
    <n v="4"/>
    <n v="0.2"/>
    <n v="4.1999999999999993"/>
  </r>
  <r>
    <n v="7804"/>
    <s v="CA-2012-102260"/>
    <x v="1"/>
    <x v="357"/>
    <d v="2012-09-26T00:00:00"/>
    <x v="1"/>
    <s v="SJ-20125"/>
    <x v="319"/>
    <x v="2"/>
    <s v="United States"/>
    <s v="Franklin"/>
    <x v="18"/>
    <n v="37064"/>
    <x v="0"/>
    <s v="OFF-ST-10003716"/>
    <x v="1"/>
    <x v="4"/>
    <x v="889"/>
    <x v="2966"/>
    <n v="4"/>
    <n v="0.2"/>
    <n v="-63.005600000000015"/>
  </r>
  <r>
    <n v="7805"/>
    <s v="CA-2012-102260"/>
    <x v="1"/>
    <x v="357"/>
    <d v="2012-09-26T00:00:00"/>
    <x v="1"/>
    <s v="SJ-20125"/>
    <x v="319"/>
    <x v="2"/>
    <s v="United States"/>
    <s v="Franklin"/>
    <x v="18"/>
    <n v="37064"/>
    <x v="0"/>
    <s v="OFF-ST-10002289"/>
    <x v="1"/>
    <x v="4"/>
    <x v="951"/>
    <x v="5163"/>
    <n v="1"/>
    <n v="0.2"/>
    <n v="-4.7670000000000021"/>
  </r>
  <r>
    <n v="7806"/>
    <s v="CA-2012-102260"/>
    <x v="1"/>
    <x v="357"/>
    <d v="2012-09-26T00:00:00"/>
    <x v="1"/>
    <s v="SJ-20125"/>
    <x v="319"/>
    <x v="2"/>
    <s v="United States"/>
    <s v="Franklin"/>
    <x v="18"/>
    <n v="37064"/>
    <x v="0"/>
    <s v="OFF-AR-10001315"/>
    <x v="1"/>
    <x v="6"/>
    <x v="1020"/>
    <x v="1881"/>
    <n v="2"/>
    <n v="0.2"/>
    <n v="0.31679999999999986"/>
  </r>
  <r>
    <n v="7807"/>
    <s v="CA-2012-102260"/>
    <x v="1"/>
    <x v="357"/>
    <d v="2012-09-26T00:00:00"/>
    <x v="1"/>
    <s v="SJ-20125"/>
    <x v="319"/>
    <x v="2"/>
    <s v="United States"/>
    <s v="Franklin"/>
    <x v="18"/>
    <n v="37064"/>
    <x v="0"/>
    <s v="OFF-BI-10000042"/>
    <x v="1"/>
    <x v="8"/>
    <x v="945"/>
    <x v="2234"/>
    <n v="2"/>
    <n v="0.7"/>
    <n v="-2.5631999999999993"/>
  </r>
  <r>
    <n v="7808"/>
    <s v="US-2013-137295"/>
    <x v="0"/>
    <x v="1134"/>
    <d v="2013-01-13T00:00:00"/>
    <x v="1"/>
    <s v="VS-21820"/>
    <x v="745"/>
    <x v="0"/>
    <s v="United States"/>
    <s v="Raleigh"/>
    <x v="3"/>
    <n v="27604"/>
    <x v="0"/>
    <s v="OFF-BI-10004236"/>
    <x v="1"/>
    <x v="8"/>
    <x v="891"/>
    <x v="5164"/>
    <n v="7"/>
    <n v="0.7"/>
    <n v="-24.662400000000005"/>
  </r>
  <r>
    <n v="7809"/>
    <s v="US-2013-137295"/>
    <x v="0"/>
    <x v="1134"/>
    <d v="2013-01-13T00:00:00"/>
    <x v="1"/>
    <s v="VS-21820"/>
    <x v="745"/>
    <x v="0"/>
    <s v="United States"/>
    <s v="Raleigh"/>
    <x v="3"/>
    <n v="27604"/>
    <x v="0"/>
    <s v="OFF-AR-10001955"/>
    <x v="1"/>
    <x v="6"/>
    <x v="1021"/>
    <x v="1662"/>
    <n v="3"/>
    <n v="0.2"/>
    <n v="5.9519999999999946"/>
  </r>
  <r>
    <n v="7810"/>
    <s v="US-2013-137295"/>
    <x v="0"/>
    <x v="1134"/>
    <d v="2013-01-13T00:00:00"/>
    <x v="1"/>
    <s v="VS-21820"/>
    <x v="745"/>
    <x v="0"/>
    <s v="United States"/>
    <s v="Raleigh"/>
    <x v="3"/>
    <n v="27604"/>
    <x v="0"/>
    <s v="TEC-PH-10004080"/>
    <x v="2"/>
    <x v="7"/>
    <x v="1768"/>
    <x v="3034"/>
    <n v="2"/>
    <n v="0.2"/>
    <n v="10.878399999999999"/>
  </r>
  <r>
    <n v="7811"/>
    <s v="CA-2013-134334"/>
    <x v="0"/>
    <x v="1173"/>
    <d v="2013-02-15T00:00:00"/>
    <x v="2"/>
    <s v="DK-13090"/>
    <x v="54"/>
    <x v="0"/>
    <s v="United States"/>
    <s v="Clinton"/>
    <x v="39"/>
    <n v="20735"/>
    <x v="3"/>
    <s v="OFF-PA-10000791"/>
    <x v="1"/>
    <x v="10"/>
    <x v="1424"/>
    <x v="5165"/>
    <n v="1"/>
    <n v="0"/>
    <n v="2.1464999999999996"/>
  </r>
  <r>
    <n v="7812"/>
    <s v="CA-2013-134334"/>
    <x v="0"/>
    <x v="1173"/>
    <d v="2013-02-15T00:00:00"/>
    <x v="2"/>
    <s v="DK-13090"/>
    <x v="54"/>
    <x v="0"/>
    <s v="United States"/>
    <s v="Clinton"/>
    <x v="39"/>
    <n v="20735"/>
    <x v="3"/>
    <s v="OFF-AR-10001770"/>
    <x v="1"/>
    <x v="6"/>
    <x v="1579"/>
    <x v="3373"/>
    <n v="3"/>
    <n v="0"/>
    <n v="2.0747999999999998"/>
  </r>
  <r>
    <n v="7813"/>
    <s v="CA-2013-134334"/>
    <x v="0"/>
    <x v="1173"/>
    <d v="2013-02-15T00:00:00"/>
    <x v="2"/>
    <s v="DK-13090"/>
    <x v="54"/>
    <x v="0"/>
    <s v="United States"/>
    <s v="Clinton"/>
    <x v="39"/>
    <n v="20735"/>
    <x v="3"/>
    <s v="FUR-TA-10002356"/>
    <x v="0"/>
    <x v="3"/>
    <x v="728"/>
    <x v="5166"/>
    <n v="3"/>
    <n v="0.3"/>
    <n v="-47.179800000000029"/>
  </r>
  <r>
    <n v="7814"/>
    <s v="CA-2013-134334"/>
    <x v="0"/>
    <x v="1173"/>
    <d v="2013-02-15T00:00:00"/>
    <x v="2"/>
    <s v="DK-13090"/>
    <x v="54"/>
    <x v="0"/>
    <s v="United States"/>
    <s v="Clinton"/>
    <x v="39"/>
    <n v="20735"/>
    <x v="3"/>
    <s v="FUR-FU-10003274"/>
    <x v="0"/>
    <x v="5"/>
    <x v="245"/>
    <x v="232"/>
    <n v="6"/>
    <n v="0"/>
    <n v="4.6464000000000008"/>
  </r>
  <r>
    <n v="7815"/>
    <s v="US-2014-109316"/>
    <x v="3"/>
    <x v="110"/>
    <d v="2014-06-11T00:00:00"/>
    <x v="2"/>
    <s v="MG-17680"/>
    <x v="67"/>
    <x v="2"/>
    <s v="United States"/>
    <s v="Los Angeles"/>
    <x v="1"/>
    <n v="90049"/>
    <x v="1"/>
    <s v="FUR-BO-10004834"/>
    <x v="0"/>
    <x v="0"/>
    <x v="26"/>
    <x v="5167"/>
    <n v="2"/>
    <n v="0.15"/>
    <n v="140.95680000000004"/>
  </r>
  <r>
    <n v="7816"/>
    <s v="US-2014-109316"/>
    <x v="3"/>
    <x v="110"/>
    <d v="2014-06-11T00:00:00"/>
    <x v="2"/>
    <s v="MG-17680"/>
    <x v="67"/>
    <x v="2"/>
    <s v="United States"/>
    <s v="Los Angeles"/>
    <x v="1"/>
    <n v="90049"/>
    <x v="1"/>
    <s v="TEC-PH-10000307"/>
    <x v="2"/>
    <x v="7"/>
    <x v="835"/>
    <x v="255"/>
    <n v="2"/>
    <n v="0.2"/>
    <n v="-3.5040000000000022"/>
  </r>
  <r>
    <n v="7817"/>
    <s v="CA-2013-138478"/>
    <x v="0"/>
    <x v="147"/>
    <d v="2013-10-27T00:00:00"/>
    <x v="0"/>
    <s v="DP-13390"/>
    <x v="503"/>
    <x v="2"/>
    <s v="United States"/>
    <s v="North Las Vegas"/>
    <x v="33"/>
    <n v="89031"/>
    <x v="1"/>
    <s v="OFF-AR-10002240"/>
    <x v="1"/>
    <x v="6"/>
    <x v="962"/>
    <x v="5168"/>
    <n v="3"/>
    <n v="0"/>
    <n v="29.437200000000001"/>
  </r>
  <r>
    <n v="7818"/>
    <s v="CA-2013-138478"/>
    <x v="0"/>
    <x v="147"/>
    <d v="2013-10-27T00:00:00"/>
    <x v="0"/>
    <s v="DP-13390"/>
    <x v="503"/>
    <x v="2"/>
    <s v="United States"/>
    <s v="North Las Vegas"/>
    <x v="33"/>
    <n v="89031"/>
    <x v="1"/>
    <s v="OFF-PA-10001801"/>
    <x v="1"/>
    <x v="10"/>
    <x v="1757"/>
    <x v="1211"/>
    <n v="6"/>
    <n v="0"/>
    <n v="17.581200000000003"/>
  </r>
  <r>
    <n v="7819"/>
    <s v="CA-2013-138478"/>
    <x v="0"/>
    <x v="147"/>
    <d v="2013-10-27T00:00:00"/>
    <x v="0"/>
    <s v="DP-13390"/>
    <x v="503"/>
    <x v="2"/>
    <s v="United States"/>
    <s v="North Las Vegas"/>
    <x v="33"/>
    <n v="89031"/>
    <x v="1"/>
    <s v="OFF-BI-10001120"/>
    <x v="1"/>
    <x v="8"/>
    <x v="1606"/>
    <x v="5169"/>
    <n v="3"/>
    <n v="0.2"/>
    <n v="1644.2912999999999"/>
  </r>
  <r>
    <n v="7820"/>
    <s v="CA-2014-150469"/>
    <x v="3"/>
    <x v="795"/>
    <d v="2014-01-31T00:00:00"/>
    <x v="1"/>
    <s v="CJ-12010"/>
    <x v="170"/>
    <x v="0"/>
    <s v="United States"/>
    <s v="San Francisco"/>
    <x v="1"/>
    <n v="94109"/>
    <x v="1"/>
    <s v="OFF-FA-10000611"/>
    <x v="1"/>
    <x v="13"/>
    <x v="1065"/>
    <x v="5170"/>
    <n v="8"/>
    <n v="0"/>
    <n v="5.6831999999999994"/>
  </r>
  <r>
    <n v="7821"/>
    <s v="CA-2014-152436"/>
    <x v="3"/>
    <x v="166"/>
    <d v="2014-12-11T00:00:00"/>
    <x v="0"/>
    <s v="CW-11905"/>
    <x v="194"/>
    <x v="2"/>
    <s v="United States"/>
    <s v="Cranston"/>
    <x v="34"/>
    <n v="2920"/>
    <x v="3"/>
    <s v="OFF-ST-10000036"/>
    <x v="1"/>
    <x v="4"/>
    <x v="590"/>
    <x v="5171"/>
    <n v="6"/>
    <n v="0"/>
    <n v="160.03979999999999"/>
  </r>
  <r>
    <n v="7822"/>
    <s v="CA-2013-169334"/>
    <x v="0"/>
    <x v="147"/>
    <d v="2013-10-25T00:00:00"/>
    <x v="0"/>
    <s v="GW-14605"/>
    <x v="543"/>
    <x v="0"/>
    <s v="United States"/>
    <s v="Jackson"/>
    <x v="18"/>
    <n v="38301"/>
    <x v="0"/>
    <s v="OFF-ST-10004950"/>
    <x v="1"/>
    <x v="4"/>
    <x v="1510"/>
    <x v="2699"/>
    <n v="9"/>
    <n v="0.2"/>
    <n v="6.9794999999999909"/>
  </r>
  <r>
    <n v="7823"/>
    <s v="US-2011-115413"/>
    <x v="2"/>
    <x v="86"/>
    <d v="2011-09-01T00:00:00"/>
    <x v="1"/>
    <s v="PP-18955"/>
    <x v="452"/>
    <x v="2"/>
    <s v="United States"/>
    <s v="Newark"/>
    <x v="13"/>
    <n v="19711"/>
    <x v="3"/>
    <s v="OFF-AR-10003770"/>
    <x v="1"/>
    <x v="6"/>
    <x v="990"/>
    <x v="880"/>
    <n v="3"/>
    <n v="0"/>
    <n v="2.5055999999999998"/>
  </r>
  <r>
    <n v="7824"/>
    <s v="US-2011-115413"/>
    <x v="2"/>
    <x v="86"/>
    <d v="2011-09-01T00:00:00"/>
    <x v="1"/>
    <s v="PP-18955"/>
    <x v="452"/>
    <x v="2"/>
    <s v="United States"/>
    <s v="Newark"/>
    <x v="13"/>
    <n v="19711"/>
    <x v="3"/>
    <s v="TEC-AC-10002800"/>
    <x v="2"/>
    <x v="11"/>
    <x v="1207"/>
    <x v="145"/>
    <n v="3"/>
    <n v="0"/>
    <n v="52.489499999999992"/>
  </r>
  <r>
    <n v="7825"/>
    <s v="CA-2011-125150"/>
    <x v="2"/>
    <x v="1174"/>
    <d v="2011-05-23T00:00:00"/>
    <x v="1"/>
    <s v="PW-19030"/>
    <x v="463"/>
    <x v="1"/>
    <s v="United States"/>
    <s v="Los Angeles"/>
    <x v="1"/>
    <n v="90036"/>
    <x v="1"/>
    <s v="FUR-CH-10002439"/>
    <x v="0"/>
    <x v="1"/>
    <x v="1316"/>
    <x v="3127"/>
    <n v="5"/>
    <n v="0.2"/>
    <n v="17.466000000000008"/>
  </r>
  <r>
    <n v="7826"/>
    <s v="CA-2012-127327"/>
    <x v="1"/>
    <x v="302"/>
    <d v="2012-02-07T00:00:00"/>
    <x v="1"/>
    <s v="PW-19030"/>
    <x v="463"/>
    <x v="1"/>
    <s v="United States"/>
    <s v="Rome"/>
    <x v="15"/>
    <n v="13440"/>
    <x v="3"/>
    <s v="FUR-CH-10004218"/>
    <x v="0"/>
    <x v="1"/>
    <x v="38"/>
    <x v="5172"/>
    <n v="1"/>
    <n v="0.1"/>
    <n v="15.147000000000004"/>
  </r>
  <r>
    <n v="7827"/>
    <s v="CA-2014-117114"/>
    <x v="3"/>
    <x v="1108"/>
    <d v="2014-11-06T00:00:00"/>
    <x v="1"/>
    <s v="CY-12745"/>
    <x v="388"/>
    <x v="1"/>
    <s v="United States"/>
    <s v="Chicago"/>
    <x v="10"/>
    <n v="60610"/>
    <x v="2"/>
    <s v="TEC-PH-10004042"/>
    <x v="2"/>
    <x v="7"/>
    <x v="553"/>
    <x v="5173"/>
    <n v="4"/>
    <n v="0.2"/>
    <n v="38.157600000000002"/>
  </r>
  <r>
    <n v="7828"/>
    <s v="CA-2014-117114"/>
    <x v="3"/>
    <x v="1108"/>
    <d v="2014-11-06T00:00:00"/>
    <x v="1"/>
    <s v="CY-12745"/>
    <x v="388"/>
    <x v="1"/>
    <s v="United States"/>
    <s v="Chicago"/>
    <x v="10"/>
    <n v="60610"/>
    <x v="2"/>
    <s v="OFF-EN-10001137"/>
    <x v="1"/>
    <x v="12"/>
    <x v="315"/>
    <x v="4541"/>
    <n v="3"/>
    <n v="0.2"/>
    <n v="3.2213999999999996"/>
  </r>
  <r>
    <n v="7829"/>
    <s v="CA-2012-137302"/>
    <x v="1"/>
    <x v="33"/>
    <d v="2012-05-01T00:00:00"/>
    <x v="1"/>
    <s v="BW-11110"/>
    <x v="308"/>
    <x v="1"/>
    <s v="United States"/>
    <s v="San Diego"/>
    <x v="1"/>
    <n v="92105"/>
    <x v="1"/>
    <s v="FUR-CH-10002017"/>
    <x v="0"/>
    <x v="1"/>
    <x v="1368"/>
    <x v="2869"/>
    <n v="3"/>
    <n v="0.2"/>
    <n v="6.3935999999999957"/>
  </r>
  <r>
    <n v="7830"/>
    <s v="CA-2012-137302"/>
    <x v="1"/>
    <x v="33"/>
    <d v="2012-05-01T00:00:00"/>
    <x v="1"/>
    <s v="BW-11110"/>
    <x v="308"/>
    <x v="1"/>
    <s v="United States"/>
    <s v="San Diego"/>
    <x v="1"/>
    <n v="92105"/>
    <x v="1"/>
    <s v="OFF-AR-10000588"/>
    <x v="1"/>
    <x v="6"/>
    <x v="393"/>
    <x v="426"/>
    <n v="3"/>
    <n v="0"/>
    <n v="15.475200000000001"/>
  </r>
  <r>
    <n v="7831"/>
    <s v="CA-2012-137302"/>
    <x v="1"/>
    <x v="33"/>
    <d v="2012-05-01T00:00:00"/>
    <x v="1"/>
    <s v="BW-11110"/>
    <x v="308"/>
    <x v="1"/>
    <s v="United States"/>
    <s v="San Diego"/>
    <x v="1"/>
    <n v="92105"/>
    <x v="1"/>
    <s v="TEC-PH-10003174"/>
    <x v="2"/>
    <x v="7"/>
    <x v="1745"/>
    <x v="3057"/>
    <n v="3"/>
    <n v="0.2"/>
    <n v="38.996999999999986"/>
  </r>
  <r>
    <n v="7832"/>
    <s v="CA-2012-137302"/>
    <x v="1"/>
    <x v="33"/>
    <d v="2012-05-01T00:00:00"/>
    <x v="1"/>
    <s v="BW-11110"/>
    <x v="308"/>
    <x v="1"/>
    <s v="United States"/>
    <s v="San Diego"/>
    <x v="1"/>
    <n v="92105"/>
    <x v="1"/>
    <s v="OFF-BI-10001524"/>
    <x v="1"/>
    <x v="8"/>
    <x v="298"/>
    <x v="4503"/>
    <n v="3"/>
    <n v="0.2"/>
    <n v="17.623199999999997"/>
  </r>
  <r>
    <n v="7833"/>
    <s v="CA-2013-112382"/>
    <x v="0"/>
    <x v="195"/>
    <d v="2013-05-14T00:00:00"/>
    <x v="1"/>
    <s v="MB-18085"/>
    <x v="469"/>
    <x v="0"/>
    <s v="United States"/>
    <s v="Houston"/>
    <x v="5"/>
    <n v="77036"/>
    <x v="2"/>
    <s v="TEC-PH-10001552"/>
    <x v="2"/>
    <x v="7"/>
    <x v="178"/>
    <x v="4501"/>
    <n v="2"/>
    <n v="0.2"/>
    <n v="1.9136000000000006"/>
  </r>
  <r>
    <n v="7834"/>
    <s v="CA-2012-128958"/>
    <x v="1"/>
    <x v="1175"/>
    <d v="2012-01-28T00:00:00"/>
    <x v="1"/>
    <s v="CR-12820"/>
    <x v="736"/>
    <x v="2"/>
    <s v="United States"/>
    <s v="West Palm Beach"/>
    <x v="2"/>
    <n v="33407"/>
    <x v="0"/>
    <s v="OFF-AR-10004757"/>
    <x v="1"/>
    <x v="6"/>
    <x v="342"/>
    <x v="1332"/>
    <n v="5"/>
    <n v="0.2"/>
    <n v="2.1319999999999988"/>
  </r>
  <r>
    <n v="7835"/>
    <s v="CA-2012-106257"/>
    <x v="1"/>
    <x v="657"/>
    <d v="2012-04-17T00:00:00"/>
    <x v="0"/>
    <s v="EB-14110"/>
    <x v="686"/>
    <x v="0"/>
    <s v="United States"/>
    <s v="Los Angeles"/>
    <x v="1"/>
    <n v="90045"/>
    <x v="1"/>
    <s v="FUR-TA-10002530"/>
    <x v="0"/>
    <x v="3"/>
    <x v="983"/>
    <x v="475"/>
    <n v="2"/>
    <n v="0.2"/>
    <n v="-15.098000000000013"/>
  </r>
  <r>
    <n v="7836"/>
    <s v="CA-2012-106257"/>
    <x v="1"/>
    <x v="657"/>
    <d v="2012-04-17T00:00:00"/>
    <x v="0"/>
    <s v="EB-14110"/>
    <x v="686"/>
    <x v="0"/>
    <s v="United States"/>
    <s v="Los Angeles"/>
    <x v="1"/>
    <n v="90045"/>
    <x v="1"/>
    <s v="TEC-PH-10001494"/>
    <x v="2"/>
    <x v="7"/>
    <x v="708"/>
    <x v="5174"/>
    <n v="2"/>
    <n v="0.2"/>
    <n v="41.993000000000009"/>
  </r>
  <r>
    <n v="7837"/>
    <s v="CA-2012-149083"/>
    <x v="1"/>
    <x v="12"/>
    <d v="2012-09-30T00:00:00"/>
    <x v="1"/>
    <s v="SH-19975"/>
    <x v="64"/>
    <x v="1"/>
    <s v="United States"/>
    <s v="Seattle"/>
    <x v="4"/>
    <n v="98103"/>
    <x v="1"/>
    <s v="FUR-CH-10004289"/>
    <x v="0"/>
    <x v="1"/>
    <x v="975"/>
    <x v="396"/>
    <n v="4"/>
    <n v="0.2"/>
    <n v="-11.51760000000003"/>
  </r>
  <r>
    <n v="7838"/>
    <s v="CA-2012-149083"/>
    <x v="1"/>
    <x v="12"/>
    <d v="2012-09-30T00:00:00"/>
    <x v="1"/>
    <s v="SH-19975"/>
    <x v="64"/>
    <x v="1"/>
    <s v="United States"/>
    <s v="Seattle"/>
    <x v="4"/>
    <n v="98103"/>
    <x v="1"/>
    <s v="OFF-LA-10002945"/>
    <x v="1"/>
    <x v="2"/>
    <x v="1603"/>
    <x v="2380"/>
    <n v="2"/>
    <n v="0"/>
    <n v="5.7959999999999994"/>
  </r>
  <r>
    <n v="7839"/>
    <s v="CA-2012-149083"/>
    <x v="1"/>
    <x v="12"/>
    <d v="2012-09-30T00:00:00"/>
    <x v="1"/>
    <s v="SH-19975"/>
    <x v="64"/>
    <x v="1"/>
    <s v="United States"/>
    <s v="Seattle"/>
    <x v="4"/>
    <n v="98103"/>
    <x v="1"/>
    <s v="TEC-AC-10002567"/>
    <x v="2"/>
    <x v="11"/>
    <x v="423"/>
    <x v="460"/>
    <n v="2"/>
    <n v="0"/>
    <n v="57.592799999999997"/>
  </r>
  <r>
    <n v="7840"/>
    <s v="US-2011-137869"/>
    <x v="2"/>
    <x v="1176"/>
    <d v="2011-04-02T00:00:00"/>
    <x v="1"/>
    <s v="CV-12295"/>
    <x v="610"/>
    <x v="0"/>
    <s v="United States"/>
    <s v="Des Moines"/>
    <x v="23"/>
    <n v="50315"/>
    <x v="2"/>
    <s v="OFF-EN-10001509"/>
    <x v="1"/>
    <x v="12"/>
    <x v="29"/>
    <x v="5147"/>
    <n v="3"/>
    <n v="0"/>
    <n v="2.8763999999999994"/>
  </r>
  <r>
    <n v="7841"/>
    <s v="US-2011-137869"/>
    <x v="2"/>
    <x v="1176"/>
    <d v="2011-04-02T00:00:00"/>
    <x v="1"/>
    <s v="CV-12295"/>
    <x v="610"/>
    <x v="0"/>
    <s v="United States"/>
    <s v="Des Moines"/>
    <x v="23"/>
    <n v="50315"/>
    <x v="2"/>
    <s v="FUR-TA-10003954"/>
    <x v="0"/>
    <x v="3"/>
    <x v="1208"/>
    <x v="5175"/>
    <n v="4"/>
    <n v="0"/>
    <n v="106.62480000000005"/>
  </r>
  <r>
    <n v="7842"/>
    <s v="CA-2013-116603"/>
    <x v="0"/>
    <x v="19"/>
    <d v="2013-07-23T00:00:00"/>
    <x v="1"/>
    <s v="AT-10735"/>
    <x v="247"/>
    <x v="0"/>
    <s v="United States"/>
    <s v="New York City"/>
    <x v="15"/>
    <n v="10024"/>
    <x v="3"/>
    <s v="OFF-AP-10002892"/>
    <x v="1"/>
    <x v="9"/>
    <x v="9"/>
    <x v="5143"/>
    <n v="2"/>
    <n v="0"/>
    <n v="13.787999999999997"/>
  </r>
  <r>
    <n v="7843"/>
    <s v="CA-2011-158470"/>
    <x v="2"/>
    <x v="987"/>
    <d v="2011-04-23T00:00:00"/>
    <x v="0"/>
    <s v="AG-10390"/>
    <x v="369"/>
    <x v="0"/>
    <s v="United States"/>
    <s v="Arlington"/>
    <x v="17"/>
    <n v="22204"/>
    <x v="0"/>
    <s v="OFF-BI-10003638"/>
    <x v="1"/>
    <x v="8"/>
    <x v="607"/>
    <x v="706"/>
    <n v="3"/>
    <n v="0"/>
    <n v="26.702999999999999"/>
  </r>
  <r>
    <n v="7844"/>
    <s v="CA-2011-158470"/>
    <x v="2"/>
    <x v="987"/>
    <d v="2011-04-23T00:00:00"/>
    <x v="0"/>
    <s v="AG-10390"/>
    <x v="369"/>
    <x v="0"/>
    <s v="United States"/>
    <s v="Arlington"/>
    <x v="17"/>
    <n v="22204"/>
    <x v="0"/>
    <s v="OFF-PA-10001569"/>
    <x v="1"/>
    <x v="10"/>
    <x v="55"/>
    <x v="4362"/>
    <n v="11"/>
    <n v="0"/>
    <n v="34.214400000000005"/>
  </r>
  <r>
    <n v="7845"/>
    <s v="US-2014-123834"/>
    <x v="3"/>
    <x v="246"/>
    <d v="2014-07-26T00:00:00"/>
    <x v="1"/>
    <s v="GM-14500"/>
    <x v="421"/>
    <x v="0"/>
    <s v="United States"/>
    <s v="Pharr"/>
    <x v="5"/>
    <n v="78577"/>
    <x v="2"/>
    <s v="FUR-TA-10001676"/>
    <x v="0"/>
    <x v="3"/>
    <x v="957"/>
    <x v="5176"/>
    <n v="4"/>
    <n v="0.3"/>
    <n v="-21.3264"/>
  </r>
  <r>
    <n v="7846"/>
    <s v="CA-2012-125976"/>
    <x v="1"/>
    <x v="874"/>
    <d v="2012-10-02T00:00:00"/>
    <x v="1"/>
    <s v="JK-15205"/>
    <x v="523"/>
    <x v="0"/>
    <s v="United States"/>
    <s v="Arlington"/>
    <x v="17"/>
    <n v="22204"/>
    <x v="0"/>
    <s v="OFF-PA-10001125"/>
    <x v="1"/>
    <x v="10"/>
    <x v="1012"/>
    <x v="901"/>
    <n v="5"/>
    <n v="0"/>
    <n v="69.704999999999998"/>
  </r>
  <r>
    <n v="7847"/>
    <s v="CA-2012-125976"/>
    <x v="1"/>
    <x v="874"/>
    <d v="2012-10-02T00:00:00"/>
    <x v="1"/>
    <s v="JK-15205"/>
    <x v="523"/>
    <x v="0"/>
    <s v="United States"/>
    <s v="Arlington"/>
    <x v="17"/>
    <n v="22204"/>
    <x v="0"/>
    <s v="TEC-PH-10002496"/>
    <x v="2"/>
    <x v="7"/>
    <x v="490"/>
    <x v="5177"/>
    <n v="12"/>
    <n v="0"/>
    <n v="561.56399999999996"/>
  </r>
  <r>
    <n v="7848"/>
    <s v="CA-2013-128706"/>
    <x v="0"/>
    <x v="535"/>
    <d v="2013-03-03T00:00:00"/>
    <x v="1"/>
    <s v="DW-13540"/>
    <x v="386"/>
    <x v="0"/>
    <s v="United States"/>
    <s v="Houston"/>
    <x v="5"/>
    <n v="77070"/>
    <x v="2"/>
    <s v="FUR-FU-10004053"/>
    <x v="0"/>
    <x v="5"/>
    <x v="1633"/>
    <x v="2738"/>
    <n v="2"/>
    <n v="0.6"/>
    <n v="-6.8815999999999953"/>
  </r>
  <r>
    <n v="7849"/>
    <s v="CA-2013-104311"/>
    <x v="0"/>
    <x v="440"/>
    <d v="2013-05-07T00:00:00"/>
    <x v="1"/>
    <s v="AS-10090"/>
    <x v="548"/>
    <x v="0"/>
    <s v="United States"/>
    <s v="Irving"/>
    <x v="5"/>
    <n v="75061"/>
    <x v="2"/>
    <s v="OFF-ST-10000321"/>
    <x v="1"/>
    <x v="4"/>
    <x v="1534"/>
    <x v="2247"/>
    <n v="3"/>
    <n v="0.2"/>
    <n v="-3.787200000000003"/>
  </r>
  <r>
    <n v="7850"/>
    <s v="CA-2013-104311"/>
    <x v="0"/>
    <x v="440"/>
    <d v="2013-05-07T00:00:00"/>
    <x v="1"/>
    <s v="AS-10090"/>
    <x v="548"/>
    <x v="0"/>
    <s v="United States"/>
    <s v="Irving"/>
    <x v="5"/>
    <n v="75061"/>
    <x v="2"/>
    <s v="OFF-ST-10002957"/>
    <x v="1"/>
    <x v="4"/>
    <x v="1483"/>
    <x v="2538"/>
    <n v="3"/>
    <n v="0.2"/>
    <n v="-3.1680000000000001"/>
  </r>
  <r>
    <n v="7851"/>
    <s v="CA-2013-104311"/>
    <x v="0"/>
    <x v="440"/>
    <d v="2013-05-07T00:00:00"/>
    <x v="1"/>
    <s v="AS-10090"/>
    <x v="548"/>
    <x v="0"/>
    <s v="United States"/>
    <s v="Irving"/>
    <x v="5"/>
    <n v="75061"/>
    <x v="2"/>
    <s v="OFF-LA-10000973"/>
    <x v="1"/>
    <x v="2"/>
    <x v="826"/>
    <x v="1325"/>
    <n v="2"/>
    <n v="0.2"/>
    <n v="1.764"/>
  </r>
  <r>
    <n v="7852"/>
    <s v="CA-2011-169649"/>
    <x v="2"/>
    <x v="337"/>
    <d v="2011-12-15T00:00:00"/>
    <x v="1"/>
    <s v="TS-21205"/>
    <x v="131"/>
    <x v="1"/>
    <s v="United States"/>
    <s v="Chicago"/>
    <x v="10"/>
    <n v="60653"/>
    <x v="2"/>
    <s v="OFF-PA-10000143"/>
    <x v="1"/>
    <x v="10"/>
    <x v="1692"/>
    <x v="582"/>
    <n v="2"/>
    <n v="0.2"/>
    <n v="2.9568000000000003"/>
  </r>
  <r>
    <n v="7853"/>
    <s v="CA-2011-169649"/>
    <x v="2"/>
    <x v="337"/>
    <d v="2011-12-15T00:00:00"/>
    <x v="1"/>
    <s v="TS-21205"/>
    <x v="131"/>
    <x v="1"/>
    <s v="United States"/>
    <s v="Chicago"/>
    <x v="10"/>
    <n v="60653"/>
    <x v="2"/>
    <s v="OFF-AP-10003287"/>
    <x v="1"/>
    <x v="9"/>
    <x v="538"/>
    <x v="5178"/>
    <n v="2"/>
    <n v="0.8"/>
    <n v="-53.008800000000008"/>
  </r>
  <r>
    <n v="7854"/>
    <s v="CA-2012-144890"/>
    <x v="1"/>
    <x v="707"/>
    <d v="2012-12-29T00:00:00"/>
    <x v="1"/>
    <s v="SM-20320"/>
    <x v="598"/>
    <x v="2"/>
    <s v="United States"/>
    <s v="Los Angeles"/>
    <x v="1"/>
    <n v="90049"/>
    <x v="1"/>
    <s v="OFF-PA-10001526"/>
    <x v="1"/>
    <x v="10"/>
    <x v="1030"/>
    <x v="745"/>
    <n v="2"/>
    <n v="0"/>
    <n v="4.8804000000000007"/>
  </r>
  <r>
    <n v="7855"/>
    <s v="CA-2014-135587"/>
    <x v="3"/>
    <x v="226"/>
    <d v="2014-12-13T00:00:00"/>
    <x v="1"/>
    <s v="BH-11710"/>
    <x v="3"/>
    <x v="0"/>
    <s v="United States"/>
    <s v="Hattiesburg"/>
    <x v="35"/>
    <n v="39401"/>
    <x v="0"/>
    <s v="OFF-AP-10004540"/>
    <x v="1"/>
    <x v="9"/>
    <x v="1294"/>
    <x v="5179"/>
    <n v="4"/>
    <n v="0"/>
    <n v="89.779200000000003"/>
  </r>
  <r>
    <n v="7856"/>
    <s v="CA-2014-135587"/>
    <x v="3"/>
    <x v="226"/>
    <d v="2014-12-13T00:00:00"/>
    <x v="1"/>
    <s v="BH-11710"/>
    <x v="3"/>
    <x v="0"/>
    <s v="United States"/>
    <s v="Hattiesburg"/>
    <x v="35"/>
    <n v="39401"/>
    <x v="0"/>
    <s v="TEC-AC-10001266"/>
    <x v="2"/>
    <x v="11"/>
    <x v="196"/>
    <x v="5180"/>
    <n v="4"/>
    <n v="0"/>
    <n v="23.4"/>
  </r>
  <r>
    <n v="7857"/>
    <s v="CA-2011-103429"/>
    <x v="2"/>
    <x v="992"/>
    <d v="2011-06-01T00:00:00"/>
    <x v="2"/>
    <s v="LW-16825"/>
    <x v="429"/>
    <x v="1"/>
    <s v="United States"/>
    <s v="New York City"/>
    <x v="15"/>
    <n v="10024"/>
    <x v="3"/>
    <s v="OFF-BI-10004233"/>
    <x v="1"/>
    <x v="8"/>
    <x v="1377"/>
    <x v="2212"/>
    <n v="2"/>
    <n v="0.2"/>
    <n v="8.9543999999999997"/>
  </r>
  <r>
    <n v="7858"/>
    <s v="CA-2011-103429"/>
    <x v="2"/>
    <x v="992"/>
    <d v="2011-06-01T00:00:00"/>
    <x v="2"/>
    <s v="LW-16825"/>
    <x v="429"/>
    <x v="1"/>
    <s v="United States"/>
    <s v="New York City"/>
    <x v="15"/>
    <n v="10024"/>
    <x v="3"/>
    <s v="TEC-PH-10003505"/>
    <x v="2"/>
    <x v="7"/>
    <x v="901"/>
    <x v="5181"/>
    <n v="5"/>
    <n v="0"/>
    <n v="134.55999999999995"/>
  </r>
  <r>
    <n v="7859"/>
    <s v="CA-2011-103429"/>
    <x v="2"/>
    <x v="992"/>
    <d v="2011-06-01T00:00:00"/>
    <x v="2"/>
    <s v="LW-16825"/>
    <x v="429"/>
    <x v="1"/>
    <s v="United States"/>
    <s v="New York City"/>
    <x v="15"/>
    <n v="10024"/>
    <x v="3"/>
    <s v="OFF-AP-10001005"/>
    <x v="1"/>
    <x v="9"/>
    <x v="1131"/>
    <x v="5182"/>
    <n v="3"/>
    <n v="0"/>
    <n v="77.863499999999988"/>
  </r>
  <r>
    <n v="7860"/>
    <s v="CA-2011-103429"/>
    <x v="2"/>
    <x v="992"/>
    <d v="2011-06-01T00:00:00"/>
    <x v="2"/>
    <s v="LW-16825"/>
    <x v="429"/>
    <x v="1"/>
    <s v="United States"/>
    <s v="New York City"/>
    <x v="15"/>
    <n v="10024"/>
    <x v="3"/>
    <s v="OFF-PA-10001712"/>
    <x v="1"/>
    <x v="10"/>
    <x v="974"/>
    <x v="792"/>
    <n v="4"/>
    <n v="0"/>
    <n v="17.981999999999999"/>
  </r>
  <r>
    <n v="7861"/>
    <s v="CA-2014-152261"/>
    <x v="3"/>
    <x v="580"/>
    <d v="2014-03-07T00:00:00"/>
    <x v="1"/>
    <s v="JA-15970"/>
    <x v="350"/>
    <x v="0"/>
    <s v="United States"/>
    <s v="Cuyahoga Falls"/>
    <x v="24"/>
    <n v="44221"/>
    <x v="3"/>
    <s v="OFF-BI-10002353"/>
    <x v="1"/>
    <x v="8"/>
    <x v="1068"/>
    <x v="5183"/>
    <n v="4"/>
    <n v="0.7"/>
    <n v="-12.352"/>
  </r>
  <r>
    <n v="7862"/>
    <s v="CA-2012-142993"/>
    <x v="1"/>
    <x v="88"/>
    <d v="2012-10-17T00:00:00"/>
    <x v="1"/>
    <s v="KA-16525"/>
    <x v="567"/>
    <x v="0"/>
    <s v="United States"/>
    <s v="Seattle"/>
    <x v="4"/>
    <n v="98103"/>
    <x v="1"/>
    <s v="TEC-AC-10003038"/>
    <x v="2"/>
    <x v="11"/>
    <x v="1024"/>
    <x v="1511"/>
    <n v="2"/>
    <n v="0"/>
    <n v="3.400999999999998"/>
  </r>
  <r>
    <n v="7863"/>
    <s v="CA-2012-142993"/>
    <x v="1"/>
    <x v="88"/>
    <d v="2012-10-17T00:00:00"/>
    <x v="1"/>
    <s v="KA-16525"/>
    <x v="567"/>
    <x v="0"/>
    <s v="United States"/>
    <s v="Seattle"/>
    <x v="4"/>
    <n v="98103"/>
    <x v="1"/>
    <s v="OFF-ST-10000934"/>
    <x v="1"/>
    <x v="4"/>
    <x v="352"/>
    <x v="3411"/>
    <n v="2"/>
    <n v="0"/>
    <n v="0"/>
  </r>
  <r>
    <n v="7864"/>
    <s v="CA-2012-143364"/>
    <x v="1"/>
    <x v="1177"/>
    <d v="2012-07-19T00:00:00"/>
    <x v="0"/>
    <s v="TG-21310"/>
    <x v="592"/>
    <x v="0"/>
    <s v="United States"/>
    <s v="Mesa"/>
    <x v="16"/>
    <n v="85204"/>
    <x v="1"/>
    <s v="OFF-ST-10002743"/>
    <x v="1"/>
    <x v="4"/>
    <x v="413"/>
    <x v="697"/>
    <n v="3"/>
    <n v="0.2"/>
    <n v="-64.774800000000013"/>
  </r>
  <r>
    <n v="7865"/>
    <s v="CA-2012-143364"/>
    <x v="1"/>
    <x v="1177"/>
    <d v="2012-07-19T00:00:00"/>
    <x v="0"/>
    <s v="TG-21310"/>
    <x v="592"/>
    <x v="0"/>
    <s v="United States"/>
    <s v="Mesa"/>
    <x v="16"/>
    <n v="85204"/>
    <x v="1"/>
    <s v="OFF-PA-10001846"/>
    <x v="1"/>
    <x v="10"/>
    <x v="1807"/>
    <x v="282"/>
    <n v="4"/>
    <n v="0.2"/>
    <n v="6.7048000000000005"/>
  </r>
  <r>
    <n v="7866"/>
    <s v="CA-2012-143364"/>
    <x v="1"/>
    <x v="1177"/>
    <d v="2012-07-19T00:00:00"/>
    <x v="0"/>
    <s v="TG-21310"/>
    <x v="592"/>
    <x v="0"/>
    <s v="United States"/>
    <s v="Mesa"/>
    <x v="16"/>
    <n v="85204"/>
    <x v="1"/>
    <s v="FUR-CH-10004287"/>
    <x v="0"/>
    <x v="1"/>
    <x v="156"/>
    <x v="5184"/>
    <n v="2"/>
    <n v="0.2"/>
    <n v="49.715999999999966"/>
  </r>
  <r>
    <n v="7867"/>
    <s v="CA-2012-143364"/>
    <x v="1"/>
    <x v="1177"/>
    <d v="2012-07-19T00:00:00"/>
    <x v="0"/>
    <s v="TG-21310"/>
    <x v="592"/>
    <x v="0"/>
    <s v="United States"/>
    <s v="Mesa"/>
    <x v="16"/>
    <n v="85204"/>
    <x v="1"/>
    <s v="FUR-BO-10001608"/>
    <x v="0"/>
    <x v="0"/>
    <x v="1523"/>
    <x v="5185"/>
    <n v="6"/>
    <n v="0.7"/>
    <n v="-191.64599999999996"/>
  </r>
  <r>
    <n v="7868"/>
    <s v="CA-2011-100972"/>
    <x v="2"/>
    <x v="84"/>
    <d v="2011-11-24T00:00:00"/>
    <x v="0"/>
    <s v="DB-13360"/>
    <x v="748"/>
    <x v="2"/>
    <s v="United States"/>
    <s v="Salt Lake City"/>
    <x v="7"/>
    <n v="84106"/>
    <x v="1"/>
    <s v="OFF-PA-10000357"/>
    <x v="1"/>
    <x v="10"/>
    <x v="1219"/>
    <x v="1696"/>
    <n v="3"/>
    <n v="0"/>
    <n v="79.891199999999998"/>
  </r>
  <r>
    <n v="7869"/>
    <s v="CA-2013-136994"/>
    <x v="0"/>
    <x v="1022"/>
    <d v="2013-06-03T00:00:00"/>
    <x v="1"/>
    <s v="LS-17245"/>
    <x v="201"/>
    <x v="0"/>
    <s v="United States"/>
    <s v="Los Angeles"/>
    <x v="1"/>
    <n v="90045"/>
    <x v="1"/>
    <s v="OFF-PA-10000575"/>
    <x v="1"/>
    <x v="10"/>
    <x v="1050"/>
    <x v="5186"/>
    <n v="2"/>
    <n v="0"/>
    <n v="6.1547999999999998"/>
  </r>
  <r>
    <n v="7870"/>
    <s v="US-2014-166233"/>
    <x v="3"/>
    <x v="445"/>
    <d v="2014-07-10T00:00:00"/>
    <x v="1"/>
    <s v="MO-17950"/>
    <x v="657"/>
    <x v="0"/>
    <s v="United States"/>
    <s v="Jacksonville"/>
    <x v="3"/>
    <n v="28540"/>
    <x v="0"/>
    <s v="TEC-AC-10002167"/>
    <x v="2"/>
    <x v="11"/>
    <x v="46"/>
    <x v="734"/>
    <n v="2"/>
    <n v="0.2"/>
    <n v="-2.6999999999999993"/>
  </r>
  <r>
    <n v="7871"/>
    <s v="CA-2014-122112"/>
    <x v="3"/>
    <x v="145"/>
    <d v="2014-09-30T00:00:00"/>
    <x v="1"/>
    <s v="CA-11965"/>
    <x v="662"/>
    <x v="1"/>
    <s v="United States"/>
    <s v="Lakewood"/>
    <x v="24"/>
    <n v="44107"/>
    <x v="3"/>
    <s v="OFF-EN-10004459"/>
    <x v="1"/>
    <x v="12"/>
    <x v="655"/>
    <x v="671"/>
    <n v="4"/>
    <n v="0.2"/>
    <n v="8.8623999999999992"/>
  </r>
  <r>
    <n v="7872"/>
    <s v="CA-2013-101672"/>
    <x v="0"/>
    <x v="339"/>
    <d v="2013-10-08T00:00:00"/>
    <x v="1"/>
    <s v="DB-12910"/>
    <x v="626"/>
    <x v="2"/>
    <s v="United States"/>
    <s v="Lake Forest"/>
    <x v="1"/>
    <n v="92630"/>
    <x v="1"/>
    <s v="OFF-LA-10002271"/>
    <x v="1"/>
    <x v="2"/>
    <x v="635"/>
    <x v="51"/>
    <n v="2"/>
    <n v="0"/>
    <n v="2.9567999999999999"/>
  </r>
  <r>
    <n v="7873"/>
    <s v="CA-2013-101672"/>
    <x v="0"/>
    <x v="339"/>
    <d v="2013-10-08T00:00:00"/>
    <x v="1"/>
    <s v="DB-12910"/>
    <x v="626"/>
    <x v="2"/>
    <s v="United States"/>
    <s v="Lake Forest"/>
    <x v="1"/>
    <n v="92630"/>
    <x v="1"/>
    <s v="FUR-CH-10004063"/>
    <x v="0"/>
    <x v="1"/>
    <x v="120"/>
    <x v="4390"/>
    <n v="4"/>
    <n v="0.2"/>
    <n v="102.95279999999988"/>
  </r>
  <r>
    <n v="7874"/>
    <s v="CA-2013-101672"/>
    <x v="0"/>
    <x v="339"/>
    <d v="2013-10-08T00:00:00"/>
    <x v="1"/>
    <s v="DB-12910"/>
    <x v="626"/>
    <x v="2"/>
    <s v="United States"/>
    <s v="Lake Forest"/>
    <x v="1"/>
    <n v="92630"/>
    <x v="1"/>
    <s v="OFF-PA-10004610"/>
    <x v="1"/>
    <x v="10"/>
    <x v="1511"/>
    <x v="18"/>
    <n v="2"/>
    <n v="0"/>
    <n v="3.8519999999999994"/>
  </r>
  <r>
    <n v="7875"/>
    <s v="CA-2013-101672"/>
    <x v="0"/>
    <x v="339"/>
    <d v="2013-10-08T00:00:00"/>
    <x v="1"/>
    <s v="DB-12910"/>
    <x v="626"/>
    <x v="2"/>
    <s v="United States"/>
    <s v="Lake Forest"/>
    <x v="1"/>
    <n v="92630"/>
    <x v="1"/>
    <s v="OFF-PA-10001878"/>
    <x v="1"/>
    <x v="10"/>
    <x v="1161"/>
    <x v="619"/>
    <n v="2"/>
    <n v="0"/>
    <n v="45.975399999999993"/>
  </r>
  <r>
    <n v="7876"/>
    <s v="CA-2014-168403"/>
    <x v="3"/>
    <x v="428"/>
    <d v="2014-09-16T00:00:00"/>
    <x v="1"/>
    <s v="DK-12835"/>
    <x v="460"/>
    <x v="1"/>
    <s v="United States"/>
    <s v="Portland"/>
    <x v="21"/>
    <n v="97206"/>
    <x v="1"/>
    <s v="OFF-PA-10002036"/>
    <x v="1"/>
    <x v="10"/>
    <x v="325"/>
    <x v="277"/>
    <n v="6"/>
    <n v="0.2"/>
    <n v="11.2752"/>
  </r>
  <r>
    <n v="7877"/>
    <s v="CA-2014-168403"/>
    <x v="3"/>
    <x v="428"/>
    <d v="2014-09-16T00:00:00"/>
    <x v="1"/>
    <s v="DK-12835"/>
    <x v="460"/>
    <x v="1"/>
    <s v="United States"/>
    <s v="Portland"/>
    <x v="21"/>
    <n v="97206"/>
    <x v="1"/>
    <s v="OFF-AP-10003278"/>
    <x v="1"/>
    <x v="9"/>
    <x v="1784"/>
    <x v="5187"/>
    <n v="1"/>
    <n v="0.2"/>
    <n v="0.8382000000000005"/>
  </r>
  <r>
    <n v="7878"/>
    <s v="CA-2012-148705"/>
    <x v="1"/>
    <x v="899"/>
    <d v="2012-03-18T00:00:00"/>
    <x v="1"/>
    <s v="EB-14170"/>
    <x v="432"/>
    <x v="0"/>
    <s v="United States"/>
    <s v="Charlotte"/>
    <x v="3"/>
    <n v="28205"/>
    <x v="0"/>
    <s v="OFF-LA-10001641"/>
    <x v="1"/>
    <x v="2"/>
    <x v="1022"/>
    <x v="1325"/>
    <n v="2"/>
    <n v="0.2"/>
    <n v="1.764"/>
  </r>
  <r>
    <n v="7879"/>
    <s v="CA-2013-160241"/>
    <x v="0"/>
    <x v="896"/>
    <d v="2013-12-05T00:00:00"/>
    <x v="0"/>
    <s v="DR-12940"/>
    <x v="660"/>
    <x v="2"/>
    <s v="United States"/>
    <s v="Aurora"/>
    <x v="10"/>
    <n v="60505"/>
    <x v="2"/>
    <s v="FUR-FU-10003806"/>
    <x v="0"/>
    <x v="5"/>
    <x v="1795"/>
    <x v="5188"/>
    <n v="4"/>
    <n v="0.6"/>
    <n v="-302.72000000000003"/>
  </r>
  <r>
    <n v="7880"/>
    <s v="CA-2013-155747"/>
    <x v="0"/>
    <x v="403"/>
    <d v="2013-06-22T00:00:00"/>
    <x v="1"/>
    <s v="JS-15685"/>
    <x v="40"/>
    <x v="1"/>
    <s v="United States"/>
    <s v="Philadelphia"/>
    <x v="9"/>
    <n v="19140"/>
    <x v="3"/>
    <s v="FUR-TA-10003392"/>
    <x v="0"/>
    <x v="3"/>
    <x v="1639"/>
    <x v="5189"/>
    <n v="2"/>
    <n v="0.4"/>
    <n v="-118.01160000000002"/>
  </r>
  <r>
    <n v="7881"/>
    <s v="CA-2014-118017"/>
    <x v="3"/>
    <x v="734"/>
    <d v="2014-12-07T00:00:00"/>
    <x v="0"/>
    <s v="LC-16870"/>
    <x v="48"/>
    <x v="0"/>
    <s v="United States"/>
    <s v="Thornton"/>
    <x v="22"/>
    <n v="80229"/>
    <x v="1"/>
    <s v="OFF-AR-10003856"/>
    <x v="1"/>
    <x v="6"/>
    <x v="444"/>
    <x v="3963"/>
    <n v="6"/>
    <n v="0.2"/>
    <n v="1.0007999999999999"/>
  </r>
  <r>
    <n v="7882"/>
    <s v="CA-2014-118017"/>
    <x v="3"/>
    <x v="734"/>
    <d v="2014-12-07T00:00:00"/>
    <x v="0"/>
    <s v="LC-16870"/>
    <x v="48"/>
    <x v="0"/>
    <s v="United States"/>
    <s v="Thornton"/>
    <x v="22"/>
    <n v="80229"/>
    <x v="1"/>
    <s v="TEC-AC-10002006"/>
    <x v="2"/>
    <x v="11"/>
    <x v="1078"/>
    <x v="3499"/>
    <n v="6"/>
    <n v="0.2"/>
    <n v="10.553399999999993"/>
  </r>
  <r>
    <n v="7883"/>
    <s v="CA-2014-118017"/>
    <x v="3"/>
    <x v="734"/>
    <d v="2014-12-07T00:00:00"/>
    <x v="0"/>
    <s v="LC-16870"/>
    <x v="48"/>
    <x v="0"/>
    <s v="United States"/>
    <s v="Thornton"/>
    <x v="22"/>
    <n v="80229"/>
    <x v="1"/>
    <s v="TEC-AC-10002006"/>
    <x v="2"/>
    <x v="11"/>
    <x v="1078"/>
    <x v="1141"/>
    <n v="8"/>
    <n v="0.2"/>
    <n v="14.07119999999999"/>
  </r>
  <r>
    <n v="7884"/>
    <s v="CA-2014-118017"/>
    <x v="3"/>
    <x v="734"/>
    <d v="2014-12-07T00:00:00"/>
    <x v="0"/>
    <s v="LC-16870"/>
    <x v="48"/>
    <x v="0"/>
    <s v="United States"/>
    <s v="Thornton"/>
    <x v="22"/>
    <n v="80229"/>
    <x v="1"/>
    <s v="OFF-PA-10002246"/>
    <x v="1"/>
    <x v="10"/>
    <x v="1386"/>
    <x v="5190"/>
    <n v="2"/>
    <n v="0.2"/>
    <n v="3.7409999999999997"/>
  </r>
  <r>
    <n v="7885"/>
    <s v="CA-2014-118017"/>
    <x v="3"/>
    <x v="734"/>
    <d v="2014-12-07T00:00:00"/>
    <x v="0"/>
    <s v="LC-16870"/>
    <x v="48"/>
    <x v="0"/>
    <s v="United States"/>
    <s v="Thornton"/>
    <x v="22"/>
    <n v="80229"/>
    <x v="1"/>
    <s v="OFF-SU-10004782"/>
    <x v="1"/>
    <x v="14"/>
    <x v="1548"/>
    <x v="5191"/>
    <n v="7"/>
    <n v="0.2"/>
    <n v="5.9149999999999938"/>
  </r>
  <r>
    <n v="7886"/>
    <s v="CA-2014-118017"/>
    <x v="3"/>
    <x v="734"/>
    <d v="2014-12-07T00:00:00"/>
    <x v="0"/>
    <s v="LC-16870"/>
    <x v="48"/>
    <x v="0"/>
    <s v="United States"/>
    <s v="Thornton"/>
    <x v="22"/>
    <n v="80229"/>
    <x v="1"/>
    <s v="FUR-FU-10004351"/>
    <x v="0"/>
    <x v="5"/>
    <x v="33"/>
    <x v="5192"/>
    <n v="3"/>
    <n v="0.2"/>
    <n v="7.0128000000000013"/>
  </r>
  <r>
    <n v="7887"/>
    <s v="CA-2014-118017"/>
    <x v="3"/>
    <x v="734"/>
    <d v="2014-12-07T00:00:00"/>
    <x v="0"/>
    <s v="LC-16870"/>
    <x v="48"/>
    <x v="0"/>
    <s v="United States"/>
    <s v="Thornton"/>
    <x v="22"/>
    <n v="80229"/>
    <x v="1"/>
    <s v="FUR-FU-10004270"/>
    <x v="0"/>
    <x v="5"/>
    <x v="989"/>
    <x v="2474"/>
    <n v="5"/>
    <n v="0.2"/>
    <n v="3.3439999999999994"/>
  </r>
  <r>
    <n v="7888"/>
    <s v="CA-2014-118017"/>
    <x v="3"/>
    <x v="734"/>
    <d v="2014-12-07T00:00:00"/>
    <x v="0"/>
    <s v="LC-16870"/>
    <x v="48"/>
    <x v="0"/>
    <s v="United States"/>
    <s v="Thornton"/>
    <x v="22"/>
    <n v="80229"/>
    <x v="1"/>
    <s v="FUR-FU-10004053"/>
    <x v="0"/>
    <x v="5"/>
    <x v="1633"/>
    <x v="2738"/>
    <n v="1"/>
    <n v="0.2"/>
    <n v="4.6552000000000007"/>
  </r>
  <r>
    <n v="7889"/>
    <s v="CA-2013-113117"/>
    <x v="0"/>
    <x v="765"/>
    <d v="2013-08-23T00:00:00"/>
    <x v="1"/>
    <s v="JP-15520"/>
    <x v="187"/>
    <x v="0"/>
    <s v="United States"/>
    <s v="Davis"/>
    <x v="1"/>
    <n v="95616"/>
    <x v="1"/>
    <s v="OFF-PA-10000019"/>
    <x v="1"/>
    <x v="10"/>
    <x v="704"/>
    <x v="56"/>
    <n v="5"/>
    <n v="0"/>
    <n v="15.552000000000001"/>
  </r>
  <r>
    <n v="7890"/>
    <s v="CA-2013-148684"/>
    <x v="0"/>
    <x v="591"/>
    <d v="2013-12-30T00:00:00"/>
    <x v="1"/>
    <s v="TS-21655"/>
    <x v="772"/>
    <x v="0"/>
    <s v="United States"/>
    <s v="Fayetteville"/>
    <x v="36"/>
    <n v="72701"/>
    <x v="0"/>
    <s v="OFF-AR-10003811"/>
    <x v="1"/>
    <x v="6"/>
    <x v="449"/>
    <x v="5193"/>
    <n v="9"/>
    <n v="0"/>
    <n v="5.3703000000000003"/>
  </r>
  <r>
    <n v="7891"/>
    <s v="CA-2013-148684"/>
    <x v="0"/>
    <x v="591"/>
    <d v="2013-12-30T00:00:00"/>
    <x v="1"/>
    <s v="TS-21655"/>
    <x v="772"/>
    <x v="0"/>
    <s v="United States"/>
    <s v="Fayetteville"/>
    <x v="36"/>
    <n v="72701"/>
    <x v="0"/>
    <s v="TEC-AC-10001838"/>
    <x v="2"/>
    <x v="11"/>
    <x v="645"/>
    <x v="5194"/>
    <n v="2"/>
    <n v="0"/>
    <n v="171.99140000000003"/>
  </r>
  <r>
    <n v="7892"/>
    <s v="CA-2013-148684"/>
    <x v="0"/>
    <x v="591"/>
    <d v="2013-12-30T00:00:00"/>
    <x v="1"/>
    <s v="TS-21655"/>
    <x v="772"/>
    <x v="0"/>
    <s v="United States"/>
    <s v="Fayetteville"/>
    <x v="36"/>
    <n v="72701"/>
    <x v="0"/>
    <s v="FUR-FU-10003553"/>
    <x v="0"/>
    <x v="5"/>
    <x v="563"/>
    <x v="5195"/>
    <n v="5"/>
    <n v="0"/>
    <n v="137.54000000000002"/>
  </r>
  <r>
    <n v="7893"/>
    <s v="CA-2013-148684"/>
    <x v="0"/>
    <x v="591"/>
    <d v="2013-12-30T00:00:00"/>
    <x v="1"/>
    <s v="TS-21655"/>
    <x v="772"/>
    <x v="0"/>
    <s v="United States"/>
    <s v="Fayetteville"/>
    <x v="36"/>
    <n v="72701"/>
    <x v="0"/>
    <s v="OFF-PA-10003302"/>
    <x v="1"/>
    <x v="10"/>
    <x v="1712"/>
    <x v="1938"/>
    <n v="3"/>
    <n v="0"/>
    <n v="49.970399999999991"/>
  </r>
  <r>
    <n v="7894"/>
    <s v="CA-2014-125367"/>
    <x v="3"/>
    <x v="283"/>
    <d v="2014-07-31T00:00:00"/>
    <x v="1"/>
    <s v="NM-18445"/>
    <x v="134"/>
    <x v="2"/>
    <s v="United States"/>
    <s v="New York City"/>
    <x v="15"/>
    <n v="10011"/>
    <x v="3"/>
    <s v="OFF-BI-10002412"/>
    <x v="1"/>
    <x v="8"/>
    <x v="323"/>
    <x v="4107"/>
    <n v="3"/>
    <n v="0.2"/>
    <n v="4.3500000000000005"/>
  </r>
  <r>
    <n v="7895"/>
    <s v="CA-2014-124744"/>
    <x v="3"/>
    <x v="548"/>
    <d v="2014-06-26T00:00:00"/>
    <x v="1"/>
    <s v="EH-14125"/>
    <x v="258"/>
    <x v="2"/>
    <s v="United States"/>
    <s v="Wheeling"/>
    <x v="48"/>
    <n v="26003"/>
    <x v="3"/>
    <s v="OFF-BI-10002852"/>
    <x v="1"/>
    <x v="8"/>
    <x v="91"/>
    <x v="5196"/>
    <n v="5"/>
    <n v="0"/>
    <n v="40.376000000000005"/>
  </r>
  <r>
    <n v="7896"/>
    <s v="CA-2014-124744"/>
    <x v="3"/>
    <x v="548"/>
    <d v="2014-06-26T00:00:00"/>
    <x v="1"/>
    <s v="EH-14125"/>
    <x v="258"/>
    <x v="2"/>
    <s v="United States"/>
    <s v="Wheeling"/>
    <x v="48"/>
    <n v="26003"/>
    <x v="3"/>
    <s v="OFF-BI-10000145"/>
    <x v="1"/>
    <x v="8"/>
    <x v="735"/>
    <x v="875"/>
    <n v="2"/>
    <n v="0"/>
    <n v="3.0575999999999999"/>
  </r>
  <r>
    <n v="7897"/>
    <s v="CA-2014-124744"/>
    <x v="3"/>
    <x v="548"/>
    <d v="2014-06-26T00:00:00"/>
    <x v="1"/>
    <s v="EH-14125"/>
    <x v="258"/>
    <x v="2"/>
    <s v="United States"/>
    <s v="Wheeling"/>
    <x v="48"/>
    <n v="26003"/>
    <x v="3"/>
    <s v="OFF-PA-10001970"/>
    <x v="1"/>
    <x v="10"/>
    <x v="361"/>
    <x v="990"/>
    <n v="8"/>
    <n v="0"/>
    <n v="219.44159999999999"/>
  </r>
  <r>
    <n v="7898"/>
    <s v="CA-2014-128363"/>
    <x v="3"/>
    <x v="802"/>
    <d v="2014-08-19T00:00:00"/>
    <x v="1"/>
    <s v="DC-12850"/>
    <x v="419"/>
    <x v="0"/>
    <s v="United States"/>
    <s v="Memphis"/>
    <x v="18"/>
    <n v="38109"/>
    <x v="0"/>
    <s v="OFF-AP-10001563"/>
    <x v="1"/>
    <x v="9"/>
    <x v="530"/>
    <x v="5197"/>
    <n v="7"/>
    <n v="0.2"/>
    <n v="30.605399999999946"/>
  </r>
  <r>
    <n v="7899"/>
    <s v="CA-2014-128363"/>
    <x v="3"/>
    <x v="802"/>
    <d v="2014-08-19T00:00:00"/>
    <x v="1"/>
    <s v="DC-12850"/>
    <x v="419"/>
    <x v="0"/>
    <s v="United States"/>
    <s v="Memphis"/>
    <x v="18"/>
    <n v="38109"/>
    <x v="0"/>
    <s v="OFF-BI-10001359"/>
    <x v="1"/>
    <x v="8"/>
    <x v="1153"/>
    <x v="5198"/>
    <n v="6"/>
    <n v="0.7"/>
    <n v="-1237.8461999999995"/>
  </r>
  <r>
    <n v="7900"/>
    <s v="CA-2014-128363"/>
    <x v="3"/>
    <x v="802"/>
    <d v="2014-08-19T00:00:00"/>
    <x v="1"/>
    <s v="DC-12850"/>
    <x v="419"/>
    <x v="0"/>
    <s v="United States"/>
    <s v="Memphis"/>
    <x v="18"/>
    <n v="38109"/>
    <x v="0"/>
    <s v="OFF-FA-10003495"/>
    <x v="1"/>
    <x v="13"/>
    <x v="33"/>
    <x v="2426"/>
    <n v="5"/>
    <n v="0.2"/>
    <n v="9.1199999999999974"/>
  </r>
  <r>
    <n v="7901"/>
    <s v="CA-2014-128363"/>
    <x v="3"/>
    <x v="802"/>
    <d v="2014-08-19T00:00:00"/>
    <x v="1"/>
    <s v="DC-12850"/>
    <x v="419"/>
    <x v="0"/>
    <s v="United States"/>
    <s v="Memphis"/>
    <x v="18"/>
    <n v="38109"/>
    <x v="0"/>
    <s v="TEC-AC-10003709"/>
    <x v="2"/>
    <x v="11"/>
    <x v="1404"/>
    <x v="5199"/>
    <n v="2"/>
    <n v="0.2"/>
    <n v="0.47520000000000018"/>
  </r>
  <r>
    <n v="7902"/>
    <s v="CA-2014-128363"/>
    <x v="3"/>
    <x v="802"/>
    <d v="2014-08-19T00:00:00"/>
    <x v="1"/>
    <s v="DC-12850"/>
    <x v="419"/>
    <x v="0"/>
    <s v="United States"/>
    <s v="Memphis"/>
    <x v="18"/>
    <n v="38109"/>
    <x v="0"/>
    <s v="FUR-FU-10003268"/>
    <x v="0"/>
    <x v="5"/>
    <x v="876"/>
    <x v="236"/>
    <n v="1"/>
    <n v="0.2"/>
    <n v="0"/>
  </r>
  <r>
    <n v="7903"/>
    <s v="CA-2014-128363"/>
    <x v="3"/>
    <x v="802"/>
    <d v="2014-08-19T00:00:00"/>
    <x v="1"/>
    <s v="DC-12850"/>
    <x v="419"/>
    <x v="0"/>
    <s v="United States"/>
    <s v="Memphis"/>
    <x v="18"/>
    <n v="38109"/>
    <x v="0"/>
    <s v="OFF-EN-10003845"/>
    <x v="1"/>
    <x v="12"/>
    <x v="431"/>
    <x v="1816"/>
    <n v="5"/>
    <n v="0.2"/>
    <n v="4.7969999999999988"/>
  </r>
  <r>
    <n v="7904"/>
    <s v="CA-2014-128363"/>
    <x v="3"/>
    <x v="802"/>
    <d v="2014-08-19T00:00:00"/>
    <x v="1"/>
    <s v="DC-12850"/>
    <x v="419"/>
    <x v="0"/>
    <s v="United States"/>
    <s v="Memphis"/>
    <x v="18"/>
    <n v="38109"/>
    <x v="0"/>
    <s v="FUR-CH-10002073"/>
    <x v="0"/>
    <x v="1"/>
    <x v="1783"/>
    <x v="5200"/>
    <n v="2"/>
    <n v="0.2"/>
    <n v="47.660399999999967"/>
  </r>
  <r>
    <n v="7905"/>
    <s v="CA-2012-126669"/>
    <x v="1"/>
    <x v="209"/>
    <d v="2012-11-13T00:00:00"/>
    <x v="1"/>
    <s v="DO-13645"/>
    <x v="770"/>
    <x v="0"/>
    <s v="United States"/>
    <s v="Houston"/>
    <x v="5"/>
    <n v="77036"/>
    <x v="2"/>
    <s v="OFF-PA-10001357"/>
    <x v="1"/>
    <x v="10"/>
    <x v="1032"/>
    <x v="5201"/>
    <n v="2"/>
    <n v="0.2"/>
    <n v="26.823999999999995"/>
  </r>
  <r>
    <n v="7906"/>
    <s v="US-2012-118766"/>
    <x v="1"/>
    <x v="52"/>
    <d v="2012-10-22T00:00:00"/>
    <x v="1"/>
    <s v="LS-16975"/>
    <x v="60"/>
    <x v="2"/>
    <s v="United States"/>
    <s v="Dallas"/>
    <x v="5"/>
    <n v="75217"/>
    <x v="2"/>
    <s v="OFF-EN-10001415"/>
    <x v="1"/>
    <x v="12"/>
    <x v="33"/>
    <x v="3870"/>
    <n v="1"/>
    <n v="0.2"/>
    <n v="1.6739999999999999"/>
  </r>
  <r>
    <n v="7907"/>
    <s v="US-2012-118766"/>
    <x v="1"/>
    <x v="52"/>
    <d v="2012-10-22T00:00:00"/>
    <x v="1"/>
    <s v="LS-16975"/>
    <x v="60"/>
    <x v="2"/>
    <s v="United States"/>
    <s v="Dallas"/>
    <x v="5"/>
    <n v="75217"/>
    <x v="2"/>
    <s v="OFF-BI-10002813"/>
    <x v="1"/>
    <x v="8"/>
    <x v="905"/>
    <x v="5202"/>
    <n v="10"/>
    <n v="0.8"/>
    <n v="-6.93"/>
  </r>
  <r>
    <n v="7908"/>
    <s v="CA-2013-112585"/>
    <x v="0"/>
    <x v="679"/>
    <d v="2013-08-03T00:00:00"/>
    <x v="2"/>
    <s v="RW-19630"/>
    <x v="338"/>
    <x v="1"/>
    <s v="United States"/>
    <s v="San Francisco"/>
    <x v="1"/>
    <n v="94122"/>
    <x v="1"/>
    <s v="OFF-AP-10003849"/>
    <x v="1"/>
    <x v="9"/>
    <x v="833"/>
    <x v="4169"/>
    <n v="2"/>
    <n v="0"/>
    <n v="178.90999999999997"/>
  </r>
  <r>
    <n v="7909"/>
    <s v="CA-2013-149762"/>
    <x v="0"/>
    <x v="275"/>
    <d v="2013-12-08T00:00:00"/>
    <x v="1"/>
    <s v="RD-19720"/>
    <x v="742"/>
    <x v="0"/>
    <s v="United States"/>
    <s v="Morgan Hill"/>
    <x v="1"/>
    <n v="95037"/>
    <x v="1"/>
    <s v="FUR-TA-10004147"/>
    <x v="0"/>
    <x v="3"/>
    <x v="811"/>
    <x v="5203"/>
    <n v="3"/>
    <n v="0.2"/>
    <n v="6.717599999999976"/>
  </r>
  <r>
    <n v="7910"/>
    <s v="CA-2013-149762"/>
    <x v="0"/>
    <x v="275"/>
    <d v="2013-12-08T00:00:00"/>
    <x v="1"/>
    <s v="RD-19720"/>
    <x v="742"/>
    <x v="0"/>
    <s v="United States"/>
    <s v="Morgan Hill"/>
    <x v="1"/>
    <n v="95037"/>
    <x v="1"/>
    <s v="OFF-AR-10001662"/>
    <x v="1"/>
    <x v="6"/>
    <x v="443"/>
    <x v="5204"/>
    <n v="8"/>
    <n v="0"/>
    <n v="5.9184000000000019"/>
  </r>
  <r>
    <n v="7911"/>
    <s v="CA-2013-149762"/>
    <x v="0"/>
    <x v="275"/>
    <d v="2013-12-08T00:00:00"/>
    <x v="1"/>
    <s v="RD-19720"/>
    <x v="742"/>
    <x v="0"/>
    <s v="United States"/>
    <s v="Morgan Hill"/>
    <x v="1"/>
    <n v="95037"/>
    <x v="1"/>
    <s v="OFF-ST-10001558"/>
    <x v="1"/>
    <x v="4"/>
    <x v="712"/>
    <x v="5205"/>
    <n v="3"/>
    <n v="0"/>
    <n v="7.3079999999999998"/>
  </r>
  <r>
    <n v="7912"/>
    <s v="CA-2013-149762"/>
    <x v="0"/>
    <x v="275"/>
    <d v="2013-12-08T00:00:00"/>
    <x v="1"/>
    <s v="RD-19720"/>
    <x v="742"/>
    <x v="0"/>
    <s v="United States"/>
    <s v="Morgan Hill"/>
    <x v="1"/>
    <n v="95037"/>
    <x v="1"/>
    <s v="FUR-BO-10001337"/>
    <x v="0"/>
    <x v="0"/>
    <x v="425"/>
    <x v="4308"/>
    <n v="2"/>
    <n v="0.15"/>
    <n v="-12.097999999999999"/>
  </r>
  <r>
    <n v="7913"/>
    <s v="CA-2013-167605"/>
    <x v="0"/>
    <x v="236"/>
    <d v="2013-05-01T00:00:00"/>
    <x v="0"/>
    <s v="RB-19570"/>
    <x v="262"/>
    <x v="0"/>
    <s v="United States"/>
    <s v="Saint Charles"/>
    <x v="10"/>
    <n v="60174"/>
    <x v="2"/>
    <s v="FUR-FU-10001602"/>
    <x v="0"/>
    <x v="5"/>
    <x v="759"/>
    <x v="5206"/>
    <n v="2"/>
    <n v="0.6"/>
    <n v="-31.861200000000004"/>
  </r>
  <r>
    <n v="7914"/>
    <s v="US-2014-105697"/>
    <x v="3"/>
    <x v="326"/>
    <d v="2014-08-28T00:00:00"/>
    <x v="2"/>
    <s v="JE-15715"/>
    <x v="555"/>
    <x v="0"/>
    <s v="United States"/>
    <s v="Cleveland"/>
    <x v="24"/>
    <n v="44105"/>
    <x v="3"/>
    <s v="OFF-ST-10003996"/>
    <x v="1"/>
    <x v="4"/>
    <x v="1203"/>
    <x v="5207"/>
    <n v="2"/>
    <n v="0.2"/>
    <n v="1.9271999999999991"/>
  </r>
  <r>
    <n v="7915"/>
    <s v="CA-2014-165323"/>
    <x v="3"/>
    <x v="46"/>
    <d v="2014-06-22T00:00:00"/>
    <x v="1"/>
    <s v="SR-20740"/>
    <x v="256"/>
    <x v="2"/>
    <s v="United States"/>
    <s v="New York City"/>
    <x v="15"/>
    <n v="10024"/>
    <x v="3"/>
    <s v="TEC-MA-10003673"/>
    <x v="2"/>
    <x v="15"/>
    <x v="1808"/>
    <x v="5208"/>
    <n v="5"/>
    <n v="0"/>
    <n v="1668.2049999999999"/>
  </r>
  <r>
    <n v="7916"/>
    <s v="CA-2014-165323"/>
    <x v="3"/>
    <x v="46"/>
    <d v="2014-06-22T00:00:00"/>
    <x v="1"/>
    <s v="SR-20740"/>
    <x v="256"/>
    <x v="2"/>
    <s v="United States"/>
    <s v="New York City"/>
    <x v="15"/>
    <n v="10024"/>
    <x v="3"/>
    <s v="TEC-AC-10004992"/>
    <x v="2"/>
    <x v="11"/>
    <x v="1715"/>
    <x v="3933"/>
    <n v="3"/>
    <n v="0"/>
    <n v="8.1071999999999917"/>
  </r>
  <r>
    <n v="7917"/>
    <s v="CA-2012-110891"/>
    <x v="1"/>
    <x v="312"/>
    <d v="2012-11-24T00:00:00"/>
    <x v="1"/>
    <s v="PO-19195"/>
    <x v="285"/>
    <x v="2"/>
    <s v="United States"/>
    <s v="Philadelphia"/>
    <x v="9"/>
    <n v="19140"/>
    <x v="3"/>
    <s v="FUR-CH-10002880"/>
    <x v="0"/>
    <x v="1"/>
    <x v="801"/>
    <x v="5209"/>
    <n v="4"/>
    <n v="0.3"/>
    <n v="-93.472400000000022"/>
  </r>
  <r>
    <n v="7918"/>
    <s v="CA-2014-100783"/>
    <x v="3"/>
    <x v="507"/>
    <d v="2014-09-09T00:00:00"/>
    <x v="0"/>
    <s v="JK-16120"/>
    <x v="451"/>
    <x v="2"/>
    <s v="United States"/>
    <s v="Garland"/>
    <x v="5"/>
    <n v="75043"/>
    <x v="2"/>
    <s v="OFF-AR-10000380"/>
    <x v="1"/>
    <x v="6"/>
    <x v="108"/>
    <x v="5210"/>
    <n v="1"/>
    <n v="0.2"/>
    <n v="3.7979999999999947"/>
  </r>
  <r>
    <n v="7919"/>
    <s v="CA-2012-152513"/>
    <x v="1"/>
    <x v="433"/>
    <d v="2012-07-08T00:00:00"/>
    <x v="0"/>
    <s v="JP-16135"/>
    <x v="655"/>
    <x v="2"/>
    <s v="United States"/>
    <s v="San Diego"/>
    <x v="1"/>
    <n v="92024"/>
    <x v="1"/>
    <s v="OFF-BI-10002706"/>
    <x v="1"/>
    <x v="8"/>
    <x v="273"/>
    <x v="2543"/>
    <n v="2"/>
    <n v="0.2"/>
    <n v="7.4255999999999993"/>
  </r>
  <r>
    <n v="7920"/>
    <s v="CA-2014-139822"/>
    <x v="3"/>
    <x v="175"/>
    <d v="2014-09-22T00:00:00"/>
    <x v="1"/>
    <s v="Dp-13240"/>
    <x v="656"/>
    <x v="2"/>
    <s v="United States"/>
    <s v="Waterbury"/>
    <x v="29"/>
    <n v="6708"/>
    <x v="3"/>
    <s v="OFF-ST-10000943"/>
    <x v="1"/>
    <x v="4"/>
    <x v="1195"/>
    <x v="5211"/>
    <n v="2"/>
    <n v="0"/>
    <n v="10.813600000000001"/>
  </r>
  <r>
    <n v="7921"/>
    <s v="CA-2014-139822"/>
    <x v="3"/>
    <x v="175"/>
    <d v="2014-09-22T00:00:00"/>
    <x v="1"/>
    <s v="Dp-13240"/>
    <x v="656"/>
    <x v="2"/>
    <s v="United States"/>
    <s v="Waterbury"/>
    <x v="29"/>
    <n v="6708"/>
    <x v="3"/>
    <s v="TEC-AC-10001090"/>
    <x v="2"/>
    <x v="11"/>
    <x v="1583"/>
    <x v="2830"/>
    <n v="2"/>
    <n v="0"/>
    <n v="10.796399999999998"/>
  </r>
  <r>
    <n v="7922"/>
    <s v="CA-2014-107713"/>
    <x v="3"/>
    <x v="677"/>
    <d v="2014-03-18T00:00:00"/>
    <x v="1"/>
    <s v="JB-16000"/>
    <x v="677"/>
    <x v="0"/>
    <s v="United States"/>
    <s v="Columbia"/>
    <x v="39"/>
    <n v="21044"/>
    <x v="3"/>
    <s v="OFF-BI-10002026"/>
    <x v="1"/>
    <x v="8"/>
    <x v="903"/>
    <x v="5212"/>
    <n v="3"/>
    <n v="0"/>
    <n v="81.920999999999992"/>
  </r>
  <r>
    <n v="7923"/>
    <s v="CA-2014-134096"/>
    <x v="3"/>
    <x v="241"/>
    <d v="2014-09-30T00:00:00"/>
    <x v="1"/>
    <s v="PP-18955"/>
    <x v="452"/>
    <x v="2"/>
    <s v="United States"/>
    <s v="Hollywood"/>
    <x v="2"/>
    <n v="33021"/>
    <x v="0"/>
    <s v="TEC-PH-10000526"/>
    <x v="2"/>
    <x v="7"/>
    <x v="1463"/>
    <x v="3293"/>
    <n v="5"/>
    <n v="0.2"/>
    <n v="38.396000000000015"/>
  </r>
  <r>
    <n v="7924"/>
    <s v="CA-2014-134096"/>
    <x v="3"/>
    <x v="241"/>
    <d v="2014-09-30T00:00:00"/>
    <x v="1"/>
    <s v="PP-18955"/>
    <x v="452"/>
    <x v="2"/>
    <s v="United States"/>
    <s v="Hollywood"/>
    <x v="2"/>
    <n v="33021"/>
    <x v="0"/>
    <s v="OFF-BI-10004002"/>
    <x v="1"/>
    <x v="8"/>
    <x v="152"/>
    <x v="4937"/>
    <n v="3"/>
    <n v="0.7"/>
    <n v="-11.417999999999999"/>
  </r>
  <r>
    <n v="7925"/>
    <s v="CA-2013-125843"/>
    <x v="0"/>
    <x v="572"/>
    <d v="2013-08-17T00:00:00"/>
    <x v="2"/>
    <s v="RF-19840"/>
    <x v="167"/>
    <x v="0"/>
    <s v="United States"/>
    <s v="Springfield"/>
    <x v="17"/>
    <n v="22153"/>
    <x v="0"/>
    <s v="OFF-BI-10002309"/>
    <x v="1"/>
    <x v="8"/>
    <x v="78"/>
    <x v="4732"/>
    <n v="4"/>
    <n v="0"/>
    <n v="10.7136"/>
  </r>
  <r>
    <n v="7926"/>
    <s v="CA-2013-125843"/>
    <x v="0"/>
    <x v="572"/>
    <d v="2013-08-17T00:00:00"/>
    <x v="2"/>
    <s v="RF-19840"/>
    <x v="167"/>
    <x v="0"/>
    <s v="United States"/>
    <s v="Springfield"/>
    <x v="17"/>
    <n v="22153"/>
    <x v="0"/>
    <s v="OFF-LA-10003923"/>
    <x v="1"/>
    <x v="2"/>
    <x v="424"/>
    <x v="825"/>
    <n v="7"/>
    <n v="0"/>
    <n v="51.800000000000004"/>
  </r>
  <r>
    <n v="7927"/>
    <s v="CA-2014-120404"/>
    <x v="3"/>
    <x v="225"/>
    <d v="2014-11-25T00:00:00"/>
    <x v="0"/>
    <s v="KH-16330"/>
    <x v="542"/>
    <x v="1"/>
    <s v="United States"/>
    <s v="New York City"/>
    <x v="15"/>
    <n v="10035"/>
    <x v="3"/>
    <s v="TEC-AC-10003433"/>
    <x v="2"/>
    <x v="11"/>
    <x v="1409"/>
    <x v="2629"/>
    <n v="3"/>
    <n v="0"/>
    <n v="1.3365"/>
  </r>
  <r>
    <n v="7928"/>
    <s v="CA-2014-120404"/>
    <x v="3"/>
    <x v="225"/>
    <d v="2014-11-25T00:00:00"/>
    <x v="0"/>
    <s v="KH-16330"/>
    <x v="542"/>
    <x v="1"/>
    <s v="United States"/>
    <s v="New York City"/>
    <x v="15"/>
    <n v="10035"/>
    <x v="3"/>
    <s v="TEC-PH-10001363"/>
    <x v="2"/>
    <x v="7"/>
    <x v="427"/>
    <x v="5213"/>
    <n v="1"/>
    <n v="0"/>
    <n v="170.99699999999996"/>
  </r>
  <r>
    <n v="7929"/>
    <s v="CA-2014-120404"/>
    <x v="3"/>
    <x v="225"/>
    <d v="2014-11-25T00:00:00"/>
    <x v="0"/>
    <s v="KH-16330"/>
    <x v="542"/>
    <x v="1"/>
    <s v="United States"/>
    <s v="New York City"/>
    <x v="15"/>
    <n v="10035"/>
    <x v="3"/>
    <s v="FUR-FU-10000820"/>
    <x v="0"/>
    <x v="5"/>
    <x v="1774"/>
    <x v="4344"/>
    <n v="3"/>
    <n v="0"/>
    <n v="9.1745999999999981"/>
  </r>
  <r>
    <n v="7930"/>
    <s v="CA-2014-167549"/>
    <x v="3"/>
    <x v="800"/>
    <d v="2014-07-28T00:00:00"/>
    <x v="2"/>
    <s v="EM-14200"/>
    <x v="773"/>
    <x v="2"/>
    <s v="United States"/>
    <s v="Dallas"/>
    <x v="5"/>
    <n v="75217"/>
    <x v="2"/>
    <s v="FUR-TA-10004767"/>
    <x v="0"/>
    <x v="3"/>
    <x v="1147"/>
    <x v="5214"/>
    <n v="6"/>
    <n v="0.3"/>
    <n v="-4.2588000000000363"/>
  </r>
  <r>
    <n v="7931"/>
    <s v="CA-2013-120082"/>
    <x v="0"/>
    <x v="869"/>
    <d v="2013-03-28T00:00:00"/>
    <x v="0"/>
    <s v="DK-12835"/>
    <x v="460"/>
    <x v="1"/>
    <s v="United States"/>
    <s v="New York City"/>
    <x v="15"/>
    <n v="10024"/>
    <x v="3"/>
    <s v="OFF-AR-10001955"/>
    <x v="1"/>
    <x v="6"/>
    <x v="1021"/>
    <x v="426"/>
    <n v="3"/>
    <n v="0"/>
    <n v="17.855999999999995"/>
  </r>
  <r>
    <n v="7932"/>
    <s v="US-2013-168095"/>
    <x v="0"/>
    <x v="692"/>
    <d v="2013-07-21T00:00:00"/>
    <x v="1"/>
    <s v="MC-17425"/>
    <x v="466"/>
    <x v="1"/>
    <s v="United States"/>
    <s v="Portland"/>
    <x v="21"/>
    <n v="97206"/>
    <x v="1"/>
    <s v="FUR-CH-10004886"/>
    <x v="0"/>
    <x v="1"/>
    <x v="366"/>
    <x v="2186"/>
    <n v="3"/>
    <n v="0.2"/>
    <n v="23.027999999999992"/>
  </r>
  <r>
    <n v="7933"/>
    <s v="US-2013-168095"/>
    <x v="0"/>
    <x v="692"/>
    <d v="2013-07-21T00:00:00"/>
    <x v="1"/>
    <s v="MC-17425"/>
    <x v="466"/>
    <x v="1"/>
    <s v="United States"/>
    <s v="Portland"/>
    <x v="21"/>
    <n v="97206"/>
    <x v="1"/>
    <s v="OFF-PA-10003641"/>
    <x v="1"/>
    <x v="10"/>
    <x v="938"/>
    <x v="151"/>
    <n v="5"/>
    <n v="0.2"/>
    <n v="34.293999999999997"/>
  </r>
  <r>
    <n v="7934"/>
    <s v="CA-2014-166093"/>
    <x v="3"/>
    <x v="629"/>
    <d v="2014-08-25T00:00:00"/>
    <x v="1"/>
    <s v="RW-19540"/>
    <x v="459"/>
    <x v="1"/>
    <s v="United States"/>
    <s v="Brentwood"/>
    <x v="1"/>
    <n v="94513"/>
    <x v="1"/>
    <s v="OFF-EN-10003134"/>
    <x v="1"/>
    <x v="12"/>
    <x v="33"/>
    <x v="371"/>
    <n v="2"/>
    <n v="0"/>
    <n v="11.68"/>
  </r>
  <r>
    <n v="7935"/>
    <s v="CA-2014-166093"/>
    <x v="3"/>
    <x v="629"/>
    <d v="2014-08-25T00:00:00"/>
    <x v="1"/>
    <s v="RW-19540"/>
    <x v="459"/>
    <x v="1"/>
    <s v="United States"/>
    <s v="Brentwood"/>
    <x v="1"/>
    <n v="94513"/>
    <x v="1"/>
    <s v="TEC-PH-10002564"/>
    <x v="2"/>
    <x v="7"/>
    <x v="976"/>
    <x v="981"/>
    <n v="3"/>
    <n v="0.2"/>
    <n v="8.9969999999999892"/>
  </r>
  <r>
    <n v="7936"/>
    <s v="CA-2014-166093"/>
    <x v="3"/>
    <x v="629"/>
    <d v="2014-08-25T00:00:00"/>
    <x v="1"/>
    <s v="RW-19540"/>
    <x v="459"/>
    <x v="1"/>
    <s v="United States"/>
    <s v="Brentwood"/>
    <x v="1"/>
    <n v="94513"/>
    <x v="1"/>
    <s v="OFF-PA-10003893"/>
    <x v="1"/>
    <x v="10"/>
    <x v="1096"/>
    <x v="18"/>
    <n v="2"/>
    <n v="0"/>
    <n v="3.8519999999999994"/>
  </r>
  <r>
    <n v="7937"/>
    <s v="CA-2014-166093"/>
    <x v="3"/>
    <x v="629"/>
    <d v="2014-08-25T00:00:00"/>
    <x v="1"/>
    <s v="RW-19540"/>
    <x v="459"/>
    <x v="1"/>
    <s v="United States"/>
    <s v="Brentwood"/>
    <x v="1"/>
    <n v="94513"/>
    <x v="1"/>
    <s v="OFF-BI-10000174"/>
    <x v="1"/>
    <x v="8"/>
    <x v="1435"/>
    <x v="4107"/>
    <n v="3"/>
    <n v="0.2"/>
    <n v="4.8720000000000008"/>
  </r>
  <r>
    <n v="7938"/>
    <s v="CA-2014-166093"/>
    <x v="3"/>
    <x v="629"/>
    <d v="2014-08-25T00:00:00"/>
    <x v="1"/>
    <s v="RW-19540"/>
    <x v="459"/>
    <x v="1"/>
    <s v="United States"/>
    <s v="Brentwood"/>
    <x v="1"/>
    <n v="94513"/>
    <x v="1"/>
    <s v="OFF-AP-10001058"/>
    <x v="1"/>
    <x v="9"/>
    <x v="137"/>
    <x v="5215"/>
    <n v="9"/>
    <n v="0"/>
    <n v="654.7553999999999"/>
  </r>
  <r>
    <n v="7939"/>
    <s v="CA-2014-166093"/>
    <x v="3"/>
    <x v="629"/>
    <d v="2014-08-25T00:00:00"/>
    <x v="1"/>
    <s v="RW-19540"/>
    <x v="459"/>
    <x v="1"/>
    <s v="United States"/>
    <s v="Brentwood"/>
    <x v="1"/>
    <n v="94513"/>
    <x v="1"/>
    <s v="OFF-ST-10001496"/>
    <x v="1"/>
    <x v="4"/>
    <x v="726"/>
    <x v="863"/>
    <n v="3"/>
    <n v="0"/>
    <n v="140.54820000000001"/>
  </r>
  <r>
    <n v="7940"/>
    <s v="CA-2014-166093"/>
    <x v="3"/>
    <x v="629"/>
    <d v="2014-08-25T00:00:00"/>
    <x v="1"/>
    <s v="RW-19540"/>
    <x v="459"/>
    <x v="1"/>
    <s v="United States"/>
    <s v="Brentwood"/>
    <x v="1"/>
    <n v="94513"/>
    <x v="1"/>
    <s v="OFF-BI-10004230"/>
    <x v="1"/>
    <x v="8"/>
    <x v="649"/>
    <x v="5216"/>
    <n v="8"/>
    <n v="0.2"/>
    <n v="77.369599999999991"/>
  </r>
  <r>
    <n v="7941"/>
    <s v="CA-2013-146325"/>
    <x v="0"/>
    <x v="882"/>
    <d v="2013-12-18T00:00:00"/>
    <x v="2"/>
    <s v="DS-13180"/>
    <x v="103"/>
    <x v="1"/>
    <s v="United States"/>
    <s v="San Diego"/>
    <x v="1"/>
    <n v="92037"/>
    <x v="1"/>
    <s v="FUR-CH-10001146"/>
    <x v="0"/>
    <x v="1"/>
    <x v="124"/>
    <x v="125"/>
    <n v="2"/>
    <n v="0.2"/>
    <n v="-9.1601999999999961"/>
  </r>
  <r>
    <n v="7942"/>
    <s v="CA-2013-146325"/>
    <x v="0"/>
    <x v="882"/>
    <d v="2013-12-18T00:00:00"/>
    <x v="2"/>
    <s v="DS-13180"/>
    <x v="103"/>
    <x v="1"/>
    <s v="United States"/>
    <s v="San Diego"/>
    <x v="1"/>
    <n v="92037"/>
    <x v="1"/>
    <s v="OFF-ST-10001590"/>
    <x v="1"/>
    <x v="4"/>
    <x v="146"/>
    <x v="5217"/>
    <n v="10"/>
    <n v="0"/>
    <n v="35.047999999999995"/>
  </r>
  <r>
    <n v="7943"/>
    <s v="CA-2014-134194"/>
    <x v="3"/>
    <x v="53"/>
    <d v="2015-01-02T00:00:00"/>
    <x v="1"/>
    <s v="GA-14725"/>
    <x v="315"/>
    <x v="0"/>
    <s v="United States"/>
    <s v="Dallas"/>
    <x v="5"/>
    <n v="75081"/>
    <x v="2"/>
    <s v="OFF-BI-10003684"/>
    <x v="1"/>
    <x v="8"/>
    <x v="707"/>
    <x v="5218"/>
    <n v="9"/>
    <n v="0.8"/>
    <n v="-59.372999999999976"/>
  </r>
  <r>
    <n v="7944"/>
    <s v="CA-2014-134194"/>
    <x v="3"/>
    <x v="53"/>
    <d v="2015-01-02T00:00:00"/>
    <x v="1"/>
    <s v="GA-14725"/>
    <x v="315"/>
    <x v="0"/>
    <s v="United States"/>
    <s v="Dallas"/>
    <x v="5"/>
    <n v="75081"/>
    <x v="2"/>
    <s v="OFF-SU-10000946"/>
    <x v="1"/>
    <x v="14"/>
    <x v="33"/>
    <x v="5219"/>
    <n v="7"/>
    <n v="0.2"/>
    <n v="5.0273999999999965"/>
  </r>
  <r>
    <n v="7945"/>
    <s v="CA-2014-134194"/>
    <x v="3"/>
    <x v="53"/>
    <d v="2015-01-02T00:00:00"/>
    <x v="1"/>
    <s v="GA-14725"/>
    <x v="315"/>
    <x v="0"/>
    <s v="United States"/>
    <s v="Dallas"/>
    <x v="5"/>
    <n v="75081"/>
    <x v="2"/>
    <s v="OFF-AR-10001615"/>
    <x v="1"/>
    <x v="6"/>
    <x v="1479"/>
    <x v="4142"/>
    <n v="2"/>
    <n v="0.2"/>
    <n v="2.3808000000000007"/>
  </r>
  <r>
    <n v="7946"/>
    <s v="CA-2014-134194"/>
    <x v="3"/>
    <x v="53"/>
    <d v="2015-01-02T00:00:00"/>
    <x v="1"/>
    <s v="GA-14725"/>
    <x v="315"/>
    <x v="0"/>
    <s v="United States"/>
    <s v="Dallas"/>
    <x v="5"/>
    <n v="75081"/>
    <x v="2"/>
    <s v="OFF-BI-10001597"/>
    <x v="1"/>
    <x v="8"/>
    <x v="790"/>
    <x v="5220"/>
    <n v="5"/>
    <n v="0.8"/>
    <n v="-65.567999999999998"/>
  </r>
  <r>
    <n v="7947"/>
    <s v="CA-2014-134194"/>
    <x v="3"/>
    <x v="53"/>
    <d v="2015-01-02T00:00:00"/>
    <x v="1"/>
    <s v="GA-14725"/>
    <x v="315"/>
    <x v="0"/>
    <s v="United States"/>
    <s v="Dallas"/>
    <x v="5"/>
    <n v="75081"/>
    <x v="2"/>
    <s v="OFF-BI-10001116"/>
    <x v="1"/>
    <x v="8"/>
    <x v="1066"/>
    <x v="2567"/>
    <n v="3"/>
    <n v="0.8"/>
    <n v="-5.0687999999999995"/>
  </r>
  <r>
    <n v="7948"/>
    <s v="CA-2011-131009"/>
    <x v="2"/>
    <x v="72"/>
    <d v="2011-03-05T00:00:00"/>
    <x v="1"/>
    <s v="SC-20380"/>
    <x v="618"/>
    <x v="0"/>
    <s v="United States"/>
    <s v="El Paso"/>
    <x v="5"/>
    <n v="79907"/>
    <x v="2"/>
    <s v="OFF-FA-10004395"/>
    <x v="1"/>
    <x v="13"/>
    <x v="1192"/>
    <x v="609"/>
    <n v="5"/>
    <n v="0.2"/>
    <n v="-3.5324999999999998"/>
  </r>
  <r>
    <n v="7949"/>
    <s v="CA-2011-131009"/>
    <x v="2"/>
    <x v="72"/>
    <d v="2011-03-05T00:00:00"/>
    <x v="1"/>
    <s v="SC-20380"/>
    <x v="618"/>
    <x v="0"/>
    <s v="United States"/>
    <s v="El Paso"/>
    <x v="5"/>
    <n v="79907"/>
    <x v="2"/>
    <s v="FUR-CH-10001270"/>
    <x v="0"/>
    <x v="1"/>
    <x v="851"/>
    <x v="5221"/>
    <n v="6"/>
    <n v="0.3"/>
    <n v="0"/>
  </r>
  <r>
    <n v="7950"/>
    <s v="CA-2011-131009"/>
    <x v="2"/>
    <x v="72"/>
    <d v="2011-03-05T00:00:00"/>
    <x v="1"/>
    <s v="SC-20380"/>
    <x v="618"/>
    <x v="0"/>
    <s v="United States"/>
    <s v="El Paso"/>
    <x v="5"/>
    <n v="79907"/>
    <x v="2"/>
    <s v="FUR-FU-10001095"/>
    <x v="0"/>
    <x v="5"/>
    <x v="741"/>
    <x v="3100"/>
    <n v="6"/>
    <n v="0.6"/>
    <n v="-34.953600000000002"/>
  </r>
  <r>
    <n v="7951"/>
    <s v="CA-2011-131009"/>
    <x v="2"/>
    <x v="72"/>
    <d v="2011-03-05T00:00:00"/>
    <x v="1"/>
    <s v="SC-20380"/>
    <x v="618"/>
    <x v="0"/>
    <s v="United States"/>
    <s v="El Paso"/>
    <x v="5"/>
    <n v="79907"/>
    <x v="2"/>
    <s v="OFF-ST-10001469"/>
    <x v="1"/>
    <x v="4"/>
    <x v="394"/>
    <x v="5222"/>
    <n v="3"/>
    <n v="0.2"/>
    <n v="-22.671600000000005"/>
  </r>
  <r>
    <n v="7952"/>
    <s v="CA-2012-145814"/>
    <x v="1"/>
    <x v="902"/>
    <d v="2012-11-24T00:00:00"/>
    <x v="1"/>
    <s v="KD-16345"/>
    <x v="44"/>
    <x v="0"/>
    <s v="United States"/>
    <s v="New York City"/>
    <x v="15"/>
    <n v="10035"/>
    <x v="3"/>
    <s v="OFF-BI-10003196"/>
    <x v="1"/>
    <x v="8"/>
    <x v="1367"/>
    <x v="4452"/>
    <n v="2"/>
    <n v="0.2"/>
    <n v="2.2439999999999998"/>
  </r>
  <r>
    <n v="7953"/>
    <s v="CA-2012-145814"/>
    <x v="1"/>
    <x v="902"/>
    <d v="2012-11-24T00:00:00"/>
    <x v="1"/>
    <s v="KD-16345"/>
    <x v="44"/>
    <x v="0"/>
    <s v="United States"/>
    <s v="New York City"/>
    <x v="15"/>
    <n v="10035"/>
    <x v="3"/>
    <s v="TEC-PH-10002200"/>
    <x v="2"/>
    <x v="7"/>
    <x v="1471"/>
    <x v="5223"/>
    <n v="4"/>
    <n v="0"/>
    <n v="249.91039999999998"/>
  </r>
  <r>
    <n v="7954"/>
    <s v="CA-2011-138359"/>
    <x v="2"/>
    <x v="470"/>
    <d v="2011-04-06T00:00:00"/>
    <x v="1"/>
    <s v="KH-16330"/>
    <x v="542"/>
    <x v="1"/>
    <s v="United States"/>
    <s v="Revere"/>
    <x v="31"/>
    <n v="2151"/>
    <x v="3"/>
    <s v="OFF-ST-10000636"/>
    <x v="1"/>
    <x v="4"/>
    <x v="1744"/>
    <x v="5224"/>
    <n v="4"/>
    <n v="0"/>
    <n v="2.6783999999999963"/>
  </r>
  <r>
    <n v="7955"/>
    <s v="CA-2011-138359"/>
    <x v="2"/>
    <x v="470"/>
    <d v="2011-04-06T00:00:00"/>
    <x v="1"/>
    <s v="KH-16330"/>
    <x v="542"/>
    <x v="1"/>
    <s v="United States"/>
    <s v="Revere"/>
    <x v="31"/>
    <n v="2151"/>
    <x v="3"/>
    <s v="OFF-BI-10000145"/>
    <x v="1"/>
    <x v="8"/>
    <x v="735"/>
    <x v="875"/>
    <n v="2"/>
    <n v="0"/>
    <n v="3.0575999999999999"/>
  </r>
  <r>
    <n v="7956"/>
    <s v="CA-2014-131807"/>
    <x v="3"/>
    <x v="361"/>
    <d v="2014-10-11T00:00:00"/>
    <x v="1"/>
    <s v="GG-14650"/>
    <x v="55"/>
    <x v="1"/>
    <s v="United States"/>
    <s v="Chico"/>
    <x v="1"/>
    <n v="95928"/>
    <x v="1"/>
    <s v="FUR-CH-10001190"/>
    <x v="0"/>
    <x v="1"/>
    <x v="1326"/>
    <x v="5037"/>
    <n v="4"/>
    <n v="0.2"/>
    <n v="-59.835600000000042"/>
  </r>
  <r>
    <n v="7957"/>
    <s v="CA-2014-131807"/>
    <x v="3"/>
    <x v="361"/>
    <d v="2014-10-11T00:00:00"/>
    <x v="1"/>
    <s v="GG-14650"/>
    <x v="55"/>
    <x v="1"/>
    <s v="United States"/>
    <s v="Chico"/>
    <x v="1"/>
    <n v="95928"/>
    <x v="1"/>
    <s v="OFF-FA-10002780"/>
    <x v="1"/>
    <x v="13"/>
    <x v="33"/>
    <x v="81"/>
    <n v="5"/>
    <n v="0"/>
    <n v="6.8539999999999992"/>
  </r>
  <r>
    <n v="7958"/>
    <s v="CA-2014-131807"/>
    <x v="3"/>
    <x v="361"/>
    <d v="2014-10-11T00:00:00"/>
    <x v="1"/>
    <s v="GG-14650"/>
    <x v="55"/>
    <x v="1"/>
    <s v="United States"/>
    <s v="Chico"/>
    <x v="1"/>
    <n v="95928"/>
    <x v="1"/>
    <s v="OFF-AP-10004052"/>
    <x v="1"/>
    <x v="9"/>
    <x v="1662"/>
    <x v="2394"/>
    <n v="4"/>
    <n v="0"/>
    <n v="4.1080000000000005"/>
  </r>
  <r>
    <n v="7959"/>
    <s v="CA-2014-131807"/>
    <x v="3"/>
    <x v="361"/>
    <d v="2014-10-11T00:00:00"/>
    <x v="1"/>
    <s v="GG-14650"/>
    <x v="55"/>
    <x v="1"/>
    <s v="United States"/>
    <s v="Chico"/>
    <x v="1"/>
    <n v="95928"/>
    <x v="1"/>
    <s v="FUR-FU-10004666"/>
    <x v="0"/>
    <x v="5"/>
    <x v="1452"/>
    <x v="5225"/>
    <n v="5"/>
    <n v="0"/>
    <n v="26.973000000000003"/>
  </r>
  <r>
    <n v="7960"/>
    <s v="CA-2014-131807"/>
    <x v="3"/>
    <x v="361"/>
    <d v="2014-10-11T00:00:00"/>
    <x v="1"/>
    <s v="GG-14650"/>
    <x v="55"/>
    <x v="1"/>
    <s v="United States"/>
    <s v="Chico"/>
    <x v="1"/>
    <n v="95928"/>
    <x v="1"/>
    <s v="FUR-TA-10004086"/>
    <x v="0"/>
    <x v="3"/>
    <x v="824"/>
    <x v="5226"/>
    <n v="3"/>
    <n v="0.2"/>
    <n v="5.1587999999999852"/>
  </r>
  <r>
    <n v="7961"/>
    <s v="CA-2014-131807"/>
    <x v="3"/>
    <x v="361"/>
    <d v="2014-10-11T00:00:00"/>
    <x v="1"/>
    <s v="GG-14650"/>
    <x v="55"/>
    <x v="1"/>
    <s v="United States"/>
    <s v="Chico"/>
    <x v="1"/>
    <n v="95928"/>
    <x v="1"/>
    <s v="TEC-PH-10000702"/>
    <x v="2"/>
    <x v="7"/>
    <x v="309"/>
    <x v="465"/>
    <n v="1"/>
    <n v="0.2"/>
    <n v="2.6972999999999994"/>
  </r>
  <r>
    <n v="7962"/>
    <s v="CA-2014-104864"/>
    <x v="3"/>
    <x v="551"/>
    <d v="2014-11-24T00:00:00"/>
    <x v="0"/>
    <s v="JS-15685"/>
    <x v="40"/>
    <x v="1"/>
    <s v="United States"/>
    <s v="Miramar"/>
    <x v="2"/>
    <n v="33023"/>
    <x v="0"/>
    <s v="OFF-ST-10002301"/>
    <x v="1"/>
    <x v="4"/>
    <x v="1490"/>
    <x v="5227"/>
    <n v="5"/>
    <n v="0.2"/>
    <n v="-19.323000000000011"/>
  </r>
  <r>
    <n v="7963"/>
    <s v="CA-2014-104864"/>
    <x v="3"/>
    <x v="551"/>
    <d v="2014-11-24T00:00:00"/>
    <x v="0"/>
    <s v="JS-15685"/>
    <x v="40"/>
    <x v="1"/>
    <s v="United States"/>
    <s v="Miramar"/>
    <x v="2"/>
    <n v="33023"/>
    <x v="0"/>
    <s v="OFF-BI-10001636"/>
    <x v="1"/>
    <x v="8"/>
    <x v="668"/>
    <x v="5228"/>
    <n v="8"/>
    <n v="0.7"/>
    <n v="-16.185600000000001"/>
  </r>
  <r>
    <n v="7964"/>
    <s v="CA-2014-104864"/>
    <x v="3"/>
    <x v="551"/>
    <d v="2014-11-24T00:00:00"/>
    <x v="0"/>
    <s v="JS-15685"/>
    <x v="40"/>
    <x v="1"/>
    <s v="United States"/>
    <s v="Miramar"/>
    <x v="2"/>
    <n v="33023"/>
    <x v="0"/>
    <s v="OFF-AP-10002684"/>
    <x v="1"/>
    <x v="9"/>
    <x v="165"/>
    <x v="5229"/>
    <n v="4"/>
    <n v="0.2"/>
    <n v="48.631999999999948"/>
  </r>
  <r>
    <n v="7965"/>
    <s v="CA-2014-104864"/>
    <x v="3"/>
    <x v="551"/>
    <d v="2014-11-24T00:00:00"/>
    <x v="0"/>
    <s v="JS-15685"/>
    <x v="40"/>
    <x v="1"/>
    <s v="United States"/>
    <s v="Miramar"/>
    <x v="2"/>
    <n v="33023"/>
    <x v="0"/>
    <s v="OFF-PA-10004609"/>
    <x v="1"/>
    <x v="10"/>
    <x v="1494"/>
    <x v="561"/>
    <n v="4"/>
    <n v="0.2"/>
    <n v="7.2576000000000001"/>
  </r>
  <r>
    <n v="7966"/>
    <s v="CA-2014-104864"/>
    <x v="3"/>
    <x v="551"/>
    <d v="2014-11-24T00:00:00"/>
    <x v="0"/>
    <s v="JS-15685"/>
    <x v="40"/>
    <x v="1"/>
    <s v="United States"/>
    <s v="Miramar"/>
    <x v="2"/>
    <n v="33023"/>
    <x v="0"/>
    <s v="OFF-PA-10003309"/>
    <x v="1"/>
    <x v="10"/>
    <x v="1143"/>
    <x v="759"/>
    <n v="8"/>
    <n v="0.2"/>
    <n v="14.5152"/>
  </r>
  <r>
    <n v="7967"/>
    <s v="CA-2012-138219"/>
    <x v="1"/>
    <x v="391"/>
    <d v="2012-03-30T00:00:00"/>
    <x v="1"/>
    <s v="BP-11095"/>
    <x v="162"/>
    <x v="1"/>
    <s v="United States"/>
    <s v="Los Angeles"/>
    <x v="1"/>
    <n v="90049"/>
    <x v="1"/>
    <s v="OFF-PA-10000380"/>
    <x v="1"/>
    <x v="10"/>
    <x v="1281"/>
    <x v="1735"/>
    <n v="4"/>
    <n v="0"/>
    <n v="16.68"/>
  </r>
  <r>
    <n v="7968"/>
    <s v="CA-2013-157707"/>
    <x v="0"/>
    <x v="1155"/>
    <d v="2013-10-13T00:00:00"/>
    <x v="2"/>
    <s v="CC-12610"/>
    <x v="566"/>
    <x v="1"/>
    <s v="United States"/>
    <s v="Denver"/>
    <x v="22"/>
    <n v="80219"/>
    <x v="1"/>
    <s v="FUR-BO-10001567"/>
    <x v="0"/>
    <x v="0"/>
    <x v="1809"/>
    <x v="5172"/>
    <n v="3"/>
    <n v="0.7"/>
    <n v="-190.85220000000004"/>
  </r>
  <r>
    <n v="7969"/>
    <s v="CA-2013-157707"/>
    <x v="0"/>
    <x v="1155"/>
    <d v="2013-10-13T00:00:00"/>
    <x v="2"/>
    <s v="CC-12610"/>
    <x v="566"/>
    <x v="1"/>
    <s v="United States"/>
    <s v="Denver"/>
    <x v="22"/>
    <n v="80219"/>
    <x v="1"/>
    <s v="TEC-PH-10002583"/>
    <x v="2"/>
    <x v="7"/>
    <x v="1708"/>
    <x v="314"/>
    <n v="1"/>
    <n v="0.2"/>
    <n v="-2.9985000000000022"/>
  </r>
  <r>
    <n v="7970"/>
    <s v="CA-2013-157707"/>
    <x v="0"/>
    <x v="1155"/>
    <d v="2013-10-13T00:00:00"/>
    <x v="2"/>
    <s v="CC-12610"/>
    <x v="566"/>
    <x v="1"/>
    <s v="United States"/>
    <s v="Denver"/>
    <x v="22"/>
    <n v="80219"/>
    <x v="1"/>
    <s v="FUR-CH-10004853"/>
    <x v="0"/>
    <x v="1"/>
    <x v="526"/>
    <x v="3200"/>
    <n v="1"/>
    <n v="0.2"/>
    <n v="13.588199999999986"/>
  </r>
  <r>
    <n v="7971"/>
    <s v="US-2012-126753"/>
    <x v="1"/>
    <x v="748"/>
    <d v="2012-08-20T00:00:00"/>
    <x v="1"/>
    <s v="SP-20860"/>
    <x v="133"/>
    <x v="1"/>
    <s v="United States"/>
    <s v="Philadelphia"/>
    <x v="9"/>
    <n v="19134"/>
    <x v="3"/>
    <s v="TEC-PH-10003580"/>
    <x v="2"/>
    <x v="7"/>
    <x v="997"/>
    <x v="5230"/>
    <n v="4"/>
    <n v="0.4"/>
    <n v="-112.62159999999994"/>
  </r>
  <r>
    <n v="7972"/>
    <s v="US-2012-126753"/>
    <x v="1"/>
    <x v="748"/>
    <d v="2012-08-20T00:00:00"/>
    <x v="1"/>
    <s v="SP-20860"/>
    <x v="133"/>
    <x v="1"/>
    <s v="United States"/>
    <s v="Philadelphia"/>
    <x v="9"/>
    <n v="19134"/>
    <x v="3"/>
    <s v="TEC-AC-10004227"/>
    <x v="2"/>
    <x v="11"/>
    <x v="1400"/>
    <x v="5231"/>
    <n v="3"/>
    <n v="0.2"/>
    <n v="-5.4558000000000035"/>
  </r>
  <r>
    <n v="7973"/>
    <s v="US-2012-126753"/>
    <x v="1"/>
    <x v="748"/>
    <d v="2012-08-20T00:00:00"/>
    <x v="1"/>
    <s v="SP-20860"/>
    <x v="133"/>
    <x v="1"/>
    <s v="United States"/>
    <s v="Philadelphia"/>
    <x v="9"/>
    <n v="19134"/>
    <x v="3"/>
    <s v="OFF-PA-10002787"/>
    <x v="1"/>
    <x v="10"/>
    <x v="1267"/>
    <x v="563"/>
    <n v="2"/>
    <n v="0.2"/>
    <n v="3.6288"/>
  </r>
  <r>
    <n v="7974"/>
    <s v="US-2012-126753"/>
    <x v="1"/>
    <x v="748"/>
    <d v="2012-08-20T00:00:00"/>
    <x v="1"/>
    <s v="SP-20860"/>
    <x v="133"/>
    <x v="1"/>
    <s v="United States"/>
    <s v="Philadelphia"/>
    <x v="9"/>
    <n v="19134"/>
    <x v="3"/>
    <s v="OFF-BI-10003981"/>
    <x v="1"/>
    <x v="8"/>
    <x v="109"/>
    <x v="5232"/>
    <n v="2"/>
    <n v="0.7"/>
    <n v="-1.9067999999999996"/>
  </r>
  <r>
    <n v="7975"/>
    <s v="US-2012-126753"/>
    <x v="1"/>
    <x v="748"/>
    <d v="2012-08-20T00:00:00"/>
    <x v="1"/>
    <s v="SP-20860"/>
    <x v="133"/>
    <x v="1"/>
    <s v="United States"/>
    <s v="Philadelphia"/>
    <x v="9"/>
    <n v="19134"/>
    <x v="3"/>
    <s v="FUR-FU-10001488"/>
    <x v="0"/>
    <x v="5"/>
    <x v="1040"/>
    <x v="1825"/>
    <n v="3"/>
    <n v="0.2"/>
    <n v="0"/>
  </r>
  <r>
    <n v="7976"/>
    <s v="US-2012-126753"/>
    <x v="1"/>
    <x v="748"/>
    <d v="2012-08-20T00:00:00"/>
    <x v="1"/>
    <s v="SP-20860"/>
    <x v="133"/>
    <x v="1"/>
    <s v="United States"/>
    <s v="Philadelphia"/>
    <x v="9"/>
    <n v="19134"/>
    <x v="3"/>
    <s v="OFF-BI-10003727"/>
    <x v="1"/>
    <x v="8"/>
    <x v="797"/>
    <x v="5233"/>
    <n v="3"/>
    <n v="0.7"/>
    <n v="-2.758799999999999"/>
  </r>
  <r>
    <n v="7977"/>
    <s v="US-2012-126753"/>
    <x v="1"/>
    <x v="748"/>
    <d v="2012-08-20T00:00:00"/>
    <x v="1"/>
    <s v="SP-20860"/>
    <x v="133"/>
    <x v="1"/>
    <s v="United States"/>
    <s v="Philadelphia"/>
    <x v="9"/>
    <n v="19134"/>
    <x v="3"/>
    <s v="OFF-PA-10000130"/>
    <x v="1"/>
    <x v="10"/>
    <x v="995"/>
    <x v="1518"/>
    <n v="3"/>
    <n v="0.2"/>
    <n v="3.2099999999999982"/>
  </r>
  <r>
    <n v="7978"/>
    <s v="CA-2011-166051"/>
    <x v="2"/>
    <x v="1178"/>
    <d v="2011-06-05T00:00:00"/>
    <x v="1"/>
    <s v="JK-15625"/>
    <x v="600"/>
    <x v="0"/>
    <s v="United States"/>
    <s v="Jackson"/>
    <x v="35"/>
    <n v="39212"/>
    <x v="0"/>
    <s v="TEC-PH-10002680"/>
    <x v="2"/>
    <x v="7"/>
    <x v="415"/>
    <x v="5234"/>
    <n v="3"/>
    <n v="0"/>
    <n v="197.99099999999996"/>
  </r>
  <r>
    <n v="7979"/>
    <s v="CA-2011-166051"/>
    <x v="2"/>
    <x v="1178"/>
    <d v="2011-06-05T00:00:00"/>
    <x v="1"/>
    <s v="JK-15625"/>
    <x v="600"/>
    <x v="0"/>
    <s v="United States"/>
    <s v="Jackson"/>
    <x v="35"/>
    <n v="39212"/>
    <x v="0"/>
    <s v="TEC-PH-10002538"/>
    <x v="2"/>
    <x v="7"/>
    <x v="524"/>
    <x v="4332"/>
    <n v="3"/>
    <n v="0"/>
    <n v="32.981699999999989"/>
  </r>
  <r>
    <n v="7980"/>
    <s v="CA-2012-113040"/>
    <x v="1"/>
    <x v="375"/>
    <d v="2012-08-31T00:00:00"/>
    <x v="1"/>
    <s v="CC-12100"/>
    <x v="385"/>
    <x v="2"/>
    <s v="United States"/>
    <s v="Los Angeles"/>
    <x v="1"/>
    <n v="90045"/>
    <x v="1"/>
    <s v="OFF-BI-10001249"/>
    <x v="1"/>
    <x v="8"/>
    <x v="1182"/>
    <x v="5235"/>
    <n v="1"/>
    <n v="0.2"/>
    <n v="1.6587999999999996"/>
  </r>
  <r>
    <n v="7981"/>
    <s v="CA-2011-103800"/>
    <x v="2"/>
    <x v="1179"/>
    <d v="2011-01-08T00:00:00"/>
    <x v="1"/>
    <s v="DP-13000"/>
    <x v="24"/>
    <x v="0"/>
    <s v="United States"/>
    <s v="Houston"/>
    <x v="5"/>
    <n v="77095"/>
    <x v="2"/>
    <s v="OFF-PA-10000174"/>
    <x v="1"/>
    <x v="10"/>
    <x v="1515"/>
    <x v="2861"/>
    <n v="2"/>
    <n v="0.2"/>
    <n v="5.5511999999999979"/>
  </r>
  <r>
    <n v="7982"/>
    <s v="CA-2011-113383"/>
    <x v="2"/>
    <x v="1076"/>
    <d v="2011-09-13T00:00:00"/>
    <x v="2"/>
    <s v="SF-20065"/>
    <x v="11"/>
    <x v="0"/>
    <s v="United States"/>
    <s v="Clifton"/>
    <x v="30"/>
    <n v="7011"/>
    <x v="3"/>
    <s v="OFF-AP-10004532"/>
    <x v="1"/>
    <x v="9"/>
    <x v="559"/>
    <x v="1067"/>
    <n v="4"/>
    <n v="0"/>
    <n v="22.118400000000001"/>
  </r>
  <r>
    <n v="7983"/>
    <s v="CA-2011-113383"/>
    <x v="2"/>
    <x v="1076"/>
    <d v="2011-09-13T00:00:00"/>
    <x v="2"/>
    <s v="SF-20065"/>
    <x v="11"/>
    <x v="0"/>
    <s v="United States"/>
    <s v="Clifton"/>
    <x v="30"/>
    <n v="7011"/>
    <x v="3"/>
    <s v="FUR-FU-10001986"/>
    <x v="0"/>
    <x v="5"/>
    <x v="1133"/>
    <x v="2574"/>
    <n v="5"/>
    <n v="0"/>
    <n v="76.469999999999985"/>
  </r>
  <r>
    <n v="7984"/>
    <s v="CA-2014-152499"/>
    <x v="3"/>
    <x v="203"/>
    <d v="2014-01-26T00:00:00"/>
    <x v="0"/>
    <s v="EH-13765"/>
    <x v="553"/>
    <x v="1"/>
    <s v="United States"/>
    <s v="Chicago"/>
    <x v="10"/>
    <n v="60623"/>
    <x v="2"/>
    <s v="OFF-FA-10002975"/>
    <x v="1"/>
    <x v="13"/>
    <x v="33"/>
    <x v="1150"/>
    <n v="5"/>
    <n v="0.2"/>
    <n v="4.9139999999999988"/>
  </r>
  <r>
    <n v="7985"/>
    <s v="CA-2014-152499"/>
    <x v="3"/>
    <x v="203"/>
    <d v="2014-01-26T00:00:00"/>
    <x v="0"/>
    <s v="EH-13765"/>
    <x v="553"/>
    <x v="1"/>
    <s v="United States"/>
    <s v="Chicago"/>
    <x v="10"/>
    <n v="60623"/>
    <x v="2"/>
    <s v="OFF-AR-10003481"/>
    <x v="1"/>
    <x v="6"/>
    <x v="1591"/>
    <x v="964"/>
    <n v="3"/>
    <n v="0.2"/>
    <n v="0.88559999999999883"/>
  </r>
  <r>
    <n v="7986"/>
    <s v="CA-2013-151498"/>
    <x v="0"/>
    <x v="438"/>
    <d v="2013-04-25T00:00:00"/>
    <x v="2"/>
    <s v="DN-13690"/>
    <x v="35"/>
    <x v="0"/>
    <s v="United States"/>
    <s v="Seattle"/>
    <x v="4"/>
    <n v="98115"/>
    <x v="1"/>
    <s v="OFF-BI-10004967"/>
    <x v="1"/>
    <x v="8"/>
    <x v="253"/>
    <x v="1366"/>
    <n v="5"/>
    <n v="0.2"/>
    <n v="2.8079999999999998"/>
  </r>
  <r>
    <n v="7987"/>
    <s v="CA-2013-137939"/>
    <x v="0"/>
    <x v="1180"/>
    <d v="2013-07-24T00:00:00"/>
    <x v="0"/>
    <s v="PJ-19015"/>
    <x v="307"/>
    <x v="0"/>
    <s v="United States"/>
    <s v="Long Beach"/>
    <x v="15"/>
    <n v="11561"/>
    <x v="3"/>
    <s v="TEC-PH-10003589"/>
    <x v="2"/>
    <x v="7"/>
    <x v="818"/>
    <x v="5126"/>
    <n v="5"/>
    <n v="0"/>
    <n v="43.175999999999995"/>
  </r>
  <r>
    <n v="7988"/>
    <s v="US-2013-117793"/>
    <x v="0"/>
    <x v="828"/>
    <d v="2013-08-30T00:00:00"/>
    <x v="1"/>
    <s v="MA-17560"/>
    <x v="15"/>
    <x v="2"/>
    <s v="United States"/>
    <s v="Sheboygan"/>
    <x v="6"/>
    <n v="53081"/>
    <x v="2"/>
    <s v="OFF-LA-10002945"/>
    <x v="1"/>
    <x v="2"/>
    <x v="1603"/>
    <x v="5236"/>
    <n v="4"/>
    <n v="0"/>
    <n v="11.591999999999999"/>
  </r>
  <r>
    <n v="7989"/>
    <s v="US-2013-117793"/>
    <x v="0"/>
    <x v="828"/>
    <d v="2013-08-30T00:00:00"/>
    <x v="1"/>
    <s v="MA-17560"/>
    <x v="15"/>
    <x v="2"/>
    <s v="United States"/>
    <s v="Sheboygan"/>
    <x v="6"/>
    <n v="53081"/>
    <x v="2"/>
    <s v="OFF-LA-10003537"/>
    <x v="1"/>
    <x v="2"/>
    <x v="1568"/>
    <x v="3185"/>
    <n v="3"/>
    <n v="0"/>
    <n v="17.667299999999997"/>
  </r>
  <r>
    <n v="7990"/>
    <s v="US-2013-117793"/>
    <x v="0"/>
    <x v="828"/>
    <d v="2013-08-30T00:00:00"/>
    <x v="1"/>
    <s v="MA-17560"/>
    <x v="15"/>
    <x v="2"/>
    <s v="United States"/>
    <s v="Sheboygan"/>
    <x v="6"/>
    <n v="53081"/>
    <x v="2"/>
    <s v="OFF-ST-10002406"/>
    <x v="1"/>
    <x v="4"/>
    <x v="324"/>
    <x v="2748"/>
    <n v="1"/>
    <n v="0"/>
    <n v="4.1916000000000011"/>
  </r>
  <r>
    <n v="7991"/>
    <s v="US-2013-117793"/>
    <x v="0"/>
    <x v="828"/>
    <d v="2013-08-30T00:00:00"/>
    <x v="1"/>
    <s v="MA-17560"/>
    <x v="15"/>
    <x v="2"/>
    <s v="United States"/>
    <s v="Sheboygan"/>
    <x v="6"/>
    <n v="53081"/>
    <x v="2"/>
    <s v="TEC-AC-10003433"/>
    <x v="2"/>
    <x v="11"/>
    <x v="1409"/>
    <x v="5237"/>
    <n v="2"/>
    <n v="0"/>
    <n v="0.89100000000000001"/>
  </r>
  <r>
    <n v="7992"/>
    <s v="CA-2013-133872"/>
    <x v="0"/>
    <x v="403"/>
    <d v="2013-06-18T00:00:00"/>
    <x v="2"/>
    <s v="VM-21835"/>
    <x v="718"/>
    <x v="0"/>
    <s v="United States"/>
    <s v="Boca Raton"/>
    <x v="2"/>
    <n v="33433"/>
    <x v="0"/>
    <s v="OFF-BI-10002082"/>
    <x v="1"/>
    <x v="8"/>
    <x v="1173"/>
    <x v="5238"/>
    <n v="4"/>
    <n v="0.7"/>
    <n v="-26.623999999999995"/>
  </r>
  <r>
    <n v="7993"/>
    <s v="CA-2013-133872"/>
    <x v="0"/>
    <x v="403"/>
    <d v="2013-06-18T00:00:00"/>
    <x v="2"/>
    <s v="VM-21835"/>
    <x v="718"/>
    <x v="0"/>
    <s v="United States"/>
    <s v="Boca Raton"/>
    <x v="2"/>
    <n v="33433"/>
    <x v="0"/>
    <s v="TEC-AC-10000521"/>
    <x v="2"/>
    <x v="11"/>
    <x v="1557"/>
    <x v="4997"/>
    <n v="2"/>
    <n v="0.2"/>
    <n v="2.3079999999999998"/>
  </r>
  <r>
    <n v="7994"/>
    <s v="US-2012-165743"/>
    <x v="1"/>
    <x v="312"/>
    <d v="2012-11-23T00:00:00"/>
    <x v="0"/>
    <s v="MM-18055"/>
    <x v="514"/>
    <x v="0"/>
    <s v="United States"/>
    <s v="Aurora"/>
    <x v="22"/>
    <n v="80013"/>
    <x v="1"/>
    <s v="OFF-BI-10001982"/>
    <x v="1"/>
    <x v="8"/>
    <x v="301"/>
    <x v="322"/>
    <n v="3"/>
    <n v="0.7"/>
    <n v="-3.4271999999999991"/>
  </r>
  <r>
    <n v="7995"/>
    <s v="US-2012-165743"/>
    <x v="1"/>
    <x v="312"/>
    <d v="2012-11-23T00:00:00"/>
    <x v="0"/>
    <s v="MM-18055"/>
    <x v="514"/>
    <x v="0"/>
    <s v="United States"/>
    <s v="Aurora"/>
    <x v="22"/>
    <n v="80013"/>
    <x v="1"/>
    <s v="FUR-BO-10002268"/>
    <x v="0"/>
    <x v="0"/>
    <x v="314"/>
    <x v="3489"/>
    <n v="6"/>
    <n v="0.7"/>
    <n v="-247.79879999999997"/>
  </r>
  <r>
    <n v="7996"/>
    <s v="US-2012-165743"/>
    <x v="1"/>
    <x v="312"/>
    <d v="2012-11-23T00:00:00"/>
    <x v="0"/>
    <s v="MM-18055"/>
    <x v="514"/>
    <x v="0"/>
    <s v="United States"/>
    <s v="Aurora"/>
    <x v="22"/>
    <n v="80013"/>
    <x v="1"/>
    <s v="OFF-BI-10001758"/>
    <x v="1"/>
    <x v="8"/>
    <x v="935"/>
    <x v="5239"/>
    <n v="6"/>
    <n v="0.7"/>
    <n v="-7.3691999999999993"/>
  </r>
  <r>
    <n v="7997"/>
    <s v="US-2014-105998"/>
    <x v="3"/>
    <x v="132"/>
    <d v="2014-11-06T00:00:00"/>
    <x v="2"/>
    <s v="CR-12580"/>
    <x v="615"/>
    <x v="2"/>
    <s v="United States"/>
    <s v="San Diego"/>
    <x v="1"/>
    <n v="92037"/>
    <x v="1"/>
    <s v="TEC-AC-10004469"/>
    <x v="2"/>
    <x v="11"/>
    <x v="238"/>
    <x v="5240"/>
    <n v="5"/>
    <n v="0"/>
    <n v="87.890000000000015"/>
  </r>
  <r>
    <n v="7998"/>
    <s v="US-2014-105998"/>
    <x v="3"/>
    <x v="132"/>
    <d v="2014-11-06T00:00:00"/>
    <x v="2"/>
    <s v="CR-12580"/>
    <x v="615"/>
    <x v="2"/>
    <s v="United States"/>
    <s v="San Diego"/>
    <x v="1"/>
    <n v="92037"/>
    <x v="1"/>
    <s v="FUR-TA-10001095"/>
    <x v="0"/>
    <x v="3"/>
    <x v="611"/>
    <x v="5241"/>
    <n v="12"/>
    <n v="0.2"/>
    <n v="20.914800000000014"/>
  </r>
  <r>
    <n v="7999"/>
    <s v="US-2011-148194"/>
    <x v="2"/>
    <x v="417"/>
    <d v="2011-05-07T00:00:00"/>
    <x v="2"/>
    <s v="BS-11365"/>
    <x v="740"/>
    <x v="1"/>
    <s v="United States"/>
    <s v="Seattle"/>
    <x v="4"/>
    <n v="98105"/>
    <x v="1"/>
    <s v="FUR-FU-10001852"/>
    <x v="0"/>
    <x v="5"/>
    <x v="837"/>
    <x v="5242"/>
    <n v="7"/>
    <n v="0"/>
    <n v="3.8975999999999997"/>
  </r>
  <r>
    <n v="8000"/>
    <s v="US-2011-148194"/>
    <x v="2"/>
    <x v="417"/>
    <d v="2011-05-07T00:00:00"/>
    <x v="2"/>
    <s v="BS-11365"/>
    <x v="740"/>
    <x v="1"/>
    <s v="United States"/>
    <s v="Seattle"/>
    <x v="4"/>
    <n v="98105"/>
    <x v="1"/>
    <s v="OFF-AP-10000696"/>
    <x v="1"/>
    <x v="9"/>
    <x v="332"/>
    <x v="5243"/>
    <n v="4"/>
    <n v="0"/>
    <n v="19.034399999999998"/>
  </r>
  <r>
    <n v="8001"/>
    <s v="US-2012-151407"/>
    <x v="1"/>
    <x v="627"/>
    <d v="2012-11-12T00:00:00"/>
    <x v="1"/>
    <s v="RD-19585"/>
    <x v="361"/>
    <x v="0"/>
    <s v="United States"/>
    <s v="Dubuque"/>
    <x v="23"/>
    <n v="52001"/>
    <x v="2"/>
    <s v="TEC-PH-10003885"/>
    <x v="2"/>
    <x v="7"/>
    <x v="772"/>
    <x v="2392"/>
    <n v="4"/>
    <n v="0"/>
    <n v="76.548399999999987"/>
  </r>
  <r>
    <n v="8002"/>
    <s v="CA-2012-110870"/>
    <x v="1"/>
    <x v="295"/>
    <d v="2012-12-15T00:00:00"/>
    <x v="2"/>
    <s v="KD-16270"/>
    <x v="30"/>
    <x v="0"/>
    <s v="United States"/>
    <s v="Los Angeles"/>
    <x v="1"/>
    <n v="90032"/>
    <x v="1"/>
    <s v="TEC-AC-10002926"/>
    <x v="2"/>
    <x v="11"/>
    <x v="1114"/>
    <x v="5244"/>
    <n v="6"/>
    <n v="0"/>
    <n v="128.97420000000002"/>
  </r>
  <r>
    <n v="8003"/>
    <s v="CA-2012-110870"/>
    <x v="1"/>
    <x v="295"/>
    <d v="2012-12-15T00:00:00"/>
    <x v="2"/>
    <s v="KD-16270"/>
    <x v="30"/>
    <x v="0"/>
    <s v="United States"/>
    <s v="Los Angeles"/>
    <x v="1"/>
    <n v="90032"/>
    <x v="1"/>
    <s v="OFF-SU-10001225"/>
    <x v="1"/>
    <x v="14"/>
    <x v="33"/>
    <x v="4751"/>
    <n v="7"/>
    <n v="0"/>
    <n v="0.51519999999999921"/>
  </r>
  <r>
    <n v="8004"/>
    <s v="CA-2011-143210"/>
    <x v="2"/>
    <x v="588"/>
    <d v="2011-12-03T00:00:00"/>
    <x v="2"/>
    <s v="AA-10645"/>
    <x v="731"/>
    <x v="0"/>
    <s v="United States"/>
    <s v="Lowell"/>
    <x v="31"/>
    <n v="1852"/>
    <x v="3"/>
    <s v="TEC-PH-10004434"/>
    <x v="2"/>
    <x v="7"/>
    <x v="1604"/>
    <x v="5245"/>
    <n v="2"/>
    <n v="0"/>
    <n v="78.850999999999971"/>
  </r>
  <r>
    <n v="8005"/>
    <s v="CA-2011-143210"/>
    <x v="2"/>
    <x v="588"/>
    <d v="2011-12-03T00:00:00"/>
    <x v="2"/>
    <s v="AA-10645"/>
    <x v="731"/>
    <x v="0"/>
    <s v="United States"/>
    <s v="Lowell"/>
    <x v="31"/>
    <n v="1852"/>
    <x v="3"/>
    <s v="FUR-FU-10003878"/>
    <x v="0"/>
    <x v="5"/>
    <x v="671"/>
    <x v="5246"/>
    <n v="3"/>
    <n v="0"/>
    <n v="15.585599999999999"/>
  </r>
  <r>
    <n v="8006"/>
    <s v="CA-2011-143210"/>
    <x v="2"/>
    <x v="588"/>
    <d v="2011-12-03T00:00:00"/>
    <x v="2"/>
    <s v="AA-10645"/>
    <x v="731"/>
    <x v="0"/>
    <s v="United States"/>
    <s v="Lowell"/>
    <x v="31"/>
    <n v="1852"/>
    <x v="3"/>
    <s v="FUR-FU-10002268"/>
    <x v="0"/>
    <x v="5"/>
    <x v="860"/>
    <x v="765"/>
    <n v="2"/>
    <n v="0"/>
    <n v="3.2405999999999997"/>
  </r>
  <r>
    <n v="8007"/>
    <s v="CA-2013-139808"/>
    <x v="0"/>
    <x v="877"/>
    <d v="2013-10-12T00:00:00"/>
    <x v="1"/>
    <s v="MC-18100"/>
    <x v="498"/>
    <x v="0"/>
    <s v="United States"/>
    <s v="Marysville"/>
    <x v="4"/>
    <n v="98270"/>
    <x v="1"/>
    <s v="OFF-FA-10001883"/>
    <x v="1"/>
    <x v="13"/>
    <x v="1484"/>
    <x v="5247"/>
    <n v="12"/>
    <n v="0"/>
    <n v="0.93359999999999843"/>
  </r>
  <r>
    <n v="8008"/>
    <s v="CA-2012-110863"/>
    <x v="1"/>
    <x v="972"/>
    <d v="2012-11-24T00:00:00"/>
    <x v="1"/>
    <s v="AA-10645"/>
    <x v="731"/>
    <x v="0"/>
    <s v="United States"/>
    <s v="Oklahoma City"/>
    <x v="26"/>
    <n v="73120"/>
    <x v="2"/>
    <s v="OFF-ST-10002756"/>
    <x v="1"/>
    <x v="4"/>
    <x v="270"/>
    <x v="5248"/>
    <n v="4"/>
    <n v="0"/>
    <n v="5.4124000000000478"/>
  </r>
  <r>
    <n v="8009"/>
    <s v="CA-2012-110863"/>
    <x v="1"/>
    <x v="972"/>
    <d v="2012-11-24T00:00:00"/>
    <x v="1"/>
    <s v="AA-10645"/>
    <x v="731"/>
    <x v="0"/>
    <s v="United States"/>
    <s v="Oklahoma City"/>
    <x v="26"/>
    <n v="73120"/>
    <x v="2"/>
    <s v="OFF-PA-10000474"/>
    <x v="1"/>
    <x v="10"/>
    <x v="33"/>
    <x v="1938"/>
    <n v="3"/>
    <n v="0"/>
    <n v="49.970399999999991"/>
  </r>
  <r>
    <n v="8010"/>
    <s v="CA-2012-110863"/>
    <x v="1"/>
    <x v="972"/>
    <d v="2012-11-24T00:00:00"/>
    <x v="1"/>
    <s v="AA-10645"/>
    <x v="731"/>
    <x v="0"/>
    <s v="United States"/>
    <s v="Oklahoma City"/>
    <x v="26"/>
    <n v="73120"/>
    <x v="2"/>
    <s v="FUR-CH-10002073"/>
    <x v="0"/>
    <x v="1"/>
    <x v="1783"/>
    <x v="5249"/>
    <n v="5"/>
    <n v="0"/>
    <n v="383.93099999999993"/>
  </r>
  <r>
    <n v="8011"/>
    <s v="CA-2011-127859"/>
    <x v="2"/>
    <x v="461"/>
    <d v="2011-03-20T00:00:00"/>
    <x v="0"/>
    <s v="QJ-19255"/>
    <x v="425"/>
    <x v="1"/>
    <s v="United States"/>
    <s v="Philadelphia"/>
    <x v="9"/>
    <n v="19134"/>
    <x v="3"/>
    <s v="OFF-PA-10003641"/>
    <x v="1"/>
    <x v="10"/>
    <x v="938"/>
    <x v="5250"/>
    <n v="6"/>
    <n v="0.2"/>
    <n v="41.152799999999992"/>
  </r>
  <r>
    <n v="8012"/>
    <s v="US-2012-136427"/>
    <x v="1"/>
    <x v="782"/>
    <d v="2012-06-23T00:00:00"/>
    <x v="2"/>
    <s v="JM-16195"/>
    <x v="594"/>
    <x v="0"/>
    <s v="United States"/>
    <s v="Aurora"/>
    <x v="22"/>
    <n v="80013"/>
    <x v="1"/>
    <s v="TEC-PH-10002070"/>
    <x v="2"/>
    <x v="7"/>
    <x v="1785"/>
    <x v="5251"/>
    <n v="7"/>
    <n v="0.2"/>
    <n v="15.742999999999984"/>
  </r>
  <r>
    <n v="8013"/>
    <s v="CA-2014-120138"/>
    <x v="3"/>
    <x v="1126"/>
    <d v="2014-05-26T00:00:00"/>
    <x v="3"/>
    <s v="TB-21625"/>
    <x v="577"/>
    <x v="0"/>
    <s v="United States"/>
    <s v="New York City"/>
    <x v="15"/>
    <n v="10009"/>
    <x v="3"/>
    <s v="OFF-BI-10004519"/>
    <x v="1"/>
    <x v="8"/>
    <x v="880"/>
    <x v="5252"/>
    <n v="5"/>
    <n v="0.2"/>
    <n v="207.47499999999994"/>
  </r>
  <r>
    <n v="8014"/>
    <s v="CA-2014-120138"/>
    <x v="3"/>
    <x v="1126"/>
    <d v="2014-05-26T00:00:00"/>
    <x v="3"/>
    <s v="TB-21625"/>
    <x v="577"/>
    <x v="0"/>
    <s v="United States"/>
    <s v="New York City"/>
    <x v="15"/>
    <n v="10009"/>
    <x v="3"/>
    <s v="TEC-AC-10002167"/>
    <x v="2"/>
    <x v="11"/>
    <x v="46"/>
    <x v="5253"/>
    <n v="8"/>
    <n v="0"/>
    <n v="13.200000000000003"/>
  </r>
  <r>
    <n v="8015"/>
    <s v="CA-2014-120138"/>
    <x v="3"/>
    <x v="1126"/>
    <d v="2014-05-26T00:00:00"/>
    <x v="3"/>
    <s v="TB-21625"/>
    <x v="577"/>
    <x v="0"/>
    <s v="United States"/>
    <s v="New York City"/>
    <x v="15"/>
    <n v="10009"/>
    <x v="3"/>
    <s v="OFF-FA-10000936"/>
    <x v="1"/>
    <x v="13"/>
    <x v="1298"/>
    <x v="5254"/>
    <n v="1"/>
    <n v="0"/>
    <n v="1.4804999999999999"/>
  </r>
  <r>
    <n v="8016"/>
    <s v="CA-2014-120138"/>
    <x v="3"/>
    <x v="1126"/>
    <d v="2014-05-26T00:00:00"/>
    <x v="3"/>
    <s v="TB-21625"/>
    <x v="577"/>
    <x v="0"/>
    <s v="United States"/>
    <s v="New York City"/>
    <x v="15"/>
    <n v="10009"/>
    <x v="3"/>
    <s v="FUR-FU-10000732"/>
    <x v="0"/>
    <x v="5"/>
    <x v="540"/>
    <x v="609"/>
    <n v="3"/>
    <n v="0"/>
    <n v="6.0287999999999995"/>
  </r>
  <r>
    <n v="8017"/>
    <s v="US-2011-131870"/>
    <x v="2"/>
    <x v="340"/>
    <d v="2011-09-11T00:00:00"/>
    <x v="2"/>
    <s v="NF-18595"/>
    <x v="376"/>
    <x v="2"/>
    <s v="United States"/>
    <s v="Lancaster"/>
    <x v="24"/>
    <n v="43130"/>
    <x v="3"/>
    <s v="FUR-FU-10002501"/>
    <x v="0"/>
    <x v="5"/>
    <x v="1284"/>
    <x v="5255"/>
    <n v="6"/>
    <n v="0.2"/>
    <n v="12.892799999999998"/>
  </r>
  <r>
    <n v="8018"/>
    <s v="US-2011-131870"/>
    <x v="2"/>
    <x v="340"/>
    <d v="2011-09-11T00:00:00"/>
    <x v="2"/>
    <s v="NF-18595"/>
    <x v="376"/>
    <x v="2"/>
    <s v="United States"/>
    <s v="Lancaster"/>
    <x v="24"/>
    <n v="43130"/>
    <x v="3"/>
    <s v="OFF-AR-10000634"/>
    <x v="1"/>
    <x v="6"/>
    <x v="988"/>
    <x v="2791"/>
    <n v="9"/>
    <n v="0.2"/>
    <n v="2.6964000000000006"/>
  </r>
  <r>
    <n v="8019"/>
    <s v="CA-2014-114804"/>
    <x v="3"/>
    <x v="161"/>
    <d v="2014-10-20T00:00:00"/>
    <x v="0"/>
    <s v="BF-11020"/>
    <x v="292"/>
    <x v="1"/>
    <s v="United States"/>
    <s v="Modesto"/>
    <x v="1"/>
    <n v="95351"/>
    <x v="1"/>
    <s v="TEC-PH-10001700"/>
    <x v="2"/>
    <x v="7"/>
    <x v="193"/>
    <x v="5046"/>
    <n v="1"/>
    <n v="0.2"/>
    <n v="4.6193000000000026"/>
  </r>
  <r>
    <n v="8020"/>
    <s v="CA-2014-167227"/>
    <x v="3"/>
    <x v="808"/>
    <d v="2014-11-06T00:00:00"/>
    <x v="2"/>
    <s v="NP-18670"/>
    <x v="73"/>
    <x v="0"/>
    <s v="United States"/>
    <s v="Saint Louis"/>
    <x v="25"/>
    <n v="63116"/>
    <x v="2"/>
    <s v="OFF-AP-10001962"/>
    <x v="1"/>
    <x v="9"/>
    <x v="1594"/>
    <x v="4585"/>
    <n v="10"/>
    <n v="0"/>
    <n v="20.975000000000001"/>
  </r>
  <r>
    <n v="8021"/>
    <s v="CA-2014-167227"/>
    <x v="3"/>
    <x v="808"/>
    <d v="2014-11-06T00:00:00"/>
    <x v="2"/>
    <s v="NP-18670"/>
    <x v="73"/>
    <x v="0"/>
    <s v="United States"/>
    <s v="Saint Louis"/>
    <x v="25"/>
    <n v="63116"/>
    <x v="2"/>
    <s v="OFF-PA-10001838"/>
    <x v="1"/>
    <x v="10"/>
    <x v="999"/>
    <x v="2722"/>
    <n v="2"/>
    <n v="0"/>
    <n v="5.7623999999999995"/>
  </r>
  <r>
    <n v="8022"/>
    <s v="CA-2011-129189"/>
    <x v="2"/>
    <x v="609"/>
    <d v="2011-07-25T00:00:00"/>
    <x v="1"/>
    <s v="HM-14860"/>
    <x v="447"/>
    <x v="1"/>
    <s v="United States"/>
    <s v="Dallas"/>
    <x v="5"/>
    <n v="75217"/>
    <x v="2"/>
    <s v="OFF-AP-10000124"/>
    <x v="1"/>
    <x v="9"/>
    <x v="1227"/>
    <x v="5256"/>
    <n v="3"/>
    <n v="0.8"/>
    <n v="-12.979200000000002"/>
  </r>
  <r>
    <n v="8023"/>
    <s v="CA-2011-129189"/>
    <x v="2"/>
    <x v="609"/>
    <d v="2011-07-25T00:00:00"/>
    <x v="1"/>
    <s v="HM-14860"/>
    <x v="447"/>
    <x v="1"/>
    <s v="United States"/>
    <s v="Dallas"/>
    <x v="5"/>
    <n v="75217"/>
    <x v="2"/>
    <s v="OFF-EN-10003567"/>
    <x v="1"/>
    <x v="12"/>
    <x v="1643"/>
    <x v="1190"/>
    <n v="5"/>
    <n v="0.2"/>
    <n v="29.673000000000005"/>
  </r>
  <r>
    <n v="8024"/>
    <s v="CA-2011-129189"/>
    <x v="2"/>
    <x v="609"/>
    <d v="2011-07-25T00:00:00"/>
    <x v="1"/>
    <s v="HM-14860"/>
    <x v="447"/>
    <x v="1"/>
    <s v="United States"/>
    <s v="Dallas"/>
    <x v="5"/>
    <n v="75217"/>
    <x v="2"/>
    <s v="FUR-CH-10004997"/>
    <x v="0"/>
    <x v="1"/>
    <x v="494"/>
    <x v="2854"/>
    <n v="5"/>
    <n v="0.3"/>
    <n v="-93.989999999999952"/>
  </r>
  <r>
    <n v="8025"/>
    <s v="CA-2011-129189"/>
    <x v="2"/>
    <x v="609"/>
    <d v="2011-07-25T00:00:00"/>
    <x v="1"/>
    <s v="HM-14860"/>
    <x v="447"/>
    <x v="1"/>
    <s v="United States"/>
    <s v="Dallas"/>
    <x v="5"/>
    <n v="75217"/>
    <x v="2"/>
    <s v="OFF-BI-10000494"/>
    <x v="1"/>
    <x v="8"/>
    <x v="1563"/>
    <x v="5257"/>
    <n v="1"/>
    <n v="0.8"/>
    <n v="-1.8270000000000004"/>
  </r>
  <r>
    <n v="8026"/>
    <s v="CA-2012-132465"/>
    <x v="1"/>
    <x v="861"/>
    <d v="2012-09-15T00:00:00"/>
    <x v="0"/>
    <s v="DM-13525"/>
    <x v="760"/>
    <x v="1"/>
    <s v="United States"/>
    <s v="New York City"/>
    <x v="15"/>
    <n v="10035"/>
    <x v="3"/>
    <s v="FUR-FU-10000277"/>
    <x v="0"/>
    <x v="5"/>
    <x v="1786"/>
    <x v="5258"/>
    <n v="2"/>
    <n v="0"/>
    <n v="50.563199999999995"/>
  </r>
  <r>
    <n v="8027"/>
    <s v="CA-2012-132465"/>
    <x v="1"/>
    <x v="861"/>
    <d v="2012-09-15T00:00:00"/>
    <x v="0"/>
    <s v="DM-13525"/>
    <x v="760"/>
    <x v="1"/>
    <s v="United States"/>
    <s v="New York City"/>
    <x v="15"/>
    <n v="10035"/>
    <x v="3"/>
    <s v="OFF-ST-10003641"/>
    <x v="1"/>
    <x v="4"/>
    <x v="1799"/>
    <x v="5259"/>
    <n v="1"/>
    <n v="0"/>
    <n v="1.5760000000000076"/>
  </r>
  <r>
    <n v="8028"/>
    <s v="CA-2012-132465"/>
    <x v="1"/>
    <x v="861"/>
    <d v="2012-09-15T00:00:00"/>
    <x v="0"/>
    <s v="DM-13525"/>
    <x v="760"/>
    <x v="1"/>
    <s v="United States"/>
    <s v="New York City"/>
    <x v="15"/>
    <n v="10035"/>
    <x v="3"/>
    <s v="TEC-AC-10001998"/>
    <x v="2"/>
    <x v="11"/>
    <x v="84"/>
    <x v="86"/>
    <n v="1"/>
    <n v="0"/>
    <n v="6.796599999999998"/>
  </r>
  <r>
    <n v="8029"/>
    <s v="CA-2012-132465"/>
    <x v="1"/>
    <x v="861"/>
    <d v="2012-09-15T00:00:00"/>
    <x v="0"/>
    <s v="DM-13525"/>
    <x v="760"/>
    <x v="1"/>
    <s v="United States"/>
    <s v="New York City"/>
    <x v="15"/>
    <n v="10035"/>
    <x v="3"/>
    <s v="OFF-ST-10001932"/>
    <x v="1"/>
    <x v="4"/>
    <x v="1641"/>
    <x v="4321"/>
    <n v="4"/>
    <n v="0"/>
    <n v="108.17520000000002"/>
  </r>
  <r>
    <n v="8030"/>
    <s v="CA-2013-166373"/>
    <x v="0"/>
    <x v="147"/>
    <d v="2013-10-26T00:00:00"/>
    <x v="1"/>
    <s v="JF-15565"/>
    <x v="535"/>
    <x v="0"/>
    <s v="United States"/>
    <s v="San Antonio"/>
    <x v="5"/>
    <n v="78207"/>
    <x v="2"/>
    <s v="TEC-AC-10002323"/>
    <x v="2"/>
    <x v="11"/>
    <x v="175"/>
    <x v="5260"/>
    <n v="6"/>
    <n v="0.2"/>
    <n v="-9.2819999999999965"/>
  </r>
  <r>
    <n v="8031"/>
    <s v="CA-2013-158806"/>
    <x v="0"/>
    <x v="676"/>
    <d v="2013-01-11T00:00:00"/>
    <x v="1"/>
    <s v="NM-18520"/>
    <x v="392"/>
    <x v="0"/>
    <s v="United States"/>
    <s v="Amarillo"/>
    <x v="5"/>
    <n v="79109"/>
    <x v="2"/>
    <s v="FUR-FU-10004270"/>
    <x v="0"/>
    <x v="5"/>
    <x v="1372"/>
    <x v="5261"/>
    <n v="3"/>
    <n v="0.6"/>
    <n v="-10.961100000000002"/>
  </r>
  <r>
    <n v="8032"/>
    <s v="CA-2013-158806"/>
    <x v="0"/>
    <x v="676"/>
    <d v="2013-01-11T00:00:00"/>
    <x v="1"/>
    <s v="NM-18520"/>
    <x v="392"/>
    <x v="0"/>
    <s v="United States"/>
    <s v="Amarillo"/>
    <x v="5"/>
    <n v="79109"/>
    <x v="2"/>
    <s v="OFF-PA-10004621"/>
    <x v="1"/>
    <x v="10"/>
    <x v="738"/>
    <x v="233"/>
    <n v="5"/>
    <n v="0.2"/>
    <n v="9.0719999999999992"/>
  </r>
  <r>
    <n v="8033"/>
    <s v="CA-2012-119690"/>
    <x v="1"/>
    <x v="608"/>
    <d v="2012-06-28T00:00:00"/>
    <x v="2"/>
    <s v="MV-17485"/>
    <x v="597"/>
    <x v="0"/>
    <s v="United States"/>
    <s v="Houston"/>
    <x v="5"/>
    <n v="77041"/>
    <x v="2"/>
    <s v="OFF-PA-10001019"/>
    <x v="1"/>
    <x v="10"/>
    <x v="675"/>
    <x v="1107"/>
    <n v="3"/>
    <n v="0.2"/>
    <n v="16.183799999999998"/>
  </r>
  <r>
    <n v="8034"/>
    <s v="CA-2012-119690"/>
    <x v="1"/>
    <x v="608"/>
    <d v="2012-06-28T00:00:00"/>
    <x v="2"/>
    <s v="MV-17485"/>
    <x v="597"/>
    <x v="0"/>
    <s v="United States"/>
    <s v="Houston"/>
    <x v="5"/>
    <n v="77041"/>
    <x v="2"/>
    <s v="OFF-BI-10000201"/>
    <x v="1"/>
    <x v="8"/>
    <x v="1678"/>
    <x v="5262"/>
    <n v="2"/>
    <n v="0.8"/>
    <n v="-1.476"/>
  </r>
  <r>
    <n v="8035"/>
    <s v="CA-2012-119690"/>
    <x v="1"/>
    <x v="608"/>
    <d v="2012-06-28T00:00:00"/>
    <x v="2"/>
    <s v="MV-17485"/>
    <x v="597"/>
    <x v="0"/>
    <s v="United States"/>
    <s v="Houston"/>
    <x v="5"/>
    <n v="77041"/>
    <x v="2"/>
    <s v="FUR-FU-10004587"/>
    <x v="0"/>
    <x v="5"/>
    <x v="1353"/>
    <x v="5263"/>
    <n v="9"/>
    <n v="0.6"/>
    <n v="-20.730599999999995"/>
  </r>
  <r>
    <n v="8036"/>
    <s v="CA-2012-119690"/>
    <x v="1"/>
    <x v="608"/>
    <d v="2012-06-28T00:00:00"/>
    <x v="2"/>
    <s v="MV-17485"/>
    <x v="597"/>
    <x v="0"/>
    <s v="United States"/>
    <s v="Houston"/>
    <x v="5"/>
    <n v="77041"/>
    <x v="2"/>
    <s v="OFF-LA-10001613"/>
    <x v="1"/>
    <x v="2"/>
    <x v="736"/>
    <x v="877"/>
    <n v="2"/>
    <n v="0.2"/>
    <n v="1.6704000000000001"/>
  </r>
  <r>
    <n v="8037"/>
    <s v="CA-2012-153738"/>
    <x v="1"/>
    <x v="1181"/>
    <d v="2012-09-22T00:00:00"/>
    <x v="2"/>
    <s v="AG-10270"/>
    <x v="8"/>
    <x v="0"/>
    <s v="United States"/>
    <s v="Lawrence"/>
    <x v="31"/>
    <n v="1841"/>
    <x v="3"/>
    <s v="OFF-BI-10001308"/>
    <x v="1"/>
    <x v="8"/>
    <x v="1351"/>
    <x v="1023"/>
    <n v="6"/>
    <n v="0"/>
    <n v="16.955999999999996"/>
  </r>
  <r>
    <n v="8038"/>
    <s v="CA-2014-169012"/>
    <x v="3"/>
    <x v="815"/>
    <d v="2014-07-15T00:00:00"/>
    <x v="1"/>
    <s v="BF-11275"/>
    <x v="667"/>
    <x v="1"/>
    <s v="United States"/>
    <s v="Columbus"/>
    <x v="32"/>
    <n v="31907"/>
    <x v="0"/>
    <s v="OFF-AP-10003278"/>
    <x v="1"/>
    <x v="9"/>
    <x v="1784"/>
    <x v="5264"/>
    <n v="3"/>
    <n v="0"/>
    <n v="10.896600000000003"/>
  </r>
  <r>
    <n v="8039"/>
    <s v="CA-2014-109393"/>
    <x v="3"/>
    <x v="160"/>
    <d v="2014-07-03T00:00:00"/>
    <x v="0"/>
    <s v="JC-15775"/>
    <x v="547"/>
    <x v="0"/>
    <s v="United States"/>
    <s v="Los Angeles"/>
    <x v="1"/>
    <n v="90032"/>
    <x v="1"/>
    <s v="FUR-BO-10003966"/>
    <x v="0"/>
    <x v="0"/>
    <x v="1086"/>
    <x v="2683"/>
    <n v="3"/>
    <n v="0.15"/>
    <n v="5.1293999999999755"/>
  </r>
  <r>
    <n v="8040"/>
    <s v="CA-2014-121489"/>
    <x v="3"/>
    <x v="170"/>
    <d v="2014-08-26T00:00:00"/>
    <x v="0"/>
    <s v="CM-11815"/>
    <x v="698"/>
    <x v="1"/>
    <s v="United States"/>
    <s v="Seattle"/>
    <x v="4"/>
    <n v="98115"/>
    <x v="1"/>
    <s v="FUR-CH-10004698"/>
    <x v="0"/>
    <x v="1"/>
    <x v="166"/>
    <x v="340"/>
    <n v="6"/>
    <n v="0.2"/>
    <n v="38.870400000000018"/>
  </r>
  <r>
    <n v="8041"/>
    <s v="CA-2014-121489"/>
    <x v="3"/>
    <x v="170"/>
    <d v="2014-08-26T00:00:00"/>
    <x v="0"/>
    <s v="CM-11815"/>
    <x v="698"/>
    <x v="1"/>
    <s v="United States"/>
    <s v="Seattle"/>
    <x v="4"/>
    <n v="98115"/>
    <x v="1"/>
    <s v="OFF-ST-10000025"/>
    <x v="1"/>
    <x v="4"/>
    <x v="615"/>
    <x v="720"/>
    <n v="6"/>
    <n v="0"/>
    <n v="34.354799999999955"/>
  </r>
  <r>
    <n v="8042"/>
    <s v="CA-2014-121489"/>
    <x v="3"/>
    <x v="170"/>
    <d v="2014-08-26T00:00:00"/>
    <x v="0"/>
    <s v="CM-11815"/>
    <x v="698"/>
    <x v="1"/>
    <s v="United States"/>
    <s v="Seattle"/>
    <x v="4"/>
    <n v="98115"/>
    <x v="1"/>
    <s v="TEC-AC-10000682"/>
    <x v="2"/>
    <x v="11"/>
    <x v="1327"/>
    <x v="5265"/>
    <n v="2"/>
    <n v="0"/>
    <n v="11.613"/>
  </r>
  <r>
    <n v="8043"/>
    <s v="US-2014-133081"/>
    <x v="3"/>
    <x v="825"/>
    <d v="2014-03-16T00:00:00"/>
    <x v="1"/>
    <s v="PV-18985"/>
    <x v="391"/>
    <x v="2"/>
    <s v="United States"/>
    <s v="Cambridge"/>
    <x v="31"/>
    <n v="2138"/>
    <x v="3"/>
    <s v="TEC-AC-10001772"/>
    <x v="2"/>
    <x v="11"/>
    <x v="400"/>
    <x v="433"/>
    <n v="4"/>
    <n v="0"/>
    <n v="24.913200000000003"/>
  </r>
  <r>
    <n v="8044"/>
    <s v="US-2014-133081"/>
    <x v="3"/>
    <x v="825"/>
    <d v="2014-03-16T00:00:00"/>
    <x v="1"/>
    <s v="PV-18985"/>
    <x v="391"/>
    <x v="2"/>
    <s v="United States"/>
    <s v="Cambridge"/>
    <x v="31"/>
    <n v="2138"/>
    <x v="3"/>
    <s v="FUR-FU-10001379"/>
    <x v="0"/>
    <x v="5"/>
    <x v="1810"/>
    <x v="4111"/>
    <n v="1"/>
    <n v="0"/>
    <n v="11.756800000000002"/>
  </r>
  <r>
    <n v="8045"/>
    <s v="CA-2014-165008"/>
    <x v="3"/>
    <x v="175"/>
    <d v="2014-09-18T00:00:00"/>
    <x v="0"/>
    <s v="DO-13645"/>
    <x v="770"/>
    <x v="0"/>
    <s v="United States"/>
    <s v="Salt Lake City"/>
    <x v="7"/>
    <n v="84106"/>
    <x v="1"/>
    <s v="OFF-BI-10002794"/>
    <x v="1"/>
    <x v="8"/>
    <x v="102"/>
    <x v="5266"/>
    <n v="9"/>
    <n v="0.2"/>
    <n v="106.95779999999998"/>
  </r>
  <r>
    <n v="8046"/>
    <s v="CA-2013-145611"/>
    <x v="0"/>
    <x v="873"/>
    <d v="2013-09-25T00:00:00"/>
    <x v="1"/>
    <s v="HA-14905"/>
    <x v="456"/>
    <x v="0"/>
    <s v="United States"/>
    <s v="New York City"/>
    <x v="15"/>
    <n v="10035"/>
    <x v="3"/>
    <s v="OFF-AP-10001005"/>
    <x v="1"/>
    <x v="9"/>
    <x v="1131"/>
    <x v="5267"/>
    <n v="5"/>
    <n v="0"/>
    <n v="129.77249999999998"/>
  </r>
  <r>
    <n v="8047"/>
    <s v="CA-2013-113600"/>
    <x v="0"/>
    <x v="272"/>
    <d v="2013-12-18T00:00:00"/>
    <x v="0"/>
    <s v="SH-20395"/>
    <x v="129"/>
    <x v="0"/>
    <s v="United States"/>
    <s v="Cuyahoga Falls"/>
    <x v="24"/>
    <n v="44221"/>
    <x v="3"/>
    <s v="OFF-BI-10000201"/>
    <x v="1"/>
    <x v="8"/>
    <x v="1678"/>
    <x v="3631"/>
    <n v="3"/>
    <n v="0.7"/>
    <n v="-1.4760000000000004"/>
  </r>
  <r>
    <n v="8048"/>
    <s v="CA-2014-130834"/>
    <x v="3"/>
    <x v="132"/>
    <d v="2014-11-07T00:00:00"/>
    <x v="0"/>
    <s v="JM-16195"/>
    <x v="594"/>
    <x v="0"/>
    <s v="United States"/>
    <s v="Wilmington"/>
    <x v="3"/>
    <n v="28403"/>
    <x v="0"/>
    <s v="OFF-PA-10003673"/>
    <x v="1"/>
    <x v="10"/>
    <x v="971"/>
    <x v="3965"/>
    <n v="3"/>
    <n v="0.2"/>
    <n v="5.2883999999999984"/>
  </r>
  <r>
    <n v="8049"/>
    <s v="CA-2013-168543"/>
    <x v="0"/>
    <x v="894"/>
    <d v="2013-07-08T00:00:00"/>
    <x v="1"/>
    <s v="DK-13225"/>
    <x v="158"/>
    <x v="1"/>
    <s v="United States"/>
    <s v="New York City"/>
    <x v="15"/>
    <n v="10035"/>
    <x v="3"/>
    <s v="OFF-AP-10000938"/>
    <x v="1"/>
    <x v="9"/>
    <x v="1703"/>
    <x v="3828"/>
    <n v="7"/>
    <n v="0"/>
    <n v="197.92079999999999"/>
  </r>
  <r>
    <n v="8050"/>
    <s v="CA-2011-144974"/>
    <x v="2"/>
    <x v="467"/>
    <d v="2011-09-30T00:00:00"/>
    <x v="1"/>
    <s v="CM-12715"/>
    <x v="782"/>
    <x v="1"/>
    <s v="United States"/>
    <s v="Philadelphia"/>
    <x v="9"/>
    <n v="19140"/>
    <x v="3"/>
    <s v="OFF-BI-10003274"/>
    <x v="1"/>
    <x v="8"/>
    <x v="122"/>
    <x v="3649"/>
    <n v="5"/>
    <n v="0.7"/>
    <n v="-4.577"/>
  </r>
  <r>
    <n v="8051"/>
    <s v="CA-2011-144974"/>
    <x v="2"/>
    <x v="467"/>
    <d v="2011-09-30T00:00:00"/>
    <x v="1"/>
    <s v="CM-12715"/>
    <x v="782"/>
    <x v="1"/>
    <s v="United States"/>
    <s v="Philadelphia"/>
    <x v="9"/>
    <n v="19140"/>
    <x v="3"/>
    <s v="FUR-FU-10001095"/>
    <x v="0"/>
    <x v="5"/>
    <x v="741"/>
    <x v="4571"/>
    <n v="1"/>
    <n v="0.2"/>
    <n v="4.7664"/>
  </r>
  <r>
    <n v="8052"/>
    <s v="CA-2011-144974"/>
    <x v="2"/>
    <x v="467"/>
    <d v="2011-09-30T00:00:00"/>
    <x v="1"/>
    <s v="CM-12715"/>
    <x v="782"/>
    <x v="1"/>
    <s v="United States"/>
    <s v="Philadelphia"/>
    <x v="9"/>
    <n v="19140"/>
    <x v="3"/>
    <s v="OFF-AP-10001492"/>
    <x v="1"/>
    <x v="9"/>
    <x v="22"/>
    <x v="3101"/>
    <n v="6"/>
    <n v="0.2"/>
    <n v="3.1032000000000011"/>
  </r>
  <r>
    <n v="8053"/>
    <s v="CA-2011-109904"/>
    <x v="2"/>
    <x v="686"/>
    <d v="2011-07-17T00:00:00"/>
    <x v="0"/>
    <s v="BF-10975"/>
    <x v="541"/>
    <x v="1"/>
    <s v="United States"/>
    <s v="New York City"/>
    <x v="15"/>
    <n v="10009"/>
    <x v="3"/>
    <s v="OFF-AR-10004999"/>
    <x v="1"/>
    <x v="6"/>
    <x v="864"/>
    <x v="1465"/>
    <n v="3"/>
    <n v="0"/>
    <n v="4.4850000000000003"/>
  </r>
  <r>
    <n v="8054"/>
    <s v="CA-2014-152205"/>
    <x v="3"/>
    <x v="394"/>
    <d v="2014-10-06T00:00:00"/>
    <x v="1"/>
    <s v="SF-20965"/>
    <x v="245"/>
    <x v="1"/>
    <s v="United States"/>
    <s v="Philadelphia"/>
    <x v="9"/>
    <n v="19134"/>
    <x v="3"/>
    <s v="OFF-BI-10004094"/>
    <x v="1"/>
    <x v="8"/>
    <x v="603"/>
    <x v="5268"/>
    <n v="1"/>
    <n v="0.7"/>
    <n v="-1.8584999999999994"/>
  </r>
  <r>
    <n v="8055"/>
    <s v="CA-2012-121188"/>
    <x v="1"/>
    <x v="834"/>
    <d v="2012-09-04T00:00:00"/>
    <x v="1"/>
    <s v="CB-12025"/>
    <x v="90"/>
    <x v="0"/>
    <s v="United States"/>
    <s v="Los Angeles"/>
    <x v="1"/>
    <n v="90049"/>
    <x v="1"/>
    <s v="OFF-ST-10001490"/>
    <x v="1"/>
    <x v="4"/>
    <x v="513"/>
    <x v="5269"/>
    <n v="5"/>
    <n v="0"/>
    <n v="267.70499999999993"/>
  </r>
  <r>
    <n v="8056"/>
    <s v="CA-2012-121188"/>
    <x v="1"/>
    <x v="834"/>
    <d v="2012-09-04T00:00:00"/>
    <x v="1"/>
    <s v="CB-12025"/>
    <x v="90"/>
    <x v="0"/>
    <s v="United States"/>
    <s v="Los Angeles"/>
    <x v="1"/>
    <n v="90049"/>
    <x v="1"/>
    <s v="FUR-BO-10004695"/>
    <x v="0"/>
    <x v="0"/>
    <x v="198"/>
    <x v="1496"/>
    <n v="2"/>
    <n v="0.15"/>
    <n v="28.956799999999973"/>
  </r>
  <r>
    <n v="8057"/>
    <s v="CA-2012-121188"/>
    <x v="1"/>
    <x v="834"/>
    <d v="2012-09-04T00:00:00"/>
    <x v="1"/>
    <s v="CB-12025"/>
    <x v="90"/>
    <x v="0"/>
    <s v="United States"/>
    <s v="Los Angeles"/>
    <x v="1"/>
    <n v="90049"/>
    <x v="1"/>
    <s v="OFF-ST-10000736"/>
    <x v="1"/>
    <x v="4"/>
    <x v="455"/>
    <x v="5270"/>
    <n v="9"/>
    <n v="0"/>
    <n v="29.152799999999971"/>
  </r>
  <r>
    <n v="8058"/>
    <s v="CA-2012-121188"/>
    <x v="1"/>
    <x v="834"/>
    <d v="2012-09-04T00:00:00"/>
    <x v="1"/>
    <s v="CB-12025"/>
    <x v="90"/>
    <x v="0"/>
    <s v="United States"/>
    <s v="Los Angeles"/>
    <x v="1"/>
    <n v="90049"/>
    <x v="1"/>
    <s v="OFF-BI-10001617"/>
    <x v="1"/>
    <x v="8"/>
    <x v="1315"/>
    <x v="5271"/>
    <n v="5"/>
    <n v="0.2"/>
    <n v="13.959"/>
  </r>
  <r>
    <n v="8059"/>
    <s v="CA-2012-121188"/>
    <x v="1"/>
    <x v="834"/>
    <d v="2012-09-04T00:00:00"/>
    <x v="1"/>
    <s v="CB-12025"/>
    <x v="90"/>
    <x v="0"/>
    <s v="United States"/>
    <s v="Los Angeles"/>
    <x v="1"/>
    <n v="90049"/>
    <x v="1"/>
    <s v="TEC-PH-10003589"/>
    <x v="2"/>
    <x v="7"/>
    <x v="818"/>
    <x v="752"/>
    <n v="3"/>
    <n v="0.2"/>
    <n v="15.111599999999999"/>
  </r>
  <r>
    <n v="8060"/>
    <s v="CA-2012-121188"/>
    <x v="1"/>
    <x v="834"/>
    <d v="2012-09-04T00:00:00"/>
    <x v="1"/>
    <s v="CB-12025"/>
    <x v="90"/>
    <x v="0"/>
    <s v="United States"/>
    <s v="Los Angeles"/>
    <x v="1"/>
    <n v="90049"/>
    <x v="1"/>
    <s v="FUR-FU-10003981"/>
    <x v="0"/>
    <x v="5"/>
    <x v="322"/>
    <x v="1353"/>
    <n v="2"/>
    <n v="0"/>
    <n v="1.7472000000000003"/>
  </r>
  <r>
    <n v="8061"/>
    <s v="CA-2012-156013"/>
    <x v="1"/>
    <x v="1181"/>
    <d v="2012-09-26T00:00:00"/>
    <x v="1"/>
    <s v="TC-20980"/>
    <x v="568"/>
    <x v="1"/>
    <s v="United States"/>
    <s v="Long Beach"/>
    <x v="15"/>
    <n v="11561"/>
    <x v="3"/>
    <s v="OFF-PA-10001970"/>
    <x v="1"/>
    <x v="10"/>
    <x v="311"/>
    <x v="3733"/>
    <n v="5"/>
    <n v="0"/>
    <n v="28.857999999999997"/>
  </r>
  <r>
    <n v="8062"/>
    <s v="CA-2012-156013"/>
    <x v="1"/>
    <x v="1181"/>
    <d v="2012-09-26T00:00:00"/>
    <x v="1"/>
    <s v="TC-20980"/>
    <x v="568"/>
    <x v="1"/>
    <s v="United States"/>
    <s v="Long Beach"/>
    <x v="15"/>
    <n v="11561"/>
    <x v="3"/>
    <s v="OFF-BI-10002437"/>
    <x v="1"/>
    <x v="8"/>
    <x v="1305"/>
    <x v="671"/>
    <n v="2"/>
    <n v="0.2"/>
    <n v="8.8623999999999992"/>
  </r>
  <r>
    <n v="8063"/>
    <s v="CA-2013-132997"/>
    <x v="0"/>
    <x v="77"/>
    <d v="2013-11-10T00:00:00"/>
    <x v="2"/>
    <s v="LW-17215"/>
    <x v="560"/>
    <x v="0"/>
    <s v="United States"/>
    <s v="Rochester"/>
    <x v="15"/>
    <n v="14609"/>
    <x v="3"/>
    <s v="TEC-PH-10000586"/>
    <x v="2"/>
    <x v="7"/>
    <x v="501"/>
    <x v="2392"/>
    <n v="4"/>
    <n v="0"/>
    <n v="71.269200000000012"/>
  </r>
  <r>
    <n v="8064"/>
    <s v="CA-2013-132997"/>
    <x v="0"/>
    <x v="77"/>
    <d v="2013-11-10T00:00:00"/>
    <x v="2"/>
    <s v="LW-17215"/>
    <x v="560"/>
    <x v="0"/>
    <s v="United States"/>
    <s v="Rochester"/>
    <x v="15"/>
    <n v="14609"/>
    <x v="3"/>
    <s v="TEC-PH-10003811"/>
    <x v="2"/>
    <x v="7"/>
    <x v="1187"/>
    <x v="1911"/>
    <n v="3"/>
    <n v="0"/>
    <n v="100.7916"/>
  </r>
  <r>
    <n v="8065"/>
    <s v="CA-2013-132997"/>
    <x v="0"/>
    <x v="77"/>
    <d v="2013-11-10T00:00:00"/>
    <x v="2"/>
    <s v="LW-17215"/>
    <x v="560"/>
    <x v="0"/>
    <s v="United States"/>
    <s v="Rochester"/>
    <x v="15"/>
    <n v="14609"/>
    <x v="3"/>
    <s v="OFF-PA-10004983"/>
    <x v="1"/>
    <x v="10"/>
    <x v="1323"/>
    <x v="91"/>
    <n v="2"/>
    <n v="0"/>
    <n v="6.2208000000000006"/>
  </r>
  <r>
    <n v="8066"/>
    <s v="CA-2013-132997"/>
    <x v="0"/>
    <x v="77"/>
    <d v="2013-11-10T00:00:00"/>
    <x v="2"/>
    <s v="LW-17215"/>
    <x v="560"/>
    <x v="0"/>
    <s v="United States"/>
    <s v="Rochester"/>
    <x v="15"/>
    <n v="14609"/>
    <x v="3"/>
    <s v="OFF-ST-10003479"/>
    <x v="1"/>
    <x v="4"/>
    <x v="41"/>
    <x v="5272"/>
    <n v="3"/>
    <n v="0"/>
    <n v="5.8409999999999869"/>
  </r>
  <r>
    <n v="8067"/>
    <s v="CA-2013-132997"/>
    <x v="0"/>
    <x v="77"/>
    <d v="2013-11-10T00:00:00"/>
    <x v="2"/>
    <s v="LW-17215"/>
    <x v="560"/>
    <x v="0"/>
    <s v="United States"/>
    <s v="Rochester"/>
    <x v="15"/>
    <n v="14609"/>
    <x v="3"/>
    <s v="OFF-BI-10004318"/>
    <x v="1"/>
    <x v="8"/>
    <x v="1574"/>
    <x v="4795"/>
    <n v="2"/>
    <n v="0.2"/>
    <n v="89.954799999999992"/>
  </r>
  <r>
    <n v="8068"/>
    <s v="US-2012-160563"/>
    <x v="1"/>
    <x v="1182"/>
    <d v="2012-10-24T00:00:00"/>
    <x v="1"/>
    <s v="NS-18640"/>
    <x v="374"/>
    <x v="1"/>
    <s v="United States"/>
    <s v="San Francisco"/>
    <x v="1"/>
    <n v="94109"/>
    <x v="1"/>
    <s v="TEC-AC-10002567"/>
    <x v="2"/>
    <x v="11"/>
    <x v="423"/>
    <x v="764"/>
    <n v="3"/>
    <n v="0"/>
    <n v="86.389199999999988"/>
  </r>
  <r>
    <n v="8069"/>
    <s v="US-2012-160563"/>
    <x v="1"/>
    <x v="1182"/>
    <d v="2012-10-24T00:00:00"/>
    <x v="1"/>
    <s v="NS-18640"/>
    <x v="374"/>
    <x v="1"/>
    <s v="United States"/>
    <s v="San Francisco"/>
    <x v="1"/>
    <n v="94109"/>
    <x v="1"/>
    <s v="FUR-FU-10001731"/>
    <x v="0"/>
    <x v="5"/>
    <x v="1547"/>
    <x v="2003"/>
    <n v="6"/>
    <n v="0"/>
    <n v="6.0876000000000001"/>
  </r>
  <r>
    <n v="8070"/>
    <s v="CA-2014-151750"/>
    <x v="3"/>
    <x v="314"/>
    <d v="2014-01-06T00:00:00"/>
    <x v="1"/>
    <s v="JM-15250"/>
    <x v="49"/>
    <x v="0"/>
    <s v="United States"/>
    <s v="Huntsville"/>
    <x v="5"/>
    <n v="77340"/>
    <x v="2"/>
    <s v="OFF-ST-10002743"/>
    <x v="1"/>
    <x v="4"/>
    <x v="413"/>
    <x v="5273"/>
    <n v="5"/>
    <n v="0.2"/>
    <n v="-107.95800000000004"/>
  </r>
  <r>
    <n v="8071"/>
    <s v="CA-2014-151750"/>
    <x v="3"/>
    <x v="314"/>
    <d v="2014-01-06T00:00:00"/>
    <x v="1"/>
    <s v="JM-15250"/>
    <x v="49"/>
    <x v="0"/>
    <s v="United States"/>
    <s v="Huntsville"/>
    <x v="5"/>
    <n v="77340"/>
    <x v="2"/>
    <s v="FUR-FU-10002116"/>
    <x v="0"/>
    <x v="5"/>
    <x v="1431"/>
    <x v="5274"/>
    <n v="5"/>
    <n v="0.6"/>
    <n v="-187.38150000000002"/>
  </r>
  <r>
    <n v="8072"/>
    <s v="CA-2014-151750"/>
    <x v="3"/>
    <x v="314"/>
    <d v="2014-01-06T00:00:00"/>
    <x v="1"/>
    <s v="JM-15250"/>
    <x v="49"/>
    <x v="0"/>
    <s v="United States"/>
    <s v="Huntsville"/>
    <x v="5"/>
    <n v="77340"/>
    <x v="2"/>
    <s v="FUR-CH-10003199"/>
    <x v="0"/>
    <x v="1"/>
    <x v="631"/>
    <x v="5275"/>
    <n v="4"/>
    <n v="0.3"/>
    <n v="-26.635199999999998"/>
  </r>
  <r>
    <n v="8073"/>
    <s v="CA-2014-151750"/>
    <x v="3"/>
    <x v="314"/>
    <d v="2014-01-06T00:00:00"/>
    <x v="1"/>
    <s v="JM-15250"/>
    <x v="49"/>
    <x v="0"/>
    <s v="United States"/>
    <s v="Huntsville"/>
    <x v="5"/>
    <n v="77340"/>
    <x v="2"/>
    <s v="OFF-AR-10003158"/>
    <x v="1"/>
    <x v="6"/>
    <x v="696"/>
    <x v="5276"/>
    <n v="4"/>
    <n v="0.2"/>
    <n v="2.2287999999999988"/>
  </r>
  <r>
    <n v="8074"/>
    <s v="CA-2014-151750"/>
    <x v="3"/>
    <x v="314"/>
    <d v="2014-01-06T00:00:00"/>
    <x v="1"/>
    <s v="JM-15250"/>
    <x v="49"/>
    <x v="0"/>
    <s v="United States"/>
    <s v="Huntsville"/>
    <x v="5"/>
    <n v="77340"/>
    <x v="2"/>
    <s v="OFF-BI-10000301"/>
    <x v="1"/>
    <x v="8"/>
    <x v="619"/>
    <x v="5277"/>
    <n v="5"/>
    <n v="0.8"/>
    <n v="-9.7050000000000018"/>
  </r>
  <r>
    <n v="8075"/>
    <s v="CA-2014-151750"/>
    <x v="3"/>
    <x v="314"/>
    <d v="2014-01-06T00:00:00"/>
    <x v="1"/>
    <s v="JM-15250"/>
    <x v="49"/>
    <x v="0"/>
    <s v="United States"/>
    <s v="Huntsville"/>
    <x v="5"/>
    <n v="77340"/>
    <x v="2"/>
    <s v="OFF-BI-10000343"/>
    <x v="1"/>
    <x v="8"/>
    <x v="184"/>
    <x v="5278"/>
    <n v="14"/>
    <n v="0.8"/>
    <n v="-22.684200000000004"/>
  </r>
  <r>
    <n v="8076"/>
    <s v="CA-2014-151750"/>
    <x v="3"/>
    <x v="314"/>
    <d v="2014-01-06T00:00:00"/>
    <x v="1"/>
    <s v="JM-15250"/>
    <x v="49"/>
    <x v="0"/>
    <s v="United States"/>
    <s v="Huntsville"/>
    <x v="5"/>
    <n v="77340"/>
    <x v="2"/>
    <s v="OFF-AP-10004708"/>
    <x v="1"/>
    <x v="9"/>
    <x v="508"/>
    <x v="5279"/>
    <n v="2"/>
    <n v="0.8"/>
    <n v="-38.821200000000012"/>
  </r>
  <r>
    <n v="8077"/>
    <s v="CA-2012-106187"/>
    <x v="1"/>
    <x v="537"/>
    <d v="2012-06-29T00:00:00"/>
    <x v="1"/>
    <s v="RF-19345"/>
    <x v="575"/>
    <x v="1"/>
    <s v="United States"/>
    <s v="East Point"/>
    <x v="32"/>
    <n v="30344"/>
    <x v="0"/>
    <s v="FUR-FU-10000794"/>
    <x v="0"/>
    <x v="5"/>
    <x v="639"/>
    <x v="1877"/>
    <n v="3"/>
    <n v="0"/>
    <n v="9.3227999999999991"/>
  </r>
  <r>
    <n v="8078"/>
    <s v="CA-2012-106187"/>
    <x v="1"/>
    <x v="537"/>
    <d v="2012-06-29T00:00:00"/>
    <x v="1"/>
    <s v="RF-19345"/>
    <x v="575"/>
    <x v="1"/>
    <s v="United States"/>
    <s v="East Point"/>
    <x v="32"/>
    <n v="30344"/>
    <x v="0"/>
    <s v="OFF-BI-10004519"/>
    <x v="1"/>
    <x v="8"/>
    <x v="880"/>
    <x v="5280"/>
    <n v="1"/>
    <n v="0"/>
    <n v="74.690999999999988"/>
  </r>
  <r>
    <n v="8079"/>
    <s v="CA-2012-106187"/>
    <x v="1"/>
    <x v="537"/>
    <d v="2012-06-29T00:00:00"/>
    <x v="1"/>
    <s v="RF-19345"/>
    <x v="575"/>
    <x v="1"/>
    <s v="United States"/>
    <s v="East Point"/>
    <x v="32"/>
    <n v="30344"/>
    <x v="0"/>
    <s v="TEC-AC-10001590"/>
    <x v="2"/>
    <x v="11"/>
    <x v="1347"/>
    <x v="5281"/>
    <n v="3"/>
    <n v="0"/>
    <n v="18"/>
  </r>
  <r>
    <n v="8080"/>
    <s v="US-2013-164945"/>
    <x v="0"/>
    <x v="441"/>
    <d v="2013-11-28T00:00:00"/>
    <x v="1"/>
    <s v="CA-12055"/>
    <x v="402"/>
    <x v="2"/>
    <s v="United States"/>
    <s v="New York City"/>
    <x v="15"/>
    <n v="10009"/>
    <x v="3"/>
    <s v="OFF-BI-10001524"/>
    <x v="1"/>
    <x v="8"/>
    <x v="298"/>
    <x v="5282"/>
    <n v="8"/>
    <n v="0.2"/>
    <n v="46.99519999999999"/>
  </r>
  <r>
    <n v="8081"/>
    <s v="CA-2012-150714"/>
    <x v="1"/>
    <x v="662"/>
    <d v="2012-11-01T00:00:00"/>
    <x v="1"/>
    <s v="KH-16690"/>
    <x v="120"/>
    <x v="1"/>
    <s v="United States"/>
    <s v="Springfield"/>
    <x v="21"/>
    <n v="97477"/>
    <x v="1"/>
    <s v="OFF-LA-10001474"/>
    <x v="1"/>
    <x v="2"/>
    <x v="917"/>
    <x v="5283"/>
    <n v="6"/>
    <n v="0.2"/>
    <n v="47.626799999999996"/>
  </r>
  <r>
    <n v="8082"/>
    <s v="CA-2012-150714"/>
    <x v="1"/>
    <x v="662"/>
    <d v="2012-11-01T00:00:00"/>
    <x v="1"/>
    <s v="KH-16690"/>
    <x v="120"/>
    <x v="1"/>
    <s v="United States"/>
    <s v="Springfield"/>
    <x v="21"/>
    <n v="97477"/>
    <x v="1"/>
    <s v="OFF-PA-10001497"/>
    <x v="1"/>
    <x v="10"/>
    <x v="1746"/>
    <x v="576"/>
    <n v="3"/>
    <n v="0.2"/>
    <n v="47.815200000000004"/>
  </r>
  <r>
    <n v="8083"/>
    <s v="CA-2012-150714"/>
    <x v="1"/>
    <x v="662"/>
    <d v="2012-11-01T00:00:00"/>
    <x v="1"/>
    <s v="KH-16690"/>
    <x v="120"/>
    <x v="1"/>
    <s v="United States"/>
    <s v="Springfield"/>
    <x v="21"/>
    <n v="97477"/>
    <x v="1"/>
    <s v="OFF-AP-10003287"/>
    <x v="1"/>
    <x v="9"/>
    <x v="538"/>
    <x v="5284"/>
    <n v="5"/>
    <n v="0.2"/>
    <n v="20.387999999999998"/>
  </r>
  <r>
    <n v="8084"/>
    <s v="CA-2012-150714"/>
    <x v="1"/>
    <x v="662"/>
    <d v="2012-11-01T00:00:00"/>
    <x v="1"/>
    <s v="KH-16690"/>
    <x v="120"/>
    <x v="1"/>
    <s v="United States"/>
    <s v="Springfield"/>
    <x v="21"/>
    <n v="97477"/>
    <x v="1"/>
    <s v="OFF-BI-10002982"/>
    <x v="1"/>
    <x v="8"/>
    <x v="1258"/>
    <x v="4459"/>
    <n v="7"/>
    <n v="0.7"/>
    <n v="-10.487400000000001"/>
  </r>
  <r>
    <n v="8085"/>
    <s v="CA-2012-150714"/>
    <x v="1"/>
    <x v="662"/>
    <d v="2012-11-01T00:00:00"/>
    <x v="1"/>
    <s v="KH-16690"/>
    <x v="120"/>
    <x v="1"/>
    <s v="United States"/>
    <s v="Springfield"/>
    <x v="21"/>
    <n v="97477"/>
    <x v="1"/>
    <s v="OFF-ST-10001809"/>
    <x v="1"/>
    <x v="4"/>
    <x v="430"/>
    <x v="5285"/>
    <n v="10"/>
    <n v="0.2"/>
    <n v="-161.69400000000005"/>
  </r>
  <r>
    <n v="8086"/>
    <s v="CA-2013-105753"/>
    <x v="0"/>
    <x v="201"/>
    <d v="2013-10-27T00:00:00"/>
    <x v="1"/>
    <s v="LC-16960"/>
    <x v="784"/>
    <x v="2"/>
    <s v="United States"/>
    <s v="Arlington"/>
    <x v="17"/>
    <n v="22204"/>
    <x v="0"/>
    <s v="FUR-FU-10000246"/>
    <x v="0"/>
    <x v="5"/>
    <x v="386"/>
    <x v="5286"/>
    <n v="5"/>
    <n v="0"/>
    <n v="18.329999999999991"/>
  </r>
  <r>
    <n v="8087"/>
    <s v="CA-2014-120894"/>
    <x v="3"/>
    <x v="1045"/>
    <d v="2014-05-03T00:00:00"/>
    <x v="1"/>
    <s v="JL-15130"/>
    <x v="691"/>
    <x v="0"/>
    <s v="United States"/>
    <s v="Wilmington"/>
    <x v="3"/>
    <n v="28403"/>
    <x v="0"/>
    <s v="OFF-AP-10000252"/>
    <x v="1"/>
    <x v="9"/>
    <x v="1242"/>
    <x v="5287"/>
    <n v="3"/>
    <n v="0.2"/>
    <n v="5.2650000000000006"/>
  </r>
  <r>
    <n v="8088"/>
    <s v="CA-2013-106621"/>
    <x v="0"/>
    <x v="321"/>
    <d v="2013-10-02T00:00:00"/>
    <x v="0"/>
    <s v="DM-12955"/>
    <x v="678"/>
    <x v="1"/>
    <s v="United States"/>
    <s v="Yuma"/>
    <x v="16"/>
    <n v="85364"/>
    <x v="1"/>
    <s v="OFF-AR-10002375"/>
    <x v="1"/>
    <x v="6"/>
    <x v="823"/>
    <x v="5288"/>
    <n v="4"/>
    <n v="0.2"/>
    <n v="1.1807999999999983"/>
  </r>
  <r>
    <n v="8089"/>
    <s v="CA-2012-107020"/>
    <x v="1"/>
    <x v="848"/>
    <d v="2012-07-14T00:00:00"/>
    <x v="1"/>
    <s v="MV-18190"/>
    <x v="160"/>
    <x v="0"/>
    <s v="United States"/>
    <s v="San Bernardino"/>
    <x v="1"/>
    <n v="92404"/>
    <x v="1"/>
    <s v="OFF-BI-10003719"/>
    <x v="1"/>
    <x v="8"/>
    <x v="684"/>
    <x v="3089"/>
    <n v="2"/>
    <n v="0.2"/>
    <n v="12.973999999999997"/>
  </r>
  <r>
    <n v="8090"/>
    <s v="US-2012-117492"/>
    <x v="1"/>
    <x v="976"/>
    <d v="2012-08-09T00:00:00"/>
    <x v="2"/>
    <s v="NS-18640"/>
    <x v="374"/>
    <x v="1"/>
    <s v="United States"/>
    <s v="Baltimore"/>
    <x v="39"/>
    <n v="21215"/>
    <x v="3"/>
    <s v="OFF-AP-10001492"/>
    <x v="1"/>
    <x v="9"/>
    <x v="22"/>
    <x v="5289"/>
    <n v="9"/>
    <n v="0"/>
    <n v="20.1708"/>
  </r>
  <r>
    <n v="8091"/>
    <s v="CA-2011-101392"/>
    <x v="2"/>
    <x v="1035"/>
    <d v="2011-12-13T00:00:00"/>
    <x v="1"/>
    <s v="AS-10630"/>
    <x v="357"/>
    <x v="2"/>
    <s v="United States"/>
    <s v="Seattle"/>
    <x v="4"/>
    <n v="98103"/>
    <x v="1"/>
    <s v="OFF-ST-10000532"/>
    <x v="1"/>
    <x v="4"/>
    <x v="1403"/>
    <x v="5290"/>
    <n v="7"/>
    <n v="0"/>
    <n v="70.033599999999993"/>
  </r>
  <r>
    <n v="8092"/>
    <s v="CA-2012-127502"/>
    <x v="1"/>
    <x v="895"/>
    <d v="2012-12-14T00:00:00"/>
    <x v="1"/>
    <s v="MT-17815"/>
    <x v="363"/>
    <x v="0"/>
    <s v="United States"/>
    <s v="San Francisco"/>
    <x v="1"/>
    <n v="94110"/>
    <x v="1"/>
    <s v="OFF-LA-10001613"/>
    <x v="1"/>
    <x v="2"/>
    <x v="736"/>
    <x v="1784"/>
    <n v="2"/>
    <n v="0"/>
    <n v="2.8224"/>
  </r>
  <r>
    <n v="8093"/>
    <s v="CA-2014-143658"/>
    <x v="3"/>
    <x v="1183"/>
    <d v="2014-11-14T00:00:00"/>
    <x v="0"/>
    <s v="SR-20425"/>
    <x v="676"/>
    <x v="2"/>
    <s v="United States"/>
    <s v="New York City"/>
    <x v="15"/>
    <n v="10035"/>
    <x v="3"/>
    <s v="OFF-AR-10002818"/>
    <x v="1"/>
    <x v="6"/>
    <x v="924"/>
    <x v="2239"/>
    <n v="5"/>
    <n v="0"/>
    <n v="32.97"/>
  </r>
  <r>
    <n v="8094"/>
    <s v="CA-2014-133046"/>
    <x v="3"/>
    <x v="944"/>
    <d v="2014-08-02T00:00:00"/>
    <x v="0"/>
    <s v="DK-13375"/>
    <x v="589"/>
    <x v="0"/>
    <s v="United States"/>
    <s v="Seattle"/>
    <x v="4"/>
    <n v="98115"/>
    <x v="1"/>
    <s v="FUR-FU-10001940"/>
    <x v="0"/>
    <x v="5"/>
    <x v="33"/>
    <x v="1708"/>
    <n v="3"/>
    <n v="0"/>
    <n v="10.507200000000001"/>
  </r>
  <r>
    <n v="8095"/>
    <s v="CA-2014-133046"/>
    <x v="3"/>
    <x v="944"/>
    <d v="2014-08-02T00:00:00"/>
    <x v="0"/>
    <s v="DK-13375"/>
    <x v="589"/>
    <x v="0"/>
    <s v="United States"/>
    <s v="Seattle"/>
    <x v="4"/>
    <n v="98115"/>
    <x v="1"/>
    <s v="OFF-PA-10003883"/>
    <x v="1"/>
    <x v="10"/>
    <x v="1229"/>
    <x v="2224"/>
    <n v="4"/>
    <n v="0"/>
    <n v="12.052"/>
  </r>
  <r>
    <n v="8096"/>
    <s v="CA-2014-133046"/>
    <x v="3"/>
    <x v="944"/>
    <d v="2014-08-02T00:00:00"/>
    <x v="0"/>
    <s v="DK-13375"/>
    <x v="589"/>
    <x v="0"/>
    <s v="United States"/>
    <s v="Seattle"/>
    <x v="4"/>
    <n v="98115"/>
    <x v="1"/>
    <s v="OFF-PA-10002787"/>
    <x v="1"/>
    <x v="10"/>
    <x v="1267"/>
    <x v="91"/>
    <n v="2"/>
    <n v="0"/>
    <n v="6.2208000000000006"/>
  </r>
  <r>
    <n v="8097"/>
    <s v="CA-2014-133046"/>
    <x v="3"/>
    <x v="944"/>
    <d v="2014-08-02T00:00:00"/>
    <x v="0"/>
    <s v="DK-13375"/>
    <x v="589"/>
    <x v="0"/>
    <s v="United States"/>
    <s v="Seattle"/>
    <x v="4"/>
    <n v="98115"/>
    <x v="1"/>
    <s v="TEC-AC-10000991"/>
    <x v="2"/>
    <x v="11"/>
    <x v="432"/>
    <x v="5291"/>
    <n v="5"/>
    <n v="0"/>
    <n v="32.893000000000008"/>
  </r>
  <r>
    <n v="8098"/>
    <s v="CA-2014-122798"/>
    <x v="3"/>
    <x v="116"/>
    <d v="2015-01-02T00:00:00"/>
    <x v="1"/>
    <s v="SV-20935"/>
    <x v="603"/>
    <x v="0"/>
    <s v="United States"/>
    <s v="Albuquerque"/>
    <x v="27"/>
    <n v="87105"/>
    <x v="1"/>
    <s v="OFF-ST-10003058"/>
    <x v="1"/>
    <x v="4"/>
    <x v="388"/>
    <x v="2946"/>
    <n v="5"/>
    <n v="0"/>
    <n v="34.292499999999997"/>
  </r>
  <r>
    <n v="8099"/>
    <s v="CA-2014-122798"/>
    <x v="3"/>
    <x v="116"/>
    <d v="2015-01-02T00:00:00"/>
    <x v="1"/>
    <s v="SV-20935"/>
    <x v="603"/>
    <x v="0"/>
    <s v="United States"/>
    <s v="Albuquerque"/>
    <x v="27"/>
    <n v="87105"/>
    <x v="1"/>
    <s v="OFF-PA-10004239"/>
    <x v="1"/>
    <x v="10"/>
    <x v="1412"/>
    <x v="732"/>
    <n v="1"/>
    <n v="0"/>
    <n v="1.9259999999999997"/>
  </r>
  <r>
    <n v="8100"/>
    <s v="CA-2013-169663"/>
    <x v="0"/>
    <x v="612"/>
    <d v="2013-03-14T00:00:00"/>
    <x v="2"/>
    <s v="RH-19510"/>
    <x v="563"/>
    <x v="2"/>
    <s v="United States"/>
    <s v="Los Angeles"/>
    <x v="1"/>
    <n v="90045"/>
    <x v="1"/>
    <s v="TEC-AC-10003038"/>
    <x v="2"/>
    <x v="11"/>
    <x v="1024"/>
    <x v="3999"/>
    <n v="3"/>
    <n v="0"/>
    <n v="5.101499999999997"/>
  </r>
  <r>
    <n v="8101"/>
    <s v="CA-2013-169663"/>
    <x v="0"/>
    <x v="612"/>
    <d v="2013-03-14T00:00:00"/>
    <x v="2"/>
    <s v="RH-19510"/>
    <x v="563"/>
    <x v="2"/>
    <s v="United States"/>
    <s v="Los Angeles"/>
    <x v="1"/>
    <n v="90045"/>
    <x v="1"/>
    <s v="TEC-MA-10000984"/>
    <x v="2"/>
    <x v="15"/>
    <x v="1811"/>
    <x v="5292"/>
    <n v="3"/>
    <n v="0.2"/>
    <n v="377.72999999999956"/>
  </r>
  <r>
    <n v="8102"/>
    <s v="CA-2012-149846"/>
    <x v="1"/>
    <x v="1184"/>
    <d v="2012-05-26T00:00:00"/>
    <x v="1"/>
    <s v="SB-20185"/>
    <x v="766"/>
    <x v="0"/>
    <s v="United States"/>
    <s v="Los Angeles"/>
    <x v="1"/>
    <n v="90045"/>
    <x v="1"/>
    <s v="OFF-LA-10004484"/>
    <x v="1"/>
    <x v="2"/>
    <x v="612"/>
    <x v="341"/>
    <n v="2"/>
    <n v="0"/>
    <n v="3.7995999999999999"/>
  </r>
  <r>
    <n v="8103"/>
    <s v="CA-2012-149846"/>
    <x v="1"/>
    <x v="1184"/>
    <d v="2012-05-26T00:00:00"/>
    <x v="1"/>
    <s v="SB-20185"/>
    <x v="766"/>
    <x v="0"/>
    <s v="United States"/>
    <s v="Los Angeles"/>
    <x v="1"/>
    <n v="90045"/>
    <x v="1"/>
    <s v="TEC-MA-10004002"/>
    <x v="2"/>
    <x v="15"/>
    <x v="662"/>
    <x v="5293"/>
    <n v="7"/>
    <n v="0.2"/>
    <n v="334.49849999999958"/>
  </r>
  <r>
    <n v="8104"/>
    <s v="CA-2012-149846"/>
    <x v="1"/>
    <x v="1184"/>
    <d v="2012-05-26T00:00:00"/>
    <x v="1"/>
    <s v="SB-20185"/>
    <x v="766"/>
    <x v="0"/>
    <s v="United States"/>
    <s v="Los Angeles"/>
    <x v="1"/>
    <n v="90045"/>
    <x v="1"/>
    <s v="OFF-ST-10002406"/>
    <x v="1"/>
    <x v="4"/>
    <x v="324"/>
    <x v="352"/>
    <n v="7"/>
    <n v="0"/>
    <n v="29.341200000000008"/>
  </r>
  <r>
    <n v="8105"/>
    <s v="CA-2012-149846"/>
    <x v="1"/>
    <x v="1184"/>
    <d v="2012-05-26T00:00:00"/>
    <x v="1"/>
    <s v="SB-20185"/>
    <x v="766"/>
    <x v="0"/>
    <s v="United States"/>
    <s v="Los Angeles"/>
    <x v="1"/>
    <n v="90045"/>
    <x v="1"/>
    <s v="TEC-PH-10003645"/>
    <x v="2"/>
    <x v="7"/>
    <x v="294"/>
    <x v="5294"/>
    <n v="6"/>
    <n v="0.2"/>
    <n v="58.179600000000022"/>
  </r>
  <r>
    <n v="8106"/>
    <s v="CA-2014-159149"/>
    <x v="3"/>
    <x v="922"/>
    <d v="2014-02-20T00:00:00"/>
    <x v="2"/>
    <s v="CR-12820"/>
    <x v="736"/>
    <x v="2"/>
    <s v="United States"/>
    <s v="Houston"/>
    <x v="5"/>
    <n v="77041"/>
    <x v="2"/>
    <s v="FUR-BO-10001601"/>
    <x v="0"/>
    <x v="0"/>
    <x v="414"/>
    <x v="5295"/>
    <n v="1"/>
    <n v="0.32"/>
    <n v="-17.027400000000007"/>
  </r>
  <r>
    <n v="8107"/>
    <s v="CA-2014-159149"/>
    <x v="3"/>
    <x v="922"/>
    <d v="2014-02-20T00:00:00"/>
    <x v="2"/>
    <s v="CR-12820"/>
    <x v="736"/>
    <x v="2"/>
    <s v="United States"/>
    <s v="Houston"/>
    <x v="5"/>
    <n v="77041"/>
    <x v="2"/>
    <s v="OFF-AR-10000937"/>
    <x v="1"/>
    <x v="6"/>
    <x v="1812"/>
    <x v="5296"/>
    <n v="6"/>
    <n v="0.2"/>
    <n v="52.632000000000005"/>
  </r>
  <r>
    <n v="8108"/>
    <s v="CA-2014-159149"/>
    <x v="3"/>
    <x v="922"/>
    <d v="2014-02-20T00:00:00"/>
    <x v="2"/>
    <s v="CR-12820"/>
    <x v="736"/>
    <x v="2"/>
    <s v="United States"/>
    <s v="Houston"/>
    <x v="5"/>
    <n v="77041"/>
    <x v="2"/>
    <s v="TEC-PH-10000038"/>
    <x v="2"/>
    <x v="7"/>
    <x v="1056"/>
    <x v="1435"/>
    <n v="4"/>
    <n v="0.2"/>
    <n v="-87.667200000000037"/>
  </r>
  <r>
    <n v="8109"/>
    <s v="US-2014-167570"/>
    <x v="3"/>
    <x v="166"/>
    <d v="2014-12-16T00:00:00"/>
    <x v="1"/>
    <s v="EG-13900"/>
    <x v="283"/>
    <x v="0"/>
    <s v="United States"/>
    <s v="Philadelphia"/>
    <x v="9"/>
    <n v="19140"/>
    <x v="3"/>
    <s v="FUR-CH-10003396"/>
    <x v="0"/>
    <x v="1"/>
    <x v="385"/>
    <x v="5297"/>
    <n v="4"/>
    <n v="0.3"/>
    <n v="-58.504800000000017"/>
  </r>
  <r>
    <n v="8110"/>
    <s v="CA-2014-160122"/>
    <x v="3"/>
    <x v="551"/>
    <d v="2014-11-24T00:00:00"/>
    <x v="1"/>
    <s v="RD-19930"/>
    <x v="709"/>
    <x v="0"/>
    <s v="United States"/>
    <s v="Chicago"/>
    <x v="10"/>
    <n v="60623"/>
    <x v="2"/>
    <s v="OFF-EN-10002592"/>
    <x v="1"/>
    <x v="12"/>
    <x v="1702"/>
    <x v="5298"/>
    <n v="6"/>
    <n v="0.2"/>
    <n v="20.844000000000001"/>
  </r>
  <r>
    <n v="8111"/>
    <s v="CA-2014-160122"/>
    <x v="3"/>
    <x v="551"/>
    <d v="2014-11-24T00:00:00"/>
    <x v="1"/>
    <s v="RD-19930"/>
    <x v="709"/>
    <x v="0"/>
    <s v="United States"/>
    <s v="Chicago"/>
    <x v="10"/>
    <n v="60623"/>
    <x v="2"/>
    <s v="FUR-CH-10000422"/>
    <x v="0"/>
    <x v="1"/>
    <x v="1432"/>
    <x v="5299"/>
    <n v="2"/>
    <n v="0.3"/>
    <n v="-25.477199999999982"/>
  </r>
  <r>
    <n v="8112"/>
    <s v="CA-2013-130393"/>
    <x v="0"/>
    <x v="49"/>
    <d v="2013-12-04T00:00:00"/>
    <x v="0"/>
    <s v="JM-15865"/>
    <x v="622"/>
    <x v="0"/>
    <s v="United States"/>
    <s v="San Angelo"/>
    <x v="5"/>
    <n v="76903"/>
    <x v="2"/>
    <s v="FUR-CH-10002647"/>
    <x v="0"/>
    <x v="1"/>
    <x v="470"/>
    <x v="5300"/>
    <n v="5"/>
    <n v="0.3"/>
    <n v="-17.744999999999976"/>
  </r>
  <r>
    <n v="8113"/>
    <s v="CA-2013-130393"/>
    <x v="0"/>
    <x v="49"/>
    <d v="2013-12-04T00:00:00"/>
    <x v="0"/>
    <s v="JM-15865"/>
    <x v="622"/>
    <x v="0"/>
    <s v="United States"/>
    <s v="San Angelo"/>
    <x v="5"/>
    <n v="76903"/>
    <x v="2"/>
    <s v="OFF-AP-10004859"/>
    <x v="1"/>
    <x v="9"/>
    <x v="921"/>
    <x v="5301"/>
    <n v="4"/>
    <n v="0.8"/>
    <n v="-30.867200000000004"/>
  </r>
  <r>
    <n v="8114"/>
    <s v="CA-2013-130393"/>
    <x v="0"/>
    <x v="49"/>
    <d v="2013-12-04T00:00:00"/>
    <x v="0"/>
    <s v="JM-15865"/>
    <x v="622"/>
    <x v="0"/>
    <s v="United States"/>
    <s v="San Angelo"/>
    <x v="5"/>
    <n v="76903"/>
    <x v="2"/>
    <s v="FUR-CH-10004477"/>
    <x v="0"/>
    <x v="1"/>
    <x v="211"/>
    <x v="4967"/>
    <n v="2"/>
    <n v="0.3"/>
    <n v="-1.217800000000004"/>
  </r>
  <r>
    <n v="8115"/>
    <s v="CA-2014-144820"/>
    <x v="3"/>
    <x v="621"/>
    <d v="2014-10-08T00:00:00"/>
    <x v="0"/>
    <s v="LW-16825"/>
    <x v="429"/>
    <x v="1"/>
    <s v="United States"/>
    <s v="Pasadena"/>
    <x v="5"/>
    <n v="77506"/>
    <x v="2"/>
    <s v="OFF-AR-10004817"/>
    <x v="1"/>
    <x v="6"/>
    <x v="906"/>
    <x v="5302"/>
    <n v="5"/>
    <n v="0.2"/>
    <n v="2.3219999999999974"/>
  </r>
  <r>
    <n v="8116"/>
    <s v="CA-2014-101014"/>
    <x v="3"/>
    <x v="635"/>
    <d v="2014-09-05T00:00:00"/>
    <x v="1"/>
    <s v="RW-19540"/>
    <x v="459"/>
    <x v="1"/>
    <s v="United States"/>
    <s v="Los Angeles"/>
    <x v="1"/>
    <n v="90049"/>
    <x v="1"/>
    <s v="FUR-FU-10003374"/>
    <x v="0"/>
    <x v="5"/>
    <x v="1798"/>
    <x v="5303"/>
    <n v="3"/>
    <n v="0"/>
    <n v="41.445600000000013"/>
  </r>
  <r>
    <n v="8117"/>
    <s v="CA-2014-105543"/>
    <x v="3"/>
    <x v="221"/>
    <d v="2014-11-25T00:00:00"/>
    <x v="3"/>
    <s v="BG-11695"/>
    <x v="410"/>
    <x v="1"/>
    <s v="United States"/>
    <s v="Garden City"/>
    <x v="41"/>
    <n v="67846"/>
    <x v="2"/>
    <s v="OFF-ST-10003123"/>
    <x v="1"/>
    <x v="4"/>
    <x v="1268"/>
    <x v="3304"/>
    <n v="1"/>
    <n v="0"/>
    <n v="7.9895999999999994"/>
  </r>
  <r>
    <n v="8118"/>
    <s v="US-2014-113201"/>
    <x v="3"/>
    <x v="160"/>
    <d v="2014-07-06T00:00:00"/>
    <x v="1"/>
    <s v="TT-21220"/>
    <x v="627"/>
    <x v="0"/>
    <s v="United States"/>
    <s v="Los Angeles"/>
    <x v="1"/>
    <n v="90045"/>
    <x v="1"/>
    <s v="OFF-PA-10000675"/>
    <x v="1"/>
    <x v="10"/>
    <x v="1106"/>
    <x v="2929"/>
    <n v="5"/>
    <n v="0"/>
    <n v="100.4255"/>
  </r>
  <r>
    <n v="8119"/>
    <s v="US-2014-106551"/>
    <x v="3"/>
    <x v="847"/>
    <d v="2014-07-28T00:00:00"/>
    <x v="1"/>
    <s v="EB-13930"/>
    <x v="518"/>
    <x v="0"/>
    <s v="United States"/>
    <s v="Chicago"/>
    <x v="10"/>
    <n v="60653"/>
    <x v="2"/>
    <s v="FUR-CH-10004997"/>
    <x v="0"/>
    <x v="1"/>
    <x v="494"/>
    <x v="5304"/>
    <n v="4"/>
    <n v="0.3"/>
    <n v="-75.191999999999979"/>
  </r>
  <r>
    <n v="8120"/>
    <s v="CA-2013-116722"/>
    <x v="0"/>
    <x v="583"/>
    <d v="2013-11-17T00:00:00"/>
    <x v="1"/>
    <s v="LP-17080"/>
    <x v="221"/>
    <x v="0"/>
    <s v="United States"/>
    <s v="San Francisco"/>
    <x v="1"/>
    <n v="94110"/>
    <x v="1"/>
    <s v="FUR-FU-10001934"/>
    <x v="0"/>
    <x v="5"/>
    <x v="107"/>
    <x v="108"/>
    <n v="2"/>
    <n v="0"/>
    <n v="10.909600000000001"/>
  </r>
  <r>
    <n v="8121"/>
    <s v="CA-2013-116722"/>
    <x v="0"/>
    <x v="583"/>
    <d v="2013-11-17T00:00:00"/>
    <x v="1"/>
    <s v="LP-17080"/>
    <x v="221"/>
    <x v="0"/>
    <s v="United States"/>
    <s v="San Francisco"/>
    <x v="1"/>
    <n v="94110"/>
    <x v="1"/>
    <s v="FUR-CH-10004997"/>
    <x v="0"/>
    <x v="1"/>
    <x v="494"/>
    <x v="542"/>
    <n v="3"/>
    <n v="0.2"/>
    <n v="0"/>
  </r>
  <r>
    <n v="8122"/>
    <s v="CA-2013-116722"/>
    <x v="0"/>
    <x v="583"/>
    <d v="2013-11-17T00:00:00"/>
    <x v="1"/>
    <s v="LP-17080"/>
    <x v="221"/>
    <x v="0"/>
    <s v="United States"/>
    <s v="San Francisco"/>
    <x v="1"/>
    <n v="94110"/>
    <x v="1"/>
    <s v="OFF-BI-10001890"/>
    <x v="1"/>
    <x v="8"/>
    <x v="174"/>
    <x v="5305"/>
    <n v="11"/>
    <n v="0.2"/>
    <n v="11.026399999999999"/>
  </r>
  <r>
    <n v="8123"/>
    <s v="CA-2011-138128"/>
    <x v="2"/>
    <x v="337"/>
    <d v="2011-12-15T00:00:00"/>
    <x v="1"/>
    <s v="FP-14320"/>
    <x v="224"/>
    <x v="0"/>
    <s v="United States"/>
    <s v="Philadelphia"/>
    <x v="9"/>
    <n v="19134"/>
    <x v="3"/>
    <s v="OFF-EN-10002500"/>
    <x v="1"/>
    <x v="12"/>
    <x v="118"/>
    <x v="5306"/>
    <n v="3"/>
    <n v="0.2"/>
    <n v="9.5850000000000009"/>
  </r>
  <r>
    <n v="8124"/>
    <s v="CA-2011-138128"/>
    <x v="2"/>
    <x v="337"/>
    <d v="2011-12-15T00:00:00"/>
    <x v="1"/>
    <s v="FP-14320"/>
    <x v="224"/>
    <x v="0"/>
    <s v="United States"/>
    <s v="Philadelphia"/>
    <x v="9"/>
    <n v="19134"/>
    <x v="3"/>
    <s v="TEC-CO-10001766"/>
    <x v="2"/>
    <x v="16"/>
    <x v="1058"/>
    <x v="5307"/>
    <n v="4"/>
    <n v="0.4"/>
    <n v="125.99719999999991"/>
  </r>
  <r>
    <n v="8125"/>
    <s v="US-2014-150070"/>
    <x v="3"/>
    <x v="210"/>
    <d v="2014-09-13T00:00:00"/>
    <x v="1"/>
    <s v="JA-15970"/>
    <x v="350"/>
    <x v="0"/>
    <s v="United States"/>
    <s v="Modesto"/>
    <x v="1"/>
    <n v="95351"/>
    <x v="1"/>
    <s v="FUR-CH-10004860"/>
    <x v="0"/>
    <x v="1"/>
    <x v="210"/>
    <x v="224"/>
    <n v="2"/>
    <n v="0.2"/>
    <n v="-28.274400000000021"/>
  </r>
  <r>
    <n v="8126"/>
    <s v="CA-2012-137064"/>
    <x v="1"/>
    <x v="525"/>
    <d v="2012-02-13T00:00:00"/>
    <x v="1"/>
    <s v="TS-21655"/>
    <x v="772"/>
    <x v="0"/>
    <s v="United States"/>
    <s v="Houston"/>
    <x v="5"/>
    <n v="77070"/>
    <x v="2"/>
    <s v="OFF-BI-10002049"/>
    <x v="1"/>
    <x v="8"/>
    <x v="758"/>
    <x v="995"/>
    <n v="3"/>
    <n v="0.8"/>
    <n v="-4.9878000000000018"/>
  </r>
  <r>
    <n v="8127"/>
    <s v="CA-2012-137064"/>
    <x v="1"/>
    <x v="525"/>
    <d v="2012-02-13T00:00:00"/>
    <x v="1"/>
    <s v="TS-21655"/>
    <x v="772"/>
    <x v="0"/>
    <s v="United States"/>
    <s v="Houston"/>
    <x v="5"/>
    <n v="77070"/>
    <x v="2"/>
    <s v="TEC-AC-10003499"/>
    <x v="2"/>
    <x v="11"/>
    <x v="103"/>
    <x v="5183"/>
    <n v="2"/>
    <n v="0.2"/>
    <n v="4.4004000000000003"/>
  </r>
  <r>
    <n v="8128"/>
    <s v="CA-2012-137064"/>
    <x v="1"/>
    <x v="525"/>
    <d v="2012-02-13T00:00:00"/>
    <x v="1"/>
    <s v="TS-21655"/>
    <x v="772"/>
    <x v="0"/>
    <s v="United States"/>
    <s v="Houston"/>
    <x v="5"/>
    <n v="77070"/>
    <x v="2"/>
    <s v="OFF-ST-10003470"/>
    <x v="1"/>
    <x v="4"/>
    <x v="1339"/>
    <x v="5308"/>
    <n v="3"/>
    <n v="0.2"/>
    <n v="-125.76600000000005"/>
  </r>
  <r>
    <n v="8129"/>
    <s v="CA-2014-157350"/>
    <x v="3"/>
    <x v="775"/>
    <d v="2014-09-02T00:00:00"/>
    <x v="1"/>
    <s v="DP-13000"/>
    <x v="24"/>
    <x v="0"/>
    <s v="United States"/>
    <s v="Chicago"/>
    <x v="10"/>
    <n v="60610"/>
    <x v="2"/>
    <s v="FUR-FU-10000222"/>
    <x v="0"/>
    <x v="5"/>
    <x v="591"/>
    <x v="647"/>
    <n v="5"/>
    <n v="0.6"/>
    <n v="-43.847999999999985"/>
  </r>
  <r>
    <n v="8130"/>
    <s v="CA-2011-127866"/>
    <x v="2"/>
    <x v="836"/>
    <d v="2011-07-23T00:00:00"/>
    <x v="2"/>
    <s v="JD-15895"/>
    <x v="63"/>
    <x v="1"/>
    <s v="United States"/>
    <s v="Riverside"/>
    <x v="1"/>
    <n v="92503"/>
    <x v="1"/>
    <s v="TEC-AC-10000023"/>
    <x v="2"/>
    <x v="11"/>
    <x v="900"/>
    <x v="5045"/>
    <n v="2"/>
    <n v="0"/>
    <n v="15.098399999999998"/>
  </r>
  <r>
    <n v="8131"/>
    <s v="CA-2011-127866"/>
    <x v="2"/>
    <x v="836"/>
    <d v="2011-07-23T00:00:00"/>
    <x v="2"/>
    <s v="JD-15895"/>
    <x v="63"/>
    <x v="1"/>
    <s v="United States"/>
    <s v="Riverside"/>
    <x v="1"/>
    <n v="92503"/>
    <x v="1"/>
    <s v="OFF-PA-10003971"/>
    <x v="1"/>
    <x v="10"/>
    <x v="1272"/>
    <x v="493"/>
    <n v="2"/>
    <n v="0"/>
    <n v="5.8604000000000003"/>
  </r>
  <r>
    <n v="8132"/>
    <s v="CA-2011-127866"/>
    <x v="2"/>
    <x v="836"/>
    <d v="2011-07-23T00:00:00"/>
    <x v="2"/>
    <s v="JD-15895"/>
    <x v="63"/>
    <x v="1"/>
    <s v="United States"/>
    <s v="Riverside"/>
    <x v="1"/>
    <n v="92503"/>
    <x v="1"/>
    <s v="OFF-AR-10003481"/>
    <x v="1"/>
    <x v="6"/>
    <x v="1591"/>
    <x v="2805"/>
    <n v="4"/>
    <n v="0"/>
    <n v="3.8047999999999984"/>
  </r>
  <r>
    <n v="8133"/>
    <s v="CA-2011-127866"/>
    <x v="2"/>
    <x v="836"/>
    <d v="2011-07-23T00:00:00"/>
    <x v="2"/>
    <s v="JD-15895"/>
    <x v="63"/>
    <x v="1"/>
    <s v="United States"/>
    <s v="Riverside"/>
    <x v="1"/>
    <n v="92503"/>
    <x v="1"/>
    <s v="OFF-ST-10001490"/>
    <x v="1"/>
    <x v="4"/>
    <x v="513"/>
    <x v="3469"/>
    <n v="3"/>
    <n v="0"/>
    <n v="160.62299999999993"/>
  </r>
  <r>
    <n v="8134"/>
    <s v="CA-2012-131352"/>
    <x v="1"/>
    <x v="1049"/>
    <d v="2012-10-13T00:00:00"/>
    <x v="1"/>
    <s v="GH-14485"/>
    <x v="16"/>
    <x v="1"/>
    <s v="United States"/>
    <s v="Dallas"/>
    <x v="5"/>
    <n v="75081"/>
    <x v="2"/>
    <s v="FUR-FU-10003708"/>
    <x v="0"/>
    <x v="5"/>
    <x v="71"/>
    <x v="5309"/>
    <n v="3"/>
    <n v="0.6"/>
    <n v="-70.960499999999996"/>
  </r>
  <r>
    <n v="8135"/>
    <s v="CA-2012-121776"/>
    <x v="1"/>
    <x v="1130"/>
    <d v="2012-02-21T00:00:00"/>
    <x v="1"/>
    <s v="RD-19585"/>
    <x v="361"/>
    <x v="0"/>
    <s v="United States"/>
    <s v="Los Angeles"/>
    <x v="1"/>
    <n v="90008"/>
    <x v="1"/>
    <s v="OFF-PA-10001970"/>
    <x v="1"/>
    <x v="10"/>
    <x v="311"/>
    <x v="655"/>
    <n v="3"/>
    <n v="0"/>
    <n v="17.314799999999998"/>
  </r>
  <r>
    <n v="8136"/>
    <s v="CA-2012-121776"/>
    <x v="1"/>
    <x v="1130"/>
    <d v="2012-02-21T00:00:00"/>
    <x v="1"/>
    <s v="RD-19585"/>
    <x v="361"/>
    <x v="0"/>
    <s v="United States"/>
    <s v="Los Angeles"/>
    <x v="1"/>
    <n v="90008"/>
    <x v="1"/>
    <s v="OFF-LA-10002762"/>
    <x v="1"/>
    <x v="2"/>
    <x v="49"/>
    <x v="2077"/>
    <n v="7"/>
    <n v="0"/>
    <n v="41.223699999999994"/>
  </r>
  <r>
    <n v="8137"/>
    <s v="CA-2013-118073"/>
    <x v="0"/>
    <x v="399"/>
    <d v="2013-08-17T00:00:00"/>
    <x v="1"/>
    <s v="CS-12490"/>
    <x v="703"/>
    <x v="1"/>
    <s v="United States"/>
    <s v="Lakeland"/>
    <x v="2"/>
    <n v="33801"/>
    <x v="0"/>
    <s v="FUR-TA-10002533"/>
    <x v="0"/>
    <x v="3"/>
    <x v="274"/>
    <x v="5310"/>
    <n v="7"/>
    <n v="0.45"/>
    <n v="-255.58750000000009"/>
  </r>
  <r>
    <n v="8138"/>
    <s v="CA-2011-103219"/>
    <x v="2"/>
    <x v="187"/>
    <d v="2011-11-13T00:00:00"/>
    <x v="1"/>
    <s v="BF-11215"/>
    <x v="682"/>
    <x v="2"/>
    <s v="United States"/>
    <s v="New York City"/>
    <x v="15"/>
    <n v="10035"/>
    <x v="3"/>
    <s v="FUR-FU-10004091"/>
    <x v="0"/>
    <x v="5"/>
    <x v="954"/>
    <x v="5311"/>
    <n v="9"/>
    <n v="0"/>
    <n v="21.477600000000002"/>
  </r>
  <r>
    <n v="8139"/>
    <s v="CA-2013-102561"/>
    <x v="0"/>
    <x v="427"/>
    <d v="2013-07-23T00:00:00"/>
    <x v="1"/>
    <s v="NK-18490"/>
    <x v="71"/>
    <x v="2"/>
    <s v="United States"/>
    <s v="Philadelphia"/>
    <x v="9"/>
    <n v="19140"/>
    <x v="3"/>
    <s v="OFF-AR-10001545"/>
    <x v="1"/>
    <x v="6"/>
    <x v="812"/>
    <x v="2437"/>
    <n v="8"/>
    <n v="0.2"/>
    <n v="1.2671999999999994"/>
  </r>
  <r>
    <n v="8140"/>
    <s v="CA-2013-102561"/>
    <x v="0"/>
    <x v="427"/>
    <d v="2013-07-23T00:00:00"/>
    <x v="1"/>
    <s v="NK-18490"/>
    <x v="71"/>
    <x v="2"/>
    <s v="United States"/>
    <s v="Philadelphia"/>
    <x v="9"/>
    <n v="19140"/>
    <x v="3"/>
    <s v="OFF-ST-10001476"/>
    <x v="1"/>
    <x v="4"/>
    <x v="827"/>
    <x v="5312"/>
    <n v="10"/>
    <n v="0.2"/>
    <n v="24.856999999999999"/>
  </r>
  <r>
    <n v="8141"/>
    <s v="CA-2013-102561"/>
    <x v="0"/>
    <x v="427"/>
    <d v="2013-07-23T00:00:00"/>
    <x v="1"/>
    <s v="NK-18490"/>
    <x v="71"/>
    <x v="2"/>
    <s v="United States"/>
    <s v="Philadelphia"/>
    <x v="9"/>
    <n v="19140"/>
    <x v="3"/>
    <s v="OFF-PA-10004971"/>
    <x v="1"/>
    <x v="10"/>
    <x v="604"/>
    <x v="282"/>
    <n v="4"/>
    <n v="0.2"/>
    <n v="6.7048000000000005"/>
  </r>
  <r>
    <n v="8142"/>
    <s v="CA-2013-100993"/>
    <x v="0"/>
    <x v="473"/>
    <d v="2013-02-10T00:00:00"/>
    <x v="1"/>
    <s v="AZ-10750"/>
    <x v="616"/>
    <x v="0"/>
    <s v="United States"/>
    <s v="San Diego"/>
    <x v="1"/>
    <n v="92037"/>
    <x v="1"/>
    <s v="OFF-LA-10003223"/>
    <x v="1"/>
    <x v="2"/>
    <x v="602"/>
    <x v="1674"/>
    <n v="3"/>
    <n v="0"/>
    <n v="7.2176999999999998"/>
  </r>
  <r>
    <n v="8143"/>
    <s v="CA-2013-100993"/>
    <x v="0"/>
    <x v="473"/>
    <d v="2013-02-10T00:00:00"/>
    <x v="1"/>
    <s v="AZ-10750"/>
    <x v="616"/>
    <x v="0"/>
    <s v="United States"/>
    <s v="San Diego"/>
    <x v="1"/>
    <n v="92037"/>
    <x v="1"/>
    <s v="OFF-ST-10004340"/>
    <x v="1"/>
    <x v="4"/>
    <x v="809"/>
    <x v="4702"/>
    <n v="3"/>
    <n v="0"/>
    <n v="50.365800000000007"/>
  </r>
  <r>
    <n v="8144"/>
    <s v="CA-2013-100993"/>
    <x v="0"/>
    <x v="473"/>
    <d v="2013-02-10T00:00:00"/>
    <x v="1"/>
    <s v="AZ-10750"/>
    <x v="616"/>
    <x v="0"/>
    <s v="United States"/>
    <s v="San Diego"/>
    <x v="1"/>
    <n v="92037"/>
    <x v="1"/>
    <s v="FUR-TA-10001095"/>
    <x v="0"/>
    <x v="3"/>
    <x v="611"/>
    <x v="5313"/>
    <n v="4"/>
    <n v="0.2"/>
    <n v="6.9715999999999951"/>
  </r>
  <r>
    <n v="8145"/>
    <s v="CA-2013-100993"/>
    <x v="0"/>
    <x v="473"/>
    <d v="2013-02-10T00:00:00"/>
    <x v="1"/>
    <s v="AZ-10750"/>
    <x v="616"/>
    <x v="0"/>
    <s v="United States"/>
    <s v="San Diego"/>
    <x v="1"/>
    <n v="92037"/>
    <x v="1"/>
    <s v="TEC-PH-10001448"/>
    <x v="2"/>
    <x v="7"/>
    <x v="140"/>
    <x v="4101"/>
    <n v="4"/>
    <n v="0.2"/>
    <n v="-31.993600000000029"/>
  </r>
  <r>
    <n v="8146"/>
    <s v="US-2011-112949"/>
    <x v="2"/>
    <x v="886"/>
    <d v="2011-06-27T00:00:00"/>
    <x v="1"/>
    <s v="Co-12640"/>
    <x v="476"/>
    <x v="0"/>
    <s v="United States"/>
    <s v="Lawton"/>
    <x v="26"/>
    <n v="73505"/>
    <x v="2"/>
    <s v="OFF-AP-10001005"/>
    <x v="1"/>
    <x v="9"/>
    <x v="1131"/>
    <x v="5314"/>
    <n v="6"/>
    <n v="0"/>
    <n v="155.72699999999998"/>
  </r>
  <r>
    <n v="8147"/>
    <s v="US-2011-112949"/>
    <x v="2"/>
    <x v="886"/>
    <d v="2011-06-27T00:00:00"/>
    <x v="1"/>
    <s v="Co-12640"/>
    <x v="476"/>
    <x v="0"/>
    <s v="United States"/>
    <s v="Lawton"/>
    <x v="26"/>
    <n v="73505"/>
    <x v="2"/>
    <s v="OFF-AR-10003469"/>
    <x v="1"/>
    <x v="6"/>
    <x v="1249"/>
    <x v="2872"/>
    <n v="2"/>
    <n v="0"/>
    <n v="1.6896"/>
  </r>
  <r>
    <n v="8148"/>
    <s v="US-2014-146822"/>
    <x v="3"/>
    <x v="255"/>
    <d v="2014-06-15T00:00:00"/>
    <x v="1"/>
    <s v="AG-10675"/>
    <x v="165"/>
    <x v="0"/>
    <s v="United States"/>
    <s v="Salem"/>
    <x v="17"/>
    <n v="24153"/>
    <x v="0"/>
    <s v="OFF-PA-10000249"/>
    <x v="1"/>
    <x v="10"/>
    <x v="33"/>
    <x v="338"/>
    <n v="4"/>
    <n v="0"/>
    <n v="23.086399999999998"/>
  </r>
  <r>
    <n v="8149"/>
    <s v="US-2013-131058"/>
    <x v="0"/>
    <x v="797"/>
    <d v="2014-01-01T00:00:00"/>
    <x v="1"/>
    <s v="EM-14140"/>
    <x v="670"/>
    <x v="2"/>
    <s v="United States"/>
    <s v="Santa Ana"/>
    <x v="1"/>
    <n v="92704"/>
    <x v="1"/>
    <s v="OFF-LA-10001613"/>
    <x v="1"/>
    <x v="2"/>
    <x v="736"/>
    <x v="171"/>
    <n v="7"/>
    <n v="0"/>
    <n v="9.8783999999999992"/>
  </r>
  <r>
    <n v="8150"/>
    <s v="CA-2011-167997"/>
    <x v="2"/>
    <x v="755"/>
    <d v="2011-01-30T00:00:00"/>
    <x v="2"/>
    <s v="CA-11965"/>
    <x v="662"/>
    <x v="1"/>
    <s v="United States"/>
    <s v="Rapid City"/>
    <x v="44"/>
    <n v="57701"/>
    <x v="2"/>
    <s v="OFF-BI-10001758"/>
    <x v="1"/>
    <x v="8"/>
    <x v="935"/>
    <x v="3893"/>
    <n v="2"/>
    <n v="0"/>
    <n v="5.0195999999999996"/>
  </r>
  <r>
    <n v="8151"/>
    <s v="CA-2011-167997"/>
    <x v="2"/>
    <x v="755"/>
    <d v="2011-01-30T00:00:00"/>
    <x v="2"/>
    <s v="CA-11965"/>
    <x v="662"/>
    <x v="1"/>
    <s v="United States"/>
    <s v="Rapid City"/>
    <x v="44"/>
    <n v="57701"/>
    <x v="2"/>
    <s v="FUR-BO-10004409"/>
    <x v="0"/>
    <x v="0"/>
    <x v="625"/>
    <x v="1741"/>
    <n v="2"/>
    <n v="0"/>
    <n v="39.748800000000003"/>
  </r>
  <r>
    <n v="8152"/>
    <s v="CA-2014-140151"/>
    <x v="3"/>
    <x v="721"/>
    <d v="2014-03-26T00:00:00"/>
    <x v="2"/>
    <s v="RB-19360"/>
    <x v="181"/>
    <x v="0"/>
    <s v="United States"/>
    <s v="Seattle"/>
    <x v="4"/>
    <n v="98115"/>
    <x v="1"/>
    <s v="OFF-ST-10001558"/>
    <x v="1"/>
    <x v="4"/>
    <x v="712"/>
    <x v="4663"/>
    <n v="2"/>
    <n v="0"/>
    <n v="4.8719999999999999"/>
  </r>
  <r>
    <n v="8153"/>
    <s v="CA-2014-140151"/>
    <x v="3"/>
    <x v="721"/>
    <d v="2014-03-26T00:00:00"/>
    <x v="2"/>
    <s v="RB-19360"/>
    <x v="181"/>
    <x v="0"/>
    <s v="United States"/>
    <s v="Seattle"/>
    <x v="4"/>
    <n v="98115"/>
    <x v="1"/>
    <s v="OFF-PA-10002986"/>
    <x v="1"/>
    <x v="10"/>
    <x v="477"/>
    <x v="130"/>
    <n v="3"/>
    <n v="0"/>
    <n v="9.6191999999999993"/>
  </r>
  <r>
    <n v="8154"/>
    <s v="CA-2014-140151"/>
    <x v="3"/>
    <x v="721"/>
    <d v="2014-03-26T00:00:00"/>
    <x v="2"/>
    <s v="RB-19360"/>
    <x v="181"/>
    <x v="0"/>
    <s v="United States"/>
    <s v="Seattle"/>
    <x v="4"/>
    <n v="98115"/>
    <x v="1"/>
    <s v="TEC-CO-10004722"/>
    <x v="2"/>
    <x v="16"/>
    <x v="1365"/>
    <x v="5315"/>
    <n v="4"/>
    <n v="0"/>
    <n v="6719.9807999999994"/>
  </r>
  <r>
    <n v="8155"/>
    <s v="US-2014-143770"/>
    <x v="3"/>
    <x v="177"/>
    <d v="2014-03-25T00:00:00"/>
    <x v="1"/>
    <s v="RD-19720"/>
    <x v="742"/>
    <x v="0"/>
    <s v="United States"/>
    <s v="Middletown"/>
    <x v="29"/>
    <n v="6457"/>
    <x v="3"/>
    <s v="TEC-AC-10002842"/>
    <x v="2"/>
    <x v="11"/>
    <x v="1176"/>
    <x v="1685"/>
    <n v="2"/>
    <n v="0"/>
    <n v="38.080000000000013"/>
  </r>
  <r>
    <n v="8156"/>
    <s v="US-2014-143770"/>
    <x v="3"/>
    <x v="177"/>
    <d v="2014-03-25T00:00:00"/>
    <x v="1"/>
    <s v="RD-19720"/>
    <x v="742"/>
    <x v="0"/>
    <s v="United States"/>
    <s v="Middletown"/>
    <x v="29"/>
    <n v="6457"/>
    <x v="3"/>
    <s v="OFF-PA-10001125"/>
    <x v="1"/>
    <x v="10"/>
    <x v="1012"/>
    <x v="1168"/>
    <n v="2"/>
    <n v="0"/>
    <n v="27.881999999999998"/>
  </r>
  <r>
    <n v="8157"/>
    <s v="CA-2013-131296"/>
    <x v="0"/>
    <x v="964"/>
    <d v="2013-10-10T00:00:00"/>
    <x v="1"/>
    <s v="MS-17830"/>
    <x v="234"/>
    <x v="0"/>
    <s v="United States"/>
    <s v="Baltimore"/>
    <x v="39"/>
    <n v="21215"/>
    <x v="3"/>
    <s v="FUR-TA-10002622"/>
    <x v="0"/>
    <x v="3"/>
    <x v="960"/>
    <x v="5316"/>
    <n v="2"/>
    <n v="0.3"/>
    <n v="-23.93719999999999"/>
  </r>
  <r>
    <n v="8158"/>
    <s v="CA-2013-103464"/>
    <x v="0"/>
    <x v="741"/>
    <d v="2013-11-23T00:00:00"/>
    <x v="1"/>
    <s v="PG-18820"/>
    <x v="310"/>
    <x v="0"/>
    <s v="United States"/>
    <s v="San Diego"/>
    <x v="1"/>
    <n v="92105"/>
    <x v="1"/>
    <s v="TEC-AC-10002842"/>
    <x v="2"/>
    <x v="11"/>
    <x v="1176"/>
    <x v="2027"/>
    <n v="5"/>
    <n v="0"/>
    <n v="95.200000000000031"/>
  </r>
  <r>
    <n v="8159"/>
    <s v="CA-2014-136238"/>
    <x v="3"/>
    <x v="377"/>
    <d v="2015-01-02T00:00:00"/>
    <x v="1"/>
    <s v="KB-16240"/>
    <x v="208"/>
    <x v="1"/>
    <s v="United States"/>
    <s v="Odessa"/>
    <x v="5"/>
    <n v="79762"/>
    <x v="2"/>
    <s v="OFF-PA-10004285"/>
    <x v="1"/>
    <x v="10"/>
    <x v="1259"/>
    <x v="2975"/>
    <n v="3"/>
    <n v="0.2"/>
    <n v="5.6111999999999993"/>
  </r>
  <r>
    <n v="8160"/>
    <s v="CA-2013-120803"/>
    <x v="0"/>
    <x v="1185"/>
    <d v="2013-03-14T00:00:00"/>
    <x v="1"/>
    <s v="RB-19465"/>
    <x v="46"/>
    <x v="2"/>
    <s v="United States"/>
    <s v="Milford"/>
    <x v="29"/>
    <n v="6460"/>
    <x v="3"/>
    <s v="TEC-AC-10004469"/>
    <x v="2"/>
    <x v="11"/>
    <x v="238"/>
    <x v="5240"/>
    <n v="5"/>
    <n v="0"/>
    <n v="87.890000000000015"/>
  </r>
  <r>
    <n v="8161"/>
    <s v="CA-2013-134138"/>
    <x v="0"/>
    <x v="595"/>
    <d v="2013-02-20T00:00:00"/>
    <x v="1"/>
    <s v="JD-15790"/>
    <x v="479"/>
    <x v="0"/>
    <s v="United States"/>
    <s v="Belleville"/>
    <x v="30"/>
    <n v="7109"/>
    <x v="3"/>
    <s v="FUR-CH-10001545"/>
    <x v="0"/>
    <x v="1"/>
    <x v="1737"/>
    <x v="5317"/>
    <n v="2"/>
    <n v="0"/>
    <n v="36.473600000000005"/>
  </r>
  <r>
    <n v="8162"/>
    <s v="CA-2012-120915"/>
    <x v="1"/>
    <x v="694"/>
    <d v="2012-10-03T00:00:00"/>
    <x v="0"/>
    <s v="JJ-15445"/>
    <x v="370"/>
    <x v="0"/>
    <s v="United States"/>
    <s v="New York City"/>
    <x v="15"/>
    <n v="10035"/>
    <x v="3"/>
    <s v="OFF-AP-10002578"/>
    <x v="1"/>
    <x v="9"/>
    <x v="409"/>
    <x v="5318"/>
    <n v="6"/>
    <n v="0"/>
    <n v="76.315200000000004"/>
  </r>
  <r>
    <n v="8163"/>
    <s v="CA-2012-120915"/>
    <x v="1"/>
    <x v="694"/>
    <d v="2012-10-03T00:00:00"/>
    <x v="0"/>
    <s v="JJ-15445"/>
    <x v="370"/>
    <x v="0"/>
    <s v="United States"/>
    <s v="New York City"/>
    <x v="15"/>
    <n v="10035"/>
    <x v="3"/>
    <s v="TEC-PH-10003012"/>
    <x v="2"/>
    <x v="7"/>
    <x v="344"/>
    <x v="673"/>
    <n v="2"/>
    <n v="0"/>
    <n v="89.314199999999971"/>
  </r>
  <r>
    <n v="8164"/>
    <s v="CA-2012-168207"/>
    <x v="1"/>
    <x v="121"/>
    <d v="2012-11-06T00:00:00"/>
    <x v="1"/>
    <s v="LT-17110"/>
    <x v="299"/>
    <x v="0"/>
    <s v="United States"/>
    <s v="San Diego"/>
    <x v="1"/>
    <n v="92105"/>
    <x v="1"/>
    <s v="FUR-FU-10004909"/>
    <x v="0"/>
    <x v="5"/>
    <x v="1348"/>
    <x v="5319"/>
    <n v="6"/>
    <n v="0"/>
    <n v="33.935999999999993"/>
  </r>
  <r>
    <n v="8165"/>
    <s v="CA-2012-168207"/>
    <x v="1"/>
    <x v="121"/>
    <d v="2012-11-06T00:00:00"/>
    <x v="1"/>
    <s v="LT-17110"/>
    <x v="299"/>
    <x v="0"/>
    <s v="United States"/>
    <s v="San Diego"/>
    <x v="1"/>
    <n v="92105"/>
    <x v="1"/>
    <s v="OFF-BI-10001524"/>
    <x v="1"/>
    <x v="8"/>
    <x v="298"/>
    <x v="3668"/>
    <n v="7"/>
    <n v="0.2"/>
    <n v="41.120799999999988"/>
  </r>
  <r>
    <n v="8166"/>
    <s v="CA-2012-168207"/>
    <x v="1"/>
    <x v="121"/>
    <d v="2012-11-06T00:00:00"/>
    <x v="1"/>
    <s v="LT-17110"/>
    <x v="299"/>
    <x v="0"/>
    <s v="United States"/>
    <s v="San Diego"/>
    <x v="1"/>
    <n v="92105"/>
    <x v="1"/>
    <s v="OFF-BI-10003355"/>
    <x v="1"/>
    <x v="8"/>
    <x v="586"/>
    <x v="1655"/>
    <n v="3"/>
    <n v="0.2"/>
    <n v="4.1832000000000003"/>
  </r>
  <r>
    <n v="8167"/>
    <s v="CA-2012-168207"/>
    <x v="1"/>
    <x v="121"/>
    <d v="2012-11-06T00:00:00"/>
    <x v="1"/>
    <s v="LT-17110"/>
    <x v="299"/>
    <x v="0"/>
    <s v="United States"/>
    <s v="San Diego"/>
    <x v="1"/>
    <n v="92105"/>
    <x v="1"/>
    <s v="FUR-BO-10004357"/>
    <x v="0"/>
    <x v="0"/>
    <x v="1349"/>
    <x v="5320"/>
    <n v="3"/>
    <n v="0.15"/>
    <n v="-30.147000000000048"/>
  </r>
  <r>
    <n v="8168"/>
    <s v="CA-2013-144148"/>
    <x v="0"/>
    <x v="995"/>
    <d v="2013-08-06T00:00:00"/>
    <x v="1"/>
    <s v="AH-10690"/>
    <x v="706"/>
    <x v="1"/>
    <s v="United States"/>
    <s v="San Francisco"/>
    <x v="1"/>
    <n v="94122"/>
    <x v="1"/>
    <s v="FUR-TA-10002774"/>
    <x v="0"/>
    <x v="3"/>
    <x v="579"/>
    <x v="5321"/>
    <n v="7"/>
    <n v="0.2"/>
    <n v="-32.367300000000085"/>
  </r>
  <r>
    <n v="8169"/>
    <s v="CA-2014-107174"/>
    <x v="3"/>
    <x v="44"/>
    <d v="2014-11-14T00:00:00"/>
    <x v="1"/>
    <s v="AB-10060"/>
    <x v="144"/>
    <x v="2"/>
    <s v="United States"/>
    <s v="Seattle"/>
    <x v="4"/>
    <n v="98105"/>
    <x v="1"/>
    <s v="FUR-TA-10004575"/>
    <x v="0"/>
    <x v="3"/>
    <x v="306"/>
    <x v="5322"/>
    <n v="7"/>
    <n v="0"/>
    <n v="366.63479999999993"/>
  </r>
  <r>
    <n v="8170"/>
    <s v="CA-2014-107174"/>
    <x v="3"/>
    <x v="44"/>
    <d v="2014-11-14T00:00:00"/>
    <x v="1"/>
    <s v="AB-10060"/>
    <x v="144"/>
    <x v="2"/>
    <s v="United States"/>
    <s v="Seattle"/>
    <x v="4"/>
    <n v="98105"/>
    <x v="1"/>
    <s v="FUR-CH-10003312"/>
    <x v="0"/>
    <x v="1"/>
    <x v="296"/>
    <x v="4920"/>
    <n v="2"/>
    <n v="0.2"/>
    <n v="-73.054800000000071"/>
  </r>
  <r>
    <n v="8171"/>
    <s v="CA-2014-107174"/>
    <x v="3"/>
    <x v="44"/>
    <d v="2014-11-14T00:00:00"/>
    <x v="1"/>
    <s v="AB-10060"/>
    <x v="144"/>
    <x v="2"/>
    <s v="United States"/>
    <s v="Seattle"/>
    <x v="4"/>
    <n v="98105"/>
    <x v="1"/>
    <s v="TEC-AC-10001465"/>
    <x v="2"/>
    <x v="11"/>
    <x v="473"/>
    <x v="5323"/>
    <n v="3"/>
    <n v="0"/>
    <n v="32.687999999999988"/>
  </r>
  <r>
    <n v="8172"/>
    <s v="CA-2013-146150"/>
    <x v="0"/>
    <x v="1173"/>
    <d v="2013-02-19T00:00:00"/>
    <x v="1"/>
    <s v="FM-14380"/>
    <x v="248"/>
    <x v="0"/>
    <s v="United States"/>
    <s v="Jackson"/>
    <x v="35"/>
    <n v="39212"/>
    <x v="0"/>
    <s v="OFF-AR-10002240"/>
    <x v="1"/>
    <x v="6"/>
    <x v="962"/>
    <x v="5324"/>
    <n v="7"/>
    <n v="0"/>
    <n v="68.686800000000005"/>
  </r>
  <r>
    <n v="8173"/>
    <s v="CA-2011-114125"/>
    <x v="2"/>
    <x v="868"/>
    <d v="2011-07-13T00:00:00"/>
    <x v="1"/>
    <s v="GH-14410"/>
    <x v="689"/>
    <x v="2"/>
    <s v="United States"/>
    <s v="Los Angeles"/>
    <x v="1"/>
    <n v="90049"/>
    <x v="1"/>
    <s v="OFF-LA-10004559"/>
    <x v="1"/>
    <x v="2"/>
    <x v="1340"/>
    <x v="709"/>
    <n v="1"/>
    <n v="0"/>
    <n v="1.4112"/>
  </r>
  <r>
    <n v="8174"/>
    <s v="CA-2011-114125"/>
    <x v="2"/>
    <x v="868"/>
    <d v="2011-07-13T00:00:00"/>
    <x v="1"/>
    <s v="GH-14410"/>
    <x v="689"/>
    <x v="2"/>
    <s v="United States"/>
    <s v="Los Angeles"/>
    <x v="1"/>
    <n v="90049"/>
    <x v="1"/>
    <s v="OFF-BI-10003291"/>
    <x v="1"/>
    <x v="8"/>
    <x v="44"/>
    <x v="4299"/>
    <n v="6"/>
    <n v="0.2"/>
    <n v="14.142599999999996"/>
  </r>
  <r>
    <n v="8175"/>
    <s v="CA-2011-114125"/>
    <x v="2"/>
    <x v="868"/>
    <d v="2011-07-13T00:00:00"/>
    <x v="1"/>
    <s v="GH-14410"/>
    <x v="689"/>
    <x v="2"/>
    <s v="United States"/>
    <s v="Los Angeles"/>
    <x v="1"/>
    <n v="90049"/>
    <x v="1"/>
    <s v="OFF-ST-10001505"/>
    <x v="1"/>
    <x v="4"/>
    <x v="1174"/>
    <x v="100"/>
    <n v="4"/>
    <n v="0"/>
    <n v="4.066399999999998"/>
  </r>
  <r>
    <n v="8176"/>
    <s v="CA-2013-114944"/>
    <x v="0"/>
    <x v="806"/>
    <d v="2013-02-04T00:00:00"/>
    <x v="1"/>
    <s v="HE-14800"/>
    <x v="785"/>
    <x v="1"/>
    <s v="United States"/>
    <s v="Chicago"/>
    <x v="10"/>
    <n v="60623"/>
    <x v="2"/>
    <s v="OFF-PA-10003892"/>
    <x v="1"/>
    <x v="10"/>
    <x v="62"/>
    <x v="4415"/>
    <n v="4"/>
    <n v="0.2"/>
    <n v="52.822799999999987"/>
  </r>
  <r>
    <n v="8177"/>
    <s v="CA-2013-135965"/>
    <x v="0"/>
    <x v="897"/>
    <d v="2013-09-26T00:00:00"/>
    <x v="2"/>
    <s v="SZ-20035"/>
    <x v="449"/>
    <x v="2"/>
    <s v="United States"/>
    <s v="New York City"/>
    <x v="15"/>
    <n v="10035"/>
    <x v="3"/>
    <s v="OFF-ST-10002370"/>
    <x v="1"/>
    <x v="4"/>
    <x v="80"/>
    <x v="5325"/>
    <n v="6"/>
    <n v="0"/>
    <n v="37.218599999999995"/>
  </r>
  <r>
    <n v="8178"/>
    <s v="CA-2014-149699"/>
    <x v="3"/>
    <x v="66"/>
    <d v="2014-12-25T00:00:00"/>
    <x v="2"/>
    <s v="CM-12115"/>
    <x v="441"/>
    <x v="0"/>
    <s v="United States"/>
    <s v="Los Angeles"/>
    <x v="1"/>
    <n v="90008"/>
    <x v="1"/>
    <s v="TEC-AC-10000474"/>
    <x v="2"/>
    <x v="11"/>
    <x v="1501"/>
    <x v="5326"/>
    <n v="5"/>
    <n v="0"/>
    <n v="142.48499999999993"/>
  </r>
  <r>
    <n v="8179"/>
    <s v="CA-2013-166429"/>
    <x v="0"/>
    <x v="476"/>
    <d v="2013-09-09T00:00:00"/>
    <x v="1"/>
    <s v="TG-21310"/>
    <x v="592"/>
    <x v="0"/>
    <s v="United States"/>
    <s v="Des Moines"/>
    <x v="4"/>
    <n v="98198"/>
    <x v="1"/>
    <s v="TEC-CO-10002095"/>
    <x v="2"/>
    <x v="16"/>
    <x v="610"/>
    <x v="3157"/>
    <n v="2"/>
    <n v="0"/>
    <n v="449.99099999999999"/>
  </r>
  <r>
    <n v="8180"/>
    <s v="CA-2012-112767"/>
    <x v="1"/>
    <x v="991"/>
    <d v="2012-08-06T00:00:00"/>
    <x v="1"/>
    <s v="DK-12985"/>
    <x v="213"/>
    <x v="0"/>
    <s v="United States"/>
    <s v="Springfield"/>
    <x v="21"/>
    <n v="97477"/>
    <x v="1"/>
    <s v="FUR-TA-10003469"/>
    <x v="0"/>
    <x v="3"/>
    <x v="1564"/>
    <x v="5327"/>
    <n v="4"/>
    <n v="0.5"/>
    <n v="-188.7"/>
  </r>
  <r>
    <n v="8181"/>
    <s v="CA-2012-119879"/>
    <x v="1"/>
    <x v="82"/>
    <d v="2012-11-25T00:00:00"/>
    <x v="1"/>
    <s v="SS-20410"/>
    <x v="757"/>
    <x v="0"/>
    <s v="United States"/>
    <s v="Philadelphia"/>
    <x v="9"/>
    <n v="19120"/>
    <x v="3"/>
    <s v="FUR-TA-10002958"/>
    <x v="0"/>
    <x v="3"/>
    <x v="956"/>
    <x v="5328"/>
    <n v="8"/>
    <n v="0.4"/>
    <n v="-480.20320000000027"/>
  </r>
  <r>
    <n v="8182"/>
    <s v="CA-2012-119879"/>
    <x v="1"/>
    <x v="82"/>
    <d v="2012-11-25T00:00:00"/>
    <x v="1"/>
    <s v="SS-20410"/>
    <x v="757"/>
    <x v="0"/>
    <s v="United States"/>
    <s v="Philadelphia"/>
    <x v="9"/>
    <n v="19120"/>
    <x v="3"/>
    <s v="TEC-PH-10002923"/>
    <x v="2"/>
    <x v="7"/>
    <x v="680"/>
    <x v="5329"/>
    <n v="5"/>
    <n v="0.4"/>
    <n v="-24.043499999999995"/>
  </r>
  <r>
    <n v="8183"/>
    <s v="CA-2014-155642"/>
    <x v="3"/>
    <x v="796"/>
    <d v="2014-05-23T00:00:00"/>
    <x v="1"/>
    <s v="BM-11575"/>
    <x v="606"/>
    <x v="1"/>
    <s v="United States"/>
    <s v="Chicago"/>
    <x v="10"/>
    <n v="60653"/>
    <x v="2"/>
    <s v="FUR-FU-10004973"/>
    <x v="0"/>
    <x v="5"/>
    <x v="1134"/>
    <x v="1832"/>
    <n v="3"/>
    <n v="0.6"/>
    <n v="-10.173599999999997"/>
  </r>
  <r>
    <n v="8184"/>
    <s v="CA-2014-155642"/>
    <x v="3"/>
    <x v="796"/>
    <d v="2014-05-23T00:00:00"/>
    <x v="1"/>
    <s v="BM-11575"/>
    <x v="606"/>
    <x v="1"/>
    <s v="United States"/>
    <s v="Chicago"/>
    <x v="10"/>
    <n v="60653"/>
    <x v="2"/>
    <s v="FUR-FU-10001918"/>
    <x v="0"/>
    <x v="5"/>
    <x v="280"/>
    <x v="5330"/>
    <n v="1"/>
    <n v="0.6"/>
    <n v="-0.99329999999999963"/>
  </r>
  <r>
    <n v="8185"/>
    <s v="US-2014-101721"/>
    <x v="3"/>
    <x v="283"/>
    <d v="2014-07-28T00:00:00"/>
    <x v="1"/>
    <s v="MY-17380"/>
    <x v="199"/>
    <x v="1"/>
    <s v="United States"/>
    <s v="Chicago"/>
    <x v="10"/>
    <n v="60623"/>
    <x v="2"/>
    <s v="OFF-PA-10003641"/>
    <x v="1"/>
    <x v="10"/>
    <x v="938"/>
    <x v="930"/>
    <n v="3"/>
    <n v="0.2"/>
    <n v="20.576399999999996"/>
  </r>
  <r>
    <n v="8186"/>
    <s v="CA-2012-136728"/>
    <x v="1"/>
    <x v="1023"/>
    <d v="2012-09-17T00:00:00"/>
    <x v="0"/>
    <s v="AG-10900"/>
    <x v="151"/>
    <x v="0"/>
    <s v="United States"/>
    <s v="Chicago"/>
    <x v="10"/>
    <n v="60623"/>
    <x v="2"/>
    <s v="OFF-EN-10002621"/>
    <x v="1"/>
    <x v="12"/>
    <x v="33"/>
    <x v="1635"/>
    <n v="1"/>
    <n v="0.2"/>
    <n v="2.9339999999999997"/>
  </r>
  <r>
    <n v="8187"/>
    <s v="CA-2012-136728"/>
    <x v="1"/>
    <x v="1023"/>
    <d v="2012-09-17T00:00:00"/>
    <x v="0"/>
    <s v="AG-10900"/>
    <x v="151"/>
    <x v="0"/>
    <s v="United States"/>
    <s v="Chicago"/>
    <x v="10"/>
    <n v="60623"/>
    <x v="2"/>
    <s v="FUR-CH-10003817"/>
    <x v="0"/>
    <x v="1"/>
    <x v="162"/>
    <x v="5331"/>
    <n v="4"/>
    <n v="0.3"/>
    <n v="-12.147999999999996"/>
  </r>
  <r>
    <n v="8188"/>
    <s v="CA-2013-127194"/>
    <x v="0"/>
    <x v="107"/>
    <d v="2013-12-17T00:00:00"/>
    <x v="1"/>
    <s v="BW-11110"/>
    <x v="308"/>
    <x v="1"/>
    <s v="United States"/>
    <s v="New York City"/>
    <x v="15"/>
    <n v="10024"/>
    <x v="3"/>
    <s v="OFF-PA-10000659"/>
    <x v="1"/>
    <x v="10"/>
    <x v="160"/>
    <x v="2159"/>
    <n v="9"/>
    <n v="0"/>
    <n v="29.525400000000001"/>
  </r>
  <r>
    <n v="8189"/>
    <s v="CA-2012-140375"/>
    <x v="1"/>
    <x v="653"/>
    <d v="2012-10-05T00:00:00"/>
    <x v="0"/>
    <s v="SG-20470"/>
    <x v="495"/>
    <x v="0"/>
    <s v="United States"/>
    <s v="Rockville"/>
    <x v="39"/>
    <n v="20852"/>
    <x v="3"/>
    <s v="OFF-PA-10001870"/>
    <x v="1"/>
    <x v="10"/>
    <x v="674"/>
    <x v="541"/>
    <n v="3"/>
    <n v="0"/>
    <n v="9.3312000000000008"/>
  </r>
  <r>
    <n v="8190"/>
    <s v="CA-2012-140375"/>
    <x v="1"/>
    <x v="653"/>
    <d v="2012-10-05T00:00:00"/>
    <x v="0"/>
    <s v="SG-20470"/>
    <x v="495"/>
    <x v="0"/>
    <s v="United States"/>
    <s v="Rockville"/>
    <x v="39"/>
    <n v="20852"/>
    <x v="3"/>
    <s v="OFF-BI-10000320"/>
    <x v="1"/>
    <x v="8"/>
    <x v="768"/>
    <x v="1576"/>
    <n v="1"/>
    <n v="0"/>
    <n v="3.6162000000000001"/>
  </r>
  <r>
    <n v="8191"/>
    <s v="US-2014-155866"/>
    <x v="3"/>
    <x v="701"/>
    <d v="2014-11-22T00:00:00"/>
    <x v="1"/>
    <s v="CC-12370"/>
    <x v="666"/>
    <x v="0"/>
    <s v="United States"/>
    <s v="New York City"/>
    <x v="15"/>
    <n v="10011"/>
    <x v="3"/>
    <s v="OFF-PA-10004735"/>
    <x v="1"/>
    <x v="10"/>
    <x v="819"/>
    <x v="789"/>
    <n v="6"/>
    <n v="0"/>
    <n v="18.662400000000002"/>
  </r>
  <r>
    <n v="8192"/>
    <s v="US-2014-155866"/>
    <x v="3"/>
    <x v="701"/>
    <d v="2014-11-22T00:00:00"/>
    <x v="1"/>
    <s v="CC-12370"/>
    <x v="666"/>
    <x v="0"/>
    <s v="United States"/>
    <s v="New York City"/>
    <x v="15"/>
    <n v="10011"/>
    <x v="3"/>
    <s v="FUR-FU-10004091"/>
    <x v="0"/>
    <x v="5"/>
    <x v="264"/>
    <x v="5093"/>
    <n v="4"/>
    <n v="0"/>
    <n v="76.9816"/>
  </r>
  <r>
    <n v="8193"/>
    <s v="CA-2012-141327"/>
    <x v="1"/>
    <x v="672"/>
    <d v="2012-12-03T00:00:00"/>
    <x v="2"/>
    <s v="LR-16915"/>
    <x v="235"/>
    <x v="0"/>
    <s v="United States"/>
    <s v="Durham"/>
    <x v="3"/>
    <n v="27707"/>
    <x v="0"/>
    <s v="OFF-BI-10000546"/>
    <x v="1"/>
    <x v="8"/>
    <x v="609"/>
    <x v="5332"/>
    <n v="7"/>
    <n v="0.7"/>
    <n v="-4.2336000000000009"/>
  </r>
  <r>
    <n v="8194"/>
    <s v="CA-2012-141327"/>
    <x v="1"/>
    <x v="672"/>
    <d v="2012-12-03T00:00:00"/>
    <x v="2"/>
    <s v="LR-16915"/>
    <x v="235"/>
    <x v="0"/>
    <s v="United States"/>
    <s v="Durham"/>
    <x v="3"/>
    <n v="27707"/>
    <x v="0"/>
    <s v="OFF-AP-10001293"/>
    <x v="1"/>
    <x v="9"/>
    <x v="1337"/>
    <x v="2066"/>
    <n v="3"/>
    <n v="0.2"/>
    <n v="9.8351999999999933"/>
  </r>
  <r>
    <n v="8195"/>
    <s v="CA-2012-141327"/>
    <x v="1"/>
    <x v="672"/>
    <d v="2012-12-03T00:00:00"/>
    <x v="2"/>
    <s v="LR-16915"/>
    <x v="235"/>
    <x v="0"/>
    <s v="United States"/>
    <s v="Durham"/>
    <x v="3"/>
    <n v="27707"/>
    <x v="0"/>
    <s v="FUR-FU-10000576"/>
    <x v="0"/>
    <x v="5"/>
    <x v="219"/>
    <x v="5333"/>
    <n v="2"/>
    <n v="0.2"/>
    <n v="25.180800000000005"/>
  </r>
  <r>
    <n v="8196"/>
    <s v="CA-2012-136700"/>
    <x v="1"/>
    <x v="401"/>
    <d v="2012-12-11T00:00:00"/>
    <x v="0"/>
    <s v="DB-13120"/>
    <x v="106"/>
    <x v="1"/>
    <s v="United States"/>
    <s v="Santa Barbara"/>
    <x v="1"/>
    <n v="93101"/>
    <x v="1"/>
    <s v="OFF-PA-10004519"/>
    <x v="1"/>
    <x v="10"/>
    <x v="1036"/>
    <x v="2482"/>
    <n v="2"/>
    <n v="0"/>
    <n v="4.3904000000000005"/>
  </r>
  <r>
    <n v="8197"/>
    <s v="CA-2014-102736"/>
    <x v="3"/>
    <x v="528"/>
    <d v="2014-09-10T00:00:00"/>
    <x v="1"/>
    <s v="LP-17095"/>
    <x v="431"/>
    <x v="0"/>
    <s v="United States"/>
    <s v="Knoxville"/>
    <x v="18"/>
    <n v="37918"/>
    <x v="0"/>
    <s v="TEC-AC-10004568"/>
    <x v="2"/>
    <x v="11"/>
    <x v="1109"/>
    <x v="2879"/>
    <n v="4"/>
    <n v="0.2"/>
    <n v="-1.119600000000009"/>
  </r>
  <r>
    <n v="8198"/>
    <s v="CA-2014-102736"/>
    <x v="3"/>
    <x v="528"/>
    <d v="2014-09-10T00:00:00"/>
    <x v="1"/>
    <s v="LP-17095"/>
    <x v="431"/>
    <x v="0"/>
    <s v="United States"/>
    <s v="Knoxville"/>
    <x v="18"/>
    <n v="37918"/>
    <x v="0"/>
    <s v="OFF-AR-10001897"/>
    <x v="1"/>
    <x v="6"/>
    <x v="640"/>
    <x v="1002"/>
    <n v="5"/>
    <n v="0.2"/>
    <n v="7.1960000000000015"/>
  </r>
  <r>
    <n v="8199"/>
    <s v="CA-2014-102736"/>
    <x v="3"/>
    <x v="528"/>
    <d v="2014-09-10T00:00:00"/>
    <x v="1"/>
    <s v="LP-17095"/>
    <x v="431"/>
    <x v="0"/>
    <s v="United States"/>
    <s v="Knoxville"/>
    <x v="18"/>
    <n v="37918"/>
    <x v="0"/>
    <s v="OFF-PA-10001800"/>
    <x v="1"/>
    <x v="10"/>
    <x v="580"/>
    <x v="12"/>
    <n v="3"/>
    <n v="0.2"/>
    <n v="5.4432"/>
  </r>
  <r>
    <n v="8200"/>
    <s v="CA-2014-125269"/>
    <x v="3"/>
    <x v="558"/>
    <d v="2014-05-01T00:00:00"/>
    <x v="1"/>
    <s v="AF-10870"/>
    <x v="578"/>
    <x v="0"/>
    <s v="United States"/>
    <s v="Chicago"/>
    <x v="10"/>
    <n v="60610"/>
    <x v="2"/>
    <s v="OFF-BI-10001628"/>
    <x v="1"/>
    <x v="8"/>
    <x v="1103"/>
    <x v="5334"/>
    <n v="5"/>
    <n v="0.8"/>
    <n v="-18.252500000000001"/>
  </r>
  <r>
    <n v="8201"/>
    <s v="CA-2014-125269"/>
    <x v="3"/>
    <x v="558"/>
    <d v="2014-05-01T00:00:00"/>
    <x v="1"/>
    <s v="AF-10870"/>
    <x v="578"/>
    <x v="0"/>
    <s v="United States"/>
    <s v="Chicago"/>
    <x v="10"/>
    <n v="60610"/>
    <x v="2"/>
    <s v="OFF-ST-10004123"/>
    <x v="1"/>
    <x v="4"/>
    <x v="72"/>
    <x v="74"/>
    <n v="1"/>
    <n v="0.2"/>
    <n v="-18.196000000000002"/>
  </r>
  <r>
    <n v="8202"/>
    <s v="CA-2012-114811"/>
    <x v="1"/>
    <x v="627"/>
    <d v="2012-11-08T00:00:00"/>
    <x v="3"/>
    <s v="KD-16495"/>
    <x v="470"/>
    <x v="1"/>
    <s v="United States"/>
    <s v="New York City"/>
    <x v="15"/>
    <n v="10024"/>
    <x v="3"/>
    <s v="OFF-ST-10000885"/>
    <x v="1"/>
    <x v="4"/>
    <x v="1657"/>
    <x v="5335"/>
    <n v="5"/>
    <n v="0"/>
    <n v="16.787500000000001"/>
  </r>
  <r>
    <n v="8203"/>
    <s v="CA-2012-114811"/>
    <x v="1"/>
    <x v="627"/>
    <d v="2012-11-08T00:00:00"/>
    <x v="3"/>
    <s v="KD-16495"/>
    <x v="470"/>
    <x v="1"/>
    <s v="United States"/>
    <s v="New York City"/>
    <x v="15"/>
    <n v="10024"/>
    <x v="3"/>
    <s v="TEC-PH-10004165"/>
    <x v="2"/>
    <x v="7"/>
    <x v="886"/>
    <x v="5336"/>
    <n v="2"/>
    <n v="0"/>
    <n v="142.9948"/>
  </r>
  <r>
    <n v="8204"/>
    <s v="CA-2012-114811"/>
    <x v="1"/>
    <x v="627"/>
    <d v="2012-11-08T00:00:00"/>
    <x v="3"/>
    <s v="KD-16495"/>
    <x v="470"/>
    <x v="1"/>
    <s v="United States"/>
    <s v="New York City"/>
    <x v="15"/>
    <n v="10024"/>
    <x v="3"/>
    <s v="FUR-FU-10002240"/>
    <x v="0"/>
    <x v="5"/>
    <x v="1781"/>
    <x v="5337"/>
    <n v="3"/>
    <n v="0"/>
    <n v="4.7279999999999998"/>
  </r>
  <r>
    <n v="8205"/>
    <s v="CA-2012-114811"/>
    <x v="1"/>
    <x v="627"/>
    <d v="2012-11-08T00:00:00"/>
    <x v="3"/>
    <s v="KD-16495"/>
    <x v="470"/>
    <x v="1"/>
    <s v="United States"/>
    <s v="New York City"/>
    <x v="15"/>
    <n v="10024"/>
    <x v="3"/>
    <s v="TEC-MA-10000045"/>
    <x v="2"/>
    <x v="15"/>
    <x v="1693"/>
    <x v="5338"/>
    <n v="4"/>
    <n v="0"/>
    <n v="2229.0239999999999"/>
  </r>
  <r>
    <n v="8206"/>
    <s v="CA-2012-114811"/>
    <x v="1"/>
    <x v="627"/>
    <d v="2012-11-08T00:00:00"/>
    <x v="3"/>
    <s v="KD-16495"/>
    <x v="470"/>
    <x v="1"/>
    <s v="United States"/>
    <s v="New York City"/>
    <x v="15"/>
    <n v="10024"/>
    <x v="3"/>
    <s v="FUR-CH-10003746"/>
    <x v="0"/>
    <x v="1"/>
    <x v="617"/>
    <x v="5339"/>
    <n v="2"/>
    <n v="0.1"/>
    <n v="115.5528"/>
  </r>
  <r>
    <n v="8207"/>
    <s v="CA-2012-122266"/>
    <x v="1"/>
    <x v="33"/>
    <d v="2012-04-30T00:00:00"/>
    <x v="1"/>
    <s v="SA-20830"/>
    <x v="193"/>
    <x v="0"/>
    <s v="United States"/>
    <s v="Daytona Beach"/>
    <x v="2"/>
    <n v="32114"/>
    <x v="0"/>
    <s v="FUR-TA-10000577"/>
    <x v="0"/>
    <x v="3"/>
    <x v="3"/>
    <x v="5340"/>
    <n v="1"/>
    <n v="0.45"/>
    <n v="-76.606200000000001"/>
  </r>
  <r>
    <n v="8208"/>
    <s v="CA-2012-122266"/>
    <x v="1"/>
    <x v="33"/>
    <d v="2012-04-30T00:00:00"/>
    <x v="1"/>
    <s v="SA-20830"/>
    <x v="193"/>
    <x v="0"/>
    <s v="United States"/>
    <s v="Daytona Beach"/>
    <x v="2"/>
    <n v="32114"/>
    <x v="0"/>
    <s v="OFF-AR-10004757"/>
    <x v="1"/>
    <x v="6"/>
    <x v="342"/>
    <x v="370"/>
    <n v="1"/>
    <n v="0.2"/>
    <n v="0.42639999999999978"/>
  </r>
  <r>
    <n v="8209"/>
    <s v="CA-2012-141565"/>
    <x v="1"/>
    <x v="1181"/>
    <d v="2012-09-24T00:00:00"/>
    <x v="1"/>
    <s v="BG-11035"/>
    <x v="767"/>
    <x v="0"/>
    <s v="United States"/>
    <s v="Nashville"/>
    <x v="18"/>
    <n v="37211"/>
    <x v="0"/>
    <s v="OFF-BI-10000545"/>
    <x v="1"/>
    <x v="8"/>
    <x v="685"/>
    <x v="5341"/>
    <n v="6"/>
    <n v="0.7"/>
    <n v="-913.17599999999993"/>
  </r>
  <r>
    <n v="8210"/>
    <s v="CA-2012-141565"/>
    <x v="1"/>
    <x v="1181"/>
    <d v="2012-09-24T00:00:00"/>
    <x v="1"/>
    <s v="BG-11035"/>
    <x v="767"/>
    <x v="0"/>
    <s v="United States"/>
    <s v="Nashville"/>
    <x v="18"/>
    <n v="37211"/>
    <x v="0"/>
    <s v="OFF-ST-10001522"/>
    <x v="1"/>
    <x v="4"/>
    <x v="195"/>
    <x v="5342"/>
    <n v="4"/>
    <n v="0.2"/>
    <n v="-58.873600000000025"/>
  </r>
  <r>
    <n v="8211"/>
    <s v="CA-2014-128769"/>
    <x v="3"/>
    <x v="210"/>
    <d v="2014-09-13T00:00:00"/>
    <x v="1"/>
    <s v="DM-12955"/>
    <x v="678"/>
    <x v="1"/>
    <s v="United States"/>
    <s v="Nashville"/>
    <x v="18"/>
    <n v="37211"/>
    <x v="0"/>
    <s v="OFF-AP-10001271"/>
    <x v="1"/>
    <x v="9"/>
    <x v="469"/>
    <x v="2424"/>
    <n v="2"/>
    <n v="0.2"/>
    <n v="7.1372000000000035"/>
  </r>
  <r>
    <n v="8212"/>
    <s v="CA-2013-116337"/>
    <x v="0"/>
    <x v="77"/>
    <d v="2013-11-13T00:00:00"/>
    <x v="1"/>
    <s v="MC-17845"/>
    <x v="266"/>
    <x v="0"/>
    <s v="United States"/>
    <s v="Dallas"/>
    <x v="5"/>
    <n v="75220"/>
    <x v="2"/>
    <s v="FUR-FU-10002030"/>
    <x v="0"/>
    <x v="5"/>
    <x v="1813"/>
    <x v="5343"/>
    <n v="5"/>
    <n v="0.6"/>
    <n v="-17.783999999999992"/>
  </r>
  <r>
    <n v="8213"/>
    <s v="CA-2013-116337"/>
    <x v="0"/>
    <x v="77"/>
    <d v="2013-11-13T00:00:00"/>
    <x v="1"/>
    <s v="MC-17845"/>
    <x v="266"/>
    <x v="0"/>
    <s v="United States"/>
    <s v="Dallas"/>
    <x v="5"/>
    <n v="75220"/>
    <x v="2"/>
    <s v="OFF-ST-10001272"/>
    <x v="1"/>
    <x v="4"/>
    <x v="528"/>
    <x v="5344"/>
    <n v="3"/>
    <n v="0.2"/>
    <n v="19.630499999999998"/>
  </r>
  <r>
    <n v="8214"/>
    <s v="CA-2012-120845"/>
    <x v="1"/>
    <x v="12"/>
    <d v="2012-10-02T00:00:00"/>
    <x v="1"/>
    <s v="ML-17395"/>
    <x v="504"/>
    <x v="1"/>
    <s v="United States"/>
    <s v="Murfreesboro"/>
    <x v="18"/>
    <n v="37130"/>
    <x v="0"/>
    <s v="OFF-BI-10001116"/>
    <x v="1"/>
    <x v="8"/>
    <x v="1066"/>
    <x v="5345"/>
    <n v="4"/>
    <n v="0.7"/>
    <n v="-4.6463999999999981"/>
  </r>
  <r>
    <n v="8215"/>
    <s v="CA-2012-120845"/>
    <x v="1"/>
    <x v="12"/>
    <d v="2012-10-02T00:00:00"/>
    <x v="1"/>
    <s v="ML-17395"/>
    <x v="504"/>
    <x v="1"/>
    <s v="United States"/>
    <s v="Murfreesboro"/>
    <x v="18"/>
    <n v="37130"/>
    <x v="0"/>
    <s v="OFF-PA-10004665"/>
    <x v="1"/>
    <x v="10"/>
    <x v="1380"/>
    <x v="3755"/>
    <n v="1"/>
    <n v="0.2"/>
    <n v="3.7989999999999995"/>
  </r>
  <r>
    <n v="8216"/>
    <s v="CA-2012-120845"/>
    <x v="1"/>
    <x v="12"/>
    <d v="2012-10-02T00:00:00"/>
    <x v="1"/>
    <s v="ML-17395"/>
    <x v="504"/>
    <x v="1"/>
    <s v="United States"/>
    <s v="Murfreesboro"/>
    <x v="18"/>
    <n v="37130"/>
    <x v="0"/>
    <s v="OFF-BI-10004506"/>
    <x v="1"/>
    <x v="8"/>
    <x v="1238"/>
    <x v="5346"/>
    <n v="1"/>
    <n v="0.7"/>
    <n v="-1.8106"/>
  </r>
  <r>
    <n v="8217"/>
    <s v="CA-2012-120845"/>
    <x v="1"/>
    <x v="12"/>
    <d v="2012-10-02T00:00:00"/>
    <x v="1"/>
    <s v="ML-17395"/>
    <x v="504"/>
    <x v="1"/>
    <s v="United States"/>
    <s v="Murfreesboro"/>
    <x v="18"/>
    <n v="37130"/>
    <x v="0"/>
    <s v="OFF-BI-10001982"/>
    <x v="1"/>
    <x v="8"/>
    <x v="301"/>
    <x v="5347"/>
    <n v="2"/>
    <n v="0.7"/>
    <n v="-2.2847999999999997"/>
  </r>
  <r>
    <n v="8218"/>
    <s v="CA-2011-120775"/>
    <x v="2"/>
    <x v="462"/>
    <d v="2011-10-07T00:00:00"/>
    <x v="1"/>
    <s v="RD-19930"/>
    <x v="709"/>
    <x v="0"/>
    <s v="United States"/>
    <s v="Dallas"/>
    <x v="5"/>
    <n v="75217"/>
    <x v="2"/>
    <s v="OFF-FA-10002676"/>
    <x v="1"/>
    <x v="13"/>
    <x v="1069"/>
    <x v="1456"/>
    <n v="3"/>
    <n v="0.2"/>
    <n v="0.86879999999999979"/>
  </r>
  <r>
    <n v="8219"/>
    <s v="CA-2011-120775"/>
    <x v="2"/>
    <x v="462"/>
    <d v="2011-10-07T00:00:00"/>
    <x v="1"/>
    <s v="RD-19930"/>
    <x v="709"/>
    <x v="0"/>
    <s v="United States"/>
    <s v="Dallas"/>
    <x v="5"/>
    <n v="75217"/>
    <x v="2"/>
    <s v="FUR-FU-10000758"/>
    <x v="0"/>
    <x v="5"/>
    <x v="1073"/>
    <x v="5348"/>
    <n v="3"/>
    <n v="0.6"/>
    <n v="-19.065600000000007"/>
  </r>
  <r>
    <n v="8220"/>
    <s v="CA-2011-120775"/>
    <x v="2"/>
    <x v="462"/>
    <d v="2011-10-07T00:00:00"/>
    <x v="1"/>
    <s v="RD-19930"/>
    <x v="709"/>
    <x v="0"/>
    <s v="United States"/>
    <s v="Dallas"/>
    <x v="5"/>
    <n v="75217"/>
    <x v="2"/>
    <s v="OFF-LA-10002271"/>
    <x v="1"/>
    <x v="2"/>
    <x v="635"/>
    <x v="1268"/>
    <n v="2"/>
    <n v="0.2"/>
    <n v="1.7247999999999997"/>
  </r>
  <r>
    <n v="8221"/>
    <s v="CA-2011-120775"/>
    <x v="2"/>
    <x v="462"/>
    <d v="2011-10-07T00:00:00"/>
    <x v="1"/>
    <s v="RD-19930"/>
    <x v="709"/>
    <x v="0"/>
    <s v="United States"/>
    <s v="Dallas"/>
    <x v="5"/>
    <n v="75217"/>
    <x v="2"/>
    <s v="OFF-BI-10002609"/>
    <x v="1"/>
    <x v="8"/>
    <x v="98"/>
    <x v="99"/>
    <n v="3"/>
    <n v="0.8"/>
    <n v="-3.0396000000000001"/>
  </r>
  <r>
    <n v="8222"/>
    <s v="CA-2011-120775"/>
    <x v="2"/>
    <x v="462"/>
    <d v="2011-10-07T00:00:00"/>
    <x v="1"/>
    <s v="RD-19930"/>
    <x v="709"/>
    <x v="0"/>
    <s v="United States"/>
    <s v="Dallas"/>
    <x v="5"/>
    <n v="75217"/>
    <x v="2"/>
    <s v="OFF-FA-10000254"/>
    <x v="1"/>
    <x v="13"/>
    <x v="1814"/>
    <x v="5349"/>
    <n v="4"/>
    <n v="0.2"/>
    <n v="-3.7680000000000002"/>
  </r>
  <r>
    <n v="8223"/>
    <s v="CA-2011-152905"/>
    <x v="2"/>
    <x v="1087"/>
    <d v="2011-02-25T00:00:00"/>
    <x v="1"/>
    <s v="AB-10015"/>
    <x v="755"/>
    <x v="0"/>
    <s v="United States"/>
    <s v="Arlington"/>
    <x v="5"/>
    <n v="76017"/>
    <x v="2"/>
    <s v="OFF-ST-10000321"/>
    <x v="1"/>
    <x v="4"/>
    <x v="1534"/>
    <x v="1438"/>
    <n v="2"/>
    <n v="0.2"/>
    <n v="-2.5248000000000022"/>
  </r>
  <r>
    <n v="8224"/>
    <s v="CA-2013-104633"/>
    <x v="0"/>
    <x v="1"/>
    <d v="2013-06-17T00:00:00"/>
    <x v="1"/>
    <s v="EA-14035"/>
    <x v="105"/>
    <x v="1"/>
    <s v="United States"/>
    <s v="Pasadena"/>
    <x v="1"/>
    <n v="91104"/>
    <x v="1"/>
    <s v="OFF-PA-10000241"/>
    <x v="1"/>
    <x v="10"/>
    <x v="1151"/>
    <x v="790"/>
    <n v="6"/>
    <n v="0"/>
    <n v="83.645999999999987"/>
  </r>
  <r>
    <n v="8225"/>
    <s v="CA-2013-104633"/>
    <x v="0"/>
    <x v="1"/>
    <d v="2013-06-17T00:00:00"/>
    <x v="1"/>
    <s v="EA-14035"/>
    <x v="105"/>
    <x v="1"/>
    <s v="United States"/>
    <s v="Pasadena"/>
    <x v="1"/>
    <n v="91104"/>
    <x v="1"/>
    <s v="OFF-PA-10004782"/>
    <x v="1"/>
    <x v="10"/>
    <x v="1413"/>
    <x v="91"/>
    <n v="2"/>
    <n v="0"/>
    <n v="6.2208000000000006"/>
  </r>
  <r>
    <n v="8226"/>
    <s v="CA-2014-104136"/>
    <x v="3"/>
    <x v="752"/>
    <d v="2014-11-05T00:00:00"/>
    <x v="0"/>
    <s v="SF-20065"/>
    <x v="11"/>
    <x v="0"/>
    <s v="United States"/>
    <s v="Everett"/>
    <x v="31"/>
    <n v="2149"/>
    <x v="3"/>
    <s v="OFF-PA-10004243"/>
    <x v="1"/>
    <x v="10"/>
    <x v="271"/>
    <x v="2408"/>
    <n v="10"/>
    <n v="0"/>
    <n v="91.055999999999983"/>
  </r>
  <r>
    <n v="8227"/>
    <s v="CA-2014-104136"/>
    <x v="3"/>
    <x v="752"/>
    <d v="2014-11-05T00:00:00"/>
    <x v="0"/>
    <s v="SF-20065"/>
    <x v="11"/>
    <x v="0"/>
    <s v="United States"/>
    <s v="Everett"/>
    <x v="31"/>
    <n v="2149"/>
    <x v="3"/>
    <s v="OFF-PA-10001033"/>
    <x v="1"/>
    <x v="10"/>
    <x v="1500"/>
    <x v="1018"/>
    <n v="1"/>
    <n v="0"/>
    <n v="20.085100000000001"/>
  </r>
  <r>
    <n v="8228"/>
    <s v="CA-2013-123050"/>
    <x v="0"/>
    <x v="958"/>
    <d v="2013-04-09T00:00:00"/>
    <x v="0"/>
    <s v="BC-11125"/>
    <x v="604"/>
    <x v="2"/>
    <s v="United States"/>
    <s v="Troy"/>
    <x v="15"/>
    <n v="12180"/>
    <x v="3"/>
    <s v="FUR-FU-10000723"/>
    <x v="0"/>
    <x v="5"/>
    <x v="475"/>
    <x v="5350"/>
    <n v="2"/>
    <n v="0"/>
    <n v="7.4376000000000033"/>
  </r>
  <r>
    <n v="8229"/>
    <s v="CA-2013-123050"/>
    <x v="0"/>
    <x v="958"/>
    <d v="2013-04-09T00:00:00"/>
    <x v="0"/>
    <s v="BC-11125"/>
    <x v="604"/>
    <x v="2"/>
    <s v="United States"/>
    <s v="Troy"/>
    <x v="15"/>
    <n v="12180"/>
    <x v="3"/>
    <s v="OFF-ST-10003455"/>
    <x v="1"/>
    <x v="4"/>
    <x v="169"/>
    <x v="5351"/>
    <n v="2"/>
    <n v="0"/>
    <n v="8.0652000000000008"/>
  </r>
  <r>
    <n v="8230"/>
    <s v="CA-2013-123050"/>
    <x v="0"/>
    <x v="958"/>
    <d v="2013-04-09T00:00:00"/>
    <x v="0"/>
    <s v="BC-11125"/>
    <x v="604"/>
    <x v="2"/>
    <s v="United States"/>
    <s v="Troy"/>
    <x v="15"/>
    <n v="12180"/>
    <x v="3"/>
    <s v="TEC-AC-10001109"/>
    <x v="2"/>
    <x v="11"/>
    <x v="998"/>
    <x v="1324"/>
    <n v="3"/>
    <n v="0"/>
    <n v="37.787400000000005"/>
  </r>
  <r>
    <n v="8231"/>
    <s v="CA-2013-162355"/>
    <x v="0"/>
    <x v="1186"/>
    <d v="2013-07-03T00:00:00"/>
    <x v="0"/>
    <s v="PF-19165"/>
    <x v="58"/>
    <x v="0"/>
    <s v="United States"/>
    <s v="Sandy Springs"/>
    <x v="32"/>
    <n v="30328"/>
    <x v="0"/>
    <s v="OFF-AR-10004344"/>
    <x v="1"/>
    <x v="6"/>
    <x v="365"/>
    <x v="878"/>
    <n v="3"/>
    <n v="0"/>
    <n v="9.7118999999999982"/>
  </r>
  <r>
    <n v="8232"/>
    <s v="CA-2013-162355"/>
    <x v="0"/>
    <x v="1186"/>
    <d v="2013-07-03T00:00:00"/>
    <x v="0"/>
    <s v="PF-19165"/>
    <x v="58"/>
    <x v="0"/>
    <s v="United States"/>
    <s v="Sandy Springs"/>
    <x v="32"/>
    <n v="30328"/>
    <x v="0"/>
    <s v="FUR-BO-10004695"/>
    <x v="0"/>
    <x v="0"/>
    <x v="198"/>
    <x v="5352"/>
    <n v="7"/>
    <n v="0"/>
    <n v="291.37779999999987"/>
  </r>
  <r>
    <n v="8233"/>
    <s v="CA-2011-158225"/>
    <x v="2"/>
    <x v="358"/>
    <d v="2011-09-28T00:00:00"/>
    <x v="1"/>
    <s v="SE-20110"/>
    <x v="339"/>
    <x v="0"/>
    <s v="United States"/>
    <s v="San Jose"/>
    <x v="1"/>
    <n v="95123"/>
    <x v="1"/>
    <s v="OFF-ST-10000675"/>
    <x v="1"/>
    <x v="4"/>
    <x v="295"/>
    <x v="3382"/>
    <n v="5"/>
    <n v="0"/>
    <n v="42.362499999999997"/>
  </r>
  <r>
    <n v="8234"/>
    <s v="CA-2011-158225"/>
    <x v="2"/>
    <x v="358"/>
    <d v="2011-09-28T00:00:00"/>
    <x v="1"/>
    <s v="SE-20110"/>
    <x v="339"/>
    <x v="0"/>
    <s v="United States"/>
    <s v="San Jose"/>
    <x v="1"/>
    <n v="95123"/>
    <x v="1"/>
    <s v="OFF-ST-10002301"/>
    <x v="1"/>
    <x v="4"/>
    <x v="1490"/>
    <x v="1390"/>
    <n v="2"/>
    <n v="0"/>
    <n v="0.40679999999999694"/>
  </r>
  <r>
    <n v="8235"/>
    <s v="CA-2014-102204"/>
    <x v="3"/>
    <x v="927"/>
    <d v="2014-05-07T00:00:00"/>
    <x v="1"/>
    <s v="CJ-12010"/>
    <x v="170"/>
    <x v="0"/>
    <s v="United States"/>
    <s v="Jacksonville"/>
    <x v="2"/>
    <n v="32216"/>
    <x v="0"/>
    <s v="OFF-SU-10001212"/>
    <x v="1"/>
    <x v="14"/>
    <x v="1677"/>
    <x v="5353"/>
    <n v="2"/>
    <n v="0.2"/>
    <n v="0.4159999999999997"/>
  </r>
  <r>
    <n v="8236"/>
    <s v="CA-2014-102204"/>
    <x v="3"/>
    <x v="927"/>
    <d v="2014-05-07T00:00:00"/>
    <x v="1"/>
    <s v="CJ-12010"/>
    <x v="170"/>
    <x v="0"/>
    <s v="United States"/>
    <s v="Jacksonville"/>
    <x v="2"/>
    <n v="32216"/>
    <x v="0"/>
    <s v="FUR-TA-10001889"/>
    <x v="0"/>
    <x v="3"/>
    <x v="406"/>
    <x v="5354"/>
    <n v="4"/>
    <n v="0.45"/>
    <n v="-458.14679999999998"/>
  </r>
  <r>
    <n v="8237"/>
    <s v="CA-2014-102204"/>
    <x v="3"/>
    <x v="927"/>
    <d v="2014-05-07T00:00:00"/>
    <x v="1"/>
    <s v="CJ-12010"/>
    <x v="170"/>
    <x v="0"/>
    <s v="United States"/>
    <s v="Jacksonville"/>
    <x v="2"/>
    <n v="32216"/>
    <x v="0"/>
    <s v="FUR-CH-10002024"/>
    <x v="0"/>
    <x v="1"/>
    <x v="478"/>
    <x v="5355"/>
    <n v="5"/>
    <n v="0.2"/>
    <n v="0"/>
  </r>
  <r>
    <n v="8238"/>
    <s v="CA-2014-103065"/>
    <x v="3"/>
    <x v="179"/>
    <d v="2014-10-21T00:00:00"/>
    <x v="3"/>
    <s v="PT-19090"/>
    <x v="690"/>
    <x v="0"/>
    <s v="United States"/>
    <s v="Jacksonville"/>
    <x v="2"/>
    <n v="32216"/>
    <x v="0"/>
    <s v="OFF-ST-10000617"/>
    <x v="1"/>
    <x v="4"/>
    <x v="379"/>
    <x v="411"/>
    <n v="2"/>
    <n v="0.2"/>
    <n v="-0.7748000000000006"/>
  </r>
  <r>
    <n v="8239"/>
    <s v="CA-2014-103065"/>
    <x v="3"/>
    <x v="179"/>
    <d v="2014-10-21T00:00:00"/>
    <x v="3"/>
    <s v="PT-19090"/>
    <x v="690"/>
    <x v="0"/>
    <s v="United States"/>
    <s v="Jacksonville"/>
    <x v="2"/>
    <n v="32216"/>
    <x v="0"/>
    <s v="OFF-PA-10000380"/>
    <x v="1"/>
    <x v="10"/>
    <x v="1281"/>
    <x v="1407"/>
    <n v="1"/>
    <n v="0.2"/>
    <n v="2.5019999999999998"/>
  </r>
  <r>
    <n v="8240"/>
    <s v="CA-2014-103065"/>
    <x v="3"/>
    <x v="179"/>
    <d v="2014-10-21T00:00:00"/>
    <x v="3"/>
    <s v="PT-19090"/>
    <x v="690"/>
    <x v="0"/>
    <s v="United States"/>
    <s v="Jacksonville"/>
    <x v="2"/>
    <n v="32216"/>
    <x v="0"/>
    <s v="OFF-AR-10003251"/>
    <x v="1"/>
    <x v="6"/>
    <x v="1041"/>
    <x v="3079"/>
    <n v="2"/>
    <n v="0.2"/>
    <n v="1.1119999999999999"/>
  </r>
  <r>
    <n v="8241"/>
    <s v="CA-2014-103065"/>
    <x v="3"/>
    <x v="179"/>
    <d v="2014-10-21T00:00:00"/>
    <x v="3"/>
    <s v="PT-19090"/>
    <x v="690"/>
    <x v="0"/>
    <s v="United States"/>
    <s v="Jacksonville"/>
    <x v="2"/>
    <n v="32216"/>
    <x v="0"/>
    <s v="FUR-FU-10000175"/>
    <x v="0"/>
    <x v="5"/>
    <x v="1629"/>
    <x v="5356"/>
    <n v="4"/>
    <n v="0.2"/>
    <n v="6.0411999999999964"/>
  </r>
  <r>
    <n v="8242"/>
    <s v="CA-2011-109855"/>
    <x v="2"/>
    <x v="416"/>
    <d v="2011-09-05T00:00:00"/>
    <x v="1"/>
    <s v="LH-16900"/>
    <x v="23"/>
    <x v="0"/>
    <s v="United States"/>
    <s v="New York City"/>
    <x v="15"/>
    <n v="10009"/>
    <x v="3"/>
    <s v="OFF-BI-10004716"/>
    <x v="1"/>
    <x v="8"/>
    <x v="700"/>
    <x v="5357"/>
    <n v="2"/>
    <n v="0.2"/>
    <n v="8.3103999999999996"/>
  </r>
  <r>
    <n v="8243"/>
    <s v="CA-2011-109855"/>
    <x v="2"/>
    <x v="416"/>
    <d v="2011-09-05T00:00:00"/>
    <x v="1"/>
    <s v="LH-16900"/>
    <x v="23"/>
    <x v="0"/>
    <s v="United States"/>
    <s v="New York City"/>
    <x v="15"/>
    <n v="10009"/>
    <x v="3"/>
    <s v="TEC-AC-10002842"/>
    <x v="2"/>
    <x v="11"/>
    <x v="1176"/>
    <x v="5358"/>
    <n v="3"/>
    <n v="0"/>
    <n v="57.120000000000019"/>
  </r>
  <r>
    <n v="8244"/>
    <s v="CA-2011-109897"/>
    <x v="2"/>
    <x v="1132"/>
    <d v="2011-08-16T00:00:00"/>
    <x v="1"/>
    <s v="BW-11200"/>
    <x v="572"/>
    <x v="0"/>
    <s v="United States"/>
    <s v="San Francisco"/>
    <x v="1"/>
    <n v="94122"/>
    <x v="1"/>
    <s v="TEC-PH-10003691"/>
    <x v="2"/>
    <x v="7"/>
    <x v="1398"/>
    <x v="5359"/>
    <n v="8"/>
    <n v="0.2"/>
    <n v="50.396000000000015"/>
  </r>
  <r>
    <n v="8245"/>
    <s v="CA-2011-109897"/>
    <x v="2"/>
    <x v="1132"/>
    <d v="2011-08-16T00:00:00"/>
    <x v="1"/>
    <s v="BW-11200"/>
    <x v="572"/>
    <x v="0"/>
    <s v="United States"/>
    <s v="San Francisco"/>
    <x v="1"/>
    <n v="94122"/>
    <x v="1"/>
    <s v="FUR-FU-10002878"/>
    <x v="0"/>
    <x v="5"/>
    <x v="1125"/>
    <x v="5360"/>
    <n v="3"/>
    <n v="0"/>
    <n v="31.612800000000004"/>
  </r>
  <r>
    <n v="8246"/>
    <s v="US-2011-143581"/>
    <x v="2"/>
    <x v="710"/>
    <d v="2011-08-23T00:00:00"/>
    <x v="1"/>
    <s v="BS-11365"/>
    <x v="740"/>
    <x v="1"/>
    <s v="United States"/>
    <s v="Columbus"/>
    <x v="32"/>
    <n v="31907"/>
    <x v="0"/>
    <s v="OFF-ST-10000991"/>
    <x v="1"/>
    <x v="4"/>
    <x v="155"/>
    <x v="3216"/>
    <n v="3"/>
    <n v="0"/>
    <n v="10.347300000000004"/>
  </r>
  <r>
    <n v="8247"/>
    <s v="CA-2012-129217"/>
    <x v="1"/>
    <x v="1187"/>
    <d v="2012-05-10T00:00:00"/>
    <x v="3"/>
    <s v="DP-13390"/>
    <x v="503"/>
    <x v="2"/>
    <s v="United States"/>
    <s v="Aurora"/>
    <x v="10"/>
    <n v="60505"/>
    <x v="2"/>
    <s v="OFF-AP-10002439"/>
    <x v="1"/>
    <x v="9"/>
    <x v="548"/>
    <x v="5361"/>
    <n v="5"/>
    <n v="0.8"/>
    <n v="-191.619"/>
  </r>
  <r>
    <n v="8248"/>
    <s v="CA-2012-129217"/>
    <x v="1"/>
    <x v="1187"/>
    <d v="2012-05-10T00:00:00"/>
    <x v="3"/>
    <s v="DP-13390"/>
    <x v="503"/>
    <x v="2"/>
    <s v="United States"/>
    <s v="Aurora"/>
    <x v="10"/>
    <n v="60505"/>
    <x v="2"/>
    <s v="OFF-AR-10004602"/>
    <x v="1"/>
    <x v="6"/>
    <x v="1217"/>
    <x v="2862"/>
    <n v="2"/>
    <n v="0.2"/>
    <n v="3.6784000000000017"/>
  </r>
  <r>
    <n v="8249"/>
    <s v="CA-2013-133816"/>
    <x v="0"/>
    <x v="1120"/>
    <d v="2013-05-14T00:00:00"/>
    <x v="0"/>
    <s v="CS-12400"/>
    <x v="37"/>
    <x v="2"/>
    <s v="United States"/>
    <s v="Philadelphia"/>
    <x v="9"/>
    <n v="19134"/>
    <x v="3"/>
    <s v="TEC-PH-10001795"/>
    <x v="2"/>
    <x v="7"/>
    <x v="641"/>
    <x v="5362"/>
    <n v="2"/>
    <n v="0.4"/>
    <n v="-123.9980000000001"/>
  </r>
  <r>
    <n v="8250"/>
    <s v="CA-2012-140221"/>
    <x v="1"/>
    <x v="616"/>
    <d v="2012-03-09T00:00:00"/>
    <x v="0"/>
    <s v="MS-17365"/>
    <x v="333"/>
    <x v="0"/>
    <s v="United States"/>
    <s v="Chicago"/>
    <x v="10"/>
    <n v="60653"/>
    <x v="2"/>
    <s v="OFF-BI-10002854"/>
    <x v="1"/>
    <x v="8"/>
    <x v="895"/>
    <x v="5363"/>
    <n v="2"/>
    <n v="0.8"/>
    <n v="-16.818000000000005"/>
  </r>
  <r>
    <n v="8251"/>
    <s v="CA-2012-140221"/>
    <x v="1"/>
    <x v="616"/>
    <d v="2012-03-09T00:00:00"/>
    <x v="0"/>
    <s v="MS-17365"/>
    <x v="333"/>
    <x v="0"/>
    <s v="United States"/>
    <s v="Chicago"/>
    <x v="10"/>
    <n v="60653"/>
    <x v="2"/>
    <s v="FUR-FU-10000023"/>
    <x v="0"/>
    <x v="5"/>
    <x v="322"/>
    <x v="5364"/>
    <n v="2"/>
    <n v="0.6"/>
    <n v="-1.8847999999999994"/>
  </r>
  <r>
    <n v="8252"/>
    <s v="CA-2012-140221"/>
    <x v="1"/>
    <x v="616"/>
    <d v="2012-03-09T00:00:00"/>
    <x v="0"/>
    <s v="MS-17365"/>
    <x v="333"/>
    <x v="0"/>
    <s v="United States"/>
    <s v="Chicago"/>
    <x v="10"/>
    <n v="60653"/>
    <x v="2"/>
    <s v="OFF-AP-10000828"/>
    <x v="1"/>
    <x v="9"/>
    <x v="1087"/>
    <x v="5365"/>
    <n v="5"/>
    <n v="0.8"/>
    <n v="-470.548"/>
  </r>
  <r>
    <n v="8253"/>
    <s v="CA-2012-140221"/>
    <x v="1"/>
    <x v="616"/>
    <d v="2012-03-09T00:00:00"/>
    <x v="0"/>
    <s v="MS-17365"/>
    <x v="333"/>
    <x v="0"/>
    <s v="United States"/>
    <s v="Chicago"/>
    <x v="10"/>
    <n v="60653"/>
    <x v="2"/>
    <s v="OFF-ST-10000777"/>
    <x v="1"/>
    <x v="4"/>
    <x v="117"/>
    <x v="1556"/>
    <n v="2"/>
    <n v="0.2"/>
    <n v="6.0416000000000025"/>
  </r>
  <r>
    <n v="8254"/>
    <s v="CA-2014-152310"/>
    <x v="3"/>
    <x v="801"/>
    <d v="2014-08-20T00:00:00"/>
    <x v="1"/>
    <s v="DK-12895"/>
    <x v="729"/>
    <x v="0"/>
    <s v="United States"/>
    <s v="Seattle"/>
    <x v="4"/>
    <n v="98103"/>
    <x v="1"/>
    <s v="TEC-CO-10000971"/>
    <x v="2"/>
    <x v="16"/>
    <x v="1304"/>
    <x v="5366"/>
    <n v="1"/>
    <n v="0"/>
    <n v="89.996999999999986"/>
  </r>
  <r>
    <n v="8255"/>
    <s v="CA-2014-152310"/>
    <x v="3"/>
    <x v="801"/>
    <d v="2014-08-20T00:00:00"/>
    <x v="1"/>
    <s v="DK-12895"/>
    <x v="729"/>
    <x v="0"/>
    <s v="United States"/>
    <s v="Seattle"/>
    <x v="4"/>
    <n v="98103"/>
    <x v="1"/>
    <s v="OFF-PA-10003134"/>
    <x v="1"/>
    <x v="10"/>
    <x v="1663"/>
    <x v="2250"/>
    <n v="4"/>
    <n v="0"/>
    <n v="92.236799999999988"/>
  </r>
  <r>
    <n v="8256"/>
    <s v="CA-2014-152310"/>
    <x v="3"/>
    <x v="801"/>
    <d v="2014-08-20T00:00:00"/>
    <x v="1"/>
    <s v="DK-12895"/>
    <x v="729"/>
    <x v="0"/>
    <s v="United States"/>
    <s v="Seattle"/>
    <x v="4"/>
    <n v="98103"/>
    <x v="1"/>
    <s v="TEC-PH-10002538"/>
    <x v="2"/>
    <x v="7"/>
    <x v="524"/>
    <x v="5367"/>
    <n v="8"/>
    <n v="0.2"/>
    <n v="27.295199999999973"/>
  </r>
  <r>
    <n v="8257"/>
    <s v="CA-2014-152310"/>
    <x v="3"/>
    <x v="801"/>
    <d v="2014-08-20T00:00:00"/>
    <x v="1"/>
    <s v="DK-12895"/>
    <x v="729"/>
    <x v="0"/>
    <s v="United States"/>
    <s v="Seattle"/>
    <x v="4"/>
    <n v="98103"/>
    <x v="1"/>
    <s v="OFF-ST-10001228"/>
    <x v="1"/>
    <x v="4"/>
    <x v="445"/>
    <x v="485"/>
    <n v="3"/>
    <n v="0"/>
    <n v="11.684999999999999"/>
  </r>
  <r>
    <n v="8258"/>
    <s v="CA-2014-152310"/>
    <x v="3"/>
    <x v="801"/>
    <d v="2014-08-20T00:00:00"/>
    <x v="1"/>
    <s v="DK-12895"/>
    <x v="729"/>
    <x v="0"/>
    <s v="United States"/>
    <s v="Seattle"/>
    <x v="4"/>
    <n v="98103"/>
    <x v="1"/>
    <s v="TEC-AC-10000397"/>
    <x v="2"/>
    <x v="11"/>
    <x v="1459"/>
    <x v="5368"/>
    <n v="5"/>
    <n v="0"/>
    <n v="12.246500000000005"/>
  </r>
  <r>
    <n v="8259"/>
    <s v="CA-2014-152310"/>
    <x v="3"/>
    <x v="801"/>
    <d v="2014-08-20T00:00:00"/>
    <x v="1"/>
    <s v="DK-12895"/>
    <x v="729"/>
    <x v="0"/>
    <s v="United States"/>
    <s v="Seattle"/>
    <x v="4"/>
    <n v="98103"/>
    <x v="1"/>
    <s v="OFF-BI-10004308"/>
    <x v="1"/>
    <x v="8"/>
    <x v="1767"/>
    <x v="997"/>
    <n v="6"/>
    <n v="0.2"/>
    <n v="37.763999999999996"/>
  </r>
  <r>
    <n v="8260"/>
    <s v="CA-2013-118101"/>
    <x v="0"/>
    <x v="190"/>
    <d v="2013-06-27T00:00:00"/>
    <x v="3"/>
    <s v="SN-20560"/>
    <x v="381"/>
    <x v="2"/>
    <s v="United States"/>
    <s v="Roseville"/>
    <x v="12"/>
    <n v="48066"/>
    <x v="2"/>
    <s v="OFF-PA-10000357"/>
    <x v="1"/>
    <x v="10"/>
    <x v="442"/>
    <x v="1542"/>
    <n v="9"/>
    <n v="0"/>
    <n v="180.76590000000002"/>
  </r>
  <r>
    <n v="8261"/>
    <s v="CA-2013-118101"/>
    <x v="0"/>
    <x v="190"/>
    <d v="2013-06-27T00:00:00"/>
    <x v="3"/>
    <s v="SN-20560"/>
    <x v="381"/>
    <x v="2"/>
    <s v="United States"/>
    <s v="Roseville"/>
    <x v="12"/>
    <n v="48066"/>
    <x v="2"/>
    <s v="OFF-BI-10000773"/>
    <x v="1"/>
    <x v="8"/>
    <x v="381"/>
    <x v="5369"/>
    <n v="1"/>
    <n v="0"/>
    <n v="3.7693999999999992"/>
  </r>
  <r>
    <n v="8262"/>
    <s v="CA-2013-118101"/>
    <x v="0"/>
    <x v="190"/>
    <d v="2013-06-27T00:00:00"/>
    <x v="3"/>
    <s v="SN-20560"/>
    <x v="381"/>
    <x v="2"/>
    <s v="United States"/>
    <s v="Roseville"/>
    <x v="12"/>
    <n v="48066"/>
    <x v="2"/>
    <s v="OFF-ST-10001837"/>
    <x v="1"/>
    <x v="4"/>
    <x v="1331"/>
    <x v="5370"/>
    <n v="4"/>
    <n v="0"/>
    <n v="44.470399999999998"/>
  </r>
  <r>
    <n v="8263"/>
    <s v="CA-2013-100307"/>
    <x v="0"/>
    <x v="272"/>
    <d v="2013-12-20T00:00:00"/>
    <x v="1"/>
    <s v="TC-21475"/>
    <x v="679"/>
    <x v="2"/>
    <s v="United States"/>
    <s v="Fayetteville"/>
    <x v="36"/>
    <n v="72701"/>
    <x v="0"/>
    <s v="OFF-PA-10002552"/>
    <x v="1"/>
    <x v="10"/>
    <x v="349"/>
    <x v="541"/>
    <n v="3"/>
    <n v="0"/>
    <n v="9.3312000000000008"/>
  </r>
  <r>
    <n v="8264"/>
    <s v="CA-2012-138457"/>
    <x v="1"/>
    <x v="1023"/>
    <d v="2012-09-17T00:00:00"/>
    <x v="1"/>
    <s v="AM-10705"/>
    <x v="562"/>
    <x v="0"/>
    <s v="United States"/>
    <s v="Jacksonville"/>
    <x v="3"/>
    <n v="28540"/>
    <x v="0"/>
    <s v="OFF-BI-10000014"/>
    <x v="1"/>
    <x v="8"/>
    <x v="628"/>
    <x v="3702"/>
    <n v="4"/>
    <n v="0.7"/>
    <n v="-10.037199999999999"/>
  </r>
  <r>
    <n v="8265"/>
    <s v="CA-2011-131800"/>
    <x v="2"/>
    <x v="125"/>
    <d v="2012-01-04T00:00:00"/>
    <x v="1"/>
    <s v="AJ-10960"/>
    <x v="195"/>
    <x v="0"/>
    <s v="United States"/>
    <s v="New York City"/>
    <x v="15"/>
    <n v="10035"/>
    <x v="3"/>
    <s v="OFF-AP-10004136"/>
    <x v="1"/>
    <x v="9"/>
    <x v="1815"/>
    <x v="1546"/>
    <n v="3"/>
    <n v="0"/>
    <n v="30.734999999999992"/>
  </r>
  <r>
    <n v="8266"/>
    <s v="CA-2011-131800"/>
    <x v="2"/>
    <x v="125"/>
    <d v="2012-01-04T00:00:00"/>
    <x v="1"/>
    <s v="AJ-10960"/>
    <x v="195"/>
    <x v="0"/>
    <s v="United States"/>
    <s v="New York City"/>
    <x v="15"/>
    <n v="10035"/>
    <x v="3"/>
    <s v="OFF-BI-10003429"/>
    <x v="1"/>
    <x v="8"/>
    <x v="844"/>
    <x v="5371"/>
    <n v="7"/>
    <n v="0.2"/>
    <n v="12.8499"/>
  </r>
  <r>
    <n v="8267"/>
    <s v="CA-2011-118304"/>
    <x v="2"/>
    <x v="333"/>
    <d v="2011-05-04T00:00:00"/>
    <x v="1"/>
    <s v="KH-16360"/>
    <x v="347"/>
    <x v="0"/>
    <s v="United States"/>
    <s v="Dover"/>
    <x v="13"/>
    <n v="19901"/>
    <x v="3"/>
    <s v="TEC-PH-10000376"/>
    <x v="2"/>
    <x v="7"/>
    <x v="428"/>
    <x v="1024"/>
    <n v="2"/>
    <n v="0"/>
    <n v="5.1948000000000008"/>
  </r>
  <r>
    <n v="8268"/>
    <s v="CA-2014-121790"/>
    <x v="3"/>
    <x v="289"/>
    <d v="2014-02-07T00:00:00"/>
    <x v="1"/>
    <s v="LP-17095"/>
    <x v="431"/>
    <x v="0"/>
    <s v="United States"/>
    <s v="Aurora"/>
    <x v="10"/>
    <n v="60505"/>
    <x v="2"/>
    <s v="FUR-TA-10003469"/>
    <x v="0"/>
    <x v="3"/>
    <x v="1564"/>
    <x v="5372"/>
    <n v="1"/>
    <n v="0.5"/>
    <n v="-47.174999999999997"/>
  </r>
  <r>
    <n v="8269"/>
    <s v="CA-2014-121790"/>
    <x v="3"/>
    <x v="289"/>
    <d v="2014-02-07T00:00:00"/>
    <x v="1"/>
    <s v="LP-17095"/>
    <x v="431"/>
    <x v="0"/>
    <s v="United States"/>
    <s v="Aurora"/>
    <x v="10"/>
    <n v="60505"/>
    <x v="2"/>
    <s v="OFF-SU-10004231"/>
    <x v="1"/>
    <x v="14"/>
    <x v="552"/>
    <x v="2511"/>
    <n v="4"/>
    <n v="0.2"/>
    <n v="2.7719999999999994"/>
  </r>
  <r>
    <n v="8270"/>
    <s v="CA-2014-121790"/>
    <x v="3"/>
    <x v="289"/>
    <d v="2014-02-07T00:00:00"/>
    <x v="1"/>
    <s v="LP-17095"/>
    <x v="431"/>
    <x v="0"/>
    <s v="United States"/>
    <s v="Aurora"/>
    <x v="10"/>
    <n v="60505"/>
    <x v="2"/>
    <s v="TEC-PH-10002584"/>
    <x v="2"/>
    <x v="7"/>
    <x v="1696"/>
    <x v="5373"/>
    <n v="4"/>
    <n v="0.2"/>
    <n v="250.39599999999984"/>
  </r>
  <r>
    <n v="8271"/>
    <s v="CA-2014-121790"/>
    <x v="3"/>
    <x v="289"/>
    <d v="2014-02-07T00:00:00"/>
    <x v="1"/>
    <s v="LP-17095"/>
    <x v="431"/>
    <x v="0"/>
    <s v="United States"/>
    <s v="Aurora"/>
    <x v="10"/>
    <n v="60505"/>
    <x v="2"/>
    <s v="OFF-AR-10003602"/>
    <x v="1"/>
    <x v="6"/>
    <x v="239"/>
    <x v="564"/>
    <n v="2"/>
    <n v="0.2"/>
    <n v="3.1535999999999995"/>
  </r>
  <r>
    <n v="8272"/>
    <s v="CA-2013-169670"/>
    <x v="0"/>
    <x v="591"/>
    <d v="2014-01-01T00:00:00"/>
    <x v="1"/>
    <s v="JE-15715"/>
    <x v="555"/>
    <x v="0"/>
    <s v="United States"/>
    <s v="New York City"/>
    <x v="15"/>
    <n v="10009"/>
    <x v="3"/>
    <s v="FUR-CH-10002331"/>
    <x v="0"/>
    <x v="1"/>
    <x v="402"/>
    <x v="5374"/>
    <n v="8"/>
    <n v="0.1"/>
    <n v="313.26239999999967"/>
  </r>
  <r>
    <n v="8273"/>
    <s v="CA-2013-139549"/>
    <x v="0"/>
    <x v="201"/>
    <d v="2013-10-26T00:00:00"/>
    <x v="1"/>
    <s v="MY-18295"/>
    <x v="501"/>
    <x v="1"/>
    <s v="United States"/>
    <s v="El Cajon"/>
    <x v="1"/>
    <n v="92020"/>
    <x v="1"/>
    <s v="FUR-CH-10001802"/>
    <x v="0"/>
    <x v="1"/>
    <x v="1688"/>
    <x v="2388"/>
    <n v="4"/>
    <n v="0.2"/>
    <n v="4.8391999999999911"/>
  </r>
  <r>
    <n v="8274"/>
    <s v="CA-2012-104059"/>
    <x v="1"/>
    <x v="385"/>
    <d v="2012-06-15T00:00:00"/>
    <x v="0"/>
    <s v="FC-14245"/>
    <x v="763"/>
    <x v="2"/>
    <s v="United States"/>
    <s v="Springfield"/>
    <x v="24"/>
    <n v="45503"/>
    <x v="3"/>
    <s v="OFF-AR-10000634"/>
    <x v="1"/>
    <x v="6"/>
    <x v="988"/>
    <x v="1321"/>
    <n v="1"/>
    <n v="0.2"/>
    <n v="0.29960000000000009"/>
  </r>
  <r>
    <n v="8275"/>
    <s v="CA-2014-164112"/>
    <x v="3"/>
    <x v="160"/>
    <d v="2014-07-05T00:00:00"/>
    <x v="1"/>
    <s v="ND-18460"/>
    <x v="540"/>
    <x v="1"/>
    <s v="United States"/>
    <s v="Mount Vernon"/>
    <x v="15"/>
    <n v="10550"/>
    <x v="3"/>
    <s v="OFF-ST-10002615"/>
    <x v="1"/>
    <x v="4"/>
    <x v="1427"/>
    <x v="2969"/>
    <n v="7"/>
    <n v="0"/>
    <n v="282.20920000000001"/>
  </r>
  <r>
    <n v="8276"/>
    <s v="CA-2012-143882"/>
    <x v="1"/>
    <x v="153"/>
    <d v="2012-06-30T00:00:00"/>
    <x v="1"/>
    <s v="DB-13360"/>
    <x v="748"/>
    <x v="2"/>
    <s v="United States"/>
    <s v="Lakewood"/>
    <x v="24"/>
    <n v="44107"/>
    <x v="3"/>
    <s v="OFF-PA-10004040"/>
    <x v="1"/>
    <x v="10"/>
    <x v="99"/>
    <x v="5375"/>
    <n v="9"/>
    <n v="0.2"/>
    <n v="15.607799999999999"/>
  </r>
  <r>
    <n v="8277"/>
    <s v="US-2013-139262"/>
    <x v="0"/>
    <x v="823"/>
    <d v="2013-02-25T00:00:00"/>
    <x v="1"/>
    <s v="LC-16960"/>
    <x v="784"/>
    <x v="2"/>
    <s v="United States"/>
    <s v="Tampa"/>
    <x v="2"/>
    <n v="33614"/>
    <x v="0"/>
    <s v="OFF-BI-10003727"/>
    <x v="1"/>
    <x v="8"/>
    <x v="797"/>
    <x v="5233"/>
    <n v="3"/>
    <n v="0.7"/>
    <n v="-2.758799999999999"/>
  </r>
  <r>
    <n v="8278"/>
    <s v="US-2013-139262"/>
    <x v="0"/>
    <x v="823"/>
    <d v="2013-02-25T00:00:00"/>
    <x v="1"/>
    <s v="LC-16960"/>
    <x v="784"/>
    <x v="2"/>
    <s v="United States"/>
    <s v="Tampa"/>
    <x v="2"/>
    <n v="33614"/>
    <x v="0"/>
    <s v="OFF-BI-10002026"/>
    <x v="1"/>
    <x v="8"/>
    <x v="903"/>
    <x v="5376"/>
    <n v="2"/>
    <n v="0.7"/>
    <n v="-26.726000000000006"/>
  </r>
  <r>
    <n v="8279"/>
    <s v="US-2013-139262"/>
    <x v="0"/>
    <x v="823"/>
    <d v="2013-02-25T00:00:00"/>
    <x v="1"/>
    <s v="LC-16960"/>
    <x v="784"/>
    <x v="2"/>
    <s v="United States"/>
    <s v="Tampa"/>
    <x v="2"/>
    <n v="33614"/>
    <x v="0"/>
    <s v="OFF-ST-10001496"/>
    <x v="1"/>
    <x v="4"/>
    <x v="726"/>
    <x v="5377"/>
    <n v="3"/>
    <n v="0.2"/>
    <n v="32.434200000000004"/>
  </r>
  <r>
    <n v="8280"/>
    <s v="CA-2014-146192"/>
    <x v="3"/>
    <x v="300"/>
    <d v="2014-04-27T00:00:00"/>
    <x v="1"/>
    <s v="BD-11725"/>
    <x v="232"/>
    <x v="0"/>
    <s v="United States"/>
    <s v="Columbus"/>
    <x v="32"/>
    <n v="31907"/>
    <x v="0"/>
    <s v="OFF-ST-10003716"/>
    <x v="1"/>
    <x v="4"/>
    <x v="889"/>
    <x v="5378"/>
    <n v="3"/>
    <n v="0"/>
    <n v="87.757800000000003"/>
  </r>
  <r>
    <n v="8281"/>
    <s v="CA-2014-134810"/>
    <x v="3"/>
    <x v="1188"/>
    <d v="2014-05-11T00:00:00"/>
    <x v="2"/>
    <s v="MC-17605"/>
    <x v="204"/>
    <x v="1"/>
    <s v="United States"/>
    <s v="Jacksonville"/>
    <x v="3"/>
    <n v="28540"/>
    <x v="0"/>
    <s v="OFF-EN-10002504"/>
    <x v="1"/>
    <x v="12"/>
    <x v="113"/>
    <x v="5379"/>
    <n v="3"/>
    <n v="0.2"/>
    <n v="22.015799999999999"/>
  </r>
  <r>
    <n v="8282"/>
    <s v="CA-2014-134810"/>
    <x v="3"/>
    <x v="1188"/>
    <d v="2014-05-11T00:00:00"/>
    <x v="2"/>
    <s v="MC-17605"/>
    <x v="204"/>
    <x v="1"/>
    <s v="United States"/>
    <s v="Jacksonville"/>
    <x v="3"/>
    <n v="28540"/>
    <x v="0"/>
    <s v="FUR-CH-10001270"/>
    <x v="0"/>
    <x v="1"/>
    <x v="851"/>
    <x v="724"/>
    <n v="3"/>
    <n v="0.2"/>
    <n v="25.874999999999972"/>
  </r>
  <r>
    <n v="8283"/>
    <s v="CA-2012-154284"/>
    <x v="1"/>
    <x v="379"/>
    <d v="2012-12-26T00:00:00"/>
    <x v="0"/>
    <s v="SZ-20035"/>
    <x v="449"/>
    <x v="2"/>
    <s v="United States"/>
    <s v="Saint Charles"/>
    <x v="10"/>
    <n v="60174"/>
    <x v="2"/>
    <s v="TEC-MA-10004241"/>
    <x v="2"/>
    <x v="15"/>
    <x v="832"/>
    <x v="5380"/>
    <n v="2"/>
    <n v="0.3"/>
    <n v="137.26399999999995"/>
  </r>
  <r>
    <n v="8284"/>
    <s v="CA-2012-154284"/>
    <x v="1"/>
    <x v="379"/>
    <d v="2012-12-26T00:00:00"/>
    <x v="0"/>
    <s v="SZ-20035"/>
    <x v="449"/>
    <x v="2"/>
    <s v="United States"/>
    <s v="Saint Charles"/>
    <x v="10"/>
    <n v="60174"/>
    <x v="2"/>
    <s v="OFF-AR-10001468"/>
    <x v="1"/>
    <x v="6"/>
    <x v="718"/>
    <x v="3497"/>
    <n v="2"/>
    <n v="0.2"/>
    <n v="14.227200000000003"/>
  </r>
  <r>
    <n v="8285"/>
    <s v="CA-2012-154284"/>
    <x v="1"/>
    <x v="379"/>
    <d v="2012-12-26T00:00:00"/>
    <x v="0"/>
    <s v="SZ-20035"/>
    <x v="449"/>
    <x v="2"/>
    <s v="United States"/>
    <s v="Saint Charles"/>
    <x v="10"/>
    <n v="60174"/>
    <x v="2"/>
    <s v="TEC-AC-10003198"/>
    <x v="2"/>
    <x v="11"/>
    <x v="761"/>
    <x v="5381"/>
    <n v="8"/>
    <n v="0.2"/>
    <n v="135.45599999999996"/>
  </r>
  <r>
    <n v="8286"/>
    <s v="CA-2012-154284"/>
    <x v="1"/>
    <x v="379"/>
    <d v="2012-12-26T00:00:00"/>
    <x v="0"/>
    <s v="SZ-20035"/>
    <x v="449"/>
    <x v="2"/>
    <s v="United States"/>
    <s v="Saint Charles"/>
    <x v="10"/>
    <n v="60174"/>
    <x v="2"/>
    <s v="FUR-FU-10003039"/>
    <x v="0"/>
    <x v="5"/>
    <x v="479"/>
    <x v="5382"/>
    <n v="3"/>
    <n v="0.6"/>
    <n v="-33.641399999999997"/>
  </r>
  <r>
    <n v="8287"/>
    <s v="CA-2011-156244"/>
    <x v="2"/>
    <x v="1132"/>
    <d v="2011-08-16T00:00:00"/>
    <x v="1"/>
    <s v="DH-13675"/>
    <x v="723"/>
    <x v="2"/>
    <s v="United States"/>
    <s v="Miami"/>
    <x v="2"/>
    <n v="33180"/>
    <x v="0"/>
    <s v="OFF-PA-10000295"/>
    <x v="1"/>
    <x v="10"/>
    <x v="1779"/>
    <x v="277"/>
    <n v="6"/>
    <n v="0.2"/>
    <n v="10.8864"/>
  </r>
  <r>
    <n v="8288"/>
    <s v="CA-2011-156244"/>
    <x v="2"/>
    <x v="1132"/>
    <d v="2011-08-16T00:00:00"/>
    <x v="1"/>
    <s v="DH-13675"/>
    <x v="723"/>
    <x v="2"/>
    <s v="United States"/>
    <s v="Miami"/>
    <x v="2"/>
    <n v="33180"/>
    <x v="0"/>
    <s v="OFF-AR-10004344"/>
    <x v="1"/>
    <x v="6"/>
    <x v="365"/>
    <x v="1914"/>
    <n v="5"/>
    <n v="0.2"/>
    <n v="4.196499999999995"/>
  </r>
  <r>
    <n v="8289"/>
    <s v="CA-2011-156244"/>
    <x v="2"/>
    <x v="1132"/>
    <d v="2011-08-16T00:00:00"/>
    <x v="1"/>
    <s v="DH-13675"/>
    <x v="723"/>
    <x v="2"/>
    <s v="United States"/>
    <s v="Miami"/>
    <x v="2"/>
    <n v="33180"/>
    <x v="0"/>
    <s v="TEC-AC-10002473"/>
    <x v="2"/>
    <x v="11"/>
    <x v="713"/>
    <x v="2030"/>
    <n v="7"/>
    <n v="0.2"/>
    <n v="41.718599999999995"/>
  </r>
  <r>
    <n v="8290"/>
    <s v="CA-2011-156244"/>
    <x v="2"/>
    <x v="1132"/>
    <d v="2011-08-16T00:00:00"/>
    <x v="1"/>
    <s v="DH-13675"/>
    <x v="723"/>
    <x v="2"/>
    <s v="United States"/>
    <s v="Miami"/>
    <x v="2"/>
    <n v="33180"/>
    <x v="0"/>
    <s v="OFF-AP-10002403"/>
    <x v="1"/>
    <x v="9"/>
    <x v="1302"/>
    <x v="5383"/>
    <n v="6"/>
    <n v="0.2"/>
    <n v="15.843599999999995"/>
  </r>
  <r>
    <n v="8291"/>
    <s v="CA-2011-156244"/>
    <x v="2"/>
    <x v="1132"/>
    <d v="2011-08-16T00:00:00"/>
    <x v="1"/>
    <s v="DH-13675"/>
    <x v="723"/>
    <x v="2"/>
    <s v="United States"/>
    <s v="Miami"/>
    <x v="2"/>
    <n v="33180"/>
    <x v="0"/>
    <s v="OFF-SU-10000432"/>
    <x v="1"/>
    <x v="14"/>
    <x v="1549"/>
    <x v="4839"/>
    <n v="2"/>
    <n v="0.2"/>
    <n v="-1.0410000000000006"/>
  </r>
  <r>
    <n v="8292"/>
    <s v="CA-2011-156244"/>
    <x v="2"/>
    <x v="1132"/>
    <d v="2011-08-16T00:00:00"/>
    <x v="1"/>
    <s v="DH-13675"/>
    <x v="723"/>
    <x v="2"/>
    <s v="United States"/>
    <s v="Miami"/>
    <x v="2"/>
    <n v="33180"/>
    <x v="0"/>
    <s v="OFF-LA-10000443"/>
    <x v="1"/>
    <x v="2"/>
    <x v="1118"/>
    <x v="5384"/>
    <n v="1"/>
    <n v="0.2"/>
    <n v="0.99629999999999996"/>
  </r>
  <r>
    <n v="8293"/>
    <s v="CA-2012-106362"/>
    <x v="1"/>
    <x v="555"/>
    <d v="2012-12-15T00:00:00"/>
    <x v="1"/>
    <s v="LC-16885"/>
    <x v="62"/>
    <x v="0"/>
    <s v="United States"/>
    <s v="Troy"/>
    <x v="24"/>
    <n v="45373"/>
    <x v="3"/>
    <s v="OFF-BI-10003166"/>
    <x v="1"/>
    <x v="8"/>
    <x v="1405"/>
    <x v="2293"/>
    <n v="3"/>
    <n v="0.7"/>
    <n v="-7.5767999999999986"/>
  </r>
  <r>
    <n v="8294"/>
    <s v="US-2014-168802"/>
    <x v="3"/>
    <x v="132"/>
    <d v="2014-11-08T00:00:00"/>
    <x v="1"/>
    <s v="JO-15145"/>
    <x v="705"/>
    <x v="1"/>
    <s v="United States"/>
    <s v="Seattle"/>
    <x v="4"/>
    <n v="98103"/>
    <x v="1"/>
    <s v="OFF-BI-10002393"/>
    <x v="1"/>
    <x v="8"/>
    <x v="1188"/>
    <x v="5385"/>
    <n v="4"/>
    <n v="0.2"/>
    <n v="5.9695999999999998"/>
  </r>
  <r>
    <n v="8295"/>
    <s v="US-2014-146906"/>
    <x v="3"/>
    <x v="677"/>
    <d v="2014-03-18T00:00:00"/>
    <x v="1"/>
    <s v="MT-17815"/>
    <x v="363"/>
    <x v="0"/>
    <s v="United States"/>
    <s v="New York City"/>
    <x v="15"/>
    <n v="10011"/>
    <x v="3"/>
    <s v="TEC-PH-10001809"/>
    <x v="2"/>
    <x v="7"/>
    <x v="1164"/>
    <x v="1657"/>
    <n v="2"/>
    <n v="0"/>
    <n v="74.974999999999994"/>
  </r>
  <r>
    <n v="8296"/>
    <s v="CA-2013-166380"/>
    <x v="0"/>
    <x v="198"/>
    <d v="2013-06-04T00:00:00"/>
    <x v="1"/>
    <s v="EB-13750"/>
    <x v="494"/>
    <x v="1"/>
    <s v="United States"/>
    <s v="Arlington"/>
    <x v="17"/>
    <n v="22204"/>
    <x v="0"/>
    <s v="OFF-EN-10002600"/>
    <x v="1"/>
    <x v="12"/>
    <x v="111"/>
    <x v="5386"/>
    <n v="9"/>
    <n v="0"/>
    <n v="12.744"/>
  </r>
  <r>
    <n v="8297"/>
    <s v="CA-2013-166380"/>
    <x v="0"/>
    <x v="198"/>
    <d v="2013-06-04T00:00:00"/>
    <x v="1"/>
    <s v="EB-13750"/>
    <x v="494"/>
    <x v="1"/>
    <s v="United States"/>
    <s v="Arlington"/>
    <x v="17"/>
    <n v="22204"/>
    <x v="0"/>
    <s v="TEC-AC-10000109"/>
    <x v="2"/>
    <x v="11"/>
    <x v="200"/>
    <x v="5387"/>
    <n v="2"/>
    <n v="0"/>
    <n v="26.875200000000007"/>
  </r>
  <r>
    <n v="8298"/>
    <s v="US-2012-158911"/>
    <x v="1"/>
    <x v="761"/>
    <d v="2012-07-11T00:00:00"/>
    <x v="1"/>
    <s v="RS-19765"/>
    <x v="276"/>
    <x v="1"/>
    <s v="United States"/>
    <s v="Charlotte"/>
    <x v="3"/>
    <n v="28205"/>
    <x v="0"/>
    <s v="FUR-FU-10003829"/>
    <x v="0"/>
    <x v="5"/>
    <x v="1369"/>
    <x v="1268"/>
    <n v="2"/>
    <n v="0.2"/>
    <n v="0.73919999999999941"/>
  </r>
  <r>
    <n v="8299"/>
    <s v="US-2012-158911"/>
    <x v="1"/>
    <x v="761"/>
    <d v="2012-07-11T00:00:00"/>
    <x v="1"/>
    <s v="RS-19765"/>
    <x v="276"/>
    <x v="1"/>
    <s v="United States"/>
    <s v="Charlotte"/>
    <x v="3"/>
    <n v="28205"/>
    <x v="0"/>
    <s v="OFF-LA-10003223"/>
    <x v="1"/>
    <x v="2"/>
    <x v="602"/>
    <x v="696"/>
    <n v="3"/>
    <n v="0.2"/>
    <n v="4.2716999999999992"/>
  </r>
  <r>
    <n v="8300"/>
    <s v="US-2011-103338"/>
    <x v="2"/>
    <x v="518"/>
    <d v="2011-03-15T00:00:00"/>
    <x v="1"/>
    <s v="RB-19435"/>
    <x v="579"/>
    <x v="0"/>
    <s v="United States"/>
    <s v="Roseville"/>
    <x v="1"/>
    <n v="95661"/>
    <x v="1"/>
    <s v="OFF-AR-10001770"/>
    <x v="1"/>
    <x v="6"/>
    <x v="1579"/>
    <x v="3373"/>
    <n v="3"/>
    <n v="0"/>
    <n v="2.0747999999999998"/>
  </r>
  <r>
    <n v="8301"/>
    <s v="CA-2012-109169"/>
    <x v="1"/>
    <x v="704"/>
    <d v="2012-04-24T00:00:00"/>
    <x v="1"/>
    <s v="OT-18730"/>
    <x v="220"/>
    <x v="0"/>
    <s v="United States"/>
    <s v="Detroit"/>
    <x v="12"/>
    <n v="48234"/>
    <x v="2"/>
    <s v="OFF-EN-10003296"/>
    <x v="1"/>
    <x v="12"/>
    <x v="229"/>
    <x v="2171"/>
    <n v="2"/>
    <n v="0"/>
    <n v="81.432000000000002"/>
  </r>
  <r>
    <n v="8302"/>
    <s v="US-2014-167318"/>
    <x v="3"/>
    <x v="1189"/>
    <d v="2014-08-02T00:00:00"/>
    <x v="1"/>
    <s v="GZ-14545"/>
    <x v="433"/>
    <x v="1"/>
    <s v="United States"/>
    <s v="Los Angeles"/>
    <x v="1"/>
    <n v="90036"/>
    <x v="1"/>
    <s v="TEC-AC-10003870"/>
    <x v="2"/>
    <x v="11"/>
    <x v="1718"/>
    <x v="3939"/>
    <n v="5"/>
    <n v="0"/>
    <n v="659.98"/>
  </r>
  <r>
    <n v="8303"/>
    <s v="US-2014-167318"/>
    <x v="3"/>
    <x v="1189"/>
    <d v="2014-08-02T00:00:00"/>
    <x v="1"/>
    <s v="GZ-14545"/>
    <x v="433"/>
    <x v="1"/>
    <s v="United States"/>
    <s v="Los Angeles"/>
    <x v="1"/>
    <n v="90036"/>
    <x v="1"/>
    <s v="FUR-CH-10000665"/>
    <x v="0"/>
    <x v="1"/>
    <x v="656"/>
    <x v="1599"/>
    <n v="3"/>
    <n v="0.2"/>
    <n v="45.293999999999954"/>
  </r>
  <r>
    <n v="8304"/>
    <s v="US-2011-120313"/>
    <x v="2"/>
    <x v="656"/>
    <d v="2011-11-02T00:00:00"/>
    <x v="0"/>
    <s v="NL-18310"/>
    <x v="644"/>
    <x v="2"/>
    <s v="United States"/>
    <s v="San Francisco"/>
    <x v="1"/>
    <n v="94110"/>
    <x v="1"/>
    <s v="TEC-PH-10003092"/>
    <x v="2"/>
    <x v="7"/>
    <x v="516"/>
    <x v="89"/>
    <n v="2"/>
    <n v="0.2"/>
    <n v="8.2781999999999982"/>
  </r>
  <r>
    <n v="8305"/>
    <s v="CA-2014-135419"/>
    <x v="3"/>
    <x v="132"/>
    <d v="2014-11-10T00:00:00"/>
    <x v="1"/>
    <s v="BG-11740"/>
    <x v="696"/>
    <x v="0"/>
    <s v="United States"/>
    <s v="Bakersfield"/>
    <x v="1"/>
    <n v="93309"/>
    <x v="1"/>
    <s v="FUR-TA-10001086"/>
    <x v="0"/>
    <x v="3"/>
    <x v="1727"/>
    <x v="5388"/>
    <n v="4"/>
    <n v="0.2"/>
    <n v="36.477600000000024"/>
  </r>
  <r>
    <n v="8306"/>
    <s v="CA-2013-128671"/>
    <x v="0"/>
    <x v="1190"/>
    <d v="2013-08-17T00:00:00"/>
    <x v="1"/>
    <s v="MT-18070"/>
    <x v="192"/>
    <x v="2"/>
    <s v="United States"/>
    <s v="Tulsa"/>
    <x v="26"/>
    <n v="74133"/>
    <x v="2"/>
    <s v="OFF-PA-10001870"/>
    <x v="1"/>
    <x v="10"/>
    <x v="674"/>
    <x v="56"/>
    <n v="5"/>
    <n v="0"/>
    <n v="15.552000000000001"/>
  </r>
  <r>
    <n v="8307"/>
    <s v="CA-2013-128671"/>
    <x v="0"/>
    <x v="1190"/>
    <d v="2013-08-17T00:00:00"/>
    <x v="1"/>
    <s v="MT-18070"/>
    <x v="192"/>
    <x v="2"/>
    <s v="United States"/>
    <s v="Tulsa"/>
    <x v="26"/>
    <n v="74133"/>
    <x v="2"/>
    <s v="OFF-BI-10003305"/>
    <x v="1"/>
    <x v="8"/>
    <x v="565"/>
    <x v="1085"/>
    <n v="7"/>
    <n v="0"/>
    <n v="19.255600000000001"/>
  </r>
  <r>
    <n v="8308"/>
    <s v="CA-2013-128671"/>
    <x v="0"/>
    <x v="1190"/>
    <d v="2013-08-17T00:00:00"/>
    <x v="1"/>
    <s v="MT-18070"/>
    <x v="192"/>
    <x v="2"/>
    <s v="United States"/>
    <s v="Tulsa"/>
    <x v="26"/>
    <n v="74133"/>
    <x v="2"/>
    <s v="OFF-BI-10003007"/>
    <x v="1"/>
    <x v="8"/>
    <x v="1542"/>
    <x v="4231"/>
    <n v="2"/>
    <n v="0"/>
    <n v="35.677599999999998"/>
  </r>
  <r>
    <n v="8309"/>
    <s v="CA-2013-149335"/>
    <x v="0"/>
    <x v="197"/>
    <d v="2013-07-26T00:00:00"/>
    <x v="3"/>
    <s v="BC-11125"/>
    <x v="604"/>
    <x v="2"/>
    <s v="United States"/>
    <s v="San Francisco"/>
    <x v="1"/>
    <n v="94122"/>
    <x v="1"/>
    <s v="OFF-AR-10001419"/>
    <x v="1"/>
    <x v="6"/>
    <x v="1006"/>
    <x v="5389"/>
    <n v="9"/>
    <n v="0"/>
    <n v="11.151"/>
  </r>
  <r>
    <n v="8310"/>
    <s v="CA-2011-168312"/>
    <x v="2"/>
    <x v="72"/>
    <d v="2011-03-07T00:00:00"/>
    <x v="1"/>
    <s v="GW-14605"/>
    <x v="543"/>
    <x v="0"/>
    <s v="United States"/>
    <s v="Houston"/>
    <x v="5"/>
    <n v="77036"/>
    <x v="2"/>
    <s v="OFF-ST-10003692"/>
    <x v="1"/>
    <x v="4"/>
    <x v="1253"/>
    <x v="5390"/>
    <n v="3"/>
    <n v="0.2"/>
    <n v="8.5844999999999914"/>
  </r>
  <r>
    <n v="8311"/>
    <s v="CA-2011-168312"/>
    <x v="2"/>
    <x v="72"/>
    <d v="2011-03-07T00:00:00"/>
    <x v="1"/>
    <s v="GW-14605"/>
    <x v="543"/>
    <x v="0"/>
    <s v="United States"/>
    <s v="Houston"/>
    <x v="5"/>
    <n v="77036"/>
    <x v="2"/>
    <s v="FUR-TA-10001866"/>
    <x v="0"/>
    <x v="3"/>
    <x v="1271"/>
    <x v="5391"/>
    <n v="3"/>
    <n v="0.3"/>
    <n v="-43.029600000000045"/>
  </r>
  <r>
    <n v="8312"/>
    <s v="US-2014-105935"/>
    <x v="3"/>
    <x v="795"/>
    <d v="2014-02-01T00:00:00"/>
    <x v="1"/>
    <s v="BD-11500"/>
    <x v="214"/>
    <x v="0"/>
    <s v="United States"/>
    <s v="Columbus"/>
    <x v="32"/>
    <n v="31907"/>
    <x v="0"/>
    <s v="FUR-FU-10002157"/>
    <x v="0"/>
    <x v="5"/>
    <x v="116"/>
    <x v="5392"/>
    <n v="4"/>
    <n v="0"/>
    <n v="24.460799999999999"/>
  </r>
  <r>
    <n v="8313"/>
    <s v="US-2014-105935"/>
    <x v="3"/>
    <x v="795"/>
    <d v="2014-02-01T00:00:00"/>
    <x v="1"/>
    <s v="BD-11500"/>
    <x v="214"/>
    <x v="0"/>
    <s v="United States"/>
    <s v="Columbus"/>
    <x v="32"/>
    <n v="31907"/>
    <x v="0"/>
    <s v="TEC-PH-10001459"/>
    <x v="2"/>
    <x v="7"/>
    <x v="1438"/>
    <x v="5393"/>
    <n v="7"/>
    <n v="0"/>
    <n v="764.38180000000011"/>
  </r>
  <r>
    <n v="8314"/>
    <s v="CA-2011-161508"/>
    <x v="2"/>
    <x v="136"/>
    <d v="2011-07-16T00:00:00"/>
    <x v="1"/>
    <s v="PV-18985"/>
    <x v="391"/>
    <x v="2"/>
    <s v="United States"/>
    <s v="League City"/>
    <x v="5"/>
    <n v="77573"/>
    <x v="2"/>
    <s v="FUR-CH-10002126"/>
    <x v="0"/>
    <x v="1"/>
    <x v="841"/>
    <x v="5394"/>
    <n v="3"/>
    <n v="0.3"/>
    <n v="-14.638799999999947"/>
  </r>
  <r>
    <n v="8315"/>
    <s v="CA-2011-161508"/>
    <x v="2"/>
    <x v="136"/>
    <d v="2011-07-16T00:00:00"/>
    <x v="1"/>
    <s v="PV-18985"/>
    <x v="391"/>
    <x v="2"/>
    <s v="United States"/>
    <s v="League City"/>
    <x v="5"/>
    <n v="77573"/>
    <x v="2"/>
    <s v="OFF-FA-10001561"/>
    <x v="1"/>
    <x v="13"/>
    <x v="831"/>
    <x v="4273"/>
    <n v="2"/>
    <n v="0.2"/>
    <n v="0.56679999999999997"/>
  </r>
  <r>
    <n v="8316"/>
    <s v="CA-2011-161508"/>
    <x v="2"/>
    <x v="136"/>
    <d v="2011-07-16T00:00:00"/>
    <x v="1"/>
    <s v="PV-18985"/>
    <x v="391"/>
    <x v="2"/>
    <s v="United States"/>
    <s v="League City"/>
    <x v="5"/>
    <n v="77573"/>
    <x v="2"/>
    <s v="OFF-AR-10003158"/>
    <x v="1"/>
    <x v="6"/>
    <x v="696"/>
    <x v="2715"/>
    <n v="7"/>
    <n v="0.2"/>
    <n v="3.9003999999999985"/>
  </r>
  <r>
    <n v="8317"/>
    <s v="CA-2011-161508"/>
    <x v="2"/>
    <x v="136"/>
    <d v="2011-07-16T00:00:00"/>
    <x v="1"/>
    <s v="PV-18985"/>
    <x v="391"/>
    <x v="2"/>
    <s v="United States"/>
    <s v="League City"/>
    <x v="5"/>
    <n v="77573"/>
    <x v="2"/>
    <s v="OFF-PA-10001804"/>
    <x v="1"/>
    <x v="10"/>
    <x v="128"/>
    <x v="2975"/>
    <n v="3"/>
    <n v="0.2"/>
    <n v="5.6111999999999993"/>
  </r>
  <r>
    <n v="8318"/>
    <s v="CA-2014-130904"/>
    <x v="3"/>
    <x v="645"/>
    <d v="2014-04-17T00:00:00"/>
    <x v="1"/>
    <s v="HM-14980"/>
    <x v="31"/>
    <x v="0"/>
    <s v="United States"/>
    <s v="Burlington"/>
    <x v="3"/>
    <n v="27217"/>
    <x v="0"/>
    <s v="OFF-AR-10000422"/>
    <x v="1"/>
    <x v="6"/>
    <x v="892"/>
    <x v="5395"/>
    <n v="1"/>
    <n v="0.2"/>
    <n v="0.15329999999999994"/>
  </r>
  <r>
    <n v="8319"/>
    <s v="CA-2014-130904"/>
    <x v="3"/>
    <x v="645"/>
    <d v="2014-04-17T00:00:00"/>
    <x v="1"/>
    <s v="HM-14980"/>
    <x v="31"/>
    <x v="0"/>
    <s v="United States"/>
    <s v="Burlington"/>
    <x v="3"/>
    <n v="27217"/>
    <x v="0"/>
    <s v="OFF-AR-10000127"/>
    <x v="1"/>
    <x v="6"/>
    <x v="1186"/>
    <x v="5396"/>
    <n v="8"/>
    <n v="0.2"/>
    <n v="2.3615999999999966"/>
  </r>
  <r>
    <n v="8320"/>
    <s v="CA-2014-133620"/>
    <x v="3"/>
    <x v="38"/>
    <d v="2014-11-19T00:00:00"/>
    <x v="1"/>
    <s v="EM-14065"/>
    <x v="191"/>
    <x v="0"/>
    <s v="United States"/>
    <s v="New York City"/>
    <x v="15"/>
    <n v="10009"/>
    <x v="3"/>
    <s v="OFF-ST-10004634"/>
    <x v="1"/>
    <x v="4"/>
    <x v="597"/>
    <x v="1082"/>
    <n v="1"/>
    <n v="0"/>
    <n v="3.3629999999999995"/>
  </r>
  <r>
    <n v="8321"/>
    <s v="CA-2012-142937"/>
    <x v="1"/>
    <x v="901"/>
    <d v="2012-12-06T00:00:00"/>
    <x v="2"/>
    <s v="SF-20065"/>
    <x v="11"/>
    <x v="0"/>
    <s v="United States"/>
    <s v="Dallas"/>
    <x v="5"/>
    <n v="75220"/>
    <x v="2"/>
    <s v="OFF-AR-10003582"/>
    <x v="1"/>
    <x v="6"/>
    <x v="1451"/>
    <x v="3816"/>
    <n v="2"/>
    <n v="0.2"/>
    <n v="4.5040000000000031"/>
  </r>
  <r>
    <n v="8322"/>
    <s v="US-2013-149790"/>
    <x v="0"/>
    <x v="182"/>
    <d v="2013-10-02T00:00:00"/>
    <x v="1"/>
    <s v="SC-20380"/>
    <x v="618"/>
    <x v="0"/>
    <s v="United States"/>
    <s v="Houston"/>
    <x v="5"/>
    <n v="77095"/>
    <x v="2"/>
    <s v="OFF-BI-10002026"/>
    <x v="1"/>
    <x v="8"/>
    <x v="1749"/>
    <x v="5397"/>
    <n v="2"/>
    <n v="0.8"/>
    <n v="-24.998400000000011"/>
  </r>
  <r>
    <n v="8323"/>
    <s v="CA-2013-130778"/>
    <x v="0"/>
    <x v="258"/>
    <d v="2013-11-26T00:00:00"/>
    <x v="1"/>
    <s v="ND-18370"/>
    <x v="444"/>
    <x v="0"/>
    <s v="United States"/>
    <s v="Long Beach"/>
    <x v="15"/>
    <n v="11561"/>
    <x v="3"/>
    <s v="OFF-AP-10000595"/>
    <x v="1"/>
    <x v="9"/>
    <x v="1496"/>
    <x v="4622"/>
    <n v="2"/>
    <n v="0"/>
    <n v="2.2724000000000002"/>
  </r>
  <r>
    <n v="8324"/>
    <s v="CA-2013-130778"/>
    <x v="0"/>
    <x v="258"/>
    <d v="2013-11-26T00:00:00"/>
    <x v="1"/>
    <s v="ND-18370"/>
    <x v="444"/>
    <x v="0"/>
    <s v="United States"/>
    <s v="Long Beach"/>
    <x v="15"/>
    <n v="11561"/>
    <x v="3"/>
    <s v="OFF-PA-10001509"/>
    <x v="1"/>
    <x v="10"/>
    <x v="417"/>
    <x v="915"/>
    <n v="5"/>
    <n v="0"/>
    <n v="20.584999999999994"/>
  </r>
  <r>
    <n v="8325"/>
    <s v="CA-2014-144456"/>
    <x v="3"/>
    <x v="565"/>
    <d v="2014-09-10T00:00:00"/>
    <x v="2"/>
    <s v="FC-14245"/>
    <x v="763"/>
    <x v="2"/>
    <s v="United States"/>
    <s v="Hialeah"/>
    <x v="2"/>
    <n v="33012"/>
    <x v="0"/>
    <s v="OFF-ST-10001321"/>
    <x v="1"/>
    <x v="4"/>
    <x v="416"/>
    <x v="3058"/>
    <n v="5"/>
    <n v="0.2"/>
    <n v="5.3970000000000073"/>
  </r>
  <r>
    <n v="8326"/>
    <s v="CA-2014-144456"/>
    <x v="3"/>
    <x v="565"/>
    <d v="2014-09-10T00:00:00"/>
    <x v="2"/>
    <s v="FC-14245"/>
    <x v="763"/>
    <x v="2"/>
    <s v="United States"/>
    <s v="Hialeah"/>
    <x v="2"/>
    <n v="33012"/>
    <x v="0"/>
    <s v="TEC-PH-10001750"/>
    <x v="2"/>
    <x v="7"/>
    <x v="968"/>
    <x v="3180"/>
    <n v="3"/>
    <n v="0.2"/>
    <n v="13.857900000000008"/>
  </r>
  <r>
    <n v="8327"/>
    <s v="CA-2014-103478"/>
    <x v="3"/>
    <x v="246"/>
    <d v="2014-07-25T00:00:00"/>
    <x v="0"/>
    <s v="KL-16555"/>
    <x v="126"/>
    <x v="1"/>
    <s v="United States"/>
    <s v="Aurora"/>
    <x v="10"/>
    <n v="60505"/>
    <x v="2"/>
    <s v="OFF-BI-10001890"/>
    <x v="1"/>
    <x v="8"/>
    <x v="174"/>
    <x v="5398"/>
    <n v="4"/>
    <n v="0.8"/>
    <n v="-4.5824000000000016"/>
  </r>
  <r>
    <n v="8328"/>
    <s v="CA-2014-103478"/>
    <x v="3"/>
    <x v="246"/>
    <d v="2014-07-25T00:00:00"/>
    <x v="0"/>
    <s v="KL-16555"/>
    <x v="126"/>
    <x v="1"/>
    <s v="United States"/>
    <s v="Aurora"/>
    <x v="10"/>
    <n v="60505"/>
    <x v="2"/>
    <s v="OFF-BI-10004224"/>
    <x v="1"/>
    <x v="8"/>
    <x v="1061"/>
    <x v="5399"/>
    <n v="7"/>
    <n v="0.8"/>
    <n v="-164.83600000000007"/>
  </r>
  <r>
    <n v="8329"/>
    <s v="CA-2014-118577"/>
    <x v="3"/>
    <x v="833"/>
    <d v="2014-10-12T00:00:00"/>
    <x v="1"/>
    <s v="XP-21865"/>
    <x v="190"/>
    <x v="0"/>
    <s v="United States"/>
    <s v="Belleville"/>
    <x v="30"/>
    <n v="7109"/>
    <x v="3"/>
    <s v="OFF-PA-10001357"/>
    <x v="1"/>
    <x v="10"/>
    <x v="1032"/>
    <x v="140"/>
    <n v="3"/>
    <n v="0"/>
    <n v="68.975999999999999"/>
  </r>
  <r>
    <n v="8330"/>
    <s v="CA-2014-118577"/>
    <x v="3"/>
    <x v="833"/>
    <d v="2014-10-12T00:00:00"/>
    <x v="1"/>
    <s v="XP-21865"/>
    <x v="190"/>
    <x v="0"/>
    <s v="United States"/>
    <s v="Belleville"/>
    <x v="30"/>
    <n v="7109"/>
    <x v="3"/>
    <s v="OFF-PA-10004888"/>
    <x v="1"/>
    <x v="10"/>
    <x v="959"/>
    <x v="90"/>
    <n v="1"/>
    <n v="0"/>
    <n v="3.1104000000000003"/>
  </r>
  <r>
    <n v="8331"/>
    <s v="CA-2014-113572"/>
    <x v="3"/>
    <x v="659"/>
    <d v="2014-11-12T00:00:00"/>
    <x v="1"/>
    <s v="FP-14320"/>
    <x v="224"/>
    <x v="0"/>
    <s v="United States"/>
    <s v="New York City"/>
    <x v="15"/>
    <n v="10024"/>
    <x v="3"/>
    <s v="TEC-AC-10002370"/>
    <x v="2"/>
    <x v="11"/>
    <x v="1816"/>
    <x v="2317"/>
    <n v="4"/>
    <n v="0"/>
    <n v="2.5215999999999994"/>
  </r>
  <r>
    <n v="8332"/>
    <s v="CA-2013-153269"/>
    <x v="0"/>
    <x v="1185"/>
    <d v="2013-03-13T00:00:00"/>
    <x v="2"/>
    <s v="PS-18760"/>
    <x v="519"/>
    <x v="0"/>
    <s v="United States"/>
    <s v="Andover"/>
    <x v="31"/>
    <n v="1810"/>
    <x v="3"/>
    <s v="OFF-ST-10004634"/>
    <x v="1"/>
    <x v="4"/>
    <x v="597"/>
    <x v="1082"/>
    <n v="1"/>
    <n v="0"/>
    <n v="3.3629999999999995"/>
  </r>
  <r>
    <n v="8333"/>
    <s v="CA-2013-153269"/>
    <x v="0"/>
    <x v="1185"/>
    <d v="2013-03-13T00:00:00"/>
    <x v="2"/>
    <s v="PS-18760"/>
    <x v="519"/>
    <x v="0"/>
    <s v="United States"/>
    <s v="Andover"/>
    <x v="31"/>
    <n v="1810"/>
    <x v="3"/>
    <s v="FUR-CH-10002647"/>
    <x v="0"/>
    <x v="1"/>
    <x v="470"/>
    <x v="1383"/>
    <n v="5"/>
    <n v="0"/>
    <n v="88.725000000000023"/>
  </r>
  <r>
    <n v="8334"/>
    <s v="CA-2013-153269"/>
    <x v="0"/>
    <x v="1185"/>
    <d v="2013-03-13T00:00:00"/>
    <x v="2"/>
    <s v="PS-18760"/>
    <x v="519"/>
    <x v="0"/>
    <s v="United States"/>
    <s v="Andover"/>
    <x v="31"/>
    <n v="1810"/>
    <x v="3"/>
    <s v="OFF-PA-10001801"/>
    <x v="1"/>
    <x v="10"/>
    <x v="1757"/>
    <x v="1465"/>
    <n v="3"/>
    <n v="0"/>
    <n v="8.7906000000000013"/>
  </r>
  <r>
    <n v="8335"/>
    <s v="CA-2013-153269"/>
    <x v="0"/>
    <x v="1185"/>
    <d v="2013-03-13T00:00:00"/>
    <x v="2"/>
    <s v="PS-18760"/>
    <x v="519"/>
    <x v="0"/>
    <s v="United States"/>
    <s v="Andover"/>
    <x v="31"/>
    <n v="1810"/>
    <x v="3"/>
    <s v="OFF-BI-10004632"/>
    <x v="1"/>
    <x v="8"/>
    <x v="910"/>
    <x v="5400"/>
    <n v="4"/>
    <n v="0"/>
    <n v="23.309999999999995"/>
  </r>
  <r>
    <n v="8336"/>
    <s v="CA-2014-161655"/>
    <x v="3"/>
    <x v="726"/>
    <d v="2014-05-19T00:00:00"/>
    <x v="0"/>
    <s v="CW-11905"/>
    <x v="194"/>
    <x v="2"/>
    <s v="United States"/>
    <s v="Newark"/>
    <x v="13"/>
    <n v="19711"/>
    <x v="3"/>
    <s v="OFF-BI-10002082"/>
    <x v="1"/>
    <x v="8"/>
    <x v="1173"/>
    <x v="5401"/>
    <n v="9"/>
    <n v="0"/>
    <n v="149.76"/>
  </r>
  <r>
    <n v="8337"/>
    <s v="CA-2013-101469"/>
    <x v="0"/>
    <x v="415"/>
    <d v="2013-07-09T00:00:00"/>
    <x v="1"/>
    <s v="KH-16360"/>
    <x v="347"/>
    <x v="0"/>
    <s v="United States"/>
    <s v="Arlington"/>
    <x v="17"/>
    <n v="22204"/>
    <x v="0"/>
    <s v="OFF-AR-10003986"/>
    <x v="1"/>
    <x v="6"/>
    <x v="1817"/>
    <x v="5402"/>
    <n v="2"/>
    <n v="0"/>
    <n v="3.157"/>
  </r>
  <r>
    <n v="8338"/>
    <s v="CA-2011-153087"/>
    <x v="2"/>
    <x v="422"/>
    <d v="2012-01-03T00:00:00"/>
    <x v="1"/>
    <s v="TC-20980"/>
    <x v="568"/>
    <x v="1"/>
    <s v="United States"/>
    <s v="Decatur"/>
    <x v="19"/>
    <n v="35601"/>
    <x v="0"/>
    <s v="OFF-PA-10001243"/>
    <x v="1"/>
    <x v="10"/>
    <x v="1794"/>
    <x v="100"/>
    <n v="4"/>
    <n v="0"/>
    <n v="11.720800000000001"/>
  </r>
  <r>
    <n v="8339"/>
    <s v="CA-2011-153087"/>
    <x v="2"/>
    <x v="422"/>
    <d v="2012-01-03T00:00:00"/>
    <x v="1"/>
    <s v="TC-20980"/>
    <x v="568"/>
    <x v="1"/>
    <s v="United States"/>
    <s v="Decatur"/>
    <x v="19"/>
    <n v="35601"/>
    <x v="0"/>
    <s v="TEC-AC-10003198"/>
    <x v="2"/>
    <x v="11"/>
    <x v="761"/>
    <x v="5403"/>
    <n v="5"/>
    <n v="0"/>
    <n v="184.26"/>
  </r>
  <r>
    <n v="8340"/>
    <s v="CA-2014-135076"/>
    <x v="3"/>
    <x v="669"/>
    <d v="2014-04-18T00:00:00"/>
    <x v="1"/>
    <s v="YS-21880"/>
    <x v="453"/>
    <x v="1"/>
    <s v="United States"/>
    <s v="Hesperia"/>
    <x v="1"/>
    <n v="92345"/>
    <x v="1"/>
    <s v="FUR-CH-10003774"/>
    <x v="0"/>
    <x v="1"/>
    <x v="1185"/>
    <x v="5404"/>
    <n v="6"/>
    <n v="0.2"/>
    <n v="-38.211600000000033"/>
  </r>
  <r>
    <n v="8341"/>
    <s v="CA-2011-161634"/>
    <x v="2"/>
    <x v="687"/>
    <d v="2011-11-20T00:00:00"/>
    <x v="1"/>
    <s v="CC-12220"/>
    <x v="417"/>
    <x v="0"/>
    <s v="United States"/>
    <s v="Chesapeake"/>
    <x v="17"/>
    <n v="23320"/>
    <x v="0"/>
    <s v="OFF-PA-10002262"/>
    <x v="1"/>
    <x v="10"/>
    <x v="992"/>
    <x v="56"/>
    <n v="5"/>
    <n v="0"/>
    <n v="15.552000000000001"/>
  </r>
  <r>
    <n v="8342"/>
    <s v="CA-2014-141481"/>
    <x v="3"/>
    <x v="532"/>
    <d v="2014-06-15T00:00:00"/>
    <x v="2"/>
    <s v="ZD-21925"/>
    <x v="9"/>
    <x v="0"/>
    <s v="United States"/>
    <s v="Los Angeles"/>
    <x v="1"/>
    <n v="90036"/>
    <x v="1"/>
    <s v="OFF-AP-10004532"/>
    <x v="1"/>
    <x v="9"/>
    <x v="559"/>
    <x v="639"/>
    <n v="3"/>
    <n v="0"/>
    <n v="16.588799999999999"/>
  </r>
  <r>
    <n v="8343"/>
    <s v="CA-2013-132549"/>
    <x v="0"/>
    <x v="881"/>
    <d v="2013-12-01T00:00:00"/>
    <x v="1"/>
    <s v="JK-15370"/>
    <x v="271"/>
    <x v="0"/>
    <s v="United States"/>
    <s v="Huntsville"/>
    <x v="19"/>
    <n v="35810"/>
    <x v="0"/>
    <s v="OFF-ST-10001325"/>
    <x v="1"/>
    <x v="4"/>
    <x v="466"/>
    <x v="5405"/>
    <n v="7"/>
    <n v="0"/>
    <n v="19.807200000000002"/>
  </r>
  <r>
    <n v="8344"/>
    <s v="US-2011-155544"/>
    <x v="2"/>
    <x v="90"/>
    <d v="2011-03-25T00:00:00"/>
    <x v="1"/>
    <s v="GM-14440"/>
    <x v="306"/>
    <x v="0"/>
    <s v="United States"/>
    <s v="Knoxville"/>
    <x v="18"/>
    <n v="37918"/>
    <x v="0"/>
    <s v="OFF-LA-10004544"/>
    <x v="1"/>
    <x v="2"/>
    <x v="197"/>
    <x v="5406"/>
    <n v="5"/>
    <n v="0.2"/>
    <n v="22.199999999999996"/>
  </r>
  <r>
    <n v="8345"/>
    <s v="US-2011-155544"/>
    <x v="2"/>
    <x v="90"/>
    <d v="2011-03-25T00:00:00"/>
    <x v="1"/>
    <s v="GM-14440"/>
    <x v="306"/>
    <x v="0"/>
    <s v="United States"/>
    <s v="Knoxville"/>
    <x v="18"/>
    <n v="37918"/>
    <x v="0"/>
    <s v="FUR-FU-10001473"/>
    <x v="0"/>
    <x v="5"/>
    <x v="984"/>
    <x v="2427"/>
    <n v="3"/>
    <n v="0.2"/>
    <n v="6.5903999999999989"/>
  </r>
  <r>
    <n v="8346"/>
    <s v="US-2011-155544"/>
    <x v="2"/>
    <x v="90"/>
    <d v="2011-03-25T00:00:00"/>
    <x v="1"/>
    <s v="GM-14440"/>
    <x v="306"/>
    <x v="0"/>
    <s v="United States"/>
    <s v="Knoxville"/>
    <x v="18"/>
    <n v="37918"/>
    <x v="0"/>
    <s v="FUR-CH-10000422"/>
    <x v="0"/>
    <x v="1"/>
    <x v="1432"/>
    <x v="5407"/>
    <n v="3"/>
    <n v="0.2"/>
    <n v="-10.918799999999983"/>
  </r>
  <r>
    <n v="8347"/>
    <s v="US-2012-115238"/>
    <x v="1"/>
    <x v="28"/>
    <d v="2012-05-04T00:00:00"/>
    <x v="1"/>
    <s v="JW-15220"/>
    <x v="478"/>
    <x v="1"/>
    <s v="United States"/>
    <s v="Lawrence"/>
    <x v="31"/>
    <n v="1841"/>
    <x v="3"/>
    <s v="FUR-FU-10002960"/>
    <x v="0"/>
    <x v="5"/>
    <x v="190"/>
    <x v="815"/>
    <n v="5"/>
    <n v="0"/>
    <n v="13.188000000000002"/>
  </r>
  <r>
    <n v="8348"/>
    <s v="US-2012-115238"/>
    <x v="1"/>
    <x v="28"/>
    <d v="2012-05-04T00:00:00"/>
    <x v="1"/>
    <s v="JW-15220"/>
    <x v="478"/>
    <x v="1"/>
    <s v="United States"/>
    <s v="Lawrence"/>
    <x v="31"/>
    <n v="1841"/>
    <x v="3"/>
    <s v="FUR-FU-10002445"/>
    <x v="0"/>
    <x v="5"/>
    <x v="1439"/>
    <x v="5408"/>
    <n v="1"/>
    <n v="0"/>
    <n v="3.7920000000000007"/>
  </r>
  <r>
    <n v="8349"/>
    <s v="US-2012-115238"/>
    <x v="1"/>
    <x v="28"/>
    <d v="2012-05-04T00:00:00"/>
    <x v="1"/>
    <s v="JW-15220"/>
    <x v="478"/>
    <x v="1"/>
    <s v="United States"/>
    <s v="Lawrence"/>
    <x v="31"/>
    <n v="1841"/>
    <x v="3"/>
    <s v="TEC-PH-10001300"/>
    <x v="2"/>
    <x v="7"/>
    <x v="1002"/>
    <x v="5409"/>
    <n v="10"/>
    <n v="0"/>
    <n v="58.66"/>
  </r>
  <r>
    <n v="8350"/>
    <s v="US-2012-115238"/>
    <x v="1"/>
    <x v="28"/>
    <d v="2012-05-04T00:00:00"/>
    <x v="1"/>
    <s v="JW-15220"/>
    <x v="478"/>
    <x v="1"/>
    <s v="United States"/>
    <s v="Lawrence"/>
    <x v="31"/>
    <n v="1841"/>
    <x v="3"/>
    <s v="FUR-FU-10001025"/>
    <x v="0"/>
    <x v="5"/>
    <x v="1699"/>
    <x v="5410"/>
    <n v="5"/>
    <n v="0"/>
    <n v="10.449000000000002"/>
  </r>
  <r>
    <n v="8351"/>
    <s v="US-2012-115238"/>
    <x v="1"/>
    <x v="28"/>
    <d v="2012-05-04T00:00:00"/>
    <x v="1"/>
    <s v="JW-15220"/>
    <x v="478"/>
    <x v="1"/>
    <s v="United States"/>
    <s v="Lawrence"/>
    <x v="31"/>
    <n v="1841"/>
    <x v="3"/>
    <s v="OFF-PA-10002689"/>
    <x v="1"/>
    <x v="10"/>
    <x v="1057"/>
    <x v="90"/>
    <n v="1"/>
    <n v="0"/>
    <n v="3.1104000000000003"/>
  </r>
  <r>
    <n v="8352"/>
    <s v="CA-2014-132199"/>
    <x v="3"/>
    <x v="898"/>
    <d v="2014-05-09T00:00:00"/>
    <x v="1"/>
    <s v="BO-11350"/>
    <x v="635"/>
    <x v="1"/>
    <s v="United States"/>
    <s v="Philadelphia"/>
    <x v="9"/>
    <n v="19134"/>
    <x v="3"/>
    <s v="FUR-FU-10004245"/>
    <x v="0"/>
    <x v="5"/>
    <x v="1738"/>
    <x v="5411"/>
    <n v="2"/>
    <n v="0.2"/>
    <n v="7.3008000000000006"/>
  </r>
  <r>
    <n v="8353"/>
    <s v="CA-2014-132199"/>
    <x v="3"/>
    <x v="898"/>
    <d v="2014-05-09T00:00:00"/>
    <x v="1"/>
    <s v="BO-11350"/>
    <x v="635"/>
    <x v="1"/>
    <s v="United States"/>
    <s v="Philadelphia"/>
    <x v="9"/>
    <n v="19134"/>
    <x v="3"/>
    <s v="OFF-BI-10003684"/>
    <x v="1"/>
    <x v="8"/>
    <x v="707"/>
    <x v="5412"/>
    <n v="4"/>
    <n v="0.7"/>
    <n v="-17.591999999999992"/>
  </r>
  <r>
    <n v="8354"/>
    <s v="CA-2014-132199"/>
    <x v="3"/>
    <x v="898"/>
    <d v="2014-05-09T00:00:00"/>
    <x v="1"/>
    <s v="BO-11350"/>
    <x v="635"/>
    <x v="1"/>
    <s v="United States"/>
    <s v="Philadelphia"/>
    <x v="9"/>
    <n v="19134"/>
    <x v="3"/>
    <s v="FUR-TA-10003748"/>
    <x v="0"/>
    <x v="3"/>
    <x v="208"/>
    <x v="5413"/>
    <n v="5"/>
    <n v="0.4"/>
    <n v="-112.041"/>
  </r>
  <r>
    <n v="8355"/>
    <s v="CA-2014-132199"/>
    <x v="3"/>
    <x v="898"/>
    <d v="2014-05-09T00:00:00"/>
    <x v="1"/>
    <s v="BO-11350"/>
    <x v="635"/>
    <x v="1"/>
    <s v="United States"/>
    <s v="Philadelphia"/>
    <x v="9"/>
    <n v="19134"/>
    <x v="3"/>
    <s v="OFF-BI-10002133"/>
    <x v="1"/>
    <x v="8"/>
    <x v="1138"/>
    <x v="4159"/>
    <n v="5"/>
    <n v="0.7"/>
    <n v="-44.94"/>
  </r>
  <r>
    <n v="8356"/>
    <s v="CA-2014-132199"/>
    <x v="3"/>
    <x v="898"/>
    <d v="2014-05-09T00:00:00"/>
    <x v="1"/>
    <s v="BO-11350"/>
    <x v="635"/>
    <x v="1"/>
    <s v="United States"/>
    <s v="Philadelphia"/>
    <x v="9"/>
    <n v="19134"/>
    <x v="3"/>
    <s v="OFF-FA-10002280"/>
    <x v="1"/>
    <x v="13"/>
    <x v="653"/>
    <x v="3905"/>
    <n v="2"/>
    <n v="0.2"/>
    <n v="2.8"/>
  </r>
  <r>
    <n v="8357"/>
    <s v="CA-2013-163174"/>
    <x v="0"/>
    <x v="370"/>
    <d v="2013-08-31T00:00:00"/>
    <x v="1"/>
    <s v="XP-21865"/>
    <x v="190"/>
    <x v="0"/>
    <s v="United States"/>
    <s v="Athens"/>
    <x v="32"/>
    <n v="30605"/>
    <x v="0"/>
    <s v="FUR-FU-10000308"/>
    <x v="0"/>
    <x v="5"/>
    <x v="1269"/>
    <x v="4702"/>
    <n v="3"/>
    <n v="0"/>
    <n v="41.038800000000002"/>
  </r>
  <r>
    <n v="8358"/>
    <s v="CA-2011-110555"/>
    <x v="2"/>
    <x v="909"/>
    <d v="2011-04-18T00:00:00"/>
    <x v="1"/>
    <s v="MM-18055"/>
    <x v="514"/>
    <x v="0"/>
    <s v="United States"/>
    <s v="Great Falls"/>
    <x v="37"/>
    <n v="59405"/>
    <x v="1"/>
    <s v="OFF-ST-10000876"/>
    <x v="1"/>
    <x v="4"/>
    <x v="251"/>
    <x v="5414"/>
    <n v="7"/>
    <n v="0"/>
    <n v="24.382400000000001"/>
  </r>
  <r>
    <n v="8359"/>
    <s v="CA-2011-110555"/>
    <x v="2"/>
    <x v="909"/>
    <d v="2011-04-18T00:00:00"/>
    <x v="1"/>
    <s v="MM-18055"/>
    <x v="514"/>
    <x v="0"/>
    <s v="United States"/>
    <s v="Great Falls"/>
    <x v="37"/>
    <n v="59405"/>
    <x v="1"/>
    <s v="TEC-PH-10000586"/>
    <x v="2"/>
    <x v="7"/>
    <x v="501"/>
    <x v="554"/>
    <n v="2"/>
    <n v="0.2"/>
    <n v="9.2386000000000053"/>
  </r>
  <r>
    <n v="8360"/>
    <s v="CA-2011-110555"/>
    <x v="2"/>
    <x v="909"/>
    <d v="2011-04-18T00:00:00"/>
    <x v="1"/>
    <s v="MM-18055"/>
    <x v="514"/>
    <x v="0"/>
    <s v="United States"/>
    <s v="Great Falls"/>
    <x v="37"/>
    <n v="59405"/>
    <x v="1"/>
    <s v="TEC-AC-10003399"/>
    <x v="2"/>
    <x v="11"/>
    <x v="1497"/>
    <x v="5415"/>
    <n v="6"/>
    <n v="0"/>
    <n v="91.32480000000001"/>
  </r>
  <r>
    <n v="8361"/>
    <s v="CA-2014-147207"/>
    <x v="3"/>
    <x v="460"/>
    <d v="2014-01-05T00:00:00"/>
    <x v="0"/>
    <s v="TS-21655"/>
    <x v="772"/>
    <x v="0"/>
    <s v="United States"/>
    <s v="El Paso"/>
    <x v="5"/>
    <n v="79907"/>
    <x v="2"/>
    <s v="OFF-AR-10001955"/>
    <x v="1"/>
    <x v="6"/>
    <x v="1021"/>
    <x v="4142"/>
    <n v="2"/>
    <n v="0.2"/>
    <n v="3.9679999999999964"/>
  </r>
  <r>
    <n v="8362"/>
    <s v="CA-2014-147207"/>
    <x v="3"/>
    <x v="460"/>
    <d v="2014-01-05T00:00:00"/>
    <x v="0"/>
    <s v="TS-21655"/>
    <x v="772"/>
    <x v="0"/>
    <s v="United States"/>
    <s v="El Paso"/>
    <x v="5"/>
    <n v="79907"/>
    <x v="2"/>
    <s v="OFF-AP-10000027"/>
    <x v="1"/>
    <x v="9"/>
    <x v="1804"/>
    <x v="5416"/>
    <n v="2"/>
    <n v="0.8"/>
    <n v="-13.580000000000002"/>
  </r>
  <r>
    <n v="8363"/>
    <s v="CA-2014-147207"/>
    <x v="3"/>
    <x v="460"/>
    <d v="2014-01-05T00:00:00"/>
    <x v="0"/>
    <s v="TS-21655"/>
    <x v="772"/>
    <x v="0"/>
    <s v="United States"/>
    <s v="El Paso"/>
    <x v="5"/>
    <n v="79907"/>
    <x v="2"/>
    <s v="FUR-TA-10002958"/>
    <x v="0"/>
    <x v="3"/>
    <x v="956"/>
    <x v="3341"/>
    <n v="5"/>
    <n v="0.3"/>
    <n v="-169.63700000000009"/>
  </r>
  <r>
    <n v="8364"/>
    <s v="CA-2014-147207"/>
    <x v="3"/>
    <x v="460"/>
    <d v="2014-01-05T00:00:00"/>
    <x v="0"/>
    <s v="TS-21655"/>
    <x v="772"/>
    <x v="0"/>
    <s v="United States"/>
    <s v="El Paso"/>
    <x v="5"/>
    <n v="79907"/>
    <x v="2"/>
    <s v="OFF-ST-10002615"/>
    <x v="1"/>
    <x v="4"/>
    <x v="1427"/>
    <x v="5417"/>
    <n v="3"/>
    <n v="0.2"/>
    <n v="27.910800000000009"/>
  </r>
  <r>
    <n v="8365"/>
    <s v="CA-2014-137631"/>
    <x v="3"/>
    <x v="1045"/>
    <d v="2014-05-03T00:00:00"/>
    <x v="1"/>
    <s v="JL-15235"/>
    <x v="538"/>
    <x v="0"/>
    <s v="United States"/>
    <s v="Kissimmee"/>
    <x v="2"/>
    <n v="34741"/>
    <x v="0"/>
    <s v="TEC-PH-10002624"/>
    <x v="2"/>
    <x v="7"/>
    <x v="1126"/>
    <x v="5418"/>
    <n v="2"/>
    <n v="0.2"/>
    <n v="84.598199999999878"/>
  </r>
  <r>
    <n v="8366"/>
    <s v="CA-2014-157273"/>
    <x v="3"/>
    <x v="289"/>
    <d v="2014-02-03T00:00:00"/>
    <x v="2"/>
    <s v="SZ-20035"/>
    <x v="449"/>
    <x v="2"/>
    <s v="United States"/>
    <s v="Seattle"/>
    <x v="4"/>
    <n v="98105"/>
    <x v="1"/>
    <s v="TEC-PH-10002275"/>
    <x v="2"/>
    <x v="7"/>
    <x v="7"/>
    <x v="5419"/>
    <n v="4"/>
    <n v="0.2"/>
    <n v="60.476800000000026"/>
  </r>
  <r>
    <n v="8367"/>
    <s v="CA-2011-109918"/>
    <x v="2"/>
    <x v="557"/>
    <d v="2011-09-12T00:00:00"/>
    <x v="0"/>
    <s v="LR-17035"/>
    <x v="756"/>
    <x v="1"/>
    <s v="United States"/>
    <s v="Santa Clara"/>
    <x v="1"/>
    <n v="95051"/>
    <x v="1"/>
    <s v="OFF-SU-10004290"/>
    <x v="1"/>
    <x v="14"/>
    <x v="1818"/>
    <x v="4083"/>
    <n v="4"/>
    <n v="0"/>
    <n v="7.3872"/>
  </r>
  <r>
    <n v="8368"/>
    <s v="CA-2011-109918"/>
    <x v="2"/>
    <x v="557"/>
    <d v="2011-09-12T00:00:00"/>
    <x v="0"/>
    <s v="LR-17035"/>
    <x v="756"/>
    <x v="1"/>
    <s v="United States"/>
    <s v="Santa Clara"/>
    <x v="1"/>
    <n v="95051"/>
    <x v="1"/>
    <s v="OFF-PA-10000174"/>
    <x v="1"/>
    <x v="10"/>
    <x v="1515"/>
    <x v="5420"/>
    <n v="2"/>
    <n v="0"/>
    <n v="9.663199999999998"/>
  </r>
  <r>
    <n v="8369"/>
    <s v="CA-2011-109918"/>
    <x v="2"/>
    <x v="557"/>
    <d v="2011-09-12T00:00:00"/>
    <x v="0"/>
    <s v="LR-17035"/>
    <x v="756"/>
    <x v="1"/>
    <s v="United States"/>
    <s v="Santa Clara"/>
    <x v="1"/>
    <n v="95051"/>
    <x v="1"/>
    <s v="OFF-BI-10004308"/>
    <x v="1"/>
    <x v="8"/>
    <x v="1767"/>
    <x v="2067"/>
    <n v="5"/>
    <n v="0.2"/>
    <n v="31.47"/>
  </r>
  <r>
    <n v="8370"/>
    <s v="CA-2013-118745"/>
    <x v="0"/>
    <x v="725"/>
    <d v="2013-06-17T00:00:00"/>
    <x v="1"/>
    <s v="SV-20365"/>
    <x v="277"/>
    <x v="0"/>
    <s v="United States"/>
    <s v="Los Angeles"/>
    <x v="1"/>
    <n v="90049"/>
    <x v="1"/>
    <s v="FUR-TA-10003473"/>
    <x v="0"/>
    <x v="3"/>
    <x v="214"/>
    <x v="3458"/>
    <n v="3"/>
    <n v="0.2"/>
    <n v="33.851700000000051"/>
  </r>
  <r>
    <n v="8371"/>
    <s v="CA-2013-163972"/>
    <x v="0"/>
    <x v="508"/>
    <d v="2013-10-22T00:00:00"/>
    <x v="1"/>
    <s v="MG-17890"/>
    <x v="450"/>
    <x v="2"/>
    <s v="United States"/>
    <s v="Fresno"/>
    <x v="1"/>
    <n v="93727"/>
    <x v="1"/>
    <s v="FUR-BO-10003894"/>
    <x v="0"/>
    <x v="0"/>
    <x v="1619"/>
    <x v="2497"/>
    <n v="2"/>
    <n v="0.15"/>
    <n v="21.293999999999993"/>
  </r>
  <r>
    <n v="8372"/>
    <s v="CA-2011-165393"/>
    <x v="2"/>
    <x v="422"/>
    <d v="2011-12-30T00:00:00"/>
    <x v="2"/>
    <s v="NC-18415"/>
    <x v="720"/>
    <x v="0"/>
    <s v="United States"/>
    <s v="Fort Worth"/>
    <x v="5"/>
    <n v="76106"/>
    <x v="2"/>
    <s v="OFF-BI-10001658"/>
    <x v="1"/>
    <x v="8"/>
    <x v="439"/>
    <x v="5421"/>
    <n v="1"/>
    <n v="0.8"/>
    <n v="-8.472800000000003"/>
  </r>
  <r>
    <n v="8373"/>
    <s v="CA-2013-113726"/>
    <x v="0"/>
    <x v="390"/>
    <d v="2013-12-02T00:00:00"/>
    <x v="1"/>
    <s v="SC-20680"/>
    <x v="649"/>
    <x v="2"/>
    <s v="United States"/>
    <s v="Seattle"/>
    <x v="4"/>
    <n v="98105"/>
    <x v="1"/>
    <s v="FUR-FU-10003535"/>
    <x v="0"/>
    <x v="5"/>
    <x v="888"/>
    <x v="4465"/>
    <n v="3"/>
    <n v="0"/>
    <n v="33.726600000000005"/>
  </r>
  <r>
    <n v="8374"/>
    <s v="CA-2013-152940"/>
    <x v="0"/>
    <x v="338"/>
    <d v="2013-11-14T00:00:00"/>
    <x v="2"/>
    <s v="RO-19780"/>
    <x v="197"/>
    <x v="0"/>
    <s v="United States"/>
    <s v="San Francisco"/>
    <x v="1"/>
    <n v="94110"/>
    <x v="1"/>
    <s v="OFF-ST-10000352"/>
    <x v="1"/>
    <x v="4"/>
    <x v="1049"/>
    <x v="5422"/>
    <n v="1"/>
    <n v="0"/>
    <n v="4.4610000000000021"/>
  </r>
  <r>
    <n v="8375"/>
    <s v="CA-2012-158701"/>
    <x v="1"/>
    <x v="956"/>
    <d v="2012-01-10T00:00:00"/>
    <x v="1"/>
    <s v="JL-15175"/>
    <x v="311"/>
    <x v="2"/>
    <s v="United States"/>
    <s v="San Francisco"/>
    <x v="1"/>
    <n v="94110"/>
    <x v="1"/>
    <s v="OFF-AP-10004859"/>
    <x v="1"/>
    <x v="9"/>
    <x v="921"/>
    <x v="5423"/>
    <n v="6"/>
    <n v="0"/>
    <n v="23.587200000000003"/>
  </r>
  <r>
    <n v="8376"/>
    <s v="CA-2012-158701"/>
    <x v="1"/>
    <x v="956"/>
    <d v="2012-01-10T00:00:00"/>
    <x v="1"/>
    <s v="JL-15175"/>
    <x v="311"/>
    <x v="2"/>
    <s v="United States"/>
    <s v="San Francisco"/>
    <x v="1"/>
    <n v="94110"/>
    <x v="1"/>
    <s v="OFF-BI-10001294"/>
    <x v="1"/>
    <x v="8"/>
    <x v="667"/>
    <x v="5424"/>
    <n v="6"/>
    <n v="0.2"/>
    <n v="17.549999999999994"/>
  </r>
  <r>
    <n v="8377"/>
    <s v="CA-2014-156272"/>
    <x v="3"/>
    <x v="708"/>
    <d v="2014-03-28T00:00:00"/>
    <x v="1"/>
    <s v="PW-19030"/>
    <x v="463"/>
    <x v="1"/>
    <s v="United States"/>
    <s v="Pompano Beach"/>
    <x v="2"/>
    <n v="33068"/>
    <x v="0"/>
    <s v="OFF-AP-10001242"/>
    <x v="1"/>
    <x v="9"/>
    <x v="1408"/>
    <x v="5425"/>
    <n v="1"/>
    <n v="0.2"/>
    <n v="8.0479999999999983"/>
  </r>
  <r>
    <n v="8378"/>
    <s v="CA-2012-162964"/>
    <x v="1"/>
    <x v="768"/>
    <d v="2012-11-18T00:00:00"/>
    <x v="1"/>
    <s v="MF-18250"/>
    <x v="751"/>
    <x v="1"/>
    <s v="United States"/>
    <s v="Houston"/>
    <x v="5"/>
    <n v="77095"/>
    <x v="2"/>
    <s v="OFF-ST-10002344"/>
    <x v="1"/>
    <x v="4"/>
    <x v="856"/>
    <x v="1466"/>
    <n v="1"/>
    <n v="0.2"/>
    <n v="-14.576399999999996"/>
  </r>
  <r>
    <n v="8379"/>
    <s v="CA-2012-162964"/>
    <x v="1"/>
    <x v="768"/>
    <d v="2012-11-18T00:00:00"/>
    <x v="1"/>
    <s v="MF-18250"/>
    <x v="751"/>
    <x v="1"/>
    <s v="United States"/>
    <s v="Houston"/>
    <x v="5"/>
    <n v="77095"/>
    <x v="2"/>
    <s v="OFF-PA-10003349"/>
    <x v="1"/>
    <x v="10"/>
    <x v="218"/>
    <x v="12"/>
    <n v="3"/>
    <n v="0.2"/>
    <n v="5.6375999999999999"/>
  </r>
  <r>
    <n v="8380"/>
    <s v="CA-2012-162964"/>
    <x v="1"/>
    <x v="768"/>
    <d v="2012-11-18T00:00:00"/>
    <x v="1"/>
    <s v="MF-18250"/>
    <x v="751"/>
    <x v="1"/>
    <s v="United States"/>
    <s v="Houston"/>
    <x v="5"/>
    <n v="77095"/>
    <x v="2"/>
    <s v="OFF-EN-10003055"/>
    <x v="1"/>
    <x v="12"/>
    <x v="873"/>
    <x v="5426"/>
    <n v="7"/>
    <n v="0.2"/>
    <n v="69.964999999999975"/>
  </r>
  <r>
    <n v="8381"/>
    <s v="CA-2011-103527"/>
    <x v="2"/>
    <x v="340"/>
    <d v="2011-09-14T00:00:00"/>
    <x v="0"/>
    <s v="CC-12220"/>
    <x v="417"/>
    <x v="0"/>
    <s v="United States"/>
    <s v="Chicago"/>
    <x v="10"/>
    <n v="60653"/>
    <x v="2"/>
    <s v="OFF-PA-10001622"/>
    <x v="1"/>
    <x v="10"/>
    <x v="695"/>
    <x v="3023"/>
    <n v="3"/>
    <n v="0.2"/>
    <n v="3.4049999999999994"/>
  </r>
  <r>
    <n v="8382"/>
    <s v="CA-2013-134544"/>
    <x v="0"/>
    <x v="716"/>
    <d v="2013-03-20T00:00:00"/>
    <x v="0"/>
    <s v="AC-10660"/>
    <x v="663"/>
    <x v="0"/>
    <s v="United States"/>
    <s v="San Francisco"/>
    <x v="1"/>
    <n v="94109"/>
    <x v="1"/>
    <s v="TEC-PH-10003800"/>
    <x v="2"/>
    <x v="7"/>
    <x v="504"/>
    <x v="560"/>
    <n v="2"/>
    <n v="0.2"/>
    <n v="-20.136200000000006"/>
  </r>
  <r>
    <n v="8383"/>
    <s v="CA-2013-163048"/>
    <x v="0"/>
    <x v="597"/>
    <d v="2013-02-15T00:00:00"/>
    <x v="1"/>
    <s v="MH-17440"/>
    <x v="775"/>
    <x v="1"/>
    <s v="United States"/>
    <s v="Houston"/>
    <x v="5"/>
    <n v="77036"/>
    <x v="2"/>
    <s v="FUR-CH-10001270"/>
    <x v="0"/>
    <x v="1"/>
    <x v="851"/>
    <x v="5427"/>
    <n v="4"/>
    <n v="0.3"/>
    <n v="0"/>
  </r>
  <r>
    <n v="8384"/>
    <s v="CA-2013-145135"/>
    <x v="0"/>
    <x v="491"/>
    <d v="2013-11-29T00:00:00"/>
    <x v="2"/>
    <s v="CD-12790"/>
    <x v="522"/>
    <x v="2"/>
    <s v="United States"/>
    <s v="Shelton"/>
    <x v="29"/>
    <n v="6484"/>
    <x v="3"/>
    <s v="TEC-AC-10003447"/>
    <x v="2"/>
    <x v="11"/>
    <x v="798"/>
    <x v="1543"/>
    <n v="3"/>
    <n v="0"/>
    <n v="14.992499999999996"/>
  </r>
  <r>
    <n v="8385"/>
    <s v="CA-2013-145135"/>
    <x v="0"/>
    <x v="491"/>
    <d v="2013-11-29T00:00:00"/>
    <x v="2"/>
    <s v="CD-12790"/>
    <x v="522"/>
    <x v="2"/>
    <s v="United States"/>
    <s v="Shelton"/>
    <x v="29"/>
    <n v="6484"/>
    <x v="3"/>
    <s v="OFF-PA-10004285"/>
    <x v="1"/>
    <x v="10"/>
    <x v="1259"/>
    <x v="522"/>
    <n v="2"/>
    <n v="0"/>
    <n v="6.4127999999999998"/>
  </r>
  <r>
    <n v="8386"/>
    <s v="CA-2014-137582"/>
    <x v="3"/>
    <x v="507"/>
    <d v="2014-09-09T00:00:00"/>
    <x v="1"/>
    <s v="CV-12805"/>
    <x v="51"/>
    <x v="1"/>
    <s v="United States"/>
    <s v="Oakland"/>
    <x v="1"/>
    <n v="94601"/>
    <x v="1"/>
    <s v="OFF-BI-10001757"/>
    <x v="1"/>
    <x v="8"/>
    <x v="1158"/>
    <x v="929"/>
    <n v="3"/>
    <n v="0.2"/>
    <n v="4.1327999999999996"/>
  </r>
  <r>
    <n v="8387"/>
    <s v="CA-2012-149601"/>
    <x v="1"/>
    <x v="71"/>
    <d v="2012-06-03T00:00:00"/>
    <x v="1"/>
    <s v="TB-21625"/>
    <x v="577"/>
    <x v="0"/>
    <s v="United States"/>
    <s v="Manchester"/>
    <x v="29"/>
    <n v="6040"/>
    <x v="3"/>
    <s v="OFF-ST-10001558"/>
    <x v="1"/>
    <x v="4"/>
    <x v="712"/>
    <x v="5428"/>
    <n v="1"/>
    <n v="0"/>
    <n v="2.4359999999999999"/>
  </r>
  <r>
    <n v="8388"/>
    <s v="CA-2012-149601"/>
    <x v="1"/>
    <x v="71"/>
    <d v="2012-06-03T00:00:00"/>
    <x v="1"/>
    <s v="TB-21625"/>
    <x v="577"/>
    <x v="0"/>
    <s v="United States"/>
    <s v="Manchester"/>
    <x v="29"/>
    <n v="6040"/>
    <x v="3"/>
    <s v="OFF-ST-10001328"/>
    <x v="1"/>
    <x v="4"/>
    <x v="176"/>
    <x v="3477"/>
    <n v="5"/>
    <n v="0"/>
    <n v="21.714000000000002"/>
  </r>
  <r>
    <n v="8389"/>
    <s v="CA-2011-139423"/>
    <x v="2"/>
    <x v="301"/>
    <d v="2011-11-05T00:00:00"/>
    <x v="1"/>
    <s v="DG-13300"/>
    <x v="375"/>
    <x v="1"/>
    <s v="United States"/>
    <s v="Orange"/>
    <x v="30"/>
    <n v="7050"/>
    <x v="3"/>
    <s v="OFF-AP-10004708"/>
    <x v="1"/>
    <x v="9"/>
    <x v="508"/>
    <x v="566"/>
    <n v="2"/>
    <n v="0"/>
    <n v="22.074799999999996"/>
  </r>
  <r>
    <n v="8390"/>
    <s v="CA-2013-102596"/>
    <x v="0"/>
    <x v="797"/>
    <d v="2013-12-31T00:00:00"/>
    <x v="2"/>
    <s v="RD-19810"/>
    <x v="279"/>
    <x v="2"/>
    <s v="United States"/>
    <s v="Akron"/>
    <x v="24"/>
    <n v="44312"/>
    <x v="3"/>
    <s v="OFF-FA-10000621"/>
    <x v="1"/>
    <x v="13"/>
    <x v="110"/>
    <x v="5429"/>
    <n v="6"/>
    <n v="0.2"/>
    <n v="6.2291999999999996"/>
  </r>
  <r>
    <n v="8391"/>
    <s v="CA-2014-153227"/>
    <x v="3"/>
    <x v="769"/>
    <d v="2014-12-07T00:00:00"/>
    <x v="2"/>
    <s v="CS-12250"/>
    <x v="294"/>
    <x v="1"/>
    <s v="United States"/>
    <s v="Los Angeles"/>
    <x v="1"/>
    <n v="90032"/>
    <x v="1"/>
    <s v="OFF-PA-10001838"/>
    <x v="1"/>
    <x v="10"/>
    <x v="999"/>
    <x v="2722"/>
    <n v="2"/>
    <n v="0"/>
    <n v="5.7623999999999995"/>
  </r>
  <r>
    <n v="8392"/>
    <s v="CA-2014-110625"/>
    <x v="3"/>
    <x v="331"/>
    <d v="2014-12-31T00:00:00"/>
    <x v="1"/>
    <s v="JB-16045"/>
    <x v="674"/>
    <x v="2"/>
    <s v="United States"/>
    <s v="Danbury"/>
    <x v="29"/>
    <n v="6810"/>
    <x v="3"/>
    <s v="FUR-FU-10001473"/>
    <x v="0"/>
    <x v="5"/>
    <x v="984"/>
    <x v="1302"/>
    <n v="2"/>
    <n v="0"/>
    <n v="9.8856000000000002"/>
  </r>
  <r>
    <n v="8393"/>
    <s v="CA-2013-142594"/>
    <x v="0"/>
    <x v="49"/>
    <d v="2013-12-07T00:00:00"/>
    <x v="0"/>
    <s v="EJ-14155"/>
    <x v="412"/>
    <x v="0"/>
    <s v="United States"/>
    <s v="Franklin"/>
    <x v="31"/>
    <n v="2038"/>
    <x v="3"/>
    <s v="TEC-PH-10000193"/>
    <x v="2"/>
    <x v="7"/>
    <x v="1655"/>
    <x v="4856"/>
    <n v="3"/>
    <n v="0"/>
    <n v="35.864399999999996"/>
  </r>
  <r>
    <n v="8394"/>
    <s v="CA-2013-142594"/>
    <x v="0"/>
    <x v="49"/>
    <d v="2013-12-07T00:00:00"/>
    <x v="0"/>
    <s v="EJ-14155"/>
    <x v="412"/>
    <x v="0"/>
    <s v="United States"/>
    <s v="Franklin"/>
    <x v="31"/>
    <n v="2038"/>
    <x v="3"/>
    <s v="FUR-FU-10002045"/>
    <x v="0"/>
    <x v="5"/>
    <x v="1356"/>
    <x v="4818"/>
    <n v="5"/>
    <n v="0"/>
    <n v="48.906000000000006"/>
  </r>
  <r>
    <n v="8395"/>
    <s v="CA-2013-142594"/>
    <x v="0"/>
    <x v="49"/>
    <d v="2013-12-07T00:00:00"/>
    <x v="0"/>
    <s v="EJ-14155"/>
    <x v="412"/>
    <x v="0"/>
    <s v="United States"/>
    <s v="Franklin"/>
    <x v="31"/>
    <n v="2038"/>
    <x v="3"/>
    <s v="OFF-AP-10002945"/>
    <x v="1"/>
    <x v="9"/>
    <x v="225"/>
    <x v="3352"/>
    <n v="3"/>
    <n v="0"/>
    <n v="297.64349999999996"/>
  </r>
  <r>
    <n v="8396"/>
    <s v="CA-2013-142594"/>
    <x v="0"/>
    <x v="49"/>
    <d v="2013-12-07T00:00:00"/>
    <x v="0"/>
    <s v="EJ-14155"/>
    <x v="412"/>
    <x v="0"/>
    <s v="United States"/>
    <s v="Franklin"/>
    <x v="31"/>
    <n v="2038"/>
    <x v="3"/>
    <s v="FUR-TA-10001095"/>
    <x v="0"/>
    <x v="3"/>
    <x v="611"/>
    <x v="5430"/>
    <n v="3"/>
    <n v="0.3"/>
    <n v="-47.058300000000003"/>
  </r>
  <r>
    <n v="8397"/>
    <s v="CA-2011-152254"/>
    <x v="2"/>
    <x v="479"/>
    <d v="2011-06-30T00:00:00"/>
    <x v="3"/>
    <s v="BD-11620"/>
    <x v="379"/>
    <x v="0"/>
    <s v="United States"/>
    <s v="Wilmington"/>
    <x v="3"/>
    <n v="28403"/>
    <x v="0"/>
    <s v="OFF-PA-10001144"/>
    <x v="1"/>
    <x v="10"/>
    <x v="161"/>
    <x v="5431"/>
    <n v="7"/>
    <n v="0.2"/>
    <n v="108.74079999999998"/>
  </r>
  <r>
    <n v="8398"/>
    <s v="US-2011-120236"/>
    <x v="2"/>
    <x v="1010"/>
    <d v="2011-09-04T00:00:00"/>
    <x v="2"/>
    <s v="MR-17545"/>
    <x v="280"/>
    <x v="2"/>
    <s v="United States"/>
    <s v="Houston"/>
    <x v="5"/>
    <n v="77095"/>
    <x v="2"/>
    <s v="OFF-BI-10004099"/>
    <x v="1"/>
    <x v="8"/>
    <x v="1716"/>
    <x v="5432"/>
    <n v="5"/>
    <n v="0.8"/>
    <n v="-11.52"/>
  </r>
  <r>
    <n v="8399"/>
    <s v="CA-2014-120061"/>
    <x v="3"/>
    <x v="808"/>
    <d v="2014-11-08T00:00:00"/>
    <x v="0"/>
    <s v="SR-20425"/>
    <x v="676"/>
    <x v="2"/>
    <s v="United States"/>
    <s v="Springfield"/>
    <x v="24"/>
    <n v="45503"/>
    <x v="3"/>
    <s v="FUR-CH-10001973"/>
    <x v="0"/>
    <x v="1"/>
    <x v="896"/>
    <x v="1177"/>
    <n v="2"/>
    <n v="0.3"/>
    <n v="-35.513599999999997"/>
  </r>
  <r>
    <n v="8400"/>
    <s v="CA-2012-133837"/>
    <x v="1"/>
    <x v="657"/>
    <d v="2012-04-18T00:00:00"/>
    <x v="1"/>
    <s v="TH-21100"/>
    <x v="513"/>
    <x v="0"/>
    <s v="United States"/>
    <s v="Glendale"/>
    <x v="16"/>
    <n v="85301"/>
    <x v="1"/>
    <s v="OFF-ST-10000344"/>
    <x v="1"/>
    <x v="4"/>
    <x v="1013"/>
    <x v="1356"/>
    <n v="1"/>
    <n v="0.2"/>
    <n v="0.80579999999999963"/>
  </r>
  <r>
    <n v="8401"/>
    <s v="CA-2012-110814"/>
    <x v="1"/>
    <x v="901"/>
    <d v="2012-12-09T00:00:00"/>
    <x v="0"/>
    <s v="BD-11635"/>
    <x v="631"/>
    <x v="0"/>
    <s v="United States"/>
    <s v="New York City"/>
    <x v="15"/>
    <n v="10009"/>
    <x v="3"/>
    <s v="OFF-BI-10002026"/>
    <x v="1"/>
    <x v="8"/>
    <x v="903"/>
    <x v="2656"/>
    <n v="5"/>
    <n v="0.2"/>
    <n v="78.434999999999988"/>
  </r>
  <r>
    <n v="8402"/>
    <s v="CA-2012-110814"/>
    <x v="1"/>
    <x v="901"/>
    <d v="2012-12-09T00:00:00"/>
    <x v="0"/>
    <s v="BD-11635"/>
    <x v="631"/>
    <x v="0"/>
    <s v="United States"/>
    <s v="New York City"/>
    <x v="15"/>
    <n v="10009"/>
    <x v="3"/>
    <s v="FUR-CH-10003535"/>
    <x v="0"/>
    <x v="1"/>
    <x v="1513"/>
    <x v="5433"/>
    <n v="3"/>
    <n v="0.1"/>
    <n v="12.805799999999994"/>
  </r>
  <r>
    <n v="8403"/>
    <s v="CA-2012-110814"/>
    <x v="1"/>
    <x v="901"/>
    <d v="2012-12-09T00:00:00"/>
    <x v="0"/>
    <s v="BD-11635"/>
    <x v="631"/>
    <x v="0"/>
    <s v="United States"/>
    <s v="New York City"/>
    <x v="15"/>
    <n v="10009"/>
    <x v="3"/>
    <s v="OFF-PA-10004156"/>
    <x v="1"/>
    <x v="10"/>
    <x v="743"/>
    <x v="5434"/>
    <n v="2"/>
    <n v="0"/>
    <n v="11.113199999999999"/>
  </r>
  <r>
    <n v="8404"/>
    <s v="CA-2013-154067"/>
    <x v="0"/>
    <x v="854"/>
    <d v="2013-02-07T00:00:00"/>
    <x v="1"/>
    <s v="SM-20950"/>
    <x v="416"/>
    <x v="1"/>
    <s v="United States"/>
    <s v="Los Angeles"/>
    <x v="1"/>
    <n v="90036"/>
    <x v="1"/>
    <s v="OFF-PA-10002254"/>
    <x v="1"/>
    <x v="10"/>
    <x v="145"/>
    <x v="151"/>
    <n v="4"/>
    <n v="0"/>
    <n v="48.539199999999994"/>
  </r>
  <r>
    <n v="8405"/>
    <s v="CA-2014-140480"/>
    <x v="3"/>
    <x v="141"/>
    <d v="2014-07-13T00:00:00"/>
    <x v="1"/>
    <s v="HE-14800"/>
    <x v="785"/>
    <x v="1"/>
    <s v="United States"/>
    <s v="Newark"/>
    <x v="13"/>
    <n v="19711"/>
    <x v="3"/>
    <s v="FUR-FU-10003247"/>
    <x v="0"/>
    <x v="5"/>
    <x v="1456"/>
    <x v="202"/>
    <n v="4"/>
    <n v="0"/>
    <n v="5.8743999999999943"/>
  </r>
  <r>
    <n v="8406"/>
    <s v="CA-2014-140480"/>
    <x v="3"/>
    <x v="141"/>
    <d v="2014-07-13T00:00:00"/>
    <x v="1"/>
    <s v="HE-14800"/>
    <x v="785"/>
    <x v="1"/>
    <s v="United States"/>
    <s v="Newark"/>
    <x v="13"/>
    <n v="19711"/>
    <x v="3"/>
    <s v="TEC-AC-10002473"/>
    <x v="2"/>
    <x v="11"/>
    <x v="713"/>
    <x v="5435"/>
    <n v="5"/>
    <n v="0"/>
    <n v="58.179000000000002"/>
  </r>
  <r>
    <n v="8407"/>
    <s v="CA-2014-140480"/>
    <x v="3"/>
    <x v="141"/>
    <d v="2014-07-13T00:00:00"/>
    <x v="1"/>
    <s v="HE-14800"/>
    <x v="785"/>
    <x v="1"/>
    <s v="United States"/>
    <s v="Newark"/>
    <x v="13"/>
    <n v="19711"/>
    <x v="3"/>
    <s v="FUR-FU-10001057"/>
    <x v="0"/>
    <x v="5"/>
    <x v="1782"/>
    <x v="372"/>
    <n v="2"/>
    <n v="0"/>
    <n v="9.1953999999999994"/>
  </r>
  <r>
    <n v="8408"/>
    <s v="CA-2014-140480"/>
    <x v="3"/>
    <x v="141"/>
    <d v="2014-07-13T00:00:00"/>
    <x v="1"/>
    <s v="HE-14800"/>
    <x v="785"/>
    <x v="1"/>
    <s v="United States"/>
    <s v="Newark"/>
    <x v="13"/>
    <n v="19711"/>
    <x v="3"/>
    <s v="OFF-AR-10001419"/>
    <x v="1"/>
    <x v="6"/>
    <x v="1006"/>
    <x v="1316"/>
    <n v="7"/>
    <n v="0"/>
    <n v="8.6729999999999983"/>
  </r>
  <r>
    <n v="8409"/>
    <s v="CA-2014-140480"/>
    <x v="3"/>
    <x v="141"/>
    <d v="2014-07-13T00:00:00"/>
    <x v="1"/>
    <s v="HE-14800"/>
    <x v="785"/>
    <x v="1"/>
    <s v="United States"/>
    <s v="Newark"/>
    <x v="13"/>
    <n v="19711"/>
    <x v="3"/>
    <s v="OFF-AR-10004010"/>
    <x v="1"/>
    <x v="6"/>
    <x v="1734"/>
    <x v="5368"/>
    <n v="5"/>
    <n v="0"/>
    <n v="45.487000000000002"/>
  </r>
  <r>
    <n v="8410"/>
    <s v="CA-2012-134082"/>
    <x v="1"/>
    <x v="555"/>
    <d v="2012-12-17T00:00:00"/>
    <x v="1"/>
    <s v="JK-15640"/>
    <x v="82"/>
    <x v="2"/>
    <s v="United States"/>
    <s v="San Bernardino"/>
    <x v="1"/>
    <n v="92404"/>
    <x v="1"/>
    <s v="OFF-BI-10004230"/>
    <x v="1"/>
    <x v="8"/>
    <x v="649"/>
    <x v="5436"/>
    <n v="4"/>
    <n v="0.2"/>
    <n v="38.684799999999996"/>
  </r>
  <r>
    <n v="8411"/>
    <s v="CA-2013-130820"/>
    <x v="0"/>
    <x v="625"/>
    <d v="2013-11-16T00:00:00"/>
    <x v="3"/>
    <s v="ON-18715"/>
    <x v="21"/>
    <x v="1"/>
    <s v="United States"/>
    <s v="Burlington"/>
    <x v="3"/>
    <n v="27217"/>
    <x v="0"/>
    <s v="FUR-TA-10001768"/>
    <x v="0"/>
    <x v="3"/>
    <x v="114"/>
    <x v="5437"/>
    <n v="4"/>
    <n v="0.4"/>
    <n v="-199.50760000000008"/>
  </r>
  <r>
    <n v="8412"/>
    <s v="CA-2013-159765"/>
    <x v="0"/>
    <x v="195"/>
    <d v="2013-05-13T00:00:00"/>
    <x v="0"/>
    <s v="TH-21100"/>
    <x v="513"/>
    <x v="0"/>
    <s v="United States"/>
    <s v="Salem"/>
    <x v="17"/>
    <n v="24153"/>
    <x v="0"/>
    <s v="OFF-AR-10003514"/>
    <x v="1"/>
    <x v="6"/>
    <x v="180"/>
    <x v="5438"/>
    <n v="7"/>
    <n v="0"/>
    <n v="9.1937999999999978"/>
  </r>
  <r>
    <n v="8413"/>
    <s v="CA-2014-132290"/>
    <x v="3"/>
    <x v="434"/>
    <d v="2014-03-15T00:00:00"/>
    <x v="1"/>
    <s v="MD-17350"/>
    <x v="198"/>
    <x v="0"/>
    <s v="United States"/>
    <s v="Dallas"/>
    <x v="5"/>
    <n v="75217"/>
    <x v="2"/>
    <s v="FUR-TA-10002228"/>
    <x v="0"/>
    <x v="3"/>
    <x v="596"/>
    <x v="5439"/>
    <n v="4"/>
    <n v="0.3"/>
    <n v="-173.34719999999999"/>
  </r>
  <r>
    <n v="8414"/>
    <s v="CA-2013-147109"/>
    <x v="0"/>
    <x v="907"/>
    <d v="2013-12-22T00:00:00"/>
    <x v="1"/>
    <s v="AH-10075"/>
    <x v="340"/>
    <x v="1"/>
    <s v="United States"/>
    <s v="Arlington"/>
    <x v="5"/>
    <n v="76017"/>
    <x v="2"/>
    <s v="OFF-PA-10001972"/>
    <x v="1"/>
    <x v="10"/>
    <x v="1169"/>
    <x v="5440"/>
    <n v="10"/>
    <n v="0.2"/>
    <n v="18.143999999999998"/>
  </r>
  <r>
    <n v="8415"/>
    <s v="CA-2013-147109"/>
    <x v="0"/>
    <x v="907"/>
    <d v="2013-12-22T00:00:00"/>
    <x v="1"/>
    <s v="AH-10075"/>
    <x v="340"/>
    <x v="1"/>
    <s v="United States"/>
    <s v="Arlington"/>
    <x v="5"/>
    <n v="76017"/>
    <x v="2"/>
    <s v="TEC-AC-10002942"/>
    <x v="2"/>
    <x v="11"/>
    <x v="1597"/>
    <x v="5441"/>
    <n v="3"/>
    <n v="0.2"/>
    <n v="-6.2100000000000151"/>
  </r>
  <r>
    <n v="8416"/>
    <s v="CA-2014-107265"/>
    <x v="3"/>
    <x v="1191"/>
    <d v="2014-04-13T00:00:00"/>
    <x v="1"/>
    <s v="ML-17755"/>
    <x v="529"/>
    <x v="2"/>
    <s v="United States"/>
    <s v="Marion"/>
    <x v="23"/>
    <n v="52302"/>
    <x v="2"/>
    <s v="OFF-PA-10000474"/>
    <x v="1"/>
    <x v="10"/>
    <x v="33"/>
    <x v="1938"/>
    <n v="3"/>
    <n v="0"/>
    <n v="49.970399999999991"/>
  </r>
  <r>
    <n v="8417"/>
    <s v="CA-2014-118199"/>
    <x v="3"/>
    <x v="1188"/>
    <d v="2014-05-12T00:00:00"/>
    <x v="2"/>
    <s v="LB-16795"/>
    <x v="697"/>
    <x v="2"/>
    <s v="United States"/>
    <s v="Seattle"/>
    <x v="4"/>
    <n v="98105"/>
    <x v="1"/>
    <s v="OFF-BI-10004330"/>
    <x v="1"/>
    <x v="8"/>
    <x v="795"/>
    <x v="5442"/>
    <n v="5"/>
    <n v="0.2"/>
    <n v="46.224999999999987"/>
  </r>
  <r>
    <n v="8418"/>
    <s v="CA-2014-118199"/>
    <x v="3"/>
    <x v="1188"/>
    <d v="2014-05-12T00:00:00"/>
    <x v="2"/>
    <s v="LB-16795"/>
    <x v="697"/>
    <x v="2"/>
    <s v="United States"/>
    <s v="Seattle"/>
    <x v="4"/>
    <n v="98105"/>
    <x v="1"/>
    <s v="OFF-ST-10000604"/>
    <x v="1"/>
    <x v="4"/>
    <x v="54"/>
    <x v="1464"/>
    <n v="3"/>
    <n v="0"/>
    <n v="26.069999999999993"/>
  </r>
  <r>
    <n v="8419"/>
    <s v="CA-2014-118199"/>
    <x v="3"/>
    <x v="1188"/>
    <d v="2014-05-12T00:00:00"/>
    <x v="2"/>
    <s v="LB-16795"/>
    <x v="697"/>
    <x v="2"/>
    <s v="United States"/>
    <s v="Seattle"/>
    <x v="4"/>
    <n v="98105"/>
    <x v="1"/>
    <s v="FUR-TA-10004154"/>
    <x v="0"/>
    <x v="3"/>
    <x v="730"/>
    <x v="5443"/>
    <n v="1"/>
    <n v="0"/>
    <n v="63.106999999999999"/>
  </r>
  <r>
    <n v="8420"/>
    <s v="CA-2014-118199"/>
    <x v="3"/>
    <x v="1188"/>
    <d v="2014-05-12T00:00:00"/>
    <x v="2"/>
    <s v="LB-16795"/>
    <x v="697"/>
    <x v="2"/>
    <s v="United States"/>
    <s v="Seattle"/>
    <x v="4"/>
    <n v="98105"/>
    <x v="1"/>
    <s v="OFF-ST-10000636"/>
    <x v="1"/>
    <x v="4"/>
    <x v="1744"/>
    <x v="5224"/>
    <n v="4"/>
    <n v="0"/>
    <n v="2.6783999999999963"/>
  </r>
  <r>
    <n v="8421"/>
    <s v="CA-2014-118199"/>
    <x v="3"/>
    <x v="1188"/>
    <d v="2014-05-12T00:00:00"/>
    <x v="2"/>
    <s v="LB-16795"/>
    <x v="697"/>
    <x v="2"/>
    <s v="United States"/>
    <s v="Seattle"/>
    <x v="4"/>
    <n v="98105"/>
    <x v="1"/>
    <s v="TEC-AC-10004171"/>
    <x v="2"/>
    <x v="11"/>
    <x v="1312"/>
    <x v="1664"/>
    <n v="2"/>
    <n v="0"/>
    <n v="87.991200000000006"/>
  </r>
  <r>
    <n v="8422"/>
    <s v="CA-2014-150091"/>
    <x v="3"/>
    <x v="386"/>
    <d v="2014-10-17T00:00:00"/>
    <x v="1"/>
    <s v="NP-18670"/>
    <x v="73"/>
    <x v="0"/>
    <s v="United States"/>
    <s v="Lakewood"/>
    <x v="30"/>
    <n v="8701"/>
    <x v="3"/>
    <s v="TEC-AC-10002167"/>
    <x v="2"/>
    <x v="11"/>
    <x v="46"/>
    <x v="47"/>
    <n v="3"/>
    <n v="0"/>
    <n v="4.9500000000000011"/>
  </r>
  <r>
    <n v="8423"/>
    <s v="CA-2014-150091"/>
    <x v="3"/>
    <x v="386"/>
    <d v="2014-10-17T00:00:00"/>
    <x v="1"/>
    <s v="NP-18670"/>
    <x v="73"/>
    <x v="0"/>
    <s v="United States"/>
    <s v="Lakewood"/>
    <x v="30"/>
    <n v="8701"/>
    <x v="3"/>
    <s v="OFF-FA-10000621"/>
    <x v="1"/>
    <x v="13"/>
    <x v="110"/>
    <x v="1511"/>
    <n v="5"/>
    <n v="0"/>
    <n v="8.7710000000000008"/>
  </r>
  <r>
    <n v="8424"/>
    <s v="CA-2014-150091"/>
    <x v="3"/>
    <x v="386"/>
    <d v="2014-10-17T00:00:00"/>
    <x v="1"/>
    <s v="NP-18670"/>
    <x v="73"/>
    <x v="0"/>
    <s v="United States"/>
    <s v="Lakewood"/>
    <x v="30"/>
    <n v="8701"/>
    <x v="3"/>
    <s v="FUR-FU-10004053"/>
    <x v="0"/>
    <x v="5"/>
    <x v="1633"/>
    <x v="586"/>
    <n v="2"/>
    <n v="0"/>
    <n v="17.406400000000001"/>
  </r>
  <r>
    <n v="8425"/>
    <s v="CA-2014-150091"/>
    <x v="3"/>
    <x v="386"/>
    <d v="2014-10-17T00:00:00"/>
    <x v="1"/>
    <s v="NP-18670"/>
    <x v="73"/>
    <x v="0"/>
    <s v="United States"/>
    <s v="Lakewood"/>
    <x v="30"/>
    <n v="8701"/>
    <x v="3"/>
    <s v="FUR-BO-10003404"/>
    <x v="0"/>
    <x v="0"/>
    <x v="1376"/>
    <x v="5444"/>
    <n v="5"/>
    <n v="0"/>
    <n v="129.29399999999987"/>
  </r>
  <r>
    <n v="8426"/>
    <s v="CA-2013-137652"/>
    <x v="0"/>
    <x v="770"/>
    <d v="2013-08-31T00:00:00"/>
    <x v="2"/>
    <s v="EB-13750"/>
    <x v="494"/>
    <x v="1"/>
    <s v="United States"/>
    <s v="Cincinnati"/>
    <x v="24"/>
    <n v="45231"/>
    <x v="3"/>
    <s v="OFF-BI-10004099"/>
    <x v="1"/>
    <x v="8"/>
    <x v="1716"/>
    <x v="5445"/>
    <n v="8"/>
    <n v="0.7"/>
    <n v="-12.287999999999997"/>
  </r>
  <r>
    <n v="8427"/>
    <s v="CA-2012-128356"/>
    <x v="1"/>
    <x v="653"/>
    <d v="2012-10-07T00:00:00"/>
    <x v="1"/>
    <s v="RP-19390"/>
    <x v="261"/>
    <x v="0"/>
    <s v="United States"/>
    <s v="Thornton"/>
    <x v="22"/>
    <n v="80229"/>
    <x v="1"/>
    <s v="OFF-SU-10004290"/>
    <x v="1"/>
    <x v="14"/>
    <x v="1818"/>
    <x v="5446"/>
    <n v="2"/>
    <n v="0.2"/>
    <n v="0.95759999999999978"/>
  </r>
  <r>
    <n v="8428"/>
    <s v="CA-2014-167017"/>
    <x v="3"/>
    <x v="51"/>
    <d v="2014-11-26T00:00:00"/>
    <x v="2"/>
    <s v="DC-12850"/>
    <x v="419"/>
    <x v="0"/>
    <s v="United States"/>
    <s v="Roseville"/>
    <x v="12"/>
    <n v="48066"/>
    <x v="2"/>
    <s v="OFF-SU-10001935"/>
    <x v="1"/>
    <x v="14"/>
    <x v="33"/>
    <x v="1009"/>
    <n v="2"/>
    <n v="0"/>
    <n v="0.17439999999999944"/>
  </r>
  <r>
    <n v="8429"/>
    <s v="US-2014-132220"/>
    <x v="3"/>
    <x v="105"/>
    <d v="2014-11-17T00:00:00"/>
    <x v="1"/>
    <s v="DJ-13510"/>
    <x v="137"/>
    <x v="1"/>
    <s v="United States"/>
    <s v="Tempe"/>
    <x v="16"/>
    <n v="85281"/>
    <x v="1"/>
    <s v="TEC-AC-10004227"/>
    <x v="2"/>
    <x v="11"/>
    <x v="1400"/>
    <x v="5447"/>
    <n v="6"/>
    <n v="0.2"/>
    <n v="-10.911600000000007"/>
  </r>
  <r>
    <n v="8430"/>
    <s v="CA-2013-118129"/>
    <x v="0"/>
    <x v="1054"/>
    <d v="2013-12-22T00:00:00"/>
    <x v="0"/>
    <s v="CL-12565"/>
    <x v="52"/>
    <x v="0"/>
    <s v="United States"/>
    <s v="Reading"/>
    <x v="9"/>
    <n v="19601"/>
    <x v="3"/>
    <s v="FUR-FU-10004904"/>
    <x v="0"/>
    <x v="5"/>
    <x v="1580"/>
    <x v="5448"/>
    <n v="5"/>
    <n v="0.2"/>
    <n v="-30.392000000000024"/>
  </r>
  <r>
    <n v="8431"/>
    <s v="US-2011-113124"/>
    <x v="2"/>
    <x v="809"/>
    <d v="2011-04-05T00:00:00"/>
    <x v="1"/>
    <s v="NC-18340"/>
    <x v="396"/>
    <x v="0"/>
    <s v="United States"/>
    <s v="Apple Valley"/>
    <x v="11"/>
    <n v="55124"/>
    <x v="2"/>
    <s v="OFF-ST-10001511"/>
    <x v="1"/>
    <x v="4"/>
    <x v="551"/>
    <x v="2396"/>
    <n v="2"/>
    <n v="0"/>
    <n v="6.4649999999999892"/>
  </r>
  <r>
    <n v="8432"/>
    <s v="CA-2014-155621"/>
    <x v="3"/>
    <x v="1183"/>
    <d v="2014-11-14T00:00:00"/>
    <x v="1"/>
    <s v="KN-16450"/>
    <x v="634"/>
    <x v="1"/>
    <s v="United States"/>
    <s v="Baltimore"/>
    <x v="39"/>
    <n v="21215"/>
    <x v="3"/>
    <s v="FUR-FU-10003535"/>
    <x v="0"/>
    <x v="5"/>
    <x v="888"/>
    <x v="5449"/>
    <n v="10"/>
    <n v="0"/>
    <n v="112.422"/>
  </r>
  <r>
    <n v="8433"/>
    <s v="US-2011-127635"/>
    <x v="2"/>
    <x v="80"/>
    <d v="2011-09-18T00:00:00"/>
    <x v="0"/>
    <s v="SC-20260"/>
    <x v="609"/>
    <x v="1"/>
    <s v="United States"/>
    <s v="Corpus Christi"/>
    <x v="5"/>
    <n v="78415"/>
    <x v="2"/>
    <s v="OFF-FA-10000053"/>
    <x v="1"/>
    <x v="13"/>
    <x v="953"/>
    <x v="192"/>
    <n v="4"/>
    <n v="0.2"/>
    <n v="-1.3607999999999998"/>
  </r>
  <r>
    <n v="8434"/>
    <s v="US-2011-127635"/>
    <x v="2"/>
    <x v="80"/>
    <d v="2011-09-18T00:00:00"/>
    <x v="0"/>
    <s v="SC-20260"/>
    <x v="609"/>
    <x v="1"/>
    <s v="United States"/>
    <s v="Corpus Christi"/>
    <x v="5"/>
    <n v="78415"/>
    <x v="2"/>
    <s v="OFF-PA-10004610"/>
    <x v="1"/>
    <x v="10"/>
    <x v="1511"/>
    <x v="1312"/>
    <n v="2"/>
    <n v="0.2"/>
    <n v="2.1399999999999992"/>
  </r>
  <r>
    <n v="8435"/>
    <s v="US-2011-127635"/>
    <x v="2"/>
    <x v="80"/>
    <d v="2011-09-18T00:00:00"/>
    <x v="0"/>
    <s v="SC-20260"/>
    <x v="609"/>
    <x v="1"/>
    <s v="United States"/>
    <s v="Corpus Christi"/>
    <x v="5"/>
    <n v="78415"/>
    <x v="2"/>
    <s v="FUR-FU-10000550"/>
    <x v="0"/>
    <x v="5"/>
    <x v="1445"/>
    <x v="745"/>
    <n v="5"/>
    <n v="0.6"/>
    <n v="-6.7230000000000008"/>
  </r>
  <r>
    <n v="8436"/>
    <s v="US-2011-127635"/>
    <x v="2"/>
    <x v="80"/>
    <d v="2011-09-18T00:00:00"/>
    <x v="0"/>
    <s v="SC-20260"/>
    <x v="609"/>
    <x v="1"/>
    <s v="United States"/>
    <s v="Corpus Christi"/>
    <x v="5"/>
    <n v="78415"/>
    <x v="2"/>
    <s v="OFF-BI-10001721"/>
    <x v="1"/>
    <x v="8"/>
    <x v="94"/>
    <x v="5450"/>
    <n v="2"/>
    <n v="0.8"/>
    <n v="-13.683199999999999"/>
  </r>
  <r>
    <n v="8437"/>
    <s v="CA-2012-151470"/>
    <x v="1"/>
    <x v="1181"/>
    <d v="2012-09-26T00:00:00"/>
    <x v="1"/>
    <s v="AM-10705"/>
    <x v="562"/>
    <x v="0"/>
    <s v="United States"/>
    <s v="Las Vegas"/>
    <x v="33"/>
    <n v="89115"/>
    <x v="1"/>
    <s v="OFF-BI-10004040"/>
    <x v="1"/>
    <x v="8"/>
    <x v="1478"/>
    <x v="682"/>
    <n v="11"/>
    <n v="0.2"/>
    <n v="16.524199999999997"/>
  </r>
  <r>
    <n v="8438"/>
    <s v="CA-2012-112823"/>
    <x v="1"/>
    <x v="895"/>
    <d v="2012-12-16T00:00:00"/>
    <x v="1"/>
    <s v="RA-19945"/>
    <x v="362"/>
    <x v="0"/>
    <s v="United States"/>
    <s v="Cleveland"/>
    <x v="24"/>
    <n v="44105"/>
    <x v="3"/>
    <s v="TEC-AC-10002550"/>
    <x v="2"/>
    <x v="11"/>
    <x v="1342"/>
    <x v="2116"/>
    <n v="2"/>
    <n v="0.2"/>
    <n v="4.4603999999999999"/>
  </r>
  <r>
    <n v="8439"/>
    <s v="CA-2011-108861"/>
    <x v="2"/>
    <x v="1061"/>
    <d v="2011-06-01T00:00:00"/>
    <x v="1"/>
    <s v="MM-17260"/>
    <x v="570"/>
    <x v="0"/>
    <s v="United States"/>
    <s v="Seattle"/>
    <x v="4"/>
    <n v="98105"/>
    <x v="1"/>
    <s v="OFF-BI-10003876"/>
    <x v="1"/>
    <x v="8"/>
    <x v="1617"/>
    <x v="5451"/>
    <n v="4"/>
    <n v="0.2"/>
    <n v="51.359999999999992"/>
  </r>
  <r>
    <n v="8440"/>
    <s v="CA-2014-114370"/>
    <x v="3"/>
    <x v="1192"/>
    <d v="2014-03-18T00:00:00"/>
    <x v="0"/>
    <s v="BN-11470"/>
    <x v="272"/>
    <x v="1"/>
    <s v="United States"/>
    <s v="Chicago"/>
    <x v="10"/>
    <n v="60623"/>
    <x v="2"/>
    <s v="TEC-PH-10000213"/>
    <x v="2"/>
    <x v="7"/>
    <x v="1649"/>
    <x v="5021"/>
    <n v="2"/>
    <n v="0.2"/>
    <n v="4.9615999999999989"/>
  </r>
  <r>
    <n v="8441"/>
    <s v="CA-2013-158302"/>
    <x v="0"/>
    <x v="16"/>
    <d v="2013-12-13T00:00:00"/>
    <x v="0"/>
    <s v="JB-16045"/>
    <x v="674"/>
    <x v="2"/>
    <s v="United States"/>
    <s v="Columbus"/>
    <x v="24"/>
    <n v="43229"/>
    <x v="3"/>
    <s v="OFF-PA-10002615"/>
    <x v="1"/>
    <x v="10"/>
    <x v="247"/>
    <x v="5452"/>
    <n v="3"/>
    <n v="0.2"/>
    <n v="3.4397999999999995"/>
  </r>
  <r>
    <n v="8442"/>
    <s v="CA-2014-145779"/>
    <x v="3"/>
    <x v="636"/>
    <d v="2014-05-11T00:00:00"/>
    <x v="1"/>
    <s v="DB-13615"/>
    <x v="140"/>
    <x v="0"/>
    <s v="United States"/>
    <s v="Tucson"/>
    <x v="16"/>
    <n v="85705"/>
    <x v="1"/>
    <s v="OFF-PA-10002254"/>
    <x v="1"/>
    <x v="10"/>
    <x v="145"/>
    <x v="5453"/>
    <n v="4"/>
    <n v="0.2"/>
    <n v="27.435199999999995"/>
  </r>
  <r>
    <n v="8443"/>
    <s v="US-2013-155173"/>
    <x v="0"/>
    <x v="1193"/>
    <d v="2013-03-11T00:00:00"/>
    <x v="1"/>
    <s v="JB-16045"/>
    <x v="674"/>
    <x v="2"/>
    <s v="United States"/>
    <s v="Philadelphia"/>
    <x v="9"/>
    <n v="19120"/>
    <x v="3"/>
    <s v="TEC-PH-10004586"/>
    <x v="2"/>
    <x v="7"/>
    <x v="890"/>
    <x v="5454"/>
    <n v="2"/>
    <n v="0.4"/>
    <n v="-71.990000000000009"/>
  </r>
  <r>
    <n v="8444"/>
    <s v="US-2013-155173"/>
    <x v="0"/>
    <x v="1193"/>
    <d v="2013-03-11T00:00:00"/>
    <x v="1"/>
    <s v="JB-16045"/>
    <x v="674"/>
    <x v="2"/>
    <s v="United States"/>
    <s v="Philadelphia"/>
    <x v="9"/>
    <n v="19120"/>
    <x v="3"/>
    <s v="OFF-BI-10002982"/>
    <x v="1"/>
    <x v="8"/>
    <x v="1258"/>
    <x v="5455"/>
    <n v="1"/>
    <n v="0.7"/>
    <n v="-1.4981999999999998"/>
  </r>
  <r>
    <n v="8445"/>
    <s v="US-2013-155173"/>
    <x v="0"/>
    <x v="1193"/>
    <d v="2013-03-11T00:00:00"/>
    <x v="1"/>
    <s v="JB-16045"/>
    <x v="674"/>
    <x v="2"/>
    <s v="United States"/>
    <s v="Philadelphia"/>
    <x v="9"/>
    <n v="19120"/>
    <x v="3"/>
    <s v="TEC-PH-10002538"/>
    <x v="2"/>
    <x v="7"/>
    <x v="524"/>
    <x v="5456"/>
    <n v="3"/>
    <n v="0.4"/>
    <n v="-12.510300000000008"/>
  </r>
  <r>
    <n v="8446"/>
    <s v="CA-2014-125451"/>
    <x v="3"/>
    <x v="436"/>
    <d v="2014-10-25T00:00:00"/>
    <x v="2"/>
    <s v="AH-10075"/>
    <x v="340"/>
    <x v="1"/>
    <s v="United States"/>
    <s v="Cranston"/>
    <x v="34"/>
    <n v="2920"/>
    <x v="3"/>
    <s v="FUR-TA-10001039"/>
    <x v="0"/>
    <x v="3"/>
    <x v="824"/>
    <x v="5457"/>
    <n v="4"/>
    <n v="0.3"/>
    <n v="-13.756799999999984"/>
  </r>
  <r>
    <n v="8447"/>
    <s v="CA-2014-125451"/>
    <x v="3"/>
    <x v="436"/>
    <d v="2014-10-25T00:00:00"/>
    <x v="2"/>
    <s v="AH-10075"/>
    <x v="340"/>
    <x v="1"/>
    <s v="United States"/>
    <s v="Cranston"/>
    <x v="34"/>
    <n v="2920"/>
    <x v="3"/>
    <s v="FUR-FU-10004963"/>
    <x v="0"/>
    <x v="5"/>
    <x v="1434"/>
    <x v="768"/>
    <n v="4"/>
    <n v="0"/>
    <n v="14.700000000000003"/>
  </r>
  <r>
    <n v="8448"/>
    <s v="CA-2014-125451"/>
    <x v="3"/>
    <x v="436"/>
    <d v="2014-10-25T00:00:00"/>
    <x v="2"/>
    <s v="AH-10075"/>
    <x v="340"/>
    <x v="1"/>
    <s v="United States"/>
    <s v="Cranston"/>
    <x v="34"/>
    <n v="2920"/>
    <x v="3"/>
    <s v="FUR-FU-10000277"/>
    <x v="0"/>
    <x v="5"/>
    <x v="1786"/>
    <x v="5258"/>
    <n v="2"/>
    <n v="0"/>
    <n v="50.563199999999995"/>
  </r>
  <r>
    <n v="8449"/>
    <s v="CA-2014-125451"/>
    <x v="3"/>
    <x v="436"/>
    <d v="2014-10-25T00:00:00"/>
    <x v="2"/>
    <s v="AH-10075"/>
    <x v="340"/>
    <x v="1"/>
    <s v="United States"/>
    <s v="Cranston"/>
    <x v="34"/>
    <n v="2920"/>
    <x v="3"/>
    <s v="FUR-TA-10004915"/>
    <x v="0"/>
    <x v="3"/>
    <x v="331"/>
    <x v="3109"/>
    <n v="3"/>
    <n v="0.3"/>
    <n v="-127.57919999999996"/>
  </r>
  <r>
    <n v="8450"/>
    <s v="CA-2014-125451"/>
    <x v="3"/>
    <x v="436"/>
    <d v="2014-10-25T00:00:00"/>
    <x v="2"/>
    <s v="AH-10075"/>
    <x v="340"/>
    <x v="1"/>
    <s v="United States"/>
    <s v="Cranston"/>
    <x v="34"/>
    <n v="2920"/>
    <x v="3"/>
    <s v="OFF-PA-10003724"/>
    <x v="1"/>
    <x v="10"/>
    <x v="357"/>
    <x v="5458"/>
    <n v="8"/>
    <n v="0"/>
    <n v="21.285599999999999"/>
  </r>
  <r>
    <n v="8451"/>
    <s v="CA-2014-125451"/>
    <x v="3"/>
    <x v="436"/>
    <d v="2014-10-25T00:00:00"/>
    <x v="2"/>
    <s v="AH-10075"/>
    <x v="340"/>
    <x v="1"/>
    <s v="United States"/>
    <s v="Cranston"/>
    <x v="34"/>
    <n v="2920"/>
    <x v="3"/>
    <s v="OFF-AP-10002906"/>
    <x v="1"/>
    <x v="9"/>
    <x v="1088"/>
    <x v="5459"/>
    <n v="1"/>
    <n v="0"/>
    <n v="0.66599999999999993"/>
  </r>
  <r>
    <n v="8452"/>
    <s v="CA-2011-131387"/>
    <x v="2"/>
    <x v="582"/>
    <d v="2011-04-30T00:00:00"/>
    <x v="2"/>
    <s v="AI-10855"/>
    <x v="482"/>
    <x v="0"/>
    <s v="United States"/>
    <s v="San Francisco"/>
    <x v="1"/>
    <n v="94122"/>
    <x v="1"/>
    <s v="TEC-PH-10001459"/>
    <x v="2"/>
    <x v="7"/>
    <x v="1438"/>
    <x v="5460"/>
    <n v="5"/>
    <n v="0.2"/>
    <n v="125.99700000000007"/>
  </r>
  <r>
    <n v="8453"/>
    <s v="CA-2013-125087"/>
    <x v="0"/>
    <x v="724"/>
    <d v="2013-04-24T00:00:00"/>
    <x v="1"/>
    <s v="TH-21115"/>
    <x v="764"/>
    <x v="1"/>
    <s v="United States"/>
    <s v="Houston"/>
    <x v="5"/>
    <n v="77070"/>
    <x v="2"/>
    <s v="FUR-CH-10002880"/>
    <x v="0"/>
    <x v="1"/>
    <x v="801"/>
    <x v="5209"/>
    <n v="4"/>
    <n v="0.3"/>
    <n v="-93.472400000000022"/>
  </r>
  <r>
    <n v="8454"/>
    <s v="CA-2013-125087"/>
    <x v="0"/>
    <x v="724"/>
    <d v="2013-04-24T00:00:00"/>
    <x v="1"/>
    <s v="TH-21115"/>
    <x v="764"/>
    <x v="1"/>
    <s v="United States"/>
    <s v="Houston"/>
    <x v="5"/>
    <n v="77070"/>
    <x v="2"/>
    <s v="OFF-ST-10001780"/>
    <x v="1"/>
    <x v="4"/>
    <x v="481"/>
    <x v="5461"/>
    <n v="3"/>
    <n v="0.2"/>
    <n v="77.746800000000007"/>
  </r>
  <r>
    <n v="8455"/>
    <s v="CA-2013-125087"/>
    <x v="0"/>
    <x v="724"/>
    <d v="2013-04-24T00:00:00"/>
    <x v="1"/>
    <s v="TH-21115"/>
    <x v="764"/>
    <x v="1"/>
    <s v="United States"/>
    <s v="Houston"/>
    <x v="5"/>
    <n v="77070"/>
    <x v="2"/>
    <s v="FUR-FU-10004748"/>
    <x v="0"/>
    <x v="5"/>
    <x v="1243"/>
    <x v="1984"/>
    <n v="5"/>
    <n v="0.6"/>
    <n v="-67.137"/>
  </r>
  <r>
    <n v="8456"/>
    <s v="CA-2013-154081"/>
    <x v="0"/>
    <x v="730"/>
    <d v="2013-05-30T00:00:00"/>
    <x v="1"/>
    <s v="JE-15610"/>
    <x v="531"/>
    <x v="1"/>
    <s v="United States"/>
    <s v="Los Angeles"/>
    <x v="1"/>
    <n v="90049"/>
    <x v="1"/>
    <s v="TEC-PH-10001918"/>
    <x v="2"/>
    <x v="7"/>
    <x v="191"/>
    <x v="2705"/>
    <n v="2"/>
    <n v="0.2"/>
    <n v="22.238400000000013"/>
  </r>
  <r>
    <n v="8457"/>
    <s v="US-2014-118556"/>
    <x v="3"/>
    <x v="39"/>
    <d v="2014-06-03T00:00:00"/>
    <x v="0"/>
    <s v="TH-21235"/>
    <x v="260"/>
    <x v="1"/>
    <s v="United States"/>
    <s v="Chicago"/>
    <x v="10"/>
    <n v="60653"/>
    <x v="2"/>
    <s v="FUR-CH-10001146"/>
    <x v="0"/>
    <x v="1"/>
    <x v="124"/>
    <x v="5462"/>
    <n v="3"/>
    <n v="0.3"/>
    <n v="-29.007299999999994"/>
  </r>
  <r>
    <n v="8458"/>
    <s v="US-2014-118556"/>
    <x v="3"/>
    <x v="39"/>
    <d v="2014-06-03T00:00:00"/>
    <x v="0"/>
    <s v="TH-21235"/>
    <x v="260"/>
    <x v="1"/>
    <s v="United States"/>
    <s v="Chicago"/>
    <x v="10"/>
    <n v="60653"/>
    <x v="2"/>
    <s v="OFF-BI-10004364"/>
    <x v="1"/>
    <x v="8"/>
    <x v="302"/>
    <x v="3019"/>
    <n v="3"/>
    <n v="0.8"/>
    <n v="-6.2370000000000019"/>
  </r>
  <r>
    <n v="8459"/>
    <s v="CA-2011-126200"/>
    <x v="2"/>
    <x v="55"/>
    <d v="2011-08-29T00:00:00"/>
    <x v="1"/>
    <s v="JE-15715"/>
    <x v="555"/>
    <x v="0"/>
    <s v="United States"/>
    <s v="Houston"/>
    <x v="5"/>
    <n v="77070"/>
    <x v="2"/>
    <s v="OFF-BI-10002133"/>
    <x v="1"/>
    <x v="8"/>
    <x v="1138"/>
    <x v="5463"/>
    <n v="3"/>
    <n v="0.8"/>
    <n v="-39.804000000000002"/>
  </r>
  <r>
    <n v="8460"/>
    <s v="CA-2011-126200"/>
    <x v="2"/>
    <x v="55"/>
    <d v="2011-08-29T00:00:00"/>
    <x v="1"/>
    <s v="JE-15715"/>
    <x v="555"/>
    <x v="0"/>
    <s v="United States"/>
    <s v="Houston"/>
    <x v="5"/>
    <n v="77070"/>
    <x v="2"/>
    <s v="OFF-BI-10002225"/>
    <x v="1"/>
    <x v="8"/>
    <x v="336"/>
    <x v="5464"/>
    <n v="3"/>
    <n v="0.8"/>
    <n v="-19.814400000000003"/>
  </r>
  <r>
    <n v="8461"/>
    <s v="CA-2011-146500"/>
    <x v="2"/>
    <x v="1194"/>
    <d v="2011-09-04T00:00:00"/>
    <x v="1"/>
    <s v="AT-10735"/>
    <x v="247"/>
    <x v="0"/>
    <s v="United States"/>
    <s v="Bristol"/>
    <x v="29"/>
    <n v="6010"/>
    <x v="3"/>
    <s v="OFF-BI-10002432"/>
    <x v="1"/>
    <x v="8"/>
    <x v="866"/>
    <x v="3276"/>
    <n v="5"/>
    <n v="0"/>
    <n v="11.890999999999998"/>
  </r>
  <r>
    <n v="8462"/>
    <s v="CA-2011-146500"/>
    <x v="2"/>
    <x v="1194"/>
    <d v="2011-09-04T00:00:00"/>
    <x v="1"/>
    <s v="AT-10735"/>
    <x v="247"/>
    <x v="0"/>
    <s v="United States"/>
    <s v="Bristol"/>
    <x v="29"/>
    <n v="6010"/>
    <x v="3"/>
    <s v="OFF-ST-10000563"/>
    <x v="1"/>
    <x v="4"/>
    <x v="894"/>
    <x v="1449"/>
    <n v="3"/>
    <n v="0"/>
    <n v="9.5940000000000012"/>
  </r>
  <r>
    <n v="8463"/>
    <s v="CA-2012-169537"/>
    <x v="1"/>
    <x v="37"/>
    <d v="2012-09-07T00:00:00"/>
    <x v="0"/>
    <s v="JH-15820"/>
    <x v="581"/>
    <x v="0"/>
    <s v="United States"/>
    <s v="Holland"/>
    <x v="12"/>
    <n v="49423"/>
    <x v="2"/>
    <s v="OFF-LA-10001982"/>
    <x v="1"/>
    <x v="2"/>
    <x v="1529"/>
    <x v="5465"/>
    <n v="2"/>
    <n v="0"/>
    <n v="3.5999999999999996"/>
  </r>
  <r>
    <n v="8464"/>
    <s v="CA-2011-100881"/>
    <x v="2"/>
    <x v="1176"/>
    <d v="2011-04-01T00:00:00"/>
    <x v="1"/>
    <s v="DR-12940"/>
    <x v="660"/>
    <x v="2"/>
    <s v="United States"/>
    <s v="Albuquerque"/>
    <x v="27"/>
    <n v="87105"/>
    <x v="1"/>
    <s v="TEC-PH-10003273"/>
    <x v="2"/>
    <x v="7"/>
    <x v="171"/>
    <x v="214"/>
    <n v="3"/>
    <n v="0.2"/>
    <n v="22.678200000000018"/>
  </r>
  <r>
    <n v="8465"/>
    <s v="CA-2012-144043"/>
    <x v="1"/>
    <x v="1187"/>
    <d v="2012-05-15T00:00:00"/>
    <x v="1"/>
    <s v="AB-10165"/>
    <x v="269"/>
    <x v="0"/>
    <s v="United States"/>
    <s v="Louisville"/>
    <x v="22"/>
    <n v="80027"/>
    <x v="1"/>
    <s v="TEC-AC-10002718"/>
    <x v="2"/>
    <x v="11"/>
    <x v="1183"/>
    <x v="3854"/>
    <n v="4"/>
    <n v="0.2"/>
    <n v="-2.9180000000000028"/>
  </r>
  <r>
    <n v="8466"/>
    <s v="CA-2012-116512"/>
    <x v="1"/>
    <x v="265"/>
    <d v="2012-04-14T00:00:00"/>
    <x v="1"/>
    <s v="MC-18100"/>
    <x v="498"/>
    <x v="0"/>
    <s v="United States"/>
    <s v="New York City"/>
    <x v="15"/>
    <n v="10024"/>
    <x v="3"/>
    <s v="OFF-ST-10001505"/>
    <x v="1"/>
    <x v="4"/>
    <x v="1174"/>
    <x v="1465"/>
    <n v="3"/>
    <n v="0"/>
    <n v="3.0497999999999985"/>
  </r>
  <r>
    <n v="8467"/>
    <s v="CA-2012-101000"/>
    <x v="1"/>
    <x v="265"/>
    <d v="2012-04-14T00:00:00"/>
    <x v="1"/>
    <s v="IG-15085"/>
    <x v="490"/>
    <x v="0"/>
    <s v="United States"/>
    <s v="Norwich"/>
    <x v="29"/>
    <n v="6360"/>
    <x v="3"/>
    <s v="OFF-AP-10000179"/>
    <x v="1"/>
    <x v="9"/>
    <x v="527"/>
    <x v="5466"/>
    <n v="3"/>
    <n v="0"/>
    <n v="144.3546"/>
  </r>
  <r>
    <n v="8468"/>
    <s v="CA-2013-168557"/>
    <x v="0"/>
    <x v="251"/>
    <d v="2013-09-24T00:00:00"/>
    <x v="1"/>
    <s v="FH-14275"/>
    <x v="395"/>
    <x v="1"/>
    <s v="United States"/>
    <s v="San Francisco"/>
    <x v="1"/>
    <n v="94122"/>
    <x v="1"/>
    <s v="OFF-BI-10002309"/>
    <x v="1"/>
    <x v="8"/>
    <x v="78"/>
    <x v="436"/>
    <n v="2"/>
    <n v="0.2"/>
    <n v="3.1247999999999996"/>
  </r>
  <r>
    <n v="8469"/>
    <s v="US-2013-164196"/>
    <x v="0"/>
    <x v="583"/>
    <d v="2013-11-18T00:00:00"/>
    <x v="1"/>
    <s v="AS-10285"/>
    <x v="155"/>
    <x v="1"/>
    <s v="United States"/>
    <s v="Noblesville"/>
    <x v="14"/>
    <n v="46060"/>
    <x v="2"/>
    <s v="FUR-TA-10001950"/>
    <x v="0"/>
    <x v="3"/>
    <x v="1275"/>
    <x v="5467"/>
    <n v="6"/>
    <n v="0"/>
    <n v="241.1046"/>
  </r>
  <r>
    <n v="8470"/>
    <s v="US-2014-132031"/>
    <x v="3"/>
    <x v="756"/>
    <d v="2014-04-28T00:00:00"/>
    <x v="1"/>
    <s v="PN-18775"/>
    <x v="43"/>
    <x v="2"/>
    <s v="United States"/>
    <s v="Clarksville"/>
    <x v="18"/>
    <n v="37042"/>
    <x v="0"/>
    <s v="FUR-BO-10001972"/>
    <x v="0"/>
    <x v="0"/>
    <x v="362"/>
    <x v="2388"/>
    <n v="4"/>
    <n v="0.2"/>
    <n v="-14.51760000000003"/>
  </r>
  <r>
    <n v="8471"/>
    <s v="US-2014-132031"/>
    <x v="3"/>
    <x v="756"/>
    <d v="2014-04-28T00:00:00"/>
    <x v="1"/>
    <s v="PN-18775"/>
    <x v="43"/>
    <x v="2"/>
    <s v="United States"/>
    <s v="Clarksville"/>
    <x v="18"/>
    <n v="37042"/>
    <x v="0"/>
    <s v="TEC-AC-10002473"/>
    <x v="2"/>
    <x v="11"/>
    <x v="713"/>
    <x v="5468"/>
    <n v="2"/>
    <n v="0.2"/>
    <n v="11.919599999999999"/>
  </r>
  <r>
    <n v="8472"/>
    <s v="US-2014-132031"/>
    <x v="3"/>
    <x v="756"/>
    <d v="2014-04-28T00:00:00"/>
    <x v="1"/>
    <s v="PN-18775"/>
    <x v="43"/>
    <x v="2"/>
    <s v="United States"/>
    <s v="Clarksville"/>
    <x v="18"/>
    <n v="37042"/>
    <x v="0"/>
    <s v="FUR-FU-10000193"/>
    <x v="0"/>
    <x v="5"/>
    <x v="1503"/>
    <x v="2540"/>
    <n v="3"/>
    <n v="0.2"/>
    <n v="-11.692800000000005"/>
  </r>
  <r>
    <n v="8473"/>
    <s v="US-2014-132031"/>
    <x v="3"/>
    <x v="756"/>
    <d v="2014-04-28T00:00:00"/>
    <x v="1"/>
    <s v="PN-18775"/>
    <x v="43"/>
    <x v="2"/>
    <s v="United States"/>
    <s v="Clarksville"/>
    <x v="18"/>
    <n v="37042"/>
    <x v="0"/>
    <s v="OFF-LA-10000081"/>
    <x v="1"/>
    <x v="2"/>
    <x v="1321"/>
    <x v="3500"/>
    <n v="1"/>
    <n v="0.2"/>
    <n v="1.0499999999999998"/>
  </r>
  <r>
    <n v="8474"/>
    <s v="CA-2012-169733"/>
    <x v="1"/>
    <x v="420"/>
    <d v="2012-10-26T00:00:00"/>
    <x v="0"/>
    <s v="GM-14500"/>
    <x v="421"/>
    <x v="0"/>
    <s v="United States"/>
    <s v="Hollywood"/>
    <x v="2"/>
    <n v="33021"/>
    <x v="0"/>
    <s v="OFF-ST-10000876"/>
    <x v="1"/>
    <x v="4"/>
    <x v="251"/>
    <x v="5469"/>
    <n v="1"/>
    <n v="0.2"/>
    <n v="0.99520000000000008"/>
  </r>
  <r>
    <n v="8475"/>
    <s v="CA-2014-169404"/>
    <x v="3"/>
    <x v="359"/>
    <d v="2014-04-15T00:00:00"/>
    <x v="1"/>
    <s v="NC-18625"/>
    <x v="544"/>
    <x v="1"/>
    <s v="United States"/>
    <s v="York"/>
    <x v="9"/>
    <n v="17403"/>
    <x v="3"/>
    <s v="OFF-BI-10004492"/>
    <x v="1"/>
    <x v="8"/>
    <x v="347"/>
    <x v="5470"/>
    <n v="4"/>
    <n v="0.7"/>
    <n v="-29.053600000000003"/>
  </r>
  <r>
    <n v="8476"/>
    <s v="CA-2014-169404"/>
    <x v="3"/>
    <x v="359"/>
    <d v="2014-04-15T00:00:00"/>
    <x v="1"/>
    <s v="NC-18625"/>
    <x v="544"/>
    <x v="1"/>
    <s v="United States"/>
    <s v="York"/>
    <x v="9"/>
    <n v="17403"/>
    <x v="3"/>
    <s v="OFF-PA-10001033"/>
    <x v="1"/>
    <x v="10"/>
    <x v="1500"/>
    <x v="4975"/>
    <n v="2"/>
    <n v="0.2"/>
    <n v="23.7742"/>
  </r>
  <r>
    <n v="8477"/>
    <s v="CA-2014-134880"/>
    <x v="3"/>
    <x v="855"/>
    <d v="2014-11-02T00:00:00"/>
    <x v="1"/>
    <s v="TW-21025"/>
    <x v="69"/>
    <x v="2"/>
    <s v="United States"/>
    <s v="Mesa"/>
    <x v="16"/>
    <n v="85204"/>
    <x v="1"/>
    <s v="OFF-PA-10004039"/>
    <x v="1"/>
    <x v="10"/>
    <x v="1538"/>
    <x v="2542"/>
    <n v="1"/>
    <n v="0.2"/>
    <n v="16.234200000000001"/>
  </r>
  <r>
    <n v="8478"/>
    <s v="CA-2012-145758"/>
    <x v="1"/>
    <x v="628"/>
    <d v="2012-10-30T00:00:00"/>
    <x v="3"/>
    <s v="BF-11020"/>
    <x v="292"/>
    <x v="1"/>
    <s v="United States"/>
    <s v="New York City"/>
    <x v="15"/>
    <n v="10024"/>
    <x v="3"/>
    <s v="TEC-MA-10004552"/>
    <x v="2"/>
    <x v="15"/>
    <x v="1819"/>
    <x v="5471"/>
    <n v="4"/>
    <n v="0"/>
    <n v="269.30799999999999"/>
  </r>
  <r>
    <n v="8479"/>
    <s v="CA-2014-158736"/>
    <x v="3"/>
    <x v="404"/>
    <d v="2014-12-25T00:00:00"/>
    <x v="1"/>
    <s v="TT-21460"/>
    <x v="499"/>
    <x v="2"/>
    <s v="United States"/>
    <s v="San Francisco"/>
    <x v="1"/>
    <n v="94110"/>
    <x v="1"/>
    <s v="OFF-AR-10002578"/>
    <x v="1"/>
    <x v="6"/>
    <x v="665"/>
    <x v="1784"/>
    <n v="2"/>
    <n v="0"/>
    <n v="1.6703999999999999"/>
  </r>
  <r>
    <n v="8480"/>
    <s v="US-2013-119270"/>
    <x v="0"/>
    <x v="299"/>
    <d v="2013-03-17T00:00:00"/>
    <x v="1"/>
    <s v="SW-20245"/>
    <x v="573"/>
    <x v="0"/>
    <s v="United States"/>
    <s v="Los Angeles"/>
    <x v="1"/>
    <n v="90036"/>
    <x v="1"/>
    <s v="OFF-PA-10004022"/>
    <x v="1"/>
    <x v="10"/>
    <x v="1614"/>
    <x v="1024"/>
    <n v="2"/>
    <n v="0"/>
    <n v="8.9909999999999997"/>
  </r>
  <r>
    <n v="8481"/>
    <s v="CA-2011-109890"/>
    <x v="2"/>
    <x v="609"/>
    <d v="2011-07-27T00:00:00"/>
    <x v="1"/>
    <s v="PG-18820"/>
    <x v="310"/>
    <x v="0"/>
    <s v="United States"/>
    <s v="Omaha"/>
    <x v="8"/>
    <n v="68104"/>
    <x v="2"/>
    <s v="TEC-PH-10004100"/>
    <x v="2"/>
    <x v="7"/>
    <x v="1743"/>
    <x v="5472"/>
    <n v="2"/>
    <n v="0"/>
    <n v="10.074400000000001"/>
  </r>
  <r>
    <n v="8482"/>
    <s v="CA-2013-138583"/>
    <x v="0"/>
    <x v="1012"/>
    <d v="2013-05-29T00:00:00"/>
    <x v="1"/>
    <s v="DP-13390"/>
    <x v="503"/>
    <x v="2"/>
    <s v="United States"/>
    <s v="Philadelphia"/>
    <x v="9"/>
    <n v="19120"/>
    <x v="3"/>
    <s v="OFF-AR-10001860"/>
    <x v="1"/>
    <x v="6"/>
    <x v="907"/>
    <x v="4008"/>
    <n v="3"/>
    <n v="0.2"/>
    <n v="3.3311999999999999"/>
  </r>
  <r>
    <n v="8483"/>
    <s v="US-2014-118535"/>
    <x v="3"/>
    <x v="512"/>
    <d v="2014-02-16T00:00:00"/>
    <x v="1"/>
    <s v="DJ-13510"/>
    <x v="137"/>
    <x v="1"/>
    <s v="United States"/>
    <s v="New York City"/>
    <x v="15"/>
    <n v="10024"/>
    <x v="3"/>
    <s v="OFF-LA-10001297"/>
    <x v="1"/>
    <x v="2"/>
    <x v="483"/>
    <x v="346"/>
    <n v="2"/>
    <n v="0"/>
    <n v="9.9359999999999999"/>
  </r>
  <r>
    <n v="8484"/>
    <s v="CA-2013-126284"/>
    <x v="0"/>
    <x v="873"/>
    <d v="2013-09-25T00:00:00"/>
    <x v="1"/>
    <s v="EN-13780"/>
    <x v="633"/>
    <x v="0"/>
    <s v="United States"/>
    <s v="Grand Rapids"/>
    <x v="12"/>
    <n v="49505"/>
    <x v="2"/>
    <s v="OFF-BI-10004828"/>
    <x v="1"/>
    <x v="8"/>
    <x v="1578"/>
    <x v="4162"/>
    <n v="5"/>
    <n v="0"/>
    <n v="41.012999999999991"/>
  </r>
  <r>
    <n v="8485"/>
    <s v="CA-2014-142391"/>
    <x v="3"/>
    <x v="241"/>
    <d v="2014-09-25T00:00:00"/>
    <x v="3"/>
    <s v="PB-19150"/>
    <x v="171"/>
    <x v="0"/>
    <s v="United States"/>
    <s v="Seattle"/>
    <x v="4"/>
    <n v="98115"/>
    <x v="1"/>
    <s v="FUR-FU-10002759"/>
    <x v="0"/>
    <x v="5"/>
    <x v="555"/>
    <x v="5473"/>
    <n v="10"/>
    <n v="0"/>
    <n v="71.927999999999997"/>
  </r>
  <r>
    <n v="8486"/>
    <s v="CA-2014-124716"/>
    <x v="3"/>
    <x v="996"/>
    <d v="2014-04-01T00:00:00"/>
    <x v="1"/>
    <s v="BD-11560"/>
    <x v="786"/>
    <x v="2"/>
    <s v="United States"/>
    <s v="Fresno"/>
    <x v="1"/>
    <n v="93727"/>
    <x v="1"/>
    <s v="OFF-PA-10000740"/>
    <x v="1"/>
    <x v="10"/>
    <x v="1239"/>
    <x v="1846"/>
    <n v="2"/>
    <n v="0"/>
    <n v="21.012799999999999"/>
  </r>
  <r>
    <n v="8487"/>
    <s v="CA-2014-124716"/>
    <x v="3"/>
    <x v="996"/>
    <d v="2014-04-01T00:00:00"/>
    <x v="1"/>
    <s v="BD-11560"/>
    <x v="786"/>
    <x v="2"/>
    <s v="United States"/>
    <s v="Fresno"/>
    <x v="1"/>
    <n v="93727"/>
    <x v="1"/>
    <s v="OFF-PA-10001144"/>
    <x v="1"/>
    <x v="10"/>
    <x v="161"/>
    <x v="168"/>
    <n v="2"/>
    <n v="0"/>
    <n v="53.260799999999996"/>
  </r>
  <r>
    <n v="8488"/>
    <s v="CA-2014-124716"/>
    <x v="3"/>
    <x v="996"/>
    <d v="2014-04-01T00:00:00"/>
    <x v="1"/>
    <s v="BD-11560"/>
    <x v="786"/>
    <x v="2"/>
    <s v="United States"/>
    <s v="Fresno"/>
    <x v="1"/>
    <n v="93727"/>
    <x v="1"/>
    <s v="OFF-PA-10000859"/>
    <x v="1"/>
    <x v="10"/>
    <x v="1721"/>
    <x v="5474"/>
    <n v="3"/>
    <n v="0"/>
    <n v="5.97"/>
  </r>
  <r>
    <n v="8489"/>
    <s v="CA-2013-158841"/>
    <x v="0"/>
    <x v="1056"/>
    <d v="2013-02-04T00:00:00"/>
    <x v="0"/>
    <s v="SE-20110"/>
    <x v="339"/>
    <x v="0"/>
    <s v="United States"/>
    <s v="Arlington"/>
    <x v="17"/>
    <n v="22204"/>
    <x v="0"/>
    <s v="TEC-MA-10001127"/>
    <x v="2"/>
    <x v="15"/>
    <x v="1610"/>
    <x v="5475"/>
    <n v="5"/>
    <n v="0"/>
    <n v="2799.9839999999995"/>
  </r>
  <r>
    <n v="8490"/>
    <s v="CA-2013-158841"/>
    <x v="0"/>
    <x v="1056"/>
    <d v="2013-02-04T00:00:00"/>
    <x v="0"/>
    <s v="SE-20110"/>
    <x v="339"/>
    <x v="0"/>
    <s v="United States"/>
    <s v="Arlington"/>
    <x v="17"/>
    <n v="22204"/>
    <x v="0"/>
    <s v="OFF-BI-10002557"/>
    <x v="1"/>
    <x v="8"/>
    <x v="246"/>
    <x v="3441"/>
    <n v="8"/>
    <n v="0"/>
    <n v="18.2"/>
  </r>
  <r>
    <n v="8491"/>
    <s v="CA-2013-158841"/>
    <x v="0"/>
    <x v="1056"/>
    <d v="2013-02-04T00:00:00"/>
    <x v="0"/>
    <s v="SE-20110"/>
    <x v="339"/>
    <x v="0"/>
    <s v="United States"/>
    <s v="Arlington"/>
    <x v="17"/>
    <n v="22204"/>
    <x v="0"/>
    <s v="FUR-FU-10001731"/>
    <x v="0"/>
    <x v="5"/>
    <x v="1547"/>
    <x v="5476"/>
    <n v="7"/>
    <n v="0"/>
    <n v="7.1021999999999998"/>
  </r>
  <r>
    <n v="8492"/>
    <s v="CA-2014-106824"/>
    <x v="3"/>
    <x v="437"/>
    <d v="2014-07-12T00:00:00"/>
    <x v="1"/>
    <s v="AT-10735"/>
    <x v="247"/>
    <x v="0"/>
    <s v="United States"/>
    <s v="Los Angeles"/>
    <x v="1"/>
    <n v="90049"/>
    <x v="1"/>
    <s v="OFF-FA-10001135"/>
    <x v="1"/>
    <x v="13"/>
    <x v="1060"/>
    <x v="4095"/>
    <n v="3"/>
    <n v="0"/>
    <n v="0.11880000000000024"/>
  </r>
  <r>
    <n v="8493"/>
    <s v="CA-2012-109190"/>
    <x v="1"/>
    <x v="924"/>
    <d v="2012-10-28T00:00:00"/>
    <x v="1"/>
    <s v="CC-12685"/>
    <x v="530"/>
    <x v="0"/>
    <s v="United States"/>
    <s v="Lubbock"/>
    <x v="5"/>
    <n v="79424"/>
    <x v="2"/>
    <s v="OFF-PA-10000069"/>
    <x v="1"/>
    <x v="10"/>
    <x v="1569"/>
    <x v="5477"/>
    <n v="8"/>
    <n v="0.2"/>
    <n v="20.4984"/>
  </r>
  <r>
    <n v="8494"/>
    <s v="CA-2012-109190"/>
    <x v="1"/>
    <x v="924"/>
    <d v="2012-10-28T00:00:00"/>
    <x v="1"/>
    <s v="CC-12685"/>
    <x v="530"/>
    <x v="0"/>
    <s v="United States"/>
    <s v="Lubbock"/>
    <x v="5"/>
    <n v="79424"/>
    <x v="2"/>
    <s v="TEC-CO-10001943"/>
    <x v="2"/>
    <x v="16"/>
    <x v="1666"/>
    <x v="5478"/>
    <n v="3"/>
    <n v="0.2"/>
    <n v="161.99189999999999"/>
  </r>
  <r>
    <n v="8495"/>
    <s v="CA-2012-109190"/>
    <x v="1"/>
    <x v="924"/>
    <d v="2012-10-28T00:00:00"/>
    <x v="1"/>
    <s v="CC-12685"/>
    <x v="530"/>
    <x v="0"/>
    <s v="United States"/>
    <s v="Lubbock"/>
    <x v="5"/>
    <n v="79424"/>
    <x v="2"/>
    <s v="OFF-BI-10000977"/>
    <x v="1"/>
    <x v="8"/>
    <x v="982"/>
    <x v="5479"/>
    <n v="1"/>
    <n v="0.8"/>
    <n v="-10.336000000000002"/>
  </r>
  <r>
    <n v="8496"/>
    <s v="CA-2013-143154"/>
    <x v="0"/>
    <x v="499"/>
    <d v="2013-12-09T00:00:00"/>
    <x v="1"/>
    <s v="AS-10225"/>
    <x v="127"/>
    <x v="1"/>
    <s v="United States"/>
    <s v="Longmont"/>
    <x v="22"/>
    <n v="80501"/>
    <x v="1"/>
    <s v="TEC-AC-10002942"/>
    <x v="2"/>
    <x v="11"/>
    <x v="1597"/>
    <x v="5441"/>
    <n v="3"/>
    <n v="0.2"/>
    <n v="-6.2100000000000151"/>
  </r>
  <r>
    <n v="8497"/>
    <s v="CA-2011-169061"/>
    <x v="2"/>
    <x v="1195"/>
    <d v="2011-03-08T00:00:00"/>
    <x v="0"/>
    <s v="AB-10150"/>
    <x v="492"/>
    <x v="0"/>
    <s v="United States"/>
    <s v="Yonkers"/>
    <x v="15"/>
    <n v="10701"/>
    <x v="3"/>
    <s v="OFF-AR-10000588"/>
    <x v="1"/>
    <x v="6"/>
    <x v="393"/>
    <x v="426"/>
    <n v="3"/>
    <n v="0"/>
    <n v="15.475200000000001"/>
  </r>
  <r>
    <n v="8498"/>
    <s v="CA-2011-169061"/>
    <x v="2"/>
    <x v="1195"/>
    <d v="2011-03-08T00:00:00"/>
    <x v="0"/>
    <s v="AB-10150"/>
    <x v="492"/>
    <x v="0"/>
    <s v="United States"/>
    <s v="Yonkers"/>
    <x v="15"/>
    <n v="10701"/>
    <x v="3"/>
    <s v="TEC-AC-10002001"/>
    <x v="2"/>
    <x v="11"/>
    <x v="262"/>
    <x v="651"/>
    <n v="3"/>
    <n v="0"/>
    <n v="177.58890000000002"/>
  </r>
  <r>
    <n v="8499"/>
    <s v="CA-2011-169061"/>
    <x v="2"/>
    <x v="1195"/>
    <d v="2011-03-08T00:00:00"/>
    <x v="0"/>
    <s v="AB-10150"/>
    <x v="492"/>
    <x v="0"/>
    <s v="United States"/>
    <s v="Yonkers"/>
    <x v="15"/>
    <n v="10701"/>
    <x v="3"/>
    <s v="OFF-SU-10000381"/>
    <x v="1"/>
    <x v="14"/>
    <x v="654"/>
    <x v="5480"/>
    <n v="2"/>
    <n v="0"/>
    <n v="5.399799999999999"/>
  </r>
  <r>
    <n v="8500"/>
    <s v="CA-2011-169061"/>
    <x v="2"/>
    <x v="1195"/>
    <d v="2011-03-08T00:00:00"/>
    <x v="0"/>
    <s v="AB-10150"/>
    <x v="492"/>
    <x v="0"/>
    <s v="United States"/>
    <s v="Yonkers"/>
    <x v="15"/>
    <n v="10701"/>
    <x v="3"/>
    <s v="OFF-BI-10001617"/>
    <x v="1"/>
    <x v="8"/>
    <x v="1315"/>
    <x v="1612"/>
    <n v="6"/>
    <n v="0.2"/>
    <n v="16.750799999999998"/>
  </r>
  <r>
    <n v="8501"/>
    <s v="CA-2011-169061"/>
    <x v="2"/>
    <x v="1195"/>
    <d v="2011-03-08T00:00:00"/>
    <x v="0"/>
    <s v="AB-10150"/>
    <x v="492"/>
    <x v="0"/>
    <s v="United States"/>
    <s v="Yonkers"/>
    <x v="15"/>
    <n v="10701"/>
    <x v="3"/>
    <s v="OFF-PA-10001878"/>
    <x v="1"/>
    <x v="10"/>
    <x v="1161"/>
    <x v="619"/>
    <n v="2"/>
    <n v="0"/>
    <n v="45.975399999999993"/>
  </r>
  <r>
    <n v="8502"/>
    <s v="CA-2012-102316"/>
    <x v="1"/>
    <x v="879"/>
    <d v="2012-03-03T00:00:00"/>
    <x v="0"/>
    <s v="DH-13075"/>
    <x v="704"/>
    <x v="1"/>
    <s v="United States"/>
    <s v="Los Angeles"/>
    <x v="1"/>
    <n v="90045"/>
    <x v="1"/>
    <s v="TEC-PH-10000376"/>
    <x v="2"/>
    <x v="7"/>
    <x v="428"/>
    <x v="2992"/>
    <n v="2"/>
    <n v="0.2"/>
    <n v="1.1988000000000003"/>
  </r>
  <r>
    <n v="8503"/>
    <s v="CA-2012-102316"/>
    <x v="1"/>
    <x v="879"/>
    <d v="2012-03-03T00:00:00"/>
    <x v="0"/>
    <s v="DH-13075"/>
    <x v="704"/>
    <x v="1"/>
    <s v="United States"/>
    <s v="Los Angeles"/>
    <x v="1"/>
    <n v="90045"/>
    <x v="1"/>
    <s v="FUR-CH-10003396"/>
    <x v="0"/>
    <x v="1"/>
    <x v="385"/>
    <x v="4236"/>
    <n v="3"/>
    <n v="0.2"/>
    <n v="-20.784600000000012"/>
  </r>
  <r>
    <n v="8504"/>
    <s v="CA-2011-164903"/>
    <x v="2"/>
    <x v="980"/>
    <d v="2011-02-25T00:00:00"/>
    <x v="1"/>
    <s v="SR-20740"/>
    <x v="256"/>
    <x v="2"/>
    <s v="United States"/>
    <s v="Los Angeles"/>
    <x v="1"/>
    <n v="90049"/>
    <x v="1"/>
    <s v="OFF-PA-10003363"/>
    <x v="1"/>
    <x v="10"/>
    <x v="1520"/>
    <x v="91"/>
    <n v="2"/>
    <n v="0"/>
    <n v="6.2208000000000006"/>
  </r>
  <r>
    <n v="8505"/>
    <s v="CA-2013-109400"/>
    <x v="0"/>
    <x v="440"/>
    <d v="2013-05-07T00:00:00"/>
    <x v="1"/>
    <s v="NR-18550"/>
    <x v="749"/>
    <x v="0"/>
    <s v="United States"/>
    <s v="Amarillo"/>
    <x v="5"/>
    <n v="79109"/>
    <x v="2"/>
    <s v="FUR-CH-10003298"/>
    <x v="0"/>
    <x v="1"/>
    <x v="1567"/>
    <x v="4752"/>
    <n v="4"/>
    <n v="0.3"/>
    <n v="-110.02320000000003"/>
  </r>
  <r>
    <n v="8506"/>
    <s v="CA-2013-130400"/>
    <x v="0"/>
    <x v="387"/>
    <d v="2013-03-13T00:00:00"/>
    <x v="1"/>
    <s v="SJ-20125"/>
    <x v="319"/>
    <x v="2"/>
    <s v="United States"/>
    <s v="Dallas"/>
    <x v="5"/>
    <n v="75217"/>
    <x v="2"/>
    <s v="OFF-BI-10001757"/>
    <x v="1"/>
    <x v="8"/>
    <x v="1158"/>
    <x v="5481"/>
    <n v="9"/>
    <n v="0.8"/>
    <n v="-14.169600000000003"/>
  </r>
  <r>
    <n v="8507"/>
    <s v="CA-2013-130400"/>
    <x v="0"/>
    <x v="387"/>
    <d v="2013-03-13T00:00:00"/>
    <x v="1"/>
    <s v="SJ-20125"/>
    <x v="319"/>
    <x v="2"/>
    <s v="United States"/>
    <s v="Dallas"/>
    <x v="5"/>
    <n v="75217"/>
    <x v="2"/>
    <s v="TEC-AC-10004633"/>
    <x v="2"/>
    <x v="11"/>
    <x v="60"/>
    <x v="5482"/>
    <n v="5"/>
    <n v="0.2"/>
    <n v="8.3880000000000035"/>
  </r>
  <r>
    <n v="8508"/>
    <s v="CA-2013-130400"/>
    <x v="0"/>
    <x v="387"/>
    <d v="2013-03-13T00:00:00"/>
    <x v="1"/>
    <s v="SJ-20125"/>
    <x v="319"/>
    <x v="2"/>
    <s v="United States"/>
    <s v="Dallas"/>
    <x v="5"/>
    <n v="75217"/>
    <x v="2"/>
    <s v="OFF-EN-10001453"/>
    <x v="1"/>
    <x v="12"/>
    <x v="1676"/>
    <x v="1770"/>
    <n v="3"/>
    <n v="0.2"/>
    <n v="49.393799999999992"/>
  </r>
  <r>
    <n v="8509"/>
    <s v="CA-2012-135853"/>
    <x v="1"/>
    <x v="555"/>
    <d v="2012-12-14T00:00:00"/>
    <x v="2"/>
    <s v="CA-12775"/>
    <x v="222"/>
    <x v="0"/>
    <s v="United States"/>
    <s v="Detroit"/>
    <x v="12"/>
    <n v="48205"/>
    <x v="2"/>
    <s v="TEC-AC-10004761"/>
    <x v="2"/>
    <x v="11"/>
    <x v="778"/>
    <x v="5483"/>
    <n v="11"/>
    <n v="0"/>
    <n v="61.330500000000001"/>
  </r>
  <r>
    <n v="8510"/>
    <s v="CA-2012-135853"/>
    <x v="1"/>
    <x v="555"/>
    <d v="2012-12-14T00:00:00"/>
    <x v="2"/>
    <s v="CA-12775"/>
    <x v="222"/>
    <x v="0"/>
    <s v="United States"/>
    <s v="Detroit"/>
    <x v="12"/>
    <n v="48205"/>
    <x v="2"/>
    <s v="TEC-PH-10003691"/>
    <x v="2"/>
    <x v="7"/>
    <x v="1398"/>
    <x v="4874"/>
    <n v="1"/>
    <n v="0"/>
    <n v="31.497500000000002"/>
  </r>
  <r>
    <n v="8511"/>
    <s v="CA-2012-135853"/>
    <x v="1"/>
    <x v="555"/>
    <d v="2012-12-14T00:00:00"/>
    <x v="2"/>
    <s v="CA-12775"/>
    <x v="222"/>
    <x v="0"/>
    <s v="United States"/>
    <s v="Detroit"/>
    <x v="12"/>
    <n v="48205"/>
    <x v="2"/>
    <s v="OFF-BI-10004965"/>
    <x v="1"/>
    <x v="8"/>
    <x v="1005"/>
    <x v="5484"/>
    <n v="2"/>
    <n v="0"/>
    <n v="10.35"/>
  </r>
  <r>
    <n v="8512"/>
    <s v="CA-2013-103359"/>
    <x v="0"/>
    <x v="596"/>
    <d v="2013-12-27T00:00:00"/>
    <x v="1"/>
    <s v="LC-16885"/>
    <x v="62"/>
    <x v="0"/>
    <s v="United States"/>
    <s v="New York City"/>
    <x v="15"/>
    <n v="10035"/>
    <x v="3"/>
    <s v="OFF-BI-10004233"/>
    <x v="1"/>
    <x v="8"/>
    <x v="1377"/>
    <x v="2212"/>
    <n v="2"/>
    <n v="0.2"/>
    <n v="8.9543999999999997"/>
  </r>
  <r>
    <n v="8513"/>
    <s v="CA-2013-144645"/>
    <x v="0"/>
    <x v="1056"/>
    <d v="2013-02-08T00:00:00"/>
    <x v="1"/>
    <s v="NS-18640"/>
    <x v="374"/>
    <x v="1"/>
    <s v="United States"/>
    <s v="Houston"/>
    <x v="5"/>
    <n v="77041"/>
    <x v="2"/>
    <s v="FUR-FU-10003601"/>
    <x v="0"/>
    <x v="5"/>
    <x v="729"/>
    <x v="5485"/>
    <n v="2"/>
    <n v="0.6"/>
    <n v="-77.473200000000006"/>
  </r>
  <r>
    <n v="8514"/>
    <s v="CA-2014-141614"/>
    <x v="3"/>
    <x v="929"/>
    <d v="2014-06-10T00:00:00"/>
    <x v="1"/>
    <s v="NS-18640"/>
    <x v="374"/>
    <x v="1"/>
    <s v="United States"/>
    <s v="Orlando"/>
    <x v="2"/>
    <n v="32839"/>
    <x v="0"/>
    <s v="OFF-PA-10002787"/>
    <x v="1"/>
    <x v="10"/>
    <x v="1267"/>
    <x v="561"/>
    <n v="4"/>
    <n v="0.2"/>
    <n v="7.2576000000000001"/>
  </r>
  <r>
    <n v="8515"/>
    <s v="CA-2012-122168"/>
    <x v="1"/>
    <x v="291"/>
    <d v="2012-08-26T00:00:00"/>
    <x v="1"/>
    <s v="HG-14965"/>
    <x v="428"/>
    <x v="1"/>
    <s v="United States"/>
    <s v="Florence"/>
    <x v="0"/>
    <n v="41042"/>
    <x v="0"/>
    <s v="OFF-AR-10003602"/>
    <x v="1"/>
    <x v="6"/>
    <x v="239"/>
    <x v="255"/>
    <n v="3"/>
    <n v="0"/>
    <n v="8.2343999999999991"/>
  </r>
  <r>
    <n v="8516"/>
    <s v="CA-2012-122168"/>
    <x v="1"/>
    <x v="291"/>
    <d v="2012-08-26T00:00:00"/>
    <x v="1"/>
    <s v="HG-14965"/>
    <x v="428"/>
    <x v="1"/>
    <s v="United States"/>
    <s v="Florence"/>
    <x v="0"/>
    <n v="41042"/>
    <x v="0"/>
    <s v="OFF-AR-10002053"/>
    <x v="1"/>
    <x v="6"/>
    <x v="79"/>
    <x v="5486"/>
    <n v="12"/>
    <n v="0"/>
    <n v="10.0128"/>
  </r>
  <r>
    <n v="8517"/>
    <s v="CA-2013-132899"/>
    <x v="0"/>
    <x v="281"/>
    <d v="2013-04-12T00:00:00"/>
    <x v="1"/>
    <s v="SF-20200"/>
    <x v="227"/>
    <x v="0"/>
    <s v="United States"/>
    <s v="New York City"/>
    <x v="15"/>
    <n v="10009"/>
    <x v="3"/>
    <s v="OFF-AR-10002833"/>
    <x v="1"/>
    <x v="6"/>
    <x v="6"/>
    <x v="1034"/>
    <n v="2"/>
    <n v="0"/>
    <n v="0.98280000000000012"/>
  </r>
  <r>
    <n v="8518"/>
    <s v="CA-2014-149720"/>
    <x v="3"/>
    <x v="400"/>
    <d v="2014-06-08T00:00:00"/>
    <x v="0"/>
    <s v="EM-14065"/>
    <x v="191"/>
    <x v="0"/>
    <s v="United States"/>
    <s v="Frisco"/>
    <x v="5"/>
    <n v="75034"/>
    <x v="2"/>
    <s v="FUR-FU-10002501"/>
    <x v="0"/>
    <x v="5"/>
    <x v="1284"/>
    <x v="5487"/>
    <n v="6"/>
    <n v="0.6"/>
    <n v="-17.443199999999997"/>
  </r>
  <r>
    <n v="8519"/>
    <s v="CA-2014-118003"/>
    <x v="3"/>
    <x v="769"/>
    <d v="2014-12-11T00:00:00"/>
    <x v="1"/>
    <s v="DO-13645"/>
    <x v="770"/>
    <x v="0"/>
    <s v="United States"/>
    <s v="Paterson"/>
    <x v="30"/>
    <n v="7501"/>
    <x v="3"/>
    <s v="FUR-FU-10002506"/>
    <x v="0"/>
    <x v="5"/>
    <x v="1802"/>
    <x v="2441"/>
    <n v="1"/>
    <n v="0"/>
    <n v="1.5587999999999997"/>
  </r>
  <r>
    <n v="8520"/>
    <s v="CA-2014-118003"/>
    <x v="3"/>
    <x v="769"/>
    <d v="2014-12-11T00:00:00"/>
    <x v="1"/>
    <s v="DO-13645"/>
    <x v="770"/>
    <x v="0"/>
    <s v="United States"/>
    <s v="Paterson"/>
    <x v="30"/>
    <n v="7501"/>
    <x v="3"/>
    <s v="FUR-CH-10003817"/>
    <x v="0"/>
    <x v="1"/>
    <x v="162"/>
    <x v="5488"/>
    <n v="3"/>
    <n v="0"/>
    <n v="45.555000000000007"/>
  </r>
  <r>
    <n v="8521"/>
    <s v="CA-2014-118003"/>
    <x v="3"/>
    <x v="769"/>
    <d v="2014-12-11T00:00:00"/>
    <x v="1"/>
    <s v="DO-13645"/>
    <x v="770"/>
    <x v="0"/>
    <s v="United States"/>
    <s v="Paterson"/>
    <x v="30"/>
    <n v="7501"/>
    <x v="3"/>
    <s v="FUR-CH-10004860"/>
    <x v="0"/>
    <x v="1"/>
    <x v="210"/>
    <x v="3367"/>
    <n v="3"/>
    <n v="0"/>
    <n v="18.176399999999973"/>
  </r>
  <r>
    <n v="8522"/>
    <s v="CA-2013-141887"/>
    <x v="0"/>
    <x v="383"/>
    <d v="2013-01-15T00:00:00"/>
    <x v="1"/>
    <s v="MP-17470"/>
    <x v="88"/>
    <x v="2"/>
    <s v="United States"/>
    <s v="Columbus"/>
    <x v="24"/>
    <n v="43229"/>
    <x v="3"/>
    <s v="FUR-FU-10002268"/>
    <x v="0"/>
    <x v="5"/>
    <x v="860"/>
    <x v="5489"/>
    <n v="14"/>
    <n v="0.2"/>
    <n v="8.9361999999999959"/>
  </r>
  <r>
    <n v="8523"/>
    <s v="US-2013-160206"/>
    <x v="0"/>
    <x v="178"/>
    <d v="2013-04-08T00:00:00"/>
    <x v="1"/>
    <s v="MY-18295"/>
    <x v="501"/>
    <x v="1"/>
    <s v="United States"/>
    <s v="Milwaukee"/>
    <x v="6"/>
    <n v="53209"/>
    <x v="2"/>
    <s v="TEC-PH-10000148"/>
    <x v="2"/>
    <x v="7"/>
    <x v="771"/>
    <x v="2441"/>
    <n v="1"/>
    <n v="0"/>
    <n v="0.25980000000000025"/>
  </r>
  <r>
    <n v="8524"/>
    <s v="CA-2014-133074"/>
    <x v="3"/>
    <x v="296"/>
    <d v="2014-09-26T00:00:00"/>
    <x v="1"/>
    <s v="DB-13615"/>
    <x v="140"/>
    <x v="0"/>
    <s v="United States"/>
    <s v="San Francisco"/>
    <x v="1"/>
    <n v="94109"/>
    <x v="1"/>
    <s v="OFF-PA-10004082"/>
    <x v="1"/>
    <x v="10"/>
    <x v="224"/>
    <x v="5490"/>
    <n v="7"/>
    <n v="0"/>
    <n v="27.93"/>
  </r>
  <r>
    <n v="8525"/>
    <s v="CA-2014-161172"/>
    <x v="3"/>
    <x v="633"/>
    <d v="2014-03-17T00:00:00"/>
    <x v="3"/>
    <s v="SP-20920"/>
    <x v="727"/>
    <x v="0"/>
    <s v="United States"/>
    <s v="Columbus"/>
    <x v="24"/>
    <n v="43229"/>
    <x v="3"/>
    <s v="TEC-PH-10004348"/>
    <x v="2"/>
    <x v="7"/>
    <x v="978"/>
    <x v="5491"/>
    <n v="2"/>
    <n v="0.4"/>
    <n v="-7.3960000000000043"/>
  </r>
  <r>
    <n v="8526"/>
    <s v="CA-2014-161172"/>
    <x v="3"/>
    <x v="633"/>
    <d v="2014-03-17T00:00:00"/>
    <x v="3"/>
    <s v="SP-20920"/>
    <x v="727"/>
    <x v="0"/>
    <s v="United States"/>
    <s v="Columbus"/>
    <x v="24"/>
    <n v="43229"/>
    <x v="3"/>
    <s v="FUR-FU-10003424"/>
    <x v="0"/>
    <x v="5"/>
    <x v="1659"/>
    <x v="5492"/>
    <n v="6"/>
    <n v="0.2"/>
    <n v="7.6895999999999933"/>
  </r>
  <r>
    <n v="8527"/>
    <s v="CA-2014-161172"/>
    <x v="3"/>
    <x v="633"/>
    <d v="2014-03-17T00:00:00"/>
    <x v="3"/>
    <s v="SP-20920"/>
    <x v="727"/>
    <x v="0"/>
    <s v="United States"/>
    <s v="Columbus"/>
    <x v="24"/>
    <n v="43229"/>
    <x v="3"/>
    <s v="OFF-BI-10004654"/>
    <x v="1"/>
    <x v="8"/>
    <x v="68"/>
    <x v="5493"/>
    <n v="3"/>
    <n v="0.7"/>
    <n v="-3.4619999999999997"/>
  </r>
  <r>
    <n v="8528"/>
    <s v="CA-2014-161172"/>
    <x v="3"/>
    <x v="633"/>
    <d v="2014-03-17T00:00:00"/>
    <x v="3"/>
    <s v="SP-20920"/>
    <x v="727"/>
    <x v="0"/>
    <s v="United States"/>
    <s v="Columbus"/>
    <x v="24"/>
    <n v="43229"/>
    <x v="3"/>
    <s v="TEC-AC-10004571"/>
    <x v="2"/>
    <x v="11"/>
    <x v="404"/>
    <x v="1305"/>
    <n v="2"/>
    <n v="0.2"/>
    <n v="43.995600000000003"/>
  </r>
  <r>
    <n v="8529"/>
    <s v="CA-2014-161172"/>
    <x v="3"/>
    <x v="633"/>
    <d v="2014-03-17T00:00:00"/>
    <x v="3"/>
    <s v="SP-20920"/>
    <x v="727"/>
    <x v="0"/>
    <s v="United States"/>
    <s v="Columbus"/>
    <x v="24"/>
    <n v="43229"/>
    <x v="3"/>
    <s v="OFF-ST-10000675"/>
    <x v="1"/>
    <x v="4"/>
    <x v="295"/>
    <x v="316"/>
    <n v="2"/>
    <n v="0.2"/>
    <n v="3.3889999999999993"/>
  </r>
  <r>
    <n v="8530"/>
    <s v="CA-2014-137624"/>
    <x v="3"/>
    <x v="468"/>
    <d v="2014-11-18T00:00:00"/>
    <x v="1"/>
    <s v="ME-17320"/>
    <x v="467"/>
    <x v="2"/>
    <s v="United States"/>
    <s v="Los Angeles"/>
    <x v="1"/>
    <n v="90008"/>
    <x v="1"/>
    <s v="FUR-CH-10001714"/>
    <x v="0"/>
    <x v="1"/>
    <x v="1295"/>
    <x v="5494"/>
    <n v="2"/>
    <n v="0.2"/>
    <n v="-36.213599999999985"/>
  </r>
  <r>
    <n v="8531"/>
    <s v="CA-2013-156748"/>
    <x v="0"/>
    <x v="885"/>
    <d v="2013-12-07T00:00:00"/>
    <x v="1"/>
    <s v="BS-11755"/>
    <x v="94"/>
    <x v="0"/>
    <s v="United States"/>
    <s v="Detroit"/>
    <x v="12"/>
    <n v="48227"/>
    <x v="2"/>
    <s v="OFF-PA-10000380"/>
    <x v="1"/>
    <x v="10"/>
    <x v="1281"/>
    <x v="1735"/>
    <n v="4"/>
    <n v="0"/>
    <n v="16.68"/>
  </r>
  <r>
    <n v="8532"/>
    <s v="CA-2013-156748"/>
    <x v="0"/>
    <x v="885"/>
    <d v="2013-12-07T00:00:00"/>
    <x v="1"/>
    <s v="BS-11755"/>
    <x v="94"/>
    <x v="0"/>
    <s v="United States"/>
    <s v="Detroit"/>
    <x v="12"/>
    <n v="48227"/>
    <x v="2"/>
    <s v="OFF-PA-10002713"/>
    <x v="1"/>
    <x v="10"/>
    <x v="317"/>
    <x v="1288"/>
    <n v="2"/>
    <n v="0"/>
    <n v="6.3295999999999992"/>
  </r>
  <r>
    <n v="8533"/>
    <s v="CA-2013-156748"/>
    <x v="0"/>
    <x v="885"/>
    <d v="2013-12-07T00:00:00"/>
    <x v="1"/>
    <s v="BS-11755"/>
    <x v="94"/>
    <x v="0"/>
    <s v="United States"/>
    <s v="Detroit"/>
    <x v="12"/>
    <n v="48227"/>
    <x v="2"/>
    <s v="OFF-ST-10001370"/>
    <x v="1"/>
    <x v="4"/>
    <x v="1023"/>
    <x v="5495"/>
    <n v="7"/>
    <n v="0"/>
    <n v="24.842999999999947"/>
  </r>
  <r>
    <n v="8534"/>
    <s v="CA-2013-156748"/>
    <x v="0"/>
    <x v="885"/>
    <d v="2013-12-07T00:00:00"/>
    <x v="1"/>
    <s v="BS-11755"/>
    <x v="94"/>
    <x v="0"/>
    <s v="United States"/>
    <s v="Detroit"/>
    <x v="12"/>
    <n v="48227"/>
    <x v="2"/>
    <s v="FUR-CH-10000513"/>
    <x v="0"/>
    <x v="1"/>
    <x v="70"/>
    <x v="1948"/>
    <n v="3"/>
    <n v="0"/>
    <n v="35.097300000000004"/>
  </r>
  <r>
    <n v="8535"/>
    <s v="CA-2012-169677"/>
    <x v="1"/>
    <x v="1004"/>
    <d v="2012-01-15T00:00:00"/>
    <x v="0"/>
    <s v="KS-16300"/>
    <x v="754"/>
    <x v="1"/>
    <s v="United States"/>
    <s v="Columbus"/>
    <x v="32"/>
    <n v="31907"/>
    <x v="0"/>
    <s v="OFF-LA-10003223"/>
    <x v="1"/>
    <x v="2"/>
    <x v="602"/>
    <x v="765"/>
    <n v="2"/>
    <n v="0"/>
    <n v="4.8117999999999999"/>
  </r>
  <r>
    <n v="8536"/>
    <s v="US-2011-163146"/>
    <x v="2"/>
    <x v="1174"/>
    <d v="2011-05-20T00:00:00"/>
    <x v="1"/>
    <s v="CC-12475"/>
    <x v="693"/>
    <x v="0"/>
    <s v="United States"/>
    <s v="San Francisco"/>
    <x v="1"/>
    <n v="94122"/>
    <x v="1"/>
    <s v="TEC-AC-10002217"/>
    <x v="2"/>
    <x v="11"/>
    <x v="1178"/>
    <x v="5496"/>
    <n v="3"/>
    <n v="0"/>
    <n v="3.3840000000000003"/>
  </r>
  <r>
    <n v="8537"/>
    <s v="CA-2012-157343"/>
    <x v="1"/>
    <x v="722"/>
    <d v="2012-06-11T00:00:00"/>
    <x v="1"/>
    <s v="HD-14785"/>
    <x v="787"/>
    <x v="2"/>
    <s v="United States"/>
    <s v="Philadelphia"/>
    <x v="9"/>
    <n v="19143"/>
    <x v="3"/>
    <s v="OFF-BI-10003707"/>
    <x v="1"/>
    <x v="8"/>
    <x v="776"/>
    <x v="4654"/>
    <n v="4"/>
    <n v="0.7"/>
    <n v="-12.207999999999995"/>
  </r>
  <r>
    <n v="8538"/>
    <s v="CA-2012-157343"/>
    <x v="1"/>
    <x v="722"/>
    <d v="2012-06-11T00:00:00"/>
    <x v="1"/>
    <s v="HD-14785"/>
    <x v="787"/>
    <x v="2"/>
    <s v="United States"/>
    <s v="Philadelphia"/>
    <x v="9"/>
    <n v="19143"/>
    <x v="3"/>
    <s v="OFF-PA-10000552"/>
    <x v="1"/>
    <x v="10"/>
    <x v="1532"/>
    <x v="233"/>
    <n v="5"/>
    <n v="0.2"/>
    <n v="9.0719999999999992"/>
  </r>
  <r>
    <n v="8539"/>
    <s v="CA-2012-157343"/>
    <x v="1"/>
    <x v="722"/>
    <d v="2012-06-11T00:00:00"/>
    <x v="1"/>
    <s v="HD-14785"/>
    <x v="787"/>
    <x v="2"/>
    <s v="United States"/>
    <s v="Philadelphia"/>
    <x v="9"/>
    <n v="19143"/>
    <x v="3"/>
    <s v="OFF-AR-10003183"/>
    <x v="1"/>
    <x v="6"/>
    <x v="1390"/>
    <x v="2245"/>
    <n v="3"/>
    <n v="0.2"/>
    <n v="1.0019999999999993"/>
  </r>
  <r>
    <n v="8540"/>
    <s v="CA-2014-147354"/>
    <x v="3"/>
    <x v="631"/>
    <d v="2014-03-14T00:00:00"/>
    <x v="1"/>
    <s v="KB-16315"/>
    <x v="41"/>
    <x v="0"/>
    <s v="United States"/>
    <s v="Los Angeles"/>
    <x v="1"/>
    <n v="90008"/>
    <x v="1"/>
    <s v="TEC-CO-10000971"/>
    <x v="2"/>
    <x v="16"/>
    <x v="1304"/>
    <x v="2006"/>
    <n v="2"/>
    <n v="0.2"/>
    <n v="59.997999999999962"/>
  </r>
  <r>
    <n v="8541"/>
    <s v="CA-2014-147354"/>
    <x v="3"/>
    <x v="631"/>
    <d v="2014-03-14T00:00:00"/>
    <x v="1"/>
    <s v="KB-16315"/>
    <x v="41"/>
    <x v="0"/>
    <s v="United States"/>
    <s v="Los Angeles"/>
    <x v="1"/>
    <n v="90008"/>
    <x v="1"/>
    <s v="OFF-BI-10003910"/>
    <x v="1"/>
    <x v="8"/>
    <x v="8"/>
    <x v="117"/>
    <n v="5"/>
    <n v="0.2"/>
    <n v="9.6374999999999993"/>
  </r>
  <r>
    <n v="8542"/>
    <s v="CA-2012-157287"/>
    <x v="1"/>
    <x v="937"/>
    <d v="2012-12-23T00:00:00"/>
    <x v="2"/>
    <s v="HR-14830"/>
    <x v="403"/>
    <x v="1"/>
    <s v="United States"/>
    <s v="Philadelphia"/>
    <x v="9"/>
    <n v="19140"/>
    <x v="3"/>
    <s v="OFF-ST-10001172"/>
    <x v="1"/>
    <x v="4"/>
    <x v="1197"/>
    <x v="3295"/>
    <n v="2"/>
    <n v="0.2"/>
    <n v="1.6783999999999981"/>
  </r>
  <r>
    <n v="8543"/>
    <s v="CA-2012-157287"/>
    <x v="1"/>
    <x v="937"/>
    <d v="2012-12-23T00:00:00"/>
    <x v="2"/>
    <s v="HR-14830"/>
    <x v="403"/>
    <x v="1"/>
    <s v="United States"/>
    <s v="Philadelphia"/>
    <x v="9"/>
    <n v="19140"/>
    <x v="3"/>
    <s v="FUR-CH-10001270"/>
    <x v="0"/>
    <x v="1"/>
    <x v="851"/>
    <x v="5497"/>
    <n v="7"/>
    <n v="0.3"/>
    <n v="0"/>
  </r>
  <r>
    <n v="8544"/>
    <s v="CA-2011-137575"/>
    <x v="2"/>
    <x v="908"/>
    <d v="2011-08-11T00:00:00"/>
    <x v="1"/>
    <s v="TB-21625"/>
    <x v="577"/>
    <x v="0"/>
    <s v="United States"/>
    <s v="New York City"/>
    <x v="15"/>
    <n v="10035"/>
    <x v="3"/>
    <s v="TEC-AC-10004571"/>
    <x v="2"/>
    <x v="11"/>
    <x v="404"/>
    <x v="1664"/>
    <n v="2"/>
    <n v="0"/>
    <n v="83.991600000000005"/>
  </r>
  <r>
    <n v="8545"/>
    <s v="CA-2013-119074"/>
    <x v="0"/>
    <x v="1196"/>
    <d v="2013-04-01T00:00:00"/>
    <x v="1"/>
    <s v="DS-13180"/>
    <x v="103"/>
    <x v="1"/>
    <s v="United States"/>
    <s v="Columbus"/>
    <x v="32"/>
    <n v="31907"/>
    <x v="0"/>
    <s v="FUR-FU-10004053"/>
    <x v="0"/>
    <x v="5"/>
    <x v="1633"/>
    <x v="4895"/>
    <n v="1"/>
    <n v="0"/>
    <n v="8.7032000000000007"/>
  </r>
  <r>
    <n v="8546"/>
    <s v="CA-2013-119074"/>
    <x v="0"/>
    <x v="1196"/>
    <d v="2013-04-01T00:00:00"/>
    <x v="1"/>
    <s v="DS-13180"/>
    <x v="103"/>
    <x v="1"/>
    <s v="United States"/>
    <s v="Columbus"/>
    <x v="32"/>
    <n v="31907"/>
    <x v="0"/>
    <s v="FUR-FU-10003731"/>
    <x v="0"/>
    <x v="5"/>
    <x v="1593"/>
    <x v="3089"/>
    <n v="4"/>
    <n v="0"/>
    <n v="11.177600000000002"/>
  </r>
  <r>
    <n v="8547"/>
    <s v="CA-2013-119074"/>
    <x v="0"/>
    <x v="1196"/>
    <d v="2013-04-01T00:00:00"/>
    <x v="1"/>
    <s v="DS-13180"/>
    <x v="103"/>
    <x v="1"/>
    <s v="United States"/>
    <s v="Columbus"/>
    <x v="32"/>
    <n v="31907"/>
    <x v="0"/>
    <s v="OFF-BI-10000962"/>
    <x v="1"/>
    <x v="8"/>
    <x v="1504"/>
    <x v="2942"/>
    <n v="2"/>
    <n v="0"/>
    <n v="15.944599999999998"/>
  </r>
  <r>
    <n v="8548"/>
    <s v="CA-2012-149566"/>
    <x v="1"/>
    <x v="901"/>
    <d v="2012-12-10T00:00:00"/>
    <x v="1"/>
    <s v="GB-14530"/>
    <x v="334"/>
    <x v="1"/>
    <s v="United States"/>
    <s v="Los Angeles"/>
    <x v="1"/>
    <n v="90049"/>
    <x v="1"/>
    <s v="TEC-AC-10001266"/>
    <x v="2"/>
    <x v="11"/>
    <x v="196"/>
    <x v="3926"/>
    <n v="3"/>
    <n v="0"/>
    <n v="17.549999999999997"/>
  </r>
  <r>
    <n v="8549"/>
    <s v="CA-2012-149566"/>
    <x v="1"/>
    <x v="901"/>
    <d v="2012-12-10T00:00:00"/>
    <x v="1"/>
    <s v="GB-14530"/>
    <x v="334"/>
    <x v="1"/>
    <s v="United States"/>
    <s v="Los Angeles"/>
    <x v="1"/>
    <n v="90049"/>
    <x v="1"/>
    <s v="OFF-LA-10000452"/>
    <x v="1"/>
    <x v="2"/>
    <x v="804"/>
    <x v="2380"/>
    <n v="4"/>
    <n v="0"/>
    <n v="6.048"/>
  </r>
  <r>
    <n v="8550"/>
    <s v="CA-2012-126186"/>
    <x v="1"/>
    <x v="861"/>
    <d v="2012-09-12T00:00:00"/>
    <x v="2"/>
    <s v="GB-14530"/>
    <x v="334"/>
    <x v="1"/>
    <s v="United States"/>
    <s v="Aurora"/>
    <x v="22"/>
    <n v="80013"/>
    <x v="1"/>
    <s v="FUR-FU-10000073"/>
    <x v="0"/>
    <x v="5"/>
    <x v="437"/>
    <x v="4443"/>
    <n v="4"/>
    <n v="0.2"/>
    <n v="4.0039999999999978"/>
  </r>
  <r>
    <n v="8551"/>
    <s v="CA-2012-121132"/>
    <x v="1"/>
    <x v="789"/>
    <d v="2012-07-24T00:00:00"/>
    <x v="1"/>
    <s v="VB-21745"/>
    <x v="146"/>
    <x v="1"/>
    <s v="United States"/>
    <s v="Houston"/>
    <x v="5"/>
    <n v="77041"/>
    <x v="2"/>
    <s v="OFF-LA-10002368"/>
    <x v="1"/>
    <x v="2"/>
    <x v="1777"/>
    <x v="303"/>
    <n v="3"/>
    <n v="0.2"/>
    <n v="2.0358000000000001"/>
  </r>
  <r>
    <n v="8552"/>
    <s v="CA-2012-121132"/>
    <x v="1"/>
    <x v="789"/>
    <d v="2012-07-24T00:00:00"/>
    <x v="1"/>
    <s v="VB-21745"/>
    <x v="146"/>
    <x v="1"/>
    <s v="United States"/>
    <s v="Houston"/>
    <x v="5"/>
    <n v="77041"/>
    <x v="2"/>
    <s v="OFF-FA-10004248"/>
    <x v="1"/>
    <x v="13"/>
    <x v="480"/>
    <x v="5498"/>
    <n v="4"/>
    <n v="0.2"/>
    <n v="3.4276000000000004"/>
  </r>
  <r>
    <n v="8553"/>
    <s v="CA-2011-140473"/>
    <x v="2"/>
    <x v="992"/>
    <d v="2011-06-03T00:00:00"/>
    <x v="1"/>
    <s v="MC-17425"/>
    <x v="466"/>
    <x v="1"/>
    <s v="United States"/>
    <s v="Chicago"/>
    <x v="10"/>
    <n v="60623"/>
    <x v="2"/>
    <s v="TEC-CO-10004202"/>
    <x v="2"/>
    <x v="16"/>
    <x v="836"/>
    <x v="5499"/>
    <n v="3"/>
    <n v="0.2"/>
    <n v="134.99549999999999"/>
  </r>
  <r>
    <n v="8554"/>
    <s v="US-2014-102904"/>
    <x v="3"/>
    <x v="38"/>
    <d v="2014-11-21T00:00:00"/>
    <x v="1"/>
    <s v="CB-12025"/>
    <x v="90"/>
    <x v="0"/>
    <s v="United States"/>
    <s v="Decatur"/>
    <x v="19"/>
    <n v="35601"/>
    <x v="0"/>
    <s v="TEC-AC-10000927"/>
    <x v="2"/>
    <x v="11"/>
    <x v="694"/>
    <x v="5500"/>
    <n v="8"/>
    <n v="0"/>
    <n v="23.99199999999999"/>
  </r>
  <r>
    <n v="8555"/>
    <s v="CA-2013-102092"/>
    <x v="0"/>
    <x v="10"/>
    <d v="2013-12-12T00:00:00"/>
    <x v="2"/>
    <s v="PM-18940"/>
    <x v="400"/>
    <x v="0"/>
    <s v="United States"/>
    <s v="Springfield"/>
    <x v="17"/>
    <n v="22153"/>
    <x v="0"/>
    <s v="FUR-TA-10002530"/>
    <x v="0"/>
    <x v="3"/>
    <x v="983"/>
    <x v="2993"/>
    <n v="7"/>
    <n v="0"/>
    <n v="158.52899999999994"/>
  </r>
  <r>
    <n v="8556"/>
    <s v="CA-2012-117884"/>
    <x v="1"/>
    <x v="204"/>
    <d v="2012-03-22T00:00:00"/>
    <x v="3"/>
    <s v="DC-13285"/>
    <x v="290"/>
    <x v="0"/>
    <s v="United States"/>
    <s v="Plantation"/>
    <x v="2"/>
    <n v="33317"/>
    <x v="0"/>
    <s v="TEC-AC-10002567"/>
    <x v="2"/>
    <x v="11"/>
    <x v="423"/>
    <x v="3020"/>
    <n v="7"/>
    <n v="0.2"/>
    <n v="89.588799999999992"/>
  </r>
  <r>
    <n v="8557"/>
    <s v="CA-2012-117884"/>
    <x v="1"/>
    <x v="204"/>
    <d v="2012-03-22T00:00:00"/>
    <x v="3"/>
    <s v="DC-13285"/>
    <x v="290"/>
    <x v="0"/>
    <s v="United States"/>
    <s v="Plantation"/>
    <x v="2"/>
    <n v="33317"/>
    <x v="0"/>
    <s v="OFF-ST-10002182"/>
    <x v="1"/>
    <x v="4"/>
    <x v="1732"/>
    <x v="5501"/>
    <n v="9"/>
    <n v="0.2"/>
    <n v="-33.841799999999999"/>
  </r>
  <r>
    <n v="8558"/>
    <s v="CA-2013-132829"/>
    <x v="0"/>
    <x v="443"/>
    <d v="2013-12-27T00:00:00"/>
    <x v="0"/>
    <s v="LA-16780"/>
    <x v="156"/>
    <x v="1"/>
    <s v="United States"/>
    <s v="Houston"/>
    <x v="5"/>
    <n v="77041"/>
    <x v="2"/>
    <s v="TEC-PH-10004539"/>
    <x v="2"/>
    <x v="7"/>
    <x v="852"/>
    <x v="1384"/>
    <n v="3"/>
    <n v="0.2"/>
    <n v="39.687899999999985"/>
  </r>
  <r>
    <n v="8559"/>
    <s v="CA-2013-132829"/>
    <x v="0"/>
    <x v="443"/>
    <d v="2013-12-27T00:00:00"/>
    <x v="0"/>
    <s v="LA-16780"/>
    <x v="156"/>
    <x v="1"/>
    <s v="United States"/>
    <s v="Houston"/>
    <x v="5"/>
    <n v="77041"/>
    <x v="2"/>
    <s v="OFF-LA-10002945"/>
    <x v="1"/>
    <x v="2"/>
    <x v="1603"/>
    <x v="1568"/>
    <n v="9"/>
    <n v="0.2"/>
    <n v="14.741999999999997"/>
  </r>
  <r>
    <n v="8560"/>
    <s v="CA-2013-132829"/>
    <x v="0"/>
    <x v="443"/>
    <d v="2013-12-27T00:00:00"/>
    <x v="0"/>
    <s v="LA-16780"/>
    <x v="156"/>
    <x v="1"/>
    <s v="United States"/>
    <s v="Houston"/>
    <x v="5"/>
    <n v="77041"/>
    <x v="2"/>
    <s v="TEC-PH-10004345"/>
    <x v="2"/>
    <x v="7"/>
    <x v="1167"/>
    <x v="4246"/>
    <n v="3"/>
    <n v="0.2"/>
    <n v="35.984999999999999"/>
  </r>
  <r>
    <n v="8561"/>
    <s v="CA-2013-132829"/>
    <x v="0"/>
    <x v="443"/>
    <d v="2013-12-27T00:00:00"/>
    <x v="0"/>
    <s v="LA-16780"/>
    <x v="156"/>
    <x v="1"/>
    <s v="United States"/>
    <s v="Houston"/>
    <x v="5"/>
    <n v="77041"/>
    <x v="2"/>
    <s v="TEC-PH-10004912"/>
    <x v="2"/>
    <x v="7"/>
    <x v="1492"/>
    <x v="5502"/>
    <n v="3"/>
    <n v="0.2"/>
    <n v="14.836499999999987"/>
  </r>
  <r>
    <n v="8562"/>
    <s v="CA-2013-132829"/>
    <x v="0"/>
    <x v="443"/>
    <d v="2013-12-27T00:00:00"/>
    <x v="0"/>
    <s v="LA-16780"/>
    <x v="156"/>
    <x v="1"/>
    <s v="United States"/>
    <s v="Houston"/>
    <x v="5"/>
    <n v="77041"/>
    <x v="2"/>
    <s v="FUR-FU-10000206"/>
    <x v="0"/>
    <x v="5"/>
    <x v="392"/>
    <x v="998"/>
    <n v="2"/>
    <n v="0.6"/>
    <n v="-0.75660000000000016"/>
  </r>
  <r>
    <n v="8563"/>
    <s v="CA-2013-123540"/>
    <x v="0"/>
    <x v="1197"/>
    <d v="2013-04-07T00:00:00"/>
    <x v="0"/>
    <s v="DJ-13420"/>
    <x v="249"/>
    <x v="1"/>
    <s v="United States"/>
    <s v="Milwaukee"/>
    <x v="6"/>
    <n v="53209"/>
    <x v="2"/>
    <s v="FUR-CH-10000847"/>
    <x v="0"/>
    <x v="1"/>
    <x v="986"/>
    <x v="5503"/>
    <n v="5"/>
    <n v="0"/>
    <n v="378.274"/>
  </r>
  <r>
    <n v="8564"/>
    <s v="US-2014-108315"/>
    <x v="3"/>
    <x v="504"/>
    <d v="2014-05-05T00:00:00"/>
    <x v="1"/>
    <s v="MH-18115"/>
    <x v="414"/>
    <x v="2"/>
    <s v="United States"/>
    <s v="Sanford"/>
    <x v="2"/>
    <n v="32771"/>
    <x v="0"/>
    <s v="OFF-BI-10000822"/>
    <x v="1"/>
    <x v="8"/>
    <x v="958"/>
    <x v="5155"/>
    <n v="3"/>
    <n v="0.7"/>
    <n v="-3.5507999999999988"/>
  </r>
  <r>
    <n v="8565"/>
    <s v="US-2014-108315"/>
    <x v="3"/>
    <x v="504"/>
    <d v="2014-05-05T00:00:00"/>
    <x v="1"/>
    <s v="MH-18115"/>
    <x v="414"/>
    <x v="2"/>
    <s v="United States"/>
    <s v="Sanford"/>
    <x v="2"/>
    <n v="32771"/>
    <x v="0"/>
    <s v="FUR-FU-10000747"/>
    <x v="0"/>
    <x v="5"/>
    <x v="1742"/>
    <x v="5504"/>
    <n v="6"/>
    <n v="0.2"/>
    <n v="-8.2764000000000379"/>
  </r>
  <r>
    <n v="8566"/>
    <s v="CA-2013-134110"/>
    <x v="0"/>
    <x v="1019"/>
    <d v="2013-11-19T00:00:00"/>
    <x v="2"/>
    <s v="BG-11035"/>
    <x v="767"/>
    <x v="0"/>
    <s v="United States"/>
    <s v="The Colony"/>
    <x v="5"/>
    <n v="75056"/>
    <x v="2"/>
    <s v="TEC-PH-10002350"/>
    <x v="2"/>
    <x v="7"/>
    <x v="1458"/>
    <x v="5505"/>
    <n v="3"/>
    <n v="0.2"/>
    <n v="6.7175999999999974"/>
  </r>
  <r>
    <n v="8567"/>
    <s v="CA-2013-134110"/>
    <x v="0"/>
    <x v="1019"/>
    <d v="2013-11-19T00:00:00"/>
    <x v="2"/>
    <s v="BG-11035"/>
    <x v="767"/>
    <x v="0"/>
    <s v="United States"/>
    <s v="The Colony"/>
    <x v="5"/>
    <n v="75056"/>
    <x v="2"/>
    <s v="OFF-PA-10000697"/>
    <x v="1"/>
    <x v="10"/>
    <x v="1370"/>
    <x v="302"/>
    <n v="4"/>
    <n v="0.2"/>
    <n v="5.5215999999999994"/>
  </r>
  <r>
    <n v="8568"/>
    <s v="US-2013-136581"/>
    <x v="0"/>
    <x v="338"/>
    <d v="2013-11-13T00:00:00"/>
    <x v="2"/>
    <s v="SV-20365"/>
    <x v="277"/>
    <x v="0"/>
    <s v="United States"/>
    <s v="Troy"/>
    <x v="24"/>
    <n v="45373"/>
    <x v="3"/>
    <s v="OFF-PA-10002787"/>
    <x v="1"/>
    <x v="10"/>
    <x v="1267"/>
    <x v="277"/>
    <n v="6"/>
    <n v="0.2"/>
    <n v="10.8864"/>
  </r>
  <r>
    <n v="8569"/>
    <s v="CA-2013-162390"/>
    <x v="0"/>
    <x v="409"/>
    <d v="2013-12-13T00:00:00"/>
    <x v="1"/>
    <s v="DP-13105"/>
    <x v="317"/>
    <x v="1"/>
    <s v="United States"/>
    <s v="Hempstead"/>
    <x v="15"/>
    <n v="11550"/>
    <x v="3"/>
    <s v="OFF-BI-10004318"/>
    <x v="1"/>
    <x v="8"/>
    <x v="1574"/>
    <x v="5506"/>
    <n v="7"/>
    <n v="0.2"/>
    <n v="314.84180000000003"/>
  </r>
  <r>
    <n v="8570"/>
    <s v="CA-2013-162390"/>
    <x v="0"/>
    <x v="409"/>
    <d v="2013-12-13T00:00:00"/>
    <x v="1"/>
    <s v="DP-13105"/>
    <x v="317"/>
    <x v="1"/>
    <s v="United States"/>
    <s v="Hempstead"/>
    <x v="15"/>
    <n v="11550"/>
    <x v="3"/>
    <s v="OFF-BI-10001721"/>
    <x v="1"/>
    <x v="8"/>
    <x v="94"/>
    <x v="5507"/>
    <n v="13"/>
    <n v="0.2"/>
    <n v="77.823200000000014"/>
  </r>
  <r>
    <n v="8571"/>
    <s v="CA-2013-162390"/>
    <x v="0"/>
    <x v="409"/>
    <d v="2013-12-13T00:00:00"/>
    <x v="1"/>
    <s v="DP-13105"/>
    <x v="317"/>
    <x v="1"/>
    <s v="United States"/>
    <s v="Hempstead"/>
    <x v="15"/>
    <n v="11550"/>
    <x v="3"/>
    <s v="TEC-CO-10004202"/>
    <x v="2"/>
    <x v="16"/>
    <x v="836"/>
    <x v="2006"/>
    <n v="2"/>
    <n v="0.2"/>
    <n v="89.996999999999986"/>
  </r>
  <r>
    <n v="8572"/>
    <s v="CA-2013-162222"/>
    <x v="0"/>
    <x v="1015"/>
    <d v="2013-04-04T00:00:00"/>
    <x v="3"/>
    <s v="SR-20740"/>
    <x v="256"/>
    <x v="2"/>
    <s v="United States"/>
    <s v="Dallas"/>
    <x v="5"/>
    <n v="75081"/>
    <x v="2"/>
    <s v="OFF-PA-10003893"/>
    <x v="1"/>
    <x v="10"/>
    <x v="1096"/>
    <x v="1518"/>
    <n v="3"/>
    <n v="0.2"/>
    <n v="3.2099999999999982"/>
  </r>
  <r>
    <n v="8573"/>
    <s v="CA-2011-121629"/>
    <x v="2"/>
    <x v="683"/>
    <d v="2011-12-02T00:00:00"/>
    <x v="1"/>
    <s v="BT-11680"/>
    <x v="537"/>
    <x v="0"/>
    <s v="United States"/>
    <s v="Houston"/>
    <x v="5"/>
    <n v="77041"/>
    <x v="2"/>
    <s v="TEC-MA-10004679"/>
    <x v="2"/>
    <x v="15"/>
    <x v="1074"/>
    <x v="5508"/>
    <n v="5"/>
    <n v="0.4"/>
    <n v="-199.7700000000001"/>
  </r>
  <r>
    <n v="8574"/>
    <s v="CA-2012-164623"/>
    <x v="1"/>
    <x v="1182"/>
    <d v="2012-10-22T00:00:00"/>
    <x v="2"/>
    <s v="MS-17770"/>
    <x v="474"/>
    <x v="0"/>
    <s v="United States"/>
    <s v="New York City"/>
    <x v="15"/>
    <n v="10035"/>
    <x v="3"/>
    <s v="OFF-PA-10000249"/>
    <x v="1"/>
    <x v="10"/>
    <x v="33"/>
    <x v="335"/>
    <n v="2"/>
    <n v="0"/>
    <n v="11.543199999999999"/>
  </r>
  <r>
    <n v="8575"/>
    <s v="CA-2011-159849"/>
    <x v="2"/>
    <x v="111"/>
    <d v="2011-09-19T00:00:00"/>
    <x v="3"/>
    <s v="JK-15640"/>
    <x v="82"/>
    <x v="2"/>
    <s v="United States"/>
    <s v="San Francisco"/>
    <x v="1"/>
    <n v="94110"/>
    <x v="1"/>
    <s v="OFF-FA-10000053"/>
    <x v="1"/>
    <x v="13"/>
    <x v="953"/>
    <x v="1995"/>
    <n v="3"/>
    <n v="0"/>
    <n v="0.11340000000000017"/>
  </r>
  <r>
    <n v="8576"/>
    <s v="CA-2014-101273"/>
    <x v="3"/>
    <x v="151"/>
    <d v="2014-08-31T00:00:00"/>
    <x v="0"/>
    <s v="ST-20530"/>
    <x v="461"/>
    <x v="0"/>
    <s v="United States"/>
    <s v="Port Saint Lucie"/>
    <x v="2"/>
    <n v="34952"/>
    <x v="0"/>
    <s v="OFF-AP-10000804"/>
    <x v="1"/>
    <x v="9"/>
    <x v="561"/>
    <x v="5509"/>
    <n v="4"/>
    <n v="0.2"/>
    <n v="0.89599999999999991"/>
  </r>
  <r>
    <n v="8577"/>
    <s v="CA-2014-106747"/>
    <x v="3"/>
    <x v="445"/>
    <d v="2014-07-05T00:00:00"/>
    <x v="2"/>
    <s v="TS-21505"/>
    <x v="700"/>
    <x v="0"/>
    <s v="United States"/>
    <s v="Concord"/>
    <x v="38"/>
    <n v="3301"/>
    <x v="3"/>
    <s v="FUR-FU-10004188"/>
    <x v="0"/>
    <x v="5"/>
    <x v="734"/>
    <x v="5510"/>
    <n v="1"/>
    <n v="0"/>
    <n v="26.597999999999999"/>
  </r>
  <r>
    <n v="8578"/>
    <s v="CA-2014-146164"/>
    <x v="3"/>
    <x v="66"/>
    <d v="2014-12-27T00:00:00"/>
    <x v="1"/>
    <s v="CM-12190"/>
    <x v="496"/>
    <x v="0"/>
    <s v="United States"/>
    <s v="Rochester"/>
    <x v="11"/>
    <n v="55901"/>
    <x v="2"/>
    <s v="FUR-TA-10004915"/>
    <x v="0"/>
    <x v="3"/>
    <x v="331"/>
    <x v="5511"/>
    <n v="2"/>
    <n v="0"/>
    <n v="97.203200000000038"/>
  </r>
  <r>
    <n v="8579"/>
    <s v="CA-2014-146164"/>
    <x v="3"/>
    <x v="66"/>
    <d v="2014-12-27T00:00:00"/>
    <x v="1"/>
    <s v="CM-12190"/>
    <x v="496"/>
    <x v="0"/>
    <s v="United States"/>
    <s v="Rochester"/>
    <x v="11"/>
    <n v="55901"/>
    <x v="2"/>
    <s v="OFF-ST-10001228"/>
    <x v="1"/>
    <x v="4"/>
    <x v="445"/>
    <x v="5512"/>
    <n v="2"/>
    <n v="0"/>
    <n v="7.7899999999999991"/>
  </r>
  <r>
    <n v="8580"/>
    <s v="CA-2013-111605"/>
    <x v="0"/>
    <x v="797"/>
    <d v="2014-01-03T00:00:00"/>
    <x v="1"/>
    <s v="JW-15955"/>
    <x v="527"/>
    <x v="0"/>
    <s v="United States"/>
    <s v="Louisville"/>
    <x v="0"/>
    <n v="40214"/>
    <x v="0"/>
    <s v="OFF-LA-10002368"/>
    <x v="1"/>
    <x v="2"/>
    <x v="1777"/>
    <x v="537"/>
    <n v="1"/>
    <n v="0"/>
    <n v="1.2005999999999999"/>
  </r>
  <r>
    <n v="8581"/>
    <s v="CA-2011-130673"/>
    <x v="2"/>
    <x v="671"/>
    <d v="2011-05-22T00:00:00"/>
    <x v="0"/>
    <s v="MC-17590"/>
    <x v="565"/>
    <x v="1"/>
    <s v="United States"/>
    <s v="San Marcos"/>
    <x v="5"/>
    <n v="78666"/>
    <x v="2"/>
    <s v="FUR-FU-10003489"/>
    <x v="0"/>
    <x v="5"/>
    <x v="1762"/>
    <x v="5513"/>
    <n v="3"/>
    <n v="0.6"/>
    <n v="-5.9408999999999992"/>
  </r>
  <r>
    <n v="8582"/>
    <s v="CA-2011-130673"/>
    <x v="2"/>
    <x v="671"/>
    <d v="2011-05-22T00:00:00"/>
    <x v="0"/>
    <s v="MC-17590"/>
    <x v="565"/>
    <x v="1"/>
    <s v="United States"/>
    <s v="San Marcos"/>
    <x v="5"/>
    <n v="78666"/>
    <x v="2"/>
    <s v="OFF-PA-10000289"/>
    <x v="1"/>
    <x v="10"/>
    <x v="722"/>
    <x v="563"/>
    <n v="2"/>
    <n v="0.2"/>
    <n v="3.6288"/>
  </r>
  <r>
    <n v="8583"/>
    <s v="CA-2011-130673"/>
    <x v="2"/>
    <x v="671"/>
    <d v="2011-05-22T00:00:00"/>
    <x v="0"/>
    <s v="MC-17590"/>
    <x v="565"/>
    <x v="1"/>
    <s v="United States"/>
    <s v="San Marcos"/>
    <x v="5"/>
    <n v="78666"/>
    <x v="2"/>
    <s v="TEC-AC-10004227"/>
    <x v="2"/>
    <x v="11"/>
    <x v="1400"/>
    <x v="4383"/>
    <n v="2"/>
    <n v="0.2"/>
    <n v="-3.6372000000000027"/>
  </r>
  <r>
    <n v="8584"/>
    <s v="CA-2011-130673"/>
    <x v="2"/>
    <x v="671"/>
    <d v="2011-05-22T00:00:00"/>
    <x v="0"/>
    <s v="MC-17590"/>
    <x v="565"/>
    <x v="1"/>
    <s v="United States"/>
    <s v="San Marcos"/>
    <x v="5"/>
    <n v="78666"/>
    <x v="2"/>
    <s v="OFF-ST-10000636"/>
    <x v="1"/>
    <x v="4"/>
    <x v="1744"/>
    <x v="5224"/>
    <n v="5"/>
    <n v="0.2"/>
    <n v="-13.392000000000003"/>
  </r>
  <r>
    <n v="8585"/>
    <s v="CA-2011-104808"/>
    <x v="2"/>
    <x v="519"/>
    <d v="2011-02-09T00:00:00"/>
    <x v="0"/>
    <s v="MH-17440"/>
    <x v="775"/>
    <x v="1"/>
    <s v="United States"/>
    <s v="Escondido"/>
    <x v="1"/>
    <n v="92025"/>
    <x v="1"/>
    <s v="OFF-BI-10003676"/>
    <x v="1"/>
    <x v="8"/>
    <x v="816"/>
    <x v="3075"/>
    <n v="2"/>
    <n v="0.2"/>
    <n v="6.0367999999999986"/>
  </r>
  <r>
    <n v="8586"/>
    <s v="US-2014-132927"/>
    <x v="3"/>
    <x v="34"/>
    <d v="2014-12-16T00:00:00"/>
    <x v="1"/>
    <s v="RD-19720"/>
    <x v="742"/>
    <x v="0"/>
    <s v="United States"/>
    <s v="Philadelphia"/>
    <x v="9"/>
    <n v="19134"/>
    <x v="3"/>
    <s v="OFF-BI-10001116"/>
    <x v="1"/>
    <x v="8"/>
    <x v="1066"/>
    <x v="2227"/>
    <n v="7"/>
    <n v="0.7"/>
    <n v="-8.1311999999999998"/>
  </r>
  <r>
    <n v="8587"/>
    <s v="CA-2014-162012"/>
    <x v="3"/>
    <x v="497"/>
    <d v="2014-07-19T00:00:00"/>
    <x v="1"/>
    <s v="KB-16240"/>
    <x v="208"/>
    <x v="1"/>
    <s v="United States"/>
    <s v="Los Angeles"/>
    <x v="1"/>
    <n v="90049"/>
    <x v="1"/>
    <s v="TEC-AC-10003832"/>
    <x v="2"/>
    <x v="11"/>
    <x v="216"/>
    <x v="2694"/>
    <n v="5"/>
    <n v="0"/>
    <n v="244.61549999999988"/>
  </r>
  <r>
    <n v="8588"/>
    <s v="CA-2014-162012"/>
    <x v="3"/>
    <x v="497"/>
    <d v="2014-07-19T00:00:00"/>
    <x v="1"/>
    <s v="KB-16240"/>
    <x v="208"/>
    <x v="1"/>
    <s v="United States"/>
    <s v="Los Angeles"/>
    <x v="1"/>
    <n v="90049"/>
    <x v="1"/>
    <s v="OFF-AP-10003040"/>
    <x v="1"/>
    <x v="9"/>
    <x v="723"/>
    <x v="4660"/>
    <n v="5"/>
    <n v="0"/>
    <n v="43.705999999999996"/>
  </r>
  <r>
    <n v="8589"/>
    <s v="CA-2012-138492"/>
    <x v="1"/>
    <x v="1060"/>
    <d v="2012-05-22T00:00:00"/>
    <x v="1"/>
    <s v="FC-14335"/>
    <x v="712"/>
    <x v="1"/>
    <s v="United States"/>
    <s v="Philadelphia"/>
    <x v="9"/>
    <n v="19140"/>
    <x v="3"/>
    <s v="OFF-ST-10002583"/>
    <x v="1"/>
    <x v="4"/>
    <x v="566"/>
    <x v="3518"/>
    <n v="2"/>
    <n v="0.2"/>
    <n v="-10.393600000000001"/>
  </r>
  <r>
    <n v="8590"/>
    <s v="CA-2014-145338"/>
    <x v="3"/>
    <x v="926"/>
    <d v="2014-02-02T00:00:00"/>
    <x v="2"/>
    <s v="BD-11770"/>
    <x v="420"/>
    <x v="0"/>
    <s v="United States"/>
    <s v="Philadelphia"/>
    <x v="9"/>
    <n v="19120"/>
    <x v="3"/>
    <s v="OFF-AR-10002053"/>
    <x v="1"/>
    <x v="6"/>
    <x v="79"/>
    <x v="411"/>
    <n v="2"/>
    <n v="0.2"/>
    <n v="0.47680000000000011"/>
  </r>
  <r>
    <n v="8591"/>
    <s v="CA-2014-126676"/>
    <x v="3"/>
    <x v="365"/>
    <d v="2014-10-02T00:00:00"/>
    <x v="2"/>
    <s v="FH-14365"/>
    <x v="92"/>
    <x v="1"/>
    <s v="United States"/>
    <s v="Hempstead"/>
    <x v="15"/>
    <n v="11550"/>
    <x v="3"/>
    <s v="OFF-EN-10004846"/>
    <x v="1"/>
    <x v="12"/>
    <x v="1488"/>
    <x v="3373"/>
    <n v="3"/>
    <n v="0"/>
    <n v="3.9102000000000006"/>
  </r>
  <r>
    <n v="8592"/>
    <s v="CA-2014-101700"/>
    <x v="3"/>
    <x v="756"/>
    <d v="2014-04-27T00:00:00"/>
    <x v="2"/>
    <s v="SO-20335"/>
    <x v="2"/>
    <x v="0"/>
    <s v="United States"/>
    <s v="Greeley"/>
    <x v="22"/>
    <n v="80634"/>
    <x v="1"/>
    <s v="OFF-EN-10003134"/>
    <x v="1"/>
    <x v="12"/>
    <x v="33"/>
    <x v="4061"/>
    <n v="2"/>
    <n v="0.2"/>
    <n v="7.008"/>
  </r>
  <r>
    <n v="8593"/>
    <s v="CA-2014-101700"/>
    <x v="3"/>
    <x v="756"/>
    <d v="2014-04-27T00:00:00"/>
    <x v="2"/>
    <s v="SO-20335"/>
    <x v="2"/>
    <x v="0"/>
    <s v="United States"/>
    <s v="Greeley"/>
    <x v="22"/>
    <n v="80634"/>
    <x v="1"/>
    <s v="FUR-FU-10001025"/>
    <x v="0"/>
    <x v="5"/>
    <x v="1699"/>
    <x v="5514"/>
    <n v="3"/>
    <n v="0.2"/>
    <n v="3.3534000000000006"/>
  </r>
  <r>
    <n v="8594"/>
    <s v="CA-2014-159667"/>
    <x v="3"/>
    <x v="45"/>
    <d v="2014-11-14T00:00:00"/>
    <x v="1"/>
    <s v="PM-19135"/>
    <x v="327"/>
    <x v="2"/>
    <s v="United States"/>
    <s v="Jacksonville"/>
    <x v="2"/>
    <n v="32216"/>
    <x v="0"/>
    <s v="TEC-AC-10002567"/>
    <x v="2"/>
    <x v="11"/>
    <x v="423"/>
    <x v="1837"/>
    <n v="3"/>
    <n v="0.2"/>
    <n v="38.395199999999988"/>
  </r>
  <r>
    <n v="8595"/>
    <s v="CA-2014-159667"/>
    <x v="3"/>
    <x v="45"/>
    <d v="2014-11-14T00:00:00"/>
    <x v="1"/>
    <s v="PM-19135"/>
    <x v="327"/>
    <x v="2"/>
    <s v="United States"/>
    <s v="Jacksonville"/>
    <x v="2"/>
    <n v="32216"/>
    <x v="0"/>
    <s v="TEC-PH-10004094"/>
    <x v="2"/>
    <x v="7"/>
    <x v="1788"/>
    <x v="5515"/>
    <n v="4"/>
    <n v="0.2"/>
    <n v="31.197999999999993"/>
  </r>
  <r>
    <n v="8596"/>
    <s v="CA-2011-111934"/>
    <x v="2"/>
    <x v="952"/>
    <d v="2011-05-07T00:00:00"/>
    <x v="2"/>
    <s v="GD-14590"/>
    <x v="241"/>
    <x v="1"/>
    <s v="United States"/>
    <s v="Arlington"/>
    <x v="17"/>
    <n v="22204"/>
    <x v="0"/>
    <s v="OFF-BI-10004364"/>
    <x v="1"/>
    <x v="8"/>
    <x v="302"/>
    <x v="5516"/>
    <n v="2"/>
    <n v="0"/>
    <n v="5.3460000000000001"/>
  </r>
  <r>
    <n v="8597"/>
    <s v="CA-2011-111934"/>
    <x v="2"/>
    <x v="952"/>
    <d v="2011-05-07T00:00:00"/>
    <x v="2"/>
    <s v="GD-14590"/>
    <x v="241"/>
    <x v="1"/>
    <s v="United States"/>
    <s v="Arlington"/>
    <x v="17"/>
    <n v="22204"/>
    <x v="0"/>
    <s v="OFF-PA-10000474"/>
    <x v="1"/>
    <x v="10"/>
    <x v="33"/>
    <x v="131"/>
    <n v="1"/>
    <n v="0"/>
    <n v="16.656799999999997"/>
  </r>
  <r>
    <n v="8598"/>
    <s v="US-2013-117387"/>
    <x v="0"/>
    <x v="189"/>
    <d v="2013-11-01T00:00:00"/>
    <x v="1"/>
    <s v="PA-19060"/>
    <x v="50"/>
    <x v="2"/>
    <s v="United States"/>
    <s v="San Francisco"/>
    <x v="1"/>
    <n v="94122"/>
    <x v="1"/>
    <s v="OFF-BI-10004308"/>
    <x v="1"/>
    <x v="8"/>
    <x v="1767"/>
    <x v="1743"/>
    <n v="4"/>
    <n v="0.2"/>
    <n v="25.175999999999998"/>
  </r>
  <r>
    <n v="8599"/>
    <s v="CA-2011-141110"/>
    <x v="2"/>
    <x v="35"/>
    <d v="2011-12-01T00:00:00"/>
    <x v="1"/>
    <s v="LS-17200"/>
    <x v="624"/>
    <x v="1"/>
    <s v="United States"/>
    <s v="Fresno"/>
    <x v="1"/>
    <n v="93727"/>
    <x v="1"/>
    <s v="OFF-BI-10002012"/>
    <x v="1"/>
    <x v="8"/>
    <x v="742"/>
    <x v="5517"/>
    <n v="3"/>
    <n v="0.2"/>
    <n v="1.512"/>
  </r>
  <r>
    <n v="8600"/>
    <s v="CA-2011-141110"/>
    <x v="2"/>
    <x v="35"/>
    <d v="2011-12-01T00:00:00"/>
    <x v="1"/>
    <s v="LS-17200"/>
    <x v="624"/>
    <x v="1"/>
    <s v="United States"/>
    <s v="Fresno"/>
    <x v="1"/>
    <n v="93727"/>
    <x v="1"/>
    <s v="OFF-PA-10002586"/>
    <x v="1"/>
    <x v="10"/>
    <x v="1007"/>
    <x v="1830"/>
    <n v="3"/>
    <n v="0"/>
    <n v="7.0218000000000007"/>
  </r>
  <r>
    <n v="8601"/>
    <s v="CA-2011-141110"/>
    <x v="2"/>
    <x v="35"/>
    <d v="2011-12-01T00:00:00"/>
    <x v="1"/>
    <s v="LS-17200"/>
    <x v="624"/>
    <x v="1"/>
    <s v="United States"/>
    <s v="Fresno"/>
    <x v="1"/>
    <n v="93727"/>
    <x v="1"/>
    <s v="OFF-AP-10000692"/>
    <x v="1"/>
    <x v="9"/>
    <x v="1241"/>
    <x v="5518"/>
    <n v="2"/>
    <n v="0"/>
    <n v="11.351200000000002"/>
  </r>
  <r>
    <n v="8602"/>
    <s v="CA-2011-141110"/>
    <x v="2"/>
    <x v="35"/>
    <d v="2011-12-01T00:00:00"/>
    <x v="1"/>
    <s v="LS-17200"/>
    <x v="624"/>
    <x v="1"/>
    <s v="United States"/>
    <s v="Fresno"/>
    <x v="1"/>
    <n v="93727"/>
    <x v="1"/>
    <s v="OFF-BI-10001553"/>
    <x v="1"/>
    <x v="8"/>
    <x v="1293"/>
    <x v="1775"/>
    <n v="1"/>
    <n v="0.2"/>
    <n v="2.5591999999999997"/>
  </r>
  <r>
    <n v="8603"/>
    <s v="US-2011-133949"/>
    <x v="2"/>
    <x v="520"/>
    <d v="2011-12-31T00:00:00"/>
    <x v="3"/>
    <s v="JL-15175"/>
    <x v="311"/>
    <x v="2"/>
    <s v="United States"/>
    <s v="Reno"/>
    <x v="33"/>
    <n v="89502"/>
    <x v="1"/>
    <s v="TEC-PH-10004908"/>
    <x v="2"/>
    <x v="7"/>
    <x v="1474"/>
    <x v="5519"/>
    <n v="7"/>
    <n v="0.2"/>
    <n v="59.492999999999952"/>
  </r>
  <r>
    <n v="8604"/>
    <s v="US-2013-116365"/>
    <x v="0"/>
    <x v="835"/>
    <d v="2013-01-08T00:00:00"/>
    <x v="1"/>
    <s v="CA-12310"/>
    <x v="119"/>
    <x v="1"/>
    <s v="United States"/>
    <s v="San Antonio"/>
    <x v="5"/>
    <n v="78207"/>
    <x v="2"/>
    <s v="TEC-AC-10002217"/>
    <x v="2"/>
    <x v="11"/>
    <x v="1178"/>
    <x v="5520"/>
    <n v="2"/>
    <n v="0.2"/>
    <n v="-5.2640000000000002"/>
  </r>
  <r>
    <n v="8605"/>
    <s v="US-2013-116365"/>
    <x v="0"/>
    <x v="835"/>
    <d v="2013-01-08T00:00:00"/>
    <x v="1"/>
    <s v="CA-12310"/>
    <x v="119"/>
    <x v="1"/>
    <s v="United States"/>
    <s v="San Antonio"/>
    <x v="5"/>
    <n v="78207"/>
    <x v="2"/>
    <s v="TEC-AC-10002942"/>
    <x v="2"/>
    <x v="11"/>
    <x v="1597"/>
    <x v="5441"/>
    <n v="3"/>
    <n v="0.2"/>
    <n v="-6.2100000000000151"/>
  </r>
  <r>
    <n v="8606"/>
    <s v="US-2013-116365"/>
    <x v="0"/>
    <x v="835"/>
    <d v="2013-01-08T00:00:00"/>
    <x v="1"/>
    <s v="CA-12310"/>
    <x v="119"/>
    <x v="1"/>
    <s v="United States"/>
    <s v="San Antonio"/>
    <x v="5"/>
    <n v="78207"/>
    <x v="2"/>
    <s v="TEC-PH-10002890"/>
    <x v="2"/>
    <x v="7"/>
    <x v="1387"/>
    <x v="2171"/>
    <n v="5"/>
    <n v="0.2"/>
    <n v="13.571999999999996"/>
  </r>
  <r>
    <n v="8607"/>
    <s v="CA-2014-162936"/>
    <x v="3"/>
    <x v="238"/>
    <d v="2014-08-23T00:00:00"/>
    <x v="1"/>
    <s v="CM-12160"/>
    <x v="380"/>
    <x v="0"/>
    <s v="United States"/>
    <s v="New Bedford"/>
    <x v="31"/>
    <n v="2740"/>
    <x v="3"/>
    <s v="TEC-AC-10003614"/>
    <x v="2"/>
    <x v="11"/>
    <x v="562"/>
    <x v="5521"/>
    <n v="2"/>
    <n v="0"/>
    <n v="7.6493999999999982"/>
  </r>
  <r>
    <n v="8608"/>
    <s v="CA-2011-151946"/>
    <x v="2"/>
    <x v="611"/>
    <d v="2011-06-09T00:00:00"/>
    <x v="1"/>
    <s v="BT-11440"/>
    <x v="590"/>
    <x v="0"/>
    <s v="United States"/>
    <s v="New York City"/>
    <x v="15"/>
    <n v="10035"/>
    <x v="3"/>
    <s v="FUR-FU-10002878"/>
    <x v="0"/>
    <x v="5"/>
    <x v="1125"/>
    <x v="5522"/>
    <n v="2"/>
    <n v="0"/>
    <n v="21.075200000000002"/>
  </r>
  <r>
    <n v="8609"/>
    <s v="CA-2011-151946"/>
    <x v="2"/>
    <x v="611"/>
    <d v="2011-06-09T00:00:00"/>
    <x v="1"/>
    <s v="BT-11440"/>
    <x v="590"/>
    <x v="0"/>
    <s v="United States"/>
    <s v="New York City"/>
    <x v="15"/>
    <n v="10035"/>
    <x v="3"/>
    <s v="OFF-AP-10001626"/>
    <x v="1"/>
    <x v="9"/>
    <x v="1016"/>
    <x v="2560"/>
    <n v="4"/>
    <n v="0"/>
    <n v="4.0456000000000003"/>
  </r>
  <r>
    <n v="8610"/>
    <s v="CA-2011-151946"/>
    <x v="2"/>
    <x v="611"/>
    <d v="2011-06-09T00:00:00"/>
    <x v="1"/>
    <s v="BT-11440"/>
    <x v="590"/>
    <x v="0"/>
    <s v="United States"/>
    <s v="New York City"/>
    <x v="15"/>
    <n v="10035"/>
    <x v="3"/>
    <s v="FUR-BO-10003272"/>
    <x v="0"/>
    <x v="0"/>
    <x v="582"/>
    <x v="3832"/>
    <n v="2"/>
    <n v="0.2"/>
    <n v="-44.196000000000026"/>
  </r>
  <r>
    <n v="8611"/>
    <s v="CA-2011-151946"/>
    <x v="2"/>
    <x v="611"/>
    <d v="2011-06-09T00:00:00"/>
    <x v="1"/>
    <s v="BT-11440"/>
    <x v="590"/>
    <x v="0"/>
    <s v="United States"/>
    <s v="New York City"/>
    <x v="15"/>
    <n v="10035"/>
    <x v="3"/>
    <s v="FUR-FU-10002191"/>
    <x v="0"/>
    <x v="5"/>
    <x v="762"/>
    <x v="544"/>
    <n v="2"/>
    <n v="0"/>
    <n v="6.7008000000000001"/>
  </r>
  <r>
    <n v="8612"/>
    <s v="CA-2014-123624"/>
    <x v="3"/>
    <x v="38"/>
    <d v="2014-11-18T00:00:00"/>
    <x v="0"/>
    <s v="SE-20110"/>
    <x v="339"/>
    <x v="0"/>
    <s v="United States"/>
    <s v="Oxnard"/>
    <x v="1"/>
    <n v="93030"/>
    <x v="1"/>
    <s v="TEC-AC-10000682"/>
    <x v="2"/>
    <x v="11"/>
    <x v="1327"/>
    <x v="2076"/>
    <n v="5"/>
    <n v="0"/>
    <n v="29.032499999999999"/>
  </r>
  <r>
    <n v="8613"/>
    <s v="CA-2013-146437"/>
    <x v="0"/>
    <x v="1198"/>
    <d v="2013-02-01T00:00:00"/>
    <x v="0"/>
    <s v="HG-14965"/>
    <x v="428"/>
    <x v="1"/>
    <s v="United States"/>
    <s v="Los Angeles"/>
    <x v="1"/>
    <n v="90036"/>
    <x v="1"/>
    <s v="OFF-AR-10000588"/>
    <x v="1"/>
    <x v="6"/>
    <x v="393"/>
    <x v="2010"/>
    <n v="2"/>
    <n v="0"/>
    <n v="10.316800000000001"/>
  </r>
  <r>
    <n v="8614"/>
    <s v="CA-2013-138233"/>
    <x v="0"/>
    <x v="1199"/>
    <d v="2013-11-15T00:00:00"/>
    <x v="1"/>
    <s v="PF-19165"/>
    <x v="58"/>
    <x v="0"/>
    <s v="United States"/>
    <s v="Oakland"/>
    <x v="1"/>
    <n v="94601"/>
    <x v="1"/>
    <s v="TEC-AC-10002001"/>
    <x v="2"/>
    <x v="11"/>
    <x v="262"/>
    <x v="651"/>
    <n v="3"/>
    <n v="0"/>
    <n v="177.58890000000002"/>
  </r>
  <r>
    <n v="8615"/>
    <s v="CA-2013-165918"/>
    <x v="0"/>
    <x v="545"/>
    <d v="2013-09-15T00:00:00"/>
    <x v="1"/>
    <s v="BD-11770"/>
    <x v="420"/>
    <x v="0"/>
    <s v="United States"/>
    <s v="Edmonds"/>
    <x v="4"/>
    <n v="98026"/>
    <x v="1"/>
    <s v="OFF-LA-10003720"/>
    <x v="1"/>
    <x v="2"/>
    <x v="1627"/>
    <x v="1576"/>
    <n v="2"/>
    <n v="0"/>
    <n v="3.4685999999999999"/>
  </r>
  <r>
    <n v="8616"/>
    <s v="CA-2013-165918"/>
    <x v="0"/>
    <x v="545"/>
    <d v="2013-09-15T00:00:00"/>
    <x v="1"/>
    <s v="BD-11770"/>
    <x v="420"/>
    <x v="0"/>
    <s v="United States"/>
    <s v="Edmonds"/>
    <x v="4"/>
    <n v="98026"/>
    <x v="1"/>
    <s v="OFF-BI-10004364"/>
    <x v="1"/>
    <x v="8"/>
    <x v="302"/>
    <x v="5523"/>
    <n v="3"/>
    <n v="0.2"/>
    <n v="4.4550000000000001"/>
  </r>
  <r>
    <n v="8617"/>
    <s v="CA-2013-165918"/>
    <x v="0"/>
    <x v="545"/>
    <d v="2013-09-15T00:00:00"/>
    <x v="1"/>
    <s v="BD-11770"/>
    <x v="420"/>
    <x v="0"/>
    <s v="United States"/>
    <s v="Edmonds"/>
    <x v="4"/>
    <n v="98026"/>
    <x v="1"/>
    <s v="OFF-PA-10000100"/>
    <x v="1"/>
    <x v="10"/>
    <x v="825"/>
    <x v="2658"/>
    <n v="2"/>
    <n v="0"/>
    <n v="40.170200000000001"/>
  </r>
  <r>
    <n v="8618"/>
    <s v="CA-2013-165918"/>
    <x v="0"/>
    <x v="545"/>
    <d v="2013-09-15T00:00:00"/>
    <x v="1"/>
    <s v="BD-11770"/>
    <x v="420"/>
    <x v="0"/>
    <s v="United States"/>
    <s v="Edmonds"/>
    <x v="4"/>
    <n v="98026"/>
    <x v="1"/>
    <s v="OFF-BI-10004826"/>
    <x v="1"/>
    <x v="8"/>
    <x v="721"/>
    <x v="5524"/>
    <n v="3"/>
    <n v="0.2"/>
    <n v="13.868400000000001"/>
  </r>
  <r>
    <n v="8619"/>
    <s v="CA-2014-117513"/>
    <x v="3"/>
    <x v="448"/>
    <d v="2014-03-09T00:00:00"/>
    <x v="1"/>
    <s v="BT-11395"/>
    <x v="387"/>
    <x v="1"/>
    <s v="United States"/>
    <s v="Los Angeles"/>
    <x v="1"/>
    <n v="90004"/>
    <x v="1"/>
    <s v="FUR-TA-10001520"/>
    <x v="0"/>
    <x v="3"/>
    <x v="711"/>
    <x v="3860"/>
    <n v="7"/>
    <n v="0.2"/>
    <n v="-14.987700000000061"/>
  </r>
  <r>
    <n v="8620"/>
    <s v="CA-2014-132437"/>
    <x v="3"/>
    <x v="565"/>
    <d v="2014-09-14T00:00:00"/>
    <x v="0"/>
    <s v="EM-14095"/>
    <x v="313"/>
    <x v="1"/>
    <s v="United States"/>
    <s v="New York City"/>
    <x v="15"/>
    <n v="10024"/>
    <x v="3"/>
    <s v="OFF-ST-10001031"/>
    <x v="1"/>
    <x v="4"/>
    <x v="1551"/>
    <x v="5525"/>
    <n v="4"/>
    <n v="0"/>
    <n v="16.931200000000004"/>
  </r>
  <r>
    <n v="8621"/>
    <s v="US-2014-119319"/>
    <x v="3"/>
    <x v="44"/>
    <d v="2014-11-10T00:00:00"/>
    <x v="0"/>
    <s v="LC-17050"/>
    <x v="702"/>
    <x v="0"/>
    <s v="United States"/>
    <s v="Dallas"/>
    <x v="5"/>
    <n v="75217"/>
    <x v="2"/>
    <s v="FUR-FU-10003878"/>
    <x v="0"/>
    <x v="5"/>
    <x v="671"/>
    <x v="5526"/>
    <n v="5"/>
    <n v="0.6"/>
    <n v="-19.863999999999997"/>
  </r>
  <r>
    <n v="8622"/>
    <s v="CA-2014-104318"/>
    <x v="3"/>
    <x v="726"/>
    <d v="2014-05-19T00:00:00"/>
    <x v="1"/>
    <s v="FH-14275"/>
    <x v="395"/>
    <x v="1"/>
    <s v="United States"/>
    <s v="Franklin"/>
    <x v="18"/>
    <n v="37064"/>
    <x v="0"/>
    <s v="OFF-AP-10000358"/>
    <x v="1"/>
    <x v="9"/>
    <x v="95"/>
    <x v="5527"/>
    <n v="2"/>
    <n v="0.2"/>
    <n v="2.3363999999999976"/>
  </r>
  <r>
    <n v="8623"/>
    <s v="US-2013-114230"/>
    <x v="0"/>
    <x v="581"/>
    <d v="2013-12-02T00:00:00"/>
    <x v="1"/>
    <s v="CM-12235"/>
    <x v="632"/>
    <x v="0"/>
    <s v="United States"/>
    <s v="Phoenix"/>
    <x v="16"/>
    <n v="85023"/>
    <x v="1"/>
    <s v="OFF-ST-10000876"/>
    <x v="1"/>
    <x v="4"/>
    <x v="251"/>
    <x v="5528"/>
    <n v="4"/>
    <n v="0.2"/>
    <n v="3.9808000000000003"/>
  </r>
  <r>
    <n v="8624"/>
    <s v="CA-2012-136147"/>
    <x v="1"/>
    <x v="50"/>
    <d v="2012-11-18T00:00:00"/>
    <x v="1"/>
    <s v="FM-14380"/>
    <x v="248"/>
    <x v="0"/>
    <s v="United States"/>
    <s v="Miami"/>
    <x v="2"/>
    <n v="33178"/>
    <x v="0"/>
    <s v="OFF-BI-10004224"/>
    <x v="1"/>
    <x v="8"/>
    <x v="1061"/>
    <x v="1444"/>
    <n v="6"/>
    <n v="0.7"/>
    <n v="-100.91999999999999"/>
  </r>
  <r>
    <n v="8625"/>
    <s v="CA-2012-136147"/>
    <x v="1"/>
    <x v="50"/>
    <d v="2012-11-18T00:00:00"/>
    <x v="1"/>
    <s v="FM-14380"/>
    <x v="248"/>
    <x v="0"/>
    <s v="United States"/>
    <s v="Miami"/>
    <x v="2"/>
    <n v="33178"/>
    <x v="0"/>
    <s v="TEC-AC-10004568"/>
    <x v="2"/>
    <x v="11"/>
    <x v="1109"/>
    <x v="1375"/>
    <n v="5"/>
    <n v="0.2"/>
    <n v="-1.3995000000000104"/>
  </r>
  <r>
    <n v="8626"/>
    <s v="CA-2012-156118"/>
    <x v="1"/>
    <x v="575"/>
    <d v="2012-12-12T00:00:00"/>
    <x v="1"/>
    <s v="HG-14965"/>
    <x v="428"/>
    <x v="1"/>
    <s v="United States"/>
    <s v="Colorado Springs"/>
    <x v="22"/>
    <n v="80906"/>
    <x v="1"/>
    <s v="OFF-PA-10000533"/>
    <x v="1"/>
    <x v="10"/>
    <x v="1196"/>
    <x v="937"/>
    <n v="3"/>
    <n v="0.2"/>
    <n v="5.1011999999999995"/>
  </r>
  <r>
    <n v="8627"/>
    <s v="CA-2012-164084"/>
    <x v="1"/>
    <x v="67"/>
    <d v="2012-09-12T00:00:00"/>
    <x v="1"/>
    <s v="AG-10525"/>
    <x v="132"/>
    <x v="1"/>
    <s v="United States"/>
    <s v="New York City"/>
    <x v="15"/>
    <n v="10011"/>
    <x v="3"/>
    <s v="OFF-ST-10003638"/>
    <x v="1"/>
    <x v="4"/>
    <x v="1222"/>
    <x v="3824"/>
    <n v="3"/>
    <n v="0"/>
    <n v="18.970199999999998"/>
  </r>
  <r>
    <n v="8628"/>
    <s v="CA-2012-164084"/>
    <x v="1"/>
    <x v="67"/>
    <d v="2012-09-12T00:00:00"/>
    <x v="1"/>
    <s v="AG-10525"/>
    <x v="132"/>
    <x v="1"/>
    <s v="United States"/>
    <s v="New York City"/>
    <x v="15"/>
    <n v="10011"/>
    <x v="3"/>
    <s v="TEC-AC-10002305"/>
    <x v="2"/>
    <x v="11"/>
    <x v="1521"/>
    <x v="2597"/>
    <n v="5"/>
    <n v="0"/>
    <n v="16.199999999999992"/>
  </r>
  <r>
    <n v="8629"/>
    <s v="CA-2012-164084"/>
    <x v="1"/>
    <x v="67"/>
    <d v="2012-09-12T00:00:00"/>
    <x v="1"/>
    <s v="AG-10525"/>
    <x v="132"/>
    <x v="1"/>
    <s v="United States"/>
    <s v="New York City"/>
    <x v="15"/>
    <n v="10011"/>
    <x v="3"/>
    <s v="OFF-BI-10000605"/>
    <x v="1"/>
    <x v="8"/>
    <x v="531"/>
    <x v="861"/>
    <n v="2"/>
    <n v="0.2"/>
    <n v="2.0573999999999995"/>
  </r>
  <r>
    <n v="8630"/>
    <s v="CA-2012-164084"/>
    <x v="1"/>
    <x v="67"/>
    <d v="2012-09-12T00:00:00"/>
    <x v="1"/>
    <s v="AG-10525"/>
    <x v="132"/>
    <x v="1"/>
    <s v="United States"/>
    <s v="New York City"/>
    <x v="15"/>
    <n v="10011"/>
    <x v="3"/>
    <s v="FUR-TA-10003569"/>
    <x v="0"/>
    <x v="3"/>
    <x v="1358"/>
    <x v="5529"/>
    <n v="2"/>
    <n v="0.4"/>
    <n v="-120.29400000000004"/>
  </r>
  <r>
    <n v="8631"/>
    <s v="CA-2012-164084"/>
    <x v="1"/>
    <x v="67"/>
    <d v="2012-09-12T00:00:00"/>
    <x v="1"/>
    <s v="AG-10525"/>
    <x v="132"/>
    <x v="1"/>
    <s v="United States"/>
    <s v="New York City"/>
    <x v="15"/>
    <n v="10011"/>
    <x v="3"/>
    <s v="OFF-FA-10003059"/>
    <x v="1"/>
    <x v="13"/>
    <x v="794"/>
    <x v="5530"/>
    <n v="4"/>
    <n v="0"/>
    <n v="2.3891999999999998"/>
  </r>
  <r>
    <n v="8632"/>
    <s v="CA-2013-107783"/>
    <x v="0"/>
    <x v="1062"/>
    <d v="2013-07-30T00:00:00"/>
    <x v="2"/>
    <s v="OT-18730"/>
    <x v="220"/>
    <x v="0"/>
    <s v="United States"/>
    <s v="Bethlehem"/>
    <x v="9"/>
    <n v="18018"/>
    <x v="3"/>
    <s v="FUR-BO-10004409"/>
    <x v="0"/>
    <x v="0"/>
    <x v="625"/>
    <x v="5531"/>
    <n v="5"/>
    <n v="0.5"/>
    <n v="-78.078000000000003"/>
  </r>
  <r>
    <n v="8633"/>
    <s v="CA-2013-107783"/>
    <x v="0"/>
    <x v="1062"/>
    <d v="2013-07-30T00:00:00"/>
    <x v="2"/>
    <s v="OT-18730"/>
    <x v="220"/>
    <x v="0"/>
    <s v="United States"/>
    <s v="Bethlehem"/>
    <x v="9"/>
    <n v="18018"/>
    <x v="3"/>
    <s v="OFF-BI-10000545"/>
    <x v="1"/>
    <x v="8"/>
    <x v="685"/>
    <x v="5341"/>
    <n v="6"/>
    <n v="0.7"/>
    <n v="-913.17599999999993"/>
  </r>
  <r>
    <n v="8634"/>
    <s v="CA-2013-107783"/>
    <x v="0"/>
    <x v="1062"/>
    <d v="2013-07-30T00:00:00"/>
    <x v="2"/>
    <s v="OT-18730"/>
    <x v="220"/>
    <x v="0"/>
    <s v="United States"/>
    <s v="Bethlehem"/>
    <x v="9"/>
    <n v="18018"/>
    <x v="3"/>
    <s v="OFF-AP-10004052"/>
    <x v="1"/>
    <x v="9"/>
    <x v="1662"/>
    <x v="5408"/>
    <n v="3"/>
    <n v="0.2"/>
    <n v="0.7110000000000003"/>
  </r>
  <r>
    <n v="8635"/>
    <s v="CA-2014-159793"/>
    <x v="3"/>
    <x v="326"/>
    <d v="2014-08-30T00:00:00"/>
    <x v="1"/>
    <s v="SV-20365"/>
    <x v="277"/>
    <x v="0"/>
    <s v="United States"/>
    <s v="Philadelphia"/>
    <x v="9"/>
    <n v="19140"/>
    <x v="3"/>
    <s v="FUR-BO-10001798"/>
    <x v="0"/>
    <x v="0"/>
    <x v="0"/>
    <x v="5532"/>
    <n v="2"/>
    <n v="0.5"/>
    <n v="-89.066399999999987"/>
  </r>
  <r>
    <n v="8636"/>
    <s v="CA-2011-160094"/>
    <x v="2"/>
    <x v="1013"/>
    <d v="2011-05-02T00:00:00"/>
    <x v="2"/>
    <s v="JM-16195"/>
    <x v="594"/>
    <x v="0"/>
    <s v="United States"/>
    <s v="Louisville"/>
    <x v="0"/>
    <n v="40214"/>
    <x v="0"/>
    <s v="OFF-AR-10004010"/>
    <x v="1"/>
    <x v="6"/>
    <x v="1734"/>
    <x v="5368"/>
    <n v="5"/>
    <n v="0"/>
    <n v="45.487000000000002"/>
  </r>
  <r>
    <n v="8637"/>
    <s v="CA-2011-160094"/>
    <x v="2"/>
    <x v="1013"/>
    <d v="2011-05-02T00:00:00"/>
    <x v="2"/>
    <s v="JM-16195"/>
    <x v="594"/>
    <x v="0"/>
    <s v="United States"/>
    <s v="Louisville"/>
    <x v="0"/>
    <n v="40214"/>
    <x v="0"/>
    <s v="OFF-ST-10000585"/>
    <x v="1"/>
    <x v="4"/>
    <x v="541"/>
    <x v="5533"/>
    <n v="5"/>
    <n v="0"/>
    <n v="214.76"/>
  </r>
  <r>
    <n v="8638"/>
    <s v="CA-2014-151281"/>
    <x v="3"/>
    <x v="842"/>
    <d v="2014-05-03T00:00:00"/>
    <x v="1"/>
    <s v="HM-14980"/>
    <x v="31"/>
    <x v="0"/>
    <s v="United States"/>
    <s v="Seattle"/>
    <x v="4"/>
    <n v="98105"/>
    <x v="1"/>
    <s v="FUR-FU-10000397"/>
    <x v="0"/>
    <x v="5"/>
    <x v="63"/>
    <x v="5534"/>
    <n v="7"/>
    <n v="0"/>
    <n v="39.082400000000007"/>
  </r>
  <r>
    <n v="8639"/>
    <s v="CA-2014-118346"/>
    <x v="3"/>
    <x v="283"/>
    <d v="2014-07-25T00:00:00"/>
    <x v="2"/>
    <s v="PO-19180"/>
    <x v="178"/>
    <x v="2"/>
    <s v="United States"/>
    <s v="Kenosha"/>
    <x v="6"/>
    <n v="53142"/>
    <x v="2"/>
    <s v="TEC-AC-10000736"/>
    <x v="2"/>
    <x v="11"/>
    <x v="1085"/>
    <x v="4516"/>
    <n v="5"/>
    <n v="0"/>
    <n v="143.982"/>
  </r>
  <r>
    <n v="8640"/>
    <s v="CA-2011-129819"/>
    <x v="2"/>
    <x v="736"/>
    <d v="2011-12-15T00:00:00"/>
    <x v="0"/>
    <s v="KC-16675"/>
    <x v="169"/>
    <x v="1"/>
    <s v="United States"/>
    <s v="Henderson"/>
    <x v="0"/>
    <n v="42420"/>
    <x v="0"/>
    <s v="OFF-BI-10004970"/>
    <x v="1"/>
    <x v="8"/>
    <x v="908"/>
    <x v="714"/>
    <n v="3"/>
    <n v="0"/>
    <n v="5.8232999999999997"/>
  </r>
  <r>
    <n v="8641"/>
    <s v="US-2014-148551"/>
    <x v="3"/>
    <x v="602"/>
    <d v="2014-01-17T00:00:00"/>
    <x v="1"/>
    <s v="DB-13120"/>
    <x v="106"/>
    <x v="1"/>
    <s v="United States"/>
    <s v="Dallas"/>
    <x v="5"/>
    <n v="75217"/>
    <x v="2"/>
    <s v="OFF-BI-10000545"/>
    <x v="1"/>
    <x v="8"/>
    <x v="685"/>
    <x v="5535"/>
    <n v="5"/>
    <n v="0.8"/>
    <n v="-1141.47"/>
  </r>
  <r>
    <n v="8642"/>
    <s v="CA-2014-147767"/>
    <x v="3"/>
    <x v="574"/>
    <d v="2014-12-03T00:00:00"/>
    <x v="3"/>
    <s v="SV-20935"/>
    <x v="603"/>
    <x v="0"/>
    <s v="United States"/>
    <s v="Peoria"/>
    <x v="16"/>
    <n v="85345"/>
    <x v="1"/>
    <s v="OFF-BI-10001670"/>
    <x v="1"/>
    <x v="8"/>
    <x v="438"/>
    <x v="5536"/>
    <n v="6"/>
    <n v="0.7"/>
    <n v="-45.239999999999995"/>
  </r>
  <r>
    <n v="8643"/>
    <s v="CA-2012-108259"/>
    <x v="1"/>
    <x v="627"/>
    <d v="2012-11-15T00:00:00"/>
    <x v="1"/>
    <s v="NS-18640"/>
    <x v="374"/>
    <x v="1"/>
    <s v="United States"/>
    <s v="Jacksonville"/>
    <x v="3"/>
    <n v="28540"/>
    <x v="0"/>
    <s v="OFF-FA-10000624"/>
    <x v="1"/>
    <x v="13"/>
    <x v="291"/>
    <x v="5305"/>
    <n v="11"/>
    <n v="0.2"/>
    <n v="11.814"/>
  </r>
  <r>
    <n v="8644"/>
    <s v="CA-2012-108259"/>
    <x v="1"/>
    <x v="627"/>
    <d v="2012-11-15T00:00:00"/>
    <x v="1"/>
    <s v="NS-18640"/>
    <x v="374"/>
    <x v="1"/>
    <s v="United States"/>
    <s v="Jacksonville"/>
    <x v="3"/>
    <n v="28540"/>
    <x v="0"/>
    <s v="OFF-LA-10002945"/>
    <x v="1"/>
    <x v="2"/>
    <x v="1603"/>
    <x v="1325"/>
    <n v="1"/>
    <n v="0.2"/>
    <n v="1.6379999999999997"/>
  </r>
  <r>
    <n v="8645"/>
    <s v="CA-2012-108259"/>
    <x v="1"/>
    <x v="627"/>
    <d v="2012-11-15T00:00:00"/>
    <x v="1"/>
    <s v="NS-18640"/>
    <x v="374"/>
    <x v="1"/>
    <s v="United States"/>
    <s v="Jacksonville"/>
    <x v="3"/>
    <n v="28540"/>
    <x v="0"/>
    <s v="OFF-BI-10000315"/>
    <x v="1"/>
    <x v="8"/>
    <x v="407"/>
    <x v="5537"/>
    <n v="7"/>
    <n v="0.7"/>
    <n v="-29.244599999999991"/>
  </r>
  <r>
    <n v="8646"/>
    <s v="CA-2012-108259"/>
    <x v="1"/>
    <x v="627"/>
    <d v="2012-11-15T00:00:00"/>
    <x v="1"/>
    <s v="NS-18640"/>
    <x v="374"/>
    <x v="1"/>
    <s v="United States"/>
    <s v="Jacksonville"/>
    <x v="3"/>
    <n v="28540"/>
    <x v="0"/>
    <s v="FUR-FU-10000023"/>
    <x v="0"/>
    <x v="5"/>
    <x v="322"/>
    <x v="5364"/>
    <n v="1"/>
    <n v="0.2"/>
    <n v="1.4136000000000002"/>
  </r>
  <r>
    <n v="8647"/>
    <s v="CA-2013-113341"/>
    <x v="0"/>
    <x v="881"/>
    <d v="2013-11-30T00:00:00"/>
    <x v="1"/>
    <s v="MH-17455"/>
    <x v="708"/>
    <x v="0"/>
    <s v="United States"/>
    <s v="Los Angeles"/>
    <x v="1"/>
    <n v="90032"/>
    <x v="1"/>
    <s v="FUR-CH-10004698"/>
    <x v="0"/>
    <x v="1"/>
    <x v="166"/>
    <x v="4934"/>
    <n v="3"/>
    <n v="0.2"/>
    <n v="19.435200000000009"/>
  </r>
  <r>
    <n v="8648"/>
    <s v="US-2012-131842"/>
    <x v="1"/>
    <x v="901"/>
    <d v="2012-12-08T00:00:00"/>
    <x v="2"/>
    <s v="RR-19525"/>
    <x v="645"/>
    <x v="1"/>
    <s v="United States"/>
    <s v="Nashville"/>
    <x v="18"/>
    <n v="37211"/>
    <x v="0"/>
    <s v="FUR-CH-10004477"/>
    <x v="0"/>
    <x v="1"/>
    <x v="211"/>
    <x v="5538"/>
    <n v="2"/>
    <n v="0.2"/>
    <n v="10.960199999999993"/>
  </r>
  <r>
    <n v="8649"/>
    <s v="CA-2013-164574"/>
    <x v="0"/>
    <x v="875"/>
    <d v="2013-08-04T00:00:00"/>
    <x v="1"/>
    <s v="RH-19555"/>
    <x v="653"/>
    <x v="0"/>
    <s v="United States"/>
    <s v="Charlotte"/>
    <x v="3"/>
    <n v="28205"/>
    <x v="0"/>
    <s v="OFF-ST-10003816"/>
    <x v="1"/>
    <x v="4"/>
    <x v="710"/>
    <x v="3327"/>
    <n v="5"/>
    <n v="0.2"/>
    <n v="26.428499999999957"/>
  </r>
  <r>
    <n v="8650"/>
    <s v="CA-2013-164574"/>
    <x v="0"/>
    <x v="875"/>
    <d v="2013-08-04T00:00:00"/>
    <x v="1"/>
    <s v="RH-19555"/>
    <x v="653"/>
    <x v="0"/>
    <s v="United States"/>
    <s v="Charlotte"/>
    <x v="3"/>
    <n v="28205"/>
    <x v="0"/>
    <s v="OFF-BI-10002429"/>
    <x v="1"/>
    <x v="8"/>
    <x v="467"/>
    <x v="5539"/>
    <n v="3"/>
    <n v="0.7"/>
    <n v="-20.090399999999995"/>
  </r>
  <r>
    <n v="8651"/>
    <s v="CA-2011-142769"/>
    <x v="2"/>
    <x v="103"/>
    <d v="2011-09-13T00:00:00"/>
    <x v="3"/>
    <s v="RP-19390"/>
    <x v="261"/>
    <x v="0"/>
    <s v="United States"/>
    <s v="Seattle"/>
    <x v="4"/>
    <n v="98103"/>
    <x v="1"/>
    <s v="OFF-FA-10000840"/>
    <x v="1"/>
    <x v="13"/>
    <x v="1685"/>
    <x v="5540"/>
    <n v="5"/>
    <n v="0"/>
    <n v="2.6789999999999998"/>
  </r>
  <r>
    <n v="8652"/>
    <s v="CA-2011-142769"/>
    <x v="2"/>
    <x v="103"/>
    <d v="2011-09-13T00:00:00"/>
    <x v="3"/>
    <s v="RP-19390"/>
    <x v="261"/>
    <x v="0"/>
    <s v="United States"/>
    <s v="Seattle"/>
    <x v="4"/>
    <n v="98103"/>
    <x v="1"/>
    <s v="FUR-FU-10001918"/>
    <x v="0"/>
    <x v="5"/>
    <x v="280"/>
    <x v="5541"/>
    <n v="3"/>
    <n v="0"/>
    <n v="5.5341000000000014"/>
  </r>
  <r>
    <n v="8653"/>
    <s v="CA-2011-142769"/>
    <x v="2"/>
    <x v="103"/>
    <d v="2011-09-13T00:00:00"/>
    <x v="3"/>
    <s v="RP-19390"/>
    <x v="261"/>
    <x v="0"/>
    <s v="United States"/>
    <s v="Seattle"/>
    <x v="4"/>
    <n v="98103"/>
    <x v="1"/>
    <s v="OFF-SU-10001574"/>
    <x v="1"/>
    <x v="14"/>
    <x v="498"/>
    <x v="549"/>
    <n v="2"/>
    <n v="0"/>
    <n v="2.1899999999999995"/>
  </r>
  <r>
    <n v="8654"/>
    <s v="CA-2011-142769"/>
    <x v="2"/>
    <x v="103"/>
    <d v="2011-09-13T00:00:00"/>
    <x v="3"/>
    <s v="RP-19390"/>
    <x v="261"/>
    <x v="0"/>
    <s v="United States"/>
    <s v="Seattle"/>
    <x v="4"/>
    <n v="98103"/>
    <x v="1"/>
    <s v="TEC-AC-10001606"/>
    <x v="2"/>
    <x v="11"/>
    <x v="585"/>
    <x v="1664"/>
    <n v="2"/>
    <n v="0"/>
    <n v="75.992400000000004"/>
  </r>
  <r>
    <n v="8655"/>
    <s v="CA-2011-142769"/>
    <x v="2"/>
    <x v="103"/>
    <d v="2011-09-13T00:00:00"/>
    <x v="3"/>
    <s v="RP-19390"/>
    <x v="261"/>
    <x v="0"/>
    <s v="United States"/>
    <s v="Seattle"/>
    <x v="4"/>
    <n v="98103"/>
    <x v="1"/>
    <s v="TEC-AC-10003399"/>
    <x v="2"/>
    <x v="11"/>
    <x v="1497"/>
    <x v="5542"/>
    <n v="4"/>
    <n v="0"/>
    <n v="60.883200000000002"/>
  </r>
  <r>
    <n v="8656"/>
    <s v="CA-2011-142769"/>
    <x v="2"/>
    <x v="103"/>
    <d v="2011-09-13T00:00:00"/>
    <x v="3"/>
    <s v="RP-19390"/>
    <x v="261"/>
    <x v="0"/>
    <s v="United States"/>
    <s v="Seattle"/>
    <x v="4"/>
    <n v="98103"/>
    <x v="1"/>
    <s v="TEC-AC-10000865"/>
    <x v="2"/>
    <x v="11"/>
    <x v="996"/>
    <x v="5543"/>
    <n v="2"/>
    <n v="0"/>
    <n v="20.059999999999988"/>
  </r>
  <r>
    <n v="8657"/>
    <s v="CA-2011-142769"/>
    <x v="2"/>
    <x v="103"/>
    <d v="2011-09-13T00:00:00"/>
    <x v="3"/>
    <s v="RP-19390"/>
    <x v="261"/>
    <x v="0"/>
    <s v="United States"/>
    <s v="Seattle"/>
    <x v="4"/>
    <n v="98103"/>
    <x v="1"/>
    <s v="OFF-PA-10002923"/>
    <x v="1"/>
    <x v="10"/>
    <x v="1417"/>
    <x v="1553"/>
    <n v="1"/>
    <n v="0"/>
    <n v="24.47"/>
  </r>
  <r>
    <n v="8658"/>
    <s v="CA-2011-142769"/>
    <x v="2"/>
    <x v="103"/>
    <d v="2011-09-13T00:00:00"/>
    <x v="3"/>
    <s v="RP-19390"/>
    <x v="261"/>
    <x v="0"/>
    <s v="United States"/>
    <s v="Seattle"/>
    <x v="4"/>
    <n v="98103"/>
    <x v="1"/>
    <s v="OFF-AP-10004785"/>
    <x v="1"/>
    <x v="9"/>
    <x v="1177"/>
    <x v="5544"/>
    <n v="2"/>
    <n v="0"/>
    <n v="9.743800000000002"/>
  </r>
  <r>
    <n v="8659"/>
    <s v="CA-2013-168361"/>
    <x v="0"/>
    <x v="1028"/>
    <d v="2013-06-26T00:00:00"/>
    <x v="1"/>
    <s v="KB-16600"/>
    <x v="33"/>
    <x v="1"/>
    <s v="United States"/>
    <s v="Chicago"/>
    <x v="10"/>
    <n v="60623"/>
    <x v="2"/>
    <s v="OFF-BI-10003727"/>
    <x v="1"/>
    <x v="8"/>
    <x v="797"/>
    <x v="5545"/>
    <n v="1"/>
    <n v="0.8"/>
    <n v="-1.3376000000000001"/>
  </r>
  <r>
    <n v="8660"/>
    <s v="CA-2013-153185"/>
    <x v="0"/>
    <x v="323"/>
    <d v="2013-09-09T00:00:00"/>
    <x v="1"/>
    <s v="MH-17620"/>
    <x v="588"/>
    <x v="1"/>
    <s v="United States"/>
    <s v="Cincinnati"/>
    <x v="24"/>
    <n v="45231"/>
    <x v="3"/>
    <s v="OFF-PA-10002246"/>
    <x v="1"/>
    <x v="10"/>
    <x v="1386"/>
    <x v="2733"/>
    <n v="6"/>
    <n v="0.2"/>
    <n v="11.223000000000001"/>
  </r>
  <r>
    <n v="8661"/>
    <s v="CA-2014-124765"/>
    <x v="3"/>
    <x v="920"/>
    <d v="2014-12-01T00:00:00"/>
    <x v="1"/>
    <s v="HZ-14950"/>
    <x v="521"/>
    <x v="0"/>
    <s v="United States"/>
    <s v="Fort Lauderdale"/>
    <x v="2"/>
    <n v="33311"/>
    <x v="0"/>
    <s v="FUR-BO-10003965"/>
    <x v="0"/>
    <x v="0"/>
    <x v="1083"/>
    <x v="1937"/>
    <n v="5"/>
    <n v="0.2"/>
    <n v="-81.440999999999946"/>
  </r>
  <r>
    <n v="8662"/>
    <s v="CA-2012-131856"/>
    <x v="1"/>
    <x v="793"/>
    <d v="2012-05-17T00:00:00"/>
    <x v="1"/>
    <s v="JG-15160"/>
    <x v="506"/>
    <x v="0"/>
    <s v="United States"/>
    <s v="Houston"/>
    <x v="5"/>
    <n v="77041"/>
    <x v="2"/>
    <s v="FUR-FU-10000175"/>
    <x v="0"/>
    <x v="5"/>
    <x v="1629"/>
    <x v="5546"/>
    <n v="4"/>
    <n v="0.6"/>
    <n v="-15.9268"/>
  </r>
  <r>
    <n v="8663"/>
    <s v="CA-2012-131856"/>
    <x v="1"/>
    <x v="793"/>
    <d v="2012-05-17T00:00:00"/>
    <x v="1"/>
    <s v="JG-15160"/>
    <x v="506"/>
    <x v="0"/>
    <s v="United States"/>
    <s v="Houston"/>
    <x v="5"/>
    <n v="77041"/>
    <x v="2"/>
    <s v="TEC-PH-10001336"/>
    <x v="2"/>
    <x v="7"/>
    <x v="941"/>
    <x v="5547"/>
    <n v="6"/>
    <n v="0.2"/>
    <n v="69.654599999999988"/>
  </r>
  <r>
    <n v="8664"/>
    <s v="CA-2012-131856"/>
    <x v="1"/>
    <x v="793"/>
    <d v="2012-05-17T00:00:00"/>
    <x v="1"/>
    <s v="JG-15160"/>
    <x v="506"/>
    <x v="0"/>
    <s v="United States"/>
    <s v="Houston"/>
    <x v="5"/>
    <n v="77041"/>
    <x v="2"/>
    <s v="OFF-PA-10001954"/>
    <x v="1"/>
    <x v="10"/>
    <x v="595"/>
    <x v="5548"/>
    <n v="7"/>
    <n v="0.2"/>
    <n v="41.568799999999996"/>
  </r>
  <r>
    <n v="8665"/>
    <s v="CA-2014-126634"/>
    <x v="3"/>
    <x v="983"/>
    <d v="2014-04-02T00:00:00"/>
    <x v="0"/>
    <s v="AB-10165"/>
    <x v="269"/>
    <x v="0"/>
    <s v="United States"/>
    <s v="Lakewood"/>
    <x v="1"/>
    <n v="90712"/>
    <x v="1"/>
    <s v="FUR-FU-10004973"/>
    <x v="0"/>
    <x v="5"/>
    <x v="1134"/>
    <x v="5549"/>
    <n v="5"/>
    <n v="0"/>
    <n v="39.564000000000007"/>
  </r>
  <r>
    <n v="8666"/>
    <s v="CA-2013-118500"/>
    <x v="0"/>
    <x v="1019"/>
    <d v="2013-11-19T00:00:00"/>
    <x v="2"/>
    <s v="HJ-14875"/>
    <x v="707"/>
    <x v="2"/>
    <s v="United States"/>
    <s v="San Francisco"/>
    <x v="1"/>
    <n v="94122"/>
    <x v="1"/>
    <s v="OFF-SU-10004231"/>
    <x v="1"/>
    <x v="14"/>
    <x v="552"/>
    <x v="5550"/>
    <n v="5"/>
    <n v="0"/>
    <n v="13.365"/>
  </r>
  <r>
    <n v="8667"/>
    <s v="CA-2013-163951"/>
    <x v="0"/>
    <x v="945"/>
    <d v="2014-01-03T00:00:00"/>
    <x v="2"/>
    <s v="CJ-11875"/>
    <x v="788"/>
    <x v="1"/>
    <s v="United States"/>
    <s v="Philadelphia"/>
    <x v="9"/>
    <n v="19140"/>
    <x v="3"/>
    <s v="OFF-AR-10004269"/>
    <x v="1"/>
    <x v="6"/>
    <x v="1541"/>
    <x v="1053"/>
    <n v="5"/>
    <n v="0.2"/>
    <n v="1.6519999999999992"/>
  </r>
  <r>
    <n v="8668"/>
    <s v="CA-2013-149916"/>
    <x v="0"/>
    <x v="596"/>
    <d v="2013-12-25T00:00:00"/>
    <x v="0"/>
    <s v="ED-13885"/>
    <x v="525"/>
    <x v="2"/>
    <s v="United States"/>
    <s v="Seattle"/>
    <x v="4"/>
    <n v="98115"/>
    <x v="1"/>
    <s v="OFF-BI-10004002"/>
    <x v="1"/>
    <x v="8"/>
    <x v="152"/>
    <x v="2444"/>
    <n v="4"/>
    <n v="0.2"/>
    <n v="19.375999999999998"/>
  </r>
  <r>
    <n v="8669"/>
    <s v="CA-2013-149916"/>
    <x v="0"/>
    <x v="596"/>
    <d v="2013-12-25T00:00:00"/>
    <x v="0"/>
    <s v="ED-13885"/>
    <x v="525"/>
    <x v="2"/>
    <s v="United States"/>
    <s v="Seattle"/>
    <x v="4"/>
    <n v="98115"/>
    <x v="1"/>
    <s v="TEC-MA-10000752"/>
    <x v="2"/>
    <x v="15"/>
    <x v="1683"/>
    <x v="1057"/>
    <n v="1"/>
    <n v="0.2"/>
    <n v="3.7569999999999992"/>
  </r>
  <r>
    <n v="8670"/>
    <s v="CA-2012-158918"/>
    <x v="1"/>
    <x v="139"/>
    <d v="2012-12-25T00:00:00"/>
    <x v="0"/>
    <s v="AI-10855"/>
    <x v="482"/>
    <x v="0"/>
    <s v="United States"/>
    <s v="Los Angeles"/>
    <x v="1"/>
    <n v="90036"/>
    <x v="1"/>
    <s v="OFF-PA-10004947"/>
    <x v="1"/>
    <x v="10"/>
    <x v="33"/>
    <x v="860"/>
    <n v="4"/>
    <n v="0"/>
    <n v="7.7039999999999988"/>
  </r>
  <r>
    <n v="8671"/>
    <s v="US-2011-159611"/>
    <x v="2"/>
    <x v="422"/>
    <d v="2012-01-01T00:00:00"/>
    <x v="0"/>
    <s v="KB-16315"/>
    <x v="41"/>
    <x v="0"/>
    <s v="United States"/>
    <s v="Cleveland"/>
    <x v="24"/>
    <n v="44105"/>
    <x v="3"/>
    <s v="FUR-FU-10004904"/>
    <x v="0"/>
    <x v="5"/>
    <x v="1580"/>
    <x v="5551"/>
    <n v="3"/>
    <n v="0.2"/>
    <n v="-18.23520000000002"/>
  </r>
  <r>
    <n v="8672"/>
    <s v="US-2011-159611"/>
    <x v="2"/>
    <x v="422"/>
    <d v="2012-01-01T00:00:00"/>
    <x v="0"/>
    <s v="KB-16315"/>
    <x v="41"/>
    <x v="0"/>
    <s v="United States"/>
    <s v="Cleveland"/>
    <x v="24"/>
    <n v="44105"/>
    <x v="3"/>
    <s v="OFF-ST-10002790"/>
    <x v="1"/>
    <x v="4"/>
    <x v="233"/>
    <x v="5092"/>
    <n v="2"/>
    <n v="0.2"/>
    <n v="-25.108999999999988"/>
  </r>
  <r>
    <n v="8673"/>
    <s v="CA-2014-163265"/>
    <x v="3"/>
    <x v="911"/>
    <d v="2014-02-22T00:00:00"/>
    <x v="1"/>
    <s v="JS-16030"/>
    <x v="559"/>
    <x v="0"/>
    <s v="United States"/>
    <s v="Decatur"/>
    <x v="10"/>
    <n v="62521"/>
    <x v="2"/>
    <s v="OFF-FA-10004854"/>
    <x v="1"/>
    <x v="13"/>
    <x v="268"/>
    <x v="5385"/>
    <n v="2"/>
    <n v="0.2"/>
    <n v="6.1991999999999994"/>
  </r>
  <r>
    <n v="8674"/>
    <s v="CA-2014-163265"/>
    <x v="3"/>
    <x v="911"/>
    <d v="2014-02-22T00:00:00"/>
    <x v="1"/>
    <s v="JS-16030"/>
    <x v="559"/>
    <x v="0"/>
    <s v="United States"/>
    <s v="Decatur"/>
    <x v="10"/>
    <n v="62521"/>
    <x v="2"/>
    <s v="FUR-CH-10004063"/>
    <x v="0"/>
    <x v="1"/>
    <x v="120"/>
    <x v="121"/>
    <n v="3"/>
    <n v="0.3"/>
    <n v="-8.5794000000000779"/>
  </r>
  <r>
    <n v="8675"/>
    <s v="CA-2014-163265"/>
    <x v="3"/>
    <x v="911"/>
    <d v="2014-02-22T00:00:00"/>
    <x v="1"/>
    <s v="JS-16030"/>
    <x v="559"/>
    <x v="0"/>
    <s v="United States"/>
    <s v="Decatur"/>
    <x v="10"/>
    <n v="62521"/>
    <x v="2"/>
    <s v="OFF-ST-10000642"/>
    <x v="1"/>
    <x v="4"/>
    <x v="192"/>
    <x v="4503"/>
    <n v="3"/>
    <n v="0.2"/>
    <n v="-8.1822000000000052"/>
  </r>
  <r>
    <n v="8676"/>
    <s v="CA-2014-163265"/>
    <x v="3"/>
    <x v="911"/>
    <d v="2014-02-22T00:00:00"/>
    <x v="1"/>
    <s v="JS-16030"/>
    <x v="559"/>
    <x v="0"/>
    <s v="United States"/>
    <s v="Decatur"/>
    <x v="10"/>
    <n v="62521"/>
    <x v="2"/>
    <s v="OFF-AR-10004078"/>
    <x v="1"/>
    <x v="6"/>
    <x v="507"/>
    <x v="5552"/>
    <n v="6"/>
    <n v="0.2"/>
    <n v="3.5039999999999996"/>
  </r>
  <r>
    <n v="8677"/>
    <s v="CA-2014-163265"/>
    <x v="3"/>
    <x v="911"/>
    <d v="2014-02-22T00:00:00"/>
    <x v="1"/>
    <s v="JS-16030"/>
    <x v="559"/>
    <x v="0"/>
    <s v="United States"/>
    <s v="Decatur"/>
    <x v="10"/>
    <n v="62521"/>
    <x v="2"/>
    <s v="FUR-FU-10004270"/>
    <x v="0"/>
    <x v="5"/>
    <x v="1372"/>
    <x v="5553"/>
    <n v="1"/>
    <n v="0.6"/>
    <n v="-3.6536999999999988"/>
  </r>
  <r>
    <n v="8678"/>
    <s v="CA-2014-141705"/>
    <x v="3"/>
    <x v="1200"/>
    <d v="2014-10-27T00:00:00"/>
    <x v="2"/>
    <s v="PO-18850"/>
    <x v="138"/>
    <x v="0"/>
    <s v="United States"/>
    <s v="Mansfield"/>
    <x v="5"/>
    <n v="76063"/>
    <x v="2"/>
    <s v="FUR-TA-10004607"/>
    <x v="0"/>
    <x v="3"/>
    <x v="1095"/>
    <x v="5554"/>
    <n v="5"/>
    <n v="0.3"/>
    <n v="-81.306500000000028"/>
  </r>
  <r>
    <n v="8679"/>
    <s v="CA-2013-112739"/>
    <x v="0"/>
    <x v="476"/>
    <d v="2013-09-08T00:00:00"/>
    <x v="0"/>
    <s v="RD-19810"/>
    <x v="279"/>
    <x v="2"/>
    <s v="United States"/>
    <s v="Houston"/>
    <x v="5"/>
    <n v="77070"/>
    <x v="2"/>
    <s v="OFF-BI-10001132"/>
    <x v="1"/>
    <x v="8"/>
    <x v="630"/>
    <x v="5555"/>
    <n v="8"/>
    <n v="0.8"/>
    <n v="-13.342400000000001"/>
  </r>
  <r>
    <n v="8680"/>
    <s v="CA-2013-112739"/>
    <x v="0"/>
    <x v="476"/>
    <d v="2013-09-08T00:00:00"/>
    <x v="0"/>
    <s v="RD-19810"/>
    <x v="279"/>
    <x v="2"/>
    <s v="United States"/>
    <s v="Houston"/>
    <x v="5"/>
    <n v="77070"/>
    <x v="2"/>
    <s v="TEC-AC-10001714"/>
    <x v="2"/>
    <x v="11"/>
    <x v="678"/>
    <x v="4703"/>
    <n v="5"/>
    <n v="0.2"/>
    <n v="33.906499999999994"/>
  </r>
  <r>
    <n v="8681"/>
    <s v="CA-2013-143805"/>
    <x v="0"/>
    <x v="49"/>
    <d v="2013-12-04T00:00:00"/>
    <x v="0"/>
    <s v="JD-15895"/>
    <x v="63"/>
    <x v="1"/>
    <s v="United States"/>
    <s v="Richmond"/>
    <x v="17"/>
    <n v="23223"/>
    <x v="0"/>
    <s v="OFF-AP-10002945"/>
    <x v="1"/>
    <x v="9"/>
    <x v="225"/>
    <x v="5556"/>
    <n v="7"/>
    <n v="0"/>
    <n v="694.50149999999985"/>
  </r>
  <r>
    <n v="8682"/>
    <s v="CA-2013-143805"/>
    <x v="0"/>
    <x v="49"/>
    <d v="2013-12-04T00:00:00"/>
    <x v="0"/>
    <s v="JD-15895"/>
    <x v="63"/>
    <x v="1"/>
    <s v="United States"/>
    <s v="Richmond"/>
    <x v="17"/>
    <n v="23223"/>
    <x v="0"/>
    <s v="OFF-SU-10004664"/>
    <x v="1"/>
    <x v="14"/>
    <x v="592"/>
    <x v="5557"/>
    <n v="5"/>
    <n v="0"/>
    <n v="11.802999999999999"/>
  </r>
  <r>
    <n v="8683"/>
    <s v="CA-2011-133634"/>
    <x v="2"/>
    <x v="1127"/>
    <d v="2011-11-10T00:00:00"/>
    <x v="1"/>
    <s v="SR-20740"/>
    <x v="256"/>
    <x v="2"/>
    <s v="United States"/>
    <s v="Arlington"/>
    <x v="17"/>
    <n v="22204"/>
    <x v="0"/>
    <s v="TEC-AC-10002550"/>
    <x v="2"/>
    <x v="11"/>
    <x v="1342"/>
    <x v="3706"/>
    <n v="3"/>
    <n v="0"/>
    <n v="16.2486"/>
  </r>
  <r>
    <n v="8684"/>
    <s v="CA-2014-101665"/>
    <x v="3"/>
    <x v="920"/>
    <d v="2014-12-02T00:00:00"/>
    <x v="1"/>
    <s v="TZ-21580"/>
    <x v="356"/>
    <x v="0"/>
    <s v="United States"/>
    <s v="San Francisco"/>
    <x v="1"/>
    <n v="94122"/>
    <x v="1"/>
    <s v="OFF-AR-10002335"/>
    <x v="1"/>
    <x v="6"/>
    <x v="673"/>
    <x v="788"/>
    <n v="2"/>
    <n v="0"/>
    <n v="1.3416000000000001"/>
  </r>
  <r>
    <n v="8685"/>
    <s v="CA-2013-155446"/>
    <x v="0"/>
    <x v="186"/>
    <d v="2013-12-24T00:00:00"/>
    <x v="1"/>
    <s v="TN-21040"/>
    <x v="184"/>
    <x v="2"/>
    <s v="United States"/>
    <s v="San Diego"/>
    <x v="1"/>
    <n v="92024"/>
    <x v="1"/>
    <s v="TEC-AC-10001445"/>
    <x v="2"/>
    <x v="11"/>
    <x v="422"/>
    <x v="5558"/>
    <n v="7"/>
    <n v="0"/>
    <n v="4.4540999999999986"/>
  </r>
  <r>
    <n v="8686"/>
    <s v="CA-2014-137323"/>
    <x v="3"/>
    <x v="237"/>
    <d v="2014-11-19T00:00:00"/>
    <x v="0"/>
    <s v="PW-19030"/>
    <x v="463"/>
    <x v="1"/>
    <s v="United States"/>
    <s v="Watertown"/>
    <x v="15"/>
    <n v="13601"/>
    <x v="3"/>
    <s v="OFF-ST-10003996"/>
    <x v="1"/>
    <x v="4"/>
    <x v="1203"/>
    <x v="5559"/>
    <n v="6"/>
    <n v="0"/>
    <n v="25.053599999999996"/>
  </r>
  <r>
    <n v="8687"/>
    <s v="CA-2013-144015"/>
    <x v="0"/>
    <x v="190"/>
    <d v="2013-06-27T00:00:00"/>
    <x v="3"/>
    <s v="AH-10075"/>
    <x v="340"/>
    <x v="1"/>
    <s v="United States"/>
    <s v="Los Angeles"/>
    <x v="1"/>
    <n v="90036"/>
    <x v="1"/>
    <s v="OFF-SU-10003505"/>
    <x v="1"/>
    <x v="14"/>
    <x v="408"/>
    <x v="4540"/>
    <n v="2"/>
    <n v="0"/>
    <n v="11.585999999999984"/>
  </r>
  <r>
    <n v="8688"/>
    <s v="CA-2013-144015"/>
    <x v="0"/>
    <x v="190"/>
    <d v="2013-06-27T00:00:00"/>
    <x v="3"/>
    <s v="AH-10075"/>
    <x v="340"/>
    <x v="1"/>
    <s v="United States"/>
    <s v="Los Angeles"/>
    <x v="1"/>
    <n v="90036"/>
    <x v="1"/>
    <s v="OFF-FA-10000624"/>
    <x v="1"/>
    <x v="13"/>
    <x v="291"/>
    <x v="1511"/>
    <n v="5"/>
    <n v="0"/>
    <n v="8.9499999999999993"/>
  </r>
  <r>
    <n v="8689"/>
    <s v="CA-2013-144015"/>
    <x v="0"/>
    <x v="190"/>
    <d v="2013-06-27T00:00:00"/>
    <x v="3"/>
    <s v="AH-10075"/>
    <x v="340"/>
    <x v="1"/>
    <s v="United States"/>
    <s v="Los Angeles"/>
    <x v="1"/>
    <n v="90036"/>
    <x v="1"/>
    <s v="OFF-PA-10002870"/>
    <x v="1"/>
    <x v="10"/>
    <x v="893"/>
    <x v="1140"/>
    <n v="2"/>
    <n v="0"/>
    <n v="5.6159999999999997"/>
  </r>
  <r>
    <n v="8690"/>
    <s v="CA-2011-101427"/>
    <x v="2"/>
    <x v="58"/>
    <d v="2011-12-30T00:00:00"/>
    <x v="1"/>
    <s v="AY-10555"/>
    <x v="672"/>
    <x v="1"/>
    <s v="United States"/>
    <s v="Philadelphia"/>
    <x v="9"/>
    <n v="19140"/>
    <x v="3"/>
    <s v="OFF-AR-10002257"/>
    <x v="1"/>
    <x v="6"/>
    <x v="1191"/>
    <x v="2245"/>
    <n v="3"/>
    <n v="0.2"/>
    <n v="1.102199999999999"/>
  </r>
  <r>
    <n v="8691"/>
    <s v="CA-2013-136770"/>
    <x v="0"/>
    <x v="1041"/>
    <d v="2013-08-19T00:00:00"/>
    <x v="1"/>
    <s v="SP-20650"/>
    <x v="70"/>
    <x v="1"/>
    <s v="United States"/>
    <s v="Akron"/>
    <x v="24"/>
    <n v="44312"/>
    <x v="3"/>
    <s v="TEC-PH-10003580"/>
    <x v="2"/>
    <x v="7"/>
    <x v="997"/>
    <x v="4688"/>
    <n v="2"/>
    <n v="0.4"/>
    <n v="-56.310799999999972"/>
  </r>
  <r>
    <n v="8692"/>
    <s v="CA-2013-136770"/>
    <x v="0"/>
    <x v="1041"/>
    <d v="2013-08-19T00:00:00"/>
    <x v="1"/>
    <s v="SP-20650"/>
    <x v="70"/>
    <x v="1"/>
    <s v="United States"/>
    <s v="Akron"/>
    <x v="24"/>
    <n v="44312"/>
    <x v="3"/>
    <s v="TEC-PH-10001530"/>
    <x v="2"/>
    <x v="7"/>
    <x v="752"/>
    <x v="5560"/>
    <n v="2"/>
    <n v="0.4"/>
    <n v="-49.437600000000032"/>
  </r>
  <r>
    <n v="8693"/>
    <s v="CA-2013-136770"/>
    <x v="0"/>
    <x v="1041"/>
    <d v="2013-08-19T00:00:00"/>
    <x v="1"/>
    <s v="SP-20650"/>
    <x v="70"/>
    <x v="1"/>
    <s v="United States"/>
    <s v="Akron"/>
    <x v="24"/>
    <n v="44312"/>
    <x v="3"/>
    <s v="TEC-AC-10000420"/>
    <x v="2"/>
    <x v="11"/>
    <x v="1487"/>
    <x v="463"/>
    <n v="5"/>
    <n v="0.2"/>
    <n v="48.992999999999995"/>
  </r>
  <r>
    <n v="8694"/>
    <s v="CA-2013-118311"/>
    <x v="0"/>
    <x v="1057"/>
    <d v="2013-10-29T00:00:00"/>
    <x v="1"/>
    <s v="ED-13885"/>
    <x v="525"/>
    <x v="2"/>
    <s v="United States"/>
    <s v="San Francisco"/>
    <x v="1"/>
    <n v="94110"/>
    <x v="1"/>
    <s v="TEC-AC-10000892"/>
    <x v="2"/>
    <x v="11"/>
    <x v="290"/>
    <x v="5561"/>
    <n v="5"/>
    <n v="0"/>
    <n v="162"/>
  </r>
  <r>
    <n v="8695"/>
    <s v="US-2011-112795"/>
    <x v="2"/>
    <x v="709"/>
    <d v="2011-08-28T00:00:00"/>
    <x v="0"/>
    <s v="CR-12625"/>
    <x v="128"/>
    <x v="2"/>
    <s v="United States"/>
    <s v="Grand Rapids"/>
    <x v="12"/>
    <n v="49505"/>
    <x v="2"/>
    <s v="OFF-PA-10001934"/>
    <x v="1"/>
    <x v="10"/>
    <x v="543"/>
    <x v="541"/>
    <n v="3"/>
    <n v="0"/>
    <n v="9.5256000000000007"/>
  </r>
  <r>
    <n v="8696"/>
    <s v="CA-2014-127096"/>
    <x v="3"/>
    <x v="175"/>
    <d v="2014-09-18T00:00:00"/>
    <x v="0"/>
    <s v="CS-12400"/>
    <x v="37"/>
    <x v="2"/>
    <s v="United States"/>
    <s v="San Francisco"/>
    <x v="1"/>
    <n v="94109"/>
    <x v="1"/>
    <s v="FUR-TA-10003473"/>
    <x v="0"/>
    <x v="3"/>
    <x v="214"/>
    <x v="1216"/>
    <n v="1"/>
    <n v="0.2"/>
    <n v="11.283900000000017"/>
  </r>
  <r>
    <n v="8697"/>
    <s v="CA-2014-119284"/>
    <x v="3"/>
    <x v="140"/>
    <d v="2014-06-21T00:00:00"/>
    <x v="1"/>
    <s v="TS-21205"/>
    <x v="131"/>
    <x v="1"/>
    <s v="United States"/>
    <s v="Nashville"/>
    <x v="18"/>
    <n v="37211"/>
    <x v="0"/>
    <s v="TEC-PH-10001051"/>
    <x v="2"/>
    <x v="7"/>
    <x v="1254"/>
    <x v="1977"/>
    <n v="3"/>
    <n v="0.2"/>
    <n v="26.997299999999967"/>
  </r>
  <r>
    <n v="8698"/>
    <s v="CA-2014-119284"/>
    <x v="3"/>
    <x v="140"/>
    <d v="2014-06-21T00:00:00"/>
    <x v="1"/>
    <s v="TS-21205"/>
    <x v="131"/>
    <x v="1"/>
    <s v="United States"/>
    <s v="Nashville"/>
    <x v="18"/>
    <n v="37211"/>
    <x v="0"/>
    <s v="FUR-FU-10004351"/>
    <x v="0"/>
    <x v="5"/>
    <x v="33"/>
    <x v="5562"/>
    <n v="4"/>
    <n v="0.2"/>
    <n v="9.3504000000000005"/>
  </r>
  <r>
    <n v="8699"/>
    <s v="CA-2014-119284"/>
    <x v="3"/>
    <x v="140"/>
    <d v="2014-06-21T00:00:00"/>
    <x v="1"/>
    <s v="TS-21205"/>
    <x v="131"/>
    <x v="1"/>
    <s v="United States"/>
    <s v="Nashville"/>
    <x v="18"/>
    <n v="37211"/>
    <x v="0"/>
    <s v="FUR-TA-10004152"/>
    <x v="0"/>
    <x v="3"/>
    <x v="1507"/>
    <x v="5563"/>
    <n v="2"/>
    <n v="0.4"/>
    <n v="-28.224000000000004"/>
  </r>
  <r>
    <n v="8700"/>
    <s v="CA-2014-119284"/>
    <x v="3"/>
    <x v="140"/>
    <d v="2014-06-21T00:00:00"/>
    <x v="1"/>
    <s v="TS-21205"/>
    <x v="131"/>
    <x v="1"/>
    <s v="United States"/>
    <s v="Nashville"/>
    <x v="18"/>
    <n v="37211"/>
    <x v="0"/>
    <s v="TEC-PH-10000560"/>
    <x v="2"/>
    <x v="7"/>
    <x v="745"/>
    <x v="5564"/>
    <n v="8"/>
    <n v="0.2"/>
    <n v="223.99360000000013"/>
  </r>
  <r>
    <n v="8701"/>
    <s v="CA-2014-119284"/>
    <x v="3"/>
    <x v="140"/>
    <d v="2014-06-21T00:00:00"/>
    <x v="1"/>
    <s v="TS-21205"/>
    <x v="131"/>
    <x v="1"/>
    <s v="United States"/>
    <s v="Nashville"/>
    <x v="18"/>
    <n v="37211"/>
    <x v="0"/>
    <s v="OFF-AP-10004249"/>
    <x v="1"/>
    <x v="9"/>
    <x v="33"/>
    <x v="5565"/>
    <n v="8"/>
    <n v="0.2"/>
    <n v="6.7031999999999954"/>
  </r>
  <r>
    <n v="8702"/>
    <s v="CA-2014-119284"/>
    <x v="3"/>
    <x v="140"/>
    <d v="2014-06-21T00:00:00"/>
    <x v="1"/>
    <s v="TS-21205"/>
    <x v="131"/>
    <x v="1"/>
    <s v="United States"/>
    <s v="Nashville"/>
    <x v="18"/>
    <n v="37211"/>
    <x v="0"/>
    <s v="OFF-ST-10001490"/>
    <x v="1"/>
    <x v="4"/>
    <x v="513"/>
    <x v="573"/>
    <n v="1"/>
    <n v="0.2"/>
    <n v="17.84699999999998"/>
  </r>
  <r>
    <n v="8703"/>
    <s v="CA-2014-119284"/>
    <x v="3"/>
    <x v="140"/>
    <d v="2014-06-21T00:00:00"/>
    <x v="1"/>
    <s v="TS-21205"/>
    <x v="131"/>
    <x v="1"/>
    <s v="United States"/>
    <s v="Nashville"/>
    <x v="18"/>
    <n v="37211"/>
    <x v="0"/>
    <s v="OFF-PA-10000312"/>
    <x v="1"/>
    <x v="10"/>
    <x v="1820"/>
    <x v="5566"/>
    <n v="5"/>
    <n v="0.2"/>
    <n v="29.691999999999993"/>
  </r>
  <r>
    <n v="8704"/>
    <s v="CA-2012-133494"/>
    <x v="1"/>
    <x v="1201"/>
    <d v="2012-03-05T00:00:00"/>
    <x v="1"/>
    <s v="RP-19390"/>
    <x v="261"/>
    <x v="0"/>
    <s v="United States"/>
    <s v="Philadelphia"/>
    <x v="9"/>
    <n v="19120"/>
    <x v="3"/>
    <s v="OFF-AP-10002906"/>
    <x v="1"/>
    <x v="9"/>
    <x v="1088"/>
    <x v="1503"/>
    <n v="2"/>
    <n v="0.2"/>
    <n v="0.44399999999999973"/>
  </r>
  <r>
    <n v="8705"/>
    <s v="CA-2013-111318"/>
    <x v="0"/>
    <x v="310"/>
    <d v="2013-07-27T00:00:00"/>
    <x v="2"/>
    <s v="IL-15100"/>
    <x v="582"/>
    <x v="0"/>
    <s v="United States"/>
    <s v="Houston"/>
    <x v="5"/>
    <n v="77041"/>
    <x v="2"/>
    <s v="TEC-PH-10004100"/>
    <x v="2"/>
    <x v="7"/>
    <x v="1743"/>
    <x v="5567"/>
    <n v="8"/>
    <n v="0.2"/>
    <n v="11.513600000000004"/>
  </r>
  <r>
    <n v="8706"/>
    <s v="US-2011-132745"/>
    <x v="2"/>
    <x v="1202"/>
    <d v="2011-10-05T00:00:00"/>
    <x v="1"/>
    <s v="NF-18475"/>
    <x v="739"/>
    <x v="2"/>
    <s v="United States"/>
    <s v="Reno"/>
    <x v="33"/>
    <n v="89502"/>
    <x v="1"/>
    <s v="OFF-FA-10000254"/>
    <x v="1"/>
    <x v="13"/>
    <x v="1814"/>
    <x v="5568"/>
    <n v="1"/>
    <n v="0"/>
    <n v="0"/>
  </r>
  <r>
    <n v="8707"/>
    <s v="CA-2011-146815"/>
    <x v="2"/>
    <x v="78"/>
    <d v="2011-09-13T00:00:00"/>
    <x v="1"/>
    <s v="PP-18955"/>
    <x v="452"/>
    <x v="2"/>
    <s v="United States"/>
    <s v="New York City"/>
    <x v="15"/>
    <n v="10009"/>
    <x v="3"/>
    <s v="FUR-CH-10004289"/>
    <x v="0"/>
    <x v="1"/>
    <x v="975"/>
    <x v="3140"/>
    <n v="2"/>
    <n v="0.1"/>
    <n v="13.437199999999986"/>
  </r>
  <r>
    <n v="8708"/>
    <s v="CA-2011-146815"/>
    <x v="2"/>
    <x v="78"/>
    <d v="2011-09-13T00:00:00"/>
    <x v="1"/>
    <s v="PP-18955"/>
    <x v="452"/>
    <x v="2"/>
    <s v="United States"/>
    <s v="New York City"/>
    <x v="15"/>
    <n v="10009"/>
    <x v="3"/>
    <s v="OFF-AR-10003469"/>
    <x v="1"/>
    <x v="6"/>
    <x v="1249"/>
    <x v="2872"/>
    <n v="2"/>
    <n v="0"/>
    <n v="1.6896"/>
  </r>
  <r>
    <n v="8709"/>
    <s v="CA-2011-119144"/>
    <x v="2"/>
    <x v="912"/>
    <d v="2011-11-18T00:00:00"/>
    <x v="2"/>
    <s v="JD-16150"/>
    <x v="251"/>
    <x v="1"/>
    <s v="United States"/>
    <s v="Los Angeles"/>
    <x v="1"/>
    <n v="90008"/>
    <x v="1"/>
    <s v="TEC-PH-10004188"/>
    <x v="2"/>
    <x v="7"/>
    <x v="763"/>
    <x v="5569"/>
    <n v="4"/>
    <n v="0.2"/>
    <n v="-17.992799999999999"/>
  </r>
  <r>
    <n v="8710"/>
    <s v="CA-2011-119144"/>
    <x v="2"/>
    <x v="912"/>
    <d v="2011-11-18T00:00:00"/>
    <x v="2"/>
    <s v="JD-16150"/>
    <x v="251"/>
    <x v="1"/>
    <s v="United States"/>
    <s v="Los Angeles"/>
    <x v="1"/>
    <n v="90008"/>
    <x v="1"/>
    <s v="FUR-BO-10004015"/>
    <x v="0"/>
    <x v="0"/>
    <x v="569"/>
    <x v="5570"/>
    <n v="3"/>
    <n v="0.15"/>
    <n v="25.197899999999969"/>
  </r>
  <r>
    <n v="8711"/>
    <s v="CA-2011-119144"/>
    <x v="2"/>
    <x v="912"/>
    <d v="2011-11-18T00:00:00"/>
    <x v="2"/>
    <s v="JD-16150"/>
    <x v="251"/>
    <x v="1"/>
    <s v="United States"/>
    <s v="Los Angeles"/>
    <x v="1"/>
    <n v="90008"/>
    <x v="1"/>
    <s v="OFF-ST-10000991"/>
    <x v="1"/>
    <x v="4"/>
    <x v="155"/>
    <x v="3216"/>
    <n v="3"/>
    <n v="0"/>
    <n v="10.347300000000004"/>
  </r>
  <r>
    <n v="8712"/>
    <s v="CA-2011-105648"/>
    <x v="2"/>
    <x v="223"/>
    <d v="2011-03-07T00:00:00"/>
    <x v="1"/>
    <s v="EJ-14155"/>
    <x v="412"/>
    <x v="0"/>
    <s v="United States"/>
    <s v="San Diego"/>
    <x v="1"/>
    <n v="92037"/>
    <x v="1"/>
    <s v="FUR-TA-10002958"/>
    <x v="0"/>
    <x v="3"/>
    <x v="956"/>
    <x v="188"/>
    <n v="3"/>
    <n v="0.2"/>
    <n v="-23.488200000000091"/>
  </r>
  <r>
    <n v="8713"/>
    <s v="US-2012-145422"/>
    <x v="1"/>
    <x v="155"/>
    <d v="2012-12-07T00:00:00"/>
    <x v="1"/>
    <s v="PW-19240"/>
    <x v="617"/>
    <x v="0"/>
    <s v="United States"/>
    <s v="San Francisco"/>
    <x v="1"/>
    <n v="94110"/>
    <x v="1"/>
    <s v="FUR-BO-10002213"/>
    <x v="0"/>
    <x v="0"/>
    <x v="1325"/>
    <x v="3754"/>
    <n v="3"/>
    <n v="0.15"/>
    <n v="-29.605799999999981"/>
  </r>
  <r>
    <n v="8714"/>
    <s v="CA-2014-136623"/>
    <x v="3"/>
    <x v="497"/>
    <d v="2014-07-17T00:00:00"/>
    <x v="1"/>
    <s v="TS-21430"/>
    <x v="747"/>
    <x v="1"/>
    <s v="United States"/>
    <s v="San Diego"/>
    <x v="1"/>
    <n v="92105"/>
    <x v="1"/>
    <s v="TEC-PH-10000004"/>
    <x v="2"/>
    <x v="7"/>
    <x v="606"/>
    <x v="5571"/>
    <n v="6"/>
    <n v="0.2"/>
    <n v="5.3963999999999963"/>
  </r>
  <r>
    <n v="8715"/>
    <s v="CA-2014-136623"/>
    <x v="3"/>
    <x v="497"/>
    <d v="2014-07-17T00:00:00"/>
    <x v="1"/>
    <s v="TS-21430"/>
    <x v="747"/>
    <x v="1"/>
    <s v="United States"/>
    <s v="San Diego"/>
    <x v="1"/>
    <n v="92105"/>
    <x v="1"/>
    <s v="OFF-BI-10003708"/>
    <x v="1"/>
    <x v="8"/>
    <x v="969"/>
    <x v="1278"/>
    <n v="5"/>
    <n v="0.2"/>
    <n v="9.3124999999999982"/>
  </r>
  <r>
    <n v="8716"/>
    <s v="CA-2014-121678"/>
    <x v="3"/>
    <x v="673"/>
    <d v="2014-11-21T00:00:00"/>
    <x v="0"/>
    <s v="BM-11650"/>
    <x v="312"/>
    <x v="1"/>
    <s v="United States"/>
    <s v="Elyria"/>
    <x v="24"/>
    <n v="44035"/>
    <x v="3"/>
    <s v="OFF-BI-10002949"/>
    <x v="1"/>
    <x v="8"/>
    <x v="520"/>
    <x v="5572"/>
    <n v="1"/>
    <n v="0.7"/>
    <n v="-1.3983999999999996"/>
  </r>
  <r>
    <n v="8717"/>
    <s v="CA-2013-120824"/>
    <x v="0"/>
    <x v="1"/>
    <d v="2013-06-17T00:00:00"/>
    <x v="0"/>
    <s v="AW-10930"/>
    <x v="585"/>
    <x v="2"/>
    <s v="United States"/>
    <s v="Houston"/>
    <x v="5"/>
    <n v="77070"/>
    <x v="2"/>
    <s v="OFF-AP-10001242"/>
    <x v="1"/>
    <x v="9"/>
    <x v="1408"/>
    <x v="5573"/>
    <n v="4"/>
    <n v="0.8"/>
    <n v="-160.96"/>
  </r>
  <r>
    <n v="8718"/>
    <s v="CA-2013-120824"/>
    <x v="0"/>
    <x v="1"/>
    <d v="2013-06-17T00:00:00"/>
    <x v="0"/>
    <s v="AW-10930"/>
    <x v="585"/>
    <x v="2"/>
    <s v="United States"/>
    <s v="Houston"/>
    <x v="5"/>
    <n v="77070"/>
    <x v="2"/>
    <s v="FUR-FU-10001424"/>
    <x v="0"/>
    <x v="5"/>
    <x v="691"/>
    <x v="1913"/>
    <n v="2"/>
    <n v="0.6"/>
    <n v="-4.5396000000000019"/>
  </r>
  <r>
    <n v="8719"/>
    <s v="CA-2013-120824"/>
    <x v="0"/>
    <x v="1"/>
    <d v="2013-06-17T00:00:00"/>
    <x v="0"/>
    <s v="AW-10930"/>
    <x v="585"/>
    <x v="2"/>
    <s v="United States"/>
    <s v="Houston"/>
    <x v="5"/>
    <n v="77070"/>
    <x v="2"/>
    <s v="OFF-AR-10003469"/>
    <x v="1"/>
    <x v="6"/>
    <x v="1249"/>
    <x v="2437"/>
    <n v="8"/>
    <n v="0.2"/>
    <n v="3.9423999999999997"/>
  </r>
  <r>
    <n v="8720"/>
    <s v="CA-2013-120824"/>
    <x v="0"/>
    <x v="1"/>
    <d v="2013-06-17T00:00:00"/>
    <x v="0"/>
    <s v="AW-10930"/>
    <x v="585"/>
    <x v="2"/>
    <s v="United States"/>
    <s v="Houston"/>
    <x v="5"/>
    <n v="77070"/>
    <x v="2"/>
    <s v="OFF-PA-10000232"/>
    <x v="1"/>
    <x v="10"/>
    <x v="1622"/>
    <x v="12"/>
    <n v="3"/>
    <n v="0.2"/>
    <n v="5.6375999999999999"/>
  </r>
  <r>
    <n v="8721"/>
    <s v="CA-2013-120824"/>
    <x v="0"/>
    <x v="1"/>
    <d v="2013-06-17T00:00:00"/>
    <x v="0"/>
    <s v="AW-10930"/>
    <x v="585"/>
    <x v="2"/>
    <s v="United States"/>
    <s v="Houston"/>
    <x v="5"/>
    <n v="77070"/>
    <x v="2"/>
    <s v="FUR-CH-10000229"/>
    <x v="0"/>
    <x v="1"/>
    <x v="1612"/>
    <x v="5574"/>
    <n v="2"/>
    <n v="0.3"/>
    <n v="-119.23120000000003"/>
  </r>
  <r>
    <n v="8722"/>
    <s v="CA-2013-120824"/>
    <x v="0"/>
    <x v="1"/>
    <d v="2013-06-17T00:00:00"/>
    <x v="0"/>
    <s v="AW-10930"/>
    <x v="585"/>
    <x v="2"/>
    <s v="United States"/>
    <s v="Houston"/>
    <x v="5"/>
    <n v="77070"/>
    <x v="2"/>
    <s v="OFF-ST-10002562"/>
    <x v="1"/>
    <x v="4"/>
    <x v="33"/>
    <x v="5575"/>
    <n v="9"/>
    <n v="0.2"/>
    <n v="6.7535999999999987"/>
  </r>
  <r>
    <n v="8723"/>
    <s v="CA-2013-120824"/>
    <x v="0"/>
    <x v="1"/>
    <d v="2013-06-17T00:00:00"/>
    <x v="0"/>
    <s v="AW-10930"/>
    <x v="585"/>
    <x v="2"/>
    <s v="United States"/>
    <s v="Houston"/>
    <x v="5"/>
    <n v="77070"/>
    <x v="2"/>
    <s v="OFF-BI-10001525"/>
    <x v="1"/>
    <x v="8"/>
    <x v="31"/>
    <x v="5576"/>
    <n v="2"/>
    <n v="0.8"/>
    <n v="-2.6670000000000007"/>
  </r>
  <r>
    <n v="8724"/>
    <s v="US-2013-135209"/>
    <x v="0"/>
    <x v="723"/>
    <d v="2014-01-01T00:00:00"/>
    <x v="0"/>
    <s v="MH-17290"/>
    <x v="762"/>
    <x v="2"/>
    <s v="United States"/>
    <s v="Miami"/>
    <x v="2"/>
    <n v="33178"/>
    <x v="0"/>
    <s v="OFF-PA-10002986"/>
    <x v="1"/>
    <x v="10"/>
    <x v="477"/>
    <x v="5577"/>
    <n v="7"/>
    <n v="0.2"/>
    <n v="13.0928"/>
  </r>
  <r>
    <n v="8725"/>
    <s v="US-2013-135209"/>
    <x v="0"/>
    <x v="723"/>
    <d v="2014-01-01T00:00:00"/>
    <x v="0"/>
    <s v="MH-17290"/>
    <x v="762"/>
    <x v="2"/>
    <s v="United States"/>
    <s v="Miami"/>
    <x v="2"/>
    <n v="33178"/>
    <x v="0"/>
    <s v="OFF-PA-10000143"/>
    <x v="1"/>
    <x v="10"/>
    <x v="1692"/>
    <x v="869"/>
    <n v="6"/>
    <n v="0.2"/>
    <n v="8.8704000000000018"/>
  </r>
  <r>
    <n v="8726"/>
    <s v="CA-2014-148145"/>
    <x v="3"/>
    <x v="257"/>
    <d v="2014-03-24T00:00:00"/>
    <x v="1"/>
    <s v="SW-20275"/>
    <x v="349"/>
    <x v="0"/>
    <s v="United States"/>
    <s v="Seattle"/>
    <x v="4"/>
    <n v="98115"/>
    <x v="1"/>
    <s v="OFF-AR-10003752"/>
    <x v="1"/>
    <x v="6"/>
    <x v="677"/>
    <x v="849"/>
    <n v="4"/>
    <n v="0"/>
    <n v="21.251999999999999"/>
  </r>
  <r>
    <n v="8727"/>
    <s v="CA-2012-103870"/>
    <x v="1"/>
    <x v="17"/>
    <d v="2012-12-31T00:00:00"/>
    <x v="1"/>
    <s v="SP-20860"/>
    <x v="133"/>
    <x v="1"/>
    <s v="United States"/>
    <s v="Murfreesboro"/>
    <x v="18"/>
    <n v="37130"/>
    <x v="0"/>
    <s v="TEC-AC-10002370"/>
    <x v="2"/>
    <x v="11"/>
    <x v="1816"/>
    <x v="5578"/>
    <n v="3"/>
    <n v="0.2"/>
    <n v="0.70919999999999961"/>
  </r>
  <r>
    <n v="8728"/>
    <s v="CA-2012-103870"/>
    <x v="1"/>
    <x v="17"/>
    <d v="2012-12-31T00:00:00"/>
    <x v="1"/>
    <s v="SP-20860"/>
    <x v="133"/>
    <x v="1"/>
    <s v="United States"/>
    <s v="Murfreesboro"/>
    <x v="18"/>
    <n v="37130"/>
    <x v="0"/>
    <s v="FUR-FU-10002030"/>
    <x v="0"/>
    <x v="5"/>
    <x v="1813"/>
    <x v="5579"/>
    <n v="3"/>
    <n v="0.2"/>
    <n v="16.005600000000005"/>
  </r>
  <r>
    <n v="8729"/>
    <s v="CA-2012-103870"/>
    <x v="1"/>
    <x v="17"/>
    <d v="2012-12-31T00:00:00"/>
    <x v="1"/>
    <s v="SP-20860"/>
    <x v="133"/>
    <x v="1"/>
    <s v="United States"/>
    <s v="Murfreesboro"/>
    <x v="18"/>
    <n v="37130"/>
    <x v="0"/>
    <s v="FUR-BO-10002853"/>
    <x v="0"/>
    <x v="0"/>
    <x v="1613"/>
    <x v="5580"/>
    <n v="2"/>
    <n v="0.2"/>
    <n v="8.1939999999999955"/>
  </r>
  <r>
    <n v="8730"/>
    <s v="CA-2012-103870"/>
    <x v="1"/>
    <x v="17"/>
    <d v="2012-12-31T00:00:00"/>
    <x v="1"/>
    <s v="SP-20860"/>
    <x v="133"/>
    <x v="1"/>
    <s v="United States"/>
    <s v="Murfreesboro"/>
    <x v="18"/>
    <n v="37130"/>
    <x v="0"/>
    <s v="OFF-ST-10002562"/>
    <x v="1"/>
    <x v="4"/>
    <x v="33"/>
    <x v="2752"/>
    <n v="3"/>
    <n v="0.2"/>
    <n v="2.2511999999999999"/>
  </r>
  <r>
    <n v="8731"/>
    <s v="CA-2012-103870"/>
    <x v="1"/>
    <x v="17"/>
    <d v="2012-12-31T00:00:00"/>
    <x v="1"/>
    <s v="SP-20860"/>
    <x v="133"/>
    <x v="1"/>
    <s v="United States"/>
    <s v="Murfreesboro"/>
    <x v="18"/>
    <n v="37130"/>
    <x v="0"/>
    <s v="TEC-AC-10004227"/>
    <x v="2"/>
    <x v="11"/>
    <x v="1400"/>
    <x v="3145"/>
    <n v="7"/>
    <n v="0.2"/>
    <n v="-12.730200000000011"/>
  </r>
  <r>
    <n v="8732"/>
    <s v="CA-2012-111017"/>
    <x v="1"/>
    <x v="374"/>
    <d v="2012-08-06T00:00:00"/>
    <x v="1"/>
    <s v="SC-20695"/>
    <x v="281"/>
    <x v="1"/>
    <s v="United States"/>
    <s v="Saint Louis"/>
    <x v="25"/>
    <n v="63116"/>
    <x v="2"/>
    <s v="OFF-SU-10002573"/>
    <x v="1"/>
    <x v="14"/>
    <x v="350"/>
    <x v="5581"/>
    <n v="3"/>
    <n v="0"/>
    <n v="15.776999999999996"/>
  </r>
  <r>
    <n v="8733"/>
    <s v="CA-2014-116988"/>
    <x v="3"/>
    <x v="818"/>
    <d v="2014-06-30T00:00:00"/>
    <x v="0"/>
    <s v="PW-19030"/>
    <x v="463"/>
    <x v="1"/>
    <s v="United States"/>
    <s v="Seattle"/>
    <x v="4"/>
    <n v="98105"/>
    <x v="1"/>
    <s v="OFF-PA-10003848"/>
    <x v="1"/>
    <x v="10"/>
    <x v="1442"/>
    <x v="541"/>
    <n v="3"/>
    <n v="0"/>
    <n v="9.3312000000000008"/>
  </r>
  <r>
    <n v="8734"/>
    <s v="CA-2014-116988"/>
    <x v="3"/>
    <x v="818"/>
    <d v="2014-06-30T00:00:00"/>
    <x v="0"/>
    <s v="PW-19030"/>
    <x v="463"/>
    <x v="1"/>
    <s v="United States"/>
    <s v="Seattle"/>
    <x v="4"/>
    <n v="98105"/>
    <x v="1"/>
    <s v="FUR-FU-10001290"/>
    <x v="0"/>
    <x v="5"/>
    <x v="447"/>
    <x v="487"/>
    <n v="3"/>
    <n v="0"/>
    <n v="40.415999999999997"/>
  </r>
  <r>
    <n v="8735"/>
    <s v="CA-2014-116988"/>
    <x v="3"/>
    <x v="818"/>
    <d v="2014-06-30T00:00:00"/>
    <x v="0"/>
    <s v="PW-19030"/>
    <x v="463"/>
    <x v="1"/>
    <s v="United States"/>
    <s v="Seattle"/>
    <x v="4"/>
    <n v="98105"/>
    <x v="1"/>
    <s v="TEC-AC-10003832"/>
    <x v="2"/>
    <x v="11"/>
    <x v="216"/>
    <x v="2694"/>
    <n v="5"/>
    <n v="0"/>
    <n v="244.61549999999988"/>
  </r>
  <r>
    <n v="8736"/>
    <s v="US-2011-169390"/>
    <x v="2"/>
    <x v="315"/>
    <d v="2011-02-11T00:00:00"/>
    <x v="0"/>
    <s v="CS-12250"/>
    <x v="294"/>
    <x v="1"/>
    <s v="United States"/>
    <s v="New York City"/>
    <x v="15"/>
    <n v="10024"/>
    <x v="3"/>
    <s v="OFF-ST-10001558"/>
    <x v="1"/>
    <x v="4"/>
    <x v="712"/>
    <x v="647"/>
    <n v="4"/>
    <n v="0"/>
    <n v="9.7439999999999998"/>
  </r>
  <r>
    <n v="8737"/>
    <s v="CA-2013-168774"/>
    <x v="0"/>
    <x v="913"/>
    <d v="2013-09-10T00:00:00"/>
    <x v="1"/>
    <s v="RP-19855"/>
    <x v="532"/>
    <x v="1"/>
    <s v="United States"/>
    <s v="Woodbury"/>
    <x v="11"/>
    <n v="55125"/>
    <x v="2"/>
    <s v="OFF-ST-10001490"/>
    <x v="1"/>
    <x v="4"/>
    <x v="513"/>
    <x v="3469"/>
    <n v="3"/>
    <n v="0"/>
    <n v="160.62299999999993"/>
  </r>
  <r>
    <n v="8738"/>
    <s v="CA-2014-161592"/>
    <x v="3"/>
    <x v="1191"/>
    <d v="2014-04-11T00:00:00"/>
    <x v="1"/>
    <s v="CS-12175"/>
    <x v="728"/>
    <x v="1"/>
    <s v="United States"/>
    <s v="Chattanooga"/>
    <x v="18"/>
    <n v="37421"/>
    <x v="0"/>
    <s v="OFF-BI-10003669"/>
    <x v="1"/>
    <x v="8"/>
    <x v="796"/>
    <x v="5582"/>
    <n v="5"/>
    <n v="0.7"/>
    <n v="-5.9399999999999977"/>
  </r>
  <r>
    <n v="8739"/>
    <s v="US-2014-131961"/>
    <x v="3"/>
    <x v="166"/>
    <d v="2014-12-12T00:00:00"/>
    <x v="2"/>
    <s v="MJ-17740"/>
    <x v="77"/>
    <x v="0"/>
    <s v="United States"/>
    <s v="Philadelphia"/>
    <x v="9"/>
    <n v="19140"/>
    <x v="3"/>
    <s v="OFF-AR-10004441"/>
    <x v="1"/>
    <x v="6"/>
    <x v="153"/>
    <x v="2153"/>
    <n v="4"/>
    <n v="0.2"/>
    <n v="3.6431999999999998"/>
  </r>
  <r>
    <n v="8740"/>
    <s v="US-2014-131961"/>
    <x v="3"/>
    <x v="166"/>
    <d v="2014-12-12T00:00:00"/>
    <x v="2"/>
    <s v="MJ-17740"/>
    <x v="77"/>
    <x v="0"/>
    <s v="United States"/>
    <s v="Philadelphia"/>
    <x v="9"/>
    <n v="19140"/>
    <x v="3"/>
    <s v="TEC-PH-10001924"/>
    <x v="2"/>
    <x v="7"/>
    <x v="426"/>
    <x v="5583"/>
    <n v="2"/>
    <n v="0.4"/>
    <n v="-20.996999999999993"/>
  </r>
  <r>
    <n v="8741"/>
    <s v="CA-2013-102498"/>
    <x v="0"/>
    <x v="1131"/>
    <d v="2013-07-26T00:00:00"/>
    <x v="2"/>
    <s v="JG-15160"/>
    <x v="506"/>
    <x v="0"/>
    <s v="United States"/>
    <s v="Lafayette"/>
    <x v="28"/>
    <n v="70506"/>
    <x v="0"/>
    <s v="OFF-AR-10004456"/>
    <x v="1"/>
    <x v="6"/>
    <x v="1044"/>
    <x v="1411"/>
    <n v="5"/>
    <n v="0"/>
    <n v="21.227999999999998"/>
  </r>
  <r>
    <n v="8742"/>
    <s v="CA-2012-113222"/>
    <x v="1"/>
    <x v="529"/>
    <d v="2012-11-09T00:00:00"/>
    <x v="3"/>
    <s v="AG-10765"/>
    <x v="326"/>
    <x v="2"/>
    <s v="United States"/>
    <s v="Lawrence"/>
    <x v="14"/>
    <n v="46226"/>
    <x v="2"/>
    <s v="OFF-BI-10001890"/>
    <x v="1"/>
    <x v="8"/>
    <x v="174"/>
    <x v="631"/>
    <n v="3"/>
    <n v="0"/>
    <n v="5.1551999999999998"/>
  </r>
  <r>
    <n v="8743"/>
    <s v="US-2012-144771"/>
    <x v="1"/>
    <x v="653"/>
    <d v="2012-10-04T00:00:00"/>
    <x v="2"/>
    <s v="CK-12205"/>
    <x v="237"/>
    <x v="0"/>
    <s v="United States"/>
    <s v="Hillsboro"/>
    <x v="21"/>
    <n v="97123"/>
    <x v="1"/>
    <s v="FUR-FU-10000629"/>
    <x v="0"/>
    <x v="5"/>
    <x v="93"/>
    <x v="5584"/>
    <n v="1"/>
    <n v="0.2"/>
    <n v="3.0338000000000003"/>
  </r>
  <r>
    <n v="8744"/>
    <s v="US-2012-144771"/>
    <x v="1"/>
    <x v="653"/>
    <d v="2012-10-04T00:00:00"/>
    <x v="2"/>
    <s v="CK-12205"/>
    <x v="237"/>
    <x v="0"/>
    <s v="United States"/>
    <s v="Hillsboro"/>
    <x v="21"/>
    <n v="97123"/>
    <x v="1"/>
    <s v="TEC-AC-10002323"/>
    <x v="2"/>
    <x v="11"/>
    <x v="175"/>
    <x v="4035"/>
    <n v="3"/>
    <n v="0.2"/>
    <n v="-4.6409999999999982"/>
  </r>
  <r>
    <n v="8745"/>
    <s v="CA-2012-162376"/>
    <x v="1"/>
    <x v="6"/>
    <d v="2012-11-25T00:00:00"/>
    <x v="0"/>
    <s v="HD-14785"/>
    <x v="787"/>
    <x v="2"/>
    <s v="United States"/>
    <s v="Cambridge"/>
    <x v="31"/>
    <n v="2138"/>
    <x v="3"/>
    <s v="OFF-AR-10003056"/>
    <x v="1"/>
    <x v="6"/>
    <x v="18"/>
    <x v="860"/>
    <n v="4"/>
    <n v="0"/>
    <n v="4.9647999999999985"/>
  </r>
  <r>
    <n v="8746"/>
    <s v="CA-2012-162376"/>
    <x v="1"/>
    <x v="6"/>
    <d v="2012-11-25T00:00:00"/>
    <x v="0"/>
    <s v="HD-14785"/>
    <x v="787"/>
    <x v="2"/>
    <s v="United States"/>
    <s v="Cambridge"/>
    <x v="31"/>
    <n v="2138"/>
    <x v="3"/>
    <s v="OFF-PA-10000300"/>
    <x v="1"/>
    <x v="10"/>
    <x v="1766"/>
    <x v="731"/>
    <n v="3"/>
    <n v="0"/>
    <n v="28.171799999999998"/>
  </r>
  <r>
    <n v="8747"/>
    <s v="CA-2014-128076"/>
    <x v="3"/>
    <x v="62"/>
    <d v="2014-02-08T00:00:00"/>
    <x v="1"/>
    <s v="BO-11350"/>
    <x v="635"/>
    <x v="1"/>
    <s v="United States"/>
    <s v="San Diego"/>
    <x v="1"/>
    <n v="92105"/>
    <x v="1"/>
    <s v="FUR-FU-10000293"/>
    <x v="0"/>
    <x v="5"/>
    <x v="783"/>
    <x v="5585"/>
    <n v="2"/>
    <n v="0"/>
    <n v="12.634799999999984"/>
  </r>
  <r>
    <n v="8748"/>
    <s v="CA-2014-128076"/>
    <x v="3"/>
    <x v="62"/>
    <d v="2014-02-08T00:00:00"/>
    <x v="1"/>
    <s v="BO-11350"/>
    <x v="635"/>
    <x v="1"/>
    <s v="United States"/>
    <s v="San Diego"/>
    <x v="1"/>
    <n v="92105"/>
    <x v="1"/>
    <s v="OFF-BI-10003638"/>
    <x v="1"/>
    <x v="8"/>
    <x v="607"/>
    <x v="5586"/>
    <n v="2"/>
    <n v="0.2"/>
    <n v="10.061999999999998"/>
  </r>
  <r>
    <n v="8749"/>
    <s v="CA-2014-128076"/>
    <x v="3"/>
    <x v="62"/>
    <d v="2014-02-08T00:00:00"/>
    <x v="1"/>
    <s v="BO-11350"/>
    <x v="635"/>
    <x v="1"/>
    <s v="United States"/>
    <s v="San Diego"/>
    <x v="1"/>
    <n v="92105"/>
    <x v="1"/>
    <s v="TEC-MA-10002109"/>
    <x v="2"/>
    <x v="15"/>
    <x v="1729"/>
    <x v="2562"/>
    <n v="2"/>
    <n v="0.2"/>
    <n v="38.997399999999971"/>
  </r>
  <r>
    <n v="8750"/>
    <s v="US-2012-163825"/>
    <x v="1"/>
    <x v="382"/>
    <d v="2012-06-19T00:00:00"/>
    <x v="2"/>
    <s v="LC-16885"/>
    <x v="62"/>
    <x v="0"/>
    <s v="United States"/>
    <s v="New York City"/>
    <x v="15"/>
    <n v="10009"/>
    <x v="3"/>
    <s v="OFF-BI-10003527"/>
    <x v="1"/>
    <x v="8"/>
    <x v="446"/>
    <x v="5587"/>
    <n v="3"/>
    <n v="0.2"/>
    <n v="1143.8910000000001"/>
  </r>
  <r>
    <n v="8751"/>
    <s v="US-2012-163825"/>
    <x v="1"/>
    <x v="382"/>
    <d v="2012-06-19T00:00:00"/>
    <x v="2"/>
    <s v="LC-16885"/>
    <x v="62"/>
    <x v="0"/>
    <s v="United States"/>
    <s v="New York City"/>
    <x v="15"/>
    <n v="10009"/>
    <x v="3"/>
    <s v="TEC-PH-10004922"/>
    <x v="2"/>
    <x v="7"/>
    <x v="1067"/>
    <x v="5588"/>
    <n v="2"/>
    <n v="0"/>
    <n v="33.495000000000005"/>
  </r>
  <r>
    <n v="8752"/>
    <s v="CA-2013-105662"/>
    <x v="0"/>
    <x v="465"/>
    <d v="2013-05-10T00:00:00"/>
    <x v="1"/>
    <s v="RB-19465"/>
    <x v="46"/>
    <x v="2"/>
    <s v="United States"/>
    <s v="Tallahassee"/>
    <x v="2"/>
    <n v="32303"/>
    <x v="0"/>
    <s v="OFF-PA-10001001"/>
    <x v="1"/>
    <x v="10"/>
    <x v="1821"/>
    <x v="5589"/>
    <n v="4"/>
    <n v="0.2"/>
    <n v="31.4712"/>
  </r>
  <r>
    <n v="8753"/>
    <s v="CA-2013-105662"/>
    <x v="0"/>
    <x v="465"/>
    <d v="2013-05-10T00:00:00"/>
    <x v="1"/>
    <s v="RB-19465"/>
    <x v="46"/>
    <x v="2"/>
    <s v="United States"/>
    <s v="Tallahassee"/>
    <x v="2"/>
    <n v="32303"/>
    <x v="0"/>
    <s v="TEC-PH-10001198"/>
    <x v="2"/>
    <x v="7"/>
    <x v="1168"/>
    <x v="1665"/>
    <n v="3"/>
    <n v="0.2"/>
    <n v="19.966499999999982"/>
  </r>
  <r>
    <n v="8754"/>
    <s v="CA-2014-152198"/>
    <x v="3"/>
    <x v="428"/>
    <d v="2014-09-11T00:00:00"/>
    <x v="2"/>
    <s v="JD-16015"/>
    <x v="557"/>
    <x v="0"/>
    <s v="United States"/>
    <s v="Toledo"/>
    <x v="24"/>
    <n v="43615"/>
    <x v="3"/>
    <s v="OFF-LA-10000443"/>
    <x v="1"/>
    <x v="2"/>
    <x v="1118"/>
    <x v="1173"/>
    <n v="6"/>
    <n v="0.2"/>
    <n v="5.9777999999999993"/>
  </r>
  <r>
    <n v="8755"/>
    <s v="CA-2014-152198"/>
    <x v="3"/>
    <x v="428"/>
    <d v="2014-09-11T00:00:00"/>
    <x v="2"/>
    <s v="JD-16015"/>
    <x v="557"/>
    <x v="0"/>
    <s v="United States"/>
    <s v="Toledo"/>
    <x v="24"/>
    <n v="43615"/>
    <x v="3"/>
    <s v="OFF-BI-10003669"/>
    <x v="1"/>
    <x v="8"/>
    <x v="796"/>
    <x v="5590"/>
    <n v="3"/>
    <n v="0.7"/>
    <n v="-3.5640000000000001"/>
  </r>
  <r>
    <n v="8756"/>
    <s v="CA-2014-152198"/>
    <x v="3"/>
    <x v="428"/>
    <d v="2014-09-11T00:00:00"/>
    <x v="2"/>
    <s v="JD-16015"/>
    <x v="557"/>
    <x v="0"/>
    <s v="United States"/>
    <s v="Toledo"/>
    <x v="24"/>
    <n v="43615"/>
    <x v="3"/>
    <s v="OFF-BI-10001628"/>
    <x v="1"/>
    <x v="8"/>
    <x v="1103"/>
    <x v="5591"/>
    <n v="2"/>
    <n v="0.7"/>
    <n v="-5.2149999999999999"/>
  </r>
  <r>
    <n v="8757"/>
    <s v="CA-2013-114307"/>
    <x v="0"/>
    <x v="405"/>
    <d v="2013-07-27T00:00:00"/>
    <x v="1"/>
    <s v="MF-17665"/>
    <x v="716"/>
    <x v="1"/>
    <s v="United States"/>
    <s v="Columbia"/>
    <x v="39"/>
    <n v="21044"/>
    <x v="3"/>
    <s v="OFF-AP-10002350"/>
    <x v="1"/>
    <x v="9"/>
    <x v="545"/>
    <x v="1023"/>
    <n v="2"/>
    <n v="0"/>
    <n v="10.5504"/>
  </r>
  <r>
    <n v="8758"/>
    <s v="CA-2013-114307"/>
    <x v="0"/>
    <x v="405"/>
    <d v="2013-07-27T00:00:00"/>
    <x v="1"/>
    <s v="MF-17665"/>
    <x v="716"/>
    <x v="1"/>
    <s v="United States"/>
    <s v="Columbia"/>
    <x v="39"/>
    <n v="21044"/>
    <x v="3"/>
    <s v="OFF-PA-10004100"/>
    <x v="1"/>
    <x v="10"/>
    <x v="257"/>
    <x v="187"/>
    <n v="8"/>
    <n v="0"/>
    <n v="24.883200000000002"/>
  </r>
  <r>
    <n v="8759"/>
    <s v="CA-2013-114307"/>
    <x v="0"/>
    <x v="405"/>
    <d v="2013-07-27T00:00:00"/>
    <x v="1"/>
    <s v="MF-17665"/>
    <x v="716"/>
    <x v="1"/>
    <s v="United States"/>
    <s v="Columbia"/>
    <x v="39"/>
    <n v="21044"/>
    <x v="3"/>
    <s v="FUR-FU-10000794"/>
    <x v="0"/>
    <x v="5"/>
    <x v="639"/>
    <x v="1877"/>
    <n v="3"/>
    <n v="0"/>
    <n v="9.3227999999999991"/>
  </r>
  <r>
    <n v="8760"/>
    <s v="CA-2013-114307"/>
    <x v="0"/>
    <x v="405"/>
    <d v="2013-07-27T00:00:00"/>
    <x v="1"/>
    <s v="MF-17665"/>
    <x v="716"/>
    <x v="1"/>
    <s v="United States"/>
    <s v="Columbia"/>
    <x v="39"/>
    <n v="21044"/>
    <x v="3"/>
    <s v="OFF-BI-10002012"/>
    <x v="1"/>
    <x v="8"/>
    <x v="742"/>
    <x v="5592"/>
    <n v="3"/>
    <n v="0"/>
    <n v="2.5920000000000001"/>
  </r>
  <r>
    <n v="8761"/>
    <s v="CA-2013-159891"/>
    <x v="0"/>
    <x v="1011"/>
    <d v="2013-02-06T00:00:00"/>
    <x v="1"/>
    <s v="BF-11170"/>
    <x v="408"/>
    <x v="2"/>
    <s v="United States"/>
    <s v="Atlanta"/>
    <x v="32"/>
    <n v="30318"/>
    <x v="0"/>
    <s v="OFF-BI-10003527"/>
    <x v="1"/>
    <x v="8"/>
    <x v="446"/>
    <x v="5593"/>
    <n v="1"/>
    <n v="0"/>
    <n v="635.495"/>
  </r>
  <r>
    <n v="8762"/>
    <s v="CA-2013-159891"/>
    <x v="0"/>
    <x v="1011"/>
    <d v="2013-02-06T00:00:00"/>
    <x v="1"/>
    <s v="BF-11170"/>
    <x v="408"/>
    <x v="2"/>
    <s v="United States"/>
    <s v="Atlanta"/>
    <x v="32"/>
    <n v="30318"/>
    <x v="0"/>
    <s v="OFF-EN-10004483"/>
    <x v="1"/>
    <x v="12"/>
    <x v="1335"/>
    <x v="5594"/>
    <n v="8"/>
    <n v="0"/>
    <n v="58.919199999999989"/>
  </r>
  <r>
    <n v="8763"/>
    <s v="CA-2013-112578"/>
    <x v="0"/>
    <x v="723"/>
    <d v="2014-01-03T00:00:00"/>
    <x v="1"/>
    <s v="FO-14305"/>
    <x v="383"/>
    <x v="0"/>
    <s v="United States"/>
    <s v="Sacramento"/>
    <x v="1"/>
    <n v="95823"/>
    <x v="1"/>
    <s v="OFF-ST-10003722"/>
    <x v="1"/>
    <x v="4"/>
    <x v="760"/>
    <x v="919"/>
    <n v="1"/>
    <n v="0"/>
    <n v="4.068699999999998"/>
  </r>
  <r>
    <n v="8764"/>
    <s v="CA-2013-112578"/>
    <x v="0"/>
    <x v="723"/>
    <d v="2014-01-03T00:00:00"/>
    <x v="1"/>
    <s v="FO-14305"/>
    <x v="383"/>
    <x v="0"/>
    <s v="United States"/>
    <s v="Sacramento"/>
    <x v="1"/>
    <n v="95823"/>
    <x v="1"/>
    <s v="OFF-SU-10002557"/>
    <x v="1"/>
    <x v="14"/>
    <x v="1329"/>
    <x v="5482"/>
    <n v="2"/>
    <n v="0"/>
    <n v="7.2696000000000005"/>
  </r>
  <r>
    <n v="8765"/>
    <s v="CA-2012-107083"/>
    <x v="1"/>
    <x v="82"/>
    <d v="2012-11-27T00:00:00"/>
    <x v="1"/>
    <s v="BB-11545"/>
    <x v="179"/>
    <x v="1"/>
    <s v="United States"/>
    <s v="Fort Worth"/>
    <x v="5"/>
    <n v="76106"/>
    <x v="2"/>
    <s v="OFF-AR-10002257"/>
    <x v="1"/>
    <x v="6"/>
    <x v="1191"/>
    <x v="758"/>
    <n v="2"/>
    <n v="0.2"/>
    <n v="0.73479999999999923"/>
  </r>
  <r>
    <n v="8766"/>
    <s v="CA-2012-107083"/>
    <x v="1"/>
    <x v="82"/>
    <d v="2012-11-27T00:00:00"/>
    <x v="1"/>
    <s v="BB-11545"/>
    <x v="179"/>
    <x v="1"/>
    <s v="United States"/>
    <s v="Fort Worth"/>
    <x v="5"/>
    <n v="76106"/>
    <x v="2"/>
    <s v="OFF-BI-10000756"/>
    <x v="1"/>
    <x v="8"/>
    <x v="15"/>
    <x v="5595"/>
    <n v="2"/>
    <n v="0.8"/>
    <n v="-2.5440000000000005"/>
  </r>
  <r>
    <n v="8767"/>
    <s v="CA-2012-107083"/>
    <x v="1"/>
    <x v="82"/>
    <d v="2012-11-27T00:00:00"/>
    <x v="1"/>
    <s v="BB-11545"/>
    <x v="179"/>
    <x v="1"/>
    <s v="United States"/>
    <s v="Fort Worth"/>
    <x v="5"/>
    <n v="76106"/>
    <x v="2"/>
    <s v="OFF-AP-10004136"/>
    <x v="1"/>
    <x v="9"/>
    <x v="1815"/>
    <x v="4396"/>
    <n v="3"/>
    <n v="0.8"/>
    <n v="-67.617000000000019"/>
  </r>
  <r>
    <n v="8768"/>
    <s v="CA-2012-107083"/>
    <x v="1"/>
    <x v="82"/>
    <d v="2012-11-27T00:00:00"/>
    <x v="1"/>
    <s v="BB-11545"/>
    <x v="179"/>
    <x v="1"/>
    <s v="United States"/>
    <s v="Fort Worth"/>
    <x v="5"/>
    <n v="76106"/>
    <x v="2"/>
    <s v="OFF-BI-10002194"/>
    <x v="1"/>
    <x v="8"/>
    <x v="411"/>
    <x v="5596"/>
    <n v="5"/>
    <n v="0.8"/>
    <n v="-13.167000000000002"/>
  </r>
  <r>
    <n v="8769"/>
    <s v="CA-2012-151722"/>
    <x v="1"/>
    <x v="348"/>
    <d v="2012-10-09T00:00:00"/>
    <x v="1"/>
    <s v="IL-15100"/>
    <x v="582"/>
    <x v="0"/>
    <s v="United States"/>
    <s v="Columbus"/>
    <x v="24"/>
    <n v="43229"/>
    <x v="3"/>
    <s v="TEC-AC-10000892"/>
    <x v="2"/>
    <x v="11"/>
    <x v="290"/>
    <x v="5597"/>
    <n v="4"/>
    <n v="0.2"/>
    <n v="57.599999999999994"/>
  </r>
  <r>
    <n v="8770"/>
    <s v="CA-2013-151148"/>
    <x v="0"/>
    <x v="126"/>
    <d v="2013-09-14T00:00:00"/>
    <x v="3"/>
    <s v="PO-19180"/>
    <x v="178"/>
    <x v="2"/>
    <s v="United States"/>
    <s v="Louisville"/>
    <x v="22"/>
    <n v="80027"/>
    <x v="1"/>
    <s v="TEC-PH-10001870"/>
    <x v="2"/>
    <x v="7"/>
    <x v="1731"/>
    <x v="5598"/>
    <n v="3"/>
    <n v="0.2"/>
    <n v="9.1844999999999928"/>
  </r>
  <r>
    <n v="8771"/>
    <s v="CA-2013-151148"/>
    <x v="0"/>
    <x v="126"/>
    <d v="2013-09-14T00:00:00"/>
    <x v="3"/>
    <s v="PO-19180"/>
    <x v="178"/>
    <x v="2"/>
    <s v="United States"/>
    <s v="Louisville"/>
    <x v="22"/>
    <n v="80027"/>
    <x v="1"/>
    <s v="FUR-CH-10002304"/>
    <x v="0"/>
    <x v="1"/>
    <x v="782"/>
    <x v="5599"/>
    <n v="4"/>
    <n v="0.2"/>
    <n v="5.1960000000000015"/>
  </r>
  <r>
    <n v="8772"/>
    <s v="CA-2014-115882"/>
    <x v="3"/>
    <x v="32"/>
    <d v="2014-09-18T00:00:00"/>
    <x v="2"/>
    <s v="DB-13555"/>
    <x v="587"/>
    <x v="1"/>
    <s v="United States"/>
    <s v="Raleigh"/>
    <x v="3"/>
    <n v="27604"/>
    <x v="0"/>
    <s v="OFF-AP-10002534"/>
    <x v="1"/>
    <x v="9"/>
    <x v="1193"/>
    <x v="5600"/>
    <n v="4"/>
    <n v="0.2"/>
    <n v="94.278400000000033"/>
  </r>
  <r>
    <n v="8773"/>
    <s v="CA-2014-115882"/>
    <x v="3"/>
    <x v="32"/>
    <d v="2014-09-18T00:00:00"/>
    <x v="2"/>
    <s v="DB-13555"/>
    <x v="587"/>
    <x v="1"/>
    <s v="United States"/>
    <s v="Raleigh"/>
    <x v="3"/>
    <n v="27604"/>
    <x v="0"/>
    <s v="OFF-PA-10001125"/>
    <x v="1"/>
    <x v="10"/>
    <x v="1012"/>
    <x v="1355"/>
    <n v="3"/>
    <n v="0.2"/>
    <n v="23.234999999999992"/>
  </r>
  <r>
    <n v="8774"/>
    <s v="CA-2012-132276"/>
    <x v="1"/>
    <x v="1203"/>
    <d v="2012-02-28T00:00:00"/>
    <x v="1"/>
    <s v="LC-16960"/>
    <x v="784"/>
    <x v="2"/>
    <s v="United States"/>
    <s v="New York City"/>
    <x v="15"/>
    <n v="10024"/>
    <x v="3"/>
    <s v="OFF-AP-10000804"/>
    <x v="1"/>
    <x v="9"/>
    <x v="561"/>
    <x v="2051"/>
    <n v="6"/>
    <n v="0"/>
    <n v="6.7200000000000006"/>
  </r>
  <r>
    <n v="8775"/>
    <s v="CA-2012-132276"/>
    <x v="1"/>
    <x v="1203"/>
    <d v="2012-02-28T00:00:00"/>
    <x v="1"/>
    <s v="LC-16960"/>
    <x v="784"/>
    <x v="2"/>
    <s v="United States"/>
    <s v="New York City"/>
    <x v="15"/>
    <n v="10024"/>
    <x v="3"/>
    <s v="OFF-BI-10002982"/>
    <x v="1"/>
    <x v="8"/>
    <x v="1258"/>
    <x v="3023"/>
    <n v="2"/>
    <n v="0.2"/>
    <n v="3.8135999999999992"/>
  </r>
  <r>
    <n v="8776"/>
    <s v="CA-2013-163636"/>
    <x v="0"/>
    <x v="5"/>
    <d v="2013-12-10T00:00:00"/>
    <x v="0"/>
    <s v="MP-18175"/>
    <x v="486"/>
    <x v="2"/>
    <s v="United States"/>
    <s v="Chicago"/>
    <x v="10"/>
    <n v="60623"/>
    <x v="2"/>
    <s v="OFF-AR-10001547"/>
    <x v="1"/>
    <x v="6"/>
    <x v="147"/>
    <x v="5601"/>
    <n v="2"/>
    <n v="0.2"/>
    <n v="0.30940000000000001"/>
  </r>
  <r>
    <n v="8777"/>
    <s v="CA-2013-102813"/>
    <x v="0"/>
    <x v="415"/>
    <d v="2013-07-04T00:00:00"/>
    <x v="2"/>
    <s v="EA-14035"/>
    <x v="105"/>
    <x v="1"/>
    <s v="United States"/>
    <s v="Huntsville"/>
    <x v="5"/>
    <n v="77340"/>
    <x v="2"/>
    <s v="FUR-CH-10000665"/>
    <x v="0"/>
    <x v="1"/>
    <x v="656"/>
    <x v="2568"/>
    <n v="5"/>
    <n v="0.3"/>
    <n v="0"/>
  </r>
  <r>
    <n v="8778"/>
    <s v="CA-2013-102813"/>
    <x v="0"/>
    <x v="415"/>
    <d v="2013-07-04T00:00:00"/>
    <x v="2"/>
    <s v="EA-14035"/>
    <x v="105"/>
    <x v="1"/>
    <s v="United States"/>
    <s v="Huntsville"/>
    <x v="5"/>
    <n v="77340"/>
    <x v="2"/>
    <s v="OFF-PA-10000520"/>
    <x v="1"/>
    <x v="10"/>
    <x v="1419"/>
    <x v="759"/>
    <n v="8"/>
    <n v="0.2"/>
    <n v="14.5152"/>
  </r>
  <r>
    <n v="8779"/>
    <s v="CA-2014-135377"/>
    <x v="3"/>
    <x v="1096"/>
    <d v="2014-12-19T00:00:00"/>
    <x v="1"/>
    <s v="BP-11095"/>
    <x v="162"/>
    <x v="1"/>
    <s v="United States"/>
    <s v="New York City"/>
    <x v="15"/>
    <n v="10024"/>
    <x v="3"/>
    <s v="FUR-BO-10004015"/>
    <x v="0"/>
    <x v="0"/>
    <x v="569"/>
    <x v="5602"/>
    <n v="3"/>
    <n v="0.2"/>
    <n v="7.1993999999999687"/>
  </r>
  <r>
    <n v="8780"/>
    <s v="CA-2012-165813"/>
    <x v="1"/>
    <x v="305"/>
    <d v="2012-03-22T00:00:00"/>
    <x v="0"/>
    <s v="BM-11785"/>
    <x v="298"/>
    <x v="0"/>
    <s v="United States"/>
    <s v="Salem"/>
    <x v="21"/>
    <n v="97301"/>
    <x v="1"/>
    <s v="OFF-ST-10004258"/>
    <x v="1"/>
    <x v="4"/>
    <x v="754"/>
    <x v="5603"/>
    <n v="3"/>
    <n v="0.2"/>
    <n v="2.5641000000000034"/>
  </r>
  <r>
    <n v="8781"/>
    <s v="CA-2012-133585"/>
    <x v="1"/>
    <x v="1201"/>
    <d v="2012-03-04T00:00:00"/>
    <x v="2"/>
    <s v="CM-12715"/>
    <x v="782"/>
    <x v="1"/>
    <s v="United States"/>
    <s v="Houston"/>
    <x v="5"/>
    <n v="77070"/>
    <x v="2"/>
    <s v="OFF-AR-10003696"/>
    <x v="1"/>
    <x v="6"/>
    <x v="1236"/>
    <x v="5604"/>
    <n v="2"/>
    <n v="0.2"/>
    <n v="6.2243999999999957"/>
  </r>
  <r>
    <n v="8782"/>
    <s v="CA-2012-133585"/>
    <x v="1"/>
    <x v="1201"/>
    <d v="2012-03-04T00:00:00"/>
    <x v="2"/>
    <s v="CM-12715"/>
    <x v="782"/>
    <x v="1"/>
    <s v="United States"/>
    <s v="Houston"/>
    <x v="5"/>
    <n v="77070"/>
    <x v="2"/>
    <s v="FUR-BO-10001811"/>
    <x v="0"/>
    <x v="0"/>
    <x v="779"/>
    <x v="5605"/>
    <n v="6"/>
    <n v="0.32"/>
    <n v="-36.117600000000152"/>
  </r>
  <r>
    <n v="8783"/>
    <s v="CA-2013-116911"/>
    <x v="0"/>
    <x v="306"/>
    <d v="2013-09-21T00:00:00"/>
    <x v="1"/>
    <s v="JD-16150"/>
    <x v="251"/>
    <x v="1"/>
    <s v="United States"/>
    <s v="Twin Falls"/>
    <x v="45"/>
    <n v="83301"/>
    <x v="1"/>
    <s v="OFF-BI-10001249"/>
    <x v="1"/>
    <x v="8"/>
    <x v="1182"/>
    <x v="5606"/>
    <n v="4"/>
    <n v="0.2"/>
    <n v="6.6351999999999984"/>
  </r>
  <r>
    <n v="8784"/>
    <s v="CA-2013-116911"/>
    <x v="0"/>
    <x v="306"/>
    <d v="2013-09-21T00:00:00"/>
    <x v="1"/>
    <s v="JD-16150"/>
    <x v="251"/>
    <x v="1"/>
    <s v="United States"/>
    <s v="Twin Falls"/>
    <x v="45"/>
    <n v="83301"/>
    <x v="1"/>
    <s v="FUR-TA-10003473"/>
    <x v="0"/>
    <x v="3"/>
    <x v="214"/>
    <x v="5607"/>
    <n v="3"/>
    <n v="0"/>
    <n v="259.52970000000005"/>
  </r>
  <r>
    <n v="8785"/>
    <s v="US-2014-129224"/>
    <x v="3"/>
    <x v="294"/>
    <d v="2014-03-24T00:00:00"/>
    <x v="1"/>
    <s v="AS-10630"/>
    <x v="357"/>
    <x v="2"/>
    <s v="United States"/>
    <s v="Knoxville"/>
    <x v="18"/>
    <n v="37918"/>
    <x v="0"/>
    <s v="OFF-LA-10003190"/>
    <x v="1"/>
    <x v="2"/>
    <x v="1163"/>
    <x v="877"/>
    <n v="2"/>
    <n v="0.2"/>
    <n v="1.6704000000000001"/>
  </r>
  <r>
    <n v="8786"/>
    <s v="CA-2014-145765"/>
    <x v="3"/>
    <x v="39"/>
    <d v="2014-06-03T00:00:00"/>
    <x v="1"/>
    <s v="CM-11815"/>
    <x v="698"/>
    <x v="1"/>
    <s v="United States"/>
    <s v="Phoenix"/>
    <x v="16"/>
    <n v="85023"/>
    <x v="1"/>
    <s v="TEC-PH-10001305"/>
    <x v="2"/>
    <x v="7"/>
    <x v="1671"/>
    <x v="4398"/>
    <n v="5"/>
    <n v="0.2"/>
    <n v="19.596000000000018"/>
  </r>
  <r>
    <n v="8787"/>
    <s v="CA-2014-145765"/>
    <x v="3"/>
    <x v="39"/>
    <d v="2014-06-03T00:00:00"/>
    <x v="1"/>
    <s v="CM-11815"/>
    <x v="698"/>
    <x v="1"/>
    <s v="United States"/>
    <s v="Phoenix"/>
    <x v="16"/>
    <n v="85023"/>
    <x v="1"/>
    <s v="OFF-PA-10001534"/>
    <x v="1"/>
    <x v="10"/>
    <x v="1461"/>
    <x v="12"/>
    <n v="3"/>
    <n v="0.2"/>
    <n v="5.4432"/>
  </r>
  <r>
    <n v="8788"/>
    <s v="CA-2014-145765"/>
    <x v="3"/>
    <x v="39"/>
    <d v="2014-06-03T00:00:00"/>
    <x v="1"/>
    <s v="CM-11815"/>
    <x v="698"/>
    <x v="1"/>
    <s v="United States"/>
    <s v="Phoenix"/>
    <x v="16"/>
    <n v="85023"/>
    <x v="1"/>
    <s v="TEC-AC-10000844"/>
    <x v="2"/>
    <x v="11"/>
    <x v="106"/>
    <x v="5608"/>
    <n v="4"/>
    <n v="0.2"/>
    <n v="54.393599999999978"/>
  </r>
  <r>
    <n v="8789"/>
    <s v="CA-2014-126914"/>
    <x v="3"/>
    <x v="140"/>
    <d v="2014-06-20T00:00:00"/>
    <x v="1"/>
    <s v="JE-15715"/>
    <x v="555"/>
    <x v="0"/>
    <s v="United States"/>
    <s v="Monroe"/>
    <x v="3"/>
    <n v="28110"/>
    <x v="0"/>
    <s v="FUR-CH-10000847"/>
    <x v="0"/>
    <x v="1"/>
    <x v="986"/>
    <x v="327"/>
    <n v="3"/>
    <n v="0.2"/>
    <n v="52.376399999999961"/>
  </r>
  <r>
    <n v="8790"/>
    <s v="CA-2014-126914"/>
    <x v="3"/>
    <x v="140"/>
    <d v="2014-06-20T00:00:00"/>
    <x v="1"/>
    <s v="JE-15715"/>
    <x v="555"/>
    <x v="0"/>
    <s v="United States"/>
    <s v="Monroe"/>
    <x v="3"/>
    <n v="28110"/>
    <x v="0"/>
    <s v="FUR-BO-10000468"/>
    <x v="0"/>
    <x v="0"/>
    <x v="1171"/>
    <x v="5609"/>
    <n v="2"/>
    <n v="0.2"/>
    <n v="-3.8863999999999947"/>
  </r>
  <r>
    <n v="8791"/>
    <s v="CA-2012-169572"/>
    <x v="1"/>
    <x v="684"/>
    <d v="2012-09-12T00:00:00"/>
    <x v="1"/>
    <s v="AG-10525"/>
    <x v="132"/>
    <x v="1"/>
    <s v="United States"/>
    <s v="Richmond"/>
    <x v="17"/>
    <n v="23223"/>
    <x v="0"/>
    <s v="OFF-BI-10002799"/>
    <x v="1"/>
    <x v="8"/>
    <x v="1450"/>
    <x v="5610"/>
    <n v="9"/>
    <n v="0"/>
    <n v="21.445199999999996"/>
  </r>
  <r>
    <n v="8792"/>
    <s v="CA-2014-162075"/>
    <x v="3"/>
    <x v="257"/>
    <d v="2014-03-25T00:00:00"/>
    <x v="1"/>
    <s v="TT-21220"/>
    <x v="627"/>
    <x v="0"/>
    <s v="United States"/>
    <s v="Houston"/>
    <x v="5"/>
    <n v="77041"/>
    <x v="2"/>
    <s v="TEC-PH-10001557"/>
    <x v="2"/>
    <x v="7"/>
    <x v="658"/>
    <x v="3431"/>
    <n v="7"/>
    <n v="0.2"/>
    <n v="47.035099999999971"/>
  </r>
  <r>
    <n v="8793"/>
    <s v="CA-2011-162992"/>
    <x v="2"/>
    <x v="174"/>
    <d v="2011-12-21T00:00:00"/>
    <x v="2"/>
    <s v="BP-11095"/>
    <x v="162"/>
    <x v="1"/>
    <s v="United States"/>
    <s v="Los Angeles"/>
    <x v="1"/>
    <n v="90008"/>
    <x v="1"/>
    <s v="OFF-LA-10001934"/>
    <x v="1"/>
    <x v="2"/>
    <x v="568"/>
    <x v="2"/>
    <n v="2"/>
    <n v="0"/>
    <n v="6.8713999999999995"/>
  </r>
  <r>
    <n v="8794"/>
    <s v="CA-2011-162992"/>
    <x v="2"/>
    <x v="174"/>
    <d v="2011-12-21T00:00:00"/>
    <x v="2"/>
    <s v="BP-11095"/>
    <x v="162"/>
    <x v="1"/>
    <s v="United States"/>
    <s v="Los Angeles"/>
    <x v="1"/>
    <n v="90008"/>
    <x v="1"/>
    <s v="OFF-FA-10004248"/>
    <x v="1"/>
    <x v="13"/>
    <x v="480"/>
    <x v="5611"/>
    <n v="5"/>
    <n v="0"/>
    <n v="8.7945000000000011"/>
  </r>
  <r>
    <n v="8795"/>
    <s v="CA-2011-162992"/>
    <x v="2"/>
    <x v="174"/>
    <d v="2011-12-21T00:00:00"/>
    <x v="2"/>
    <s v="BP-11095"/>
    <x v="162"/>
    <x v="1"/>
    <s v="United States"/>
    <s v="Los Angeles"/>
    <x v="1"/>
    <n v="90008"/>
    <x v="1"/>
    <s v="TEC-PH-10001944"/>
    <x v="2"/>
    <x v="7"/>
    <x v="1262"/>
    <x v="5612"/>
    <n v="5"/>
    <n v="0.2"/>
    <n v="72.974999999999909"/>
  </r>
  <r>
    <n v="8796"/>
    <s v="CA-2011-162992"/>
    <x v="2"/>
    <x v="174"/>
    <d v="2011-12-21T00:00:00"/>
    <x v="2"/>
    <s v="BP-11095"/>
    <x v="162"/>
    <x v="1"/>
    <s v="United States"/>
    <s v="Los Angeles"/>
    <x v="1"/>
    <n v="90008"/>
    <x v="1"/>
    <s v="TEC-PH-10002085"/>
    <x v="2"/>
    <x v="7"/>
    <x v="659"/>
    <x v="2005"/>
    <n v="4"/>
    <n v="0.2"/>
    <n v="15.837600000000009"/>
  </r>
  <r>
    <n v="8797"/>
    <s v="CA-2013-106397"/>
    <x v="0"/>
    <x v="274"/>
    <d v="2013-07-14T00:00:00"/>
    <x v="1"/>
    <s v="MJ-17740"/>
    <x v="77"/>
    <x v="0"/>
    <s v="United States"/>
    <s v="Orem"/>
    <x v="7"/>
    <n v="84057"/>
    <x v="1"/>
    <s v="OFF-PA-10003441"/>
    <x v="1"/>
    <x v="10"/>
    <x v="485"/>
    <x v="91"/>
    <n v="2"/>
    <n v="0"/>
    <n v="6.2208000000000006"/>
  </r>
  <r>
    <n v="8798"/>
    <s v="CA-2013-106397"/>
    <x v="0"/>
    <x v="274"/>
    <d v="2013-07-14T00:00:00"/>
    <x v="1"/>
    <s v="MJ-17740"/>
    <x v="77"/>
    <x v="0"/>
    <s v="United States"/>
    <s v="Orem"/>
    <x v="7"/>
    <n v="84057"/>
    <x v="1"/>
    <s v="OFF-AR-10004602"/>
    <x v="1"/>
    <x v="6"/>
    <x v="1217"/>
    <x v="44"/>
    <n v="2"/>
    <n v="0"/>
    <n v="12.874400000000001"/>
  </r>
  <r>
    <n v="8799"/>
    <s v="US-2013-150140"/>
    <x v="0"/>
    <x v="1204"/>
    <d v="2013-04-11T00:00:00"/>
    <x v="1"/>
    <s v="VM-21685"/>
    <x v="91"/>
    <x v="2"/>
    <s v="United States"/>
    <s v="Burlington"/>
    <x v="42"/>
    <s v="05408"/>
    <x v="3"/>
    <s v="TEC-PH-10002555"/>
    <x v="2"/>
    <x v="7"/>
    <x v="1343"/>
    <x v="5613"/>
    <n v="5"/>
    <n v="0"/>
    <n v="336.63499999999999"/>
  </r>
  <r>
    <n v="8800"/>
    <s v="CA-2011-116666"/>
    <x v="2"/>
    <x v="1205"/>
    <d v="2011-05-10T00:00:00"/>
    <x v="2"/>
    <s v="KT-16480"/>
    <x v="409"/>
    <x v="0"/>
    <s v="United States"/>
    <s v="Philadelphia"/>
    <x v="9"/>
    <n v="19134"/>
    <x v="3"/>
    <s v="TEC-CO-10001449"/>
    <x v="2"/>
    <x v="16"/>
    <x v="303"/>
    <x v="5614"/>
    <n v="5"/>
    <n v="0.4"/>
    <n v="239.99600000000009"/>
  </r>
  <r>
    <n v="8801"/>
    <s v="CA-2014-148992"/>
    <x v="3"/>
    <x v="51"/>
    <d v="2014-11-28T00:00:00"/>
    <x v="1"/>
    <s v="CS-12250"/>
    <x v="294"/>
    <x v="1"/>
    <s v="United States"/>
    <s v="Chicago"/>
    <x v="10"/>
    <n v="60623"/>
    <x v="2"/>
    <s v="OFF-PA-10004285"/>
    <x v="1"/>
    <x v="10"/>
    <x v="1259"/>
    <x v="1432"/>
    <n v="2"/>
    <n v="0.2"/>
    <n v="3.7407999999999997"/>
  </r>
  <r>
    <n v="8802"/>
    <s v="CA-2013-140935"/>
    <x v="0"/>
    <x v="338"/>
    <d v="2013-11-13T00:00:00"/>
    <x v="2"/>
    <s v="AB-10015"/>
    <x v="755"/>
    <x v="0"/>
    <s v="United States"/>
    <s v="Oklahoma City"/>
    <x v="26"/>
    <n v="73120"/>
    <x v="2"/>
    <s v="TEC-PH-10000562"/>
    <x v="2"/>
    <x v="7"/>
    <x v="1698"/>
    <x v="5615"/>
    <n v="2"/>
    <n v="0"/>
    <n v="62.15440000000001"/>
  </r>
  <r>
    <n v="8803"/>
    <s v="CA-2013-140935"/>
    <x v="0"/>
    <x v="338"/>
    <d v="2013-11-13T00:00:00"/>
    <x v="2"/>
    <s v="AB-10015"/>
    <x v="755"/>
    <x v="0"/>
    <s v="United States"/>
    <s v="Oklahoma City"/>
    <x v="26"/>
    <n v="73120"/>
    <x v="2"/>
    <s v="FUR-BO-10003966"/>
    <x v="0"/>
    <x v="0"/>
    <x v="1086"/>
    <x v="2661"/>
    <n v="2"/>
    <n v="0"/>
    <n v="54.713599999999985"/>
  </r>
  <r>
    <n v="8804"/>
    <s v="CA-2011-157644"/>
    <x v="2"/>
    <x v="520"/>
    <d v="2012-01-01T00:00:00"/>
    <x v="2"/>
    <s v="AH-10030"/>
    <x v="692"/>
    <x v="1"/>
    <s v="United States"/>
    <s v="New York City"/>
    <x v="15"/>
    <n v="10035"/>
    <x v="3"/>
    <s v="TEC-AC-10003614"/>
    <x v="2"/>
    <x v="11"/>
    <x v="562"/>
    <x v="5616"/>
    <n v="3"/>
    <n v="0"/>
    <n v="11.474099999999996"/>
  </r>
  <r>
    <n v="8805"/>
    <s v="CA-2011-157644"/>
    <x v="2"/>
    <x v="520"/>
    <d v="2012-01-01T00:00:00"/>
    <x v="2"/>
    <s v="AH-10030"/>
    <x v="692"/>
    <x v="1"/>
    <s v="United States"/>
    <s v="New York City"/>
    <x v="15"/>
    <n v="10035"/>
    <x v="3"/>
    <s v="OFF-LA-10003148"/>
    <x v="1"/>
    <x v="2"/>
    <x v="164"/>
    <x v="1381"/>
    <n v="3"/>
    <n v="0"/>
    <n v="8.6939999999999991"/>
  </r>
  <r>
    <n v="8806"/>
    <s v="US-2014-100398"/>
    <x v="3"/>
    <x v="971"/>
    <d v="2014-08-24T00:00:00"/>
    <x v="1"/>
    <s v="DO-13435"/>
    <x v="157"/>
    <x v="0"/>
    <s v="United States"/>
    <s v="Salt Lake City"/>
    <x v="7"/>
    <n v="84106"/>
    <x v="1"/>
    <s v="OFF-BI-10002133"/>
    <x v="1"/>
    <x v="8"/>
    <x v="1138"/>
    <x v="5617"/>
    <n v="3"/>
    <n v="0.2"/>
    <n v="37.235999999999997"/>
  </r>
  <r>
    <n v="8807"/>
    <s v="CA-2013-113082"/>
    <x v="0"/>
    <x v="126"/>
    <d v="2013-09-17T00:00:00"/>
    <x v="1"/>
    <s v="MC-17590"/>
    <x v="565"/>
    <x v="1"/>
    <s v="United States"/>
    <s v="Utica"/>
    <x v="15"/>
    <n v="13501"/>
    <x v="3"/>
    <s v="FUR-FU-10002813"/>
    <x v="0"/>
    <x v="5"/>
    <x v="1682"/>
    <x v="586"/>
    <n v="2"/>
    <n v="0"/>
    <n v="14.572799999999997"/>
  </r>
  <r>
    <n v="8808"/>
    <s v="US-2014-110646"/>
    <x v="3"/>
    <x v="40"/>
    <d v="2014-11-01T00:00:00"/>
    <x v="1"/>
    <s v="JF-15190"/>
    <x v="440"/>
    <x v="0"/>
    <s v="United States"/>
    <s v="Philadelphia"/>
    <x v="9"/>
    <n v="19134"/>
    <x v="3"/>
    <s v="OFF-BI-10004330"/>
    <x v="1"/>
    <x v="8"/>
    <x v="795"/>
    <x v="5618"/>
    <n v="3"/>
    <n v="0.7"/>
    <n v="-27.734999999999992"/>
  </r>
  <r>
    <n v="8809"/>
    <s v="US-2014-110646"/>
    <x v="3"/>
    <x v="40"/>
    <d v="2014-11-01T00:00:00"/>
    <x v="1"/>
    <s v="JF-15190"/>
    <x v="440"/>
    <x v="0"/>
    <s v="United States"/>
    <s v="Philadelphia"/>
    <x v="9"/>
    <n v="19134"/>
    <x v="3"/>
    <s v="TEC-PH-10002807"/>
    <x v="2"/>
    <x v="7"/>
    <x v="1230"/>
    <x v="5619"/>
    <n v="5"/>
    <n v="0.4"/>
    <n v="19.775000000000006"/>
  </r>
  <r>
    <n v="8810"/>
    <s v="US-2014-110646"/>
    <x v="3"/>
    <x v="40"/>
    <d v="2014-11-01T00:00:00"/>
    <x v="1"/>
    <s v="JF-15190"/>
    <x v="440"/>
    <x v="0"/>
    <s v="United States"/>
    <s v="Philadelphia"/>
    <x v="9"/>
    <n v="19134"/>
    <x v="3"/>
    <s v="OFF-LA-10001404"/>
    <x v="1"/>
    <x v="2"/>
    <x v="916"/>
    <x v="1816"/>
    <n v="5"/>
    <n v="0.2"/>
    <n v="4.9815000000000005"/>
  </r>
  <r>
    <n v="8811"/>
    <s v="CA-2014-120614"/>
    <x v="3"/>
    <x v="1109"/>
    <d v="2014-06-05T00:00:00"/>
    <x v="1"/>
    <s v="SM-20950"/>
    <x v="416"/>
    <x v="1"/>
    <s v="United States"/>
    <s v="Los Angeles"/>
    <x v="1"/>
    <n v="90004"/>
    <x v="1"/>
    <s v="OFF-PA-10004911"/>
    <x v="1"/>
    <x v="10"/>
    <x v="929"/>
    <x v="5620"/>
    <n v="4"/>
    <n v="0"/>
    <n v="18.009600000000002"/>
  </r>
  <r>
    <n v="8812"/>
    <s v="US-2013-140172"/>
    <x v="0"/>
    <x v="387"/>
    <d v="2013-03-14T00:00:00"/>
    <x v="1"/>
    <s v="SP-20650"/>
    <x v="70"/>
    <x v="1"/>
    <s v="United States"/>
    <s v="Jackson"/>
    <x v="12"/>
    <n v="49201"/>
    <x v="2"/>
    <s v="OFF-AP-10004233"/>
    <x v="1"/>
    <x v="9"/>
    <x v="1122"/>
    <x v="5621"/>
    <n v="3"/>
    <n v="0.1"/>
    <n v="48.333599999999976"/>
  </r>
  <r>
    <n v="8813"/>
    <s v="US-2013-140172"/>
    <x v="0"/>
    <x v="387"/>
    <d v="2013-03-14T00:00:00"/>
    <x v="1"/>
    <s v="SP-20650"/>
    <x v="70"/>
    <x v="1"/>
    <s v="United States"/>
    <s v="Jackson"/>
    <x v="12"/>
    <n v="49201"/>
    <x v="2"/>
    <s v="OFF-AR-10002766"/>
    <x v="1"/>
    <x v="6"/>
    <x v="1041"/>
    <x v="2255"/>
    <n v="5"/>
    <n v="0"/>
    <n v="3.7529999999999997"/>
  </r>
  <r>
    <n v="8814"/>
    <s v="CA-2012-127754"/>
    <x v="1"/>
    <x v="353"/>
    <d v="2012-07-31T00:00:00"/>
    <x v="1"/>
    <s v="CK-12760"/>
    <x v="316"/>
    <x v="1"/>
    <s v="United States"/>
    <s v="Glendale"/>
    <x v="16"/>
    <n v="85301"/>
    <x v="1"/>
    <s v="FUR-CH-10003199"/>
    <x v="0"/>
    <x v="1"/>
    <x v="631"/>
    <x v="4602"/>
    <n v="3"/>
    <n v="0.2"/>
    <n v="13.317599999999985"/>
  </r>
  <r>
    <n v="8815"/>
    <s v="CA-2012-144274"/>
    <x v="1"/>
    <x v="521"/>
    <d v="2012-11-25T00:00:00"/>
    <x v="0"/>
    <s v="PW-19240"/>
    <x v="617"/>
    <x v="0"/>
    <s v="United States"/>
    <s v="Wilmington"/>
    <x v="13"/>
    <n v="19805"/>
    <x v="3"/>
    <s v="TEC-PH-10003012"/>
    <x v="2"/>
    <x v="7"/>
    <x v="344"/>
    <x v="673"/>
    <n v="2"/>
    <n v="0"/>
    <n v="89.314199999999971"/>
  </r>
  <r>
    <n v="8816"/>
    <s v="CA-2012-144274"/>
    <x v="1"/>
    <x v="521"/>
    <d v="2012-11-25T00:00:00"/>
    <x v="0"/>
    <s v="PW-19240"/>
    <x v="617"/>
    <x v="0"/>
    <s v="United States"/>
    <s v="Wilmington"/>
    <x v="13"/>
    <n v="19805"/>
    <x v="3"/>
    <s v="OFF-PA-10001583"/>
    <x v="1"/>
    <x v="10"/>
    <x v="1822"/>
    <x v="5622"/>
    <n v="6"/>
    <n v="0"/>
    <n v="20.726999999999997"/>
  </r>
  <r>
    <n v="8817"/>
    <s v="CA-2012-144274"/>
    <x v="1"/>
    <x v="521"/>
    <d v="2012-11-25T00:00:00"/>
    <x v="0"/>
    <s v="PW-19240"/>
    <x v="617"/>
    <x v="0"/>
    <s v="United States"/>
    <s v="Wilmington"/>
    <x v="13"/>
    <n v="19805"/>
    <x v="3"/>
    <s v="OFF-AR-10001940"/>
    <x v="1"/>
    <x v="6"/>
    <x v="168"/>
    <x v="2805"/>
    <n v="4"/>
    <n v="0"/>
    <n v="5.6416000000000004"/>
  </r>
  <r>
    <n v="8818"/>
    <s v="CA-2012-144274"/>
    <x v="1"/>
    <x v="521"/>
    <d v="2012-11-25T00:00:00"/>
    <x v="0"/>
    <s v="PW-19240"/>
    <x v="617"/>
    <x v="0"/>
    <s v="United States"/>
    <s v="Wilmington"/>
    <x v="13"/>
    <n v="19805"/>
    <x v="3"/>
    <s v="OFF-EN-10003286"/>
    <x v="1"/>
    <x v="12"/>
    <x v="33"/>
    <x v="3416"/>
    <n v="2"/>
    <n v="0"/>
    <n v="7.783199999999999"/>
  </r>
  <r>
    <n v="8819"/>
    <s v="CA-2012-144274"/>
    <x v="1"/>
    <x v="521"/>
    <d v="2012-11-25T00:00:00"/>
    <x v="0"/>
    <s v="PW-19240"/>
    <x v="617"/>
    <x v="0"/>
    <s v="United States"/>
    <s v="Wilmington"/>
    <x v="13"/>
    <n v="19805"/>
    <x v="3"/>
    <s v="OFF-PA-10003441"/>
    <x v="1"/>
    <x v="10"/>
    <x v="485"/>
    <x v="789"/>
    <n v="6"/>
    <n v="0"/>
    <n v="18.662400000000002"/>
  </r>
  <r>
    <n v="8820"/>
    <s v="CA-2012-142930"/>
    <x v="1"/>
    <x v="109"/>
    <d v="2012-12-02T00:00:00"/>
    <x v="1"/>
    <s v="EB-14170"/>
    <x v="432"/>
    <x v="0"/>
    <s v="United States"/>
    <s v="Austin"/>
    <x v="5"/>
    <n v="78745"/>
    <x v="2"/>
    <s v="OFF-PA-10003395"/>
    <x v="1"/>
    <x v="10"/>
    <x v="650"/>
    <x v="763"/>
    <n v="4"/>
    <n v="0.2"/>
    <n v="117.43199999999999"/>
  </r>
  <r>
    <n v="8821"/>
    <s v="CA-2014-100622"/>
    <x v="3"/>
    <x v="132"/>
    <d v="2014-11-08T00:00:00"/>
    <x v="1"/>
    <s v="DK-13090"/>
    <x v="54"/>
    <x v="0"/>
    <s v="United States"/>
    <s v="Orlando"/>
    <x v="2"/>
    <n v="32839"/>
    <x v="0"/>
    <s v="TEC-CO-10003236"/>
    <x v="2"/>
    <x v="16"/>
    <x v="451"/>
    <x v="324"/>
    <n v="2"/>
    <n v="0.2"/>
    <n v="311.99479999999994"/>
  </r>
  <r>
    <n v="8822"/>
    <s v="CA-2014-100622"/>
    <x v="3"/>
    <x v="132"/>
    <d v="2014-11-08T00:00:00"/>
    <x v="1"/>
    <s v="DK-13090"/>
    <x v="54"/>
    <x v="0"/>
    <s v="United States"/>
    <s v="Orlando"/>
    <x v="2"/>
    <n v="32839"/>
    <x v="0"/>
    <s v="OFF-BI-10002982"/>
    <x v="1"/>
    <x v="8"/>
    <x v="1258"/>
    <x v="5623"/>
    <n v="2"/>
    <n v="0.7"/>
    <n v="-2.9963999999999995"/>
  </r>
  <r>
    <n v="8823"/>
    <s v="CA-2014-100622"/>
    <x v="3"/>
    <x v="132"/>
    <d v="2014-11-08T00:00:00"/>
    <x v="1"/>
    <s v="DK-13090"/>
    <x v="54"/>
    <x v="0"/>
    <s v="United States"/>
    <s v="Orlando"/>
    <x v="2"/>
    <n v="32839"/>
    <x v="0"/>
    <s v="OFF-AR-10004010"/>
    <x v="1"/>
    <x v="6"/>
    <x v="1734"/>
    <x v="4029"/>
    <n v="2"/>
    <n v="0.2"/>
    <n v="4.1987999999999985"/>
  </r>
  <r>
    <n v="8824"/>
    <s v="CA-2014-100622"/>
    <x v="3"/>
    <x v="132"/>
    <d v="2014-11-08T00:00:00"/>
    <x v="1"/>
    <s v="DK-13090"/>
    <x v="54"/>
    <x v="0"/>
    <s v="United States"/>
    <s v="Orlando"/>
    <x v="2"/>
    <n v="32839"/>
    <x v="0"/>
    <s v="OFF-PA-10002947"/>
    <x v="1"/>
    <x v="10"/>
    <x v="703"/>
    <x v="1432"/>
    <n v="2"/>
    <n v="0.2"/>
    <n v="3.7407999999999997"/>
  </r>
  <r>
    <n v="8825"/>
    <s v="CA-2014-117156"/>
    <x v="3"/>
    <x v="708"/>
    <d v="2014-03-24T00:00:00"/>
    <x v="0"/>
    <s v="TB-21055"/>
    <x v="26"/>
    <x v="0"/>
    <s v="United States"/>
    <s v="Reading"/>
    <x v="9"/>
    <n v="19601"/>
    <x v="3"/>
    <s v="OFF-EN-10003845"/>
    <x v="1"/>
    <x v="12"/>
    <x v="431"/>
    <x v="3179"/>
    <n v="3"/>
    <n v="0.2"/>
    <n v="2.8781999999999992"/>
  </r>
  <r>
    <n v="8826"/>
    <s v="CA-2012-115399"/>
    <x v="1"/>
    <x v="546"/>
    <d v="2012-12-22T00:00:00"/>
    <x v="2"/>
    <s v="AG-10900"/>
    <x v="151"/>
    <x v="0"/>
    <s v="United States"/>
    <s v="Philadelphia"/>
    <x v="9"/>
    <n v="19134"/>
    <x v="3"/>
    <s v="OFF-LA-10003190"/>
    <x v="1"/>
    <x v="2"/>
    <x v="1163"/>
    <x v="2789"/>
    <n v="3"/>
    <n v="0.2"/>
    <n v="2.5056000000000003"/>
  </r>
  <r>
    <n v="8827"/>
    <s v="US-2011-157847"/>
    <x v="2"/>
    <x v="1063"/>
    <d v="2011-04-06T00:00:00"/>
    <x v="0"/>
    <s v="SC-20020"/>
    <x v="710"/>
    <x v="0"/>
    <s v="United States"/>
    <s v="Houston"/>
    <x v="5"/>
    <n v="77095"/>
    <x v="2"/>
    <s v="OFF-PA-10002986"/>
    <x v="1"/>
    <x v="10"/>
    <x v="477"/>
    <x v="3059"/>
    <n v="5"/>
    <n v="0.2"/>
    <n v="9.3520000000000003"/>
  </r>
  <r>
    <n v="8828"/>
    <s v="US-2011-157847"/>
    <x v="2"/>
    <x v="1063"/>
    <d v="2011-04-06T00:00:00"/>
    <x v="0"/>
    <s v="SC-20020"/>
    <x v="710"/>
    <x v="0"/>
    <s v="United States"/>
    <s v="Houston"/>
    <x v="5"/>
    <n v="77095"/>
    <x v="2"/>
    <s v="OFF-PA-10001593"/>
    <x v="1"/>
    <x v="10"/>
    <x v="1755"/>
    <x v="1399"/>
    <n v="7"/>
    <n v="0.2"/>
    <n v="10.464999999999998"/>
  </r>
  <r>
    <n v="8829"/>
    <s v="CA-2012-115168"/>
    <x v="1"/>
    <x v="1117"/>
    <d v="2012-06-09T00:00:00"/>
    <x v="1"/>
    <s v="BB-11545"/>
    <x v="179"/>
    <x v="1"/>
    <s v="United States"/>
    <s v="Saint Charles"/>
    <x v="25"/>
    <n v="63301"/>
    <x v="2"/>
    <s v="OFF-PA-10000528"/>
    <x v="1"/>
    <x v="10"/>
    <x v="1136"/>
    <x v="232"/>
    <n v="2"/>
    <n v="0"/>
    <n v="4.7519999999999998"/>
  </r>
  <r>
    <n v="8830"/>
    <s v="CA-2011-109680"/>
    <x v="2"/>
    <x v="191"/>
    <d v="2011-10-09T00:00:00"/>
    <x v="2"/>
    <s v="VP-21760"/>
    <x v="778"/>
    <x v="1"/>
    <s v="United States"/>
    <s v="Indianapolis"/>
    <x v="14"/>
    <n v="46203"/>
    <x v="2"/>
    <s v="OFF-ST-10001932"/>
    <x v="1"/>
    <x v="4"/>
    <x v="1641"/>
    <x v="5624"/>
    <n v="2"/>
    <n v="0"/>
    <n v="54.087600000000009"/>
  </r>
  <r>
    <n v="8831"/>
    <s v="CA-2013-167983"/>
    <x v="0"/>
    <x v="1036"/>
    <d v="2013-08-25T00:00:00"/>
    <x v="0"/>
    <s v="RP-19270"/>
    <x v="345"/>
    <x v="1"/>
    <s v="United States"/>
    <s v="Seattle"/>
    <x v="4"/>
    <n v="98115"/>
    <x v="1"/>
    <s v="OFF-BI-10003727"/>
    <x v="1"/>
    <x v="8"/>
    <x v="797"/>
    <x v="5625"/>
    <n v="10"/>
    <n v="0.2"/>
    <n v="11.703999999999997"/>
  </r>
  <r>
    <n v="8832"/>
    <s v="CA-2012-145324"/>
    <x v="1"/>
    <x v="219"/>
    <d v="2012-11-19T00:00:00"/>
    <x v="1"/>
    <s v="DH-13675"/>
    <x v="723"/>
    <x v="2"/>
    <s v="United States"/>
    <s v="Harrisonburg"/>
    <x v="17"/>
    <n v="22801"/>
    <x v="0"/>
    <s v="FUR-FU-10002759"/>
    <x v="0"/>
    <x v="5"/>
    <x v="555"/>
    <x v="792"/>
    <n v="2"/>
    <n v="0"/>
    <n v="14.3856"/>
  </r>
  <r>
    <n v="8833"/>
    <s v="CA-2012-153423"/>
    <x v="1"/>
    <x v="137"/>
    <d v="2012-06-27T00:00:00"/>
    <x v="1"/>
    <s v="SW-20455"/>
    <x v="517"/>
    <x v="0"/>
    <s v="United States"/>
    <s v="Rochester"/>
    <x v="15"/>
    <n v="14609"/>
    <x v="3"/>
    <s v="OFF-BI-10000545"/>
    <x v="1"/>
    <x v="8"/>
    <x v="685"/>
    <x v="1396"/>
    <n v="2"/>
    <n v="0.2"/>
    <n v="456.58800000000002"/>
  </r>
  <r>
    <n v="8834"/>
    <s v="US-2014-132675"/>
    <x v="3"/>
    <x v="241"/>
    <d v="2014-09-29T00:00:00"/>
    <x v="1"/>
    <s v="KF-16285"/>
    <x v="580"/>
    <x v="2"/>
    <s v="United States"/>
    <s v="Sandy Springs"/>
    <x v="32"/>
    <n v="30328"/>
    <x v="0"/>
    <s v="OFF-ST-10004950"/>
    <x v="1"/>
    <x v="4"/>
    <x v="1510"/>
    <x v="4729"/>
    <n v="1"/>
    <n v="0"/>
    <n v="3.8774999999999995"/>
  </r>
  <r>
    <n v="8835"/>
    <s v="US-2014-132675"/>
    <x v="3"/>
    <x v="241"/>
    <d v="2014-09-29T00:00:00"/>
    <x v="1"/>
    <s v="KF-16285"/>
    <x v="580"/>
    <x v="2"/>
    <s v="United States"/>
    <s v="Sandy Springs"/>
    <x v="32"/>
    <n v="30328"/>
    <x v="0"/>
    <s v="TEC-PH-10003171"/>
    <x v="2"/>
    <x v="7"/>
    <x v="1495"/>
    <x v="5626"/>
    <n v="2"/>
    <n v="0"/>
    <n v="25.171999999999997"/>
  </r>
  <r>
    <n v="8836"/>
    <s v="US-2014-132675"/>
    <x v="3"/>
    <x v="241"/>
    <d v="2014-09-29T00:00:00"/>
    <x v="1"/>
    <s v="KF-16285"/>
    <x v="580"/>
    <x v="2"/>
    <s v="United States"/>
    <s v="Sandy Springs"/>
    <x v="32"/>
    <n v="30328"/>
    <x v="0"/>
    <s v="OFF-AR-10000614"/>
    <x v="1"/>
    <x v="6"/>
    <x v="1722"/>
    <x v="293"/>
    <n v="4"/>
    <n v="0"/>
    <n v="3.7127999999999997"/>
  </r>
  <r>
    <n v="8837"/>
    <s v="US-2014-132675"/>
    <x v="3"/>
    <x v="241"/>
    <d v="2014-09-29T00:00:00"/>
    <x v="1"/>
    <s v="KF-16285"/>
    <x v="580"/>
    <x v="2"/>
    <s v="United States"/>
    <s v="Sandy Springs"/>
    <x v="32"/>
    <n v="30328"/>
    <x v="0"/>
    <s v="OFF-AR-10000034"/>
    <x v="1"/>
    <x v="6"/>
    <x v="744"/>
    <x v="1936"/>
    <n v="3"/>
    <n v="0"/>
    <n v="4.9607999999999999"/>
  </r>
  <r>
    <n v="8838"/>
    <s v="US-2014-132675"/>
    <x v="3"/>
    <x v="241"/>
    <d v="2014-09-29T00:00:00"/>
    <x v="1"/>
    <s v="KF-16285"/>
    <x v="580"/>
    <x v="2"/>
    <s v="United States"/>
    <s v="Sandy Springs"/>
    <x v="32"/>
    <n v="30328"/>
    <x v="0"/>
    <s v="OFF-LA-10003766"/>
    <x v="1"/>
    <x v="2"/>
    <x v="360"/>
    <x v="2143"/>
    <n v="5"/>
    <n v="0"/>
    <n v="7.5600000000000005"/>
  </r>
  <r>
    <n v="8839"/>
    <s v="CA-2011-153808"/>
    <x v="2"/>
    <x v="322"/>
    <d v="2011-04-10T00:00:00"/>
    <x v="0"/>
    <s v="FH-14275"/>
    <x v="395"/>
    <x v="1"/>
    <s v="United States"/>
    <s v="Los Angeles"/>
    <x v="1"/>
    <n v="90004"/>
    <x v="1"/>
    <s v="OFF-AR-10001725"/>
    <x v="1"/>
    <x v="6"/>
    <x v="1540"/>
    <x v="421"/>
    <n v="3"/>
    <n v="0"/>
    <n v="18.447000000000003"/>
  </r>
  <r>
    <n v="8840"/>
    <s v="CA-2011-153808"/>
    <x v="2"/>
    <x v="322"/>
    <d v="2011-04-10T00:00:00"/>
    <x v="0"/>
    <s v="FH-14275"/>
    <x v="395"/>
    <x v="1"/>
    <s v="United States"/>
    <s v="Los Angeles"/>
    <x v="1"/>
    <n v="90004"/>
    <x v="1"/>
    <s v="OFF-BI-10002794"/>
    <x v="1"/>
    <x v="8"/>
    <x v="102"/>
    <x v="959"/>
    <n v="2"/>
    <n v="0.2"/>
    <n v="23.768399999999996"/>
  </r>
  <r>
    <n v="8841"/>
    <s v="CA-2011-153808"/>
    <x v="2"/>
    <x v="322"/>
    <d v="2011-04-10T00:00:00"/>
    <x v="0"/>
    <s v="FH-14275"/>
    <x v="395"/>
    <x v="1"/>
    <s v="United States"/>
    <s v="Los Angeles"/>
    <x v="1"/>
    <n v="90004"/>
    <x v="1"/>
    <s v="TEC-AC-10004171"/>
    <x v="2"/>
    <x v="11"/>
    <x v="1312"/>
    <x v="674"/>
    <n v="3"/>
    <n v="0"/>
    <n v="131.98680000000002"/>
  </r>
  <r>
    <n v="8842"/>
    <s v="US-2013-112396"/>
    <x v="0"/>
    <x v="1206"/>
    <d v="2013-02-13T00:00:00"/>
    <x v="1"/>
    <s v="JR-16210"/>
    <x v="335"/>
    <x v="1"/>
    <s v="United States"/>
    <s v="San Francisco"/>
    <x v="1"/>
    <n v="94110"/>
    <x v="1"/>
    <s v="TEC-AC-10003628"/>
    <x v="2"/>
    <x v="11"/>
    <x v="244"/>
    <x v="1324"/>
    <n v="3"/>
    <n v="0"/>
    <n v="39.586800000000011"/>
  </r>
  <r>
    <n v="8843"/>
    <s v="US-2013-112396"/>
    <x v="0"/>
    <x v="1206"/>
    <d v="2013-02-13T00:00:00"/>
    <x v="1"/>
    <s v="JR-16210"/>
    <x v="335"/>
    <x v="1"/>
    <s v="United States"/>
    <s v="San Francisco"/>
    <x v="1"/>
    <n v="94110"/>
    <x v="1"/>
    <s v="TEC-AC-10004761"/>
    <x v="2"/>
    <x v="11"/>
    <x v="778"/>
    <x v="945"/>
    <n v="2"/>
    <n v="0"/>
    <n v="11.151"/>
  </r>
  <r>
    <n v="8844"/>
    <s v="CA-2011-141173"/>
    <x v="2"/>
    <x v="728"/>
    <d v="2011-11-20T00:00:00"/>
    <x v="0"/>
    <s v="JC-16105"/>
    <x v="36"/>
    <x v="1"/>
    <s v="United States"/>
    <s v="Minneapolis"/>
    <x v="11"/>
    <n v="55407"/>
    <x v="2"/>
    <s v="OFF-ST-10000885"/>
    <x v="1"/>
    <x v="4"/>
    <x v="1657"/>
    <x v="5335"/>
    <n v="5"/>
    <n v="0"/>
    <n v="16.787500000000001"/>
  </r>
  <r>
    <n v="8845"/>
    <s v="CA-2014-156664"/>
    <x v="3"/>
    <x v="404"/>
    <d v="2014-12-24T00:00:00"/>
    <x v="1"/>
    <s v="BP-11290"/>
    <x v="443"/>
    <x v="0"/>
    <s v="United States"/>
    <s v="Columbus"/>
    <x v="24"/>
    <n v="43229"/>
    <x v="3"/>
    <s v="OFF-BI-10004209"/>
    <x v="1"/>
    <x v="8"/>
    <x v="1206"/>
    <x v="5627"/>
    <n v="3"/>
    <n v="0.7"/>
    <n v="-6.0299999999999976"/>
  </r>
  <r>
    <n v="8846"/>
    <s v="CA-2014-156664"/>
    <x v="3"/>
    <x v="404"/>
    <d v="2014-12-24T00:00:00"/>
    <x v="1"/>
    <s v="BP-11290"/>
    <x v="443"/>
    <x v="0"/>
    <s v="United States"/>
    <s v="Columbus"/>
    <x v="24"/>
    <n v="43229"/>
    <x v="3"/>
    <s v="OFF-FA-10002988"/>
    <x v="1"/>
    <x v="13"/>
    <x v="131"/>
    <x v="5628"/>
    <n v="3"/>
    <n v="0.2"/>
    <n v="1.7486999999999999"/>
  </r>
  <r>
    <n v="8847"/>
    <s v="CA-2014-156664"/>
    <x v="3"/>
    <x v="404"/>
    <d v="2014-12-24T00:00:00"/>
    <x v="1"/>
    <s v="BP-11290"/>
    <x v="443"/>
    <x v="0"/>
    <s v="United States"/>
    <s v="Columbus"/>
    <x v="24"/>
    <n v="43229"/>
    <x v="3"/>
    <s v="OFF-PA-10002222"/>
    <x v="1"/>
    <x v="10"/>
    <x v="389"/>
    <x v="5566"/>
    <n v="5"/>
    <n v="0.2"/>
    <n v="29.691999999999993"/>
  </r>
  <r>
    <n v="8848"/>
    <s v="CA-2014-156664"/>
    <x v="3"/>
    <x v="404"/>
    <d v="2014-12-24T00:00:00"/>
    <x v="1"/>
    <s v="BP-11290"/>
    <x v="443"/>
    <x v="0"/>
    <s v="United States"/>
    <s v="Columbus"/>
    <x v="24"/>
    <n v="43229"/>
    <x v="3"/>
    <s v="OFF-AP-10004487"/>
    <x v="1"/>
    <x v="9"/>
    <x v="715"/>
    <x v="5629"/>
    <n v="2"/>
    <n v="0.2"/>
    <n v="13.011199999999995"/>
  </r>
  <r>
    <n v="8849"/>
    <s v="CA-2012-140718"/>
    <x v="1"/>
    <x v="740"/>
    <d v="2012-07-04T00:00:00"/>
    <x v="2"/>
    <s v="FA-14230"/>
    <x v="135"/>
    <x v="1"/>
    <s v="United States"/>
    <s v="Raleigh"/>
    <x v="3"/>
    <n v="27604"/>
    <x v="0"/>
    <s v="TEC-PH-10003505"/>
    <x v="2"/>
    <x v="7"/>
    <x v="901"/>
    <x v="5630"/>
    <n v="1"/>
    <n v="0.2"/>
    <n v="8.3519999999999932"/>
  </r>
  <r>
    <n v="8850"/>
    <s v="CA-2012-140718"/>
    <x v="1"/>
    <x v="740"/>
    <d v="2012-07-04T00:00:00"/>
    <x v="2"/>
    <s v="FA-14230"/>
    <x v="135"/>
    <x v="1"/>
    <s v="United States"/>
    <s v="Raleigh"/>
    <x v="3"/>
    <n v="27604"/>
    <x v="0"/>
    <s v="FUR-FU-10000076"/>
    <x v="0"/>
    <x v="5"/>
    <x v="875"/>
    <x v="5631"/>
    <n v="10"/>
    <n v="0.2"/>
    <n v="45.954000000000008"/>
  </r>
  <r>
    <n v="8851"/>
    <s v="CA-2012-140718"/>
    <x v="1"/>
    <x v="740"/>
    <d v="2012-07-04T00:00:00"/>
    <x v="2"/>
    <s v="FA-14230"/>
    <x v="135"/>
    <x v="1"/>
    <s v="United States"/>
    <s v="Raleigh"/>
    <x v="3"/>
    <n v="27604"/>
    <x v="0"/>
    <s v="OFF-BI-10004728"/>
    <x v="1"/>
    <x v="8"/>
    <x v="539"/>
    <x v="5632"/>
    <n v="2"/>
    <n v="0.7"/>
    <n v="-2.3136000000000001"/>
  </r>
  <r>
    <n v="8852"/>
    <s v="CA-2012-140718"/>
    <x v="1"/>
    <x v="740"/>
    <d v="2012-07-04T00:00:00"/>
    <x v="2"/>
    <s v="FA-14230"/>
    <x v="135"/>
    <x v="1"/>
    <s v="United States"/>
    <s v="Raleigh"/>
    <x v="3"/>
    <n v="27604"/>
    <x v="0"/>
    <s v="OFF-PA-10002250"/>
    <x v="1"/>
    <x v="10"/>
    <x v="699"/>
    <x v="1746"/>
    <n v="2"/>
    <n v="0.2"/>
    <n v="3.2871999999999999"/>
  </r>
  <r>
    <n v="8853"/>
    <s v="CA-2011-119977"/>
    <x v="2"/>
    <x v="1169"/>
    <d v="2011-10-13T00:00:00"/>
    <x v="0"/>
    <s v="DN-13690"/>
    <x v="35"/>
    <x v="0"/>
    <s v="United States"/>
    <s v="New York City"/>
    <x v="15"/>
    <n v="10011"/>
    <x v="3"/>
    <s v="OFF-PA-10003823"/>
    <x v="1"/>
    <x v="10"/>
    <x v="1001"/>
    <x v="1862"/>
    <n v="4"/>
    <n v="0"/>
    <n v="55.763999999999996"/>
  </r>
  <r>
    <n v="8854"/>
    <s v="US-2012-115343"/>
    <x v="1"/>
    <x v="357"/>
    <d v="2012-09-25T00:00:00"/>
    <x v="2"/>
    <s v="FO-14305"/>
    <x v="383"/>
    <x v="0"/>
    <s v="United States"/>
    <s v="Philadelphia"/>
    <x v="9"/>
    <n v="19143"/>
    <x v="3"/>
    <s v="OFF-SU-10000898"/>
    <x v="1"/>
    <x v="14"/>
    <x v="1181"/>
    <x v="5633"/>
    <n v="5"/>
    <n v="0.2"/>
    <n v="6.2549999999999919"/>
  </r>
  <r>
    <n v="8855"/>
    <s v="US-2012-115343"/>
    <x v="1"/>
    <x v="357"/>
    <d v="2012-09-25T00:00:00"/>
    <x v="2"/>
    <s v="FO-14305"/>
    <x v="383"/>
    <x v="0"/>
    <s v="United States"/>
    <s v="Philadelphia"/>
    <x v="9"/>
    <n v="19143"/>
    <x v="3"/>
    <s v="TEC-AC-10003832"/>
    <x v="2"/>
    <x v="11"/>
    <x v="216"/>
    <x v="231"/>
    <n v="3"/>
    <n v="0.2"/>
    <n v="-7.724700000000098"/>
  </r>
  <r>
    <n v="8856"/>
    <s v="CA-2014-163671"/>
    <x v="3"/>
    <x v="165"/>
    <d v="2014-12-31T00:00:00"/>
    <x v="1"/>
    <s v="DP-13105"/>
    <x v="317"/>
    <x v="1"/>
    <s v="United States"/>
    <s v="Meridian"/>
    <x v="45"/>
    <n v="83642"/>
    <x v="1"/>
    <s v="OFF-BI-10001679"/>
    <x v="1"/>
    <x v="8"/>
    <x v="212"/>
    <x v="3406"/>
    <n v="3"/>
    <n v="0.2"/>
    <n v="7.9919999999999991"/>
  </r>
  <r>
    <n v="8857"/>
    <s v="CA-2014-135909"/>
    <x v="3"/>
    <x v="119"/>
    <d v="2014-10-21T00:00:00"/>
    <x v="1"/>
    <s v="JW-15220"/>
    <x v="478"/>
    <x v="1"/>
    <s v="United States"/>
    <s v="Sacramento"/>
    <x v="1"/>
    <n v="95823"/>
    <x v="1"/>
    <s v="TEC-AC-10002335"/>
    <x v="2"/>
    <x v="11"/>
    <x v="339"/>
    <x v="4552"/>
    <n v="6"/>
    <n v="0"/>
    <n v="39.888599999999997"/>
  </r>
  <r>
    <n v="8858"/>
    <s v="CA-2014-135909"/>
    <x v="3"/>
    <x v="119"/>
    <d v="2014-10-21T00:00:00"/>
    <x v="1"/>
    <s v="JW-15220"/>
    <x v="478"/>
    <x v="1"/>
    <s v="United States"/>
    <s v="Sacramento"/>
    <x v="1"/>
    <n v="95823"/>
    <x v="1"/>
    <s v="TEC-PH-10003187"/>
    <x v="2"/>
    <x v="7"/>
    <x v="1410"/>
    <x v="236"/>
    <n v="2"/>
    <n v="0.2"/>
    <n v="-7.9959999999999996"/>
  </r>
  <r>
    <n v="8859"/>
    <s v="CA-2014-135909"/>
    <x v="3"/>
    <x v="119"/>
    <d v="2014-10-21T00:00:00"/>
    <x v="1"/>
    <s v="JW-15220"/>
    <x v="478"/>
    <x v="1"/>
    <s v="United States"/>
    <s v="Sacramento"/>
    <x v="1"/>
    <n v="95823"/>
    <x v="1"/>
    <s v="OFF-BI-10003527"/>
    <x v="1"/>
    <x v="8"/>
    <x v="446"/>
    <x v="5634"/>
    <n v="5"/>
    <n v="0.2"/>
    <n v="1906.4849999999999"/>
  </r>
  <r>
    <n v="8860"/>
    <s v="US-2014-114356"/>
    <x v="3"/>
    <x v="648"/>
    <d v="2014-08-27T00:00:00"/>
    <x v="1"/>
    <s v="TT-21460"/>
    <x v="499"/>
    <x v="2"/>
    <s v="United States"/>
    <s v="Charlotte"/>
    <x v="3"/>
    <n v="28205"/>
    <x v="0"/>
    <s v="TEC-PH-10003171"/>
    <x v="2"/>
    <x v="7"/>
    <x v="1495"/>
    <x v="3651"/>
    <n v="1"/>
    <n v="0.2"/>
    <n v="3.5959999999999983"/>
  </r>
  <r>
    <n v="8861"/>
    <s v="CA-2012-125934"/>
    <x v="1"/>
    <x v="861"/>
    <d v="2012-09-18T00:00:00"/>
    <x v="1"/>
    <s v="SN-20560"/>
    <x v="381"/>
    <x v="2"/>
    <s v="United States"/>
    <s v="Paterson"/>
    <x v="30"/>
    <n v="7501"/>
    <x v="3"/>
    <s v="OFF-LA-10000414"/>
    <x v="1"/>
    <x v="2"/>
    <x v="1634"/>
    <x v="2551"/>
    <n v="3"/>
    <n v="0"/>
    <n v="14.904"/>
  </r>
  <r>
    <n v="8862"/>
    <s v="CA-2012-125934"/>
    <x v="1"/>
    <x v="861"/>
    <d v="2012-09-18T00:00:00"/>
    <x v="1"/>
    <s v="SN-20560"/>
    <x v="381"/>
    <x v="2"/>
    <s v="United States"/>
    <s v="Paterson"/>
    <x v="30"/>
    <n v="7501"/>
    <x v="3"/>
    <s v="FUR-FU-10002107"/>
    <x v="0"/>
    <x v="5"/>
    <x v="1324"/>
    <x v="4206"/>
    <n v="4"/>
    <n v="0"/>
    <n v="3.9248000000000003"/>
  </r>
  <r>
    <n v="8863"/>
    <s v="CA-2012-125934"/>
    <x v="1"/>
    <x v="861"/>
    <d v="2012-09-18T00:00:00"/>
    <x v="1"/>
    <s v="SN-20560"/>
    <x v="381"/>
    <x v="2"/>
    <s v="United States"/>
    <s v="Paterson"/>
    <x v="30"/>
    <n v="7501"/>
    <x v="3"/>
    <s v="OFF-BI-10004593"/>
    <x v="1"/>
    <x v="8"/>
    <x v="267"/>
    <x v="5635"/>
    <n v="4"/>
    <n v="0"/>
    <n v="96.415999999999997"/>
  </r>
  <r>
    <n v="8864"/>
    <s v="CA-2012-125934"/>
    <x v="1"/>
    <x v="861"/>
    <d v="2012-09-18T00:00:00"/>
    <x v="1"/>
    <s v="SN-20560"/>
    <x v="381"/>
    <x v="2"/>
    <s v="United States"/>
    <s v="Paterson"/>
    <x v="30"/>
    <n v="7501"/>
    <x v="3"/>
    <s v="OFF-AP-10003860"/>
    <x v="1"/>
    <x v="9"/>
    <x v="1089"/>
    <x v="5636"/>
    <n v="4"/>
    <n v="0"/>
    <n v="29.980800000000002"/>
  </r>
  <r>
    <n v="8865"/>
    <s v="CA-2012-125934"/>
    <x v="1"/>
    <x v="861"/>
    <d v="2012-09-18T00:00:00"/>
    <x v="1"/>
    <s v="SN-20560"/>
    <x v="381"/>
    <x v="2"/>
    <s v="United States"/>
    <s v="Paterson"/>
    <x v="30"/>
    <n v="7501"/>
    <x v="3"/>
    <s v="OFF-PA-10000556"/>
    <x v="1"/>
    <x v="10"/>
    <x v="1630"/>
    <x v="789"/>
    <n v="6"/>
    <n v="0"/>
    <n v="18.662400000000002"/>
  </r>
  <r>
    <n v="8866"/>
    <s v="CA-2012-158148"/>
    <x v="1"/>
    <x v="139"/>
    <d v="2012-12-26T00:00:00"/>
    <x v="1"/>
    <s v="JM-15865"/>
    <x v="622"/>
    <x v="0"/>
    <s v="United States"/>
    <s v="Arlington"/>
    <x v="17"/>
    <n v="22204"/>
    <x v="0"/>
    <s v="OFF-AP-10003281"/>
    <x v="1"/>
    <x v="9"/>
    <x v="1180"/>
    <x v="2311"/>
    <n v="3"/>
    <n v="0"/>
    <n v="10.880999999999997"/>
  </r>
  <r>
    <n v="8867"/>
    <s v="CA-2011-120411"/>
    <x v="2"/>
    <x v="59"/>
    <d v="2011-09-23T00:00:00"/>
    <x v="2"/>
    <s v="SB-20185"/>
    <x v="766"/>
    <x v="0"/>
    <s v="United States"/>
    <s v="Chicago"/>
    <x v="10"/>
    <n v="60653"/>
    <x v="2"/>
    <s v="FUR-BO-10004218"/>
    <x v="0"/>
    <x v="0"/>
    <x v="1584"/>
    <x v="5637"/>
    <n v="5"/>
    <n v="0.3"/>
    <n v="-70.489999999999981"/>
  </r>
  <r>
    <n v="8868"/>
    <s v="CA-2011-120411"/>
    <x v="2"/>
    <x v="59"/>
    <d v="2011-09-23T00:00:00"/>
    <x v="2"/>
    <s v="SB-20185"/>
    <x v="766"/>
    <x v="0"/>
    <s v="United States"/>
    <s v="Chicago"/>
    <x v="10"/>
    <n v="60653"/>
    <x v="2"/>
    <s v="TEC-PH-10002185"/>
    <x v="2"/>
    <x v="7"/>
    <x v="1072"/>
    <x v="3988"/>
    <n v="2"/>
    <n v="0.2"/>
    <n v="3.4749999999999996"/>
  </r>
  <r>
    <n v="8869"/>
    <s v="CA-2013-158260"/>
    <x v="0"/>
    <x v="254"/>
    <d v="2013-11-09T00:00:00"/>
    <x v="1"/>
    <s v="CC-12475"/>
    <x v="693"/>
    <x v="0"/>
    <s v="United States"/>
    <s v="San Diego"/>
    <x v="1"/>
    <n v="92037"/>
    <x v="1"/>
    <s v="TEC-MA-10003176"/>
    <x v="2"/>
    <x v="15"/>
    <x v="1752"/>
    <x v="5638"/>
    <n v="2"/>
    <n v="0.2"/>
    <n v="77.219999999999914"/>
  </r>
  <r>
    <n v="8870"/>
    <s v="CA-2014-101805"/>
    <x v="3"/>
    <x v="96"/>
    <d v="2014-12-07T00:00:00"/>
    <x v="1"/>
    <s v="SH-19975"/>
    <x v="64"/>
    <x v="1"/>
    <s v="United States"/>
    <s v="Seattle"/>
    <x v="4"/>
    <n v="98105"/>
    <x v="1"/>
    <s v="OFF-BI-10002003"/>
    <x v="1"/>
    <x v="8"/>
    <x v="1384"/>
    <x v="482"/>
    <n v="5"/>
    <n v="0.2"/>
    <n v="5.3729999999999993"/>
  </r>
  <r>
    <n v="8871"/>
    <s v="CA-2014-101805"/>
    <x v="3"/>
    <x v="96"/>
    <d v="2014-12-07T00:00:00"/>
    <x v="1"/>
    <s v="SH-19975"/>
    <x v="64"/>
    <x v="1"/>
    <s v="United States"/>
    <s v="Seattle"/>
    <x v="4"/>
    <n v="98105"/>
    <x v="1"/>
    <s v="FUR-FU-10000023"/>
    <x v="0"/>
    <x v="5"/>
    <x v="322"/>
    <x v="5639"/>
    <n v="12"/>
    <n v="0"/>
    <n v="31.099200000000003"/>
  </r>
  <r>
    <n v="8872"/>
    <s v="CA-2014-101805"/>
    <x v="3"/>
    <x v="96"/>
    <d v="2014-12-07T00:00:00"/>
    <x v="1"/>
    <s v="SH-19975"/>
    <x v="64"/>
    <x v="1"/>
    <s v="United States"/>
    <s v="Seattle"/>
    <x v="4"/>
    <n v="98105"/>
    <x v="1"/>
    <s v="OFF-ST-10002756"/>
    <x v="1"/>
    <x v="4"/>
    <x v="270"/>
    <x v="5248"/>
    <n v="4"/>
    <n v="0"/>
    <n v="5.4124000000000478"/>
  </r>
  <r>
    <n v="8873"/>
    <s v="US-2011-105137"/>
    <x v="2"/>
    <x v="982"/>
    <d v="2011-10-10T00:00:00"/>
    <x v="3"/>
    <s v="RB-19435"/>
    <x v="579"/>
    <x v="0"/>
    <s v="United States"/>
    <s v="Columbus"/>
    <x v="24"/>
    <n v="43229"/>
    <x v="3"/>
    <s v="TEC-MA-10002694"/>
    <x v="2"/>
    <x v="15"/>
    <x v="1823"/>
    <x v="5640"/>
    <n v="2"/>
    <n v="0.7"/>
    <n v="-71.39579999999998"/>
  </r>
  <r>
    <n v="8874"/>
    <s v="US-2011-105137"/>
    <x v="2"/>
    <x v="982"/>
    <d v="2011-10-10T00:00:00"/>
    <x v="3"/>
    <s v="RB-19435"/>
    <x v="579"/>
    <x v="0"/>
    <s v="United States"/>
    <s v="Columbus"/>
    <x v="24"/>
    <n v="43229"/>
    <x v="3"/>
    <s v="OFF-BI-10002429"/>
    <x v="1"/>
    <x v="8"/>
    <x v="467"/>
    <x v="3594"/>
    <n v="2"/>
    <n v="0.7"/>
    <n v="-13.393599999999999"/>
  </r>
  <r>
    <n v="8875"/>
    <s v="CA-2014-142489"/>
    <x v="3"/>
    <x v="237"/>
    <d v="2014-11-17T00:00:00"/>
    <x v="0"/>
    <s v="TC-21295"/>
    <x v="646"/>
    <x v="0"/>
    <s v="United States"/>
    <s v="Houston"/>
    <x v="5"/>
    <n v="77095"/>
    <x v="2"/>
    <s v="OFF-BI-10003684"/>
    <x v="1"/>
    <x v="8"/>
    <x v="707"/>
    <x v="5641"/>
    <n v="5"/>
    <n v="0.8"/>
    <n v="-32.984999999999999"/>
  </r>
  <r>
    <n v="8876"/>
    <s v="US-2013-141264"/>
    <x v="0"/>
    <x v="572"/>
    <d v="2013-08-20T00:00:00"/>
    <x v="1"/>
    <s v="CT-11995"/>
    <x v="564"/>
    <x v="0"/>
    <s v="United States"/>
    <s v="Irving"/>
    <x v="5"/>
    <n v="75061"/>
    <x v="2"/>
    <s v="OFF-SU-10003505"/>
    <x v="1"/>
    <x v="14"/>
    <x v="408"/>
    <x v="442"/>
    <n v="2"/>
    <n v="0.2"/>
    <n v="-34.758000000000017"/>
  </r>
  <r>
    <n v="8877"/>
    <s v="US-2013-141264"/>
    <x v="0"/>
    <x v="572"/>
    <d v="2013-08-20T00:00:00"/>
    <x v="1"/>
    <s v="CT-11995"/>
    <x v="564"/>
    <x v="0"/>
    <s v="United States"/>
    <s v="Irving"/>
    <x v="5"/>
    <n v="75061"/>
    <x v="2"/>
    <s v="OFF-AP-10002534"/>
    <x v="1"/>
    <x v="9"/>
    <x v="1193"/>
    <x v="5642"/>
    <n v="1"/>
    <n v="0.8"/>
    <n v="-153.20240000000001"/>
  </r>
  <r>
    <n v="8878"/>
    <s v="CA-2014-126928"/>
    <x v="3"/>
    <x v="697"/>
    <d v="2014-09-24T00:00:00"/>
    <x v="1"/>
    <s v="GZ-14470"/>
    <x v="47"/>
    <x v="0"/>
    <s v="United States"/>
    <s v="Morristown"/>
    <x v="30"/>
    <n v="7960"/>
    <x v="3"/>
    <s v="TEC-MA-10004626"/>
    <x v="2"/>
    <x v="15"/>
    <x v="1824"/>
    <x v="5643"/>
    <n v="4"/>
    <n v="0"/>
    <n v="225.6"/>
  </r>
  <r>
    <n v="8879"/>
    <s v="CA-2014-126928"/>
    <x v="3"/>
    <x v="697"/>
    <d v="2014-09-24T00:00:00"/>
    <x v="1"/>
    <s v="GZ-14470"/>
    <x v="47"/>
    <x v="0"/>
    <s v="United States"/>
    <s v="Morristown"/>
    <x v="30"/>
    <n v="7960"/>
    <x v="3"/>
    <s v="OFF-ST-10000615"/>
    <x v="1"/>
    <x v="4"/>
    <x v="75"/>
    <x v="4024"/>
    <n v="3"/>
    <n v="0"/>
    <n v="9.5340000000000025"/>
  </r>
  <r>
    <n v="8880"/>
    <s v="US-2012-107944"/>
    <x v="1"/>
    <x v="391"/>
    <d v="2012-03-25T00:00:00"/>
    <x v="2"/>
    <s v="AM-10360"/>
    <x v="87"/>
    <x v="1"/>
    <s v="United States"/>
    <s v="Los Angeles"/>
    <x v="1"/>
    <n v="90008"/>
    <x v="1"/>
    <s v="OFF-PA-10000659"/>
    <x v="1"/>
    <x v="10"/>
    <x v="1286"/>
    <x v="5644"/>
    <n v="11"/>
    <n v="0"/>
    <n v="92.505599999999987"/>
  </r>
  <r>
    <n v="8881"/>
    <s v="US-2012-107944"/>
    <x v="1"/>
    <x v="391"/>
    <d v="2012-03-25T00:00:00"/>
    <x v="2"/>
    <s v="AM-10360"/>
    <x v="87"/>
    <x v="1"/>
    <s v="United States"/>
    <s v="Los Angeles"/>
    <x v="1"/>
    <n v="90008"/>
    <x v="1"/>
    <s v="TEC-AC-10000736"/>
    <x v="2"/>
    <x v="11"/>
    <x v="1085"/>
    <x v="764"/>
    <n v="3"/>
    <n v="0"/>
    <n v="86.389199999999988"/>
  </r>
  <r>
    <n v="8882"/>
    <s v="CA-2013-135594"/>
    <x v="0"/>
    <x v="1186"/>
    <d v="2013-07-04T00:00:00"/>
    <x v="0"/>
    <s v="AH-10120"/>
    <x v="571"/>
    <x v="2"/>
    <s v="United States"/>
    <s v="Aurora"/>
    <x v="10"/>
    <n v="60505"/>
    <x v="2"/>
    <s v="TEC-AC-10003038"/>
    <x v="2"/>
    <x v="11"/>
    <x v="1024"/>
    <x v="2298"/>
    <n v="7"/>
    <n v="0.2"/>
    <n v="-0.62650000000000716"/>
  </r>
  <r>
    <n v="8883"/>
    <s v="US-2014-115252"/>
    <x v="3"/>
    <x v="179"/>
    <d v="2014-10-26T00:00:00"/>
    <x v="1"/>
    <s v="MY-18295"/>
    <x v="501"/>
    <x v="1"/>
    <s v="United States"/>
    <s v="Durham"/>
    <x v="3"/>
    <n v="27707"/>
    <x v="0"/>
    <s v="TEC-PH-10004071"/>
    <x v="2"/>
    <x v="7"/>
    <x v="1537"/>
    <x v="2992"/>
    <n v="2"/>
    <n v="0.2"/>
    <n v="1.3986000000000001"/>
  </r>
  <r>
    <n v="8884"/>
    <s v="US-2014-115252"/>
    <x v="3"/>
    <x v="179"/>
    <d v="2014-10-26T00:00:00"/>
    <x v="1"/>
    <s v="MY-18295"/>
    <x v="501"/>
    <x v="1"/>
    <s v="United States"/>
    <s v="Durham"/>
    <x v="3"/>
    <n v="27707"/>
    <x v="0"/>
    <s v="OFF-PA-10001667"/>
    <x v="1"/>
    <x v="10"/>
    <x v="453"/>
    <x v="646"/>
    <n v="3"/>
    <n v="0.2"/>
    <n v="4.4849999999999994"/>
  </r>
  <r>
    <n v="8885"/>
    <s v="CA-2011-107398"/>
    <x v="2"/>
    <x v="55"/>
    <d v="2011-08-30T00:00:00"/>
    <x v="1"/>
    <s v="BS-11590"/>
    <x v="29"/>
    <x v="1"/>
    <s v="United States"/>
    <s v="Columbus"/>
    <x v="24"/>
    <n v="43229"/>
    <x v="3"/>
    <s v="OFF-BI-10001982"/>
    <x v="1"/>
    <x v="8"/>
    <x v="301"/>
    <x v="5645"/>
    <n v="4"/>
    <n v="0.7"/>
    <n v="-4.5695999999999994"/>
  </r>
  <r>
    <n v="8886"/>
    <s v="CA-2011-107398"/>
    <x v="2"/>
    <x v="55"/>
    <d v="2011-08-30T00:00:00"/>
    <x v="1"/>
    <s v="BS-11590"/>
    <x v="29"/>
    <x v="1"/>
    <s v="United States"/>
    <s v="Columbus"/>
    <x v="24"/>
    <n v="43229"/>
    <x v="3"/>
    <s v="OFF-BI-10004141"/>
    <x v="1"/>
    <x v="8"/>
    <x v="1287"/>
    <x v="5646"/>
    <n v="3"/>
    <n v="0.7"/>
    <n v="-2.2896000000000001"/>
  </r>
  <r>
    <n v="8887"/>
    <s v="CA-2011-107398"/>
    <x v="2"/>
    <x v="55"/>
    <d v="2011-08-30T00:00:00"/>
    <x v="1"/>
    <s v="BS-11590"/>
    <x v="29"/>
    <x v="1"/>
    <s v="United States"/>
    <s v="Columbus"/>
    <x v="24"/>
    <n v="43229"/>
    <x v="3"/>
    <s v="OFF-BI-10002103"/>
    <x v="1"/>
    <x v="8"/>
    <x v="525"/>
    <x v="5647"/>
    <n v="8"/>
    <n v="0.7"/>
    <n v="-16.684799999999996"/>
  </r>
  <r>
    <n v="8888"/>
    <s v="CA-2011-169642"/>
    <x v="2"/>
    <x v="923"/>
    <d v="2011-07-30T00:00:00"/>
    <x v="0"/>
    <s v="BB-10990"/>
    <x v="121"/>
    <x v="1"/>
    <s v="United States"/>
    <s v="Los Angeles"/>
    <x v="1"/>
    <n v="90036"/>
    <x v="1"/>
    <s v="OFF-ST-10002574"/>
    <x v="1"/>
    <x v="4"/>
    <x v="926"/>
    <x v="5648"/>
    <n v="2"/>
    <n v="0"/>
    <n v="0"/>
  </r>
  <r>
    <n v="8889"/>
    <s v="CA-2014-103968"/>
    <x v="3"/>
    <x v="96"/>
    <d v="2014-12-08T00:00:00"/>
    <x v="1"/>
    <s v="ML-17755"/>
    <x v="529"/>
    <x v="2"/>
    <s v="United States"/>
    <s v="Stockton"/>
    <x v="1"/>
    <n v="95207"/>
    <x v="1"/>
    <s v="FUR-FU-10003394"/>
    <x v="0"/>
    <x v="5"/>
    <x v="578"/>
    <x v="5649"/>
    <n v="9"/>
    <n v="0"/>
    <n v="107.03879999999994"/>
  </r>
  <r>
    <n v="8890"/>
    <s v="CA-2013-147256"/>
    <x v="0"/>
    <x v="508"/>
    <d v="2013-10-22T00:00:00"/>
    <x v="0"/>
    <s v="FC-14245"/>
    <x v="763"/>
    <x v="2"/>
    <s v="United States"/>
    <s v="Columbia"/>
    <x v="25"/>
    <n v="65203"/>
    <x v="2"/>
    <s v="TEC-PH-10003072"/>
    <x v="2"/>
    <x v="7"/>
    <x v="1310"/>
    <x v="5650"/>
    <n v="3"/>
    <n v="0"/>
    <n v="220.48530000000002"/>
  </r>
  <r>
    <n v="8891"/>
    <s v="CA-2013-147256"/>
    <x v="0"/>
    <x v="508"/>
    <d v="2013-10-22T00:00:00"/>
    <x v="0"/>
    <s v="FC-14245"/>
    <x v="763"/>
    <x v="2"/>
    <s v="United States"/>
    <s v="Columbia"/>
    <x v="25"/>
    <n v="65203"/>
    <x v="2"/>
    <s v="OFF-AP-10003057"/>
    <x v="1"/>
    <x v="9"/>
    <x v="1317"/>
    <x v="5651"/>
    <n v="7"/>
    <n v="0"/>
    <n v="751.76010000000008"/>
  </r>
  <r>
    <n v="8892"/>
    <s v="CA-2013-162159"/>
    <x v="0"/>
    <x v="1142"/>
    <d v="2013-09-19T00:00:00"/>
    <x v="2"/>
    <s v="CR-12625"/>
    <x v="128"/>
    <x v="2"/>
    <s v="United States"/>
    <s v="Columbus"/>
    <x v="32"/>
    <n v="31907"/>
    <x v="0"/>
    <s v="FUR-CH-10001146"/>
    <x v="0"/>
    <x v="1"/>
    <x v="64"/>
    <x v="5652"/>
    <n v="2"/>
    <n v="0"/>
    <n v="30.444999999999993"/>
  </r>
  <r>
    <n v="8893"/>
    <s v="CA-2012-111038"/>
    <x v="1"/>
    <x v="494"/>
    <d v="2012-12-06T00:00:00"/>
    <x v="1"/>
    <s v="LC-16960"/>
    <x v="784"/>
    <x v="2"/>
    <s v="United States"/>
    <s v="San Diego"/>
    <x v="1"/>
    <n v="92037"/>
    <x v="1"/>
    <s v="FUR-CH-10003973"/>
    <x v="0"/>
    <x v="1"/>
    <x v="858"/>
    <x v="5653"/>
    <n v="9"/>
    <n v="0.2"/>
    <n v="267.66720000000009"/>
  </r>
  <r>
    <n v="8894"/>
    <s v="CA-2011-124723"/>
    <x v="2"/>
    <x v="79"/>
    <d v="2011-08-12T00:00:00"/>
    <x v="1"/>
    <s v="GZ-14470"/>
    <x v="47"/>
    <x v="0"/>
    <s v="United States"/>
    <s v="Texas City"/>
    <x v="5"/>
    <n v="77590"/>
    <x v="2"/>
    <s v="FUR-TA-10001307"/>
    <x v="0"/>
    <x v="3"/>
    <x v="1090"/>
    <x v="5654"/>
    <n v="2"/>
    <n v="0.3"/>
    <n v="41.933999999999997"/>
  </r>
  <r>
    <n v="8895"/>
    <s v="CA-2013-167241"/>
    <x v="0"/>
    <x v="243"/>
    <d v="2013-08-23T00:00:00"/>
    <x v="1"/>
    <s v="BD-11320"/>
    <x v="217"/>
    <x v="0"/>
    <s v="United States"/>
    <s v="Los Angeles"/>
    <x v="1"/>
    <n v="90004"/>
    <x v="1"/>
    <s v="FUR-FU-10004071"/>
    <x v="0"/>
    <x v="5"/>
    <x v="570"/>
    <x v="5655"/>
    <n v="3"/>
    <n v="0"/>
    <n v="43.684200000000018"/>
  </r>
  <r>
    <n v="8896"/>
    <s v="CA-2013-167241"/>
    <x v="0"/>
    <x v="243"/>
    <d v="2013-08-23T00:00:00"/>
    <x v="1"/>
    <s v="BD-11320"/>
    <x v="217"/>
    <x v="0"/>
    <s v="United States"/>
    <s v="Los Angeles"/>
    <x v="1"/>
    <n v="90004"/>
    <x v="1"/>
    <s v="OFF-ST-10001505"/>
    <x v="1"/>
    <x v="4"/>
    <x v="1174"/>
    <x v="1465"/>
    <n v="3"/>
    <n v="0"/>
    <n v="3.0497999999999985"/>
  </r>
  <r>
    <n v="8897"/>
    <s v="CA-2013-167241"/>
    <x v="0"/>
    <x v="243"/>
    <d v="2013-08-23T00:00:00"/>
    <x v="1"/>
    <s v="BD-11320"/>
    <x v="217"/>
    <x v="0"/>
    <s v="United States"/>
    <s v="Los Angeles"/>
    <x v="1"/>
    <n v="90004"/>
    <x v="1"/>
    <s v="TEC-PH-10004614"/>
    <x v="2"/>
    <x v="7"/>
    <x v="299"/>
    <x v="5441"/>
    <n v="3"/>
    <n v="0.2"/>
    <n v="10.349999999999994"/>
  </r>
  <r>
    <n v="8898"/>
    <s v="CA-2013-167241"/>
    <x v="0"/>
    <x v="243"/>
    <d v="2013-08-23T00:00:00"/>
    <x v="1"/>
    <s v="BD-11320"/>
    <x v="217"/>
    <x v="0"/>
    <s v="United States"/>
    <s v="Los Angeles"/>
    <x v="1"/>
    <n v="90004"/>
    <x v="1"/>
    <s v="OFF-PA-10004911"/>
    <x v="1"/>
    <x v="10"/>
    <x v="929"/>
    <x v="5620"/>
    <n v="4"/>
    <n v="0"/>
    <n v="18.009600000000002"/>
  </r>
  <r>
    <n v="8899"/>
    <s v="CA-2012-163237"/>
    <x v="1"/>
    <x v="976"/>
    <d v="2012-08-09T00:00:00"/>
    <x v="0"/>
    <s v="EM-14095"/>
    <x v="313"/>
    <x v="1"/>
    <s v="United States"/>
    <s v="Springfield"/>
    <x v="17"/>
    <n v="22153"/>
    <x v="0"/>
    <s v="TEC-PH-10003601"/>
    <x v="2"/>
    <x v="7"/>
    <x v="1383"/>
    <x v="4678"/>
    <n v="3"/>
    <n v="0"/>
    <n v="148.49099999999996"/>
  </r>
  <r>
    <n v="8900"/>
    <s v="CA-2012-163237"/>
    <x v="1"/>
    <x v="976"/>
    <d v="2012-08-09T00:00:00"/>
    <x v="0"/>
    <s v="EM-14095"/>
    <x v="313"/>
    <x v="1"/>
    <s v="United States"/>
    <s v="Springfield"/>
    <x v="17"/>
    <n v="22153"/>
    <x v="0"/>
    <s v="OFF-LA-10004545"/>
    <x v="1"/>
    <x v="2"/>
    <x v="1328"/>
    <x v="2989"/>
    <n v="2"/>
    <n v="0"/>
    <n v="11.778199999999998"/>
  </r>
  <r>
    <n v="8901"/>
    <s v="CA-2013-150483"/>
    <x v="0"/>
    <x v="1207"/>
    <d v="2013-06-05T00:00:00"/>
    <x v="1"/>
    <s v="BP-11290"/>
    <x v="443"/>
    <x v="0"/>
    <s v="United States"/>
    <s v="Decatur"/>
    <x v="10"/>
    <n v="62521"/>
    <x v="2"/>
    <s v="FUR-FU-10001379"/>
    <x v="0"/>
    <x v="5"/>
    <x v="1810"/>
    <x v="164"/>
    <n v="3"/>
    <n v="0.6"/>
    <n v="-12.825599999999994"/>
  </r>
  <r>
    <n v="8902"/>
    <s v="CA-2013-150483"/>
    <x v="0"/>
    <x v="1207"/>
    <d v="2013-06-05T00:00:00"/>
    <x v="1"/>
    <s v="BP-11290"/>
    <x v="443"/>
    <x v="0"/>
    <s v="United States"/>
    <s v="Decatur"/>
    <x v="10"/>
    <n v="62521"/>
    <x v="2"/>
    <s v="OFF-PA-10001846"/>
    <x v="1"/>
    <x v="10"/>
    <x v="1807"/>
    <x v="282"/>
    <n v="4"/>
    <n v="0.2"/>
    <n v="6.7048000000000005"/>
  </r>
  <r>
    <n v="8903"/>
    <s v="CA-2013-150483"/>
    <x v="0"/>
    <x v="1207"/>
    <d v="2013-06-05T00:00:00"/>
    <x v="1"/>
    <s v="BP-11290"/>
    <x v="443"/>
    <x v="0"/>
    <s v="United States"/>
    <s v="Decatur"/>
    <x v="10"/>
    <n v="62521"/>
    <x v="2"/>
    <s v="FUR-CH-10000422"/>
    <x v="0"/>
    <x v="1"/>
    <x v="1432"/>
    <x v="5656"/>
    <n v="3"/>
    <n v="0.3"/>
    <n v="-38.215799999999973"/>
  </r>
  <r>
    <n v="8904"/>
    <s v="CA-2013-150483"/>
    <x v="0"/>
    <x v="1207"/>
    <d v="2013-06-05T00:00:00"/>
    <x v="1"/>
    <s v="BP-11290"/>
    <x v="443"/>
    <x v="0"/>
    <s v="United States"/>
    <s v="Decatur"/>
    <x v="10"/>
    <n v="62521"/>
    <x v="2"/>
    <s v="OFF-PA-10004621"/>
    <x v="1"/>
    <x v="10"/>
    <x v="738"/>
    <x v="563"/>
    <n v="2"/>
    <n v="0.2"/>
    <n v="3.6288"/>
  </r>
  <r>
    <n v="8905"/>
    <s v="US-2013-126431"/>
    <x v="0"/>
    <x v="949"/>
    <d v="2013-07-02T00:00:00"/>
    <x v="3"/>
    <s v="SU-20665"/>
    <x v="711"/>
    <x v="2"/>
    <s v="United States"/>
    <s v="New York City"/>
    <x v="15"/>
    <n v="10009"/>
    <x v="3"/>
    <s v="OFF-LA-10001474"/>
    <x v="1"/>
    <x v="2"/>
    <x v="917"/>
    <x v="5657"/>
    <n v="1"/>
    <n v="0"/>
    <n v="14.043800000000001"/>
  </r>
  <r>
    <n v="8906"/>
    <s v="US-2013-126431"/>
    <x v="0"/>
    <x v="949"/>
    <d v="2013-07-02T00:00:00"/>
    <x v="3"/>
    <s v="SU-20665"/>
    <x v="711"/>
    <x v="2"/>
    <s v="United States"/>
    <s v="New York City"/>
    <x v="15"/>
    <n v="10009"/>
    <x v="3"/>
    <s v="TEC-AC-10001635"/>
    <x v="2"/>
    <x v="11"/>
    <x v="1363"/>
    <x v="5658"/>
    <n v="3"/>
    <n v="0"/>
    <n v="6.1679999999999975"/>
  </r>
  <r>
    <n v="8907"/>
    <s v="US-2013-126431"/>
    <x v="0"/>
    <x v="949"/>
    <d v="2013-07-02T00:00:00"/>
    <x v="3"/>
    <s v="SU-20665"/>
    <x v="711"/>
    <x v="2"/>
    <s v="United States"/>
    <s v="New York City"/>
    <x v="15"/>
    <n v="10009"/>
    <x v="3"/>
    <s v="OFF-PA-10001950"/>
    <x v="1"/>
    <x v="10"/>
    <x v="144"/>
    <x v="5659"/>
    <n v="9"/>
    <n v="0"/>
    <n v="33.776999999999994"/>
  </r>
  <r>
    <n v="8908"/>
    <s v="CA-2013-139934"/>
    <x v="0"/>
    <x v="122"/>
    <d v="2013-12-21T00:00:00"/>
    <x v="2"/>
    <s v="AY-10555"/>
    <x v="672"/>
    <x v="1"/>
    <s v="United States"/>
    <s v="San Francisco"/>
    <x v="1"/>
    <n v="94110"/>
    <x v="1"/>
    <s v="TEC-PH-10001552"/>
    <x v="2"/>
    <x v="7"/>
    <x v="178"/>
    <x v="5660"/>
    <n v="7"/>
    <n v="0.2"/>
    <n v="6.6976000000000013"/>
  </r>
  <r>
    <n v="8909"/>
    <s v="CA-2012-109603"/>
    <x v="1"/>
    <x v="1208"/>
    <d v="2012-02-01T00:00:00"/>
    <x v="1"/>
    <s v="EM-13825"/>
    <x v="605"/>
    <x v="1"/>
    <s v="United States"/>
    <s v="Moreno Valley"/>
    <x v="1"/>
    <n v="92553"/>
    <x v="1"/>
    <s v="OFF-PA-10003790"/>
    <x v="1"/>
    <x v="10"/>
    <x v="1250"/>
    <x v="685"/>
    <n v="8"/>
    <n v="0"/>
    <n v="84.051199999999994"/>
  </r>
  <r>
    <n v="8910"/>
    <s v="CA-2014-160661"/>
    <x v="3"/>
    <x v="960"/>
    <d v="2014-11-02T00:00:00"/>
    <x v="1"/>
    <s v="SA-20830"/>
    <x v="193"/>
    <x v="0"/>
    <s v="United States"/>
    <s v="Everett"/>
    <x v="31"/>
    <n v="2149"/>
    <x v="3"/>
    <s v="OFF-LA-10002475"/>
    <x v="1"/>
    <x v="2"/>
    <x v="148"/>
    <x v="2521"/>
    <n v="3"/>
    <n v="0"/>
    <n v="10.307099999999998"/>
  </r>
  <r>
    <n v="8911"/>
    <s v="CA-2014-102610"/>
    <x v="3"/>
    <x v="259"/>
    <d v="2014-11-09T00:00:00"/>
    <x v="1"/>
    <s v="CA-12265"/>
    <x v="244"/>
    <x v="0"/>
    <s v="United States"/>
    <s v="Chattanooga"/>
    <x v="18"/>
    <n v="37421"/>
    <x v="0"/>
    <s v="TEC-AC-10000303"/>
    <x v="2"/>
    <x v="11"/>
    <x v="429"/>
    <x v="98"/>
    <n v="3"/>
    <n v="0.2"/>
    <n v="15.596099999999996"/>
  </r>
  <r>
    <n v="8912"/>
    <s v="CA-2014-102610"/>
    <x v="3"/>
    <x v="259"/>
    <d v="2014-11-09T00:00:00"/>
    <x v="1"/>
    <s v="CA-12265"/>
    <x v="244"/>
    <x v="0"/>
    <s v="United States"/>
    <s v="Chattanooga"/>
    <x v="18"/>
    <n v="37421"/>
    <x v="0"/>
    <s v="TEC-PH-10000127"/>
    <x v="2"/>
    <x v="7"/>
    <x v="1758"/>
    <x v="5661"/>
    <n v="9"/>
    <n v="0.2"/>
    <n v="-32.383800000000008"/>
  </r>
  <r>
    <n v="8913"/>
    <s v="CA-2014-102610"/>
    <x v="3"/>
    <x v="259"/>
    <d v="2014-11-09T00:00:00"/>
    <x v="1"/>
    <s v="CA-12265"/>
    <x v="244"/>
    <x v="0"/>
    <s v="United States"/>
    <s v="Chattanooga"/>
    <x v="18"/>
    <n v="37421"/>
    <x v="0"/>
    <s v="OFF-BI-10004364"/>
    <x v="1"/>
    <x v="8"/>
    <x v="302"/>
    <x v="5662"/>
    <n v="2"/>
    <n v="0.7"/>
    <n v="-2.9700000000000006"/>
  </r>
  <r>
    <n v="8914"/>
    <s v="CA-2014-102610"/>
    <x v="3"/>
    <x v="259"/>
    <d v="2014-11-09T00:00:00"/>
    <x v="1"/>
    <s v="CA-12265"/>
    <x v="244"/>
    <x v="0"/>
    <s v="United States"/>
    <s v="Chattanooga"/>
    <x v="18"/>
    <n v="37421"/>
    <x v="0"/>
    <s v="OFF-LA-10002195"/>
    <x v="1"/>
    <x v="2"/>
    <x v="1019"/>
    <x v="1268"/>
    <n v="2"/>
    <n v="0.2"/>
    <n v="1.7247999999999997"/>
  </r>
  <r>
    <n v="8915"/>
    <s v="US-2013-144057"/>
    <x v="0"/>
    <x v="195"/>
    <d v="2013-05-14T00:00:00"/>
    <x v="1"/>
    <s v="CV-12805"/>
    <x v="51"/>
    <x v="1"/>
    <s v="United States"/>
    <s v="Austin"/>
    <x v="5"/>
    <n v="78745"/>
    <x v="2"/>
    <s v="OFF-ST-10001490"/>
    <x v="1"/>
    <x v="4"/>
    <x v="513"/>
    <x v="5663"/>
    <n v="6"/>
    <n v="0.2"/>
    <n v="107.08199999999985"/>
  </r>
  <r>
    <n v="8916"/>
    <s v="US-2013-144057"/>
    <x v="0"/>
    <x v="195"/>
    <d v="2013-05-14T00:00:00"/>
    <x v="1"/>
    <s v="CV-12805"/>
    <x v="51"/>
    <x v="1"/>
    <s v="United States"/>
    <s v="Austin"/>
    <x v="5"/>
    <n v="78745"/>
    <x v="2"/>
    <s v="OFF-BI-10002852"/>
    <x v="1"/>
    <x v="8"/>
    <x v="91"/>
    <x v="5664"/>
    <n v="4"/>
    <n v="0.8"/>
    <n v="-20.435200000000002"/>
  </r>
  <r>
    <n v="8917"/>
    <s v="US-2013-144057"/>
    <x v="0"/>
    <x v="195"/>
    <d v="2013-05-14T00:00:00"/>
    <x v="1"/>
    <s v="CV-12805"/>
    <x v="51"/>
    <x v="1"/>
    <s v="United States"/>
    <s v="Austin"/>
    <x v="5"/>
    <n v="78745"/>
    <x v="2"/>
    <s v="OFF-AP-10000390"/>
    <x v="1"/>
    <x v="9"/>
    <x v="1691"/>
    <x v="5665"/>
    <n v="4"/>
    <n v="0.8"/>
    <n v="-131.71680000000001"/>
  </r>
  <r>
    <n v="8918"/>
    <s v="US-2013-144057"/>
    <x v="0"/>
    <x v="195"/>
    <d v="2013-05-14T00:00:00"/>
    <x v="1"/>
    <s v="CV-12805"/>
    <x v="51"/>
    <x v="1"/>
    <s v="United States"/>
    <s v="Austin"/>
    <x v="5"/>
    <n v="78745"/>
    <x v="2"/>
    <s v="OFF-PA-10004327"/>
    <x v="1"/>
    <x v="10"/>
    <x v="136"/>
    <x v="5201"/>
    <n v="2"/>
    <n v="0.2"/>
    <n v="26.823999999999995"/>
  </r>
  <r>
    <n v="8919"/>
    <s v="US-2013-144057"/>
    <x v="0"/>
    <x v="195"/>
    <d v="2013-05-14T00:00:00"/>
    <x v="1"/>
    <s v="CV-12805"/>
    <x v="51"/>
    <x v="1"/>
    <s v="United States"/>
    <s v="Austin"/>
    <x v="5"/>
    <n v="78745"/>
    <x v="2"/>
    <s v="OFF-BI-10002353"/>
    <x v="1"/>
    <x v="8"/>
    <x v="1068"/>
    <x v="5666"/>
    <n v="6"/>
    <n v="0.8"/>
    <n v="-27.791999999999994"/>
  </r>
  <r>
    <n v="8920"/>
    <s v="CA-2011-160276"/>
    <x v="2"/>
    <x v="1063"/>
    <d v="2011-04-08T00:00:00"/>
    <x v="1"/>
    <s v="AH-10690"/>
    <x v="706"/>
    <x v="1"/>
    <s v="United States"/>
    <s v="Virginia Beach"/>
    <x v="17"/>
    <n v="23464"/>
    <x v="0"/>
    <s v="FUR-FU-10003192"/>
    <x v="0"/>
    <x v="5"/>
    <x v="1720"/>
    <x v="5667"/>
    <n v="2"/>
    <n v="0"/>
    <n v="46.196799999999996"/>
  </r>
  <r>
    <n v="8921"/>
    <s v="CA-2011-132983"/>
    <x v="2"/>
    <x v="582"/>
    <d v="2011-05-03T00:00:00"/>
    <x v="1"/>
    <s v="DS-13180"/>
    <x v="103"/>
    <x v="1"/>
    <s v="United States"/>
    <s v="Jamestown"/>
    <x v="15"/>
    <n v="14701"/>
    <x v="3"/>
    <s v="TEC-AC-10000736"/>
    <x v="2"/>
    <x v="11"/>
    <x v="1085"/>
    <x v="460"/>
    <n v="2"/>
    <n v="0"/>
    <n v="57.592799999999997"/>
  </r>
  <r>
    <n v="8922"/>
    <s v="CA-2013-145709"/>
    <x v="0"/>
    <x v="964"/>
    <d v="2013-10-09T00:00:00"/>
    <x v="1"/>
    <s v="AH-10690"/>
    <x v="706"/>
    <x v="1"/>
    <s v="United States"/>
    <s v="Coral Gables"/>
    <x v="2"/>
    <n v="33134"/>
    <x v="0"/>
    <s v="TEC-PH-10003095"/>
    <x v="2"/>
    <x v="7"/>
    <x v="1491"/>
    <x v="2672"/>
    <n v="3"/>
    <n v="0.2"/>
    <n v="19.754999999999999"/>
  </r>
  <r>
    <n v="8923"/>
    <s v="CA-2013-145709"/>
    <x v="0"/>
    <x v="964"/>
    <d v="2013-10-09T00:00:00"/>
    <x v="1"/>
    <s v="AH-10690"/>
    <x v="706"/>
    <x v="1"/>
    <s v="United States"/>
    <s v="Coral Gables"/>
    <x v="2"/>
    <n v="33134"/>
    <x v="0"/>
    <s v="FUR-FU-10002885"/>
    <x v="0"/>
    <x v="5"/>
    <x v="755"/>
    <x v="5668"/>
    <n v="3"/>
    <n v="0.2"/>
    <n v="2.6028000000000011"/>
  </r>
  <r>
    <n v="8924"/>
    <s v="CA-2014-133928"/>
    <x v="3"/>
    <x v="532"/>
    <d v="2014-06-18T00:00:00"/>
    <x v="1"/>
    <s v="ZC-21910"/>
    <x v="233"/>
    <x v="0"/>
    <s v="United States"/>
    <s v="Hickory"/>
    <x v="3"/>
    <n v="28601"/>
    <x v="0"/>
    <s v="OFF-BI-10001525"/>
    <x v="1"/>
    <x v="8"/>
    <x v="31"/>
    <x v="5669"/>
    <n v="4"/>
    <n v="0.7"/>
    <n v="-3.8100000000000005"/>
  </r>
  <r>
    <n v="8925"/>
    <s v="CA-2013-168032"/>
    <x v="0"/>
    <x v="806"/>
    <d v="2013-02-03T00:00:00"/>
    <x v="1"/>
    <s v="DF-13135"/>
    <x v="650"/>
    <x v="0"/>
    <s v="United States"/>
    <s v="Rockford"/>
    <x v="10"/>
    <n v="61107"/>
    <x v="2"/>
    <s v="TEC-PH-10004241"/>
    <x v="2"/>
    <x v="7"/>
    <x v="1825"/>
    <x v="4345"/>
    <n v="4"/>
    <n v="0.2"/>
    <n v="143.99680000000006"/>
  </r>
  <r>
    <n v="8926"/>
    <s v="CA-2013-168032"/>
    <x v="0"/>
    <x v="806"/>
    <d v="2013-02-03T00:00:00"/>
    <x v="1"/>
    <s v="DF-13135"/>
    <x v="650"/>
    <x v="0"/>
    <s v="United States"/>
    <s v="Rockford"/>
    <x v="10"/>
    <n v="61107"/>
    <x v="2"/>
    <s v="OFF-BI-10000546"/>
    <x v="1"/>
    <x v="8"/>
    <x v="609"/>
    <x v="5670"/>
    <n v="3"/>
    <n v="0.8"/>
    <n v="-2.678399999999999"/>
  </r>
  <r>
    <n v="8927"/>
    <s v="CA-2013-168032"/>
    <x v="0"/>
    <x v="806"/>
    <d v="2013-02-03T00:00:00"/>
    <x v="1"/>
    <s v="DF-13135"/>
    <x v="650"/>
    <x v="0"/>
    <s v="United States"/>
    <s v="Rockford"/>
    <x v="10"/>
    <n v="61107"/>
    <x v="2"/>
    <s v="FUR-TA-10004256"/>
    <x v="0"/>
    <x v="3"/>
    <x v="484"/>
    <x v="5671"/>
    <n v="3"/>
    <n v="0.5"/>
    <n v="-538.44600000000003"/>
  </r>
  <r>
    <n v="8928"/>
    <s v="CA-2012-143616"/>
    <x v="1"/>
    <x v="874"/>
    <d v="2012-09-29T00:00:00"/>
    <x v="0"/>
    <s v="SS-20140"/>
    <x v="164"/>
    <x v="1"/>
    <s v="United States"/>
    <s v="Seattle"/>
    <x v="4"/>
    <n v="98103"/>
    <x v="1"/>
    <s v="OFF-AR-10002067"/>
    <x v="1"/>
    <x v="6"/>
    <x v="1145"/>
    <x v="1618"/>
    <n v="5"/>
    <n v="0"/>
    <n v="25.792000000000002"/>
  </r>
  <r>
    <n v="8929"/>
    <s v="US-2012-168704"/>
    <x v="1"/>
    <x v="657"/>
    <d v="2012-04-17T00:00:00"/>
    <x v="1"/>
    <s v="FP-14320"/>
    <x v="224"/>
    <x v="0"/>
    <s v="United States"/>
    <s v="Huntsville"/>
    <x v="5"/>
    <n v="77340"/>
    <x v="2"/>
    <s v="FUR-TA-10000688"/>
    <x v="0"/>
    <x v="3"/>
    <x v="556"/>
    <x v="5672"/>
    <n v="4"/>
    <n v="0.3"/>
    <n v="-113.28200000000004"/>
  </r>
  <r>
    <n v="8930"/>
    <s v="US-2012-168704"/>
    <x v="1"/>
    <x v="657"/>
    <d v="2012-04-17T00:00:00"/>
    <x v="1"/>
    <s v="FP-14320"/>
    <x v="224"/>
    <x v="0"/>
    <s v="United States"/>
    <s v="Huntsville"/>
    <x v="5"/>
    <n v="77340"/>
    <x v="2"/>
    <s v="FUR-TA-10002530"/>
    <x v="0"/>
    <x v="3"/>
    <x v="983"/>
    <x v="5673"/>
    <n v="2"/>
    <n v="0.3"/>
    <n v="-45.294000000000011"/>
  </r>
  <r>
    <n v="8931"/>
    <s v="US-2012-168704"/>
    <x v="1"/>
    <x v="657"/>
    <d v="2012-04-17T00:00:00"/>
    <x v="1"/>
    <s v="FP-14320"/>
    <x v="224"/>
    <x v="0"/>
    <s v="United States"/>
    <s v="Huntsville"/>
    <x v="5"/>
    <n v="77340"/>
    <x v="2"/>
    <s v="TEC-PH-10001061"/>
    <x v="2"/>
    <x v="7"/>
    <x v="822"/>
    <x v="1977"/>
    <n v="3"/>
    <n v="0.2"/>
    <n v="17.998199999999997"/>
  </r>
  <r>
    <n v="8932"/>
    <s v="CA-2014-143252"/>
    <x v="3"/>
    <x v="404"/>
    <d v="2014-12-25T00:00:00"/>
    <x v="1"/>
    <s v="HE-14800"/>
    <x v="785"/>
    <x v="1"/>
    <s v="United States"/>
    <s v="Milwaukee"/>
    <x v="6"/>
    <n v="53209"/>
    <x v="2"/>
    <s v="FUR-FU-10001057"/>
    <x v="0"/>
    <x v="5"/>
    <x v="1782"/>
    <x v="5674"/>
    <n v="5"/>
    <n v="0"/>
    <n v="22.988499999999998"/>
  </r>
  <r>
    <n v="8933"/>
    <s v="CA-2014-143252"/>
    <x v="3"/>
    <x v="404"/>
    <d v="2014-12-25T00:00:00"/>
    <x v="1"/>
    <s v="HE-14800"/>
    <x v="785"/>
    <x v="1"/>
    <s v="United States"/>
    <s v="Milwaukee"/>
    <x v="6"/>
    <n v="53209"/>
    <x v="2"/>
    <s v="TEC-AC-10002331"/>
    <x v="2"/>
    <x v="11"/>
    <x v="1582"/>
    <x v="1624"/>
    <n v="3"/>
    <n v="0"/>
    <n v="10.855799999999999"/>
  </r>
  <r>
    <n v="8934"/>
    <s v="CA-2013-102134"/>
    <x v="0"/>
    <x v="560"/>
    <d v="2013-03-20T00:00:00"/>
    <x v="1"/>
    <s v="SP-20545"/>
    <x v="259"/>
    <x v="1"/>
    <s v="United States"/>
    <s v="Green Bay"/>
    <x v="6"/>
    <n v="54302"/>
    <x v="2"/>
    <s v="FUR-FU-10003724"/>
    <x v="0"/>
    <x v="5"/>
    <x v="887"/>
    <x v="2499"/>
    <n v="2"/>
    <n v="0"/>
    <n v="4.3523999999999994"/>
  </r>
  <r>
    <n v="8935"/>
    <s v="CA-2014-130036"/>
    <x v="3"/>
    <x v="151"/>
    <d v="2014-08-28T00:00:00"/>
    <x v="3"/>
    <s v="BP-11185"/>
    <x v="130"/>
    <x v="1"/>
    <s v="United States"/>
    <s v="Philadelphia"/>
    <x v="9"/>
    <n v="19120"/>
    <x v="3"/>
    <s v="OFF-PA-10000528"/>
    <x v="1"/>
    <x v="10"/>
    <x v="1136"/>
    <x v="2538"/>
    <n v="3"/>
    <n v="0.2"/>
    <n v="3.96"/>
  </r>
  <r>
    <n v="8936"/>
    <s v="CA-2014-130036"/>
    <x v="3"/>
    <x v="151"/>
    <d v="2014-08-28T00:00:00"/>
    <x v="3"/>
    <s v="BP-11185"/>
    <x v="130"/>
    <x v="1"/>
    <s v="United States"/>
    <s v="Philadelphia"/>
    <x v="9"/>
    <n v="19120"/>
    <x v="3"/>
    <s v="TEC-AC-10001908"/>
    <x v="2"/>
    <x v="11"/>
    <x v="292"/>
    <x v="5675"/>
    <n v="14"/>
    <n v="0.2"/>
    <n v="209.97899999999993"/>
  </r>
  <r>
    <n v="8937"/>
    <s v="CA-2012-134117"/>
    <x v="1"/>
    <x v="997"/>
    <d v="2012-12-19T00:00:00"/>
    <x v="0"/>
    <s v="PG-18895"/>
    <x v="38"/>
    <x v="0"/>
    <s v="United States"/>
    <s v="Los Angeles"/>
    <x v="1"/>
    <n v="90008"/>
    <x v="1"/>
    <s v="OFF-AR-10003903"/>
    <x v="1"/>
    <x v="6"/>
    <x v="878"/>
    <x v="3135"/>
    <n v="5"/>
    <n v="0"/>
    <n v="53.261000000000003"/>
  </r>
  <r>
    <n v="8938"/>
    <s v="CA-2012-134117"/>
    <x v="1"/>
    <x v="997"/>
    <d v="2012-12-19T00:00:00"/>
    <x v="0"/>
    <s v="PG-18895"/>
    <x v="38"/>
    <x v="0"/>
    <s v="United States"/>
    <s v="Los Angeles"/>
    <x v="1"/>
    <n v="90008"/>
    <x v="1"/>
    <s v="TEC-PH-10004908"/>
    <x v="2"/>
    <x v="7"/>
    <x v="1474"/>
    <x v="5676"/>
    <n v="2"/>
    <n v="0.2"/>
    <n v="16.997999999999983"/>
  </r>
  <r>
    <n v="8939"/>
    <s v="CA-2012-134117"/>
    <x v="1"/>
    <x v="997"/>
    <d v="2012-12-19T00:00:00"/>
    <x v="0"/>
    <s v="PG-18895"/>
    <x v="38"/>
    <x v="0"/>
    <s v="United States"/>
    <s v="Los Angeles"/>
    <x v="1"/>
    <n v="90008"/>
    <x v="1"/>
    <s v="OFF-AR-10001940"/>
    <x v="1"/>
    <x v="6"/>
    <x v="168"/>
    <x v="1235"/>
    <n v="5"/>
    <n v="0"/>
    <n v="7.0520000000000005"/>
  </r>
  <r>
    <n v="8940"/>
    <s v="CA-2012-134117"/>
    <x v="1"/>
    <x v="997"/>
    <d v="2012-12-19T00:00:00"/>
    <x v="0"/>
    <s v="PG-18895"/>
    <x v="38"/>
    <x v="0"/>
    <s v="United States"/>
    <s v="Los Angeles"/>
    <x v="1"/>
    <n v="90008"/>
    <x v="1"/>
    <s v="OFF-BI-10002026"/>
    <x v="1"/>
    <x v="8"/>
    <x v="903"/>
    <x v="5677"/>
    <n v="2"/>
    <n v="0.2"/>
    <n v="31.373999999999995"/>
  </r>
  <r>
    <n v="8941"/>
    <s v="CA-2011-130918"/>
    <x v="2"/>
    <x v="963"/>
    <d v="2011-08-24T00:00:00"/>
    <x v="0"/>
    <s v="JP-15520"/>
    <x v="187"/>
    <x v="0"/>
    <s v="United States"/>
    <s v="North Miami"/>
    <x v="2"/>
    <n v="33161"/>
    <x v="0"/>
    <s v="OFF-SU-10003936"/>
    <x v="1"/>
    <x v="14"/>
    <x v="1826"/>
    <x v="5678"/>
    <n v="3"/>
    <n v="0.2"/>
    <n v="-1.8126000000000002"/>
  </r>
  <r>
    <n v="8942"/>
    <s v="CA-2013-159023"/>
    <x v="0"/>
    <x v="54"/>
    <d v="2013-11-06T00:00:00"/>
    <x v="2"/>
    <s v="NW-18400"/>
    <x v="508"/>
    <x v="0"/>
    <s v="United States"/>
    <s v="Portland"/>
    <x v="21"/>
    <n v="97206"/>
    <x v="1"/>
    <s v="OFF-BI-10002813"/>
    <x v="1"/>
    <x v="8"/>
    <x v="905"/>
    <x v="4909"/>
    <n v="7"/>
    <n v="0.7"/>
    <n v="-3.4649999999999999"/>
  </r>
  <r>
    <n v="8943"/>
    <s v="CA-2013-159023"/>
    <x v="0"/>
    <x v="54"/>
    <d v="2013-11-06T00:00:00"/>
    <x v="2"/>
    <s v="NW-18400"/>
    <x v="508"/>
    <x v="0"/>
    <s v="United States"/>
    <s v="Portland"/>
    <x v="21"/>
    <n v="97206"/>
    <x v="1"/>
    <s v="TEC-MA-10003337"/>
    <x v="2"/>
    <x v="15"/>
    <x v="1827"/>
    <x v="5679"/>
    <n v="3"/>
    <n v="0.7"/>
    <n v="-251.98739999999992"/>
  </r>
  <r>
    <n v="8944"/>
    <s v="CA-2014-111717"/>
    <x v="3"/>
    <x v="1209"/>
    <d v="2014-10-17T00:00:00"/>
    <x v="1"/>
    <s v="SW-20245"/>
    <x v="573"/>
    <x v="0"/>
    <s v="United States"/>
    <s v="Aurora"/>
    <x v="10"/>
    <n v="60505"/>
    <x v="2"/>
    <s v="FUR-CH-10001545"/>
    <x v="0"/>
    <x v="1"/>
    <x v="1737"/>
    <x v="5680"/>
    <n v="3"/>
    <n v="0.3"/>
    <n v="-47.871600000000001"/>
  </r>
  <r>
    <n v="8945"/>
    <s v="CA-2011-154592"/>
    <x v="2"/>
    <x v="1035"/>
    <d v="2011-12-08T00:00:00"/>
    <x v="2"/>
    <s v="EH-14005"/>
    <x v="382"/>
    <x v="2"/>
    <s v="United States"/>
    <s v="San Francisco"/>
    <x v="1"/>
    <n v="94109"/>
    <x v="1"/>
    <s v="OFF-PA-10000062"/>
    <x v="1"/>
    <x v="10"/>
    <x v="1375"/>
    <x v="2210"/>
    <n v="3"/>
    <n v="0"/>
    <n v="80.791200000000003"/>
  </r>
  <r>
    <n v="8946"/>
    <s v="CA-2011-128622"/>
    <x v="2"/>
    <x v="647"/>
    <d v="2011-11-17T00:00:00"/>
    <x v="0"/>
    <s v="SC-20260"/>
    <x v="609"/>
    <x v="1"/>
    <s v="United States"/>
    <s v="San Francisco"/>
    <x v="1"/>
    <n v="94110"/>
    <x v="1"/>
    <s v="OFF-SU-10001574"/>
    <x v="1"/>
    <x v="14"/>
    <x v="498"/>
    <x v="1031"/>
    <n v="3"/>
    <n v="0"/>
    <n v="3.2849999999999993"/>
  </r>
  <r>
    <n v="8947"/>
    <s v="CA-2014-148355"/>
    <x v="3"/>
    <x v="165"/>
    <d v="2014-12-29T00:00:00"/>
    <x v="1"/>
    <s v="NC-18535"/>
    <x v="714"/>
    <x v="1"/>
    <s v="United States"/>
    <s v="New Bedford"/>
    <x v="31"/>
    <n v="2740"/>
    <x v="3"/>
    <s v="OFF-PA-10001972"/>
    <x v="1"/>
    <x v="10"/>
    <x v="1169"/>
    <x v="541"/>
    <n v="3"/>
    <n v="0"/>
    <n v="9.3312000000000008"/>
  </r>
  <r>
    <n v="8948"/>
    <s v="CA-2014-148355"/>
    <x v="3"/>
    <x v="165"/>
    <d v="2014-12-29T00:00:00"/>
    <x v="1"/>
    <s v="NC-18535"/>
    <x v="714"/>
    <x v="1"/>
    <s v="United States"/>
    <s v="New Bedford"/>
    <x v="31"/>
    <n v="2740"/>
    <x v="3"/>
    <s v="OFF-BI-10000201"/>
    <x v="1"/>
    <x v="8"/>
    <x v="1678"/>
    <x v="5681"/>
    <n v="5"/>
    <n v="0"/>
    <n v="6.15"/>
  </r>
  <r>
    <n v="8949"/>
    <s v="CA-2011-132913"/>
    <x v="2"/>
    <x v="163"/>
    <d v="2011-12-26T00:00:00"/>
    <x v="2"/>
    <s v="AS-10090"/>
    <x v="548"/>
    <x v="0"/>
    <s v="United States"/>
    <s v="San Diego"/>
    <x v="1"/>
    <n v="92037"/>
    <x v="1"/>
    <s v="OFF-AP-10003278"/>
    <x v="1"/>
    <x v="9"/>
    <x v="1784"/>
    <x v="5682"/>
    <n v="1"/>
    <n v="0"/>
    <n v="3.632200000000001"/>
  </r>
  <r>
    <n v="8950"/>
    <s v="CA-2014-150910"/>
    <x v="3"/>
    <x v="66"/>
    <d v="2014-12-29T00:00:00"/>
    <x v="1"/>
    <s v="JL-15130"/>
    <x v="691"/>
    <x v="0"/>
    <s v="United States"/>
    <s v="Jackson"/>
    <x v="18"/>
    <n v="38301"/>
    <x v="0"/>
    <s v="FUR-TA-10002903"/>
    <x v="0"/>
    <x v="3"/>
    <x v="255"/>
    <x v="5683"/>
    <n v="6"/>
    <n v="0.4"/>
    <n v="-249.32159999999999"/>
  </r>
  <r>
    <n v="8951"/>
    <s v="CA-2014-150910"/>
    <x v="3"/>
    <x v="66"/>
    <d v="2014-12-29T00:00:00"/>
    <x v="1"/>
    <s v="JL-15130"/>
    <x v="691"/>
    <x v="0"/>
    <s v="United States"/>
    <s v="Jackson"/>
    <x v="18"/>
    <n v="38301"/>
    <x v="0"/>
    <s v="TEC-AC-10001013"/>
    <x v="2"/>
    <x v="11"/>
    <x v="813"/>
    <x v="1525"/>
    <n v="2"/>
    <n v="0.2"/>
    <n v="7.615399999999994"/>
  </r>
  <r>
    <n v="8952"/>
    <s v="CA-2014-150910"/>
    <x v="3"/>
    <x v="66"/>
    <d v="2014-12-29T00:00:00"/>
    <x v="1"/>
    <s v="JL-15130"/>
    <x v="691"/>
    <x v="0"/>
    <s v="United States"/>
    <s v="Jackson"/>
    <x v="18"/>
    <n v="38301"/>
    <x v="0"/>
    <s v="OFF-ST-10000918"/>
    <x v="1"/>
    <x v="4"/>
    <x v="372"/>
    <x v="4322"/>
    <n v="3"/>
    <n v="0.2"/>
    <n v="1.961999999999998"/>
  </r>
  <r>
    <n v="8953"/>
    <s v="CA-2014-150910"/>
    <x v="3"/>
    <x v="66"/>
    <d v="2014-12-29T00:00:00"/>
    <x v="1"/>
    <s v="JL-15130"/>
    <x v="691"/>
    <x v="0"/>
    <s v="United States"/>
    <s v="Jackson"/>
    <x v="18"/>
    <n v="38301"/>
    <x v="0"/>
    <s v="OFF-AR-10001419"/>
    <x v="1"/>
    <x v="6"/>
    <x v="1006"/>
    <x v="5684"/>
    <n v="7"/>
    <n v="0.2"/>
    <n v="2.8909999999999982"/>
  </r>
  <r>
    <n v="8954"/>
    <s v="CA-2014-150910"/>
    <x v="3"/>
    <x v="66"/>
    <d v="2014-12-29T00:00:00"/>
    <x v="1"/>
    <s v="JL-15130"/>
    <x v="691"/>
    <x v="0"/>
    <s v="United States"/>
    <s v="Jackson"/>
    <x v="18"/>
    <n v="38301"/>
    <x v="0"/>
    <s v="OFF-AP-10003266"/>
    <x v="1"/>
    <x v="9"/>
    <x v="661"/>
    <x v="5685"/>
    <n v="5"/>
    <n v="0.2"/>
    <n v="16.290999999999997"/>
  </r>
  <r>
    <n v="8955"/>
    <s v="CA-2011-156790"/>
    <x v="2"/>
    <x v="233"/>
    <d v="2011-08-10T00:00:00"/>
    <x v="0"/>
    <s v="VG-21790"/>
    <x v="364"/>
    <x v="0"/>
    <s v="United States"/>
    <s v="Jacksonville"/>
    <x v="2"/>
    <n v="32216"/>
    <x v="0"/>
    <s v="FUR-BO-10000468"/>
    <x v="0"/>
    <x v="0"/>
    <x v="1171"/>
    <x v="5686"/>
    <n v="4"/>
    <n v="0.2"/>
    <n v="-7.7727999999999895"/>
  </r>
  <r>
    <n v="8956"/>
    <s v="CA-2011-126480"/>
    <x v="2"/>
    <x v="59"/>
    <d v="2011-09-24T00:00:00"/>
    <x v="1"/>
    <s v="HG-14965"/>
    <x v="428"/>
    <x v="1"/>
    <s v="United States"/>
    <s v="San Diego"/>
    <x v="1"/>
    <n v="92024"/>
    <x v="1"/>
    <s v="OFF-PA-10004610"/>
    <x v="1"/>
    <x v="10"/>
    <x v="1511"/>
    <x v="18"/>
    <n v="2"/>
    <n v="0"/>
    <n v="3.8519999999999994"/>
  </r>
  <r>
    <n v="8957"/>
    <s v="CA-2014-105620"/>
    <x v="3"/>
    <x v="53"/>
    <d v="2014-12-29T00:00:00"/>
    <x v="2"/>
    <s v="JH-15430"/>
    <x v="371"/>
    <x v="0"/>
    <s v="United States"/>
    <s v="Hialeah"/>
    <x v="2"/>
    <n v="33012"/>
    <x v="0"/>
    <s v="FUR-FU-10004963"/>
    <x v="0"/>
    <x v="5"/>
    <x v="1434"/>
    <x v="5687"/>
    <n v="3"/>
    <n v="0.2"/>
    <n v="5.7750000000000021"/>
  </r>
  <r>
    <n v="8958"/>
    <s v="CA-2014-105620"/>
    <x v="3"/>
    <x v="53"/>
    <d v="2014-12-29T00:00:00"/>
    <x v="2"/>
    <s v="JH-15430"/>
    <x v="371"/>
    <x v="0"/>
    <s v="United States"/>
    <s v="Hialeah"/>
    <x v="2"/>
    <n v="33012"/>
    <x v="0"/>
    <s v="TEC-MA-10004626"/>
    <x v="2"/>
    <x v="15"/>
    <x v="1824"/>
    <x v="5253"/>
    <n v="2"/>
    <n v="0.5"/>
    <n v="-7.2000000000000028"/>
  </r>
  <r>
    <n v="8959"/>
    <s v="CA-2014-150266"/>
    <x v="3"/>
    <x v="920"/>
    <d v="2014-12-01T00:00:00"/>
    <x v="1"/>
    <s v="RO-19780"/>
    <x v="197"/>
    <x v="0"/>
    <s v="United States"/>
    <s v="Houston"/>
    <x v="5"/>
    <n v="77070"/>
    <x v="2"/>
    <s v="TEC-PH-10003437"/>
    <x v="2"/>
    <x v="7"/>
    <x v="913"/>
    <x v="5688"/>
    <n v="5"/>
    <n v="0.2"/>
    <n v="37.494999999999962"/>
  </r>
  <r>
    <n v="8960"/>
    <s v="CA-2014-150266"/>
    <x v="3"/>
    <x v="920"/>
    <d v="2014-12-01T00:00:00"/>
    <x v="1"/>
    <s v="RO-19780"/>
    <x v="197"/>
    <x v="0"/>
    <s v="United States"/>
    <s v="Houston"/>
    <x v="5"/>
    <n v="77070"/>
    <x v="2"/>
    <s v="OFF-AP-10002867"/>
    <x v="1"/>
    <x v="9"/>
    <x v="1505"/>
    <x v="5689"/>
    <n v="5"/>
    <n v="0.8"/>
    <n v="-179.77600000000001"/>
  </r>
  <r>
    <n v="8961"/>
    <s v="CA-2014-150266"/>
    <x v="3"/>
    <x v="920"/>
    <d v="2014-12-01T00:00:00"/>
    <x v="1"/>
    <s v="RO-19780"/>
    <x v="197"/>
    <x v="0"/>
    <s v="United States"/>
    <s v="Houston"/>
    <x v="5"/>
    <n v="77070"/>
    <x v="2"/>
    <s v="FUR-CH-10002126"/>
    <x v="0"/>
    <x v="1"/>
    <x v="841"/>
    <x v="3122"/>
    <n v="5"/>
    <n v="0.3"/>
    <n v="-24.397999999999911"/>
  </r>
  <r>
    <n v="8962"/>
    <s v="CA-2014-150266"/>
    <x v="3"/>
    <x v="920"/>
    <d v="2014-12-01T00:00:00"/>
    <x v="1"/>
    <s v="RO-19780"/>
    <x v="197"/>
    <x v="0"/>
    <s v="United States"/>
    <s v="Houston"/>
    <x v="5"/>
    <n v="77070"/>
    <x v="2"/>
    <s v="OFF-AR-10001761"/>
    <x v="1"/>
    <x v="6"/>
    <x v="1642"/>
    <x v="4061"/>
    <n v="4"/>
    <n v="0.2"/>
    <n v="3.7375999999999996"/>
  </r>
  <r>
    <n v="8963"/>
    <s v="CA-2013-157280"/>
    <x v="0"/>
    <x v="732"/>
    <d v="2013-11-08T00:00:00"/>
    <x v="2"/>
    <s v="LW-17125"/>
    <x v="752"/>
    <x v="0"/>
    <s v="United States"/>
    <s v="Virginia Beach"/>
    <x v="17"/>
    <n v="23464"/>
    <x v="0"/>
    <s v="FUR-FU-10004665"/>
    <x v="0"/>
    <x v="5"/>
    <x v="1345"/>
    <x v="2963"/>
    <n v="2"/>
    <n v="0"/>
    <n v="71.229600000000005"/>
  </r>
  <r>
    <n v="8964"/>
    <s v="CA-2013-157280"/>
    <x v="0"/>
    <x v="732"/>
    <d v="2013-11-08T00:00:00"/>
    <x v="2"/>
    <s v="LW-17125"/>
    <x v="752"/>
    <x v="0"/>
    <s v="United States"/>
    <s v="Virginia Beach"/>
    <x v="17"/>
    <n v="23464"/>
    <x v="0"/>
    <s v="TEC-AC-10000057"/>
    <x v="2"/>
    <x v="11"/>
    <x v="626"/>
    <x v="1324"/>
    <n v="3"/>
    <n v="0"/>
    <n v="18.893699999999995"/>
  </r>
  <r>
    <n v="8965"/>
    <s v="CA-2013-157280"/>
    <x v="0"/>
    <x v="732"/>
    <d v="2013-11-08T00:00:00"/>
    <x v="2"/>
    <s v="LW-17125"/>
    <x v="752"/>
    <x v="0"/>
    <s v="United States"/>
    <s v="Virginia Beach"/>
    <x v="17"/>
    <n v="23464"/>
    <x v="0"/>
    <s v="FUR-FU-10003806"/>
    <x v="0"/>
    <x v="5"/>
    <x v="1795"/>
    <x v="4850"/>
    <n v="5"/>
    <n v="0"/>
    <n v="75.679999999999978"/>
  </r>
  <r>
    <n v="8966"/>
    <s v="CA-2014-106691"/>
    <x v="3"/>
    <x v="44"/>
    <d v="2014-11-13T00:00:00"/>
    <x v="1"/>
    <s v="CC-12370"/>
    <x v="666"/>
    <x v="0"/>
    <s v="United States"/>
    <s v="Houston"/>
    <x v="5"/>
    <n v="77070"/>
    <x v="2"/>
    <s v="OFF-BI-10000145"/>
    <x v="1"/>
    <x v="8"/>
    <x v="735"/>
    <x v="75"/>
    <n v="2"/>
    <n v="0.8"/>
    <n v="-1.934400000000001"/>
  </r>
  <r>
    <n v="8967"/>
    <s v="CA-2013-134180"/>
    <x v="0"/>
    <x v="54"/>
    <d v="2013-11-08T00:00:00"/>
    <x v="1"/>
    <s v="JP-16135"/>
    <x v="655"/>
    <x v="2"/>
    <s v="United States"/>
    <s v="Philadelphia"/>
    <x v="9"/>
    <n v="19120"/>
    <x v="3"/>
    <s v="TEC-AC-10000892"/>
    <x v="2"/>
    <x v="11"/>
    <x v="290"/>
    <x v="2775"/>
    <n v="1"/>
    <n v="0.2"/>
    <n v="14.399999999999999"/>
  </r>
  <r>
    <n v="8968"/>
    <s v="CA-2013-134180"/>
    <x v="0"/>
    <x v="54"/>
    <d v="2013-11-08T00:00:00"/>
    <x v="1"/>
    <s v="JP-16135"/>
    <x v="655"/>
    <x v="2"/>
    <s v="United States"/>
    <s v="Philadelphia"/>
    <x v="9"/>
    <n v="19120"/>
    <x v="3"/>
    <s v="FUR-CH-10004886"/>
    <x v="0"/>
    <x v="1"/>
    <x v="366"/>
    <x v="5690"/>
    <n v="7"/>
    <n v="0.3"/>
    <n v="-13.432999999999993"/>
  </r>
  <r>
    <n v="8969"/>
    <s v="CA-2011-166730"/>
    <x v="2"/>
    <x v="125"/>
    <d v="2012-01-01T00:00:00"/>
    <x v="2"/>
    <s v="DD-13570"/>
    <x v="732"/>
    <x v="0"/>
    <s v="United States"/>
    <s v="Memphis"/>
    <x v="18"/>
    <n v="38109"/>
    <x v="0"/>
    <s v="OFF-ST-10002554"/>
    <x v="1"/>
    <x v="4"/>
    <x v="1144"/>
    <x v="5691"/>
    <n v="1"/>
    <n v="0.2"/>
    <n v="-8.803799999999999"/>
  </r>
  <r>
    <n v="8970"/>
    <s v="CA-2014-157469"/>
    <x v="3"/>
    <x v="574"/>
    <d v="2014-12-08T00:00:00"/>
    <x v="1"/>
    <s v="ES-14080"/>
    <x v="20"/>
    <x v="1"/>
    <s v="United States"/>
    <s v="Lakewood"/>
    <x v="24"/>
    <n v="44107"/>
    <x v="3"/>
    <s v="OFF-AR-10001662"/>
    <x v="1"/>
    <x v="6"/>
    <x v="443"/>
    <x v="5692"/>
    <n v="9"/>
    <n v="0.2"/>
    <n v="1.7262000000000022"/>
  </r>
  <r>
    <n v="8971"/>
    <s v="CA-2014-157469"/>
    <x v="3"/>
    <x v="574"/>
    <d v="2014-12-08T00:00:00"/>
    <x v="1"/>
    <s v="ES-14080"/>
    <x v="20"/>
    <x v="1"/>
    <s v="United States"/>
    <s v="Lakewood"/>
    <x v="24"/>
    <n v="44107"/>
    <x v="3"/>
    <s v="TEC-PH-10004531"/>
    <x v="2"/>
    <x v="7"/>
    <x v="1395"/>
    <x v="5693"/>
    <n v="2"/>
    <n v="0.4"/>
    <n v="-25.198000000000008"/>
  </r>
  <r>
    <n v="8972"/>
    <s v="CA-2014-122308"/>
    <x v="3"/>
    <x v="668"/>
    <d v="2014-03-29T00:00:00"/>
    <x v="1"/>
    <s v="MV-17485"/>
    <x v="597"/>
    <x v="0"/>
    <s v="United States"/>
    <s v="New York City"/>
    <x v="15"/>
    <n v="10011"/>
    <x v="3"/>
    <s v="FUR-CH-10000665"/>
    <x v="0"/>
    <x v="1"/>
    <x v="656"/>
    <x v="2659"/>
    <n v="2"/>
    <n v="0.1"/>
    <n v="60.391999999999967"/>
  </r>
  <r>
    <n v="8973"/>
    <s v="US-2011-149034"/>
    <x v="2"/>
    <x v="84"/>
    <d v="2011-11-21T00:00:00"/>
    <x v="2"/>
    <s v="RD-19900"/>
    <x v="76"/>
    <x v="0"/>
    <s v="United States"/>
    <s v="Philadelphia"/>
    <x v="9"/>
    <n v="19120"/>
    <x v="3"/>
    <s v="TEC-AC-10003023"/>
    <x v="2"/>
    <x v="11"/>
    <x v="1070"/>
    <x v="5694"/>
    <n v="1"/>
    <n v="0.2"/>
    <n v="-1.187400000000002"/>
  </r>
  <r>
    <n v="8974"/>
    <s v="CA-2014-159226"/>
    <x v="3"/>
    <x v="1016"/>
    <d v="2014-04-28T00:00:00"/>
    <x v="0"/>
    <s v="RL-19615"/>
    <x v="210"/>
    <x v="0"/>
    <s v="United States"/>
    <s v="Los Angeles"/>
    <x v="1"/>
    <n v="90008"/>
    <x v="1"/>
    <s v="FUR-BO-10004709"/>
    <x v="0"/>
    <x v="0"/>
    <x v="263"/>
    <x v="5695"/>
    <n v="7"/>
    <n v="0.15"/>
    <n v="28.410200000000017"/>
  </r>
  <r>
    <n v="8975"/>
    <s v="CA-2014-156622"/>
    <x v="3"/>
    <x v="51"/>
    <d v="2014-11-27T00:00:00"/>
    <x v="2"/>
    <s v="JP-15460"/>
    <x v="687"/>
    <x v="1"/>
    <s v="United States"/>
    <s v="Dallas"/>
    <x v="5"/>
    <n v="75220"/>
    <x v="2"/>
    <s v="OFF-PA-10000477"/>
    <x v="1"/>
    <x v="10"/>
    <x v="1261"/>
    <x v="1590"/>
    <n v="7"/>
    <n v="0.2"/>
    <n v="12.700800000000001"/>
  </r>
  <r>
    <n v="8976"/>
    <s v="CA-2014-156622"/>
    <x v="3"/>
    <x v="51"/>
    <d v="2014-11-27T00:00:00"/>
    <x v="2"/>
    <s v="JP-15460"/>
    <x v="687"/>
    <x v="1"/>
    <s v="United States"/>
    <s v="Dallas"/>
    <x v="5"/>
    <n v="75220"/>
    <x v="2"/>
    <s v="OFF-PA-10002923"/>
    <x v="1"/>
    <x v="10"/>
    <x v="1417"/>
    <x v="128"/>
    <n v="2"/>
    <n v="0.2"/>
    <n v="29.363999999999997"/>
  </r>
  <r>
    <n v="8977"/>
    <s v="CA-2014-156622"/>
    <x v="3"/>
    <x v="51"/>
    <d v="2014-11-27T00:00:00"/>
    <x v="2"/>
    <s v="JP-15460"/>
    <x v="687"/>
    <x v="1"/>
    <s v="United States"/>
    <s v="Dallas"/>
    <x v="5"/>
    <n v="75220"/>
    <x v="2"/>
    <s v="FUR-TA-10003008"/>
    <x v="0"/>
    <x v="3"/>
    <x v="946"/>
    <x v="5696"/>
    <n v="1"/>
    <n v="0.3"/>
    <n v="-31.033499999999989"/>
  </r>
  <r>
    <n v="8978"/>
    <s v="CA-2014-156622"/>
    <x v="3"/>
    <x v="51"/>
    <d v="2014-11-27T00:00:00"/>
    <x v="2"/>
    <s v="JP-15460"/>
    <x v="687"/>
    <x v="1"/>
    <s v="United States"/>
    <s v="Dallas"/>
    <x v="5"/>
    <n v="75220"/>
    <x v="2"/>
    <s v="OFF-BI-10003707"/>
    <x v="1"/>
    <x v="8"/>
    <x v="776"/>
    <x v="5697"/>
    <n v="2"/>
    <n v="0.8"/>
    <n v="-9.1560000000000006"/>
  </r>
  <r>
    <n v="8979"/>
    <s v="CA-2011-119529"/>
    <x v="2"/>
    <x v="935"/>
    <d v="2011-11-05T00:00:00"/>
    <x v="0"/>
    <s v="DM-13345"/>
    <x v="664"/>
    <x v="1"/>
    <s v="United States"/>
    <s v="Orange"/>
    <x v="30"/>
    <n v="7050"/>
    <x v="3"/>
    <s v="OFF-BI-10000546"/>
    <x v="1"/>
    <x v="8"/>
    <x v="609"/>
    <x v="1784"/>
    <n v="2"/>
    <n v="0"/>
    <n v="2.8224"/>
  </r>
  <r>
    <n v="8980"/>
    <s v="CA-2012-150413"/>
    <x v="1"/>
    <x v="324"/>
    <d v="2012-10-24T00:00:00"/>
    <x v="0"/>
    <s v="CS-11860"/>
    <x v="750"/>
    <x v="0"/>
    <s v="United States"/>
    <s v="Dallas"/>
    <x v="5"/>
    <n v="75220"/>
    <x v="2"/>
    <s v="OFF-BI-10000404"/>
    <x v="1"/>
    <x v="8"/>
    <x v="476"/>
    <x v="5698"/>
    <n v="1"/>
    <n v="0.8"/>
    <n v="-2.8380000000000001"/>
  </r>
  <r>
    <n v="8981"/>
    <s v="CA-2011-108182"/>
    <x v="2"/>
    <x v="644"/>
    <d v="2011-02-11T00:00:00"/>
    <x v="0"/>
    <s v="DL-13315"/>
    <x v="111"/>
    <x v="0"/>
    <s v="United States"/>
    <s v="Romeoville"/>
    <x v="10"/>
    <n v="60441"/>
    <x v="2"/>
    <s v="OFF-BI-10001196"/>
    <x v="1"/>
    <x v="8"/>
    <x v="1381"/>
    <x v="5699"/>
    <n v="2"/>
    <n v="0.8"/>
    <n v="-14.770800000000001"/>
  </r>
  <r>
    <n v="8982"/>
    <s v="CA-2013-110898"/>
    <x v="0"/>
    <x v="1193"/>
    <d v="2013-03-13T00:00:00"/>
    <x v="1"/>
    <s v="LC-16870"/>
    <x v="48"/>
    <x v="0"/>
    <s v="United States"/>
    <s v="Chicago"/>
    <x v="10"/>
    <n v="60623"/>
    <x v="2"/>
    <s v="OFF-AP-10001626"/>
    <x v="1"/>
    <x v="9"/>
    <x v="1016"/>
    <x v="5700"/>
    <n v="3"/>
    <n v="0.8"/>
    <n v="-6.3018000000000001"/>
  </r>
  <r>
    <n v="8983"/>
    <s v="CA-2013-110898"/>
    <x v="0"/>
    <x v="1193"/>
    <d v="2013-03-13T00:00:00"/>
    <x v="1"/>
    <s v="LC-16870"/>
    <x v="48"/>
    <x v="0"/>
    <s v="United States"/>
    <s v="Chicago"/>
    <x v="10"/>
    <n v="60623"/>
    <x v="2"/>
    <s v="OFF-BI-10004656"/>
    <x v="1"/>
    <x v="8"/>
    <x v="855"/>
    <x v="5701"/>
    <n v="4"/>
    <n v="0.8"/>
    <n v="-2.764800000000001"/>
  </r>
  <r>
    <n v="8984"/>
    <s v="CA-2013-110898"/>
    <x v="0"/>
    <x v="1193"/>
    <d v="2013-03-13T00:00:00"/>
    <x v="1"/>
    <s v="LC-16870"/>
    <x v="48"/>
    <x v="0"/>
    <s v="United States"/>
    <s v="Chicago"/>
    <x v="10"/>
    <n v="60623"/>
    <x v="2"/>
    <s v="FUR-FU-10003773"/>
    <x v="0"/>
    <x v="5"/>
    <x v="125"/>
    <x v="5702"/>
    <n v="5"/>
    <n v="0.6"/>
    <n v="-194.82400000000001"/>
  </r>
  <r>
    <n v="8985"/>
    <s v="CA-2013-110898"/>
    <x v="0"/>
    <x v="1193"/>
    <d v="2013-03-13T00:00:00"/>
    <x v="1"/>
    <s v="LC-16870"/>
    <x v="48"/>
    <x v="0"/>
    <s v="United States"/>
    <s v="Chicago"/>
    <x v="10"/>
    <n v="60623"/>
    <x v="2"/>
    <s v="FUR-TA-10000849"/>
    <x v="0"/>
    <x v="3"/>
    <x v="1318"/>
    <x v="2044"/>
    <n v="2"/>
    <n v="0.5"/>
    <n v="-99.266399999999976"/>
  </r>
  <r>
    <n v="8986"/>
    <s v="CA-2012-123092"/>
    <x v="1"/>
    <x v="155"/>
    <d v="2012-12-07T00:00:00"/>
    <x v="1"/>
    <s v="JG-15115"/>
    <x v="161"/>
    <x v="0"/>
    <s v="United States"/>
    <s v="Jacksonville"/>
    <x v="3"/>
    <n v="28540"/>
    <x v="0"/>
    <s v="FUR-FU-10000222"/>
    <x v="0"/>
    <x v="5"/>
    <x v="591"/>
    <x v="2540"/>
    <n v="3"/>
    <n v="0.2"/>
    <n v="12.667199999999994"/>
  </r>
  <r>
    <n v="8987"/>
    <s v="CA-2012-123092"/>
    <x v="1"/>
    <x v="155"/>
    <d v="2012-12-07T00:00:00"/>
    <x v="1"/>
    <s v="JG-15115"/>
    <x v="161"/>
    <x v="0"/>
    <s v="United States"/>
    <s v="Jacksonville"/>
    <x v="3"/>
    <n v="28540"/>
    <x v="0"/>
    <s v="OFF-BI-10001718"/>
    <x v="1"/>
    <x v="8"/>
    <x v="1216"/>
    <x v="5703"/>
    <n v="5"/>
    <n v="0.7"/>
    <n v="-73.57699999999997"/>
  </r>
  <r>
    <n v="8988"/>
    <s v="CA-2012-123092"/>
    <x v="1"/>
    <x v="155"/>
    <d v="2012-12-07T00:00:00"/>
    <x v="1"/>
    <s v="JG-15115"/>
    <x v="161"/>
    <x v="0"/>
    <s v="United States"/>
    <s v="Jacksonville"/>
    <x v="3"/>
    <n v="28540"/>
    <x v="0"/>
    <s v="TEC-PH-10001700"/>
    <x v="2"/>
    <x v="7"/>
    <x v="193"/>
    <x v="554"/>
    <n v="2"/>
    <n v="0.2"/>
    <n v="9.2386000000000053"/>
  </r>
  <r>
    <n v="8989"/>
    <s v="CA-2012-123092"/>
    <x v="1"/>
    <x v="155"/>
    <d v="2012-12-07T00:00:00"/>
    <x v="1"/>
    <s v="JG-15115"/>
    <x v="161"/>
    <x v="0"/>
    <s v="United States"/>
    <s v="Jacksonville"/>
    <x v="3"/>
    <n v="28540"/>
    <x v="0"/>
    <s v="OFF-AR-10004078"/>
    <x v="1"/>
    <x v="6"/>
    <x v="507"/>
    <x v="564"/>
    <n v="2"/>
    <n v="0.2"/>
    <n v="1.1679999999999997"/>
  </r>
  <r>
    <n v="8990"/>
    <s v="US-2012-128587"/>
    <x v="1"/>
    <x v="100"/>
    <d v="2012-12-30T00:00:00"/>
    <x v="1"/>
    <s v="HM-14860"/>
    <x v="447"/>
    <x v="1"/>
    <s v="United States"/>
    <s v="Springfield"/>
    <x v="25"/>
    <n v="65807"/>
    <x v="2"/>
    <s v="FUR-FU-10003026"/>
    <x v="0"/>
    <x v="5"/>
    <x v="1555"/>
    <x v="390"/>
    <n v="2"/>
    <n v="0"/>
    <n v="3.7751999999999999"/>
  </r>
  <r>
    <n v="8991"/>
    <s v="US-2012-128587"/>
    <x v="1"/>
    <x v="100"/>
    <d v="2012-12-30T00:00:00"/>
    <x v="1"/>
    <s v="HM-14860"/>
    <x v="447"/>
    <x v="1"/>
    <s v="United States"/>
    <s v="Springfield"/>
    <x v="25"/>
    <n v="65807"/>
    <x v="2"/>
    <s v="TEC-CO-10003763"/>
    <x v="2"/>
    <x v="16"/>
    <x v="1270"/>
    <x v="980"/>
    <n v="7"/>
    <n v="0"/>
    <n v="2302.9670999999998"/>
  </r>
  <r>
    <n v="8992"/>
    <s v="US-2014-139577"/>
    <x v="3"/>
    <x v="172"/>
    <d v="2014-10-07T00:00:00"/>
    <x v="1"/>
    <s v="TN-21040"/>
    <x v="184"/>
    <x v="2"/>
    <s v="United States"/>
    <s v="San Francisco"/>
    <x v="1"/>
    <n v="94110"/>
    <x v="1"/>
    <s v="TEC-AC-10004708"/>
    <x v="2"/>
    <x v="11"/>
    <x v="337"/>
    <x v="5704"/>
    <n v="5"/>
    <n v="0"/>
    <n v="21.997499999999999"/>
  </r>
  <r>
    <n v="8993"/>
    <s v="CA-2014-159100"/>
    <x v="3"/>
    <x v="524"/>
    <d v="2014-10-22T00:00:00"/>
    <x v="1"/>
    <s v="VP-21760"/>
    <x v="778"/>
    <x v="1"/>
    <s v="United States"/>
    <s v="Columbia"/>
    <x v="18"/>
    <n v="38401"/>
    <x v="0"/>
    <s v="TEC-AC-10003499"/>
    <x v="2"/>
    <x v="11"/>
    <x v="103"/>
    <x v="5183"/>
    <n v="2"/>
    <n v="0.2"/>
    <n v="4.4004000000000003"/>
  </r>
  <r>
    <n v="8994"/>
    <s v="CA-2014-159100"/>
    <x v="3"/>
    <x v="524"/>
    <d v="2014-10-22T00:00:00"/>
    <x v="1"/>
    <s v="VP-21760"/>
    <x v="778"/>
    <x v="1"/>
    <s v="United States"/>
    <s v="Columbia"/>
    <x v="18"/>
    <n v="38401"/>
    <x v="0"/>
    <s v="FUR-TA-10001950"/>
    <x v="0"/>
    <x v="3"/>
    <x v="1275"/>
    <x v="5705"/>
    <n v="7"/>
    <n v="0.4"/>
    <n v="-968.88329999999996"/>
  </r>
  <r>
    <n v="8995"/>
    <s v="CA-2011-109043"/>
    <x v="2"/>
    <x v="860"/>
    <d v="2011-08-17T00:00:00"/>
    <x v="2"/>
    <s v="CS-12355"/>
    <x v="394"/>
    <x v="0"/>
    <s v="United States"/>
    <s v="Hollywood"/>
    <x v="2"/>
    <n v="33021"/>
    <x v="0"/>
    <s v="OFF-PA-10000312"/>
    <x v="1"/>
    <x v="10"/>
    <x v="1820"/>
    <x v="5566"/>
    <n v="5"/>
    <n v="0.2"/>
    <n v="29.691999999999993"/>
  </r>
  <r>
    <n v="8996"/>
    <s v="CA-2011-109043"/>
    <x v="2"/>
    <x v="860"/>
    <d v="2011-08-17T00:00:00"/>
    <x v="2"/>
    <s v="CS-12355"/>
    <x v="394"/>
    <x v="0"/>
    <s v="United States"/>
    <s v="Hollywood"/>
    <x v="2"/>
    <n v="33021"/>
    <x v="0"/>
    <s v="OFF-AP-10004708"/>
    <x v="1"/>
    <x v="9"/>
    <x v="508"/>
    <x v="5706"/>
    <n v="5"/>
    <n v="0.2"/>
    <n v="17.126999999999988"/>
  </r>
  <r>
    <n v="8997"/>
    <s v="US-2014-116491"/>
    <x v="3"/>
    <x v="343"/>
    <d v="2014-11-14T00:00:00"/>
    <x v="2"/>
    <s v="PG-18820"/>
    <x v="310"/>
    <x v="0"/>
    <s v="United States"/>
    <s v="Dallas"/>
    <x v="5"/>
    <n v="75081"/>
    <x v="2"/>
    <s v="TEC-PH-10004531"/>
    <x v="2"/>
    <x v="7"/>
    <x v="714"/>
    <x v="5707"/>
    <n v="2"/>
    <n v="0.2"/>
    <n v="12.314399999999999"/>
  </r>
  <r>
    <n v="8998"/>
    <s v="CA-2014-122763"/>
    <x v="3"/>
    <x v="177"/>
    <d v="2014-03-21T00:00:00"/>
    <x v="3"/>
    <s v="HG-14845"/>
    <x v="668"/>
    <x v="0"/>
    <s v="United States"/>
    <s v="Houston"/>
    <x v="5"/>
    <n v="77041"/>
    <x v="2"/>
    <s v="OFF-PA-10000474"/>
    <x v="1"/>
    <x v="10"/>
    <x v="33"/>
    <x v="3987"/>
    <n v="2"/>
    <n v="0.2"/>
    <n v="19.137599999999992"/>
  </r>
  <r>
    <n v="8999"/>
    <s v="CA-2014-122763"/>
    <x v="3"/>
    <x v="177"/>
    <d v="2014-03-21T00:00:00"/>
    <x v="3"/>
    <s v="HG-14845"/>
    <x v="668"/>
    <x v="0"/>
    <s v="United States"/>
    <s v="Houston"/>
    <x v="5"/>
    <n v="77041"/>
    <x v="2"/>
    <s v="OFF-PA-10002377"/>
    <x v="1"/>
    <x v="10"/>
    <x v="127"/>
    <x v="5708"/>
    <n v="7"/>
    <n v="0.2"/>
    <n v="102.77399999999999"/>
  </r>
  <r>
    <n v="9000"/>
    <s v="CA-2014-137785"/>
    <x v="3"/>
    <x v="726"/>
    <d v="2014-05-18T00:00:00"/>
    <x v="1"/>
    <s v="MH-18115"/>
    <x v="414"/>
    <x v="2"/>
    <s v="United States"/>
    <s v="Philadelphia"/>
    <x v="9"/>
    <n v="19140"/>
    <x v="3"/>
    <s v="FUR-CH-10001482"/>
    <x v="0"/>
    <x v="1"/>
    <x v="536"/>
    <x v="4237"/>
    <n v="5"/>
    <n v="0.3"/>
    <n v="-124.431"/>
  </r>
  <r>
    <n v="9001"/>
    <s v="CA-2011-133389"/>
    <x v="2"/>
    <x v="169"/>
    <d v="2011-06-22T00:00:00"/>
    <x v="3"/>
    <s v="TB-21280"/>
    <x v="509"/>
    <x v="0"/>
    <s v="United States"/>
    <s v="Phoenix"/>
    <x v="16"/>
    <n v="85023"/>
    <x v="1"/>
    <s v="OFF-BI-10001553"/>
    <x v="1"/>
    <x v="8"/>
    <x v="1293"/>
    <x v="2281"/>
    <n v="3"/>
    <n v="0.7"/>
    <n v="-6.0323999999999991"/>
  </r>
  <r>
    <n v="9002"/>
    <s v="CA-2011-103807"/>
    <x v="2"/>
    <x v="266"/>
    <d v="2011-12-09T00:00:00"/>
    <x v="1"/>
    <s v="EM-13825"/>
    <x v="605"/>
    <x v="1"/>
    <s v="United States"/>
    <s v="Sandy Springs"/>
    <x v="32"/>
    <n v="30328"/>
    <x v="0"/>
    <s v="TEC-AC-10000199"/>
    <x v="2"/>
    <x v="11"/>
    <x v="1609"/>
    <x v="5709"/>
    <n v="1"/>
    <n v="0"/>
    <n v="0.83300000000000018"/>
  </r>
  <r>
    <n v="9003"/>
    <s v="CA-2011-103807"/>
    <x v="2"/>
    <x v="266"/>
    <d v="2011-12-09T00:00:00"/>
    <x v="1"/>
    <s v="EM-13825"/>
    <x v="605"/>
    <x v="1"/>
    <s v="United States"/>
    <s v="Sandy Springs"/>
    <x v="32"/>
    <n v="30328"/>
    <x v="0"/>
    <s v="OFF-PA-10002195"/>
    <x v="1"/>
    <x v="10"/>
    <x v="719"/>
    <x v="597"/>
    <n v="3"/>
    <n v="0"/>
    <n v="7.1627999999999998"/>
  </r>
  <r>
    <n v="9004"/>
    <s v="CA-2012-102855"/>
    <x v="1"/>
    <x v="57"/>
    <d v="2012-04-06T00:00:00"/>
    <x v="3"/>
    <s v="JF-15415"/>
    <x v="226"/>
    <x v="0"/>
    <s v="United States"/>
    <s v="Spokane"/>
    <x v="4"/>
    <n v="99207"/>
    <x v="1"/>
    <s v="TEC-AC-10001767"/>
    <x v="2"/>
    <x v="11"/>
    <x v="97"/>
    <x v="5710"/>
    <n v="6"/>
    <n v="0"/>
    <n v="26.393399999999986"/>
  </r>
  <r>
    <n v="9005"/>
    <s v="CA-2012-102855"/>
    <x v="1"/>
    <x v="57"/>
    <d v="2012-04-06T00:00:00"/>
    <x v="3"/>
    <s v="JF-15415"/>
    <x v="226"/>
    <x v="0"/>
    <s v="United States"/>
    <s v="Spokane"/>
    <x v="4"/>
    <n v="99207"/>
    <x v="1"/>
    <s v="OFF-AR-10002467"/>
    <x v="1"/>
    <x v="6"/>
    <x v="1681"/>
    <x v="5711"/>
    <n v="8"/>
    <n v="0"/>
    <n v="6.4368000000000016"/>
  </r>
  <r>
    <n v="9006"/>
    <s v="CA-2014-107825"/>
    <x v="3"/>
    <x v="551"/>
    <d v="2014-11-19T00:00:00"/>
    <x v="3"/>
    <s v="NB-18655"/>
    <x v="240"/>
    <x v="1"/>
    <s v="United States"/>
    <s v="Milwaukee"/>
    <x v="6"/>
    <n v="53209"/>
    <x v="2"/>
    <s v="OFF-ST-10001321"/>
    <x v="1"/>
    <x v="4"/>
    <x v="416"/>
    <x v="451"/>
    <n v="6"/>
    <n v="0"/>
    <n v="24.980400000000007"/>
  </r>
  <r>
    <n v="9007"/>
    <s v="CA-2014-107825"/>
    <x v="3"/>
    <x v="551"/>
    <d v="2014-11-19T00:00:00"/>
    <x v="3"/>
    <s v="NB-18655"/>
    <x v="240"/>
    <x v="1"/>
    <s v="United States"/>
    <s v="Milwaukee"/>
    <x v="6"/>
    <n v="53209"/>
    <x v="2"/>
    <s v="OFF-ST-10000777"/>
    <x v="1"/>
    <x v="4"/>
    <x v="117"/>
    <x v="5712"/>
    <n v="1"/>
    <n v="0"/>
    <n v="10.572800000000001"/>
  </r>
  <r>
    <n v="9008"/>
    <s v="CA-2014-107825"/>
    <x v="3"/>
    <x v="551"/>
    <d v="2014-11-19T00:00:00"/>
    <x v="3"/>
    <s v="NB-18655"/>
    <x v="240"/>
    <x v="1"/>
    <s v="United States"/>
    <s v="Milwaukee"/>
    <x v="6"/>
    <n v="53209"/>
    <x v="2"/>
    <s v="OFF-LA-10003720"/>
    <x v="1"/>
    <x v="2"/>
    <x v="1627"/>
    <x v="1576"/>
    <n v="2"/>
    <n v="0"/>
    <n v="3.4685999999999999"/>
  </r>
  <r>
    <n v="9009"/>
    <s v="CA-2014-107825"/>
    <x v="3"/>
    <x v="551"/>
    <d v="2014-11-19T00:00:00"/>
    <x v="3"/>
    <s v="NB-18655"/>
    <x v="240"/>
    <x v="1"/>
    <s v="United States"/>
    <s v="Milwaukee"/>
    <x v="6"/>
    <n v="53209"/>
    <x v="2"/>
    <s v="FUR-FU-10000206"/>
    <x v="0"/>
    <x v="5"/>
    <x v="392"/>
    <x v="5713"/>
    <n v="2"/>
    <n v="0"/>
    <n v="2.7353999999999998"/>
  </r>
  <r>
    <n v="9010"/>
    <s v="CA-2014-106047"/>
    <x v="3"/>
    <x v="1210"/>
    <d v="2014-07-19T00:00:00"/>
    <x v="1"/>
    <s v="CS-11860"/>
    <x v="750"/>
    <x v="0"/>
    <s v="United States"/>
    <s v="Fairfield"/>
    <x v="24"/>
    <n v="45014"/>
    <x v="3"/>
    <s v="OFF-PA-10000791"/>
    <x v="1"/>
    <x v="10"/>
    <x v="1424"/>
    <x v="5714"/>
    <n v="1"/>
    <n v="0.2"/>
    <n v="1.1924999999999997"/>
  </r>
  <r>
    <n v="9011"/>
    <s v="CA-2014-127803"/>
    <x v="3"/>
    <x v="240"/>
    <d v="2014-05-24T00:00:00"/>
    <x v="1"/>
    <s v="ND-18460"/>
    <x v="540"/>
    <x v="1"/>
    <s v="United States"/>
    <s v="Huntsville"/>
    <x v="19"/>
    <n v="35810"/>
    <x v="0"/>
    <s v="OFF-BI-10001787"/>
    <x v="1"/>
    <x v="8"/>
    <x v="1482"/>
    <x v="5715"/>
    <n v="4"/>
    <n v="0"/>
    <n v="12.8184"/>
  </r>
  <r>
    <n v="9012"/>
    <s v="CA-2012-137071"/>
    <x v="1"/>
    <x v="139"/>
    <d v="2012-12-21T00:00:00"/>
    <x v="2"/>
    <s v="ED-13885"/>
    <x v="525"/>
    <x v="2"/>
    <s v="United States"/>
    <s v="Houston"/>
    <x v="5"/>
    <n v="77036"/>
    <x v="2"/>
    <s v="TEC-AC-10004353"/>
    <x v="2"/>
    <x v="11"/>
    <x v="717"/>
    <x v="4649"/>
    <n v="2"/>
    <n v="0.2"/>
    <n v="21.42"/>
  </r>
  <r>
    <n v="9013"/>
    <s v="CA-2013-121447"/>
    <x v="0"/>
    <x v="823"/>
    <d v="2013-02-22T00:00:00"/>
    <x v="2"/>
    <s v="EA-14035"/>
    <x v="105"/>
    <x v="1"/>
    <s v="United States"/>
    <s v="New York City"/>
    <x v="15"/>
    <n v="10011"/>
    <x v="3"/>
    <s v="FUR-FU-10001861"/>
    <x v="0"/>
    <x v="5"/>
    <x v="272"/>
    <x v="5716"/>
    <n v="7"/>
    <n v="0"/>
    <n v="66.541999999999987"/>
  </r>
  <r>
    <n v="9014"/>
    <s v="CA-2014-143084"/>
    <x v="3"/>
    <x v="257"/>
    <d v="2014-03-23T00:00:00"/>
    <x v="1"/>
    <s v="BP-11050"/>
    <x v="771"/>
    <x v="1"/>
    <s v="United States"/>
    <s v="Los Angeles"/>
    <x v="1"/>
    <n v="90008"/>
    <x v="1"/>
    <s v="OFF-AR-10002766"/>
    <x v="1"/>
    <x v="6"/>
    <x v="1041"/>
    <x v="2255"/>
    <n v="5"/>
    <n v="0"/>
    <n v="3.7529999999999997"/>
  </r>
  <r>
    <n v="9015"/>
    <s v="CA-2014-143084"/>
    <x v="3"/>
    <x v="257"/>
    <d v="2014-03-23T00:00:00"/>
    <x v="1"/>
    <s v="BP-11050"/>
    <x v="771"/>
    <x v="1"/>
    <s v="United States"/>
    <s v="Los Angeles"/>
    <x v="1"/>
    <n v="90008"/>
    <x v="1"/>
    <s v="OFF-EN-10003072"/>
    <x v="1"/>
    <x v="12"/>
    <x v="767"/>
    <x v="5717"/>
    <n v="5"/>
    <n v="0"/>
    <n v="9.3120000000000012"/>
  </r>
  <r>
    <n v="9016"/>
    <s v="CA-2013-131639"/>
    <x v="0"/>
    <x v="907"/>
    <d v="2013-12-24T00:00:00"/>
    <x v="1"/>
    <s v="NS-18640"/>
    <x v="374"/>
    <x v="1"/>
    <s v="United States"/>
    <s v="Carlsbad"/>
    <x v="27"/>
    <n v="88220"/>
    <x v="1"/>
    <s v="OFF-BI-10001636"/>
    <x v="1"/>
    <x v="8"/>
    <x v="668"/>
    <x v="5718"/>
    <n v="2"/>
    <n v="0.2"/>
    <n v="4.3835999999999995"/>
  </r>
  <r>
    <n v="9017"/>
    <s v="CA-2013-131639"/>
    <x v="0"/>
    <x v="907"/>
    <d v="2013-12-24T00:00:00"/>
    <x v="1"/>
    <s v="NS-18640"/>
    <x v="374"/>
    <x v="1"/>
    <s v="United States"/>
    <s v="Carlsbad"/>
    <x v="27"/>
    <n v="88220"/>
    <x v="1"/>
    <s v="OFF-BI-10000948"/>
    <x v="1"/>
    <x v="8"/>
    <x v="1373"/>
    <x v="5719"/>
    <n v="1"/>
    <n v="0.2"/>
    <n v="3.8528999999999991"/>
  </r>
  <r>
    <n v="9018"/>
    <s v="CA-2013-161361"/>
    <x v="0"/>
    <x v="253"/>
    <d v="2013-03-29T00:00:00"/>
    <x v="0"/>
    <s v="MV-17485"/>
    <x v="597"/>
    <x v="0"/>
    <s v="United States"/>
    <s v="Pocatello"/>
    <x v="45"/>
    <n v="83201"/>
    <x v="1"/>
    <s v="OFF-PA-10001838"/>
    <x v="1"/>
    <x v="10"/>
    <x v="999"/>
    <x v="4634"/>
    <n v="3"/>
    <n v="0"/>
    <n v="8.6435999999999993"/>
  </r>
  <r>
    <n v="9019"/>
    <s v="CA-2013-161361"/>
    <x v="0"/>
    <x v="253"/>
    <d v="2013-03-29T00:00:00"/>
    <x v="0"/>
    <s v="MV-17485"/>
    <x v="597"/>
    <x v="0"/>
    <s v="United States"/>
    <s v="Pocatello"/>
    <x v="45"/>
    <n v="83201"/>
    <x v="1"/>
    <s v="OFF-BI-10002215"/>
    <x v="1"/>
    <x v="8"/>
    <x v="20"/>
    <x v="342"/>
    <n v="3"/>
    <n v="0.2"/>
    <n v="5.5379999999999985"/>
  </r>
  <r>
    <n v="9020"/>
    <s v="CA-2011-100706"/>
    <x v="2"/>
    <x v="757"/>
    <d v="2011-12-18T00:00:00"/>
    <x v="0"/>
    <s v="LE-16810"/>
    <x v="97"/>
    <x v="0"/>
    <s v="United States"/>
    <s v="Springfield"/>
    <x v="17"/>
    <n v="22153"/>
    <x v="0"/>
    <s v="TEC-AC-10001314"/>
    <x v="2"/>
    <x v="11"/>
    <x v="943"/>
    <x v="2622"/>
    <n v="2"/>
    <n v="0"/>
    <n v="7.9983999999999895"/>
  </r>
  <r>
    <n v="9021"/>
    <s v="CA-2011-100706"/>
    <x v="2"/>
    <x v="757"/>
    <d v="2011-12-18T00:00:00"/>
    <x v="0"/>
    <s v="LE-16810"/>
    <x v="97"/>
    <x v="0"/>
    <s v="United States"/>
    <s v="Springfield"/>
    <x v="17"/>
    <n v="22153"/>
    <x v="0"/>
    <s v="FUR-FU-10002268"/>
    <x v="0"/>
    <x v="5"/>
    <x v="860"/>
    <x v="2111"/>
    <n v="6"/>
    <n v="0"/>
    <n v="9.7217999999999982"/>
  </r>
  <r>
    <n v="9022"/>
    <s v="CA-2012-129525"/>
    <x v="1"/>
    <x v="219"/>
    <d v="2012-11-20T00:00:00"/>
    <x v="1"/>
    <s v="VP-21760"/>
    <x v="778"/>
    <x v="1"/>
    <s v="United States"/>
    <s v="Toledo"/>
    <x v="24"/>
    <n v="43615"/>
    <x v="3"/>
    <s v="OFF-BI-10002133"/>
    <x v="1"/>
    <x v="8"/>
    <x v="1138"/>
    <x v="5720"/>
    <n v="13"/>
    <n v="0.7"/>
    <n v="-116.84399999999999"/>
  </r>
  <r>
    <n v="9023"/>
    <s v="US-2013-141880"/>
    <x v="0"/>
    <x v="250"/>
    <d v="2013-08-24T00:00:00"/>
    <x v="2"/>
    <s v="TC-21475"/>
    <x v="679"/>
    <x v="2"/>
    <s v="United States"/>
    <s v="Fort Collins"/>
    <x v="22"/>
    <n v="80525"/>
    <x v="1"/>
    <s v="FUR-FU-10001979"/>
    <x v="0"/>
    <x v="5"/>
    <x v="509"/>
    <x v="5721"/>
    <n v="3"/>
    <n v="0.2"/>
    <n v="9.832800000000006"/>
  </r>
  <r>
    <n v="9024"/>
    <s v="CA-2012-165799"/>
    <x v="1"/>
    <x v="685"/>
    <d v="2012-07-02T00:00:00"/>
    <x v="2"/>
    <s v="SG-20470"/>
    <x v="495"/>
    <x v="0"/>
    <s v="United States"/>
    <s v="New York City"/>
    <x v="15"/>
    <n v="10024"/>
    <x v="3"/>
    <s v="FUR-CH-10001482"/>
    <x v="0"/>
    <x v="1"/>
    <x v="536"/>
    <x v="5722"/>
    <n v="1"/>
    <n v="0.1"/>
    <n v="1.3097999999999956"/>
  </r>
  <r>
    <n v="9025"/>
    <s v="CA-2013-102127"/>
    <x v="0"/>
    <x v="190"/>
    <d v="2013-07-03T00:00:00"/>
    <x v="1"/>
    <s v="VP-21760"/>
    <x v="778"/>
    <x v="1"/>
    <s v="United States"/>
    <s v="New York City"/>
    <x v="15"/>
    <n v="10035"/>
    <x v="3"/>
    <s v="TEC-AC-10002018"/>
    <x v="2"/>
    <x v="11"/>
    <x v="1674"/>
    <x v="5723"/>
    <n v="3"/>
    <n v="0"/>
    <n v="9.017100000000001"/>
  </r>
  <r>
    <n v="9026"/>
    <s v="CA-2013-102127"/>
    <x v="0"/>
    <x v="190"/>
    <d v="2013-07-03T00:00:00"/>
    <x v="1"/>
    <s v="VP-21760"/>
    <x v="778"/>
    <x v="1"/>
    <s v="United States"/>
    <s v="New York City"/>
    <x v="15"/>
    <n v="10035"/>
    <x v="3"/>
    <s v="TEC-AC-10000397"/>
    <x v="2"/>
    <x v="11"/>
    <x v="1459"/>
    <x v="5724"/>
    <n v="4"/>
    <n v="0"/>
    <n v="9.7972000000000037"/>
  </r>
  <r>
    <n v="9027"/>
    <s v="CA-2013-102127"/>
    <x v="0"/>
    <x v="190"/>
    <d v="2013-07-03T00:00:00"/>
    <x v="1"/>
    <s v="VP-21760"/>
    <x v="778"/>
    <x v="1"/>
    <s v="United States"/>
    <s v="New York City"/>
    <x v="15"/>
    <n v="10035"/>
    <x v="3"/>
    <s v="FUR-FU-10003976"/>
    <x v="0"/>
    <x v="5"/>
    <x v="964"/>
    <x v="1265"/>
    <n v="3"/>
    <n v="0"/>
    <n v="12.831599999999996"/>
  </r>
  <r>
    <n v="9028"/>
    <s v="US-2013-152415"/>
    <x v="0"/>
    <x v="42"/>
    <d v="2013-09-23T00:00:00"/>
    <x v="1"/>
    <s v="PO-18865"/>
    <x v="22"/>
    <x v="0"/>
    <s v="United States"/>
    <s v="Marlborough"/>
    <x v="31"/>
    <n v="1752"/>
    <x v="3"/>
    <s v="FUR-FU-10002597"/>
    <x v="0"/>
    <x v="5"/>
    <x v="621"/>
    <x v="1471"/>
    <n v="3"/>
    <n v="0"/>
    <n v="6.224400000000001"/>
  </r>
  <r>
    <n v="9029"/>
    <s v="US-2013-152415"/>
    <x v="0"/>
    <x v="42"/>
    <d v="2013-09-23T00:00:00"/>
    <x v="1"/>
    <s v="PO-18865"/>
    <x v="22"/>
    <x v="0"/>
    <s v="United States"/>
    <s v="Marlborough"/>
    <x v="31"/>
    <n v="1752"/>
    <x v="3"/>
    <s v="FUR-FU-10004864"/>
    <x v="0"/>
    <x v="5"/>
    <x v="436"/>
    <x v="1868"/>
    <n v="3"/>
    <n v="0"/>
    <n v="61.382399999999997"/>
  </r>
  <r>
    <n v="9030"/>
    <s v="CA-2011-138198"/>
    <x v="2"/>
    <x v="667"/>
    <d v="2011-07-23T00:00:00"/>
    <x v="1"/>
    <s v="JL-15130"/>
    <x v="691"/>
    <x v="0"/>
    <s v="United States"/>
    <s v="New Rochelle"/>
    <x v="15"/>
    <n v="10801"/>
    <x v="3"/>
    <s v="OFF-BI-10002103"/>
    <x v="1"/>
    <x v="8"/>
    <x v="525"/>
    <x v="1162"/>
    <n v="2"/>
    <n v="0.2"/>
    <n v="4.5187999999999997"/>
  </r>
  <r>
    <n v="9031"/>
    <s v="CA-2014-128041"/>
    <x v="3"/>
    <x v="853"/>
    <d v="2014-09-02T00:00:00"/>
    <x v="3"/>
    <s v="RW-19540"/>
    <x v="459"/>
    <x v="1"/>
    <s v="United States"/>
    <s v="Seattle"/>
    <x v="4"/>
    <n v="98103"/>
    <x v="1"/>
    <s v="OFF-AP-10001005"/>
    <x v="1"/>
    <x v="9"/>
    <x v="1131"/>
    <x v="5725"/>
    <n v="4"/>
    <n v="0"/>
    <n v="103.81799999999998"/>
  </r>
  <r>
    <n v="9032"/>
    <s v="CA-2014-128041"/>
    <x v="3"/>
    <x v="853"/>
    <d v="2014-09-02T00:00:00"/>
    <x v="3"/>
    <s v="RW-19540"/>
    <x v="459"/>
    <x v="1"/>
    <s v="United States"/>
    <s v="Seattle"/>
    <x v="4"/>
    <n v="98103"/>
    <x v="1"/>
    <s v="FUR-TA-10002607"/>
    <x v="0"/>
    <x v="3"/>
    <x v="221"/>
    <x v="5726"/>
    <n v="4"/>
    <n v="0"/>
    <n v="45.36960000000002"/>
  </r>
  <r>
    <n v="9033"/>
    <s v="CA-2014-105823"/>
    <x v="3"/>
    <x v="738"/>
    <d v="2014-06-27T00:00:00"/>
    <x v="1"/>
    <s v="RB-19465"/>
    <x v="46"/>
    <x v="2"/>
    <s v="United States"/>
    <s v="Detroit"/>
    <x v="12"/>
    <n v="48227"/>
    <x v="2"/>
    <s v="FUR-CH-10000454"/>
    <x v="0"/>
    <x v="1"/>
    <x v="1"/>
    <x v="5727"/>
    <n v="2"/>
    <n v="0"/>
    <n v="146.38799999999998"/>
  </r>
  <r>
    <n v="9034"/>
    <s v="CA-2011-152268"/>
    <x v="2"/>
    <x v="814"/>
    <d v="2011-09-07T00:00:00"/>
    <x v="1"/>
    <s v="SC-20095"/>
    <x v="183"/>
    <x v="0"/>
    <s v="United States"/>
    <s v="Fayetteville"/>
    <x v="36"/>
    <n v="72701"/>
    <x v="0"/>
    <s v="OFF-BI-10001359"/>
    <x v="1"/>
    <x v="8"/>
    <x v="1153"/>
    <x v="1639"/>
    <n v="2"/>
    <n v="0"/>
    <n v="843.17059999999992"/>
  </r>
  <r>
    <n v="9035"/>
    <s v="CA-2012-148873"/>
    <x v="1"/>
    <x v="486"/>
    <d v="2012-10-05T00:00:00"/>
    <x v="1"/>
    <s v="EM-13960"/>
    <x v="75"/>
    <x v="0"/>
    <s v="United States"/>
    <s v="Quincy"/>
    <x v="10"/>
    <n v="62301"/>
    <x v="2"/>
    <s v="OFF-BI-10003196"/>
    <x v="1"/>
    <x v="8"/>
    <x v="1367"/>
    <x v="5728"/>
    <n v="4"/>
    <n v="0.8"/>
    <n v="-4.4880000000000013"/>
  </r>
  <r>
    <n v="9036"/>
    <s v="CA-2012-148873"/>
    <x v="1"/>
    <x v="486"/>
    <d v="2012-10-05T00:00:00"/>
    <x v="1"/>
    <s v="EM-13960"/>
    <x v="75"/>
    <x v="0"/>
    <s v="United States"/>
    <s v="Quincy"/>
    <x v="10"/>
    <n v="62301"/>
    <x v="2"/>
    <s v="TEC-AC-10003657"/>
    <x v="2"/>
    <x v="11"/>
    <x v="151"/>
    <x v="5729"/>
    <n v="4"/>
    <n v="0.2"/>
    <n v="2.7191999999999901"/>
  </r>
  <r>
    <n v="9037"/>
    <s v="CA-2012-166492"/>
    <x v="1"/>
    <x v="1003"/>
    <d v="2012-04-10T00:00:00"/>
    <x v="2"/>
    <s v="RP-19390"/>
    <x v="261"/>
    <x v="0"/>
    <s v="United States"/>
    <s v="New York City"/>
    <x v="15"/>
    <n v="10035"/>
    <x v="3"/>
    <s v="OFF-PA-10002262"/>
    <x v="1"/>
    <x v="10"/>
    <x v="992"/>
    <x v="243"/>
    <n v="4"/>
    <n v="0"/>
    <n v="12.441600000000001"/>
  </r>
  <r>
    <n v="9038"/>
    <s v="CA-2012-166492"/>
    <x v="1"/>
    <x v="1003"/>
    <d v="2012-04-10T00:00:00"/>
    <x v="2"/>
    <s v="RP-19390"/>
    <x v="261"/>
    <x v="0"/>
    <s v="United States"/>
    <s v="New York City"/>
    <x v="15"/>
    <n v="10035"/>
    <x v="3"/>
    <s v="OFF-ST-10002214"/>
    <x v="1"/>
    <x v="4"/>
    <x v="994"/>
    <x v="2433"/>
    <n v="2"/>
    <n v="0"/>
    <n v="5.8707999999999991"/>
  </r>
  <r>
    <n v="9039"/>
    <s v="CA-2014-157420"/>
    <x v="3"/>
    <x v="610"/>
    <d v="2014-11-22T00:00:00"/>
    <x v="3"/>
    <s v="HZ-14950"/>
    <x v="521"/>
    <x v="0"/>
    <s v="United States"/>
    <s v="Houston"/>
    <x v="5"/>
    <n v="77095"/>
    <x v="2"/>
    <s v="TEC-PH-10003555"/>
    <x v="2"/>
    <x v="7"/>
    <x v="457"/>
    <x v="498"/>
    <n v="3"/>
    <n v="0.2"/>
    <n v="-12.414599999999997"/>
  </r>
  <r>
    <n v="9040"/>
    <s v="CA-2013-117121"/>
    <x v="0"/>
    <x v="907"/>
    <d v="2013-12-22T00:00:00"/>
    <x v="1"/>
    <s v="AB-10105"/>
    <x v="455"/>
    <x v="0"/>
    <s v="United States"/>
    <s v="Detroit"/>
    <x v="12"/>
    <n v="48205"/>
    <x v="2"/>
    <s v="OFF-BI-10000545"/>
    <x v="1"/>
    <x v="8"/>
    <x v="685"/>
    <x v="5730"/>
    <n v="13"/>
    <n v="0"/>
    <n v="4946.37"/>
  </r>
  <r>
    <n v="9041"/>
    <s v="CA-2011-138177"/>
    <x v="2"/>
    <x v="111"/>
    <d v="2011-09-24T00:00:00"/>
    <x v="1"/>
    <s v="ND-18460"/>
    <x v="540"/>
    <x v="1"/>
    <s v="United States"/>
    <s v="Chandler"/>
    <x v="16"/>
    <n v="85224"/>
    <x v="1"/>
    <s v="FUR-TA-10004607"/>
    <x v="0"/>
    <x v="3"/>
    <x v="1095"/>
    <x v="5731"/>
    <n v="1"/>
    <n v="0.5"/>
    <n v="-45.827300000000008"/>
  </r>
  <r>
    <n v="9042"/>
    <s v="CA-2011-114335"/>
    <x v="2"/>
    <x v="450"/>
    <d v="2011-10-03T00:00:00"/>
    <x v="1"/>
    <s v="XP-21865"/>
    <x v="190"/>
    <x v="0"/>
    <s v="United States"/>
    <s v="Hollywood"/>
    <x v="2"/>
    <n v="33021"/>
    <x v="0"/>
    <s v="FUR-FU-10000277"/>
    <x v="0"/>
    <x v="5"/>
    <x v="1786"/>
    <x v="5732"/>
    <n v="4"/>
    <n v="0.2"/>
    <n v="16.854399999999984"/>
  </r>
  <r>
    <n v="9043"/>
    <s v="CA-2012-168760"/>
    <x v="1"/>
    <x v="357"/>
    <d v="2012-09-26T00:00:00"/>
    <x v="0"/>
    <s v="MM-18280"/>
    <x v="152"/>
    <x v="1"/>
    <s v="United States"/>
    <s v="Los Angeles"/>
    <x v="1"/>
    <n v="90049"/>
    <x v="1"/>
    <s v="OFF-AP-10004532"/>
    <x v="1"/>
    <x v="9"/>
    <x v="559"/>
    <x v="639"/>
    <n v="3"/>
    <n v="0"/>
    <n v="16.588799999999999"/>
  </r>
  <r>
    <n v="9044"/>
    <s v="CA-2013-168830"/>
    <x v="0"/>
    <x v="77"/>
    <d v="2013-11-14T00:00:00"/>
    <x v="1"/>
    <s v="ML-17395"/>
    <x v="504"/>
    <x v="1"/>
    <s v="United States"/>
    <s v="San Francisco"/>
    <x v="1"/>
    <n v="94122"/>
    <x v="1"/>
    <s v="TEC-AC-10003911"/>
    <x v="2"/>
    <x v="11"/>
    <x v="327"/>
    <x v="651"/>
    <n v="3"/>
    <n v="0"/>
    <n v="163.18979999999999"/>
  </r>
  <r>
    <n v="9045"/>
    <s v="CA-2014-137463"/>
    <x v="3"/>
    <x v="819"/>
    <d v="2014-12-21T00:00:00"/>
    <x v="0"/>
    <s v="KM-16225"/>
    <x v="366"/>
    <x v="1"/>
    <s v="United States"/>
    <s v="Sunnyvale"/>
    <x v="1"/>
    <n v="94086"/>
    <x v="1"/>
    <s v="OFF-BI-10003196"/>
    <x v="1"/>
    <x v="8"/>
    <x v="1367"/>
    <x v="4452"/>
    <n v="2"/>
    <n v="0.2"/>
    <n v="2.2439999999999998"/>
  </r>
  <r>
    <n v="9046"/>
    <s v="CA-2014-137463"/>
    <x v="3"/>
    <x v="819"/>
    <d v="2014-12-21T00:00:00"/>
    <x v="0"/>
    <s v="KM-16225"/>
    <x v="366"/>
    <x v="1"/>
    <s v="United States"/>
    <s v="Sunnyvale"/>
    <x v="1"/>
    <n v="94086"/>
    <x v="1"/>
    <s v="TEC-AC-10000358"/>
    <x v="2"/>
    <x v="11"/>
    <x v="1278"/>
    <x v="5733"/>
    <n v="5"/>
    <n v="0"/>
    <n v="45.587999999999994"/>
  </r>
  <r>
    <n v="9047"/>
    <s v="CA-2014-137463"/>
    <x v="3"/>
    <x v="819"/>
    <d v="2014-12-21T00:00:00"/>
    <x v="0"/>
    <s v="KM-16225"/>
    <x v="366"/>
    <x v="1"/>
    <s v="United States"/>
    <s v="Sunnyvale"/>
    <x v="1"/>
    <n v="94086"/>
    <x v="1"/>
    <s v="TEC-AC-10000057"/>
    <x v="2"/>
    <x v="11"/>
    <x v="626"/>
    <x v="179"/>
    <n v="5"/>
    <n v="0"/>
    <n v="31.489499999999992"/>
  </r>
  <r>
    <n v="9048"/>
    <s v="CA-2014-137463"/>
    <x v="3"/>
    <x v="819"/>
    <d v="2014-12-21T00:00:00"/>
    <x v="0"/>
    <s v="KM-16225"/>
    <x v="366"/>
    <x v="1"/>
    <s v="United States"/>
    <s v="Sunnyvale"/>
    <x v="1"/>
    <n v="94086"/>
    <x v="1"/>
    <s v="OFF-AR-10001988"/>
    <x v="1"/>
    <x v="6"/>
    <x v="749"/>
    <x v="5734"/>
    <n v="5"/>
    <n v="0"/>
    <n v="8.6854999999999993"/>
  </r>
  <r>
    <n v="9049"/>
    <s v="CA-2014-137463"/>
    <x v="3"/>
    <x v="819"/>
    <d v="2014-12-21T00:00:00"/>
    <x v="0"/>
    <s v="KM-16225"/>
    <x v="366"/>
    <x v="1"/>
    <s v="United States"/>
    <s v="Sunnyvale"/>
    <x v="1"/>
    <n v="94086"/>
    <x v="1"/>
    <s v="OFF-LA-10003498"/>
    <x v="1"/>
    <x v="2"/>
    <x v="1740"/>
    <x v="1851"/>
    <n v="3"/>
    <n v="0"/>
    <n v="22.200000000000003"/>
  </r>
  <r>
    <n v="9050"/>
    <s v="CA-2011-124513"/>
    <x v="2"/>
    <x v="158"/>
    <d v="2011-09-25T00:00:00"/>
    <x v="1"/>
    <s v="SL-20155"/>
    <x v="359"/>
    <x v="2"/>
    <s v="United States"/>
    <s v="New York City"/>
    <x v="15"/>
    <n v="10011"/>
    <x v="3"/>
    <s v="OFF-AR-10002956"/>
    <x v="1"/>
    <x v="6"/>
    <x v="660"/>
    <x v="5735"/>
    <n v="3"/>
    <n v="0"/>
    <n v="17.1678"/>
  </r>
  <r>
    <n v="9051"/>
    <s v="CA-2012-165554"/>
    <x v="1"/>
    <x v="1211"/>
    <d v="2012-05-22T00:00:00"/>
    <x v="1"/>
    <s v="AJ-10780"/>
    <x v="321"/>
    <x v="1"/>
    <s v="United States"/>
    <s v="Los Angeles"/>
    <x v="1"/>
    <n v="90004"/>
    <x v="1"/>
    <s v="OFF-PA-10003724"/>
    <x v="1"/>
    <x v="10"/>
    <x v="357"/>
    <x v="139"/>
    <n v="2"/>
    <n v="0"/>
    <n v="5.3213999999999997"/>
  </r>
  <r>
    <n v="9052"/>
    <s v="CA-2011-141838"/>
    <x v="2"/>
    <x v="959"/>
    <d v="2011-03-31T00:00:00"/>
    <x v="0"/>
    <s v="DK-12835"/>
    <x v="460"/>
    <x v="1"/>
    <s v="United States"/>
    <s v="San Francisco"/>
    <x v="1"/>
    <n v="94122"/>
    <x v="1"/>
    <s v="OFF-AR-10004272"/>
    <x v="1"/>
    <x v="6"/>
    <x v="1220"/>
    <x v="3636"/>
    <n v="2"/>
    <n v="0"/>
    <n v="0.83999999999999986"/>
  </r>
  <r>
    <n v="9053"/>
    <s v="CA-2011-141838"/>
    <x v="2"/>
    <x v="959"/>
    <d v="2011-03-31T00:00:00"/>
    <x v="0"/>
    <s v="DK-12835"/>
    <x v="460"/>
    <x v="1"/>
    <s v="United States"/>
    <s v="San Francisco"/>
    <x v="1"/>
    <n v="94122"/>
    <x v="1"/>
    <s v="OFF-BI-10003291"/>
    <x v="1"/>
    <x v="8"/>
    <x v="44"/>
    <x v="692"/>
    <n v="4"/>
    <n v="0.2"/>
    <n v="9.4283999999999963"/>
  </r>
  <r>
    <n v="9054"/>
    <s v="CA-2011-141838"/>
    <x v="2"/>
    <x v="959"/>
    <d v="2011-03-31T00:00:00"/>
    <x v="0"/>
    <s v="DK-12835"/>
    <x v="460"/>
    <x v="1"/>
    <s v="United States"/>
    <s v="San Francisco"/>
    <x v="1"/>
    <n v="94122"/>
    <x v="1"/>
    <s v="TEC-PH-10004100"/>
    <x v="2"/>
    <x v="7"/>
    <x v="1743"/>
    <x v="5736"/>
    <n v="2"/>
    <n v="0.2"/>
    <n v="2.878400000000001"/>
  </r>
  <r>
    <n v="9055"/>
    <s v="CA-2014-117009"/>
    <x v="3"/>
    <x v="585"/>
    <d v="2014-09-29T00:00:00"/>
    <x v="1"/>
    <s v="BK-11260"/>
    <x v="318"/>
    <x v="0"/>
    <s v="United States"/>
    <s v="Santa Ana"/>
    <x v="1"/>
    <n v="92704"/>
    <x v="1"/>
    <s v="OFF-SU-10001218"/>
    <x v="1"/>
    <x v="14"/>
    <x v="133"/>
    <x v="2138"/>
    <n v="2"/>
    <n v="0"/>
    <n v="6.1488000000000014"/>
  </r>
  <r>
    <n v="9056"/>
    <s v="CA-2012-128993"/>
    <x v="1"/>
    <x v="811"/>
    <d v="2012-09-17T00:00:00"/>
    <x v="0"/>
    <s v="CC-12670"/>
    <x v="113"/>
    <x v="0"/>
    <s v="United States"/>
    <s v="Seattle"/>
    <x v="4"/>
    <n v="98103"/>
    <x v="1"/>
    <s v="TEC-AC-10004209"/>
    <x v="2"/>
    <x v="11"/>
    <x v="899"/>
    <x v="223"/>
    <n v="2"/>
    <n v="0"/>
    <n v="8.5722000000000005"/>
  </r>
  <r>
    <n v="9057"/>
    <s v="CA-2012-160227"/>
    <x v="1"/>
    <x v="121"/>
    <d v="2012-11-04T00:00:00"/>
    <x v="2"/>
    <s v="ED-13885"/>
    <x v="525"/>
    <x v="2"/>
    <s v="United States"/>
    <s v="New York City"/>
    <x v="15"/>
    <n v="10011"/>
    <x v="3"/>
    <s v="FUR-CH-10002073"/>
    <x v="0"/>
    <x v="1"/>
    <x v="1783"/>
    <x v="5737"/>
    <n v="11"/>
    <n v="0.1"/>
    <n v="553.39019999999982"/>
  </r>
  <r>
    <n v="9058"/>
    <s v="CA-2012-149097"/>
    <x v="1"/>
    <x v="1182"/>
    <d v="2012-10-24T00:00:00"/>
    <x v="1"/>
    <s v="SV-20785"/>
    <x v="647"/>
    <x v="0"/>
    <s v="United States"/>
    <s v="Los Angeles"/>
    <x v="1"/>
    <n v="90045"/>
    <x v="1"/>
    <s v="FUR-FU-10003424"/>
    <x v="0"/>
    <x v="5"/>
    <x v="1659"/>
    <x v="5738"/>
    <n v="7"/>
    <n v="0"/>
    <n v="23.923199999999994"/>
  </r>
  <r>
    <n v="9059"/>
    <s v="CA-2012-149097"/>
    <x v="1"/>
    <x v="1182"/>
    <d v="2012-10-24T00:00:00"/>
    <x v="1"/>
    <s v="SV-20785"/>
    <x v="647"/>
    <x v="0"/>
    <s v="United States"/>
    <s v="Los Angeles"/>
    <x v="1"/>
    <n v="90045"/>
    <x v="1"/>
    <s v="FUR-TA-10001086"/>
    <x v="0"/>
    <x v="3"/>
    <x v="1727"/>
    <x v="5739"/>
    <n v="3"/>
    <n v="0.2"/>
    <n v="27.358200000000011"/>
  </r>
  <r>
    <n v="9060"/>
    <s v="CA-2013-132304"/>
    <x v="0"/>
    <x v="403"/>
    <d v="2013-06-19T00:00:00"/>
    <x v="1"/>
    <s v="AR-10825"/>
    <x v="255"/>
    <x v="1"/>
    <s v="United States"/>
    <s v="Seattle"/>
    <x v="4"/>
    <n v="98103"/>
    <x v="1"/>
    <s v="FUR-TA-10004619"/>
    <x v="0"/>
    <x v="3"/>
    <x v="882"/>
    <x v="5740"/>
    <n v="7"/>
    <n v="0"/>
    <n v="334.55099999999993"/>
  </r>
  <r>
    <n v="9061"/>
    <s v="CA-2012-136420"/>
    <x v="1"/>
    <x v="312"/>
    <d v="2012-11-21T00:00:00"/>
    <x v="2"/>
    <s v="CS-12250"/>
    <x v="294"/>
    <x v="1"/>
    <s v="United States"/>
    <s v="San Diego"/>
    <x v="1"/>
    <n v="92024"/>
    <x v="1"/>
    <s v="OFF-BI-10002854"/>
    <x v="1"/>
    <x v="8"/>
    <x v="895"/>
    <x v="5741"/>
    <n v="4"/>
    <n v="0.2"/>
    <n v="33.635999999999996"/>
  </r>
  <r>
    <n v="9062"/>
    <s v="CA-2012-136420"/>
    <x v="1"/>
    <x v="312"/>
    <d v="2012-11-21T00:00:00"/>
    <x v="2"/>
    <s v="CS-12250"/>
    <x v="294"/>
    <x v="1"/>
    <s v="United States"/>
    <s v="San Diego"/>
    <x v="1"/>
    <n v="92024"/>
    <x v="1"/>
    <s v="OFF-LA-10002762"/>
    <x v="1"/>
    <x v="2"/>
    <x v="49"/>
    <x v="5742"/>
    <n v="4"/>
    <n v="0"/>
    <n v="23.556399999999996"/>
  </r>
  <r>
    <n v="9063"/>
    <s v="CA-2013-101623"/>
    <x v="0"/>
    <x v="1212"/>
    <d v="2013-03-07T00:00:00"/>
    <x v="1"/>
    <s v="RR-19525"/>
    <x v="645"/>
    <x v="1"/>
    <s v="United States"/>
    <s v="New York City"/>
    <x v="15"/>
    <n v="10035"/>
    <x v="3"/>
    <s v="OFF-FA-10003495"/>
    <x v="1"/>
    <x v="13"/>
    <x v="33"/>
    <x v="5743"/>
    <n v="6"/>
    <n v="0"/>
    <n v="18.240000000000002"/>
  </r>
  <r>
    <n v="9064"/>
    <s v="US-2011-151015"/>
    <x v="2"/>
    <x v="1005"/>
    <d v="2011-10-20T00:00:00"/>
    <x v="1"/>
    <s v="BD-11500"/>
    <x v="214"/>
    <x v="0"/>
    <s v="United States"/>
    <s v="Chicago"/>
    <x v="10"/>
    <n v="60653"/>
    <x v="2"/>
    <s v="OFF-PA-10002581"/>
    <x v="1"/>
    <x v="10"/>
    <x v="1300"/>
    <x v="5744"/>
    <n v="13"/>
    <n v="0.2"/>
    <n v="100.68499999999997"/>
  </r>
  <r>
    <n v="9065"/>
    <s v="US-2011-151015"/>
    <x v="2"/>
    <x v="1005"/>
    <d v="2011-10-20T00:00:00"/>
    <x v="1"/>
    <s v="BD-11500"/>
    <x v="214"/>
    <x v="0"/>
    <s v="United States"/>
    <s v="Chicago"/>
    <x v="10"/>
    <n v="60653"/>
    <x v="2"/>
    <s v="OFF-BI-10000343"/>
    <x v="1"/>
    <x v="8"/>
    <x v="184"/>
    <x v="5745"/>
    <n v="3"/>
    <n v="0.8"/>
    <n v="-4.8609000000000009"/>
  </r>
  <r>
    <n v="9066"/>
    <s v="US-2011-151015"/>
    <x v="2"/>
    <x v="1005"/>
    <d v="2011-10-20T00:00:00"/>
    <x v="1"/>
    <s v="BD-11500"/>
    <x v="214"/>
    <x v="0"/>
    <s v="United States"/>
    <s v="Chicago"/>
    <x v="10"/>
    <n v="60653"/>
    <x v="2"/>
    <s v="OFF-PA-10001184"/>
    <x v="1"/>
    <x v="10"/>
    <x v="1307"/>
    <x v="4501"/>
    <n v="4"/>
    <n v="0.2"/>
    <n v="6.9367999999999999"/>
  </r>
  <r>
    <n v="9067"/>
    <s v="CA-2014-152968"/>
    <x v="3"/>
    <x v="1143"/>
    <d v="2014-05-31T00:00:00"/>
    <x v="1"/>
    <s v="BM-11785"/>
    <x v="298"/>
    <x v="0"/>
    <s v="United States"/>
    <s v="Harrisonburg"/>
    <x v="17"/>
    <n v="22801"/>
    <x v="0"/>
    <s v="TEC-AC-10000521"/>
    <x v="2"/>
    <x v="11"/>
    <x v="1557"/>
    <x v="5746"/>
    <n v="2"/>
    <n v="0"/>
    <n v="6.9239999999999995"/>
  </r>
  <r>
    <n v="9068"/>
    <s v="CA-2013-150077"/>
    <x v="0"/>
    <x v="1084"/>
    <d v="2013-02-10T00:00:00"/>
    <x v="1"/>
    <s v="MS-17365"/>
    <x v="333"/>
    <x v="0"/>
    <s v="United States"/>
    <s v="Rockville"/>
    <x v="39"/>
    <n v="20852"/>
    <x v="3"/>
    <s v="TEC-PH-10002890"/>
    <x v="2"/>
    <x v="7"/>
    <x v="1387"/>
    <x v="3658"/>
    <n v="2"/>
    <n v="0"/>
    <n v="23.524799999999999"/>
  </r>
  <r>
    <n v="9069"/>
    <s v="CA-2013-106278"/>
    <x v="0"/>
    <x v="476"/>
    <d v="2013-09-06T00:00:00"/>
    <x v="0"/>
    <s v="BM-11140"/>
    <x v="78"/>
    <x v="0"/>
    <s v="United States"/>
    <s v="Des Moines"/>
    <x v="4"/>
    <n v="98198"/>
    <x v="1"/>
    <s v="FUR-CH-10003061"/>
    <x v="0"/>
    <x v="1"/>
    <x v="51"/>
    <x v="1804"/>
    <n v="3"/>
    <n v="0.2"/>
    <n v="-2.6997000000000355"/>
  </r>
  <r>
    <n v="9070"/>
    <s v="CA-2013-106278"/>
    <x v="0"/>
    <x v="476"/>
    <d v="2013-09-06T00:00:00"/>
    <x v="0"/>
    <s v="BM-11140"/>
    <x v="78"/>
    <x v="0"/>
    <s v="United States"/>
    <s v="Des Moines"/>
    <x v="4"/>
    <n v="98198"/>
    <x v="1"/>
    <s v="OFF-EN-10003567"/>
    <x v="1"/>
    <x v="12"/>
    <x v="1643"/>
    <x v="4353"/>
    <n v="3"/>
    <n v="0"/>
    <n v="30.991800000000001"/>
  </r>
  <r>
    <n v="9071"/>
    <s v="CA-2014-147550"/>
    <x v="3"/>
    <x v="769"/>
    <d v="2014-12-06T00:00:00"/>
    <x v="2"/>
    <s v="KE-16420"/>
    <x v="722"/>
    <x v="1"/>
    <s v="United States"/>
    <s v="Philadelphia"/>
    <x v="9"/>
    <n v="19134"/>
    <x v="3"/>
    <s v="FUR-FU-10001918"/>
    <x v="0"/>
    <x v="5"/>
    <x v="280"/>
    <x v="1382"/>
    <n v="3"/>
    <n v="0.2"/>
    <n v="2.6961000000000008"/>
  </r>
  <r>
    <n v="9072"/>
    <s v="CA-2012-136105"/>
    <x v="1"/>
    <x v="821"/>
    <d v="2012-06-16T00:00:00"/>
    <x v="1"/>
    <s v="SZ-20035"/>
    <x v="449"/>
    <x v="2"/>
    <s v="United States"/>
    <s v="Columbus"/>
    <x v="14"/>
    <n v="47201"/>
    <x v="2"/>
    <s v="OFF-ST-10002444"/>
    <x v="1"/>
    <x v="4"/>
    <x v="571"/>
    <x v="335"/>
    <n v="2"/>
    <n v="0"/>
    <n v="6.8767999999999994"/>
  </r>
  <r>
    <n v="9073"/>
    <s v="CA-2013-142524"/>
    <x v="0"/>
    <x v="913"/>
    <d v="2013-09-09T00:00:00"/>
    <x v="1"/>
    <s v="MB-18085"/>
    <x v="469"/>
    <x v="0"/>
    <s v="United States"/>
    <s v="Springfield"/>
    <x v="25"/>
    <n v="65807"/>
    <x v="2"/>
    <s v="OFF-EN-10003286"/>
    <x v="1"/>
    <x v="12"/>
    <x v="33"/>
    <x v="3416"/>
    <n v="2"/>
    <n v="0"/>
    <n v="7.783199999999999"/>
  </r>
  <r>
    <n v="9074"/>
    <s v="CA-2013-142524"/>
    <x v="0"/>
    <x v="913"/>
    <d v="2013-09-09T00:00:00"/>
    <x v="1"/>
    <s v="MB-18085"/>
    <x v="469"/>
    <x v="0"/>
    <s v="United States"/>
    <s v="Springfield"/>
    <x v="25"/>
    <n v="65807"/>
    <x v="2"/>
    <s v="TEC-AC-10000109"/>
    <x v="2"/>
    <x v="11"/>
    <x v="200"/>
    <x v="5747"/>
    <n v="5"/>
    <n v="0"/>
    <n v="67.188000000000017"/>
  </r>
  <r>
    <n v="9075"/>
    <s v="CA-2011-136336"/>
    <x v="2"/>
    <x v="419"/>
    <d v="2011-04-26T00:00:00"/>
    <x v="1"/>
    <s v="DB-13555"/>
    <x v="587"/>
    <x v="1"/>
    <s v="United States"/>
    <s v="Henderson"/>
    <x v="0"/>
    <n v="42420"/>
    <x v="0"/>
    <s v="OFF-ST-10002574"/>
    <x v="1"/>
    <x v="4"/>
    <x v="926"/>
    <x v="5748"/>
    <n v="6"/>
    <n v="0"/>
    <n v="0"/>
  </r>
  <r>
    <n v="9076"/>
    <s v="US-2012-136259"/>
    <x v="1"/>
    <x v="599"/>
    <d v="2012-11-08T00:00:00"/>
    <x v="2"/>
    <s v="CB-12415"/>
    <x v="558"/>
    <x v="0"/>
    <s v="United States"/>
    <s v="Lakewood"/>
    <x v="24"/>
    <n v="44107"/>
    <x v="3"/>
    <s v="OFF-BI-10000773"/>
    <x v="1"/>
    <x v="8"/>
    <x v="381"/>
    <x v="574"/>
    <n v="3"/>
    <n v="0.7"/>
    <n v="-5.5338000000000012"/>
  </r>
  <r>
    <n v="9077"/>
    <s v="US-2012-136259"/>
    <x v="1"/>
    <x v="599"/>
    <d v="2012-11-08T00:00:00"/>
    <x v="2"/>
    <s v="CB-12415"/>
    <x v="558"/>
    <x v="0"/>
    <s v="United States"/>
    <s v="Lakewood"/>
    <x v="24"/>
    <n v="44107"/>
    <x v="3"/>
    <s v="OFF-SU-10004661"/>
    <x v="1"/>
    <x v="14"/>
    <x v="1748"/>
    <x v="5749"/>
    <n v="4"/>
    <n v="0.2"/>
    <n v="2.0399999999999991"/>
  </r>
  <r>
    <n v="9078"/>
    <s v="US-2011-124625"/>
    <x v="2"/>
    <x v="935"/>
    <d v="2011-11-07T00:00:00"/>
    <x v="1"/>
    <s v="SP-20650"/>
    <x v="70"/>
    <x v="1"/>
    <s v="United States"/>
    <s v="Omaha"/>
    <x v="8"/>
    <n v="68104"/>
    <x v="2"/>
    <s v="TEC-AC-10003280"/>
    <x v="2"/>
    <x v="11"/>
    <x v="1028"/>
    <x v="1324"/>
    <n v="3"/>
    <n v="0"/>
    <n v="18.893699999999995"/>
  </r>
  <r>
    <n v="9079"/>
    <s v="CA-2013-108105"/>
    <x v="0"/>
    <x v="595"/>
    <d v="2013-02-23T00:00:00"/>
    <x v="1"/>
    <s v="GW-14605"/>
    <x v="543"/>
    <x v="0"/>
    <s v="United States"/>
    <s v="Henderson"/>
    <x v="0"/>
    <n v="42420"/>
    <x v="0"/>
    <s v="FUR-FU-10003773"/>
    <x v="0"/>
    <x v="5"/>
    <x v="125"/>
    <x v="5750"/>
    <n v="4"/>
    <n v="0"/>
    <n v="34.988799999999969"/>
  </r>
  <r>
    <n v="9080"/>
    <s v="CA-2013-108105"/>
    <x v="0"/>
    <x v="595"/>
    <d v="2013-02-23T00:00:00"/>
    <x v="1"/>
    <s v="GW-14605"/>
    <x v="543"/>
    <x v="0"/>
    <s v="United States"/>
    <s v="Henderson"/>
    <x v="0"/>
    <n v="42420"/>
    <x v="0"/>
    <s v="OFF-BI-10002412"/>
    <x v="1"/>
    <x v="8"/>
    <x v="323"/>
    <x v="5751"/>
    <n v="1"/>
    <n v="0"/>
    <n v="2.61"/>
  </r>
  <r>
    <n v="9081"/>
    <s v="CA-2014-166898"/>
    <x v="3"/>
    <x v="220"/>
    <d v="2014-09-14T00:00:00"/>
    <x v="0"/>
    <s v="KH-16630"/>
    <x v="175"/>
    <x v="1"/>
    <s v="United States"/>
    <s v="Santa Ana"/>
    <x v="1"/>
    <n v="92704"/>
    <x v="1"/>
    <s v="TEC-PH-10002564"/>
    <x v="2"/>
    <x v="7"/>
    <x v="976"/>
    <x v="2130"/>
    <n v="6"/>
    <n v="0.2"/>
    <n v="17.993999999999978"/>
  </r>
  <r>
    <n v="9082"/>
    <s v="CA-2014-166898"/>
    <x v="3"/>
    <x v="220"/>
    <d v="2014-09-14T00:00:00"/>
    <x v="0"/>
    <s v="KH-16630"/>
    <x v="175"/>
    <x v="1"/>
    <s v="United States"/>
    <s v="Santa Ana"/>
    <x v="1"/>
    <n v="92704"/>
    <x v="1"/>
    <s v="OFF-PA-10002262"/>
    <x v="1"/>
    <x v="10"/>
    <x v="992"/>
    <x v="541"/>
    <n v="3"/>
    <n v="0"/>
    <n v="9.3312000000000008"/>
  </r>
  <r>
    <n v="9083"/>
    <s v="CA-2014-169005"/>
    <x v="3"/>
    <x v="808"/>
    <d v="2014-11-07T00:00:00"/>
    <x v="1"/>
    <s v="BG-11035"/>
    <x v="767"/>
    <x v="0"/>
    <s v="United States"/>
    <s v="Springfield"/>
    <x v="17"/>
    <n v="22153"/>
    <x v="0"/>
    <s v="OFF-AR-10000246"/>
    <x v="1"/>
    <x v="6"/>
    <x v="21"/>
    <x v="348"/>
    <n v="2"/>
    <n v="0"/>
    <n v="1.4455999999999998"/>
  </r>
  <r>
    <n v="9084"/>
    <s v="CA-2012-104038"/>
    <x v="1"/>
    <x v="525"/>
    <d v="2012-02-08T00:00:00"/>
    <x v="2"/>
    <s v="LO-17170"/>
    <x v="628"/>
    <x v="1"/>
    <s v="United States"/>
    <s v="Suffolk"/>
    <x v="17"/>
    <n v="23434"/>
    <x v="0"/>
    <s v="OFF-ST-10002554"/>
    <x v="1"/>
    <x v="4"/>
    <x v="1144"/>
    <x v="64"/>
    <n v="3"/>
    <n v="0"/>
    <n v="2.9346000000000032"/>
  </r>
  <r>
    <n v="9085"/>
    <s v="CA-2012-104038"/>
    <x v="1"/>
    <x v="525"/>
    <d v="2012-02-08T00:00:00"/>
    <x v="2"/>
    <s v="LO-17170"/>
    <x v="628"/>
    <x v="1"/>
    <s v="United States"/>
    <s v="Suffolk"/>
    <x v="17"/>
    <n v="23434"/>
    <x v="0"/>
    <s v="OFF-PA-10002751"/>
    <x v="1"/>
    <x v="10"/>
    <x v="150"/>
    <x v="2744"/>
    <n v="5"/>
    <n v="0"/>
    <n v="13.454999999999998"/>
  </r>
  <r>
    <n v="9086"/>
    <s v="CA-2013-126102"/>
    <x v="0"/>
    <x v="545"/>
    <d v="2013-09-13T00:00:00"/>
    <x v="0"/>
    <s v="DV-13465"/>
    <x v="231"/>
    <x v="0"/>
    <s v="United States"/>
    <s v="Los Angeles"/>
    <x v="1"/>
    <n v="90049"/>
    <x v="1"/>
    <s v="OFF-BI-10004318"/>
    <x v="1"/>
    <x v="8"/>
    <x v="1574"/>
    <x v="4795"/>
    <n v="2"/>
    <n v="0.2"/>
    <n v="89.954799999999992"/>
  </r>
  <r>
    <n v="9087"/>
    <s v="CA-2013-143406"/>
    <x v="0"/>
    <x v="182"/>
    <d v="2013-10-01T00:00:00"/>
    <x v="1"/>
    <s v="LR-17035"/>
    <x v="756"/>
    <x v="1"/>
    <s v="United States"/>
    <s v="Houston"/>
    <x v="5"/>
    <n v="77041"/>
    <x v="2"/>
    <s v="OFF-AP-10001564"/>
    <x v="1"/>
    <x v="9"/>
    <x v="1759"/>
    <x v="5752"/>
    <n v="2"/>
    <n v="0.8"/>
    <n v="-251.18640000000005"/>
  </r>
  <r>
    <n v="9088"/>
    <s v="CA-2013-143406"/>
    <x v="0"/>
    <x v="182"/>
    <d v="2013-10-01T00:00:00"/>
    <x v="1"/>
    <s v="LR-17035"/>
    <x v="756"/>
    <x v="1"/>
    <s v="United States"/>
    <s v="Houston"/>
    <x v="5"/>
    <n v="77041"/>
    <x v="2"/>
    <s v="FUR-CH-10000513"/>
    <x v="0"/>
    <x v="1"/>
    <x v="70"/>
    <x v="5753"/>
    <n v="5"/>
    <n v="0.3"/>
    <n v="-136.48950000000002"/>
  </r>
  <r>
    <n v="9089"/>
    <s v="CA-2012-150308"/>
    <x v="1"/>
    <x v="83"/>
    <d v="2012-12-20T00:00:00"/>
    <x v="1"/>
    <s v="RR-19525"/>
    <x v="645"/>
    <x v="1"/>
    <s v="United States"/>
    <s v="Cary"/>
    <x v="3"/>
    <n v="27511"/>
    <x v="0"/>
    <s v="TEC-PH-10001433"/>
    <x v="2"/>
    <x v="7"/>
    <x v="237"/>
    <x v="2166"/>
    <n v="3"/>
    <n v="0.2"/>
    <n v="21.539699999999996"/>
  </r>
  <r>
    <n v="9090"/>
    <s v="CA-2013-131093"/>
    <x v="0"/>
    <x v="42"/>
    <d v="2013-09-21T00:00:00"/>
    <x v="0"/>
    <s v="TS-21610"/>
    <x v="59"/>
    <x v="0"/>
    <s v="United States"/>
    <s v="Springfield"/>
    <x v="24"/>
    <n v="45503"/>
    <x v="3"/>
    <s v="OFF-ST-10002790"/>
    <x v="1"/>
    <x v="4"/>
    <x v="233"/>
    <x v="5754"/>
    <n v="5"/>
    <n v="0.2"/>
    <n v="-62.772499999999965"/>
  </r>
  <r>
    <n v="9091"/>
    <s v="US-2014-148831"/>
    <x v="3"/>
    <x v="119"/>
    <d v="2014-10-16T00:00:00"/>
    <x v="2"/>
    <s v="AH-10210"/>
    <x v="117"/>
    <x v="0"/>
    <s v="United States"/>
    <s v="Louisville"/>
    <x v="0"/>
    <n v="40214"/>
    <x v="0"/>
    <s v="OFF-ST-10002974"/>
    <x v="1"/>
    <x v="4"/>
    <x v="123"/>
    <x v="5755"/>
    <n v="8"/>
    <n v="0"/>
    <n v="104.56799999999998"/>
  </r>
  <r>
    <n v="9092"/>
    <s v="CA-2012-162950"/>
    <x v="1"/>
    <x v="1141"/>
    <d v="2012-07-03T00:00:00"/>
    <x v="0"/>
    <s v="DW-13585"/>
    <x v="61"/>
    <x v="1"/>
    <s v="United States"/>
    <s v="Troy"/>
    <x v="24"/>
    <n v="45373"/>
    <x v="3"/>
    <s v="OFF-PA-10003177"/>
    <x v="1"/>
    <x v="10"/>
    <x v="89"/>
    <x v="12"/>
    <n v="3"/>
    <n v="0.2"/>
    <n v="5.4432"/>
  </r>
  <r>
    <n v="9093"/>
    <s v="CA-2012-162950"/>
    <x v="1"/>
    <x v="1141"/>
    <d v="2012-07-03T00:00:00"/>
    <x v="0"/>
    <s v="DW-13585"/>
    <x v="61"/>
    <x v="1"/>
    <s v="United States"/>
    <s v="Troy"/>
    <x v="24"/>
    <n v="45373"/>
    <x v="3"/>
    <s v="FUR-BO-10001918"/>
    <x v="0"/>
    <x v="0"/>
    <x v="1140"/>
    <x v="5756"/>
    <n v="6"/>
    <n v="0.5"/>
    <n v="-376.69319999999999"/>
  </r>
  <r>
    <n v="9094"/>
    <s v="US-2012-132836"/>
    <x v="1"/>
    <x v="932"/>
    <d v="2012-06-05T00:00:00"/>
    <x v="1"/>
    <s v="AJ-10945"/>
    <x v="219"/>
    <x v="0"/>
    <s v="United States"/>
    <s v="Detroit"/>
    <x v="12"/>
    <n v="48227"/>
    <x v="2"/>
    <s v="TEC-PH-10001299"/>
    <x v="2"/>
    <x v="7"/>
    <x v="1480"/>
    <x v="3749"/>
    <n v="2"/>
    <n v="0"/>
    <n v="83.994400000000013"/>
  </r>
  <r>
    <n v="9095"/>
    <s v="US-2012-132836"/>
    <x v="1"/>
    <x v="932"/>
    <d v="2012-06-05T00:00:00"/>
    <x v="1"/>
    <s v="AJ-10945"/>
    <x v="219"/>
    <x v="0"/>
    <s v="United States"/>
    <s v="Detroit"/>
    <x v="12"/>
    <n v="48227"/>
    <x v="2"/>
    <s v="OFF-BI-10004224"/>
    <x v="1"/>
    <x v="8"/>
    <x v="1061"/>
    <x v="5757"/>
    <n v="6"/>
    <n v="0"/>
    <n v="181.65599999999998"/>
  </r>
  <r>
    <n v="9096"/>
    <s v="US-2012-132836"/>
    <x v="1"/>
    <x v="932"/>
    <d v="2012-06-05T00:00:00"/>
    <x v="1"/>
    <s v="AJ-10945"/>
    <x v="219"/>
    <x v="0"/>
    <s v="United States"/>
    <s v="Detroit"/>
    <x v="12"/>
    <n v="48227"/>
    <x v="2"/>
    <s v="TEC-PH-10001300"/>
    <x v="2"/>
    <x v="7"/>
    <x v="1002"/>
    <x v="365"/>
    <n v="2"/>
    <n v="0"/>
    <n v="11.731999999999999"/>
  </r>
  <r>
    <n v="9097"/>
    <s v="US-2012-132836"/>
    <x v="1"/>
    <x v="932"/>
    <d v="2012-06-05T00:00:00"/>
    <x v="1"/>
    <s v="AJ-10945"/>
    <x v="219"/>
    <x v="0"/>
    <s v="United States"/>
    <s v="Detroit"/>
    <x v="12"/>
    <n v="48227"/>
    <x v="2"/>
    <s v="OFF-LA-10004178"/>
    <x v="1"/>
    <x v="2"/>
    <x v="1700"/>
    <x v="1316"/>
    <n v="7"/>
    <n v="0"/>
    <n v="13.2986"/>
  </r>
  <r>
    <n v="9098"/>
    <s v="US-2011-158365"/>
    <x v="2"/>
    <x v="791"/>
    <d v="2011-04-17T00:00:00"/>
    <x v="1"/>
    <s v="SV-20785"/>
    <x v="647"/>
    <x v="0"/>
    <s v="United States"/>
    <s v="Bloomington"/>
    <x v="14"/>
    <n v="47401"/>
    <x v="2"/>
    <s v="OFF-PA-10000289"/>
    <x v="1"/>
    <x v="10"/>
    <x v="722"/>
    <x v="56"/>
    <n v="5"/>
    <n v="0"/>
    <n v="15.552000000000001"/>
  </r>
  <r>
    <n v="9099"/>
    <s v="CA-2014-152933"/>
    <x v="3"/>
    <x v="386"/>
    <d v="2014-10-17T00:00:00"/>
    <x v="1"/>
    <s v="MG-17650"/>
    <x v="377"/>
    <x v="2"/>
    <s v="United States"/>
    <s v="Dallas"/>
    <x v="5"/>
    <n v="75081"/>
    <x v="2"/>
    <s v="TEC-PH-10002085"/>
    <x v="2"/>
    <x v="7"/>
    <x v="659"/>
    <x v="4235"/>
    <n v="7"/>
    <n v="0.2"/>
    <n v="27.71580000000003"/>
  </r>
  <r>
    <n v="9100"/>
    <s v="CA-2014-152933"/>
    <x v="3"/>
    <x v="386"/>
    <d v="2014-10-17T00:00:00"/>
    <x v="1"/>
    <s v="MG-17650"/>
    <x v="377"/>
    <x v="2"/>
    <s v="United States"/>
    <s v="Dallas"/>
    <x v="5"/>
    <n v="75081"/>
    <x v="2"/>
    <s v="OFF-PA-10001934"/>
    <x v="1"/>
    <x v="10"/>
    <x v="543"/>
    <x v="563"/>
    <n v="2"/>
    <n v="0.2"/>
    <n v="3.7584"/>
  </r>
  <r>
    <n v="9101"/>
    <s v="CA-2014-152933"/>
    <x v="3"/>
    <x v="386"/>
    <d v="2014-10-17T00:00:00"/>
    <x v="1"/>
    <s v="MG-17650"/>
    <x v="377"/>
    <x v="2"/>
    <s v="United States"/>
    <s v="Dallas"/>
    <x v="5"/>
    <n v="75081"/>
    <x v="2"/>
    <s v="TEC-AC-10003033"/>
    <x v="2"/>
    <x v="11"/>
    <x v="756"/>
    <x v="5758"/>
    <n v="3"/>
    <n v="0.2"/>
    <n v="128.68049999999994"/>
  </r>
  <r>
    <n v="9102"/>
    <s v="CA-2012-163181"/>
    <x v="1"/>
    <x v="209"/>
    <d v="2012-11-12T00:00:00"/>
    <x v="1"/>
    <s v="AB-10105"/>
    <x v="455"/>
    <x v="0"/>
    <s v="United States"/>
    <s v="Houston"/>
    <x v="5"/>
    <n v="77041"/>
    <x v="2"/>
    <s v="OFF-AR-10001683"/>
    <x v="1"/>
    <x v="6"/>
    <x v="32"/>
    <x v="5759"/>
    <n v="3"/>
    <n v="0.2"/>
    <n v="5.3190000000000008"/>
  </r>
  <r>
    <n v="9103"/>
    <s v="CA-2012-163181"/>
    <x v="1"/>
    <x v="209"/>
    <d v="2012-11-12T00:00:00"/>
    <x v="1"/>
    <s v="AB-10105"/>
    <x v="455"/>
    <x v="0"/>
    <s v="United States"/>
    <s v="Houston"/>
    <x v="5"/>
    <n v="77041"/>
    <x v="2"/>
    <s v="OFF-ST-10001713"/>
    <x v="1"/>
    <x v="4"/>
    <x v="45"/>
    <x v="560"/>
    <n v="2"/>
    <n v="0.2"/>
    <n v="-16.956800000000005"/>
  </r>
  <r>
    <n v="9104"/>
    <s v="CA-2012-163181"/>
    <x v="1"/>
    <x v="209"/>
    <d v="2012-11-12T00:00:00"/>
    <x v="1"/>
    <s v="AB-10105"/>
    <x v="455"/>
    <x v="0"/>
    <s v="United States"/>
    <s v="Houston"/>
    <x v="5"/>
    <n v="77041"/>
    <x v="2"/>
    <s v="FUR-FU-10000193"/>
    <x v="0"/>
    <x v="5"/>
    <x v="1503"/>
    <x v="647"/>
    <n v="5"/>
    <n v="0.6"/>
    <n v="-84.447999999999993"/>
  </r>
  <r>
    <n v="9105"/>
    <s v="CA-2012-163181"/>
    <x v="1"/>
    <x v="209"/>
    <d v="2012-11-12T00:00:00"/>
    <x v="1"/>
    <s v="AB-10105"/>
    <x v="455"/>
    <x v="0"/>
    <s v="United States"/>
    <s v="Houston"/>
    <x v="5"/>
    <n v="77041"/>
    <x v="2"/>
    <s v="OFF-BI-10000474"/>
    <x v="1"/>
    <x v="8"/>
    <x v="27"/>
    <x v="5760"/>
    <n v="10"/>
    <n v="0.8"/>
    <n v="-51.296000000000006"/>
  </r>
  <r>
    <n v="9106"/>
    <s v="CA-2012-163181"/>
    <x v="1"/>
    <x v="209"/>
    <d v="2012-11-12T00:00:00"/>
    <x v="1"/>
    <s v="AB-10105"/>
    <x v="455"/>
    <x v="0"/>
    <s v="United States"/>
    <s v="Houston"/>
    <x v="5"/>
    <n v="77041"/>
    <x v="2"/>
    <s v="OFF-ST-10000129"/>
    <x v="1"/>
    <x v="4"/>
    <x v="1646"/>
    <x v="5761"/>
    <n v="2"/>
    <n v="0.2"/>
    <n v="-28.867800000000017"/>
  </r>
  <r>
    <n v="9107"/>
    <s v="CA-2012-163181"/>
    <x v="1"/>
    <x v="209"/>
    <d v="2012-11-12T00:00:00"/>
    <x v="1"/>
    <s v="AB-10105"/>
    <x v="455"/>
    <x v="0"/>
    <s v="United States"/>
    <s v="Houston"/>
    <x v="5"/>
    <n v="77041"/>
    <x v="2"/>
    <s v="TEC-MA-10001016"/>
    <x v="2"/>
    <x v="15"/>
    <x v="1598"/>
    <x v="3110"/>
    <n v="3"/>
    <n v="0.4"/>
    <n v="33.589499999999987"/>
  </r>
  <r>
    <n v="9108"/>
    <s v="CA-2012-132941"/>
    <x v="1"/>
    <x v="442"/>
    <d v="2012-05-28T00:00:00"/>
    <x v="2"/>
    <s v="MM-18280"/>
    <x v="152"/>
    <x v="1"/>
    <s v="United States"/>
    <s v="Haltom City"/>
    <x v="5"/>
    <n v="76117"/>
    <x v="2"/>
    <s v="OFF-SU-10002557"/>
    <x v="1"/>
    <x v="14"/>
    <x v="1329"/>
    <x v="4"/>
    <n v="2"/>
    <n v="0.2"/>
    <n v="1.6776"/>
  </r>
  <r>
    <n v="9109"/>
    <s v="CA-2012-132941"/>
    <x v="1"/>
    <x v="442"/>
    <d v="2012-05-28T00:00:00"/>
    <x v="2"/>
    <s v="MM-18280"/>
    <x v="152"/>
    <x v="1"/>
    <s v="United States"/>
    <s v="Haltom City"/>
    <x v="5"/>
    <n v="76117"/>
    <x v="2"/>
    <s v="OFF-PA-10002160"/>
    <x v="1"/>
    <x v="10"/>
    <x v="1190"/>
    <x v="5762"/>
    <n v="7"/>
    <n v="0.2"/>
    <n v="11.733400000000001"/>
  </r>
  <r>
    <n v="9110"/>
    <s v="CA-2012-132941"/>
    <x v="1"/>
    <x v="442"/>
    <d v="2012-05-28T00:00:00"/>
    <x v="2"/>
    <s v="MM-18280"/>
    <x v="152"/>
    <x v="1"/>
    <s v="United States"/>
    <s v="Haltom City"/>
    <x v="5"/>
    <n v="76117"/>
    <x v="2"/>
    <s v="TEC-AC-10003095"/>
    <x v="2"/>
    <x v="11"/>
    <x v="1277"/>
    <x v="3683"/>
    <n v="2"/>
    <n v="0.2"/>
    <n v="36.397199999999998"/>
  </r>
  <r>
    <n v="9111"/>
    <s v="CA-2011-132010"/>
    <x v="2"/>
    <x v="303"/>
    <d v="2011-10-15T00:00:00"/>
    <x v="2"/>
    <s v="MA-17995"/>
    <x v="671"/>
    <x v="2"/>
    <s v="United States"/>
    <s v="Richmond"/>
    <x v="17"/>
    <n v="23223"/>
    <x v="0"/>
    <s v="OFF-EN-10003160"/>
    <x v="1"/>
    <x v="12"/>
    <x v="1027"/>
    <x v="3441"/>
    <n v="5"/>
    <n v="0"/>
    <n v="17.472000000000001"/>
  </r>
  <r>
    <n v="9112"/>
    <s v="CA-2011-132010"/>
    <x v="2"/>
    <x v="303"/>
    <d v="2011-10-15T00:00:00"/>
    <x v="2"/>
    <s v="MA-17995"/>
    <x v="671"/>
    <x v="2"/>
    <s v="United States"/>
    <s v="Richmond"/>
    <x v="17"/>
    <n v="23223"/>
    <x v="0"/>
    <s v="TEC-AC-10001542"/>
    <x v="2"/>
    <x v="11"/>
    <x v="1669"/>
    <x v="1113"/>
    <n v="2"/>
    <n v="0"/>
    <n v="4.3623999999999974"/>
  </r>
  <r>
    <n v="9113"/>
    <s v="CA-2011-132010"/>
    <x v="2"/>
    <x v="303"/>
    <d v="2011-10-15T00:00:00"/>
    <x v="2"/>
    <s v="MA-17995"/>
    <x v="671"/>
    <x v="2"/>
    <s v="United States"/>
    <s v="Richmond"/>
    <x v="17"/>
    <n v="23223"/>
    <x v="0"/>
    <s v="OFF-ST-10003641"/>
    <x v="1"/>
    <x v="4"/>
    <x v="1799"/>
    <x v="5763"/>
    <n v="4"/>
    <n v="0"/>
    <n v="6.3040000000000305"/>
  </r>
  <r>
    <n v="9114"/>
    <s v="CA-2011-132010"/>
    <x v="2"/>
    <x v="303"/>
    <d v="2011-10-15T00:00:00"/>
    <x v="2"/>
    <s v="MA-17995"/>
    <x v="671"/>
    <x v="2"/>
    <s v="United States"/>
    <s v="Richmond"/>
    <x v="17"/>
    <n v="23223"/>
    <x v="0"/>
    <s v="OFF-BI-10002432"/>
    <x v="1"/>
    <x v="8"/>
    <x v="866"/>
    <x v="5764"/>
    <n v="3"/>
    <n v="0"/>
    <n v="7.1345999999999989"/>
  </r>
  <r>
    <n v="9115"/>
    <s v="CA-2013-135461"/>
    <x v="0"/>
    <x v="569"/>
    <d v="2013-02-10T00:00:00"/>
    <x v="0"/>
    <s v="EB-13975"/>
    <x v="424"/>
    <x v="1"/>
    <s v="United States"/>
    <s v="Los Angeles"/>
    <x v="1"/>
    <n v="90049"/>
    <x v="1"/>
    <s v="TEC-PH-10004094"/>
    <x v="2"/>
    <x v="7"/>
    <x v="1788"/>
    <x v="4723"/>
    <n v="5"/>
    <n v="0.2"/>
    <n v="38.997500000000002"/>
  </r>
  <r>
    <n v="9116"/>
    <s v="CA-2014-153045"/>
    <x v="3"/>
    <x v="617"/>
    <d v="2014-01-25T00:00:00"/>
    <x v="0"/>
    <s v="NS-18505"/>
    <x v="515"/>
    <x v="0"/>
    <s v="United States"/>
    <s v="Philadelphia"/>
    <x v="9"/>
    <n v="19140"/>
    <x v="3"/>
    <s v="TEC-PH-10001817"/>
    <x v="2"/>
    <x v="7"/>
    <x v="1097"/>
    <x v="5765"/>
    <n v="2"/>
    <n v="0.4"/>
    <n v="-93.079999999999984"/>
  </r>
  <r>
    <n v="9117"/>
    <s v="CA-2014-153045"/>
    <x v="3"/>
    <x v="617"/>
    <d v="2014-01-25T00:00:00"/>
    <x v="0"/>
    <s v="NS-18505"/>
    <x v="515"/>
    <x v="0"/>
    <s v="United States"/>
    <s v="Philadelphia"/>
    <x v="9"/>
    <n v="19140"/>
    <x v="3"/>
    <s v="FUR-FU-10002759"/>
    <x v="0"/>
    <x v="5"/>
    <x v="555"/>
    <x v="1318"/>
    <n v="2"/>
    <n v="0.2"/>
    <n v="6.3935999999999993"/>
  </r>
  <r>
    <n v="9118"/>
    <s v="CA-2014-153045"/>
    <x v="3"/>
    <x v="617"/>
    <d v="2014-01-25T00:00:00"/>
    <x v="0"/>
    <s v="NS-18505"/>
    <x v="515"/>
    <x v="0"/>
    <s v="United States"/>
    <s v="Philadelphia"/>
    <x v="9"/>
    <n v="19140"/>
    <x v="3"/>
    <s v="FUR-CH-10000309"/>
    <x v="0"/>
    <x v="1"/>
    <x v="765"/>
    <x v="5052"/>
    <n v="3"/>
    <n v="0.3"/>
    <n v="-63.376499999999965"/>
  </r>
  <r>
    <n v="9119"/>
    <s v="CA-2014-153045"/>
    <x v="3"/>
    <x v="617"/>
    <d v="2014-01-25T00:00:00"/>
    <x v="0"/>
    <s v="NS-18505"/>
    <x v="515"/>
    <x v="0"/>
    <s v="United States"/>
    <s v="Philadelphia"/>
    <x v="9"/>
    <n v="19140"/>
    <x v="3"/>
    <s v="OFF-PA-10003673"/>
    <x v="1"/>
    <x v="10"/>
    <x v="971"/>
    <x v="5766"/>
    <n v="4"/>
    <n v="0.2"/>
    <n v="7.0511999999999988"/>
  </r>
  <r>
    <n v="9120"/>
    <s v="US-2013-155971"/>
    <x v="0"/>
    <x v="112"/>
    <d v="2013-06-13T00:00:00"/>
    <x v="1"/>
    <s v="RB-19795"/>
    <x v="176"/>
    <x v="2"/>
    <s v="United States"/>
    <s v="Los Angeles"/>
    <x v="1"/>
    <n v="90036"/>
    <x v="1"/>
    <s v="OFF-LA-10000452"/>
    <x v="1"/>
    <x v="2"/>
    <x v="804"/>
    <x v="424"/>
    <n v="7"/>
    <n v="0"/>
    <n v="10.584"/>
  </r>
  <r>
    <n v="9121"/>
    <s v="US-2013-155971"/>
    <x v="0"/>
    <x v="112"/>
    <d v="2013-06-13T00:00:00"/>
    <x v="1"/>
    <s v="RB-19795"/>
    <x v="176"/>
    <x v="2"/>
    <s v="United States"/>
    <s v="Los Angeles"/>
    <x v="1"/>
    <n v="90036"/>
    <x v="1"/>
    <s v="OFF-PA-10000210"/>
    <x v="1"/>
    <x v="10"/>
    <x v="1828"/>
    <x v="3421"/>
    <n v="5"/>
    <n v="0"/>
    <n v="46.952999999999996"/>
  </r>
  <r>
    <n v="9122"/>
    <s v="CA-2014-122007"/>
    <x v="3"/>
    <x v="257"/>
    <d v="2014-03-21T00:00:00"/>
    <x v="0"/>
    <s v="JK-15325"/>
    <x v="759"/>
    <x v="1"/>
    <s v="United States"/>
    <s v="Los Angeles"/>
    <x v="1"/>
    <n v="90032"/>
    <x v="1"/>
    <s v="OFF-AP-10000358"/>
    <x v="1"/>
    <x v="9"/>
    <x v="95"/>
    <x v="1779"/>
    <n v="7"/>
    <n v="0"/>
    <n v="26.349399999999992"/>
  </r>
  <r>
    <n v="9123"/>
    <s v="CA-2014-162250"/>
    <x v="3"/>
    <x v="221"/>
    <d v="2014-11-25T00:00:00"/>
    <x v="3"/>
    <s v="PR-18880"/>
    <x v="701"/>
    <x v="0"/>
    <s v="United States"/>
    <s v="San Francisco"/>
    <x v="1"/>
    <n v="94109"/>
    <x v="1"/>
    <s v="OFF-PA-10002137"/>
    <x v="1"/>
    <x v="10"/>
    <x v="560"/>
    <x v="4034"/>
    <n v="1"/>
    <n v="0"/>
    <n v="3.5009999999999994"/>
  </r>
  <r>
    <n v="9124"/>
    <s v="US-2013-158288"/>
    <x v="0"/>
    <x v="491"/>
    <d v="2013-11-29T00:00:00"/>
    <x v="0"/>
    <s v="EH-13945"/>
    <x v="13"/>
    <x v="0"/>
    <s v="United States"/>
    <s v="Philadelphia"/>
    <x v="9"/>
    <n v="19120"/>
    <x v="3"/>
    <s v="OFF-BI-10003364"/>
    <x v="1"/>
    <x v="8"/>
    <x v="698"/>
    <x v="5767"/>
    <n v="9"/>
    <n v="0.7"/>
    <n v="-57.75660000000002"/>
  </r>
  <r>
    <n v="9125"/>
    <s v="CA-2013-128916"/>
    <x v="0"/>
    <x v="298"/>
    <d v="2013-08-21T00:00:00"/>
    <x v="0"/>
    <s v="MA-17560"/>
    <x v="15"/>
    <x v="2"/>
    <s v="United States"/>
    <s v="Houston"/>
    <x v="5"/>
    <n v="77070"/>
    <x v="2"/>
    <s v="FUR-FU-10001940"/>
    <x v="0"/>
    <x v="5"/>
    <x v="33"/>
    <x v="1250"/>
    <n v="3"/>
    <n v="0.6"/>
    <n v="-3.8207999999999984"/>
  </r>
  <r>
    <n v="9126"/>
    <s v="CA-2013-128916"/>
    <x v="0"/>
    <x v="298"/>
    <d v="2013-08-21T00:00:00"/>
    <x v="0"/>
    <s v="MA-17560"/>
    <x v="15"/>
    <x v="2"/>
    <s v="United States"/>
    <s v="Houston"/>
    <x v="5"/>
    <n v="77070"/>
    <x v="2"/>
    <s v="FUR-FU-10000320"/>
    <x v="0"/>
    <x v="5"/>
    <x v="1512"/>
    <x v="758"/>
    <n v="4"/>
    <n v="0.6"/>
    <n v="-2.1375999999999991"/>
  </r>
  <r>
    <n v="9127"/>
    <s v="CA-2012-157028"/>
    <x v="1"/>
    <x v="109"/>
    <d v="2012-12-03T00:00:00"/>
    <x v="1"/>
    <s v="MA-17995"/>
    <x v="671"/>
    <x v="2"/>
    <s v="United States"/>
    <s v="Las Cruces"/>
    <x v="27"/>
    <n v="88001"/>
    <x v="1"/>
    <s v="OFF-AR-10004441"/>
    <x v="1"/>
    <x v="6"/>
    <x v="153"/>
    <x v="5768"/>
    <n v="2"/>
    <n v="0"/>
    <n v="3.4775999999999998"/>
  </r>
  <r>
    <n v="9128"/>
    <s v="CA-2014-112473"/>
    <x v="3"/>
    <x v="1126"/>
    <d v="2014-06-02T00:00:00"/>
    <x v="1"/>
    <s v="JL-15505"/>
    <x v="145"/>
    <x v="0"/>
    <s v="United States"/>
    <s v="Houston"/>
    <x v="5"/>
    <n v="77070"/>
    <x v="2"/>
    <s v="OFF-ST-10002182"/>
    <x v="1"/>
    <x v="4"/>
    <x v="1732"/>
    <x v="5769"/>
    <n v="3"/>
    <n v="0.2"/>
    <n v="-11.2806"/>
  </r>
  <r>
    <n v="9129"/>
    <s v="US-2014-147655"/>
    <x v="3"/>
    <x v="507"/>
    <d v="2014-09-06T00:00:00"/>
    <x v="2"/>
    <s v="AS-10045"/>
    <x v="442"/>
    <x v="1"/>
    <s v="United States"/>
    <s v="Redmond"/>
    <x v="21"/>
    <n v="97756"/>
    <x v="1"/>
    <s v="OFF-BI-10002931"/>
    <x v="1"/>
    <x v="8"/>
    <x v="727"/>
    <x v="5770"/>
    <n v="7"/>
    <n v="0.7"/>
    <n v="-58.71599999999998"/>
  </r>
  <r>
    <n v="9130"/>
    <s v="CA-2013-130911"/>
    <x v="0"/>
    <x v="830"/>
    <d v="2013-03-27T00:00:00"/>
    <x v="0"/>
    <s v="DC-12850"/>
    <x v="419"/>
    <x v="0"/>
    <s v="United States"/>
    <s v="Cleveland"/>
    <x v="24"/>
    <n v="44105"/>
    <x v="3"/>
    <s v="FUR-BO-10004357"/>
    <x v="0"/>
    <x v="0"/>
    <x v="1349"/>
    <x v="5771"/>
    <n v="3"/>
    <n v="0.5"/>
    <n v="-241.17600000000002"/>
  </r>
  <r>
    <n v="9131"/>
    <s v="CA-2013-130911"/>
    <x v="0"/>
    <x v="830"/>
    <d v="2013-03-27T00:00:00"/>
    <x v="0"/>
    <s v="DC-12850"/>
    <x v="419"/>
    <x v="0"/>
    <s v="United States"/>
    <s v="Cleveland"/>
    <x v="24"/>
    <n v="44105"/>
    <x v="3"/>
    <s v="OFF-AR-10000475"/>
    <x v="1"/>
    <x v="6"/>
    <x v="1111"/>
    <x v="4067"/>
    <n v="2"/>
    <n v="0.2"/>
    <n v="1.6324000000000014"/>
  </r>
  <r>
    <n v="9132"/>
    <s v="CA-2014-100055"/>
    <x v="3"/>
    <x v="39"/>
    <d v="2014-06-02T00:00:00"/>
    <x v="1"/>
    <s v="MD-17860"/>
    <x v="550"/>
    <x v="1"/>
    <s v="United States"/>
    <s v="Laurel"/>
    <x v="39"/>
    <n v="20707"/>
    <x v="3"/>
    <s v="FUR-FU-10001473"/>
    <x v="0"/>
    <x v="5"/>
    <x v="984"/>
    <x v="1302"/>
    <n v="2"/>
    <n v="0"/>
    <n v="9.8856000000000002"/>
  </r>
  <r>
    <n v="9133"/>
    <s v="CA-2014-100055"/>
    <x v="3"/>
    <x v="39"/>
    <d v="2014-06-02T00:00:00"/>
    <x v="1"/>
    <s v="MD-17860"/>
    <x v="550"/>
    <x v="1"/>
    <s v="United States"/>
    <s v="Laurel"/>
    <x v="39"/>
    <n v="20707"/>
    <x v="3"/>
    <s v="OFF-AP-10001469"/>
    <x v="1"/>
    <x v="9"/>
    <x v="581"/>
    <x v="5772"/>
    <n v="3"/>
    <n v="0"/>
    <n v="36.287699999999987"/>
  </r>
  <r>
    <n v="9134"/>
    <s v="CA-2012-157805"/>
    <x v="1"/>
    <x v="284"/>
    <d v="2012-09-04T00:00:00"/>
    <x v="1"/>
    <s v="RH-19510"/>
    <x v="563"/>
    <x v="2"/>
    <s v="United States"/>
    <s v="San Diego"/>
    <x v="1"/>
    <n v="92037"/>
    <x v="1"/>
    <s v="TEC-PH-10004447"/>
    <x v="2"/>
    <x v="7"/>
    <x v="857"/>
    <x v="5773"/>
    <n v="5"/>
    <n v="0.2"/>
    <n v="41.697000000000003"/>
  </r>
  <r>
    <n v="9135"/>
    <s v="CA-2013-124254"/>
    <x v="0"/>
    <x v="408"/>
    <d v="2013-04-18T00:00:00"/>
    <x v="1"/>
    <s v="TB-21175"/>
    <x v="533"/>
    <x v="1"/>
    <s v="United States"/>
    <s v="Wilson"/>
    <x v="3"/>
    <n v="27893"/>
    <x v="0"/>
    <s v="OFF-ST-10001469"/>
    <x v="1"/>
    <x v="4"/>
    <x v="394"/>
    <x v="5222"/>
    <n v="3"/>
    <n v="0.2"/>
    <n v="-22.671600000000005"/>
  </r>
  <r>
    <n v="9136"/>
    <s v="CA-2013-124254"/>
    <x v="0"/>
    <x v="408"/>
    <d v="2013-04-18T00:00:00"/>
    <x v="1"/>
    <s v="TB-21175"/>
    <x v="533"/>
    <x v="1"/>
    <s v="United States"/>
    <s v="Wilson"/>
    <x v="3"/>
    <n v="27893"/>
    <x v="0"/>
    <s v="OFF-ST-10000060"/>
    <x v="1"/>
    <x v="4"/>
    <x v="387"/>
    <x v="5774"/>
    <n v="1"/>
    <n v="0.2"/>
    <n v="-5.1983999999999995"/>
  </r>
  <r>
    <n v="9137"/>
    <s v="CA-2013-124254"/>
    <x v="0"/>
    <x v="408"/>
    <d v="2013-04-18T00:00:00"/>
    <x v="1"/>
    <s v="TB-21175"/>
    <x v="533"/>
    <x v="1"/>
    <s v="United States"/>
    <s v="Wilson"/>
    <x v="3"/>
    <n v="27893"/>
    <x v="0"/>
    <s v="OFF-PA-10000807"/>
    <x v="1"/>
    <x v="10"/>
    <x v="1650"/>
    <x v="1518"/>
    <n v="3"/>
    <n v="0.2"/>
    <n v="3.4668000000000001"/>
  </r>
  <r>
    <n v="9138"/>
    <s v="CA-2011-123400"/>
    <x v="2"/>
    <x v="563"/>
    <d v="2011-02-10T00:00:00"/>
    <x v="1"/>
    <s v="EB-13930"/>
    <x v="518"/>
    <x v="0"/>
    <s v="United States"/>
    <s v="Saint Petersburg"/>
    <x v="2"/>
    <n v="33710"/>
    <x v="0"/>
    <s v="OFF-BI-10000666"/>
    <x v="1"/>
    <x v="8"/>
    <x v="980"/>
    <x v="5775"/>
    <n v="2"/>
    <n v="0.7"/>
    <n v="-12.224"/>
  </r>
  <r>
    <n v="9139"/>
    <s v="CA-2011-123400"/>
    <x v="2"/>
    <x v="563"/>
    <d v="2011-02-10T00:00:00"/>
    <x v="1"/>
    <s v="EB-13930"/>
    <x v="518"/>
    <x v="0"/>
    <s v="United States"/>
    <s v="Saint Petersburg"/>
    <x v="2"/>
    <n v="33710"/>
    <x v="0"/>
    <s v="TEC-PH-10002890"/>
    <x v="2"/>
    <x v="7"/>
    <x v="1387"/>
    <x v="2171"/>
    <n v="5"/>
    <n v="0.2"/>
    <n v="13.571999999999996"/>
  </r>
  <r>
    <n v="9140"/>
    <s v="CA-2011-106971"/>
    <x v="2"/>
    <x v="814"/>
    <d v="2011-09-08T00:00:00"/>
    <x v="1"/>
    <s v="BM-11785"/>
    <x v="298"/>
    <x v="0"/>
    <s v="United States"/>
    <s v="Buffalo Grove"/>
    <x v="10"/>
    <n v="60089"/>
    <x v="2"/>
    <s v="TEC-AC-10000844"/>
    <x v="2"/>
    <x v="11"/>
    <x v="106"/>
    <x v="5519"/>
    <n v="7"/>
    <n v="0.2"/>
    <n v="95.188799999999972"/>
  </r>
  <r>
    <n v="9141"/>
    <s v="CA-2014-123029"/>
    <x v="3"/>
    <x v="1033"/>
    <d v="2014-10-03T00:00:00"/>
    <x v="0"/>
    <s v="BT-11530"/>
    <x v="404"/>
    <x v="2"/>
    <s v="United States"/>
    <s v="Los Angeles"/>
    <x v="1"/>
    <n v="90049"/>
    <x v="1"/>
    <s v="TEC-AC-10002402"/>
    <x v="2"/>
    <x v="11"/>
    <x v="651"/>
    <x v="460"/>
    <n v="2"/>
    <n v="0"/>
    <n v="47.993999999999986"/>
  </r>
  <r>
    <n v="9142"/>
    <s v="CA-2013-139409"/>
    <x v="0"/>
    <x v="64"/>
    <d v="2013-09-08T00:00:00"/>
    <x v="2"/>
    <s v="FW-14395"/>
    <x v="783"/>
    <x v="1"/>
    <s v="United States"/>
    <s v="New York City"/>
    <x v="15"/>
    <n v="10011"/>
    <x v="3"/>
    <s v="TEC-PH-10003988"/>
    <x v="2"/>
    <x v="7"/>
    <x v="47"/>
    <x v="3582"/>
    <n v="4"/>
    <n v="0"/>
    <n v="12.208000000000002"/>
  </r>
  <r>
    <n v="9143"/>
    <s v="US-2014-166688"/>
    <x v="3"/>
    <x v="968"/>
    <d v="2014-05-27T00:00:00"/>
    <x v="1"/>
    <s v="RD-19480"/>
    <x v="502"/>
    <x v="0"/>
    <s v="United States"/>
    <s v="Las Vegas"/>
    <x v="33"/>
    <n v="89115"/>
    <x v="1"/>
    <s v="OFF-BI-10004040"/>
    <x v="1"/>
    <x v="8"/>
    <x v="1478"/>
    <x v="1838"/>
    <n v="2"/>
    <n v="0.2"/>
    <n v="3.0043999999999995"/>
  </r>
  <r>
    <n v="9144"/>
    <s v="US-2014-166688"/>
    <x v="3"/>
    <x v="968"/>
    <d v="2014-05-27T00:00:00"/>
    <x v="1"/>
    <s v="RD-19480"/>
    <x v="502"/>
    <x v="0"/>
    <s v="United States"/>
    <s v="Las Vegas"/>
    <x v="33"/>
    <n v="89115"/>
    <x v="1"/>
    <s v="TEC-PH-10004094"/>
    <x v="2"/>
    <x v="7"/>
    <x v="1788"/>
    <x v="5776"/>
    <n v="9"/>
    <n v="0.2"/>
    <n v="70.195499999999981"/>
  </r>
  <r>
    <n v="9145"/>
    <s v="US-2014-166688"/>
    <x v="3"/>
    <x v="968"/>
    <d v="2014-05-27T00:00:00"/>
    <x v="1"/>
    <s v="RD-19480"/>
    <x v="502"/>
    <x v="0"/>
    <s v="United States"/>
    <s v="Las Vegas"/>
    <x v="33"/>
    <n v="89115"/>
    <x v="1"/>
    <s v="OFF-AP-10000358"/>
    <x v="1"/>
    <x v="9"/>
    <x v="95"/>
    <x v="5777"/>
    <n v="5"/>
    <n v="0"/>
    <n v="18.820999999999994"/>
  </r>
  <r>
    <n v="9146"/>
    <s v="CA-2012-126970"/>
    <x v="1"/>
    <x v="1181"/>
    <d v="2012-09-24T00:00:00"/>
    <x v="1"/>
    <s v="TP-21130"/>
    <x v="236"/>
    <x v="0"/>
    <s v="United States"/>
    <s v="Naperville"/>
    <x v="10"/>
    <n v="60540"/>
    <x v="2"/>
    <s v="OFF-BI-10000138"/>
    <x v="1"/>
    <x v="8"/>
    <x v="600"/>
    <x v="5778"/>
    <n v="3"/>
    <n v="0.8"/>
    <n v="-4.492799999999999"/>
  </r>
  <r>
    <n v="9147"/>
    <s v="US-2013-165505"/>
    <x v="0"/>
    <x v="1156"/>
    <d v="2013-01-27T00:00:00"/>
    <x v="1"/>
    <s v="CB-12535"/>
    <x v="118"/>
    <x v="1"/>
    <s v="United States"/>
    <s v="Burlington"/>
    <x v="42"/>
    <s v="05408"/>
    <x v="3"/>
    <s v="TEC-AC-10002926"/>
    <x v="2"/>
    <x v="11"/>
    <x v="1114"/>
    <x v="2622"/>
    <n v="2"/>
    <n v="0"/>
    <n v="42.991400000000006"/>
  </r>
  <r>
    <n v="9148"/>
    <s v="US-2013-165505"/>
    <x v="0"/>
    <x v="1156"/>
    <d v="2013-01-27T00:00:00"/>
    <x v="1"/>
    <s v="CB-12535"/>
    <x v="118"/>
    <x v="1"/>
    <s v="United States"/>
    <s v="Burlington"/>
    <x v="42"/>
    <s v="05408"/>
    <x v="3"/>
    <s v="OFF-AR-10003477"/>
    <x v="1"/>
    <x v="6"/>
    <x v="1829"/>
    <x v="5779"/>
    <n v="6"/>
    <n v="0"/>
    <n v="2.7336"/>
  </r>
  <r>
    <n v="9149"/>
    <s v="US-2013-165505"/>
    <x v="0"/>
    <x v="1156"/>
    <d v="2013-01-27T00:00:00"/>
    <x v="1"/>
    <s v="CB-12535"/>
    <x v="118"/>
    <x v="1"/>
    <s v="United States"/>
    <s v="Burlington"/>
    <x v="42"/>
    <s v="05408"/>
    <x v="3"/>
    <s v="OFF-ST-10001526"/>
    <x v="1"/>
    <x v="4"/>
    <x v="764"/>
    <x v="5780"/>
    <n v="13"/>
    <n v="0"/>
    <n v="406.71539999999993"/>
  </r>
  <r>
    <n v="9150"/>
    <s v="US-2011-157070"/>
    <x v="2"/>
    <x v="106"/>
    <d v="2011-06-06T00:00:00"/>
    <x v="1"/>
    <s v="QJ-19255"/>
    <x v="425"/>
    <x v="1"/>
    <s v="United States"/>
    <s v="Detroit"/>
    <x v="12"/>
    <n v="48234"/>
    <x v="2"/>
    <s v="OFF-BI-10001765"/>
    <x v="1"/>
    <x v="8"/>
    <x v="985"/>
    <x v="5781"/>
    <n v="4"/>
    <n v="0"/>
    <n v="66.508799999999994"/>
  </r>
  <r>
    <n v="9151"/>
    <s v="US-2011-157070"/>
    <x v="2"/>
    <x v="106"/>
    <d v="2011-06-06T00:00:00"/>
    <x v="1"/>
    <s v="QJ-19255"/>
    <x v="425"/>
    <x v="1"/>
    <s v="United States"/>
    <s v="Detroit"/>
    <x v="12"/>
    <n v="48234"/>
    <x v="2"/>
    <s v="OFF-AP-10004859"/>
    <x v="1"/>
    <x v="9"/>
    <x v="921"/>
    <x v="5782"/>
    <n v="5"/>
    <n v="0.1"/>
    <n v="12.376000000000001"/>
  </r>
  <r>
    <n v="9152"/>
    <s v="US-2012-106873"/>
    <x v="1"/>
    <x v="496"/>
    <d v="2012-09-29T00:00:00"/>
    <x v="0"/>
    <s v="KM-16720"/>
    <x v="27"/>
    <x v="0"/>
    <s v="United States"/>
    <s v="Avondale"/>
    <x v="16"/>
    <n v="85323"/>
    <x v="1"/>
    <s v="OFF-AR-10003179"/>
    <x v="1"/>
    <x v="6"/>
    <x v="1565"/>
    <x v="4769"/>
    <n v="2"/>
    <n v="0.2"/>
    <n v="2.3685999999999989"/>
  </r>
  <r>
    <n v="9153"/>
    <s v="US-2012-106873"/>
    <x v="1"/>
    <x v="496"/>
    <d v="2012-09-29T00:00:00"/>
    <x v="0"/>
    <s v="KM-16720"/>
    <x v="27"/>
    <x v="0"/>
    <s v="United States"/>
    <s v="Avondale"/>
    <x v="16"/>
    <n v="85323"/>
    <x v="1"/>
    <s v="TEC-AC-10002345"/>
    <x v="2"/>
    <x v="11"/>
    <x v="173"/>
    <x v="5783"/>
    <n v="2"/>
    <n v="0.2"/>
    <n v="1.4499999999999993"/>
  </r>
  <r>
    <n v="9154"/>
    <s v="US-2012-106873"/>
    <x v="1"/>
    <x v="496"/>
    <d v="2012-09-29T00:00:00"/>
    <x v="0"/>
    <s v="KM-16720"/>
    <x v="27"/>
    <x v="0"/>
    <s v="United States"/>
    <s v="Avondale"/>
    <x v="16"/>
    <n v="85323"/>
    <x v="1"/>
    <s v="OFF-AR-10001246"/>
    <x v="1"/>
    <x v="6"/>
    <x v="450"/>
    <x v="2309"/>
    <n v="7"/>
    <n v="0.2"/>
    <n v="1.852199999999999"/>
  </r>
  <r>
    <n v="9155"/>
    <s v="CA-2013-132990"/>
    <x v="0"/>
    <x v="1147"/>
    <d v="2013-08-04T00:00:00"/>
    <x v="0"/>
    <s v="KM-16660"/>
    <x v="730"/>
    <x v="0"/>
    <s v="United States"/>
    <s v="Philadelphia"/>
    <x v="9"/>
    <n v="19140"/>
    <x v="3"/>
    <s v="FUR-FU-10004864"/>
    <x v="0"/>
    <x v="5"/>
    <x v="1710"/>
    <x v="5784"/>
    <n v="2"/>
    <n v="0.2"/>
    <n v="3.1382000000000003"/>
  </r>
  <r>
    <n v="9156"/>
    <s v="CA-2011-102645"/>
    <x v="2"/>
    <x v="1213"/>
    <d v="2011-01-29T00:00:00"/>
    <x v="1"/>
    <s v="IM-15055"/>
    <x v="780"/>
    <x v="0"/>
    <s v="United States"/>
    <s v="Las Vegas"/>
    <x v="33"/>
    <n v="89115"/>
    <x v="1"/>
    <s v="OFF-PA-10001804"/>
    <x v="1"/>
    <x v="10"/>
    <x v="128"/>
    <x v="1598"/>
    <n v="6"/>
    <n v="0"/>
    <n v="19.238399999999999"/>
  </r>
  <r>
    <n v="9157"/>
    <s v="CA-2011-134215"/>
    <x v="2"/>
    <x v="472"/>
    <d v="2011-08-08T00:00:00"/>
    <x v="1"/>
    <s v="ML-17395"/>
    <x v="504"/>
    <x v="1"/>
    <s v="United States"/>
    <s v="Bangor"/>
    <x v="43"/>
    <n v="4401"/>
    <x v="3"/>
    <s v="OFF-AP-10001271"/>
    <x v="1"/>
    <x v="9"/>
    <x v="469"/>
    <x v="5785"/>
    <n v="2"/>
    <n v="0"/>
    <n v="27.529200000000003"/>
  </r>
  <r>
    <n v="9158"/>
    <s v="CA-2011-134215"/>
    <x v="2"/>
    <x v="472"/>
    <d v="2011-08-08T00:00:00"/>
    <x v="1"/>
    <s v="ML-17395"/>
    <x v="504"/>
    <x v="1"/>
    <s v="United States"/>
    <s v="Bangor"/>
    <x v="43"/>
    <n v="4401"/>
    <x v="3"/>
    <s v="OFF-PA-10004353"/>
    <x v="1"/>
    <x v="10"/>
    <x v="1652"/>
    <x v="5786"/>
    <n v="13"/>
    <n v="0"/>
    <n v="124.6752"/>
  </r>
  <r>
    <n v="9159"/>
    <s v="CA-2011-134215"/>
    <x v="2"/>
    <x v="472"/>
    <d v="2011-08-08T00:00:00"/>
    <x v="1"/>
    <s v="ML-17395"/>
    <x v="504"/>
    <x v="1"/>
    <s v="United States"/>
    <s v="Bangor"/>
    <x v="43"/>
    <n v="4401"/>
    <x v="3"/>
    <s v="TEC-AC-10002473"/>
    <x v="2"/>
    <x v="11"/>
    <x v="713"/>
    <x v="5787"/>
    <n v="9"/>
    <n v="0"/>
    <n v="104.7222"/>
  </r>
  <r>
    <n v="9160"/>
    <s v="CA-2013-118934"/>
    <x v="0"/>
    <x v="888"/>
    <d v="2013-08-15T00:00:00"/>
    <x v="1"/>
    <s v="GH-14410"/>
    <x v="689"/>
    <x v="2"/>
    <s v="United States"/>
    <s v="Hendersonville"/>
    <x v="18"/>
    <n v="37075"/>
    <x v="0"/>
    <s v="OFF-BI-10003314"/>
    <x v="1"/>
    <x v="8"/>
    <x v="305"/>
    <x v="5788"/>
    <n v="3"/>
    <n v="0.7"/>
    <n v="-3.0366"/>
  </r>
  <r>
    <n v="9161"/>
    <s v="CA-2013-118934"/>
    <x v="0"/>
    <x v="888"/>
    <d v="2013-08-15T00:00:00"/>
    <x v="1"/>
    <s v="GH-14410"/>
    <x v="689"/>
    <x v="2"/>
    <s v="United States"/>
    <s v="Hendersonville"/>
    <x v="18"/>
    <n v="37075"/>
    <x v="0"/>
    <s v="OFF-BI-10004465"/>
    <x v="1"/>
    <x v="8"/>
    <x v="732"/>
    <x v="5789"/>
    <n v="5"/>
    <n v="0.7"/>
    <n v="-7.9199999999999982"/>
  </r>
  <r>
    <n v="9162"/>
    <s v="CA-2013-160108"/>
    <x v="0"/>
    <x v="16"/>
    <d v="2013-12-13T00:00:00"/>
    <x v="1"/>
    <s v="AG-10900"/>
    <x v="151"/>
    <x v="0"/>
    <s v="United States"/>
    <s v="Eau Claire"/>
    <x v="6"/>
    <n v="54703"/>
    <x v="2"/>
    <s v="FUR-BO-10003450"/>
    <x v="0"/>
    <x v="0"/>
    <x v="1344"/>
    <x v="5790"/>
    <n v="7"/>
    <n v="0"/>
    <n v="32.46879999999998"/>
  </r>
  <r>
    <n v="9163"/>
    <s v="CA-2013-160108"/>
    <x v="0"/>
    <x v="16"/>
    <d v="2013-12-13T00:00:00"/>
    <x v="1"/>
    <s v="AG-10900"/>
    <x v="151"/>
    <x v="0"/>
    <s v="United States"/>
    <s v="Eau Claire"/>
    <x v="6"/>
    <n v="54703"/>
    <x v="2"/>
    <s v="FUR-CH-10002335"/>
    <x v="0"/>
    <x v="1"/>
    <x v="623"/>
    <x v="5791"/>
    <n v="3"/>
    <n v="0"/>
    <n v="176.80260000000001"/>
  </r>
  <r>
    <n v="9164"/>
    <s v="CA-2012-164007"/>
    <x v="1"/>
    <x v="1214"/>
    <d v="2012-06-12T00:00:00"/>
    <x v="1"/>
    <s v="MG-17695"/>
    <x v="726"/>
    <x v="0"/>
    <s v="United States"/>
    <s v="Chicago"/>
    <x v="10"/>
    <n v="60610"/>
    <x v="2"/>
    <s v="TEC-AC-10003433"/>
    <x v="2"/>
    <x v="11"/>
    <x v="1409"/>
    <x v="480"/>
    <n v="3"/>
    <n v="0.2"/>
    <n v="0.74249999999999994"/>
  </r>
  <r>
    <n v="9165"/>
    <s v="CA-2012-164007"/>
    <x v="1"/>
    <x v="1214"/>
    <d v="2012-06-12T00:00:00"/>
    <x v="1"/>
    <s v="MG-17695"/>
    <x v="726"/>
    <x v="0"/>
    <s v="United States"/>
    <s v="Chicago"/>
    <x v="10"/>
    <n v="60610"/>
    <x v="2"/>
    <s v="OFF-AP-10003849"/>
    <x v="1"/>
    <x v="9"/>
    <x v="833"/>
    <x v="5792"/>
    <n v="2"/>
    <n v="0.8"/>
    <n v="-393.60200000000009"/>
  </r>
  <r>
    <n v="9166"/>
    <s v="CA-2013-100300"/>
    <x v="0"/>
    <x v="890"/>
    <d v="2013-06-27T00:00:00"/>
    <x v="0"/>
    <s v="MJ-17740"/>
    <x v="77"/>
    <x v="0"/>
    <s v="United States"/>
    <s v="San Diego"/>
    <x v="1"/>
    <n v="92037"/>
    <x v="1"/>
    <s v="TEC-MA-10000984"/>
    <x v="2"/>
    <x v="15"/>
    <x v="1811"/>
    <x v="5793"/>
    <n v="4"/>
    <n v="0.2"/>
    <n v="503.63999999999965"/>
  </r>
  <r>
    <n v="9167"/>
    <s v="CA-2013-100300"/>
    <x v="0"/>
    <x v="890"/>
    <d v="2013-06-27T00:00:00"/>
    <x v="0"/>
    <s v="MJ-17740"/>
    <x v="77"/>
    <x v="0"/>
    <s v="United States"/>
    <s v="San Diego"/>
    <x v="1"/>
    <n v="92037"/>
    <x v="1"/>
    <s v="OFF-PA-10000418"/>
    <x v="1"/>
    <x v="10"/>
    <x v="961"/>
    <x v="2840"/>
    <n v="1"/>
    <n v="0"/>
    <n v="50.327999999999996"/>
  </r>
  <r>
    <n v="9168"/>
    <s v="CA-2013-100300"/>
    <x v="0"/>
    <x v="890"/>
    <d v="2013-06-27T00:00:00"/>
    <x v="0"/>
    <s v="MJ-17740"/>
    <x v="77"/>
    <x v="0"/>
    <s v="United States"/>
    <s v="San Diego"/>
    <x v="1"/>
    <n v="92037"/>
    <x v="1"/>
    <s v="OFF-AP-10001242"/>
    <x v="1"/>
    <x v="9"/>
    <x v="1408"/>
    <x v="2624"/>
    <n v="3"/>
    <n v="0"/>
    <n v="72.431999999999988"/>
  </r>
  <r>
    <n v="9169"/>
    <s v="CA-2013-140571"/>
    <x v="0"/>
    <x v="543"/>
    <d v="2013-03-20T00:00:00"/>
    <x v="1"/>
    <s v="SJ-20125"/>
    <x v="319"/>
    <x v="2"/>
    <s v="United States"/>
    <s v="Jackson"/>
    <x v="35"/>
    <n v="39212"/>
    <x v="0"/>
    <s v="OFF-PA-10001954"/>
    <x v="1"/>
    <x v="10"/>
    <x v="595"/>
    <x v="5794"/>
    <n v="14"/>
    <n v="0"/>
    <n v="147.08959999999999"/>
  </r>
  <r>
    <n v="9170"/>
    <s v="CA-2013-140571"/>
    <x v="0"/>
    <x v="543"/>
    <d v="2013-03-20T00:00:00"/>
    <x v="1"/>
    <s v="SJ-20125"/>
    <x v="319"/>
    <x v="2"/>
    <s v="United States"/>
    <s v="Jackson"/>
    <x v="35"/>
    <n v="39212"/>
    <x v="0"/>
    <s v="OFF-PA-10001954"/>
    <x v="1"/>
    <x v="10"/>
    <x v="595"/>
    <x v="1846"/>
    <n v="2"/>
    <n v="0"/>
    <n v="21.012799999999999"/>
  </r>
  <r>
    <n v="9171"/>
    <s v="US-2013-155768"/>
    <x v="0"/>
    <x v="49"/>
    <d v="2013-12-02T00:00:00"/>
    <x v="3"/>
    <s v="LB-16795"/>
    <x v="697"/>
    <x v="2"/>
    <s v="United States"/>
    <s v="Oxnard"/>
    <x v="1"/>
    <n v="93030"/>
    <x v="1"/>
    <s v="FUR-FU-10000448"/>
    <x v="0"/>
    <x v="5"/>
    <x v="464"/>
    <x v="5795"/>
    <n v="2"/>
    <n v="0"/>
    <n v="1.597999999999999"/>
  </r>
  <r>
    <n v="9172"/>
    <s v="US-2013-155768"/>
    <x v="0"/>
    <x v="49"/>
    <d v="2013-12-02T00:00:00"/>
    <x v="3"/>
    <s v="LB-16795"/>
    <x v="697"/>
    <x v="2"/>
    <s v="United States"/>
    <s v="Oxnard"/>
    <x v="1"/>
    <n v="93030"/>
    <x v="1"/>
    <s v="OFF-PA-10001357"/>
    <x v="1"/>
    <x v="10"/>
    <x v="1032"/>
    <x v="3642"/>
    <n v="1"/>
    <n v="0"/>
    <n v="22.991999999999997"/>
  </r>
  <r>
    <n v="9173"/>
    <s v="US-2013-155768"/>
    <x v="0"/>
    <x v="49"/>
    <d v="2013-12-02T00:00:00"/>
    <x v="3"/>
    <s v="LB-16795"/>
    <x v="697"/>
    <x v="2"/>
    <s v="United States"/>
    <s v="Oxnard"/>
    <x v="1"/>
    <n v="93030"/>
    <x v="1"/>
    <s v="OFF-ST-10002292"/>
    <x v="1"/>
    <x v="4"/>
    <x v="863"/>
    <x v="5796"/>
    <n v="3"/>
    <n v="0"/>
    <n v="222.58799999999991"/>
  </r>
  <r>
    <n v="9174"/>
    <s v="US-2013-155768"/>
    <x v="0"/>
    <x v="49"/>
    <d v="2013-12-02T00:00:00"/>
    <x v="3"/>
    <s v="LB-16795"/>
    <x v="697"/>
    <x v="2"/>
    <s v="United States"/>
    <s v="Oxnard"/>
    <x v="1"/>
    <n v="93030"/>
    <x v="1"/>
    <s v="OFF-EN-10001219"/>
    <x v="1"/>
    <x v="12"/>
    <x v="583"/>
    <x v="996"/>
    <n v="3"/>
    <n v="0"/>
    <n v="11.230799999999999"/>
  </r>
  <r>
    <n v="9175"/>
    <s v="CA-2014-119424"/>
    <x v="3"/>
    <x v="492"/>
    <d v="2014-06-15T00:00:00"/>
    <x v="0"/>
    <s v="SB-20185"/>
    <x v="766"/>
    <x v="0"/>
    <s v="United States"/>
    <s v="Kent"/>
    <x v="4"/>
    <n v="98031"/>
    <x v="1"/>
    <s v="TEC-PH-10002564"/>
    <x v="2"/>
    <x v="7"/>
    <x v="976"/>
    <x v="981"/>
    <n v="3"/>
    <n v="0.2"/>
    <n v="8.9969999999999892"/>
  </r>
  <r>
    <n v="9176"/>
    <s v="CA-2014-119424"/>
    <x v="3"/>
    <x v="492"/>
    <d v="2014-06-15T00:00:00"/>
    <x v="0"/>
    <s v="SB-20185"/>
    <x v="766"/>
    <x v="0"/>
    <s v="United States"/>
    <s v="Kent"/>
    <x v="4"/>
    <n v="98031"/>
    <x v="1"/>
    <s v="OFF-PA-10001639"/>
    <x v="1"/>
    <x v="10"/>
    <x v="972"/>
    <x v="541"/>
    <n v="3"/>
    <n v="0"/>
    <n v="9.3312000000000008"/>
  </r>
  <r>
    <n v="9177"/>
    <s v="CA-2013-118178"/>
    <x v="0"/>
    <x v="690"/>
    <d v="2013-03-25T00:00:00"/>
    <x v="1"/>
    <s v="CC-12610"/>
    <x v="566"/>
    <x v="1"/>
    <s v="United States"/>
    <s v="Nashville"/>
    <x v="18"/>
    <n v="37211"/>
    <x v="0"/>
    <s v="OFF-BI-10001153"/>
    <x v="1"/>
    <x v="8"/>
    <x v="300"/>
    <x v="762"/>
    <n v="3"/>
    <n v="0.7"/>
    <n v="-20.72399999999999"/>
  </r>
  <r>
    <n v="9178"/>
    <s v="CA-2013-166618"/>
    <x v="0"/>
    <x v="696"/>
    <d v="2013-11-19T00:00:00"/>
    <x v="1"/>
    <s v="DP-13000"/>
    <x v="24"/>
    <x v="0"/>
    <s v="United States"/>
    <s v="New York City"/>
    <x v="15"/>
    <n v="10035"/>
    <x v="3"/>
    <s v="TEC-PH-10003356"/>
    <x v="2"/>
    <x v="7"/>
    <x v="1689"/>
    <x v="62"/>
    <n v="2"/>
    <n v="0"/>
    <n v="3.9144000000000005"/>
  </r>
  <r>
    <n v="9179"/>
    <s v="CA-2013-166618"/>
    <x v="0"/>
    <x v="696"/>
    <d v="2013-11-19T00:00:00"/>
    <x v="1"/>
    <s v="DP-13000"/>
    <x v="24"/>
    <x v="0"/>
    <s v="United States"/>
    <s v="New York City"/>
    <x v="15"/>
    <n v="10035"/>
    <x v="3"/>
    <s v="OFF-AR-10001725"/>
    <x v="1"/>
    <x v="6"/>
    <x v="1540"/>
    <x v="5797"/>
    <n v="1"/>
    <n v="0"/>
    <n v="6.1490000000000009"/>
  </r>
  <r>
    <n v="9180"/>
    <s v="CA-2014-156776"/>
    <x v="3"/>
    <x v="783"/>
    <d v="2014-08-12T00:00:00"/>
    <x v="1"/>
    <s v="JL-15505"/>
    <x v="145"/>
    <x v="0"/>
    <s v="United States"/>
    <s v="Westminster"/>
    <x v="1"/>
    <n v="92683"/>
    <x v="1"/>
    <s v="TEC-PH-10002415"/>
    <x v="2"/>
    <x v="7"/>
    <x v="1517"/>
    <x v="5798"/>
    <n v="3"/>
    <n v="0.2"/>
    <n v="44.242500000000035"/>
  </r>
  <r>
    <n v="9181"/>
    <s v="CA-2014-156776"/>
    <x v="3"/>
    <x v="783"/>
    <d v="2014-08-12T00:00:00"/>
    <x v="1"/>
    <s v="JL-15505"/>
    <x v="145"/>
    <x v="0"/>
    <s v="United States"/>
    <s v="Westminster"/>
    <x v="1"/>
    <n v="92683"/>
    <x v="1"/>
    <s v="OFF-BI-10003355"/>
    <x v="1"/>
    <x v="8"/>
    <x v="586"/>
    <x v="1655"/>
    <n v="3"/>
    <n v="0.2"/>
    <n v="4.1832000000000003"/>
  </r>
  <r>
    <n v="9182"/>
    <s v="CA-2014-156776"/>
    <x v="3"/>
    <x v="783"/>
    <d v="2014-08-12T00:00:00"/>
    <x v="1"/>
    <s v="JL-15505"/>
    <x v="145"/>
    <x v="0"/>
    <s v="United States"/>
    <s v="Westminster"/>
    <x v="1"/>
    <n v="92683"/>
    <x v="1"/>
    <s v="OFF-BI-10000216"/>
    <x v="1"/>
    <x v="8"/>
    <x v="1625"/>
    <x v="5799"/>
    <n v="3"/>
    <n v="0.2"/>
    <n v="11.673000000000002"/>
  </r>
  <r>
    <n v="9183"/>
    <s v="CA-2014-156776"/>
    <x v="3"/>
    <x v="783"/>
    <d v="2014-08-12T00:00:00"/>
    <x v="1"/>
    <s v="JL-15505"/>
    <x v="145"/>
    <x v="0"/>
    <s v="United States"/>
    <s v="Westminster"/>
    <x v="1"/>
    <n v="92683"/>
    <x v="1"/>
    <s v="TEC-AC-10004803"/>
    <x v="2"/>
    <x v="11"/>
    <x v="1756"/>
    <x v="5800"/>
    <n v="4"/>
    <n v="0"/>
    <n v="7.8064000000000036"/>
  </r>
  <r>
    <n v="9184"/>
    <s v="CA-2014-156776"/>
    <x v="3"/>
    <x v="783"/>
    <d v="2014-08-12T00:00:00"/>
    <x v="1"/>
    <s v="JL-15505"/>
    <x v="145"/>
    <x v="0"/>
    <s v="United States"/>
    <s v="Westminster"/>
    <x v="1"/>
    <n v="92683"/>
    <x v="1"/>
    <s v="OFF-PA-10001970"/>
    <x v="1"/>
    <x v="10"/>
    <x v="311"/>
    <x v="335"/>
    <n v="2"/>
    <n v="0"/>
    <n v="11.543199999999999"/>
  </r>
  <r>
    <n v="9185"/>
    <s v="CA-2014-156776"/>
    <x v="3"/>
    <x v="783"/>
    <d v="2014-08-12T00:00:00"/>
    <x v="1"/>
    <s v="JL-15505"/>
    <x v="145"/>
    <x v="0"/>
    <s v="United States"/>
    <s v="Westminster"/>
    <x v="1"/>
    <n v="92683"/>
    <x v="1"/>
    <s v="FUR-FU-10004848"/>
    <x v="0"/>
    <x v="5"/>
    <x v="28"/>
    <x v="2678"/>
    <n v="1"/>
    <n v="0"/>
    <n v="15.524999999999999"/>
  </r>
  <r>
    <n v="9186"/>
    <s v="CA-2014-156776"/>
    <x v="3"/>
    <x v="783"/>
    <d v="2014-08-12T00:00:00"/>
    <x v="1"/>
    <s v="JL-15505"/>
    <x v="145"/>
    <x v="0"/>
    <s v="United States"/>
    <s v="Westminster"/>
    <x v="1"/>
    <n v="92683"/>
    <x v="1"/>
    <s v="FUR-CH-10002317"/>
    <x v="0"/>
    <x v="1"/>
    <x v="1830"/>
    <x v="5801"/>
    <n v="1"/>
    <n v="0.2"/>
    <n v="25.897999999999982"/>
  </r>
  <r>
    <n v="9187"/>
    <s v="CA-2014-156776"/>
    <x v="3"/>
    <x v="783"/>
    <d v="2014-08-12T00:00:00"/>
    <x v="1"/>
    <s v="JL-15505"/>
    <x v="145"/>
    <x v="0"/>
    <s v="United States"/>
    <s v="Westminster"/>
    <x v="1"/>
    <n v="92683"/>
    <x v="1"/>
    <s v="OFF-AP-10002534"/>
    <x v="1"/>
    <x v="9"/>
    <x v="1193"/>
    <x v="5802"/>
    <n v="5"/>
    <n v="0"/>
    <n v="412.46800000000007"/>
  </r>
  <r>
    <n v="9188"/>
    <s v="US-2012-130512"/>
    <x v="1"/>
    <x v="291"/>
    <d v="2012-08-25T00:00:00"/>
    <x v="1"/>
    <s v="SM-20320"/>
    <x v="598"/>
    <x v="2"/>
    <s v="United States"/>
    <s v="Allentown"/>
    <x v="9"/>
    <n v="18103"/>
    <x v="3"/>
    <s v="OFF-SU-10001935"/>
    <x v="1"/>
    <x v="14"/>
    <x v="33"/>
    <x v="4273"/>
    <n v="2"/>
    <n v="0.2"/>
    <n v="-0.69760000000000066"/>
  </r>
  <r>
    <n v="9189"/>
    <s v="US-2012-130512"/>
    <x v="1"/>
    <x v="291"/>
    <d v="2012-08-25T00:00:00"/>
    <x v="1"/>
    <s v="SM-20320"/>
    <x v="598"/>
    <x v="2"/>
    <s v="United States"/>
    <s v="Allentown"/>
    <x v="9"/>
    <n v="18103"/>
    <x v="3"/>
    <s v="TEC-AC-10000290"/>
    <x v="2"/>
    <x v="11"/>
    <x v="232"/>
    <x v="5018"/>
    <n v="4"/>
    <n v="0.2"/>
    <n v="3.8024000000000004"/>
  </r>
  <r>
    <n v="9190"/>
    <s v="US-2012-130512"/>
    <x v="1"/>
    <x v="291"/>
    <d v="2012-08-25T00:00:00"/>
    <x v="1"/>
    <s v="SM-20320"/>
    <x v="598"/>
    <x v="2"/>
    <s v="United States"/>
    <s v="Allentown"/>
    <x v="9"/>
    <n v="18103"/>
    <x v="3"/>
    <s v="OFF-ST-10002574"/>
    <x v="1"/>
    <x v="4"/>
    <x v="926"/>
    <x v="5803"/>
    <n v="6"/>
    <n v="0.2"/>
    <n v="-165.768"/>
  </r>
  <r>
    <n v="9191"/>
    <s v="US-2012-130512"/>
    <x v="1"/>
    <x v="291"/>
    <d v="2012-08-25T00:00:00"/>
    <x v="1"/>
    <s v="SM-20320"/>
    <x v="598"/>
    <x v="2"/>
    <s v="United States"/>
    <s v="Allentown"/>
    <x v="9"/>
    <n v="18103"/>
    <x v="3"/>
    <s v="OFF-BI-10004519"/>
    <x v="1"/>
    <x v="8"/>
    <x v="880"/>
    <x v="5804"/>
    <n v="2"/>
    <n v="0.7"/>
    <n v="-82.989999999999981"/>
  </r>
  <r>
    <n v="9192"/>
    <s v="US-2012-130512"/>
    <x v="1"/>
    <x v="291"/>
    <d v="2012-08-25T00:00:00"/>
    <x v="1"/>
    <s v="SM-20320"/>
    <x v="598"/>
    <x v="2"/>
    <s v="United States"/>
    <s v="Allentown"/>
    <x v="9"/>
    <n v="18103"/>
    <x v="3"/>
    <s v="OFF-PA-10003625"/>
    <x v="1"/>
    <x v="10"/>
    <x v="750"/>
    <x v="2000"/>
    <n v="2"/>
    <n v="0.2"/>
    <n v="15.489999999999997"/>
  </r>
  <r>
    <n v="9193"/>
    <s v="CA-2012-141810"/>
    <x v="1"/>
    <x v="121"/>
    <d v="2012-11-07T00:00:00"/>
    <x v="1"/>
    <s v="BB-10990"/>
    <x v="121"/>
    <x v="1"/>
    <s v="United States"/>
    <s v="San Antonio"/>
    <x v="5"/>
    <n v="78207"/>
    <x v="2"/>
    <s v="OFF-BI-10001524"/>
    <x v="1"/>
    <x v="8"/>
    <x v="298"/>
    <x v="5805"/>
    <n v="7"/>
    <n v="0.8"/>
    <n v="-46.995200000000025"/>
  </r>
  <r>
    <n v="9194"/>
    <s v="CA-2012-141810"/>
    <x v="1"/>
    <x v="121"/>
    <d v="2012-11-07T00:00:00"/>
    <x v="1"/>
    <s v="BB-10990"/>
    <x v="121"/>
    <x v="1"/>
    <s v="United States"/>
    <s v="San Antonio"/>
    <x v="5"/>
    <n v="78207"/>
    <x v="2"/>
    <s v="TEC-PH-10002200"/>
    <x v="2"/>
    <x v="7"/>
    <x v="1471"/>
    <x v="3532"/>
    <n v="2"/>
    <n v="0.2"/>
    <n v="38.779199999999989"/>
  </r>
  <r>
    <n v="9195"/>
    <s v="CA-2011-146843"/>
    <x v="2"/>
    <x v="953"/>
    <d v="2011-12-06T00:00:00"/>
    <x v="1"/>
    <s v="PB-19150"/>
    <x v="171"/>
    <x v="0"/>
    <s v="United States"/>
    <s v="Avondale"/>
    <x v="16"/>
    <n v="85323"/>
    <x v="1"/>
    <s v="OFF-SU-10001664"/>
    <x v="1"/>
    <x v="14"/>
    <x v="1232"/>
    <x v="2758"/>
    <n v="7"/>
    <n v="0.2"/>
    <n v="3.5993999999999993"/>
  </r>
  <r>
    <n v="9196"/>
    <s v="CA-2011-146843"/>
    <x v="2"/>
    <x v="953"/>
    <d v="2011-12-06T00:00:00"/>
    <x v="1"/>
    <s v="PB-19150"/>
    <x v="171"/>
    <x v="0"/>
    <s v="United States"/>
    <s v="Avondale"/>
    <x v="16"/>
    <n v="85323"/>
    <x v="1"/>
    <s v="TEC-AC-10002550"/>
    <x v="2"/>
    <x v="11"/>
    <x v="1539"/>
    <x v="5806"/>
    <n v="4"/>
    <n v="0.2"/>
    <n v="-16.614000000000004"/>
  </r>
  <r>
    <n v="9197"/>
    <s v="CA-2011-103310"/>
    <x v="2"/>
    <x v="1025"/>
    <d v="2011-05-15T00:00:00"/>
    <x v="1"/>
    <s v="GM-14680"/>
    <x v="411"/>
    <x v="0"/>
    <s v="United States"/>
    <s v="San Jose"/>
    <x v="1"/>
    <n v="95123"/>
    <x v="1"/>
    <s v="OFF-PA-10004353"/>
    <x v="1"/>
    <x v="10"/>
    <x v="1652"/>
    <x v="792"/>
    <n v="2"/>
    <n v="0"/>
    <n v="19.180800000000001"/>
  </r>
  <r>
    <n v="9198"/>
    <s v="CA-2011-103310"/>
    <x v="2"/>
    <x v="1025"/>
    <d v="2011-05-15T00:00:00"/>
    <x v="1"/>
    <s v="GM-14680"/>
    <x v="411"/>
    <x v="0"/>
    <s v="United States"/>
    <s v="San Jose"/>
    <x v="1"/>
    <n v="95123"/>
    <x v="1"/>
    <s v="TEC-PH-10001817"/>
    <x v="2"/>
    <x v="7"/>
    <x v="1097"/>
    <x v="5807"/>
    <n v="5"/>
    <n v="0.2"/>
    <n v="125.30000000000007"/>
  </r>
  <r>
    <n v="9199"/>
    <s v="CA-2011-103310"/>
    <x v="2"/>
    <x v="1025"/>
    <d v="2011-05-15T00:00:00"/>
    <x v="1"/>
    <s v="GM-14680"/>
    <x v="411"/>
    <x v="0"/>
    <s v="United States"/>
    <s v="San Jose"/>
    <x v="1"/>
    <n v="95123"/>
    <x v="1"/>
    <s v="OFF-SU-10004737"/>
    <x v="1"/>
    <x v="14"/>
    <x v="1704"/>
    <x v="5808"/>
    <n v="6"/>
    <n v="0"/>
    <n v="11.0808"/>
  </r>
  <r>
    <n v="9200"/>
    <s v="CA-2011-103310"/>
    <x v="2"/>
    <x v="1025"/>
    <d v="2011-05-15T00:00:00"/>
    <x v="1"/>
    <s v="GM-14680"/>
    <x v="411"/>
    <x v="0"/>
    <s v="United States"/>
    <s v="San Jose"/>
    <x v="1"/>
    <n v="95123"/>
    <x v="1"/>
    <s v="FUR-CH-10002320"/>
    <x v="0"/>
    <x v="1"/>
    <x v="1454"/>
    <x v="5809"/>
    <n v="1"/>
    <n v="0.2"/>
    <n v="32.097999999999971"/>
  </r>
  <r>
    <n v="9201"/>
    <s v="CA-2013-152688"/>
    <x v="0"/>
    <x v="508"/>
    <d v="2013-10-21T00:00:00"/>
    <x v="2"/>
    <s v="NR-18550"/>
    <x v="749"/>
    <x v="0"/>
    <s v="United States"/>
    <s v="Perth Amboy"/>
    <x v="30"/>
    <n v="8861"/>
    <x v="3"/>
    <s v="FUR-BO-10001337"/>
    <x v="0"/>
    <x v="0"/>
    <x v="425"/>
    <x v="5810"/>
    <n v="1"/>
    <n v="0"/>
    <n v="12.097999999999999"/>
  </r>
  <r>
    <n v="9202"/>
    <s v="CA-2013-152688"/>
    <x v="0"/>
    <x v="508"/>
    <d v="2013-10-21T00:00:00"/>
    <x v="2"/>
    <s v="NR-18550"/>
    <x v="749"/>
    <x v="0"/>
    <s v="United States"/>
    <s v="Perth Amboy"/>
    <x v="30"/>
    <n v="8861"/>
    <x v="3"/>
    <s v="OFF-BI-10004584"/>
    <x v="1"/>
    <x v="8"/>
    <x v="378"/>
    <x v="5811"/>
    <n v="1"/>
    <n v="0"/>
    <n v="148.51060000000001"/>
  </r>
  <r>
    <n v="9203"/>
    <s v="CA-2013-153836"/>
    <x v="0"/>
    <x v="859"/>
    <d v="2013-11-04T00:00:00"/>
    <x v="1"/>
    <s v="EH-13765"/>
    <x v="553"/>
    <x v="1"/>
    <s v="United States"/>
    <s v="New York City"/>
    <x v="15"/>
    <n v="10011"/>
    <x v="3"/>
    <s v="OFF-BI-10004817"/>
    <x v="1"/>
    <x v="8"/>
    <x v="1199"/>
    <x v="1528"/>
    <n v="3"/>
    <n v="0.2"/>
    <n v="10.0632"/>
  </r>
  <r>
    <n v="9204"/>
    <s v="CA-2013-153836"/>
    <x v="0"/>
    <x v="859"/>
    <d v="2013-11-04T00:00:00"/>
    <x v="1"/>
    <s v="EH-13765"/>
    <x v="553"/>
    <x v="1"/>
    <s v="United States"/>
    <s v="New York City"/>
    <x v="15"/>
    <n v="10011"/>
    <x v="3"/>
    <s v="OFF-AR-10004602"/>
    <x v="1"/>
    <x v="6"/>
    <x v="1217"/>
    <x v="1164"/>
    <n v="5"/>
    <n v="0"/>
    <n v="32.186000000000007"/>
  </r>
  <r>
    <n v="9205"/>
    <s v="CA-2013-104689"/>
    <x v="0"/>
    <x v="49"/>
    <d v="2013-12-06T00:00:00"/>
    <x v="1"/>
    <s v="FH-14365"/>
    <x v="92"/>
    <x v="1"/>
    <s v="United States"/>
    <s v="Los Angeles"/>
    <x v="1"/>
    <n v="90004"/>
    <x v="1"/>
    <s v="OFF-AR-10001149"/>
    <x v="1"/>
    <x v="6"/>
    <x v="130"/>
    <x v="4173"/>
    <n v="8"/>
    <n v="0"/>
    <n v="6.911999999999999"/>
  </r>
  <r>
    <n v="9206"/>
    <s v="CA-2013-146423"/>
    <x v="0"/>
    <x v="438"/>
    <d v="2013-04-22T00:00:00"/>
    <x v="3"/>
    <s v="BT-11680"/>
    <x v="537"/>
    <x v="0"/>
    <s v="United States"/>
    <s v="Milford"/>
    <x v="29"/>
    <n v="6460"/>
    <x v="3"/>
    <s v="OFF-AR-10004817"/>
    <x v="1"/>
    <x v="6"/>
    <x v="906"/>
    <x v="1154"/>
    <n v="3"/>
    <n v="0"/>
    <n v="4.4891999999999985"/>
  </r>
  <r>
    <n v="9207"/>
    <s v="CA-2013-146423"/>
    <x v="0"/>
    <x v="438"/>
    <d v="2013-04-22T00:00:00"/>
    <x v="3"/>
    <s v="BT-11680"/>
    <x v="537"/>
    <x v="0"/>
    <s v="United States"/>
    <s v="Milford"/>
    <x v="29"/>
    <n v="6460"/>
    <x v="3"/>
    <s v="OFF-PA-10003797"/>
    <x v="1"/>
    <x v="10"/>
    <x v="1701"/>
    <x v="187"/>
    <n v="8"/>
    <n v="0"/>
    <n v="24.883200000000002"/>
  </r>
  <r>
    <n v="9208"/>
    <s v="CA-2014-140781"/>
    <x v="3"/>
    <x v="646"/>
    <d v="2014-08-08T00:00:00"/>
    <x v="1"/>
    <s v="AB-10105"/>
    <x v="455"/>
    <x v="0"/>
    <s v="United States"/>
    <s v="Bloomington"/>
    <x v="10"/>
    <n v="61701"/>
    <x v="2"/>
    <s v="TEC-AC-10000682"/>
    <x v="2"/>
    <x v="11"/>
    <x v="1327"/>
    <x v="5812"/>
    <n v="3"/>
    <n v="0.2"/>
    <n v="7.4654999999999987"/>
  </r>
  <r>
    <n v="9209"/>
    <s v="CA-2014-141747"/>
    <x v="3"/>
    <x v="646"/>
    <d v="2014-08-09T00:00:00"/>
    <x v="0"/>
    <s v="SC-20230"/>
    <x v="554"/>
    <x v="1"/>
    <s v="United States"/>
    <s v="Seattle"/>
    <x v="4"/>
    <n v="98105"/>
    <x v="1"/>
    <s v="OFF-ST-10003996"/>
    <x v="1"/>
    <x v="4"/>
    <x v="1203"/>
    <x v="5813"/>
    <n v="1"/>
    <n v="0"/>
    <n v="4.1755999999999993"/>
  </r>
  <r>
    <n v="9210"/>
    <s v="CA-2014-142776"/>
    <x v="3"/>
    <x v="157"/>
    <d v="2014-12-15T00:00:00"/>
    <x v="0"/>
    <s v="RS-19870"/>
    <x v="789"/>
    <x v="2"/>
    <s v="United States"/>
    <s v="Burlington"/>
    <x v="23"/>
    <n v="52601"/>
    <x v="2"/>
    <s v="OFF-EN-10003160"/>
    <x v="1"/>
    <x v="12"/>
    <x v="1027"/>
    <x v="6"/>
    <n v="1"/>
    <n v="0"/>
    <n v="3.4944000000000002"/>
  </r>
  <r>
    <n v="9211"/>
    <s v="CA-2014-142776"/>
    <x v="3"/>
    <x v="157"/>
    <d v="2014-12-15T00:00:00"/>
    <x v="0"/>
    <s v="RS-19870"/>
    <x v="789"/>
    <x v="2"/>
    <s v="United States"/>
    <s v="Burlington"/>
    <x v="23"/>
    <n v="52601"/>
    <x v="2"/>
    <s v="OFF-BI-10002012"/>
    <x v="1"/>
    <x v="8"/>
    <x v="742"/>
    <x v="5592"/>
    <n v="3"/>
    <n v="0"/>
    <n v="2.5920000000000001"/>
  </r>
  <r>
    <n v="9212"/>
    <s v="CA-2012-167479"/>
    <x v="1"/>
    <x v="948"/>
    <d v="2012-03-19T00:00:00"/>
    <x v="1"/>
    <s v="AI-10855"/>
    <x v="482"/>
    <x v="0"/>
    <s v="United States"/>
    <s v="Roseville"/>
    <x v="1"/>
    <n v="95661"/>
    <x v="1"/>
    <s v="OFF-PA-10002105"/>
    <x v="1"/>
    <x v="10"/>
    <x v="269"/>
    <x v="541"/>
    <n v="3"/>
    <n v="0"/>
    <n v="9.3312000000000008"/>
  </r>
  <r>
    <n v="9213"/>
    <s v="CA-2011-144071"/>
    <x v="2"/>
    <x v="589"/>
    <d v="2011-12-15T00:00:00"/>
    <x v="1"/>
    <s v="DJ-13420"/>
    <x v="249"/>
    <x v="1"/>
    <s v="United States"/>
    <s v="San Francisco"/>
    <x v="1"/>
    <n v="94110"/>
    <x v="1"/>
    <s v="FUR-FU-10000397"/>
    <x v="0"/>
    <x v="5"/>
    <x v="63"/>
    <x v="1155"/>
    <n v="2"/>
    <n v="0"/>
    <n v="11.166400000000003"/>
  </r>
  <r>
    <n v="9214"/>
    <s v="CA-2011-144071"/>
    <x v="2"/>
    <x v="589"/>
    <d v="2011-12-15T00:00:00"/>
    <x v="1"/>
    <s v="DJ-13420"/>
    <x v="249"/>
    <x v="1"/>
    <s v="United States"/>
    <s v="San Francisco"/>
    <x v="1"/>
    <n v="94110"/>
    <x v="1"/>
    <s v="FUR-FU-10000758"/>
    <x v="0"/>
    <x v="5"/>
    <x v="1073"/>
    <x v="4092"/>
    <n v="3"/>
    <n v="0"/>
    <n v="28.598399999999994"/>
  </r>
  <r>
    <n v="9215"/>
    <s v="US-2014-120908"/>
    <x v="3"/>
    <x v="1033"/>
    <d v="2014-10-03T00:00:00"/>
    <x v="2"/>
    <s v="BF-10975"/>
    <x v="541"/>
    <x v="1"/>
    <s v="United States"/>
    <s v="Philadelphia"/>
    <x v="9"/>
    <n v="19120"/>
    <x v="3"/>
    <s v="OFF-LA-10004677"/>
    <x v="1"/>
    <x v="2"/>
    <x v="1831"/>
    <x v="5814"/>
    <n v="7"/>
    <n v="0.2"/>
    <n v="6.9741"/>
  </r>
  <r>
    <n v="9216"/>
    <s v="CA-2013-152646"/>
    <x v="0"/>
    <x v="831"/>
    <d v="2013-11-27T00:00:00"/>
    <x v="1"/>
    <s v="TH-21235"/>
    <x v="260"/>
    <x v="1"/>
    <s v="United States"/>
    <s v="Los Angeles"/>
    <x v="1"/>
    <n v="90049"/>
    <x v="1"/>
    <s v="OFF-PA-10004451"/>
    <x v="1"/>
    <x v="10"/>
    <x v="493"/>
    <x v="56"/>
    <n v="5"/>
    <n v="0"/>
    <n v="15.552000000000001"/>
  </r>
  <r>
    <n v="9217"/>
    <s v="CA-2014-103765"/>
    <x v="3"/>
    <x v="221"/>
    <d v="2014-12-01T00:00:00"/>
    <x v="1"/>
    <s v="JG-15310"/>
    <x v="684"/>
    <x v="1"/>
    <s v="United States"/>
    <s v="Odessa"/>
    <x v="5"/>
    <n v="79762"/>
    <x v="2"/>
    <s v="OFF-AP-10002311"/>
    <x v="1"/>
    <x v="9"/>
    <x v="14"/>
    <x v="5815"/>
    <n v="1"/>
    <n v="0.8"/>
    <n v="-24.771599999999999"/>
  </r>
  <r>
    <n v="9218"/>
    <s v="US-2014-118157"/>
    <x v="3"/>
    <x v="237"/>
    <d v="2014-11-18T00:00:00"/>
    <x v="2"/>
    <s v="AW-10930"/>
    <x v="585"/>
    <x v="2"/>
    <s v="United States"/>
    <s v="Minneapolis"/>
    <x v="11"/>
    <n v="55407"/>
    <x v="2"/>
    <s v="OFF-EN-10004459"/>
    <x v="1"/>
    <x v="12"/>
    <x v="655"/>
    <x v="770"/>
    <n v="2"/>
    <n v="0"/>
    <n v="7.4871999999999996"/>
  </r>
  <r>
    <n v="9219"/>
    <s v="US-2012-164238"/>
    <x v="1"/>
    <x v="748"/>
    <d v="2012-08-20T00:00:00"/>
    <x v="1"/>
    <s v="JW-15955"/>
    <x v="527"/>
    <x v="0"/>
    <s v="United States"/>
    <s v="Philadelphia"/>
    <x v="9"/>
    <n v="19120"/>
    <x v="3"/>
    <s v="OFF-ST-10002352"/>
    <x v="1"/>
    <x v="4"/>
    <x v="847"/>
    <x v="5219"/>
    <n v="7"/>
    <n v="0.2"/>
    <n v="3.3515999999999977"/>
  </r>
  <r>
    <n v="9220"/>
    <s v="US-2012-164238"/>
    <x v="1"/>
    <x v="748"/>
    <d v="2012-08-20T00:00:00"/>
    <x v="1"/>
    <s v="JW-15955"/>
    <x v="527"/>
    <x v="0"/>
    <s v="United States"/>
    <s v="Philadelphia"/>
    <x v="9"/>
    <n v="19120"/>
    <x v="3"/>
    <s v="FUR-BO-10000780"/>
    <x v="0"/>
    <x v="0"/>
    <x v="1309"/>
    <x v="5771"/>
    <n v="3"/>
    <n v="0.5"/>
    <n v="-204.99959999999996"/>
  </r>
  <r>
    <n v="9221"/>
    <s v="CA-2014-103212"/>
    <x v="3"/>
    <x v="119"/>
    <d v="2014-10-15T00:00:00"/>
    <x v="2"/>
    <s v="MH-18025"/>
    <x v="659"/>
    <x v="0"/>
    <s v="United States"/>
    <s v="Lafayette"/>
    <x v="28"/>
    <n v="70506"/>
    <x v="0"/>
    <s v="OFF-LA-10000248"/>
    <x v="1"/>
    <x v="2"/>
    <x v="1212"/>
    <x v="469"/>
    <n v="3"/>
    <n v="0"/>
    <n v="5.2028999999999996"/>
  </r>
  <r>
    <n v="9222"/>
    <s v="CA-2014-103212"/>
    <x v="3"/>
    <x v="119"/>
    <d v="2014-10-15T00:00:00"/>
    <x v="2"/>
    <s v="MH-18025"/>
    <x v="659"/>
    <x v="0"/>
    <s v="United States"/>
    <s v="Lafayette"/>
    <x v="28"/>
    <n v="70506"/>
    <x v="0"/>
    <s v="FUR-TA-10003473"/>
    <x v="0"/>
    <x v="3"/>
    <x v="214"/>
    <x v="5816"/>
    <n v="4"/>
    <n v="0"/>
    <n v="346.03960000000006"/>
  </r>
  <r>
    <n v="9223"/>
    <s v="CA-2014-103212"/>
    <x v="3"/>
    <x v="119"/>
    <d v="2014-10-15T00:00:00"/>
    <x v="2"/>
    <s v="MH-18025"/>
    <x v="659"/>
    <x v="0"/>
    <s v="United States"/>
    <s v="Lafayette"/>
    <x v="28"/>
    <n v="70506"/>
    <x v="0"/>
    <s v="OFF-PA-10004355"/>
    <x v="1"/>
    <x v="10"/>
    <x v="1094"/>
    <x v="243"/>
    <n v="4"/>
    <n v="0"/>
    <n v="12.441600000000001"/>
  </r>
  <r>
    <n v="9224"/>
    <s v="CA-2014-121160"/>
    <x v="3"/>
    <x v="259"/>
    <d v="2014-11-05T00:00:00"/>
    <x v="3"/>
    <s v="FM-14290"/>
    <x v="86"/>
    <x v="2"/>
    <s v="United States"/>
    <s v="Bryan"/>
    <x v="5"/>
    <n v="77803"/>
    <x v="2"/>
    <s v="OFF-BI-10001308"/>
    <x v="1"/>
    <x v="8"/>
    <x v="1351"/>
    <x v="5817"/>
    <n v="6"/>
    <n v="0.8"/>
    <n v="-13.188000000000009"/>
  </r>
  <r>
    <n v="9225"/>
    <s v="CA-2014-121160"/>
    <x v="3"/>
    <x v="259"/>
    <d v="2014-11-05T00:00:00"/>
    <x v="3"/>
    <s v="FM-14290"/>
    <x v="86"/>
    <x v="2"/>
    <s v="United States"/>
    <s v="Bryan"/>
    <x v="5"/>
    <n v="77803"/>
    <x v="2"/>
    <s v="OFF-BI-10003094"/>
    <x v="1"/>
    <x v="8"/>
    <x v="647"/>
    <x v="5818"/>
    <n v="2"/>
    <n v="0.8"/>
    <n v="-2.3232000000000008"/>
  </r>
  <r>
    <n v="9226"/>
    <s v="CA-2014-121160"/>
    <x v="3"/>
    <x v="259"/>
    <d v="2014-11-05T00:00:00"/>
    <x v="3"/>
    <s v="FM-14290"/>
    <x v="86"/>
    <x v="2"/>
    <s v="United States"/>
    <s v="Bryan"/>
    <x v="5"/>
    <n v="77803"/>
    <x v="2"/>
    <s v="OFF-BI-10004040"/>
    <x v="1"/>
    <x v="8"/>
    <x v="1478"/>
    <x v="5819"/>
    <n v="4"/>
    <n v="0.8"/>
    <n v="-6.4232000000000014"/>
  </r>
  <r>
    <n v="9227"/>
    <s v="CA-2014-121160"/>
    <x v="3"/>
    <x v="259"/>
    <d v="2014-11-05T00:00:00"/>
    <x v="3"/>
    <s v="FM-14290"/>
    <x v="86"/>
    <x v="2"/>
    <s v="United States"/>
    <s v="Bryan"/>
    <x v="5"/>
    <n v="77803"/>
    <x v="2"/>
    <s v="OFF-ST-10002485"/>
    <x v="1"/>
    <x v="4"/>
    <x v="209"/>
    <x v="5820"/>
    <n v="3"/>
    <n v="0.2"/>
    <n v="-12.528600000000001"/>
  </r>
  <r>
    <n v="9228"/>
    <s v="CA-2014-140515"/>
    <x v="3"/>
    <x v="498"/>
    <d v="2014-03-25T00:00:00"/>
    <x v="1"/>
    <s v="GZ-14545"/>
    <x v="433"/>
    <x v="1"/>
    <s v="United States"/>
    <s v="Los Angeles"/>
    <x v="1"/>
    <n v="90008"/>
    <x v="1"/>
    <s v="OFF-AP-10001205"/>
    <x v="1"/>
    <x v="9"/>
    <x v="1285"/>
    <x v="5821"/>
    <n v="7"/>
    <n v="0"/>
    <n v="106.78080000000003"/>
  </r>
  <r>
    <n v="9229"/>
    <s v="CA-2011-153619"/>
    <x v="2"/>
    <x v="935"/>
    <d v="2011-11-03T00:00:00"/>
    <x v="3"/>
    <s v="TC-21535"/>
    <x v="426"/>
    <x v="2"/>
    <s v="United States"/>
    <s v="Los Angeles"/>
    <x v="1"/>
    <n v="90049"/>
    <x v="1"/>
    <s v="OFF-AR-10001868"/>
    <x v="1"/>
    <x v="6"/>
    <x v="59"/>
    <x v="1336"/>
    <n v="4"/>
    <n v="0"/>
    <n v="3.36"/>
  </r>
  <r>
    <n v="9230"/>
    <s v="CA-2014-133718"/>
    <x v="3"/>
    <x v="283"/>
    <d v="2014-07-27T00:00:00"/>
    <x v="2"/>
    <s v="TB-21520"/>
    <x v="14"/>
    <x v="0"/>
    <s v="United States"/>
    <s v="Los Angeles"/>
    <x v="1"/>
    <n v="90045"/>
    <x v="1"/>
    <s v="OFF-BI-10003429"/>
    <x v="1"/>
    <x v="8"/>
    <x v="844"/>
    <x v="5822"/>
    <n v="3"/>
    <n v="0.2"/>
    <n v="5.5070999999999994"/>
  </r>
  <r>
    <n v="9231"/>
    <s v="CA-2014-133718"/>
    <x v="3"/>
    <x v="283"/>
    <d v="2014-07-27T00:00:00"/>
    <x v="2"/>
    <s v="TB-21520"/>
    <x v="14"/>
    <x v="0"/>
    <s v="United States"/>
    <s v="Los Angeles"/>
    <x v="1"/>
    <n v="90045"/>
    <x v="1"/>
    <s v="OFF-PA-10002689"/>
    <x v="1"/>
    <x v="10"/>
    <x v="1057"/>
    <x v="713"/>
    <n v="9"/>
    <n v="0"/>
    <n v="27.993600000000001"/>
  </r>
  <r>
    <n v="9232"/>
    <s v="CA-2011-148383"/>
    <x v="2"/>
    <x v="422"/>
    <d v="2011-12-31T00:00:00"/>
    <x v="1"/>
    <s v="RP-19390"/>
    <x v="261"/>
    <x v="0"/>
    <s v="United States"/>
    <s v="Phoenix"/>
    <x v="16"/>
    <n v="85023"/>
    <x v="1"/>
    <s v="OFF-BI-10003650"/>
    <x v="1"/>
    <x v="8"/>
    <x v="115"/>
    <x v="5823"/>
    <n v="6"/>
    <n v="0.7"/>
    <n v="-694.29359999999997"/>
  </r>
  <r>
    <n v="9233"/>
    <s v="CA-2013-126732"/>
    <x v="0"/>
    <x v="476"/>
    <d v="2013-09-07T00:00:00"/>
    <x v="1"/>
    <s v="LR-16915"/>
    <x v="235"/>
    <x v="0"/>
    <s v="United States"/>
    <s v="Los Angeles"/>
    <x v="1"/>
    <n v="90036"/>
    <x v="1"/>
    <s v="FUR-FU-10001889"/>
    <x v="0"/>
    <x v="5"/>
    <x v="1149"/>
    <x v="5824"/>
    <n v="9"/>
    <n v="0"/>
    <n v="31.244399999999995"/>
  </r>
  <r>
    <n v="9234"/>
    <s v="CA-2013-126732"/>
    <x v="0"/>
    <x v="476"/>
    <d v="2013-09-07T00:00:00"/>
    <x v="1"/>
    <s v="LR-16915"/>
    <x v="235"/>
    <x v="0"/>
    <s v="United States"/>
    <s v="Los Angeles"/>
    <x v="1"/>
    <n v="90036"/>
    <x v="1"/>
    <s v="OFF-ST-10000321"/>
    <x v="1"/>
    <x v="4"/>
    <x v="1534"/>
    <x v="5825"/>
    <n v="3"/>
    <n v="0"/>
    <n v="0.94679999999999698"/>
  </r>
  <r>
    <n v="9235"/>
    <s v="CA-2013-126732"/>
    <x v="0"/>
    <x v="476"/>
    <d v="2013-09-07T00:00:00"/>
    <x v="1"/>
    <s v="LR-16915"/>
    <x v="235"/>
    <x v="0"/>
    <s v="United States"/>
    <s v="Los Angeles"/>
    <x v="1"/>
    <n v="90036"/>
    <x v="1"/>
    <s v="TEC-PH-10001530"/>
    <x v="2"/>
    <x v="7"/>
    <x v="632"/>
    <x v="2707"/>
    <n v="4"/>
    <n v="0.2"/>
    <n v="68.197999999999979"/>
  </r>
  <r>
    <n v="9236"/>
    <s v="CA-2013-126732"/>
    <x v="0"/>
    <x v="476"/>
    <d v="2013-09-07T00:00:00"/>
    <x v="1"/>
    <s v="LR-16915"/>
    <x v="235"/>
    <x v="0"/>
    <s v="United States"/>
    <s v="Los Angeles"/>
    <x v="1"/>
    <n v="90036"/>
    <x v="1"/>
    <s v="OFF-AR-10004752"/>
    <x v="1"/>
    <x v="6"/>
    <x v="1105"/>
    <x v="5476"/>
    <n v="7"/>
    <n v="0"/>
    <n v="5.2332000000000001"/>
  </r>
  <r>
    <n v="9237"/>
    <s v="CA-2013-126732"/>
    <x v="0"/>
    <x v="476"/>
    <d v="2013-09-07T00:00:00"/>
    <x v="1"/>
    <s v="LR-16915"/>
    <x v="235"/>
    <x v="0"/>
    <s v="United States"/>
    <s v="Los Angeles"/>
    <x v="1"/>
    <n v="90036"/>
    <x v="1"/>
    <s v="FUR-TA-10001539"/>
    <x v="0"/>
    <x v="3"/>
    <x v="10"/>
    <x v="2675"/>
    <n v="3"/>
    <n v="0.2"/>
    <n v="28.436399999999935"/>
  </r>
  <r>
    <n v="9238"/>
    <s v="CA-2013-126732"/>
    <x v="0"/>
    <x v="476"/>
    <d v="2013-09-07T00:00:00"/>
    <x v="1"/>
    <s v="LR-16915"/>
    <x v="235"/>
    <x v="0"/>
    <s v="United States"/>
    <s v="Los Angeles"/>
    <x v="1"/>
    <n v="90036"/>
    <x v="1"/>
    <s v="OFF-BI-10001553"/>
    <x v="1"/>
    <x v="8"/>
    <x v="1293"/>
    <x v="1775"/>
    <n v="1"/>
    <n v="0.2"/>
    <n v="2.5591999999999997"/>
  </r>
  <r>
    <n v="9239"/>
    <s v="CA-2014-138156"/>
    <x v="3"/>
    <x v="512"/>
    <d v="2014-02-15T00:00:00"/>
    <x v="2"/>
    <s v="MM-17260"/>
    <x v="570"/>
    <x v="0"/>
    <s v="United States"/>
    <s v="Columbus"/>
    <x v="24"/>
    <n v="43229"/>
    <x v="3"/>
    <s v="FUR-FU-10003601"/>
    <x v="0"/>
    <x v="5"/>
    <x v="729"/>
    <x v="5826"/>
    <n v="2"/>
    <n v="0.2"/>
    <n v="-3.6892000000000067"/>
  </r>
  <r>
    <n v="9240"/>
    <s v="CA-2014-110310"/>
    <x v="3"/>
    <x v="855"/>
    <d v="2014-11-03T00:00:00"/>
    <x v="1"/>
    <s v="NB-18655"/>
    <x v="240"/>
    <x v="1"/>
    <s v="United States"/>
    <s v="Tallahassee"/>
    <x v="2"/>
    <n v="32303"/>
    <x v="0"/>
    <s v="OFF-PA-10001685"/>
    <x v="1"/>
    <x v="10"/>
    <x v="33"/>
    <x v="5827"/>
    <n v="7"/>
    <n v="0.2"/>
    <n v="20.584200000000003"/>
  </r>
  <r>
    <n v="9241"/>
    <s v="CA-2014-110310"/>
    <x v="3"/>
    <x v="855"/>
    <d v="2014-11-03T00:00:00"/>
    <x v="1"/>
    <s v="NB-18655"/>
    <x v="240"/>
    <x v="1"/>
    <s v="United States"/>
    <s v="Tallahassee"/>
    <x v="2"/>
    <n v="32303"/>
    <x v="0"/>
    <s v="OFF-BI-10001097"/>
    <x v="1"/>
    <x v="8"/>
    <x v="789"/>
    <x v="1564"/>
    <n v="3"/>
    <n v="0.7"/>
    <n v="-3.9248999999999974"/>
  </r>
  <r>
    <n v="9242"/>
    <s v="CA-2014-110310"/>
    <x v="3"/>
    <x v="855"/>
    <d v="2014-11-03T00:00:00"/>
    <x v="1"/>
    <s v="NB-18655"/>
    <x v="240"/>
    <x v="1"/>
    <s v="United States"/>
    <s v="Tallahassee"/>
    <x v="2"/>
    <n v="32303"/>
    <x v="0"/>
    <s v="OFF-AR-10001662"/>
    <x v="1"/>
    <x v="6"/>
    <x v="443"/>
    <x v="5828"/>
    <n v="3"/>
    <n v="0.2"/>
    <n v="0.57540000000000058"/>
  </r>
  <r>
    <n v="9243"/>
    <s v="CA-2011-113271"/>
    <x v="2"/>
    <x v="868"/>
    <d v="2011-07-14T00:00:00"/>
    <x v="1"/>
    <s v="DS-13030"/>
    <x v="284"/>
    <x v="2"/>
    <s v="United States"/>
    <s v="San Francisco"/>
    <x v="1"/>
    <n v="94122"/>
    <x v="1"/>
    <s v="OFF-BI-10002609"/>
    <x v="1"/>
    <x v="8"/>
    <x v="98"/>
    <x v="1494"/>
    <n v="6"/>
    <n v="0.2"/>
    <n v="4.6487999999999987"/>
  </r>
  <r>
    <n v="9244"/>
    <s v="CA-2011-113271"/>
    <x v="2"/>
    <x v="868"/>
    <d v="2011-07-14T00:00:00"/>
    <x v="1"/>
    <s v="DS-13030"/>
    <x v="284"/>
    <x v="2"/>
    <s v="United States"/>
    <s v="San Francisco"/>
    <x v="1"/>
    <n v="94122"/>
    <x v="1"/>
    <s v="FUR-BO-10004218"/>
    <x v="0"/>
    <x v="0"/>
    <x v="1584"/>
    <x v="1005"/>
    <n v="1"/>
    <n v="0.15"/>
    <n v="7.0489999999999995"/>
  </r>
  <r>
    <n v="9245"/>
    <s v="CA-2011-113271"/>
    <x v="2"/>
    <x v="868"/>
    <d v="2011-07-14T00:00:00"/>
    <x v="1"/>
    <s v="DS-13030"/>
    <x v="284"/>
    <x v="2"/>
    <s v="United States"/>
    <s v="San Francisco"/>
    <x v="1"/>
    <n v="94122"/>
    <x v="1"/>
    <s v="OFF-AR-10003251"/>
    <x v="1"/>
    <x v="6"/>
    <x v="1041"/>
    <x v="348"/>
    <n v="2"/>
    <n v="0"/>
    <n v="2.2239999999999998"/>
  </r>
  <r>
    <n v="9246"/>
    <s v="CA-2011-113271"/>
    <x v="2"/>
    <x v="868"/>
    <d v="2011-07-14T00:00:00"/>
    <x v="1"/>
    <s v="DS-13030"/>
    <x v="284"/>
    <x v="2"/>
    <s v="United States"/>
    <s v="San Francisco"/>
    <x v="1"/>
    <n v="94122"/>
    <x v="1"/>
    <s v="OFF-PA-10002365"/>
    <x v="1"/>
    <x v="10"/>
    <x v="12"/>
    <x v="56"/>
    <n v="5"/>
    <n v="0"/>
    <n v="15.552000000000001"/>
  </r>
  <r>
    <n v="9247"/>
    <s v="CA-2014-130106"/>
    <x v="3"/>
    <x v="1053"/>
    <d v="2014-05-27T00:00:00"/>
    <x v="1"/>
    <s v="VF-21715"/>
    <x v="665"/>
    <x v="2"/>
    <s v="United States"/>
    <s v="San Francisco"/>
    <x v="1"/>
    <n v="94109"/>
    <x v="1"/>
    <s v="OFF-AR-10003651"/>
    <x v="1"/>
    <x v="6"/>
    <x v="276"/>
    <x v="296"/>
    <n v="3"/>
    <n v="0"/>
    <n v="2.8535999999999988"/>
  </r>
  <r>
    <n v="9248"/>
    <s v="CA-2014-130106"/>
    <x v="3"/>
    <x v="1053"/>
    <d v="2014-05-27T00:00:00"/>
    <x v="1"/>
    <s v="VF-21715"/>
    <x v="665"/>
    <x v="2"/>
    <s v="United States"/>
    <s v="San Francisco"/>
    <x v="1"/>
    <n v="94109"/>
    <x v="1"/>
    <s v="OFF-AR-10003732"/>
    <x v="1"/>
    <x v="6"/>
    <x v="321"/>
    <x v="1104"/>
    <n v="1"/>
    <n v="0"/>
    <n v="0.72279999999999989"/>
  </r>
  <r>
    <n v="9249"/>
    <s v="CA-2013-127761"/>
    <x v="0"/>
    <x v="338"/>
    <d v="2013-11-15T00:00:00"/>
    <x v="1"/>
    <s v="SW-20275"/>
    <x v="349"/>
    <x v="0"/>
    <s v="United States"/>
    <s v="New York City"/>
    <x v="15"/>
    <n v="10009"/>
    <x v="3"/>
    <s v="OFF-BI-10002557"/>
    <x v="1"/>
    <x v="8"/>
    <x v="246"/>
    <x v="1034"/>
    <n v="1"/>
    <n v="0.2"/>
    <n v="1.3649999999999998"/>
  </r>
  <r>
    <n v="9250"/>
    <s v="CA-2013-127761"/>
    <x v="0"/>
    <x v="338"/>
    <d v="2013-11-15T00:00:00"/>
    <x v="1"/>
    <s v="SW-20275"/>
    <x v="349"/>
    <x v="0"/>
    <s v="United States"/>
    <s v="New York City"/>
    <x v="15"/>
    <n v="10009"/>
    <x v="3"/>
    <s v="TEC-PH-10003691"/>
    <x v="2"/>
    <x v="7"/>
    <x v="1398"/>
    <x v="1867"/>
    <n v="7"/>
    <n v="0"/>
    <n v="220.48250000000002"/>
  </r>
  <r>
    <n v="9251"/>
    <s v="CA-2013-105354"/>
    <x v="0"/>
    <x v="499"/>
    <d v="2013-12-07T00:00:00"/>
    <x v="1"/>
    <s v="PW-19030"/>
    <x v="463"/>
    <x v="1"/>
    <s v="United States"/>
    <s v="Marion"/>
    <x v="23"/>
    <n v="52302"/>
    <x v="2"/>
    <s v="OFF-BI-10001107"/>
    <x v="1"/>
    <x v="8"/>
    <x v="492"/>
    <x v="5829"/>
    <n v="8"/>
    <n v="0"/>
    <n v="54.444800000000001"/>
  </r>
  <r>
    <n v="9252"/>
    <s v="CA-2014-155712"/>
    <x v="3"/>
    <x v="580"/>
    <d v="2014-03-09T00:00:00"/>
    <x v="1"/>
    <s v="KD-16615"/>
    <x v="629"/>
    <x v="1"/>
    <s v="United States"/>
    <s v="Los Angeles"/>
    <x v="1"/>
    <n v="90008"/>
    <x v="1"/>
    <s v="OFF-BI-10004224"/>
    <x v="1"/>
    <x v="8"/>
    <x v="1061"/>
    <x v="3850"/>
    <n v="2"/>
    <n v="0.2"/>
    <n v="33.639999999999986"/>
  </r>
  <r>
    <n v="9253"/>
    <s v="CA-2014-102309"/>
    <x v="3"/>
    <x v="397"/>
    <d v="2014-09-26T00:00:00"/>
    <x v="0"/>
    <s v="DO-13645"/>
    <x v="770"/>
    <x v="0"/>
    <s v="United States"/>
    <s v="Pine Bluff"/>
    <x v="36"/>
    <n v="71603"/>
    <x v="0"/>
    <s v="TEC-AC-10001114"/>
    <x v="2"/>
    <x v="11"/>
    <x v="1202"/>
    <x v="1723"/>
    <n v="5"/>
    <n v="0"/>
    <n v="63.983999999999988"/>
  </r>
  <r>
    <n v="9254"/>
    <s v="CA-2014-102309"/>
    <x v="3"/>
    <x v="397"/>
    <d v="2014-09-26T00:00:00"/>
    <x v="0"/>
    <s v="DO-13645"/>
    <x v="770"/>
    <x v="0"/>
    <s v="United States"/>
    <s v="Pine Bluff"/>
    <x v="36"/>
    <n v="71603"/>
    <x v="0"/>
    <s v="OFF-PA-10002005"/>
    <x v="1"/>
    <x v="10"/>
    <x v="505"/>
    <x v="91"/>
    <n v="2"/>
    <n v="0"/>
    <n v="6.2208000000000006"/>
  </r>
  <r>
    <n v="9255"/>
    <s v="CA-2011-168368"/>
    <x v="2"/>
    <x v="1058"/>
    <d v="2011-02-16T00:00:00"/>
    <x v="0"/>
    <s v="GA-14725"/>
    <x v="315"/>
    <x v="0"/>
    <s v="United States"/>
    <s v="Columbia"/>
    <x v="25"/>
    <n v="65203"/>
    <x v="2"/>
    <s v="FUR-CH-10001146"/>
    <x v="0"/>
    <x v="1"/>
    <x v="64"/>
    <x v="5830"/>
    <n v="1"/>
    <n v="0"/>
    <n v="15.222499999999997"/>
  </r>
  <r>
    <n v="9256"/>
    <s v="CA-2011-168368"/>
    <x v="2"/>
    <x v="1058"/>
    <d v="2011-02-16T00:00:00"/>
    <x v="0"/>
    <s v="GA-14725"/>
    <x v="315"/>
    <x v="0"/>
    <s v="United States"/>
    <s v="Columbia"/>
    <x v="25"/>
    <n v="65203"/>
    <x v="2"/>
    <s v="OFF-LA-10004853"/>
    <x v="1"/>
    <x v="2"/>
    <x v="683"/>
    <x v="1830"/>
    <n v="3"/>
    <n v="0"/>
    <n v="6.8723999999999998"/>
  </r>
  <r>
    <n v="9257"/>
    <s v="CA-2011-168368"/>
    <x v="2"/>
    <x v="1058"/>
    <d v="2011-02-16T00:00:00"/>
    <x v="0"/>
    <s v="GA-14725"/>
    <x v="315"/>
    <x v="0"/>
    <s v="United States"/>
    <s v="Columbia"/>
    <x v="25"/>
    <n v="65203"/>
    <x v="2"/>
    <s v="OFF-BI-10004728"/>
    <x v="1"/>
    <x v="8"/>
    <x v="539"/>
    <x v="1328"/>
    <n v="2"/>
    <n v="0"/>
    <n v="4.4344000000000001"/>
  </r>
  <r>
    <n v="9258"/>
    <s v="CA-2011-168368"/>
    <x v="2"/>
    <x v="1058"/>
    <d v="2011-02-16T00:00:00"/>
    <x v="0"/>
    <s v="GA-14725"/>
    <x v="315"/>
    <x v="0"/>
    <s v="United States"/>
    <s v="Columbia"/>
    <x v="25"/>
    <n v="65203"/>
    <x v="2"/>
    <s v="FUR-FU-10002298"/>
    <x v="0"/>
    <x v="5"/>
    <x v="1296"/>
    <x v="743"/>
    <n v="3"/>
    <n v="0"/>
    <n v="53.270399999999995"/>
  </r>
  <r>
    <n v="9259"/>
    <s v="CA-2011-168368"/>
    <x v="2"/>
    <x v="1058"/>
    <d v="2011-02-16T00:00:00"/>
    <x v="0"/>
    <s v="GA-14725"/>
    <x v="315"/>
    <x v="0"/>
    <s v="United States"/>
    <s v="Columbia"/>
    <x v="25"/>
    <n v="65203"/>
    <x v="2"/>
    <s v="OFF-BI-10004654"/>
    <x v="1"/>
    <x v="8"/>
    <x v="1444"/>
    <x v="5831"/>
    <n v="3"/>
    <n v="0"/>
    <n v="24.393000000000001"/>
  </r>
  <r>
    <n v="9260"/>
    <s v="CA-2011-168368"/>
    <x v="2"/>
    <x v="1058"/>
    <d v="2011-02-16T00:00:00"/>
    <x v="0"/>
    <s v="GA-14725"/>
    <x v="315"/>
    <x v="0"/>
    <s v="United States"/>
    <s v="Columbia"/>
    <x v="25"/>
    <n v="65203"/>
    <x v="2"/>
    <s v="OFF-ST-10002583"/>
    <x v="1"/>
    <x v="4"/>
    <x v="566"/>
    <x v="647"/>
    <n v="2"/>
    <n v="0"/>
    <n v="2.598399999999998"/>
  </r>
  <r>
    <n v="9261"/>
    <s v="CA-2014-167976"/>
    <x v="3"/>
    <x v="343"/>
    <d v="2014-11-15T00:00:00"/>
    <x v="0"/>
    <s v="JL-15505"/>
    <x v="145"/>
    <x v="0"/>
    <s v="United States"/>
    <s v="Aberdeen"/>
    <x v="44"/>
    <n v="57401"/>
    <x v="2"/>
    <s v="OFF-SU-10004661"/>
    <x v="1"/>
    <x v="14"/>
    <x v="1748"/>
    <x v="4198"/>
    <n v="3"/>
    <n v="0"/>
    <n v="6.63"/>
  </r>
  <r>
    <n v="9262"/>
    <s v="CA-2014-111388"/>
    <x v="3"/>
    <x v="264"/>
    <d v="2014-09-03T00:00:00"/>
    <x v="3"/>
    <s v="SU-20665"/>
    <x v="711"/>
    <x v="2"/>
    <s v="United States"/>
    <s v="Seattle"/>
    <x v="4"/>
    <n v="98103"/>
    <x v="1"/>
    <s v="FUR-CH-10003061"/>
    <x v="0"/>
    <x v="1"/>
    <x v="51"/>
    <x v="1804"/>
    <n v="3"/>
    <n v="0.2"/>
    <n v="-2.6997000000000355"/>
  </r>
  <r>
    <n v="9263"/>
    <s v="CA-2012-124499"/>
    <x v="1"/>
    <x v="330"/>
    <d v="2012-10-13T00:00:00"/>
    <x v="1"/>
    <s v="FM-14380"/>
    <x v="248"/>
    <x v="0"/>
    <s v="United States"/>
    <s v="Detroit"/>
    <x v="12"/>
    <n v="48227"/>
    <x v="2"/>
    <s v="FUR-CH-10000513"/>
    <x v="0"/>
    <x v="1"/>
    <x v="70"/>
    <x v="1948"/>
    <n v="3"/>
    <n v="0"/>
    <n v="35.097300000000004"/>
  </r>
  <r>
    <n v="9264"/>
    <s v="CA-2012-124499"/>
    <x v="1"/>
    <x v="330"/>
    <d v="2012-10-13T00:00:00"/>
    <x v="1"/>
    <s v="FM-14380"/>
    <x v="248"/>
    <x v="0"/>
    <s v="United States"/>
    <s v="Detroit"/>
    <x v="12"/>
    <n v="48227"/>
    <x v="2"/>
    <s v="OFF-AP-10002191"/>
    <x v="1"/>
    <x v="9"/>
    <x v="800"/>
    <x v="5832"/>
    <n v="5"/>
    <n v="0.1"/>
    <n v="53.982000000000006"/>
  </r>
  <r>
    <n v="9265"/>
    <s v="US-2014-128118"/>
    <x v="3"/>
    <x v="221"/>
    <d v="2014-12-02T00:00:00"/>
    <x v="1"/>
    <s v="MY-17380"/>
    <x v="199"/>
    <x v="1"/>
    <s v="United States"/>
    <s v="Memphis"/>
    <x v="18"/>
    <n v="38109"/>
    <x v="0"/>
    <s v="OFF-BI-10000216"/>
    <x v="1"/>
    <x v="8"/>
    <x v="1625"/>
    <x v="3266"/>
    <n v="3"/>
    <n v="0.7"/>
    <n v="-7.782"/>
  </r>
  <r>
    <n v="9266"/>
    <s v="US-2014-128118"/>
    <x v="3"/>
    <x v="221"/>
    <d v="2014-12-02T00:00:00"/>
    <x v="1"/>
    <s v="MY-17380"/>
    <x v="199"/>
    <x v="1"/>
    <s v="United States"/>
    <s v="Memphis"/>
    <x v="18"/>
    <n v="38109"/>
    <x v="0"/>
    <s v="OFF-EN-10003448"/>
    <x v="1"/>
    <x v="12"/>
    <x v="1702"/>
    <x v="5833"/>
    <n v="7"/>
    <n v="0.2"/>
    <n v="24.317999999999998"/>
  </r>
  <r>
    <n v="9267"/>
    <s v="CA-2011-125759"/>
    <x v="2"/>
    <x v="1215"/>
    <d v="2011-02-10T00:00:00"/>
    <x v="2"/>
    <s v="NM-18445"/>
    <x v="134"/>
    <x v="2"/>
    <s v="United States"/>
    <s v="North Las Vegas"/>
    <x v="33"/>
    <n v="89031"/>
    <x v="1"/>
    <s v="FUR-FU-10002111"/>
    <x v="0"/>
    <x v="5"/>
    <x v="1656"/>
    <x v="58"/>
    <n v="2"/>
    <n v="0"/>
    <n v="5.5327999999999999"/>
  </r>
  <r>
    <n v="9268"/>
    <s v="CA-2012-151869"/>
    <x v="1"/>
    <x v="12"/>
    <d v="2012-09-25T00:00:00"/>
    <x v="3"/>
    <s v="CS-11950"/>
    <x v="229"/>
    <x v="0"/>
    <s v="United States"/>
    <s v="Freeport"/>
    <x v="15"/>
    <n v="11520"/>
    <x v="3"/>
    <s v="FUR-CH-10001545"/>
    <x v="0"/>
    <x v="1"/>
    <x v="1737"/>
    <x v="5834"/>
    <n v="1"/>
    <n v="0.1"/>
    <n v="6.8388000000000009"/>
  </r>
  <r>
    <n v="9269"/>
    <s v="CA-2012-151869"/>
    <x v="1"/>
    <x v="12"/>
    <d v="2012-09-25T00:00:00"/>
    <x v="3"/>
    <s v="CS-11950"/>
    <x v="229"/>
    <x v="0"/>
    <s v="United States"/>
    <s v="Freeport"/>
    <x v="15"/>
    <n v="11520"/>
    <x v="3"/>
    <s v="OFF-PA-10002947"/>
    <x v="1"/>
    <x v="10"/>
    <x v="703"/>
    <x v="130"/>
    <n v="3"/>
    <n v="0"/>
    <n v="9.6191999999999993"/>
  </r>
  <r>
    <n v="9270"/>
    <s v="US-2014-102183"/>
    <x v="3"/>
    <x v="170"/>
    <d v="2014-08-29T00:00:00"/>
    <x v="1"/>
    <s v="PK-19075"/>
    <x v="7"/>
    <x v="0"/>
    <s v="United States"/>
    <s v="New York City"/>
    <x v="15"/>
    <n v="10035"/>
    <x v="3"/>
    <s v="OFF-BI-10003476"/>
    <x v="1"/>
    <x v="8"/>
    <x v="1526"/>
    <x v="5835"/>
    <n v="7"/>
    <n v="0.2"/>
    <n v="11.2308"/>
  </r>
  <r>
    <n v="9271"/>
    <s v="US-2014-102183"/>
    <x v="3"/>
    <x v="170"/>
    <d v="2014-08-29T00:00:00"/>
    <x v="1"/>
    <s v="PK-19075"/>
    <x v="7"/>
    <x v="0"/>
    <s v="United States"/>
    <s v="New York City"/>
    <x v="15"/>
    <n v="10035"/>
    <x v="3"/>
    <s v="OFF-BI-10001359"/>
    <x v="1"/>
    <x v="8"/>
    <x v="1153"/>
    <x v="5836"/>
    <n v="6"/>
    <n v="0.2"/>
    <n v="1453.1237999999996"/>
  </r>
  <r>
    <n v="9272"/>
    <s v="CA-2013-100510"/>
    <x v="0"/>
    <x v="536"/>
    <d v="2013-05-18T00:00:00"/>
    <x v="1"/>
    <s v="HM-14860"/>
    <x v="447"/>
    <x v="1"/>
    <s v="United States"/>
    <s v="New York City"/>
    <x v="15"/>
    <n v="10024"/>
    <x v="3"/>
    <s v="FUR-FU-10000320"/>
    <x v="0"/>
    <x v="5"/>
    <x v="1512"/>
    <x v="4807"/>
    <n v="3"/>
    <n v="0"/>
    <n v="4.4088000000000012"/>
  </r>
  <r>
    <n v="9273"/>
    <s v="CA-2013-100510"/>
    <x v="0"/>
    <x v="536"/>
    <d v="2013-05-18T00:00:00"/>
    <x v="1"/>
    <s v="HM-14860"/>
    <x v="447"/>
    <x v="1"/>
    <s v="United States"/>
    <s v="New York City"/>
    <x v="15"/>
    <n v="10024"/>
    <x v="3"/>
    <s v="TEC-PH-10001835"/>
    <x v="2"/>
    <x v="7"/>
    <x v="1333"/>
    <x v="2087"/>
    <n v="4"/>
    <n v="0"/>
    <n v="303.3408"/>
  </r>
  <r>
    <n v="9274"/>
    <s v="CA-2014-146983"/>
    <x v="3"/>
    <x v="264"/>
    <d v="2014-09-07T00:00:00"/>
    <x v="1"/>
    <s v="AH-10210"/>
    <x v="117"/>
    <x v="0"/>
    <s v="United States"/>
    <s v="Henderson"/>
    <x v="0"/>
    <n v="42420"/>
    <x v="0"/>
    <s v="OFF-BI-10003650"/>
    <x v="1"/>
    <x v="8"/>
    <x v="115"/>
    <x v="2829"/>
    <n v="3"/>
    <n v="0"/>
    <n v="757.41120000000001"/>
  </r>
  <r>
    <n v="9275"/>
    <s v="US-2011-134054"/>
    <x v="2"/>
    <x v="982"/>
    <d v="2011-10-10T00:00:00"/>
    <x v="3"/>
    <s v="FC-14335"/>
    <x v="712"/>
    <x v="1"/>
    <s v="United States"/>
    <s v="Albuquerque"/>
    <x v="27"/>
    <n v="87105"/>
    <x v="1"/>
    <s v="OFF-AR-10000937"/>
    <x v="1"/>
    <x v="6"/>
    <x v="1812"/>
    <x v="5837"/>
    <n v="7"/>
    <n v="0"/>
    <n v="112.57400000000001"/>
  </r>
  <r>
    <n v="9276"/>
    <s v="CA-2013-113236"/>
    <x v="0"/>
    <x v="439"/>
    <d v="2013-05-30T00:00:00"/>
    <x v="0"/>
    <s v="CP-12085"/>
    <x v="434"/>
    <x v="1"/>
    <s v="United States"/>
    <s v="Delray Beach"/>
    <x v="2"/>
    <n v="33445"/>
    <x v="0"/>
    <s v="OFF-ST-10000532"/>
    <x v="1"/>
    <x v="4"/>
    <x v="1403"/>
    <x v="5838"/>
    <n v="6"/>
    <n v="0.2"/>
    <n v="13.852799999999995"/>
  </r>
  <r>
    <n v="9277"/>
    <s v="CA-2013-113236"/>
    <x v="0"/>
    <x v="439"/>
    <d v="2013-05-30T00:00:00"/>
    <x v="0"/>
    <s v="CP-12085"/>
    <x v="434"/>
    <x v="1"/>
    <s v="United States"/>
    <s v="Delray Beach"/>
    <x v="2"/>
    <n v="33445"/>
    <x v="0"/>
    <s v="TEC-AC-10001267"/>
    <x v="2"/>
    <x v="11"/>
    <x v="533"/>
    <x v="5839"/>
    <n v="2"/>
    <n v="0.2"/>
    <n v="11.98"/>
  </r>
  <r>
    <n v="9278"/>
    <s v="CA-2014-122539"/>
    <x v="3"/>
    <x v="96"/>
    <d v="2014-12-06T00:00:00"/>
    <x v="1"/>
    <s v="SC-20305"/>
    <x v="253"/>
    <x v="0"/>
    <s v="United States"/>
    <s v="Philadelphia"/>
    <x v="9"/>
    <n v="19140"/>
    <x v="3"/>
    <s v="OFF-LA-10004853"/>
    <x v="1"/>
    <x v="2"/>
    <x v="683"/>
    <x v="801"/>
    <n v="4"/>
    <n v="0.2"/>
    <n v="5.1791999999999998"/>
  </r>
  <r>
    <n v="9279"/>
    <s v="CA-2014-122539"/>
    <x v="3"/>
    <x v="96"/>
    <d v="2014-12-06T00:00:00"/>
    <x v="1"/>
    <s v="SC-20305"/>
    <x v="253"/>
    <x v="0"/>
    <s v="United States"/>
    <s v="Philadelphia"/>
    <x v="9"/>
    <n v="19140"/>
    <x v="3"/>
    <s v="OFF-BI-10001759"/>
    <x v="1"/>
    <x v="8"/>
    <x v="725"/>
    <x v="5840"/>
    <n v="7"/>
    <n v="0.7"/>
    <n v="-5.6006999999999962"/>
  </r>
  <r>
    <n v="9280"/>
    <s v="CA-2014-122539"/>
    <x v="3"/>
    <x v="96"/>
    <d v="2014-12-06T00:00:00"/>
    <x v="1"/>
    <s v="SC-20305"/>
    <x v="253"/>
    <x v="0"/>
    <s v="United States"/>
    <s v="Philadelphia"/>
    <x v="9"/>
    <n v="19140"/>
    <x v="3"/>
    <s v="FUR-CH-10003379"/>
    <x v="0"/>
    <x v="1"/>
    <x v="459"/>
    <x v="5841"/>
    <n v="2"/>
    <n v="0.3"/>
    <n v="-28.49799999999999"/>
  </r>
  <r>
    <n v="9281"/>
    <s v="CA-2013-166772"/>
    <x v="0"/>
    <x v="873"/>
    <d v="2013-09-25T00:00:00"/>
    <x v="1"/>
    <s v="HJ-14875"/>
    <x v="707"/>
    <x v="2"/>
    <s v="United States"/>
    <s v="Seattle"/>
    <x v="4"/>
    <n v="98105"/>
    <x v="1"/>
    <s v="FUR-BO-10002853"/>
    <x v="0"/>
    <x v="0"/>
    <x v="1613"/>
    <x v="3514"/>
    <n v="2"/>
    <n v="0"/>
    <n v="40.97"/>
  </r>
  <r>
    <n v="9282"/>
    <s v="US-2014-152898"/>
    <x v="3"/>
    <x v="220"/>
    <d v="2014-09-16T00:00:00"/>
    <x v="1"/>
    <s v="CB-12025"/>
    <x v="90"/>
    <x v="0"/>
    <s v="United States"/>
    <s v="Richmond"/>
    <x v="17"/>
    <n v="23223"/>
    <x v="0"/>
    <s v="OFF-AP-10000027"/>
    <x v="1"/>
    <x v="9"/>
    <x v="1804"/>
    <x v="4672"/>
    <n v="5"/>
    <n v="0"/>
    <n v="20.369999999999997"/>
  </r>
  <r>
    <n v="9283"/>
    <s v="CA-2013-160486"/>
    <x v="0"/>
    <x v="945"/>
    <d v="2014-01-05T00:00:00"/>
    <x v="1"/>
    <s v="EH-14185"/>
    <x v="699"/>
    <x v="0"/>
    <s v="United States"/>
    <s v="West Palm Beach"/>
    <x v="2"/>
    <n v="33407"/>
    <x v="0"/>
    <s v="OFF-PA-10002421"/>
    <x v="1"/>
    <x v="10"/>
    <x v="1416"/>
    <x v="5842"/>
    <n v="4"/>
    <n v="0.2"/>
    <n v="25.278400000000001"/>
  </r>
  <r>
    <n v="9284"/>
    <s v="CA-2014-102218"/>
    <x v="3"/>
    <x v="264"/>
    <d v="2014-09-05T00:00:00"/>
    <x v="0"/>
    <s v="LW-17215"/>
    <x v="560"/>
    <x v="0"/>
    <s v="United States"/>
    <s v="Fort Collins"/>
    <x v="22"/>
    <n v="80525"/>
    <x v="1"/>
    <s v="OFF-LA-10002475"/>
    <x v="1"/>
    <x v="2"/>
    <x v="148"/>
    <x v="3280"/>
    <n v="2"/>
    <n v="0.2"/>
    <n v="3.9473999999999996"/>
  </r>
  <r>
    <n v="9285"/>
    <s v="CA-2011-161032"/>
    <x v="2"/>
    <x v="728"/>
    <d v="2011-11-23T00:00:00"/>
    <x v="1"/>
    <s v="MK-17905"/>
    <x v="149"/>
    <x v="1"/>
    <s v="United States"/>
    <s v="Franklin"/>
    <x v="6"/>
    <n v="53132"/>
    <x v="2"/>
    <s v="FUR-CH-10001482"/>
    <x v="0"/>
    <x v="1"/>
    <x v="536"/>
    <x v="604"/>
    <n v="3"/>
    <n v="0"/>
    <n v="43.223399999999984"/>
  </r>
  <r>
    <n v="9286"/>
    <s v="CA-2012-102778"/>
    <x v="1"/>
    <x v="82"/>
    <d v="2012-11-24T00:00:00"/>
    <x v="2"/>
    <s v="JH-15820"/>
    <x v="581"/>
    <x v="0"/>
    <s v="United States"/>
    <s v="Monroe"/>
    <x v="3"/>
    <n v="28110"/>
    <x v="0"/>
    <s v="FUR-FU-10000087"/>
    <x v="0"/>
    <x v="5"/>
    <x v="204"/>
    <x v="269"/>
    <n v="1"/>
    <n v="0.2"/>
    <n v="4.7712000000000012"/>
  </r>
  <r>
    <n v="9287"/>
    <s v="CA-2014-154011"/>
    <x v="3"/>
    <x v="249"/>
    <d v="2014-06-27T00:00:00"/>
    <x v="1"/>
    <s v="DB-13270"/>
    <x v="489"/>
    <x v="2"/>
    <s v="United States"/>
    <s v="Dallas"/>
    <x v="5"/>
    <n v="75081"/>
    <x v="2"/>
    <s v="OFF-BI-10003166"/>
    <x v="1"/>
    <x v="8"/>
    <x v="1405"/>
    <x v="5843"/>
    <n v="3"/>
    <n v="0.8"/>
    <n v="-11.020800000000005"/>
  </r>
  <r>
    <n v="9288"/>
    <s v="CA-2014-154011"/>
    <x v="3"/>
    <x v="249"/>
    <d v="2014-06-27T00:00:00"/>
    <x v="1"/>
    <s v="DB-13270"/>
    <x v="489"/>
    <x v="2"/>
    <s v="United States"/>
    <s v="Dallas"/>
    <x v="5"/>
    <n v="75081"/>
    <x v="2"/>
    <s v="FUR-TA-10000688"/>
    <x v="0"/>
    <x v="3"/>
    <x v="556"/>
    <x v="5844"/>
    <n v="3"/>
    <n v="0.3"/>
    <n v="-84.961500000000029"/>
  </r>
  <r>
    <n v="9289"/>
    <s v="US-2014-165456"/>
    <x v="3"/>
    <x v="329"/>
    <d v="2014-12-04T00:00:00"/>
    <x v="2"/>
    <s v="TB-21625"/>
    <x v="577"/>
    <x v="0"/>
    <s v="United States"/>
    <s v="Philadelphia"/>
    <x v="9"/>
    <n v="19134"/>
    <x v="3"/>
    <s v="FUR-CH-10003981"/>
    <x v="0"/>
    <x v="1"/>
    <x v="1166"/>
    <x v="5845"/>
    <n v="6"/>
    <n v="0.3"/>
    <n v="-15.418800000000203"/>
  </r>
  <r>
    <n v="9290"/>
    <s v="CA-2011-111857"/>
    <x v="2"/>
    <x v="488"/>
    <d v="2011-04-26T00:00:00"/>
    <x v="0"/>
    <s v="NM-18445"/>
    <x v="134"/>
    <x v="2"/>
    <s v="United States"/>
    <s v="San Francisco"/>
    <x v="1"/>
    <n v="94109"/>
    <x v="1"/>
    <s v="OFF-PA-10001878"/>
    <x v="1"/>
    <x v="10"/>
    <x v="1161"/>
    <x v="5846"/>
    <n v="1"/>
    <n v="0"/>
    <n v="22.987699999999997"/>
  </r>
  <r>
    <n v="9291"/>
    <s v="CA-2011-163650"/>
    <x v="2"/>
    <x v="865"/>
    <d v="2011-09-25T00:00:00"/>
    <x v="2"/>
    <s v="TT-21220"/>
    <x v="627"/>
    <x v="0"/>
    <s v="United States"/>
    <s v="Dover"/>
    <x v="13"/>
    <n v="19901"/>
    <x v="3"/>
    <s v="OFF-AR-10002375"/>
    <x v="1"/>
    <x v="6"/>
    <x v="823"/>
    <x v="296"/>
    <n v="3"/>
    <n v="0"/>
    <n v="2.8535999999999988"/>
  </r>
  <r>
    <n v="9292"/>
    <s v="CA-2011-163650"/>
    <x v="2"/>
    <x v="865"/>
    <d v="2011-09-25T00:00:00"/>
    <x v="2"/>
    <s v="TT-21220"/>
    <x v="627"/>
    <x v="0"/>
    <s v="United States"/>
    <s v="Dover"/>
    <x v="13"/>
    <n v="19901"/>
    <x v="3"/>
    <s v="OFF-BI-10004965"/>
    <x v="1"/>
    <x v="8"/>
    <x v="1005"/>
    <x v="1339"/>
    <n v="3"/>
    <n v="0"/>
    <n v="15.524999999999999"/>
  </r>
  <r>
    <n v="9293"/>
    <s v="CA-2014-124114"/>
    <x v="3"/>
    <x v="580"/>
    <d v="2014-03-03T00:00:00"/>
    <x v="3"/>
    <s v="RS-19765"/>
    <x v="276"/>
    <x v="1"/>
    <s v="United States"/>
    <s v="Waco"/>
    <x v="5"/>
    <n v="76706"/>
    <x v="2"/>
    <s v="OFF-BI-10004022"/>
    <x v="1"/>
    <x v="8"/>
    <x v="748"/>
    <x v="5847"/>
    <n v="1"/>
    <n v="0.8"/>
    <n v="-0.94520000000000004"/>
  </r>
  <r>
    <n v="9294"/>
    <s v="US-2014-116505"/>
    <x v="3"/>
    <x v="701"/>
    <d v="2014-11-22T00:00:00"/>
    <x v="0"/>
    <s v="TB-21625"/>
    <x v="577"/>
    <x v="0"/>
    <s v="United States"/>
    <s v="Hagerstown"/>
    <x v="39"/>
    <n v="21740"/>
    <x v="3"/>
    <s v="OFF-BI-10000050"/>
    <x v="1"/>
    <x v="8"/>
    <x v="343"/>
    <x v="1875"/>
    <n v="6"/>
    <n v="0"/>
    <n v="20.585999999999999"/>
  </r>
  <r>
    <n v="9295"/>
    <s v="CA-2014-161340"/>
    <x v="3"/>
    <x v="39"/>
    <d v="2014-06-02T00:00:00"/>
    <x v="1"/>
    <s v="AM-10360"/>
    <x v="87"/>
    <x v="1"/>
    <s v="United States"/>
    <s v="Cleveland"/>
    <x v="24"/>
    <n v="44105"/>
    <x v="3"/>
    <s v="OFF-PA-10002464"/>
    <x v="1"/>
    <x v="10"/>
    <x v="993"/>
    <x v="853"/>
    <n v="3"/>
    <n v="0.2"/>
    <n v="5.0286000000000008"/>
  </r>
  <r>
    <n v="9296"/>
    <s v="CA-2014-161340"/>
    <x v="3"/>
    <x v="39"/>
    <d v="2014-06-02T00:00:00"/>
    <x v="1"/>
    <s v="AM-10360"/>
    <x v="87"/>
    <x v="1"/>
    <s v="United States"/>
    <s v="Cleveland"/>
    <x v="24"/>
    <n v="44105"/>
    <x v="3"/>
    <s v="FUR-BO-10004709"/>
    <x v="0"/>
    <x v="0"/>
    <x v="263"/>
    <x v="4701"/>
    <n v="4"/>
    <n v="0.5"/>
    <n v="-64.937599999999989"/>
  </r>
  <r>
    <n v="9297"/>
    <s v="US-2012-163433"/>
    <x v="1"/>
    <x v="24"/>
    <d v="2012-04-22T00:00:00"/>
    <x v="0"/>
    <s v="MP-17965"/>
    <x v="172"/>
    <x v="1"/>
    <s v="United States"/>
    <s v="Mcallen"/>
    <x v="5"/>
    <n v="78501"/>
    <x v="2"/>
    <s v="TEC-AC-10003590"/>
    <x v="2"/>
    <x v="11"/>
    <x v="1093"/>
    <x v="2967"/>
    <n v="2"/>
    <n v="0.2"/>
    <n v="8.2847999999999971"/>
  </r>
  <r>
    <n v="9298"/>
    <s v="US-2012-163433"/>
    <x v="1"/>
    <x v="24"/>
    <d v="2012-04-22T00:00:00"/>
    <x v="0"/>
    <s v="MP-17965"/>
    <x v="172"/>
    <x v="1"/>
    <s v="United States"/>
    <s v="Mcallen"/>
    <x v="5"/>
    <n v="78501"/>
    <x v="2"/>
    <s v="TEC-PH-10003357"/>
    <x v="2"/>
    <x v="7"/>
    <x v="1062"/>
    <x v="4494"/>
    <n v="4"/>
    <n v="0.2"/>
    <n v="24.476800000000004"/>
  </r>
  <r>
    <n v="9299"/>
    <s v="US-2012-163433"/>
    <x v="1"/>
    <x v="24"/>
    <d v="2012-04-22T00:00:00"/>
    <x v="0"/>
    <s v="MP-17965"/>
    <x v="172"/>
    <x v="1"/>
    <s v="United States"/>
    <s v="Mcallen"/>
    <x v="5"/>
    <n v="78501"/>
    <x v="2"/>
    <s v="OFF-AR-10003373"/>
    <x v="1"/>
    <x v="6"/>
    <x v="287"/>
    <x v="1355"/>
    <n v="3"/>
    <n v="0.2"/>
    <n v="6.5057999999999971"/>
  </r>
  <r>
    <n v="9300"/>
    <s v="US-2012-163433"/>
    <x v="1"/>
    <x v="24"/>
    <d v="2012-04-22T00:00:00"/>
    <x v="0"/>
    <s v="MP-17965"/>
    <x v="172"/>
    <x v="1"/>
    <s v="United States"/>
    <s v="Mcallen"/>
    <x v="5"/>
    <n v="78501"/>
    <x v="2"/>
    <s v="OFF-BI-10003676"/>
    <x v="1"/>
    <x v="8"/>
    <x v="816"/>
    <x v="3176"/>
    <n v="2"/>
    <n v="0.8"/>
    <n v="-6.8992000000000022"/>
  </r>
  <r>
    <n v="9301"/>
    <s v="US-2012-163433"/>
    <x v="1"/>
    <x v="24"/>
    <d v="2012-04-22T00:00:00"/>
    <x v="0"/>
    <s v="MP-17965"/>
    <x v="172"/>
    <x v="1"/>
    <s v="United States"/>
    <s v="Mcallen"/>
    <x v="5"/>
    <n v="78501"/>
    <x v="2"/>
    <s v="FUR-CH-10000225"/>
    <x v="0"/>
    <x v="1"/>
    <x v="401"/>
    <x v="4350"/>
    <n v="1"/>
    <n v="0.3"/>
    <n v="-20.245000000000008"/>
  </r>
  <r>
    <n v="9302"/>
    <s v="US-2012-163433"/>
    <x v="1"/>
    <x v="24"/>
    <d v="2012-04-22T00:00:00"/>
    <x v="0"/>
    <s v="MP-17965"/>
    <x v="172"/>
    <x v="1"/>
    <s v="United States"/>
    <s v="Mcallen"/>
    <x v="5"/>
    <n v="78501"/>
    <x v="2"/>
    <s v="TEC-PH-10001870"/>
    <x v="2"/>
    <x v="7"/>
    <x v="1731"/>
    <x v="5848"/>
    <n v="2"/>
    <n v="0.2"/>
    <n v="6.122999999999994"/>
  </r>
  <r>
    <n v="9303"/>
    <s v="US-2012-163433"/>
    <x v="1"/>
    <x v="24"/>
    <d v="2012-04-22T00:00:00"/>
    <x v="0"/>
    <s v="MP-17965"/>
    <x v="172"/>
    <x v="1"/>
    <s v="United States"/>
    <s v="Mcallen"/>
    <x v="5"/>
    <n v="78501"/>
    <x v="2"/>
    <s v="OFF-AR-10003481"/>
    <x v="1"/>
    <x v="6"/>
    <x v="1591"/>
    <x v="964"/>
    <n v="3"/>
    <n v="0.2"/>
    <n v="0.88559999999999883"/>
  </r>
  <r>
    <n v="9304"/>
    <s v="US-2012-163433"/>
    <x v="1"/>
    <x v="24"/>
    <d v="2012-04-22T00:00:00"/>
    <x v="0"/>
    <s v="MP-17965"/>
    <x v="172"/>
    <x v="1"/>
    <s v="United States"/>
    <s v="Mcallen"/>
    <x v="5"/>
    <n v="78501"/>
    <x v="2"/>
    <s v="OFF-PA-10003936"/>
    <x v="1"/>
    <x v="10"/>
    <x v="1283"/>
    <x v="12"/>
    <n v="3"/>
    <n v="0.2"/>
    <n v="5.4432"/>
  </r>
  <r>
    <n v="9305"/>
    <s v="US-2012-163433"/>
    <x v="1"/>
    <x v="24"/>
    <d v="2012-04-22T00:00:00"/>
    <x v="0"/>
    <s v="MP-17965"/>
    <x v="172"/>
    <x v="1"/>
    <s v="United States"/>
    <s v="Mcallen"/>
    <x v="5"/>
    <n v="78501"/>
    <x v="2"/>
    <s v="OFF-BI-10000320"/>
    <x v="1"/>
    <x v="8"/>
    <x v="768"/>
    <x v="5849"/>
    <n v="1"/>
    <n v="0.8"/>
    <n v="-2.2877999999999998"/>
  </r>
  <r>
    <n v="9306"/>
    <s v="CA-2012-137603"/>
    <x v="1"/>
    <x v="444"/>
    <d v="2012-09-24T00:00:00"/>
    <x v="1"/>
    <s v="MH-17290"/>
    <x v="762"/>
    <x v="2"/>
    <s v="United States"/>
    <s v="Santa Fe"/>
    <x v="27"/>
    <n v="87505"/>
    <x v="1"/>
    <s v="OFF-AR-10001972"/>
    <x v="1"/>
    <x v="6"/>
    <x v="1623"/>
    <x v="3681"/>
    <n v="5"/>
    <n v="0"/>
    <n v="2.1840000000000002"/>
  </r>
  <r>
    <n v="9307"/>
    <s v="CA-2011-128237"/>
    <x v="2"/>
    <x v="727"/>
    <d v="2011-03-30T00:00:00"/>
    <x v="1"/>
    <s v="CA-12265"/>
    <x v="244"/>
    <x v="0"/>
    <s v="United States"/>
    <s v="San Francisco"/>
    <x v="1"/>
    <n v="94110"/>
    <x v="1"/>
    <s v="OFF-AR-10003829"/>
    <x v="1"/>
    <x v="6"/>
    <x v="934"/>
    <x v="2637"/>
    <n v="2"/>
    <n v="0"/>
    <n v="1.9023999999999992"/>
  </r>
  <r>
    <n v="9308"/>
    <s v="CA-2011-128237"/>
    <x v="2"/>
    <x v="727"/>
    <d v="2011-03-30T00:00:00"/>
    <x v="1"/>
    <s v="CA-12265"/>
    <x v="244"/>
    <x v="0"/>
    <s v="United States"/>
    <s v="San Francisco"/>
    <x v="1"/>
    <n v="94110"/>
    <x v="1"/>
    <s v="OFF-AR-10003338"/>
    <x v="1"/>
    <x v="6"/>
    <x v="1430"/>
    <x v="3659"/>
    <n v="2"/>
    <n v="0"/>
    <n v="3.7200000000000006"/>
  </r>
  <r>
    <n v="9309"/>
    <s v="CA-2011-128237"/>
    <x v="2"/>
    <x v="727"/>
    <d v="2011-03-30T00:00:00"/>
    <x v="1"/>
    <s v="CA-12265"/>
    <x v="244"/>
    <x v="0"/>
    <s v="United States"/>
    <s v="San Francisco"/>
    <x v="1"/>
    <n v="94110"/>
    <x v="1"/>
    <s v="TEC-AC-10002558"/>
    <x v="2"/>
    <x v="11"/>
    <x v="1546"/>
    <x v="5850"/>
    <n v="4"/>
    <n v="0"/>
    <n v="15.917999999999999"/>
  </r>
  <r>
    <n v="9310"/>
    <s v="CA-2011-128237"/>
    <x v="2"/>
    <x v="727"/>
    <d v="2011-03-30T00:00:00"/>
    <x v="1"/>
    <s v="CA-12265"/>
    <x v="244"/>
    <x v="0"/>
    <s v="United States"/>
    <s v="San Francisco"/>
    <x v="1"/>
    <n v="94110"/>
    <x v="1"/>
    <s v="OFF-AR-10000034"/>
    <x v="1"/>
    <x v="6"/>
    <x v="744"/>
    <x v="2370"/>
    <n v="6"/>
    <n v="0"/>
    <n v="9.9215999999999998"/>
  </r>
  <r>
    <n v="9311"/>
    <s v="US-2013-102141"/>
    <x v="0"/>
    <x v="370"/>
    <d v="2013-09-01T00:00:00"/>
    <x v="1"/>
    <s v="KD-16615"/>
    <x v="629"/>
    <x v="1"/>
    <s v="United States"/>
    <s v="New York City"/>
    <x v="15"/>
    <n v="10024"/>
    <x v="3"/>
    <s v="OFF-BI-10001510"/>
    <x v="1"/>
    <x v="8"/>
    <x v="702"/>
    <x v="5851"/>
    <n v="8"/>
    <n v="0.2"/>
    <n v="45.839999999999996"/>
  </r>
  <r>
    <n v="9312"/>
    <s v="CA-2014-148642"/>
    <x v="3"/>
    <x v="904"/>
    <d v="2014-03-13T00:00:00"/>
    <x v="1"/>
    <s v="DW-13540"/>
    <x v="386"/>
    <x v="0"/>
    <s v="United States"/>
    <s v="Dallas"/>
    <x v="5"/>
    <n v="75220"/>
    <x v="2"/>
    <s v="OFF-LA-10000134"/>
    <x v="1"/>
    <x v="2"/>
    <x v="85"/>
    <x v="1268"/>
    <n v="2"/>
    <n v="0.2"/>
    <n v="1.7247999999999997"/>
  </r>
  <r>
    <n v="9313"/>
    <s v="CA-2014-148642"/>
    <x v="3"/>
    <x v="904"/>
    <d v="2014-03-13T00:00:00"/>
    <x v="1"/>
    <s v="DW-13540"/>
    <x v="386"/>
    <x v="0"/>
    <s v="United States"/>
    <s v="Dallas"/>
    <x v="5"/>
    <n v="75220"/>
    <x v="2"/>
    <s v="OFF-AR-10000588"/>
    <x v="1"/>
    <x v="6"/>
    <x v="393"/>
    <x v="5852"/>
    <n v="4"/>
    <n v="0.2"/>
    <n v="4.7616000000000014"/>
  </r>
  <r>
    <n v="9314"/>
    <s v="CA-2012-111948"/>
    <x v="1"/>
    <x v="1216"/>
    <d v="2012-11-11T00:00:00"/>
    <x v="3"/>
    <s v="AG-10495"/>
    <x v="122"/>
    <x v="1"/>
    <s v="United States"/>
    <s v="Detroit"/>
    <x v="12"/>
    <n v="48234"/>
    <x v="2"/>
    <s v="OFF-ST-10003282"/>
    <x v="1"/>
    <x v="4"/>
    <x v="42"/>
    <x v="5853"/>
    <n v="7"/>
    <n v="0"/>
    <n v="117.12960000000004"/>
  </r>
  <r>
    <n v="9315"/>
    <s v="CA-2012-111948"/>
    <x v="1"/>
    <x v="1216"/>
    <d v="2012-11-11T00:00:00"/>
    <x v="3"/>
    <s v="AG-10495"/>
    <x v="122"/>
    <x v="1"/>
    <s v="United States"/>
    <s v="Detroit"/>
    <x v="12"/>
    <n v="48234"/>
    <x v="2"/>
    <s v="OFF-AP-10002311"/>
    <x v="1"/>
    <x v="9"/>
    <x v="14"/>
    <x v="5854"/>
    <n v="2"/>
    <n v="0.1"/>
    <n v="46.790800000000004"/>
  </r>
  <r>
    <n v="9316"/>
    <s v="CA-2013-161907"/>
    <x v="0"/>
    <x v="41"/>
    <d v="2013-04-10T00:00:00"/>
    <x v="1"/>
    <s v="JH-16180"/>
    <x v="423"/>
    <x v="0"/>
    <s v="United States"/>
    <s v="Philadelphia"/>
    <x v="9"/>
    <n v="19140"/>
    <x v="3"/>
    <s v="TEC-PH-10000141"/>
    <x v="2"/>
    <x v="7"/>
    <x v="1303"/>
    <x v="965"/>
    <n v="3"/>
    <n v="0.4"/>
    <n v="-27.715799999999994"/>
  </r>
  <r>
    <n v="9317"/>
    <s v="CA-2013-161907"/>
    <x v="0"/>
    <x v="41"/>
    <d v="2013-04-10T00:00:00"/>
    <x v="1"/>
    <s v="JH-16180"/>
    <x v="423"/>
    <x v="0"/>
    <s v="United States"/>
    <s v="Philadelphia"/>
    <x v="9"/>
    <n v="19140"/>
    <x v="3"/>
    <s v="OFF-SU-10000646"/>
    <x v="1"/>
    <x v="14"/>
    <x v="259"/>
    <x v="5855"/>
    <n v="4"/>
    <n v="0.2"/>
    <n v="-163.45159999999996"/>
  </r>
  <r>
    <n v="9318"/>
    <s v="CA-2014-124940"/>
    <x v="3"/>
    <x v="1217"/>
    <d v="2014-02-27T00:00:00"/>
    <x v="1"/>
    <s v="DK-13090"/>
    <x v="54"/>
    <x v="0"/>
    <s v="United States"/>
    <s v="Carrollton"/>
    <x v="5"/>
    <n v="75007"/>
    <x v="2"/>
    <s v="TEC-AC-10002076"/>
    <x v="2"/>
    <x v="11"/>
    <x v="329"/>
    <x v="5856"/>
    <n v="1"/>
    <n v="0.2"/>
    <n v="-2.9940000000000015"/>
  </r>
  <r>
    <n v="9319"/>
    <s v="US-2014-108343"/>
    <x v="3"/>
    <x v="228"/>
    <d v="2014-07-26T00:00:00"/>
    <x v="1"/>
    <s v="AR-10825"/>
    <x v="255"/>
    <x v="1"/>
    <s v="United States"/>
    <s v="New York City"/>
    <x v="15"/>
    <n v="10009"/>
    <x v="3"/>
    <s v="OFF-PA-10000743"/>
    <x v="1"/>
    <x v="10"/>
    <x v="573"/>
    <x v="522"/>
    <n v="2"/>
    <n v="0"/>
    <n v="6.4127999999999998"/>
  </r>
  <r>
    <n v="9320"/>
    <s v="US-2014-108343"/>
    <x v="3"/>
    <x v="228"/>
    <d v="2014-07-26T00:00:00"/>
    <x v="1"/>
    <s v="AR-10825"/>
    <x v="255"/>
    <x v="1"/>
    <s v="United States"/>
    <s v="New York City"/>
    <x v="15"/>
    <n v="10009"/>
    <x v="3"/>
    <s v="FUR-CH-10002780"/>
    <x v="0"/>
    <x v="1"/>
    <x v="1832"/>
    <x v="5857"/>
    <n v="2"/>
    <n v="0.1"/>
    <n v="25.474399999999999"/>
  </r>
  <r>
    <n v="9321"/>
    <s v="US-2014-108343"/>
    <x v="3"/>
    <x v="228"/>
    <d v="2014-07-26T00:00:00"/>
    <x v="1"/>
    <s v="AR-10825"/>
    <x v="255"/>
    <x v="1"/>
    <s v="United States"/>
    <s v="New York City"/>
    <x v="15"/>
    <n v="10009"/>
    <x v="3"/>
    <s v="FUR-FU-10000747"/>
    <x v="0"/>
    <x v="5"/>
    <x v="1742"/>
    <x v="5858"/>
    <n v="4"/>
    <n v="0"/>
    <n v="31.266399999999976"/>
  </r>
  <r>
    <n v="9322"/>
    <s v="US-2013-111563"/>
    <x v="0"/>
    <x v="254"/>
    <d v="2013-11-09T00:00:00"/>
    <x v="1"/>
    <s v="SM-20005"/>
    <x v="325"/>
    <x v="0"/>
    <s v="United States"/>
    <s v="Houston"/>
    <x v="5"/>
    <n v="77041"/>
    <x v="2"/>
    <s v="FUR-FU-10002445"/>
    <x v="0"/>
    <x v="5"/>
    <x v="1439"/>
    <x v="5859"/>
    <n v="3"/>
    <n v="0.6"/>
    <n v="-5.6879999999999988"/>
  </r>
  <r>
    <n v="9323"/>
    <s v="US-2013-111563"/>
    <x v="0"/>
    <x v="254"/>
    <d v="2013-11-09T00:00:00"/>
    <x v="1"/>
    <s v="SM-20005"/>
    <x v="325"/>
    <x v="0"/>
    <s v="United States"/>
    <s v="Houston"/>
    <x v="5"/>
    <n v="77041"/>
    <x v="2"/>
    <s v="FUR-FU-10000723"/>
    <x v="0"/>
    <x v="5"/>
    <x v="475"/>
    <x v="520"/>
    <n v="4"/>
    <n v="0.6"/>
    <n v="-84.292799999999986"/>
  </r>
  <r>
    <n v="9324"/>
    <s v="CA-2014-121853"/>
    <x v="3"/>
    <x v="397"/>
    <d v="2014-09-30T00:00:00"/>
    <x v="1"/>
    <s v="DB-13660"/>
    <x v="551"/>
    <x v="0"/>
    <s v="United States"/>
    <s v="Los Angeles"/>
    <x v="1"/>
    <n v="90036"/>
    <x v="1"/>
    <s v="OFF-PA-10003641"/>
    <x v="1"/>
    <x v="10"/>
    <x v="938"/>
    <x v="5860"/>
    <n v="8"/>
    <n v="0"/>
    <n v="97.078399999999988"/>
  </r>
  <r>
    <n v="9325"/>
    <s v="CA-2014-121853"/>
    <x v="3"/>
    <x v="397"/>
    <d v="2014-09-30T00:00:00"/>
    <x v="1"/>
    <s v="DB-13660"/>
    <x v="551"/>
    <x v="0"/>
    <s v="United States"/>
    <s v="Los Angeles"/>
    <x v="1"/>
    <n v="90036"/>
    <x v="1"/>
    <s v="FUR-CH-10003973"/>
    <x v="0"/>
    <x v="1"/>
    <x v="858"/>
    <x v="5861"/>
    <n v="2"/>
    <n v="0.2"/>
    <n v="59.481600000000014"/>
  </r>
  <r>
    <n v="9326"/>
    <s v="CA-2014-121853"/>
    <x v="3"/>
    <x v="397"/>
    <d v="2014-09-30T00:00:00"/>
    <x v="1"/>
    <s v="DB-13660"/>
    <x v="551"/>
    <x v="0"/>
    <s v="United States"/>
    <s v="Los Angeles"/>
    <x v="1"/>
    <n v="90036"/>
    <x v="1"/>
    <s v="OFF-BI-10000977"/>
    <x v="1"/>
    <x v="8"/>
    <x v="982"/>
    <x v="5862"/>
    <n v="3"/>
    <n v="0.2"/>
    <n v="23.711999999999996"/>
  </r>
  <r>
    <n v="9327"/>
    <s v="US-2014-130687"/>
    <x v="3"/>
    <x v="210"/>
    <d v="2014-09-11T00:00:00"/>
    <x v="2"/>
    <s v="PF-19225"/>
    <x v="418"/>
    <x v="0"/>
    <s v="United States"/>
    <s v="Edmonds"/>
    <x v="4"/>
    <n v="98026"/>
    <x v="1"/>
    <s v="FUR-FU-10004053"/>
    <x v="0"/>
    <x v="5"/>
    <x v="1633"/>
    <x v="4165"/>
    <n v="4"/>
    <n v="0"/>
    <n v="34.812800000000003"/>
  </r>
  <r>
    <n v="9328"/>
    <s v="US-2014-130687"/>
    <x v="3"/>
    <x v="210"/>
    <d v="2014-09-11T00:00:00"/>
    <x v="2"/>
    <s v="PF-19225"/>
    <x v="418"/>
    <x v="0"/>
    <s v="United States"/>
    <s v="Edmonds"/>
    <x v="4"/>
    <n v="98026"/>
    <x v="1"/>
    <s v="TEC-PH-10002033"/>
    <x v="2"/>
    <x v="7"/>
    <x v="11"/>
    <x v="5863"/>
    <n v="2"/>
    <n v="0.2"/>
    <n v="34.178400000000011"/>
  </r>
  <r>
    <n v="9329"/>
    <s v="US-2014-130687"/>
    <x v="3"/>
    <x v="210"/>
    <d v="2014-09-11T00:00:00"/>
    <x v="2"/>
    <s v="PF-19225"/>
    <x v="418"/>
    <x v="0"/>
    <s v="United States"/>
    <s v="Edmonds"/>
    <x v="4"/>
    <n v="98026"/>
    <x v="1"/>
    <s v="OFF-AR-10004260"/>
    <x v="1"/>
    <x v="6"/>
    <x v="1481"/>
    <x v="2275"/>
    <n v="1"/>
    <n v="0"/>
    <n v="7.2744"/>
  </r>
  <r>
    <n v="9330"/>
    <s v="CA-2012-164497"/>
    <x v="1"/>
    <x v="109"/>
    <d v="2012-11-30T00:00:00"/>
    <x v="2"/>
    <s v="AJ-10945"/>
    <x v="219"/>
    <x v="0"/>
    <s v="United States"/>
    <s v="San Francisco"/>
    <x v="1"/>
    <n v="94110"/>
    <x v="1"/>
    <s v="OFF-AP-10004655"/>
    <x v="1"/>
    <x v="9"/>
    <x v="1607"/>
    <x v="5864"/>
    <n v="4"/>
    <n v="0"/>
    <n v="15.395199999999999"/>
  </r>
  <r>
    <n v="9331"/>
    <s v="US-2012-153283"/>
    <x v="1"/>
    <x v="768"/>
    <d v="2012-11-18T00:00:00"/>
    <x v="1"/>
    <s v="EB-14110"/>
    <x v="686"/>
    <x v="0"/>
    <s v="United States"/>
    <s v="New York City"/>
    <x v="15"/>
    <n v="10035"/>
    <x v="3"/>
    <s v="OFF-EN-10001539"/>
    <x v="1"/>
    <x v="12"/>
    <x v="33"/>
    <x v="2560"/>
    <n v="2"/>
    <n v="0"/>
    <n v="7.3132000000000001"/>
  </r>
  <r>
    <n v="9332"/>
    <s v="CA-2013-108056"/>
    <x v="0"/>
    <x v="321"/>
    <d v="2013-10-04T00:00:00"/>
    <x v="1"/>
    <s v="ES-14080"/>
    <x v="20"/>
    <x v="1"/>
    <s v="United States"/>
    <s v="Springfield"/>
    <x v="21"/>
    <n v="97477"/>
    <x v="1"/>
    <s v="TEC-PH-10001817"/>
    <x v="2"/>
    <x v="7"/>
    <x v="1097"/>
    <x v="4253"/>
    <n v="3"/>
    <n v="0.2"/>
    <n v="75.180000000000064"/>
  </r>
  <r>
    <n v="9333"/>
    <s v="CA-2014-127726"/>
    <x v="3"/>
    <x v="220"/>
    <d v="2014-09-14T00:00:00"/>
    <x v="0"/>
    <s v="SS-20410"/>
    <x v="757"/>
    <x v="0"/>
    <s v="United States"/>
    <s v="Georgetown"/>
    <x v="0"/>
    <n v="40324"/>
    <x v="0"/>
    <s v="OFF-AP-10002578"/>
    <x v="1"/>
    <x v="9"/>
    <x v="409"/>
    <x v="5865"/>
    <n v="4"/>
    <n v="0"/>
    <n v="50.876800000000003"/>
  </r>
  <r>
    <n v="9334"/>
    <s v="CA-2014-127726"/>
    <x v="3"/>
    <x v="220"/>
    <d v="2014-09-14T00:00:00"/>
    <x v="0"/>
    <s v="SS-20410"/>
    <x v="757"/>
    <x v="0"/>
    <s v="United States"/>
    <s v="Georgetown"/>
    <x v="0"/>
    <n v="40324"/>
    <x v="0"/>
    <s v="OFF-FA-10000992"/>
    <x v="1"/>
    <x v="13"/>
    <x v="1033"/>
    <x v="3210"/>
    <n v="4"/>
    <n v="0"/>
    <n v="6.6739999999999995"/>
  </r>
  <r>
    <n v="9335"/>
    <s v="CA-2014-110198"/>
    <x v="3"/>
    <x v="927"/>
    <d v="2014-05-03T00:00:00"/>
    <x v="2"/>
    <s v="AG-10900"/>
    <x v="151"/>
    <x v="0"/>
    <s v="United States"/>
    <s v="Coral Springs"/>
    <x v="2"/>
    <n v="33065"/>
    <x v="0"/>
    <s v="FUR-BO-10001798"/>
    <x v="0"/>
    <x v="0"/>
    <x v="0"/>
    <x v="2361"/>
    <n v="3"/>
    <n v="0.2"/>
    <n v="-15.71759999999999"/>
  </r>
  <r>
    <n v="9336"/>
    <s v="CA-2014-110198"/>
    <x v="3"/>
    <x v="927"/>
    <d v="2014-05-03T00:00:00"/>
    <x v="2"/>
    <s v="AG-10900"/>
    <x v="151"/>
    <x v="0"/>
    <s v="United States"/>
    <s v="Coral Springs"/>
    <x v="2"/>
    <n v="33065"/>
    <x v="0"/>
    <s v="OFF-LA-10004409"/>
    <x v="1"/>
    <x v="2"/>
    <x v="1550"/>
    <x v="877"/>
    <n v="2"/>
    <n v="0.2"/>
    <n v="1.4975999999999996"/>
  </r>
  <r>
    <n v="9337"/>
    <s v="CA-2014-130715"/>
    <x v="3"/>
    <x v="118"/>
    <d v="2014-09-21T00:00:00"/>
    <x v="1"/>
    <s v="CY-12745"/>
    <x v="388"/>
    <x v="1"/>
    <s v="United States"/>
    <s v="San Francisco"/>
    <x v="1"/>
    <n v="94110"/>
    <x v="1"/>
    <s v="OFF-FA-10000621"/>
    <x v="1"/>
    <x v="13"/>
    <x v="110"/>
    <x v="1511"/>
    <n v="5"/>
    <n v="0"/>
    <n v="8.7710000000000008"/>
  </r>
  <r>
    <n v="9338"/>
    <s v="CA-2011-155264"/>
    <x v="2"/>
    <x v="538"/>
    <d v="2011-10-22T00:00:00"/>
    <x v="0"/>
    <s v="RP-19270"/>
    <x v="345"/>
    <x v="1"/>
    <s v="United States"/>
    <s v="San Francisco"/>
    <x v="1"/>
    <n v="94110"/>
    <x v="1"/>
    <s v="OFF-BI-10003196"/>
    <x v="1"/>
    <x v="8"/>
    <x v="1367"/>
    <x v="5866"/>
    <n v="1"/>
    <n v="0.2"/>
    <n v="1.1219999999999999"/>
  </r>
  <r>
    <n v="9339"/>
    <s v="CA-2011-155264"/>
    <x v="2"/>
    <x v="538"/>
    <d v="2011-10-22T00:00:00"/>
    <x v="0"/>
    <s v="RP-19270"/>
    <x v="345"/>
    <x v="1"/>
    <s v="United States"/>
    <s v="San Francisco"/>
    <x v="1"/>
    <n v="94110"/>
    <x v="1"/>
    <s v="OFF-BI-10003727"/>
    <x v="1"/>
    <x v="8"/>
    <x v="797"/>
    <x v="5867"/>
    <n v="6"/>
    <n v="0.2"/>
    <n v="7.0223999999999993"/>
  </r>
  <r>
    <n v="9340"/>
    <s v="CA-2011-155264"/>
    <x v="2"/>
    <x v="538"/>
    <d v="2011-10-22T00:00:00"/>
    <x v="0"/>
    <s v="RP-19270"/>
    <x v="345"/>
    <x v="1"/>
    <s v="United States"/>
    <s v="San Francisco"/>
    <x v="1"/>
    <n v="94110"/>
    <x v="1"/>
    <s v="OFF-PA-10003228"/>
    <x v="1"/>
    <x v="10"/>
    <x v="1668"/>
    <x v="64"/>
    <n v="3"/>
    <n v="0"/>
    <n v="68.963099999999997"/>
  </r>
  <r>
    <n v="9341"/>
    <s v="CA-2011-155264"/>
    <x v="2"/>
    <x v="538"/>
    <d v="2011-10-22T00:00:00"/>
    <x v="0"/>
    <s v="RP-19270"/>
    <x v="345"/>
    <x v="1"/>
    <s v="United States"/>
    <s v="San Francisco"/>
    <x v="1"/>
    <n v="94110"/>
    <x v="1"/>
    <s v="OFF-LA-10002787"/>
    <x v="1"/>
    <x v="2"/>
    <x v="542"/>
    <x v="2057"/>
    <n v="5"/>
    <n v="0"/>
    <n v="9"/>
  </r>
  <r>
    <n v="9342"/>
    <s v="CA-2011-155264"/>
    <x v="2"/>
    <x v="538"/>
    <d v="2011-10-22T00:00:00"/>
    <x v="0"/>
    <s v="RP-19270"/>
    <x v="345"/>
    <x v="1"/>
    <s v="United States"/>
    <s v="San Francisco"/>
    <x v="1"/>
    <n v="94110"/>
    <x v="1"/>
    <s v="TEC-PH-10001305"/>
    <x v="2"/>
    <x v="7"/>
    <x v="1671"/>
    <x v="5868"/>
    <n v="3"/>
    <n v="0.2"/>
    <n v="11.757600000000011"/>
  </r>
  <r>
    <n v="9343"/>
    <s v="CA-2013-119123"/>
    <x v="0"/>
    <x v="69"/>
    <d v="2013-03-19T00:00:00"/>
    <x v="1"/>
    <s v="DB-13360"/>
    <x v="748"/>
    <x v="2"/>
    <s v="United States"/>
    <s v="Riverside"/>
    <x v="1"/>
    <n v="92503"/>
    <x v="1"/>
    <s v="OFF-BI-10001036"/>
    <x v="1"/>
    <x v="8"/>
    <x v="618"/>
    <x v="5869"/>
    <n v="7"/>
    <n v="0.2"/>
    <n v="19.193999999999999"/>
  </r>
  <r>
    <n v="9344"/>
    <s v="CA-2014-109085"/>
    <x v="3"/>
    <x v="922"/>
    <d v="2014-02-21T00:00:00"/>
    <x v="2"/>
    <s v="CK-12325"/>
    <x v="278"/>
    <x v="2"/>
    <s v="United States"/>
    <s v="Troy"/>
    <x v="24"/>
    <n v="45373"/>
    <x v="3"/>
    <s v="FUR-TA-10001086"/>
    <x v="0"/>
    <x v="3"/>
    <x v="1727"/>
    <x v="4003"/>
    <n v="5"/>
    <n v="0.4"/>
    <n v="-106.39299999999997"/>
  </r>
  <r>
    <n v="9345"/>
    <s v="CA-2014-109085"/>
    <x v="3"/>
    <x v="922"/>
    <d v="2014-02-21T00:00:00"/>
    <x v="2"/>
    <s v="CK-12325"/>
    <x v="278"/>
    <x v="2"/>
    <s v="United States"/>
    <s v="Troy"/>
    <x v="24"/>
    <n v="45373"/>
    <x v="3"/>
    <s v="OFF-BI-10001525"/>
    <x v="1"/>
    <x v="8"/>
    <x v="31"/>
    <x v="3517"/>
    <n v="5"/>
    <n v="0.7"/>
    <n v="-4.7625000000000011"/>
  </r>
  <r>
    <n v="9346"/>
    <s v="CA-2014-109085"/>
    <x v="3"/>
    <x v="922"/>
    <d v="2014-02-21T00:00:00"/>
    <x v="2"/>
    <s v="CK-12325"/>
    <x v="278"/>
    <x v="2"/>
    <s v="United States"/>
    <s v="Troy"/>
    <x v="24"/>
    <n v="45373"/>
    <x v="3"/>
    <s v="TEC-PH-10000526"/>
    <x v="2"/>
    <x v="7"/>
    <x v="1463"/>
    <x v="5870"/>
    <n v="1"/>
    <n v="0.4"/>
    <n v="-11.518799999999999"/>
  </r>
  <r>
    <n v="9347"/>
    <s v="CA-2014-109085"/>
    <x v="3"/>
    <x v="922"/>
    <d v="2014-02-21T00:00:00"/>
    <x v="2"/>
    <s v="CK-12325"/>
    <x v="278"/>
    <x v="2"/>
    <s v="United States"/>
    <s v="Troy"/>
    <x v="24"/>
    <n v="45373"/>
    <x v="3"/>
    <s v="FUR-FU-10004973"/>
    <x v="0"/>
    <x v="5"/>
    <x v="1134"/>
    <x v="615"/>
    <n v="2"/>
    <n v="0.2"/>
    <n v="8.2896000000000001"/>
  </r>
  <r>
    <n v="9348"/>
    <s v="CA-2014-109085"/>
    <x v="3"/>
    <x v="922"/>
    <d v="2014-02-21T00:00:00"/>
    <x v="2"/>
    <s v="CK-12325"/>
    <x v="278"/>
    <x v="2"/>
    <s v="United States"/>
    <s v="Troy"/>
    <x v="24"/>
    <n v="45373"/>
    <x v="3"/>
    <s v="FUR-CH-10003981"/>
    <x v="0"/>
    <x v="1"/>
    <x v="1166"/>
    <x v="4448"/>
    <n v="5"/>
    <n v="0.3"/>
    <n v="-12.84900000000016"/>
  </r>
  <r>
    <n v="9349"/>
    <s v="CA-2013-114860"/>
    <x v="0"/>
    <x v="596"/>
    <d v="2013-12-29T00:00:00"/>
    <x v="1"/>
    <s v="DN-13690"/>
    <x v="35"/>
    <x v="0"/>
    <s v="United States"/>
    <s v="Moreno Valley"/>
    <x v="1"/>
    <n v="92553"/>
    <x v="1"/>
    <s v="FUR-FU-10000277"/>
    <x v="0"/>
    <x v="5"/>
    <x v="1786"/>
    <x v="5871"/>
    <n v="8"/>
    <n v="0"/>
    <n v="202.25279999999998"/>
  </r>
  <r>
    <n v="9350"/>
    <s v="CA-2013-114860"/>
    <x v="0"/>
    <x v="596"/>
    <d v="2013-12-29T00:00:00"/>
    <x v="1"/>
    <s v="DN-13690"/>
    <x v="35"/>
    <x v="0"/>
    <s v="United States"/>
    <s v="Moreno Valley"/>
    <x v="1"/>
    <n v="92553"/>
    <x v="1"/>
    <s v="FUR-FU-10001934"/>
    <x v="0"/>
    <x v="5"/>
    <x v="107"/>
    <x v="108"/>
    <n v="2"/>
    <n v="0"/>
    <n v="10.909600000000001"/>
  </r>
  <r>
    <n v="9351"/>
    <s v="CA-2013-159009"/>
    <x v="0"/>
    <x v="713"/>
    <d v="2013-09-28T00:00:00"/>
    <x v="1"/>
    <s v="DP-13105"/>
    <x v="317"/>
    <x v="1"/>
    <s v="United States"/>
    <s v="Seattle"/>
    <x v="4"/>
    <n v="98115"/>
    <x v="1"/>
    <s v="OFF-BI-10004970"/>
    <x v="1"/>
    <x v="8"/>
    <x v="908"/>
    <x v="1157"/>
    <n v="4"/>
    <n v="0.2"/>
    <n v="4.4603999999999999"/>
  </r>
  <r>
    <n v="9352"/>
    <s v="CA-2013-159009"/>
    <x v="0"/>
    <x v="713"/>
    <d v="2013-09-28T00:00:00"/>
    <x v="1"/>
    <s v="DP-13105"/>
    <x v="317"/>
    <x v="1"/>
    <s v="United States"/>
    <s v="Seattle"/>
    <x v="4"/>
    <n v="98115"/>
    <x v="1"/>
    <s v="FUR-CH-10003396"/>
    <x v="0"/>
    <x v="1"/>
    <x v="385"/>
    <x v="4236"/>
    <n v="3"/>
    <n v="0.2"/>
    <n v="-20.784600000000012"/>
  </r>
  <r>
    <n v="9353"/>
    <s v="CA-2014-148411"/>
    <x v="3"/>
    <x v="241"/>
    <d v="2014-09-27T00:00:00"/>
    <x v="2"/>
    <s v="RO-19780"/>
    <x v="197"/>
    <x v="0"/>
    <s v="United States"/>
    <s v="Chicago"/>
    <x v="10"/>
    <n v="60623"/>
    <x v="2"/>
    <s v="FUR-CH-10003973"/>
    <x v="0"/>
    <x v="1"/>
    <x v="858"/>
    <x v="3324"/>
    <n v="2"/>
    <n v="0.3"/>
    <n v="-14.870399999999961"/>
  </r>
  <r>
    <n v="9354"/>
    <s v="CA-2014-148411"/>
    <x v="3"/>
    <x v="241"/>
    <d v="2014-09-27T00:00:00"/>
    <x v="2"/>
    <s v="RO-19780"/>
    <x v="197"/>
    <x v="0"/>
    <s v="United States"/>
    <s v="Chicago"/>
    <x v="10"/>
    <n v="60623"/>
    <x v="2"/>
    <s v="OFF-PA-10002109"/>
    <x v="1"/>
    <x v="10"/>
    <x v="1771"/>
    <x v="5872"/>
    <n v="3"/>
    <n v="0.2"/>
    <n v="3.7127999999999988"/>
  </r>
  <r>
    <n v="9355"/>
    <s v="CA-2012-110324"/>
    <x v="1"/>
    <x v="494"/>
    <d v="2012-12-05T00:00:00"/>
    <x v="1"/>
    <s v="MA-17560"/>
    <x v="15"/>
    <x v="2"/>
    <s v="United States"/>
    <s v="Jackson"/>
    <x v="12"/>
    <n v="49201"/>
    <x v="2"/>
    <s v="OFF-PA-10001826"/>
    <x v="1"/>
    <x v="10"/>
    <x v="1750"/>
    <x v="541"/>
    <n v="3"/>
    <n v="0"/>
    <n v="9.3312000000000008"/>
  </r>
  <r>
    <n v="9356"/>
    <s v="CA-2012-110324"/>
    <x v="1"/>
    <x v="494"/>
    <d v="2012-12-05T00:00:00"/>
    <x v="1"/>
    <s v="MA-17560"/>
    <x v="15"/>
    <x v="2"/>
    <s v="United States"/>
    <s v="Jackson"/>
    <x v="12"/>
    <n v="49201"/>
    <x v="2"/>
    <s v="OFF-AR-10000823"/>
    <x v="1"/>
    <x v="6"/>
    <x v="1043"/>
    <x v="1034"/>
    <n v="2"/>
    <n v="0"/>
    <n v="1.0192000000000001"/>
  </r>
  <r>
    <n v="9357"/>
    <s v="CA-2012-110324"/>
    <x v="1"/>
    <x v="494"/>
    <d v="2012-12-05T00:00:00"/>
    <x v="1"/>
    <s v="MA-17560"/>
    <x v="15"/>
    <x v="2"/>
    <s v="United States"/>
    <s v="Jackson"/>
    <x v="12"/>
    <n v="49201"/>
    <x v="2"/>
    <s v="OFF-PA-10001776"/>
    <x v="1"/>
    <x v="10"/>
    <x v="1263"/>
    <x v="1909"/>
    <n v="2"/>
    <n v="0"/>
    <n v="8.7137999999999991"/>
  </r>
  <r>
    <n v="9358"/>
    <s v="CA-2013-168046"/>
    <x v="0"/>
    <x v="967"/>
    <d v="2013-01-28T00:00:00"/>
    <x v="0"/>
    <s v="JD-15895"/>
    <x v="63"/>
    <x v="1"/>
    <s v="United States"/>
    <s v="New York City"/>
    <x v="15"/>
    <n v="10024"/>
    <x v="3"/>
    <s v="OFF-BI-10003676"/>
    <x v="1"/>
    <x v="8"/>
    <x v="816"/>
    <x v="136"/>
    <n v="5"/>
    <n v="0.2"/>
    <n v="15.091999999999995"/>
  </r>
  <r>
    <n v="9359"/>
    <s v="CA-2013-168046"/>
    <x v="0"/>
    <x v="967"/>
    <d v="2013-01-28T00:00:00"/>
    <x v="0"/>
    <s v="JD-15895"/>
    <x v="63"/>
    <x v="1"/>
    <s v="United States"/>
    <s v="New York City"/>
    <x v="15"/>
    <n v="10024"/>
    <x v="3"/>
    <s v="FUR-TA-10001095"/>
    <x v="0"/>
    <x v="3"/>
    <x v="611"/>
    <x v="5873"/>
    <n v="3"/>
    <n v="0.4"/>
    <n v="-99.34529999999998"/>
  </r>
  <r>
    <n v="9360"/>
    <s v="CA-2013-168046"/>
    <x v="0"/>
    <x v="967"/>
    <d v="2013-01-28T00:00:00"/>
    <x v="0"/>
    <s v="JD-15895"/>
    <x v="63"/>
    <x v="1"/>
    <s v="United States"/>
    <s v="New York City"/>
    <x v="15"/>
    <n v="10024"/>
    <x v="3"/>
    <s v="FUR-FU-10000747"/>
    <x v="0"/>
    <x v="5"/>
    <x v="1742"/>
    <x v="44"/>
    <n v="1"/>
    <n v="0"/>
    <n v="7.816599999999994"/>
  </r>
  <r>
    <n v="9361"/>
    <s v="CA-2013-168046"/>
    <x v="0"/>
    <x v="967"/>
    <d v="2013-01-28T00:00:00"/>
    <x v="0"/>
    <s v="JD-15895"/>
    <x v="63"/>
    <x v="1"/>
    <s v="United States"/>
    <s v="New York City"/>
    <x v="15"/>
    <n v="10024"/>
    <x v="3"/>
    <s v="OFF-ST-10004337"/>
    <x v="1"/>
    <x v="4"/>
    <x v="839"/>
    <x v="5874"/>
    <n v="7"/>
    <n v="0"/>
    <n v="0"/>
  </r>
  <r>
    <n v="9362"/>
    <s v="CA-2014-111591"/>
    <x v="3"/>
    <x v="708"/>
    <d v="2014-03-26T00:00:00"/>
    <x v="1"/>
    <s v="PS-18970"/>
    <x v="28"/>
    <x v="2"/>
    <s v="United States"/>
    <s v="Seattle"/>
    <x v="4"/>
    <n v="98105"/>
    <x v="1"/>
    <s v="OFF-BI-10004410"/>
    <x v="1"/>
    <x v="8"/>
    <x v="48"/>
    <x v="5875"/>
    <n v="6"/>
    <n v="0.2"/>
    <n v="10.3194"/>
  </r>
  <r>
    <n v="9363"/>
    <s v="CA-2014-111591"/>
    <x v="3"/>
    <x v="708"/>
    <d v="2014-03-26T00:00:00"/>
    <x v="1"/>
    <s v="PS-18970"/>
    <x v="28"/>
    <x v="2"/>
    <s v="United States"/>
    <s v="Seattle"/>
    <x v="4"/>
    <n v="98105"/>
    <x v="1"/>
    <s v="OFF-FA-10004838"/>
    <x v="1"/>
    <x v="13"/>
    <x v="792"/>
    <x v="5876"/>
    <n v="7"/>
    <n v="0"/>
    <n v="0.3906000000000005"/>
  </r>
  <r>
    <n v="9364"/>
    <s v="CA-2014-111591"/>
    <x v="3"/>
    <x v="708"/>
    <d v="2014-03-26T00:00:00"/>
    <x v="1"/>
    <s v="PS-18970"/>
    <x v="28"/>
    <x v="2"/>
    <s v="United States"/>
    <s v="Seattle"/>
    <x v="4"/>
    <n v="98105"/>
    <x v="1"/>
    <s v="FUR-FU-10002364"/>
    <x v="0"/>
    <x v="5"/>
    <x v="1231"/>
    <x v="3077"/>
    <n v="3"/>
    <n v="0"/>
    <n v="6.4205999999999976"/>
  </r>
  <r>
    <n v="9365"/>
    <s v="CA-2014-111591"/>
    <x v="3"/>
    <x v="708"/>
    <d v="2014-03-26T00:00:00"/>
    <x v="1"/>
    <s v="PS-18970"/>
    <x v="28"/>
    <x v="2"/>
    <s v="United States"/>
    <s v="Seattle"/>
    <x v="4"/>
    <n v="98105"/>
    <x v="1"/>
    <s v="OFF-ST-10001809"/>
    <x v="1"/>
    <x v="4"/>
    <x v="430"/>
    <x v="704"/>
    <n v="4"/>
    <n v="0"/>
    <n v="7.1863999999999919"/>
  </r>
  <r>
    <n v="9366"/>
    <s v="US-2011-166828"/>
    <x v="2"/>
    <x v="963"/>
    <d v="2011-08-25T00:00:00"/>
    <x v="2"/>
    <s v="JF-15415"/>
    <x v="226"/>
    <x v="0"/>
    <s v="United States"/>
    <s v="Saint Charles"/>
    <x v="25"/>
    <n v="63301"/>
    <x v="2"/>
    <s v="OFF-PA-10001846"/>
    <x v="1"/>
    <x v="10"/>
    <x v="1807"/>
    <x v="1057"/>
    <n v="2"/>
    <n v="0"/>
    <n v="5.6644000000000005"/>
  </r>
  <r>
    <n v="9367"/>
    <s v="CA-2011-108147"/>
    <x v="2"/>
    <x v="785"/>
    <d v="2011-06-13T00:00:00"/>
    <x v="1"/>
    <s v="RD-19480"/>
    <x v="502"/>
    <x v="0"/>
    <s v="United States"/>
    <s v="Long Beach"/>
    <x v="15"/>
    <n v="11561"/>
    <x v="3"/>
    <s v="OFF-BI-10003876"/>
    <x v="1"/>
    <x v="8"/>
    <x v="1617"/>
    <x v="5877"/>
    <n v="2"/>
    <n v="0.2"/>
    <n v="25.679999999999996"/>
  </r>
  <r>
    <n v="9368"/>
    <s v="CA-2011-108147"/>
    <x v="2"/>
    <x v="785"/>
    <d v="2011-06-13T00:00:00"/>
    <x v="1"/>
    <s v="RD-19480"/>
    <x v="502"/>
    <x v="0"/>
    <s v="United States"/>
    <s v="Long Beach"/>
    <x v="15"/>
    <n v="11561"/>
    <x v="3"/>
    <s v="OFF-ST-10003470"/>
    <x v="1"/>
    <x v="4"/>
    <x v="1339"/>
    <x v="5878"/>
    <n v="6"/>
    <n v="0"/>
    <n v="83.843999999999937"/>
  </r>
  <r>
    <n v="9369"/>
    <s v="CA-2013-154998"/>
    <x v="0"/>
    <x v="281"/>
    <d v="2013-04-10T00:00:00"/>
    <x v="2"/>
    <s v="ES-14080"/>
    <x v="20"/>
    <x v="1"/>
    <s v="United States"/>
    <s v="Lakewood"/>
    <x v="30"/>
    <n v="8701"/>
    <x v="3"/>
    <s v="OFF-PA-10004243"/>
    <x v="1"/>
    <x v="10"/>
    <x v="271"/>
    <x v="2479"/>
    <n v="2"/>
    <n v="0"/>
    <n v="18.211199999999998"/>
  </r>
  <r>
    <n v="9370"/>
    <s v="CA-2014-113460"/>
    <x v="3"/>
    <x v="659"/>
    <d v="2014-11-10T00:00:00"/>
    <x v="0"/>
    <s v="KN-16390"/>
    <x v="471"/>
    <x v="1"/>
    <s v="United States"/>
    <s v="Clinton"/>
    <x v="39"/>
    <n v="20735"/>
    <x v="3"/>
    <s v="FUR-CH-10000422"/>
    <x v="0"/>
    <x v="1"/>
    <x v="1432"/>
    <x v="5879"/>
    <n v="3"/>
    <n v="0"/>
    <n v="43.675200000000018"/>
  </r>
  <r>
    <n v="9371"/>
    <s v="CA-2012-111339"/>
    <x v="1"/>
    <x v="352"/>
    <d v="2012-05-31T00:00:00"/>
    <x v="2"/>
    <s v="VP-21760"/>
    <x v="778"/>
    <x v="1"/>
    <s v="United States"/>
    <s v="Columbus"/>
    <x v="24"/>
    <n v="43229"/>
    <x v="3"/>
    <s v="FUR-FU-10002506"/>
    <x v="0"/>
    <x v="5"/>
    <x v="1802"/>
    <x v="2185"/>
    <n v="4"/>
    <n v="0.2"/>
    <n v="-4.1568000000000023"/>
  </r>
  <r>
    <n v="9372"/>
    <s v="CA-2012-111339"/>
    <x v="1"/>
    <x v="352"/>
    <d v="2012-05-31T00:00:00"/>
    <x v="2"/>
    <s v="VP-21760"/>
    <x v="778"/>
    <x v="1"/>
    <s v="United States"/>
    <s v="Columbus"/>
    <x v="24"/>
    <n v="43229"/>
    <x v="3"/>
    <s v="FUR-CH-10000863"/>
    <x v="0"/>
    <x v="1"/>
    <x v="83"/>
    <x v="2613"/>
    <n v="3"/>
    <n v="0.3"/>
    <n v="-86.058600000000013"/>
  </r>
  <r>
    <n v="9373"/>
    <s v="CA-2012-111339"/>
    <x v="1"/>
    <x v="352"/>
    <d v="2012-05-31T00:00:00"/>
    <x v="2"/>
    <s v="VP-21760"/>
    <x v="778"/>
    <x v="1"/>
    <s v="United States"/>
    <s v="Columbus"/>
    <x v="24"/>
    <n v="43229"/>
    <x v="3"/>
    <s v="OFF-FA-10002988"/>
    <x v="1"/>
    <x v="13"/>
    <x v="131"/>
    <x v="1400"/>
    <n v="5"/>
    <n v="0.2"/>
    <n v="2.9144999999999994"/>
  </r>
  <r>
    <n v="9374"/>
    <s v="CA-2014-102820"/>
    <x v="3"/>
    <x v="917"/>
    <d v="2014-05-12T00:00:00"/>
    <x v="1"/>
    <s v="CS-11950"/>
    <x v="229"/>
    <x v="0"/>
    <s v="United States"/>
    <s v="Pasadena"/>
    <x v="1"/>
    <n v="91104"/>
    <x v="1"/>
    <s v="TEC-PH-10003437"/>
    <x v="2"/>
    <x v="7"/>
    <x v="913"/>
    <x v="1171"/>
    <n v="7"/>
    <n v="0.2"/>
    <n v="52.492999999999967"/>
  </r>
  <r>
    <n v="9375"/>
    <s v="CA-2013-149671"/>
    <x v="0"/>
    <x v="410"/>
    <d v="2013-06-10T00:00:00"/>
    <x v="1"/>
    <s v="KB-16600"/>
    <x v="33"/>
    <x v="1"/>
    <s v="United States"/>
    <s v="Seattle"/>
    <x v="4"/>
    <n v="98105"/>
    <x v="1"/>
    <s v="OFF-SU-10002537"/>
    <x v="1"/>
    <x v="14"/>
    <x v="676"/>
    <x v="5880"/>
    <n v="6"/>
    <n v="0"/>
    <n v="15.958800000000004"/>
  </r>
  <r>
    <n v="9376"/>
    <s v="CA-2012-126347"/>
    <x v="1"/>
    <x v="639"/>
    <d v="2012-12-19T00:00:00"/>
    <x v="0"/>
    <s v="AJ-10945"/>
    <x v="219"/>
    <x v="0"/>
    <s v="United States"/>
    <s v="Los Angeles"/>
    <x v="1"/>
    <n v="90045"/>
    <x v="1"/>
    <s v="TEC-AC-10003063"/>
    <x v="2"/>
    <x v="11"/>
    <x v="1052"/>
    <x v="1424"/>
    <n v="2"/>
    <n v="0"/>
    <n v="10.5"/>
  </r>
  <r>
    <n v="9377"/>
    <s v="CA-2014-108756"/>
    <x v="3"/>
    <x v="53"/>
    <d v="2014-12-30T00:00:00"/>
    <x v="1"/>
    <s v="PO-18865"/>
    <x v="22"/>
    <x v="0"/>
    <s v="United States"/>
    <s v="East Orange"/>
    <x v="30"/>
    <n v="7017"/>
    <x v="3"/>
    <s v="TEC-AC-10003237"/>
    <x v="2"/>
    <x v="11"/>
    <x v="1631"/>
    <x v="5881"/>
    <n v="3"/>
    <n v="0"/>
    <n v="13.674000000000003"/>
  </r>
  <r>
    <n v="9378"/>
    <s v="CA-2014-155362"/>
    <x v="3"/>
    <x v="94"/>
    <d v="2014-12-22T00:00:00"/>
    <x v="1"/>
    <s v="DP-13105"/>
    <x v="317"/>
    <x v="1"/>
    <s v="United States"/>
    <s v="Eau Claire"/>
    <x v="6"/>
    <n v="54703"/>
    <x v="2"/>
    <s v="OFF-ST-10001031"/>
    <x v="1"/>
    <x v="4"/>
    <x v="1551"/>
    <x v="5882"/>
    <n v="2"/>
    <n v="0"/>
    <n v="8.465600000000002"/>
  </r>
  <r>
    <n v="9379"/>
    <s v="CA-2013-117625"/>
    <x v="0"/>
    <x v="1120"/>
    <d v="2013-05-16T00:00:00"/>
    <x v="1"/>
    <s v="GM-14500"/>
    <x v="421"/>
    <x v="0"/>
    <s v="United States"/>
    <s v="Chicago"/>
    <x v="10"/>
    <n v="60610"/>
    <x v="2"/>
    <s v="OFF-EN-10001535"/>
    <x v="1"/>
    <x v="12"/>
    <x v="1833"/>
    <x v="5883"/>
    <n v="2"/>
    <n v="0.2"/>
    <n v="2.3868"/>
  </r>
  <r>
    <n v="9380"/>
    <s v="CA-2011-154158"/>
    <x v="2"/>
    <x v="851"/>
    <d v="2011-12-27T00:00:00"/>
    <x v="0"/>
    <s v="CC-12670"/>
    <x v="113"/>
    <x v="0"/>
    <s v="United States"/>
    <s v="Tampa"/>
    <x v="2"/>
    <n v="33614"/>
    <x v="0"/>
    <s v="OFF-PA-10001295"/>
    <x v="1"/>
    <x v="10"/>
    <x v="1211"/>
    <x v="2817"/>
    <n v="3"/>
    <n v="0.2"/>
    <n v="15.934799999999997"/>
  </r>
  <r>
    <n v="9381"/>
    <s v="CA-2011-154158"/>
    <x v="2"/>
    <x v="851"/>
    <d v="2011-12-27T00:00:00"/>
    <x v="0"/>
    <s v="CC-12670"/>
    <x v="113"/>
    <x v="0"/>
    <s v="United States"/>
    <s v="Tampa"/>
    <x v="2"/>
    <n v="33614"/>
    <x v="0"/>
    <s v="FUR-CH-10004698"/>
    <x v="0"/>
    <x v="1"/>
    <x v="166"/>
    <x v="1466"/>
    <n v="1"/>
    <n v="0.2"/>
    <n v="6.4784000000000042"/>
  </r>
  <r>
    <n v="9382"/>
    <s v="CA-2011-154158"/>
    <x v="2"/>
    <x v="851"/>
    <d v="2011-12-27T00:00:00"/>
    <x v="0"/>
    <s v="CC-12670"/>
    <x v="113"/>
    <x v="0"/>
    <s v="United States"/>
    <s v="Tampa"/>
    <x v="2"/>
    <n v="33614"/>
    <x v="0"/>
    <s v="OFF-ST-10000078"/>
    <x v="1"/>
    <x v="4"/>
    <x v="1218"/>
    <x v="5884"/>
    <n v="2"/>
    <n v="0.2"/>
    <n v="-10.60680000000005"/>
  </r>
  <r>
    <n v="9383"/>
    <s v="CA-2011-154158"/>
    <x v="2"/>
    <x v="851"/>
    <d v="2011-12-27T00:00:00"/>
    <x v="0"/>
    <s v="CC-12670"/>
    <x v="113"/>
    <x v="0"/>
    <s v="United States"/>
    <s v="Tampa"/>
    <x v="2"/>
    <n v="33614"/>
    <x v="0"/>
    <s v="OFF-AR-10001868"/>
    <x v="1"/>
    <x v="6"/>
    <x v="59"/>
    <x v="2956"/>
    <n v="1"/>
    <n v="0.2"/>
    <n v="0.504"/>
  </r>
  <r>
    <n v="9384"/>
    <s v="CA-2011-154158"/>
    <x v="2"/>
    <x v="851"/>
    <d v="2011-12-27T00:00:00"/>
    <x v="0"/>
    <s v="CC-12670"/>
    <x v="113"/>
    <x v="0"/>
    <s v="United States"/>
    <s v="Tampa"/>
    <x v="2"/>
    <n v="33614"/>
    <x v="0"/>
    <s v="OFF-ST-10004950"/>
    <x v="1"/>
    <x v="4"/>
    <x v="1000"/>
    <x v="2067"/>
    <n v="5"/>
    <n v="0.2"/>
    <n v="-1.049000000000003"/>
  </r>
  <r>
    <n v="9385"/>
    <s v="CA-2014-100433"/>
    <x v="3"/>
    <x v="938"/>
    <d v="2014-08-17T00:00:00"/>
    <x v="1"/>
    <s v="SJ-20125"/>
    <x v="319"/>
    <x v="2"/>
    <s v="United States"/>
    <s v="New York City"/>
    <x v="15"/>
    <n v="10009"/>
    <x v="3"/>
    <s v="OFF-PA-10003441"/>
    <x v="1"/>
    <x v="10"/>
    <x v="485"/>
    <x v="243"/>
    <n v="4"/>
    <n v="0"/>
    <n v="12.441600000000001"/>
  </r>
  <r>
    <n v="9386"/>
    <s v="CA-2014-163097"/>
    <x v="3"/>
    <x v="151"/>
    <d v="2014-09-01T00:00:00"/>
    <x v="1"/>
    <s v="SF-20200"/>
    <x v="227"/>
    <x v="0"/>
    <s v="United States"/>
    <s v="Mesa"/>
    <x v="16"/>
    <n v="85204"/>
    <x v="1"/>
    <s v="FUR-FU-10004973"/>
    <x v="0"/>
    <x v="5"/>
    <x v="1134"/>
    <x v="5885"/>
    <n v="8"/>
    <n v="0.2"/>
    <n v="33.1584"/>
  </r>
  <r>
    <n v="9387"/>
    <s v="US-2014-127292"/>
    <x v="3"/>
    <x v="617"/>
    <d v="2014-01-24T00:00:00"/>
    <x v="1"/>
    <s v="RM-19375"/>
    <x v="528"/>
    <x v="0"/>
    <s v="United States"/>
    <s v="Burlington"/>
    <x v="42"/>
    <s v="05408"/>
    <x v="3"/>
    <s v="OFF-PA-10000157"/>
    <x v="1"/>
    <x v="10"/>
    <x v="364"/>
    <x v="710"/>
    <n v="4"/>
    <n v="0"/>
    <n v="37.562399999999997"/>
  </r>
  <r>
    <n v="9388"/>
    <s v="US-2014-127292"/>
    <x v="3"/>
    <x v="617"/>
    <d v="2014-01-24T00:00:00"/>
    <x v="1"/>
    <s v="RM-19375"/>
    <x v="528"/>
    <x v="0"/>
    <s v="United States"/>
    <s v="Burlington"/>
    <x v="42"/>
    <s v="05408"/>
    <x v="3"/>
    <s v="OFF-PA-10001970"/>
    <x v="1"/>
    <x v="10"/>
    <x v="311"/>
    <x v="5886"/>
    <n v="1"/>
    <n v="0"/>
    <n v="5.7715999999999994"/>
  </r>
  <r>
    <n v="9389"/>
    <s v="US-2014-127292"/>
    <x v="3"/>
    <x v="617"/>
    <d v="2014-01-24T00:00:00"/>
    <x v="1"/>
    <s v="RM-19375"/>
    <x v="528"/>
    <x v="0"/>
    <s v="United States"/>
    <s v="Burlington"/>
    <x v="42"/>
    <s v="05408"/>
    <x v="3"/>
    <s v="OFF-AP-10000828"/>
    <x v="1"/>
    <x v="9"/>
    <x v="1087"/>
    <x v="3116"/>
    <n v="3"/>
    <n v="0"/>
    <n v="152.02319999999997"/>
  </r>
  <r>
    <n v="9390"/>
    <s v="US-2014-127292"/>
    <x v="3"/>
    <x v="617"/>
    <d v="2014-01-24T00:00:00"/>
    <x v="1"/>
    <s v="RM-19375"/>
    <x v="528"/>
    <x v="0"/>
    <s v="United States"/>
    <s v="Burlington"/>
    <x v="42"/>
    <s v="05408"/>
    <x v="3"/>
    <s v="OFF-EN-10001509"/>
    <x v="1"/>
    <x v="12"/>
    <x v="29"/>
    <x v="5887"/>
    <n v="1"/>
    <n v="0"/>
    <n v="0.95879999999999987"/>
  </r>
  <r>
    <n v="9391"/>
    <s v="CA-2012-163734"/>
    <x v="1"/>
    <x v="974"/>
    <d v="2012-06-24T00:00:00"/>
    <x v="1"/>
    <s v="KM-16375"/>
    <x v="454"/>
    <x v="2"/>
    <s v="United States"/>
    <s v="Houston"/>
    <x v="5"/>
    <n v="77070"/>
    <x v="2"/>
    <s v="OFF-ST-10003692"/>
    <x v="1"/>
    <x v="4"/>
    <x v="1253"/>
    <x v="1894"/>
    <n v="5"/>
    <n v="0.2"/>
    <n v="14.307499999999997"/>
  </r>
  <r>
    <n v="9392"/>
    <s v="CA-2014-162474"/>
    <x v="3"/>
    <x v="677"/>
    <d v="2014-03-17T00:00:00"/>
    <x v="2"/>
    <s v="FH-14275"/>
    <x v="395"/>
    <x v="1"/>
    <s v="United States"/>
    <s v="Aurora"/>
    <x v="10"/>
    <n v="60505"/>
    <x v="2"/>
    <s v="TEC-PH-10004700"/>
    <x v="2"/>
    <x v="7"/>
    <x v="843"/>
    <x v="465"/>
    <n v="1"/>
    <n v="0.2"/>
    <n v="2.5973999999999995"/>
  </r>
  <r>
    <n v="9393"/>
    <s v="CA-2012-130848"/>
    <x v="1"/>
    <x v="969"/>
    <d v="2012-10-25T00:00:00"/>
    <x v="3"/>
    <s v="DG-13300"/>
    <x v="375"/>
    <x v="1"/>
    <s v="United States"/>
    <s v="Denver"/>
    <x v="22"/>
    <n v="80219"/>
    <x v="1"/>
    <s v="FUR-CH-10000422"/>
    <x v="0"/>
    <x v="1"/>
    <x v="1432"/>
    <x v="5888"/>
    <n v="8"/>
    <n v="0.2"/>
    <n v="-29.116799999999955"/>
  </r>
  <r>
    <n v="9394"/>
    <s v="CA-2011-125997"/>
    <x v="2"/>
    <x v="59"/>
    <d v="2011-09-23T00:00:00"/>
    <x v="2"/>
    <s v="MW-18220"/>
    <x v="596"/>
    <x v="0"/>
    <s v="United States"/>
    <s v="New York City"/>
    <x v="15"/>
    <n v="10011"/>
    <x v="3"/>
    <s v="TEC-PH-10003484"/>
    <x v="2"/>
    <x v="7"/>
    <x v="1530"/>
    <x v="3211"/>
    <n v="5"/>
    <n v="0"/>
    <n v="157.48750000000001"/>
  </r>
  <r>
    <n v="9395"/>
    <s v="CA-2011-125997"/>
    <x v="2"/>
    <x v="59"/>
    <d v="2011-09-23T00:00:00"/>
    <x v="2"/>
    <s v="MW-18220"/>
    <x v="596"/>
    <x v="0"/>
    <s v="United States"/>
    <s v="New York City"/>
    <x v="15"/>
    <n v="10011"/>
    <x v="3"/>
    <s v="FUR-CH-10001394"/>
    <x v="0"/>
    <x v="1"/>
    <x v="648"/>
    <x v="3317"/>
    <n v="2"/>
    <n v="0.1"/>
    <n v="140.39599999999993"/>
  </r>
  <r>
    <n v="9396"/>
    <s v="CA-2011-125997"/>
    <x v="2"/>
    <x v="59"/>
    <d v="2011-09-23T00:00:00"/>
    <x v="2"/>
    <s v="MW-18220"/>
    <x v="596"/>
    <x v="0"/>
    <s v="United States"/>
    <s v="New York City"/>
    <x v="15"/>
    <n v="10011"/>
    <x v="3"/>
    <s v="FUR-BO-10002213"/>
    <x v="0"/>
    <x v="0"/>
    <x v="1223"/>
    <x v="479"/>
    <n v="2"/>
    <n v="0.2"/>
    <n v="-10.019600000000054"/>
  </r>
  <r>
    <n v="9397"/>
    <s v="CA-2011-125997"/>
    <x v="2"/>
    <x v="59"/>
    <d v="2011-09-23T00:00:00"/>
    <x v="2"/>
    <s v="MW-18220"/>
    <x v="596"/>
    <x v="0"/>
    <s v="United States"/>
    <s v="New York City"/>
    <x v="15"/>
    <n v="10011"/>
    <x v="3"/>
    <s v="OFF-LA-10002762"/>
    <x v="1"/>
    <x v="2"/>
    <x v="49"/>
    <x v="50"/>
    <n v="6"/>
    <n v="0"/>
    <n v="35.334599999999995"/>
  </r>
  <r>
    <n v="9398"/>
    <s v="CA-2011-125997"/>
    <x v="2"/>
    <x v="59"/>
    <d v="2011-09-23T00:00:00"/>
    <x v="2"/>
    <s v="MW-18220"/>
    <x v="596"/>
    <x v="0"/>
    <s v="United States"/>
    <s v="New York City"/>
    <x v="15"/>
    <n v="10011"/>
    <x v="3"/>
    <s v="OFF-AP-10003842"/>
    <x v="1"/>
    <x v="9"/>
    <x v="1247"/>
    <x v="4771"/>
    <n v="1"/>
    <n v="0"/>
    <n v="8.0548000000000002"/>
  </r>
  <r>
    <n v="9399"/>
    <s v="CA-2011-125997"/>
    <x v="2"/>
    <x v="59"/>
    <d v="2011-09-23T00:00:00"/>
    <x v="2"/>
    <s v="MW-18220"/>
    <x v="596"/>
    <x v="0"/>
    <s v="United States"/>
    <s v="New York City"/>
    <x v="15"/>
    <n v="10011"/>
    <x v="3"/>
    <s v="TEC-PH-10003072"/>
    <x v="2"/>
    <x v="7"/>
    <x v="1310"/>
    <x v="5889"/>
    <n v="9"/>
    <n v="0"/>
    <n v="661.45590000000004"/>
  </r>
  <r>
    <n v="9400"/>
    <s v="CA-2013-103128"/>
    <x v="0"/>
    <x v="583"/>
    <d v="2013-11-16T00:00:00"/>
    <x v="1"/>
    <s v="SC-20845"/>
    <x v="790"/>
    <x v="0"/>
    <s v="United States"/>
    <s v="Arlington Heights"/>
    <x v="10"/>
    <n v="60004"/>
    <x v="2"/>
    <s v="OFF-AR-10003394"/>
    <x v="1"/>
    <x v="6"/>
    <x v="496"/>
    <x v="5890"/>
    <n v="6"/>
    <n v="0.2"/>
    <n v="1.2348000000000008"/>
  </r>
  <r>
    <n v="9401"/>
    <s v="CA-2012-167696"/>
    <x v="1"/>
    <x v="1218"/>
    <d v="2012-09-21T00:00:00"/>
    <x v="1"/>
    <s v="BD-11500"/>
    <x v="214"/>
    <x v="0"/>
    <s v="United States"/>
    <s v="Newport News"/>
    <x v="17"/>
    <n v="23602"/>
    <x v="0"/>
    <s v="OFF-EN-10001539"/>
    <x v="1"/>
    <x v="12"/>
    <x v="33"/>
    <x v="4995"/>
    <n v="4"/>
    <n v="0"/>
    <n v="14.6264"/>
  </r>
  <r>
    <n v="9402"/>
    <s v="CA-2011-159814"/>
    <x v="2"/>
    <x v="1219"/>
    <d v="2011-06-28T00:00:00"/>
    <x v="1"/>
    <s v="LP-17080"/>
    <x v="221"/>
    <x v="0"/>
    <s v="United States"/>
    <s v="Tucson"/>
    <x v="16"/>
    <n v="85705"/>
    <x v="1"/>
    <s v="FUR-FU-10001731"/>
    <x v="0"/>
    <x v="5"/>
    <x v="1547"/>
    <x v="5891"/>
    <n v="2"/>
    <n v="0.2"/>
    <n v="0.96119999999999983"/>
  </r>
  <r>
    <n v="9403"/>
    <s v="CA-2013-105459"/>
    <x v="0"/>
    <x v="399"/>
    <d v="2013-08-18T00:00:00"/>
    <x v="0"/>
    <s v="NP-18700"/>
    <x v="413"/>
    <x v="0"/>
    <s v="United States"/>
    <s v="New York City"/>
    <x v="15"/>
    <n v="10024"/>
    <x v="3"/>
    <s v="FUR-TA-10001095"/>
    <x v="0"/>
    <x v="3"/>
    <x v="611"/>
    <x v="5892"/>
    <n v="2"/>
    <n v="0.4"/>
    <n v="-66.230199999999996"/>
  </r>
  <r>
    <n v="9404"/>
    <s v="CA-2013-105459"/>
    <x v="0"/>
    <x v="399"/>
    <d v="2013-08-18T00:00:00"/>
    <x v="0"/>
    <s v="NP-18700"/>
    <x v="413"/>
    <x v="0"/>
    <s v="United States"/>
    <s v="New York City"/>
    <x v="15"/>
    <n v="10024"/>
    <x v="3"/>
    <s v="OFF-ST-10000078"/>
    <x v="1"/>
    <x v="4"/>
    <x v="1218"/>
    <x v="5893"/>
    <n v="6"/>
    <n v="0"/>
    <n v="286.38359999999989"/>
  </r>
  <r>
    <n v="9405"/>
    <s v="CA-2014-141663"/>
    <x v="3"/>
    <x v="669"/>
    <d v="2014-04-18T00:00:00"/>
    <x v="1"/>
    <s v="DP-13105"/>
    <x v="317"/>
    <x v="1"/>
    <s v="United States"/>
    <s v="Philadelphia"/>
    <x v="9"/>
    <n v="19134"/>
    <x v="3"/>
    <s v="OFF-FA-10004076"/>
    <x v="1"/>
    <x v="13"/>
    <x v="1213"/>
    <x v="1063"/>
    <n v="5"/>
    <n v="0.2"/>
    <n v="1.6829999999999994"/>
  </r>
  <r>
    <n v="9406"/>
    <s v="CA-2011-152618"/>
    <x v="2"/>
    <x v="619"/>
    <d v="2011-03-17T00:00:00"/>
    <x v="2"/>
    <s v="RB-19465"/>
    <x v="46"/>
    <x v="2"/>
    <s v="United States"/>
    <s v="Chicago"/>
    <x v="10"/>
    <n v="60653"/>
    <x v="2"/>
    <s v="TEC-MA-10003626"/>
    <x v="2"/>
    <x v="15"/>
    <x v="1388"/>
    <x v="5894"/>
    <n v="2"/>
    <n v="0.3"/>
    <n v="156.04699999999997"/>
  </r>
  <r>
    <n v="9407"/>
    <s v="CA-2011-152618"/>
    <x v="2"/>
    <x v="619"/>
    <d v="2011-03-17T00:00:00"/>
    <x v="2"/>
    <s v="RB-19465"/>
    <x v="46"/>
    <x v="2"/>
    <s v="United States"/>
    <s v="Chicago"/>
    <x v="10"/>
    <n v="60653"/>
    <x v="2"/>
    <s v="OFF-PA-10001215"/>
    <x v="1"/>
    <x v="10"/>
    <x v="1717"/>
    <x v="582"/>
    <n v="2"/>
    <n v="0.2"/>
    <n v="2.6399999999999997"/>
  </r>
  <r>
    <n v="9408"/>
    <s v="CA-2014-162789"/>
    <x v="3"/>
    <x v="585"/>
    <d v="2014-09-25T00:00:00"/>
    <x v="0"/>
    <s v="LC-17140"/>
    <x v="95"/>
    <x v="0"/>
    <s v="United States"/>
    <s v="New York City"/>
    <x v="15"/>
    <n v="10035"/>
    <x v="3"/>
    <s v="TEC-AC-10002842"/>
    <x v="2"/>
    <x v="11"/>
    <x v="1176"/>
    <x v="5895"/>
    <n v="9"/>
    <n v="0"/>
    <n v="171.36000000000007"/>
  </r>
  <r>
    <n v="9409"/>
    <s v="CA-2014-162789"/>
    <x v="3"/>
    <x v="585"/>
    <d v="2014-09-25T00:00:00"/>
    <x v="0"/>
    <s v="LC-17140"/>
    <x v="95"/>
    <x v="0"/>
    <s v="United States"/>
    <s v="New York City"/>
    <x v="15"/>
    <n v="10035"/>
    <x v="3"/>
    <s v="FUR-FU-10004864"/>
    <x v="0"/>
    <x v="5"/>
    <x v="1710"/>
    <x v="5896"/>
    <n v="1"/>
    <n v="0"/>
    <n v="3.9831000000000003"/>
  </r>
  <r>
    <n v="9410"/>
    <s v="US-2014-110149"/>
    <x v="3"/>
    <x v="389"/>
    <d v="2014-12-14T00:00:00"/>
    <x v="2"/>
    <s v="WB-21850"/>
    <x v="576"/>
    <x v="0"/>
    <s v="United States"/>
    <s v="Philadelphia"/>
    <x v="9"/>
    <n v="19143"/>
    <x v="3"/>
    <s v="OFF-BI-10000014"/>
    <x v="1"/>
    <x v="8"/>
    <x v="628"/>
    <x v="5897"/>
    <n v="1"/>
    <n v="0.7"/>
    <n v="-2.5092999999999996"/>
  </r>
  <r>
    <n v="9411"/>
    <s v="US-2014-110149"/>
    <x v="3"/>
    <x v="389"/>
    <d v="2014-12-14T00:00:00"/>
    <x v="2"/>
    <s v="WB-21850"/>
    <x v="576"/>
    <x v="0"/>
    <s v="United States"/>
    <s v="Philadelphia"/>
    <x v="9"/>
    <n v="19143"/>
    <x v="3"/>
    <s v="FUR-FU-10001475"/>
    <x v="0"/>
    <x v="5"/>
    <x v="499"/>
    <x v="1190"/>
    <n v="5"/>
    <n v="0.2"/>
    <n v="15.385999999999999"/>
  </r>
  <r>
    <n v="9412"/>
    <s v="CA-2013-108959"/>
    <x v="0"/>
    <x v="612"/>
    <d v="2013-03-15T00:00:00"/>
    <x v="0"/>
    <s v="MH-17785"/>
    <x v="186"/>
    <x v="1"/>
    <s v="United States"/>
    <s v="Glendale"/>
    <x v="16"/>
    <n v="85301"/>
    <x v="1"/>
    <s v="OFF-ST-10001272"/>
    <x v="1"/>
    <x v="4"/>
    <x v="528"/>
    <x v="5898"/>
    <n v="1"/>
    <n v="0.2"/>
    <n v="6.5434999999999981"/>
  </r>
  <r>
    <n v="9413"/>
    <s v="CA-2012-164777"/>
    <x v="1"/>
    <x v="746"/>
    <d v="2012-01-29T00:00:00"/>
    <x v="2"/>
    <s v="SC-20305"/>
    <x v="253"/>
    <x v="0"/>
    <s v="United States"/>
    <s v="Los Angeles"/>
    <x v="1"/>
    <n v="90036"/>
    <x v="1"/>
    <s v="FUR-CH-10002024"/>
    <x v="0"/>
    <x v="1"/>
    <x v="478"/>
    <x v="5355"/>
    <n v="5"/>
    <n v="0.2"/>
    <n v="0"/>
  </r>
  <r>
    <n v="9414"/>
    <s v="CA-2013-132017"/>
    <x v="0"/>
    <x v="182"/>
    <d v="2013-09-28T00:00:00"/>
    <x v="2"/>
    <s v="MH-17620"/>
    <x v="588"/>
    <x v="1"/>
    <s v="United States"/>
    <s v="Houston"/>
    <x v="5"/>
    <n v="77041"/>
    <x v="2"/>
    <s v="OFF-BI-10004001"/>
    <x v="1"/>
    <x v="8"/>
    <x v="810"/>
    <x v="5899"/>
    <n v="2"/>
    <n v="0.8"/>
    <n v="-11.587200000000003"/>
  </r>
  <r>
    <n v="9415"/>
    <s v="CA-2012-127824"/>
    <x v="1"/>
    <x v="1090"/>
    <d v="2012-10-22T00:00:00"/>
    <x v="1"/>
    <s v="JC-15775"/>
    <x v="547"/>
    <x v="0"/>
    <s v="United States"/>
    <s v="Seattle"/>
    <x v="4"/>
    <n v="98115"/>
    <x v="1"/>
    <s v="TEC-PH-10004094"/>
    <x v="2"/>
    <x v="7"/>
    <x v="1788"/>
    <x v="2528"/>
    <n v="2"/>
    <n v="0.2"/>
    <n v="15.598999999999997"/>
  </r>
  <r>
    <n v="9416"/>
    <s v="CA-2012-127824"/>
    <x v="1"/>
    <x v="1090"/>
    <d v="2012-10-22T00:00:00"/>
    <x v="1"/>
    <s v="JC-15775"/>
    <x v="547"/>
    <x v="0"/>
    <s v="United States"/>
    <s v="Seattle"/>
    <x v="4"/>
    <n v="98115"/>
    <x v="1"/>
    <s v="OFF-PA-10001184"/>
    <x v="1"/>
    <x v="10"/>
    <x v="1307"/>
    <x v="1465"/>
    <n v="3"/>
    <n v="0"/>
    <n v="8.7906000000000013"/>
  </r>
  <r>
    <n v="9417"/>
    <s v="CA-2012-127824"/>
    <x v="1"/>
    <x v="1090"/>
    <d v="2012-10-22T00:00:00"/>
    <x v="1"/>
    <s v="JC-15775"/>
    <x v="547"/>
    <x v="0"/>
    <s v="United States"/>
    <s v="Seattle"/>
    <x v="4"/>
    <n v="98115"/>
    <x v="1"/>
    <s v="FUR-FU-10002505"/>
    <x v="0"/>
    <x v="5"/>
    <x v="222"/>
    <x v="3716"/>
    <n v="3"/>
    <n v="0"/>
    <n v="3.2351999999999994"/>
  </r>
  <r>
    <n v="9418"/>
    <s v="CA-2011-148285"/>
    <x v="2"/>
    <x v="1220"/>
    <d v="2011-11-01T00:00:00"/>
    <x v="1"/>
    <s v="RD-19810"/>
    <x v="279"/>
    <x v="2"/>
    <s v="United States"/>
    <s v="Fayetteville"/>
    <x v="3"/>
    <n v="28314"/>
    <x v="0"/>
    <s v="OFF-PA-10001166"/>
    <x v="1"/>
    <x v="10"/>
    <x v="769"/>
    <x v="563"/>
    <n v="2"/>
    <n v="0.2"/>
    <n v="3.6288"/>
  </r>
  <r>
    <n v="9419"/>
    <s v="CA-2011-148285"/>
    <x v="2"/>
    <x v="1220"/>
    <d v="2011-11-01T00:00:00"/>
    <x v="1"/>
    <s v="RD-19810"/>
    <x v="279"/>
    <x v="2"/>
    <s v="United States"/>
    <s v="Fayetteville"/>
    <x v="3"/>
    <n v="28314"/>
    <x v="0"/>
    <s v="OFF-PA-10000349"/>
    <x v="1"/>
    <x v="10"/>
    <x v="33"/>
    <x v="1655"/>
    <n v="3"/>
    <n v="0.2"/>
    <n v="4.0338000000000003"/>
  </r>
  <r>
    <n v="9420"/>
    <s v="CA-2014-152926"/>
    <x v="3"/>
    <x v="280"/>
    <d v="2014-10-05T00:00:00"/>
    <x v="0"/>
    <s v="SC-20695"/>
    <x v="281"/>
    <x v="1"/>
    <s v="United States"/>
    <s v="Houston"/>
    <x v="5"/>
    <n v="77041"/>
    <x v="2"/>
    <s v="OFF-AP-10004708"/>
    <x v="1"/>
    <x v="9"/>
    <x v="508"/>
    <x v="5279"/>
    <n v="2"/>
    <n v="0.8"/>
    <n v="-38.821200000000012"/>
  </r>
  <r>
    <n v="9421"/>
    <s v="CA-2014-152926"/>
    <x v="3"/>
    <x v="280"/>
    <d v="2014-10-05T00:00:00"/>
    <x v="0"/>
    <s v="SC-20695"/>
    <x v="281"/>
    <x v="1"/>
    <s v="United States"/>
    <s v="Houston"/>
    <x v="5"/>
    <n v="77041"/>
    <x v="2"/>
    <s v="OFF-AP-10001947"/>
    <x v="1"/>
    <x v="9"/>
    <x v="1528"/>
    <x v="5900"/>
    <n v="6"/>
    <n v="0.8"/>
    <n v="-56.059200000000011"/>
  </r>
  <r>
    <n v="9422"/>
    <s v="CA-2011-145254"/>
    <x v="2"/>
    <x v="149"/>
    <d v="2011-07-27T00:00:00"/>
    <x v="1"/>
    <s v="NC-18535"/>
    <x v="714"/>
    <x v="1"/>
    <s v="United States"/>
    <s v="San Francisco"/>
    <x v="1"/>
    <n v="94122"/>
    <x v="1"/>
    <s v="TEC-PH-10000441"/>
    <x v="2"/>
    <x v="7"/>
    <x v="1046"/>
    <x v="2821"/>
    <n v="6"/>
    <n v="0.2"/>
    <n v="60.475200000000058"/>
  </r>
  <r>
    <n v="9423"/>
    <s v="CA-2011-145254"/>
    <x v="2"/>
    <x v="149"/>
    <d v="2011-07-27T00:00:00"/>
    <x v="1"/>
    <s v="NC-18535"/>
    <x v="714"/>
    <x v="1"/>
    <s v="United States"/>
    <s v="San Francisco"/>
    <x v="1"/>
    <n v="94122"/>
    <x v="1"/>
    <s v="OFF-SU-10004664"/>
    <x v="1"/>
    <x v="14"/>
    <x v="592"/>
    <x v="5557"/>
    <n v="5"/>
    <n v="0"/>
    <n v="11.802999999999999"/>
  </r>
  <r>
    <n v="9424"/>
    <s v="CA-2011-145254"/>
    <x v="2"/>
    <x v="149"/>
    <d v="2011-07-27T00:00:00"/>
    <x v="1"/>
    <s v="NC-18535"/>
    <x v="714"/>
    <x v="1"/>
    <s v="United States"/>
    <s v="San Francisco"/>
    <x v="1"/>
    <n v="94122"/>
    <x v="1"/>
    <s v="TEC-PH-10004531"/>
    <x v="2"/>
    <x v="7"/>
    <x v="1395"/>
    <x v="214"/>
    <n v="3"/>
    <n v="0.2"/>
    <n v="37.796999999999997"/>
  </r>
  <r>
    <n v="9425"/>
    <s v="CA-2011-145254"/>
    <x v="2"/>
    <x v="149"/>
    <d v="2011-07-27T00:00:00"/>
    <x v="1"/>
    <s v="NC-18535"/>
    <x v="714"/>
    <x v="1"/>
    <s v="United States"/>
    <s v="San Francisco"/>
    <x v="1"/>
    <n v="94122"/>
    <x v="1"/>
    <s v="TEC-AC-10002167"/>
    <x v="2"/>
    <x v="11"/>
    <x v="46"/>
    <x v="47"/>
    <n v="3"/>
    <n v="0"/>
    <n v="4.9500000000000011"/>
  </r>
  <r>
    <n v="9426"/>
    <s v="CA-2011-116246"/>
    <x v="2"/>
    <x v="171"/>
    <d v="2011-09-17T00:00:00"/>
    <x v="0"/>
    <s v="LW-17215"/>
    <x v="560"/>
    <x v="0"/>
    <s v="United States"/>
    <s v="New York City"/>
    <x v="15"/>
    <n v="10035"/>
    <x v="3"/>
    <s v="FUR-CH-10002024"/>
    <x v="0"/>
    <x v="1"/>
    <x v="478"/>
    <x v="5901"/>
    <n v="6"/>
    <n v="0.1"/>
    <n v="420.58800000000019"/>
  </r>
  <r>
    <n v="9427"/>
    <s v="CA-2013-160479"/>
    <x v="0"/>
    <x v="306"/>
    <d v="2013-09-21T00:00:00"/>
    <x v="1"/>
    <s v="AH-10585"/>
    <x v="738"/>
    <x v="0"/>
    <s v="United States"/>
    <s v="Seattle"/>
    <x v="4"/>
    <n v="98105"/>
    <x v="1"/>
    <s v="OFF-AR-10002445"/>
    <x v="1"/>
    <x v="6"/>
    <x v="1637"/>
    <x v="3826"/>
    <n v="5"/>
    <n v="0"/>
    <n v="13.452000000000002"/>
  </r>
  <r>
    <n v="9428"/>
    <s v="CA-2011-167486"/>
    <x v="2"/>
    <x v="501"/>
    <d v="2011-12-01T00:00:00"/>
    <x v="1"/>
    <s v="JO-15145"/>
    <x v="705"/>
    <x v="1"/>
    <s v="United States"/>
    <s v="Buffalo"/>
    <x v="15"/>
    <n v="14215"/>
    <x v="3"/>
    <s v="FUR-FU-10003268"/>
    <x v="0"/>
    <x v="5"/>
    <x v="876"/>
    <x v="3351"/>
    <n v="5"/>
    <n v="0"/>
    <n v="39.97999999999999"/>
  </r>
  <r>
    <n v="9429"/>
    <s v="CA-2011-152100"/>
    <x v="2"/>
    <x v="218"/>
    <d v="2011-05-16T00:00:00"/>
    <x v="1"/>
    <s v="VW-21775"/>
    <x v="100"/>
    <x v="1"/>
    <s v="United States"/>
    <s v="Huntsville"/>
    <x v="5"/>
    <n v="77340"/>
    <x v="2"/>
    <s v="FUR-CH-10000015"/>
    <x v="0"/>
    <x v="1"/>
    <x v="373"/>
    <x v="5902"/>
    <n v="8"/>
    <n v="0.3"/>
    <n v="-69.311999999999898"/>
  </r>
  <r>
    <n v="9430"/>
    <s v="CA-2012-166219"/>
    <x v="1"/>
    <x v="834"/>
    <d v="2012-09-01T00:00:00"/>
    <x v="1"/>
    <s v="BP-11185"/>
    <x v="130"/>
    <x v="1"/>
    <s v="United States"/>
    <s v="Dallas"/>
    <x v="5"/>
    <n v="75081"/>
    <x v="2"/>
    <s v="TEC-PH-10004165"/>
    <x v="2"/>
    <x v="7"/>
    <x v="886"/>
    <x v="1124"/>
    <n v="5"/>
    <n v="0.2"/>
    <n v="82.496999999999957"/>
  </r>
  <r>
    <n v="9431"/>
    <s v="CA-2012-166219"/>
    <x v="1"/>
    <x v="834"/>
    <d v="2012-09-01T00:00:00"/>
    <x v="1"/>
    <s v="BP-11185"/>
    <x v="130"/>
    <x v="1"/>
    <s v="United States"/>
    <s v="Dallas"/>
    <x v="5"/>
    <n v="75081"/>
    <x v="2"/>
    <s v="FUR-TA-10004607"/>
    <x v="0"/>
    <x v="3"/>
    <x v="1095"/>
    <x v="5903"/>
    <n v="1"/>
    <n v="0.3"/>
    <n v="-16.261300000000006"/>
  </r>
  <r>
    <n v="9432"/>
    <s v="CA-2012-111864"/>
    <x v="1"/>
    <x v="974"/>
    <d v="2012-06-19T00:00:00"/>
    <x v="3"/>
    <s v="PP-18955"/>
    <x v="452"/>
    <x v="2"/>
    <s v="United States"/>
    <s v="Philadelphia"/>
    <x v="9"/>
    <n v="19134"/>
    <x v="3"/>
    <s v="OFF-LA-10004677"/>
    <x v="1"/>
    <x v="2"/>
    <x v="1831"/>
    <x v="2184"/>
    <n v="2"/>
    <n v="0.2"/>
    <n v="1.9925999999999999"/>
  </r>
  <r>
    <n v="9433"/>
    <s v="CA-2012-119627"/>
    <x v="1"/>
    <x v="493"/>
    <d v="2012-08-23T00:00:00"/>
    <x v="1"/>
    <s v="SC-20725"/>
    <x v="56"/>
    <x v="0"/>
    <s v="United States"/>
    <s v="Peoria"/>
    <x v="16"/>
    <n v="85345"/>
    <x v="1"/>
    <s v="TEC-AC-10002217"/>
    <x v="2"/>
    <x v="11"/>
    <x v="1178"/>
    <x v="5520"/>
    <n v="2"/>
    <n v="0.2"/>
    <n v="-5.2640000000000002"/>
  </r>
  <r>
    <n v="9434"/>
    <s v="CA-2012-119627"/>
    <x v="1"/>
    <x v="493"/>
    <d v="2012-08-23T00:00:00"/>
    <x v="1"/>
    <s v="SC-20725"/>
    <x v="56"/>
    <x v="0"/>
    <s v="United States"/>
    <s v="Peoria"/>
    <x v="16"/>
    <n v="85345"/>
    <x v="1"/>
    <s v="OFF-PA-10001937"/>
    <x v="1"/>
    <x v="10"/>
    <x v="286"/>
    <x v="1590"/>
    <n v="7"/>
    <n v="0.2"/>
    <n v="12.700800000000001"/>
  </r>
  <r>
    <n v="9435"/>
    <s v="CA-2012-119627"/>
    <x v="1"/>
    <x v="493"/>
    <d v="2012-08-23T00:00:00"/>
    <x v="1"/>
    <s v="SC-20725"/>
    <x v="56"/>
    <x v="0"/>
    <s v="United States"/>
    <s v="Peoria"/>
    <x v="16"/>
    <n v="85345"/>
    <x v="1"/>
    <s v="OFF-AR-10000203"/>
    <x v="1"/>
    <x v="6"/>
    <x v="777"/>
    <x v="1518"/>
    <n v="3"/>
    <n v="0.2"/>
    <n v="1.1555999999999984"/>
  </r>
  <r>
    <n v="9436"/>
    <s v="CA-2012-119627"/>
    <x v="1"/>
    <x v="493"/>
    <d v="2012-08-23T00:00:00"/>
    <x v="1"/>
    <s v="SC-20725"/>
    <x v="56"/>
    <x v="0"/>
    <s v="United States"/>
    <s v="Peoria"/>
    <x v="16"/>
    <n v="85345"/>
    <x v="1"/>
    <s v="TEC-AC-10001142"/>
    <x v="2"/>
    <x v="11"/>
    <x v="546"/>
    <x v="5904"/>
    <n v="4"/>
    <n v="0.2"/>
    <n v="-31.600000000000037"/>
  </r>
  <r>
    <n v="9437"/>
    <s v="CA-2012-160787"/>
    <x v="1"/>
    <x v="12"/>
    <d v="2012-09-25T00:00:00"/>
    <x v="3"/>
    <s v="BM-11785"/>
    <x v="298"/>
    <x v="0"/>
    <s v="United States"/>
    <s v="Philadelphia"/>
    <x v="9"/>
    <n v="19143"/>
    <x v="3"/>
    <s v="OFF-BI-10003712"/>
    <x v="1"/>
    <x v="8"/>
    <x v="689"/>
    <x v="194"/>
    <n v="2"/>
    <n v="0.7"/>
    <n v="-2.0621999999999998"/>
  </r>
  <r>
    <n v="9438"/>
    <s v="CA-2014-107853"/>
    <x v="3"/>
    <x v="1143"/>
    <d v="2014-06-01T00:00:00"/>
    <x v="1"/>
    <s v="CD-11920"/>
    <x v="303"/>
    <x v="0"/>
    <s v="United States"/>
    <s v="Oceanside"/>
    <x v="1"/>
    <n v="92054"/>
    <x v="1"/>
    <s v="OFF-PA-10000520"/>
    <x v="1"/>
    <x v="10"/>
    <x v="1419"/>
    <x v="91"/>
    <n v="2"/>
    <n v="0"/>
    <n v="6.2208000000000006"/>
  </r>
  <r>
    <n v="9439"/>
    <s v="CA-2014-126144"/>
    <x v="3"/>
    <x v="689"/>
    <d v="2014-08-06T00:00:00"/>
    <x v="1"/>
    <s v="GM-14680"/>
    <x v="411"/>
    <x v="0"/>
    <s v="United States"/>
    <s v="Philadelphia"/>
    <x v="9"/>
    <n v="19134"/>
    <x v="3"/>
    <s v="TEC-PH-10001079"/>
    <x v="2"/>
    <x v="7"/>
    <x v="1246"/>
    <x v="5905"/>
    <n v="4"/>
    <n v="0.4"/>
    <n v="-57.115200000000016"/>
  </r>
  <r>
    <n v="9440"/>
    <s v="US-2011-154655"/>
    <x v="2"/>
    <x v="36"/>
    <d v="2011-10-17T00:00:00"/>
    <x v="1"/>
    <s v="BP-11050"/>
    <x v="771"/>
    <x v="1"/>
    <s v="United States"/>
    <s v="Chicago"/>
    <x v="10"/>
    <n v="60623"/>
    <x v="2"/>
    <s v="OFF-SU-10000898"/>
    <x v="1"/>
    <x v="14"/>
    <x v="1181"/>
    <x v="5906"/>
    <n v="2"/>
    <n v="0.2"/>
    <n v="2.5019999999999971"/>
  </r>
  <r>
    <n v="9441"/>
    <s v="CA-2011-100391"/>
    <x v="2"/>
    <x v="594"/>
    <d v="2011-05-29T00:00:00"/>
    <x v="1"/>
    <s v="BW-11065"/>
    <x v="768"/>
    <x v="0"/>
    <s v="United States"/>
    <s v="New York City"/>
    <x v="15"/>
    <n v="10035"/>
    <x v="3"/>
    <s v="OFF-PA-10001471"/>
    <x v="1"/>
    <x v="10"/>
    <x v="1468"/>
    <x v="2"/>
    <n v="2"/>
    <n v="0"/>
    <n v="6.7251999999999992"/>
  </r>
  <r>
    <n v="9442"/>
    <s v="CA-2011-165477"/>
    <x v="2"/>
    <x v="282"/>
    <d v="2011-12-31T00:00:00"/>
    <x v="0"/>
    <s v="RE-19405"/>
    <x v="791"/>
    <x v="0"/>
    <s v="United States"/>
    <s v="Kent"/>
    <x v="24"/>
    <n v="44240"/>
    <x v="3"/>
    <s v="OFF-AP-10003281"/>
    <x v="1"/>
    <x v="9"/>
    <x v="1180"/>
    <x v="5907"/>
    <n v="5"/>
    <n v="0.2"/>
    <n v="6.0449999999999946"/>
  </r>
  <r>
    <n v="9443"/>
    <s v="CA-2014-165904"/>
    <x v="3"/>
    <x v="104"/>
    <d v="2014-04-12T00:00:00"/>
    <x v="1"/>
    <s v="HR-14770"/>
    <x v="367"/>
    <x v="2"/>
    <s v="United States"/>
    <s v="Jacksonville"/>
    <x v="2"/>
    <n v="32216"/>
    <x v="0"/>
    <s v="OFF-AR-10003156"/>
    <x v="1"/>
    <x v="6"/>
    <x v="396"/>
    <x v="5908"/>
    <n v="2"/>
    <n v="0.2"/>
    <n v="1.2192000000000007"/>
  </r>
  <r>
    <n v="9444"/>
    <s v="CA-2014-165904"/>
    <x v="3"/>
    <x v="104"/>
    <d v="2014-04-12T00:00:00"/>
    <x v="1"/>
    <s v="HR-14770"/>
    <x v="367"/>
    <x v="2"/>
    <s v="United States"/>
    <s v="Jacksonville"/>
    <x v="2"/>
    <n v="32216"/>
    <x v="0"/>
    <s v="TEC-PH-10000576"/>
    <x v="2"/>
    <x v="7"/>
    <x v="807"/>
    <x v="985"/>
    <n v="2"/>
    <n v="0.2"/>
    <n v="19.178600000000003"/>
  </r>
  <r>
    <n v="9445"/>
    <s v="CA-2012-104052"/>
    <x v="1"/>
    <x v="1201"/>
    <d v="2012-03-02T00:00:00"/>
    <x v="2"/>
    <s v="TP-21565"/>
    <x v="734"/>
    <x v="1"/>
    <s v="United States"/>
    <s v="Coppell"/>
    <x v="5"/>
    <n v="75019"/>
    <x v="2"/>
    <s v="TEC-PH-10003215"/>
    <x v="2"/>
    <x v="7"/>
    <x v="1602"/>
    <x v="3124"/>
    <n v="4"/>
    <n v="0.2"/>
    <n v="34.741999999999997"/>
  </r>
  <r>
    <n v="9446"/>
    <s v="CA-2012-168277"/>
    <x v="1"/>
    <x v="352"/>
    <d v="2012-06-03T00:00:00"/>
    <x v="1"/>
    <s v="KB-16315"/>
    <x v="41"/>
    <x v="0"/>
    <s v="United States"/>
    <s v="Indianapolis"/>
    <x v="14"/>
    <n v="46203"/>
    <x v="2"/>
    <s v="OFF-LA-10004484"/>
    <x v="1"/>
    <x v="2"/>
    <x v="612"/>
    <x v="714"/>
    <n v="3"/>
    <n v="0"/>
    <n v="5.6993999999999998"/>
  </r>
  <r>
    <n v="9447"/>
    <s v="CA-2013-158617"/>
    <x v="0"/>
    <x v="897"/>
    <d v="2013-09-29T00:00:00"/>
    <x v="1"/>
    <s v="AC-10660"/>
    <x v="663"/>
    <x v="0"/>
    <s v="United States"/>
    <s v="Lawrence"/>
    <x v="14"/>
    <n v="46226"/>
    <x v="2"/>
    <s v="OFF-PA-10002245"/>
    <x v="1"/>
    <x v="10"/>
    <x v="1334"/>
    <x v="1211"/>
    <n v="6"/>
    <n v="0"/>
    <n v="16.146000000000001"/>
  </r>
  <r>
    <n v="9448"/>
    <s v="CA-2014-136882"/>
    <x v="3"/>
    <x v="837"/>
    <d v="2014-06-04T00:00:00"/>
    <x v="1"/>
    <s v="DN-13690"/>
    <x v="35"/>
    <x v="0"/>
    <s v="United States"/>
    <s v="Tulsa"/>
    <x v="26"/>
    <n v="74133"/>
    <x v="2"/>
    <s v="FUR-FU-10003664"/>
    <x v="0"/>
    <x v="5"/>
    <x v="35"/>
    <x v="5909"/>
    <n v="5"/>
    <n v="0"/>
    <n v="138.41699999999997"/>
  </r>
  <r>
    <n v="9449"/>
    <s v="US-2013-148957"/>
    <x v="0"/>
    <x v="42"/>
    <d v="2013-09-24T00:00:00"/>
    <x v="1"/>
    <s v="CC-12430"/>
    <x v="254"/>
    <x v="2"/>
    <s v="United States"/>
    <s v="Redmond"/>
    <x v="4"/>
    <n v="98052"/>
    <x v="1"/>
    <s v="OFF-LA-10002195"/>
    <x v="1"/>
    <x v="2"/>
    <x v="1019"/>
    <x v="5910"/>
    <n v="4"/>
    <n v="0"/>
    <n v="5.9135999999999997"/>
  </r>
  <r>
    <n v="9450"/>
    <s v="CA-2011-140032"/>
    <x v="2"/>
    <x v="78"/>
    <d v="2011-09-13T00:00:00"/>
    <x v="1"/>
    <s v="TS-21340"/>
    <x v="358"/>
    <x v="0"/>
    <s v="United States"/>
    <s v="San Francisco"/>
    <x v="1"/>
    <n v="94109"/>
    <x v="1"/>
    <s v="OFF-BI-10000822"/>
    <x v="1"/>
    <x v="8"/>
    <x v="958"/>
    <x v="5911"/>
    <n v="2"/>
    <n v="0.2"/>
    <n v="3.0127999999999995"/>
  </r>
  <r>
    <n v="9451"/>
    <s v="CA-2014-145506"/>
    <x v="3"/>
    <x v="95"/>
    <d v="2014-06-08T00:00:00"/>
    <x v="1"/>
    <s v="MO-17800"/>
    <x v="246"/>
    <x v="2"/>
    <s v="United States"/>
    <s v="Spokane"/>
    <x v="4"/>
    <n v="99207"/>
    <x v="1"/>
    <s v="OFF-ST-10004963"/>
    <x v="1"/>
    <x v="4"/>
    <x v="460"/>
    <x v="5912"/>
    <n v="9"/>
    <n v="0"/>
    <n v="5.4503999999999913"/>
  </r>
  <r>
    <n v="9452"/>
    <s v="CA-2012-129546"/>
    <x v="1"/>
    <x v="694"/>
    <d v="2012-10-05T00:00:00"/>
    <x v="1"/>
    <s v="RP-19855"/>
    <x v="532"/>
    <x v="1"/>
    <s v="United States"/>
    <s v="Los Angeles"/>
    <x v="1"/>
    <n v="90032"/>
    <x v="1"/>
    <s v="OFF-AP-10002495"/>
    <x v="1"/>
    <x v="9"/>
    <x v="1075"/>
    <x v="5913"/>
    <n v="3"/>
    <n v="0"/>
    <n v="55.844999999999985"/>
  </r>
  <r>
    <n v="9453"/>
    <s v="CA-2012-129546"/>
    <x v="1"/>
    <x v="694"/>
    <d v="2012-10-05T00:00:00"/>
    <x v="1"/>
    <s v="RP-19855"/>
    <x v="532"/>
    <x v="1"/>
    <s v="United States"/>
    <s v="Los Angeles"/>
    <x v="1"/>
    <n v="90032"/>
    <x v="1"/>
    <s v="OFF-BI-10004001"/>
    <x v="1"/>
    <x v="8"/>
    <x v="810"/>
    <x v="5914"/>
    <n v="6"/>
    <n v="0.2"/>
    <n v="26.582399999999986"/>
  </r>
  <r>
    <n v="9454"/>
    <s v="CA-2012-129546"/>
    <x v="1"/>
    <x v="694"/>
    <d v="2012-10-05T00:00:00"/>
    <x v="1"/>
    <s v="RP-19855"/>
    <x v="532"/>
    <x v="1"/>
    <s v="United States"/>
    <s v="Los Angeles"/>
    <x v="1"/>
    <n v="90032"/>
    <x v="1"/>
    <s v="OFF-SU-10004884"/>
    <x v="1"/>
    <x v="14"/>
    <x v="1780"/>
    <x v="5915"/>
    <n v="3"/>
    <n v="0"/>
    <n v="13.685099999999995"/>
  </r>
  <r>
    <n v="9455"/>
    <s v="CA-2012-129546"/>
    <x v="1"/>
    <x v="694"/>
    <d v="2012-10-05T00:00:00"/>
    <x v="1"/>
    <s v="RP-19855"/>
    <x v="532"/>
    <x v="1"/>
    <s v="United States"/>
    <s v="Los Angeles"/>
    <x v="1"/>
    <n v="90032"/>
    <x v="1"/>
    <s v="TEC-PH-10003555"/>
    <x v="2"/>
    <x v="7"/>
    <x v="457"/>
    <x v="2862"/>
    <n v="2"/>
    <n v="0.2"/>
    <n v="-8.2763999999999971"/>
  </r>
  <r>
    <n v="9456"/>
    <s v="CA-2013-140977"/>
    <x v="0"/>
    <x v="950"/>
    <d v="2013-06-20T00:00:00"/>
    <x v="0"/>
    <s v="JL-15175"/>
    <x v="311"/>
    <x v="2"/>
    <s v="United States"/>
    <s v="Chattanooga"/>
    <x v="18"/>
    <n v="37421"/>
    <x v="0"/>
    <s v="TEC-MA-10003493"/>
    <x v="2"/>
    <x v="15"/>
    <x v="1834"/>
    <x v="5916"/>
    <n v="1"/>
    <n v="0.5"/>
    <n v="-1.8294999999999959"/>
  </r>
  <r>
    <n v="9457"/>
    <s v="CA-2014-151855"/>
    <x v="3"/>
    <x v="837"/>
    <d v="2014-06-04T00:00:00"/>
    <x v="1"/>
    <s v="BW-11110"/>
    <x v="308"/>
    <x v="1"/>
    <s v="United States"/>
    <s v="Greensboro"/>
    <x v="3"/>
    <n v="27405"/>
    <x v="0"/>
    <s v="TEC-AC-10002380"/>
    <x v="2"/>
    <x v="11"/>
    <x v="1835"/>
    <x v="5917"/>
    <n v="3"/>
    <n v="0.2"/>
    <n v="0.33989999999999654"/>
  </r>
  <r>
    <n v="9458"/>
    <s v="CA-2014-151855"/>
    <x v="3"/>
    <x v="837"/>
    <d v="2014-06-04T00:00:00"/>
    <x v="1"/>
    <s v="BW-11110"/>
    <x v="308"/>
    <x v="1"/>
    <s v="United States"/>
    <s v="Greensboro"/>
    <x v="3"/>
    <n v="27405"/>
    <x v="0"/>
    <s v="OFF-BI-10004209"/>
    <x v="1"/>
    <x v="8"/>
    <x v="1206"/>
    <x v="5918"/>
    <n v="5"/>
    <n v="0.7"/>
    <n v="-10.050000000000001"/>
  </r>
  <r>
    <n v="9459"/>
    <s v="CA-2011-138240"/>
    <x v="2"/>
    <x v="1148"/>
    <d v="2011-10-14T00:00:00"/>
    <x v="1"/>
    <s v="SJ-20500"/>
    <x v="81"/>
    <x v="0"/>
    <s v="United States"/>
    <s v="San Francisco"/>
    <x v="1"/>
    <n v="94122"/>
    <x v="1"/>
    <s v="OFF-AR-10002135"/>
    <x v="1"/>
    <x v="6"/>
    <x v="278"/>
    <x v="5919"/>
    <n v="3"/>
    <n v="0"/>
    <n v="41.933999999999983"/>
  </r>
  <r>
    <n v="9460"/>
    <s v="CA-2011-138240"/>
    <x v="2"/>
    <x v="1148"/>
    <d v="2011-10-14T00:00:00"/>
    <x v="1"/>
    <s v="SJ-20500"/>
    <x v="81"/>
    <x v="0"/>
    <s v="United States"/>
    <s v="San Francisco"/>
    <x v="1"/>
    <n v="94122"/>
    <x v="1"/>
    <s v="TEC-PH-10002583"/>
    <x v="2"/>
    <x v="7"/>
    <x v="1708"/>
    <x v="314"/>
    <n v="1"/>
    <n v="0.2"/>
    <n v="-2.9985000000000022"/>
  </r>
  <r>
    <n v="9461"/>
    <s v="CA-2011-101833"/>
    <x v="2"/>
    <x v="664"/>
    <d v="2011-11-22T00:00:00"/>
    <x v="0"/>
    <s v="FG-14260"/>
    <x v="435"/>
    <x v="2"/>
    <s v="United States"/>
    <s v="New York City"/>
    <x v="15"/>
    <n v="10024"/>
    <x v="3"/>
    <s v="OFF-PA-10003591"/>
    <x v="1"/>
    <x v="10"/>
    <x v="686"/>
    <x v="805"/>
    <n v="3"/>
    <n v="0"/>
    <n v="17.22"/>
  </r>
  <r>
    <n v="9462"/>
    <s v="CA-2011-100867"/>
    <x v="2"/>
    <x v="538"/>
    <d v="2011-10-24T00:00:00"/>
    <x v="1"/>
    <s v="EH-14125"/>
    <x v="258"/>
    <x v="2"/>
    <s v="United States"/>
    <s v="Lakewood"/>
    <x v="1"/>
    <n v="90712"/>
    <x v="1"/>
    <s v="TEC-PH-10004922"/>
    <x v="2"/>
    <x v="7"/>
    <x v="1067"/>
    <x v="5920"/>
    <n v="6"/>
    <n v="0.2"/>
    <n v="20.097000000000008"/>
  </r>
  <r>
    <n v="9463"/>
    <s v="US-2014-109610"/>
    <x v="3"/>
    <x v="920"/>
    <d v="2014-12-01T00:00:00"/>
    <x v="0"/>
    <s v="BS-11590"/>
    <x v="29"/>
    <x v="1"/>
    <s v="United States"/>
    <s v="Louisville"/>
    <x v="0"/>
    <n v="40214"/>
    <x v="0"/>
    <s v="FUR-CH-10001854"/>
    <x v="0"/>
    <x v="1"/>
    <x v="1110"/>
    <x v="4391"/>
    <n v="2"/>
    <n v="0"/>
    <n v="168.47040000000004"/>
  </r>
  <r>
    <n v="9464"/>
    <s v="CA-2011-156545"/>
    <x v="2"/>
    <x v="1221"/>
    <d v="2011-03-03T00:00:00"/>
    <x v="2"/>
    <s v="JS-16030"/>
    <x v="559"/>
    <x v="0"/>
    <s v="United States"/>
    <s v="Columbus"/>
    <x v="24"/>
    <n v="43229"/>
    <x v="3"/>
    <s v="OFF-AR-10003560"/>
    <x v="1"/>
    <x v="6"/>
    <x v="482"/>
    <x v="530"/>
    <n v="4"/>
    <n v="0.2"/>
    <n v="3.4047999999999981"/>
  </r>
  <r>
    <n v="9465"/>
    <s v="CA-2011-109127"/>
    <x v="2"/>
    <x v="1059"/>
    <d v="2011-12-25T00:00:00"/>
    <x v="1"/>
    <s v="JC-15775"/>
    <x v="547"/>
    <x v="0"/>
    <s v="United States"/>
    <s v="Newark"/>
    <x v="13"/>
    <n v="19711"/>
    <x v="3"/>
    <s v="OFF-LA-10004409"/>
    <x v="1"/>
    <x v="2"/>
    <x v="1550"/>
    <x v="1315"/>
    <n v="6"/>
    <n v="0"/>
    <n v="7.9487999999999985"/>
  </r>
  <r>
    <n v="9466"/>
    <s v="CA-2013-126858"/>
    <x v="0"/>
    <x v="258"/>
    <d v="2013-11-24T00:00:00"/>
    <x v="1"/>
    <s v="JM-15265"/>
    <x v="25"/>
    <x v="1"/>
    <s v="United States"/>
    <s v="Seattle"/>
    <x v="4"/>
    <n v="98115"/>
    <x v="1"/>
    <s v="FUR-FU-10000448"/>
    <x v="0"/>
    <x v="5"/>
    <x v="464"/>
    <x v="5795"/>
    <n v="2"/>
    <n v="0"/>
    <n v="1.597999999999999"/>
  </r>
  <r>
    <n v="9467"/>
    <s v="CA-2014-102925"/>
    <x v="3"/>
    <x v="60"/>
    <d v="2014-11-11T00:00:00"/>
    <x v="0"/>
    <s v="CD-12280"/>
    <x v="512"/>
    <x v="0"/>
    <s v="United States"/>
    <s v="New York City"/>
    <x v="15"/>
    <n v="10024"/>
    <x v="3"/>
    <s v="OFF-BI-10002735"/>
    <x v="1"/>
    <x v="8"/>
    <x v="141"/>
    <x v="5921"/>
    <n v="6"/>
    <n v="0.2"/>
    <n v="55.582200000000007"/>
  </r>
  <r>
    <n v="9468"/>
    <s v="CA-2014-102925"/>
    <x v="3"/>
    <x v="60"/>
    <d v="2014-11-11T00:00:00"/>
    <x v="0"/>
    <s v="CD-12280"/>
    <x v="512"/>
    <x v="0"/>
    <s v="United States"/>
    <s v="New York City"/>
    <x v="15"/>
    <n v="10024"/>
    <x v="3"/>
    <s v="FUR-TA-10003469"/>
    <x v="0"/>
    <x v="3"/>
    <x v="1564"/>
    <x v="4365"/>
    <n v="2"/>
    <n v="0.4"/>
    <n v="-66.599999999999994"/>
  </r>
  <r>
    <n v="9469"/>
    <s v="CA-2014-102925"/>
    <x v="3"/>
    <x v="60"/>
    <d v="2014-11-11T00:00:00"/>
    <x v="0"/>
    <s v="CD-12280"/>
    <x v="512"/>
    <x v="0"/>
    <s v="United States"/>
    <s v="New York City"/>
    <x v="15"/>
    <n v="10024"/>
    <x v="3"/>
    <s v="OFF-PA-10001870"/>
    <x v="1"/>
    <x v="10"/>
    <x v="674"/>
    <x v="91"/>
    <n v="2"/>
    <n v="0"/>
    <n v="6.2208000000000006"/>
  </r>
  <r>
    <n v="9470"/>
    <s v="CA-2014-102925"/>
    <x v="3"/>
    <x v="60"/>
    <d v="2014-11-11T00:00:00"/>
    <x v="0"/>
    <s v="CD-12280"/>
    <x v="512"/>
    <x v="0"/>
    <s v="United States"/>
    <s v="New York City"/>
    <x v="15"/>
    <n v="10024"/>
    <x v="3"/>
    <s v="OFF-PA-10004071"/>
    <x v="1"/>
    <x v="10"/>
    <x v="412"/>
    <x v="168"/>
    <n v="2"/>
    <n v="0"/>
    <n v="53.260799999999996"/>
  </r>
  <r>
    <n v="9471"/>
    <s v="CA-2014-102925"/>
    <x v="3"/>
    <x v="60"/>
    <d v="2014-11-11T00:00:00"/>
    <x v="0"/>
    <s v="CD-12280"/>
    <x v="512"/>
    <x v="0"/>
    <s v="United States"/>
    <s v="New York City"/>
    <x v="15"/>
    <n v="10024"/>
    <x v="3"/>
    <s v="TEC-PH-10001448"/>
    <x v="2"/>
    <x v="7"/>
    <x v="140"/>
    <x v="2622"/>
    <n v="2"/>
    <n v="0"/>
    <n v="3.9991999999999877"/>
  </r>
  <r>
    <n v="9472"/>
    <s v="CA-2014-102925"/>
    <x v="3"/>
    <x v="60"/>
    <d v="2014-11-11T00:00:00"/>
    <x v="0"/>
    <s v="CD-12280"/>
    <x v="512"/>
    <x v="0"/>
    <s v="United States"/>
    <s v="New York City"/>
    <x v="15"/>
    <n v="10024"/>
    <x v="3"/>
    <s v="OFF-BI-10002706"/>
    <x v="1"/>
    <x v="8"/>
    <x v="273"/>
    <x v="5872"/>
    <n v="1"/>
    <n v="0.2"/>
    <n v="3.7127999999999997"/>
  </r>
  <r>
    <n v="9473"/>
    <s v="CA-2014-102925"/>
    <x v="3"/>
    <x v="60"/>
    <d v="2014-11-11T00:00:00"/>
    <x v="0"/>
    <s v="CD-12280"/>
    <x v="512"/>
    <x v="0"/>
    <s v="United States"/>
    <s v="New York City"/>
    <x v="15"/>
    <n v="10024"/>
    <x v="3"/>
    <s v="FUR-CH-10004875"/>
    <x v="0"/>
    <x v="1"/>
    <x v="1436"/>
    <x v="5922"/>
    <n v="2"/>
    <n v="0.1"/>
    <n v="24.2012"/>
  </r>
  <r>
    <n v="9474"/>
    <s v="CA-2014-102925"/>
    <x v="3"/>
    <x v="60"/>
    <d v="2014-11-11T00:00:00"/>
    <x v="0"/>
    <s v="CD-12280"/>
    <x v="512"/>
    <x v="0"/>
    <s v="United States"/>
    <s v="New York City"/>
    <x v="15"/>
    <n v="10024"/>
    <x v="3"/>
    <s v="FUR-FU-10004245"/>
    <x v="0"/>
    <x v="5"/>
    <x v="1738"/>
    <x v="5923"/>
    <n v="5"/>
    <n v="0"/>
    <n v="38.532000000000004"/>
  </r>
  <r>
    <n v="9475"/>
    <s v="CA-2012-100818"/>
    <x v="1"/>
    <x v="70"/>
    <d v="2012-06-05T00:00:00"/>
    <x v="0"/>
    <s v="JM-15265"/>
    <x v="25"/>
    <x v="1"/>
    <s v="United States"/>
    <s v="Chicago"/>
    <x v="10"/>
    <n v="60653"/>
    <x v="2"/>
    <s v="OFF-LA-10000443"/>
    <x v="1"/>
    <x v="2"/>
    <x v="1118"/>
    <x v="2184"/>
    <n v="2"/>
    <n v="0.2"/>
    <n v="1.9925999999999999"/>
  </r>
  <r>
    <n v="9476"/>
    <s v="CA-2012-100818"/>
    <x v="1"/>
    <x v="70"/>
    <d v="2012-06-05T00:00:00"/>
    <x v="0"/>
    <s v="JM-15265"/>
    <x v="25"/>
    <x v="1"/>
    <s v="United States"/>
    <s v="Chicago"/>
    <x v="10"/>
    <n v="60653"/>
    <x v="2"/>
    <s v="OFF-PA-10001125"/>
    <x v="1"/>
    <x v="10"/>
    <x v="1012"/>
    <x v="4259"/>
    <n v="7"/>
    <n v="0.2"/>
    <n v="54.214999999999982"/>
  </r>
  <r>
    <n v="9477"/>
    <s v="CA-2012-100818"/>
    <x v="1"/>
    <x v="70"/>
    <d v="2012-06-05T00:00:00"/>
    <x v="0"/>
    <s v="JM-15265"/>
    <x v="25"/>
    <x v="1"/>
    <s v="United States"/>
    <s v="Chicago"/>
    <x v="10"/>
    <n v="60653"/>
    <x v="2"/>
    <s v="FUR-FU-10002703"/>
    <x v="0"/>
    <x v="5"/>
    <x v="1516"/>
    <x v="5924"/>
    <n v="2"/>
    <n v="0.6"/>
    <n v="-61.872"/>
  </r>
  <r>
    <n v="9478"/>
    <s v="CA-2012-100818"/>
    <x v="1"/>
    <x v="70"/>
    <d v="2012-06-05T00:00:00"/>
    <x v="0"/>
    <s v="JM-15265"/>
    <x v="25"/>
    <x v="1"/>
    <s v="United States"/>
    <s v="Chicago"/>
    <x v="10"/>
    <n v="60653"/>
    <x v="2"/>
    <s v="OFF-BI-10004364"/>
    <x v="1"/>
    <x v="8"/>
    <x v="302"/>
    <x v="3019"/>
    <n v="3"/>
    <n v="0.8"/>
    <n v="-6.2370000000000019"/>
  </r>
  <r>
    <n v="9479"/>
    <s v="CA-2011-126193"/>
    <x v="2"/>
    <x v="557"/>
    <d v="2011-09-14T00:00:00"/>
    <x v="1"/>
    <s v="SS-20410"/>
    <x v="757"/>
    <x v="0"/>
    <s v="United States"/>
    <s v="Oswego"/>
    <x v="10"/>
    <n v="60543"/>
    <x v="2"/>
    <s v="OFF-FA-10000936"/>
    <x v="1"/>
    <x v="13"/>
    <x v="1298"/>
    <x v="5925"/>
    <n v="5"/>
    <n v="0.2"/>
    <n v="4.1124999999999998"/>
  </r>
  <r>
    <n v="9480"/>
    <s v="CA-2011-126193"/>
    <x v="2"/>
    <x v="557"/>
    <d v="2011-09-14T00:00:00"/>
    <x v="1"/>
    <s v="SS-20410"/>
    <x v="757"/>
    <x v="0"/>
    <s v="United States"/>
    <s v="Oswego"/>
    <x v="10"/>
    <n v="60543"/>
    <x v="2"/>
    <s v="OFF-BI-10001249"/>
    <x v="1"/>
    <x v="8"/>
    <x v="1182"/>
    <x v="5926"/>
    <n v="3"/>
    <n v="0.8"/>
    <n v="-6.5076000000000018"/>
  </r>
  <r>
    <n v="9481"/>
    <s v="CA-2011-126193"/>
    <x v="2"/>
    <x v="557"/>
    <d v="2011-09-14T00:00:00"/>
    <x v="1"/>
    <s v="SS-20410"/>
    <x v="757"/>
    <x v="0"/>
    <s v="United States"/>
    <s v="Oswego"/>
    <x v="10"/>
    <n v="60543"/>
    <x v="2"/>
    <s v="OFF-BI-10004632"/>
    <x v="1"/>
    <x v="8"/>
    <x v="564"/>
    <x v="5927"/>
    <n v="5"/>
    <n v="0.8"/>
    <n v="-533.73250000000007"/>
  </r>
  <r>
    <n v="9482"/>
    <s v="CA-2014-150504"/>
    <x v="3"/>
    <x v="44"/>
    <d v="2014-11-13T00:00:00"/>
    <x v="1"/>
    <s v="HG-14845"/>
    <x v="668"/>
    <x v="0"/>
    <s v="United States"/>
    <s v="Dallas"/>
    <x v="5"/>
    <n v="75220"/>
    <x v="2"/>
    <s v="OFF-ST-10000615"/>
    <x v="1"/>
    <x v="4"/>
    <x v="75"/>
    <x v="1333"/>
    <n v="2"/>
    <n v="0.2"/>
    <n v="1.8160000000000016"/>
  </r>
  <r>
    <n v="9483"/>
    <s v="CA-2012-158351"/>
    <x v="1"/>
    <x v="782"/>
    <d v="2012-06-24T00:00:00"/>
    <x v="0"/>
    <s v="BC-11125"/>
    <x v="604"/>
    <x v="2"/>
    <s v="United States"/>
    <s v="Philadelphia"/>
    <x v="9"/>
    <n v="19134"/>
    <x v="3"/>
    <s v="TEC-AC-10001838"/>
    <x v="2"/>
    <x v="11"/>
    <x v="645"/>
    <x v="4570"/>
    <n v="2"/>
    <n v="0.2"/>
    <n v="91.995400000000018"/>
  </r>
  <r>
    <n v="9484"/>
    <s v="CA-2011-122679"/>
    <x v="2"/>
    <x v="192"/>
    <d v="2011-07-28T00:00:00"/>
    <x v="1"/>
    <s v="AB-10255"/>
    <x v="437"/>
    <x v="2"/>
    <s v="United States"/>
    <s v="Los Angeles"/>
    <x v="1"/>
    <n v="90008"/>
    <x v="1"/>
    <s v="OFF-AR-10004757"/>
    <x v="1"/>
    <x v="6"/>
    <x v="342"/>
    <x v="1209"/>
    <n v="6"/>
    <n v="0"/>
    <n v="6.4943999999999988"/>
  </r>
  <r>
    <n v="9485"/>
    <s v="CA-2013-164770"/>
    <x v="0"/>
    <x v="499"/>
    <d v="2013-12-05T00:00:00"/>
    <x v="0"/>
    <s v="MY-18295"/>
    <x v="501"/>
    <x v="1"/>
    <s v="United States"/>
    <s v="Houston"/>
    <x v="5"/>
    <n v="77036"/>
    <x v="2"/>
    <s v="FUR-BO-10003893"/>
    <x v="0"/>
    <x v="0"/>
    <x v="1665"/>
    <x v="5928"/>
    <n v="10"/>
    <n v="0.32"/>
    <n v="-137.97600000000008"/>
  </r>
  <r>
    <n v="9486"/>
    <s v="CA-2013-164770"/>
    <x v="0"/>
    <x v="499"/>
    <d v="2013-12-05T00:00:00"/>
    <x v="0"/>
    <s v="MY-18295"/>
    <x v="501"/>
    <x v="1"/>
    <s v="United States"/>
    <s v="Houston"/>
    <x v="5"/>
    <n v="77036"/>
    <x v="2"/>
    <s v="OFF-PA-10003893"/>
    <x v="1"/>
    <x v="10"/>
    <x v="1096"/>
    <x v="2791"/>
    <n v="9"/>
    <n v="0.2"/>
    <n v="9.6299999999999955"/>
  </r>
  <r>
    <n v="9487"/>
    <s v="CA-2014-130505"/>
    <x v="3"/>
    <x v="386"/>
    <d v="2014-10-13T00:00:00"/>
    <x v="3"/>
    <s v="NF-18385"/>
    <x v="173"/>
    <x v="0"/>
    <s v="United States"/>
    <s v="Wheeling"/>
    <x v="48"/>
    <n v="26003"/>
    <x v="3"/>
    <s v="FUR-TA-10001932"/>
    <x v="0"/>
    <x v="3"/>
    <x v="840"/>
    <x v="5929"/>
    <n v="3"/>
    <n v="0.3"/>
    <n v="-76.953599999999994"/>
  </r>
  <r>
    <n v="9488"/>
    <s v="US-2014-125213"/>
    <x v="3"/>
    <x v="157"/>
    <d v="2014-12-14T00:00:00"/>
    <x v="2"/>
    <s v="NB-18655"/>
    <x v="240"/>
    <x v="1"/>
    <s v="United States"/>
    <s v="Paterson"/>
    <x v="30"/>
    <n v="7501"/>
    <x v="3"/>
    <s v="OFF-FA-10001561"/>
    <x v="1"/>
    <x v="13"/>
    <x v="831"/>
    <x v="2630"/>
    <n v="3"/>
    <n v="0"/>
    <n v="2.1581999999999999"/>
  </r>
  <r>
    <n v="9489"/>
    <s v="CA-2012-156566"/>
    <x v="1"/>
    <x v="486"/>
    <d v="2012-10-04T00:00:00"/>
    <x v="2"/>
    <s v="EM-13960"/>
    <x v="75"/>
    <x v="0"/>
    <s v="United States"/>
    <s v="Portland"/>
    <x v="21"/>
    <n v="97206"/>
    <x v="1"/>
    <s v="TEC-PH-10001817"/>
    <x v="2"/>
    <x v="7"/>
    <x v="1097"/>
    <x v="5930"/>
    <n v="2"/>
    <n v="0.2"/>
    <n v="50.120000000000033"/>
  </r>
  <r>
    <n v="9490"/>
    <s v="US-2013-102232"/>
    <x v="0"/>
    <x v="1222"/>
    <d v="2013-08-12T00:00:00"/>
    <x v="1"/>
    <s v="MF-17665"/>
    <x v="716"/>
    <x v="1"/>
    <s v="United States"/>
    <s v="Huntsville"/>
    <x v="19"/>
    <n v="35810"/>
    <x v="0"/>
    <s v="OFF-AR-10000538"/>
    <x v="1"/>
    <x v="6"/>
    <x v="1245"/>
    <x v="5931"/>
    <n v="7"/>
    <n v="0"/>
    <n v="59.114999999999981"/>
  </r>
  <r>
    <n v="9491"/>
    <s v="CA-2014-111738"/>
    <x v="3"/>
    <x v="1032"/>
    <d v="2014-01-08T00:00:00"/>
    <x v="1"/>
    <s v="CM-12385"/>
    <x v="200"/>
    <x v="0"/>
    <s v="United States"/>
    <s v="San Francisco"/>
    <x v="1"/>
    <n v="94110"/>
    <x v="1"/>
    <s v="OFF-BI-10004584"/>
    <x v="1"/>
    <x v="8"/>
    <x v="378"/>
    <x v="5932"/>
    <n v="8"/>
    <n v="0.2"/>
    <n v="682.5168000000001"/>
  </r>
  <r>
    <n v="9492"/>
    <s v="CA-2014-111738"/>
    <x v="3"/>
    <x v="1032"/>
    <d v="2014-01-08T00:00:00"/>
    <x v="1"/>
    <s v="CM-12385"/>
    <x v="200"/>
    <x v="0"/>
    <s v="United States"/>
    <s v="San Francisco"/>
    <x v="1"/>
    <n v="94110"/>
    <x v="1"/>
    <s v="OFF-AR-10000817"/>
    <x v="1"/>
    <x v="6"/>
    <x v="1255"/>
    <x v="5933"/>
    <n v="3"/>
    <n v="0"/>
    <n v="3.1007999999999996"/>
  </r>
  <r>
    <n v="9493"/>
    <s v="CA-2014-163188"/>
    <x v="3"/>
    <x v="659"/>
    <d v="2014-11-08T00:00:00"/>
    <x v="3"/>
    <s v="EC-14050"/>
    <x v="685"/>
    <x v="0"/>
    <s v="United States"/>
    <s v="Oklahoma City"/>
    <x v="26"/>
    <n v="73120"/>
    <x v="2"/>
    <s v="OFF-BI-10000756"/>
    <x v="1"/>
    <x v="8"/>
    <x v="15"/>
    <x v="5934"/>
    <n v="9"/>
    <n v="0"/>
    <n v="19.080000000000002"/>
  </r>
  <r>
    <n v="9494"/>
    <s v="CA-2013-105207"/>
    <x v="0"/>
    <x v="835"/>
    <d v="2013-01-08T00:00:00"/>
    <x v="1"/>
    <s v="BO-11350"/>
    <x v="635"/>
    <x v="1"/>
    <s v="United States"/>
    <s v="Broken Arrow"/>
    <x v="26"/>
    <n v="74012"/>
    <x v="2"/>
    <s v="FUR-TA-10000617"/>
    <x v="0"/>
    <x v="3"/>
    <x v="338"/>
    <x v="5935"/>
    <n v="7"/>
    <n v="0"/>
    <n v="350.42700000000002"/>
  </r>
  <r>
    <n v="9495"/>
    <s v="CA-2013-105207"/>
    <x v="0"/>
    <x v="835"/>
    <d v="2013-01-08T00:00:00"/>
    <x v="1"/>
    <s v="BO-11350"/>
    <x v="635"/>
    <x v="1"/>
    <s v="United States"/>
    <s v="Broken Arrow"/>
    <x v="26"/>
    <n v="74012"/>
    <x v="2"/>
    <s v="OFF-BI-10004364"/>
    <x v="1"/>
    <x v="8"/>
    <x v="302"/>
    <x v="5516"/>
    <n v="2"/>
    <n v="0"/>
    <n v="5.3460000000000001"/>
  </r>
  <r>
    <n v="9496"/>
    <s v="US-2013-123610"/>
    <x v="0"/>
    <x v="536"/>
    <d v="2013-05-17T00:00:00"/>
    <x v="1"/>
    <s v="VM-21835"/>
    <x v="718"/>
    <x v="0"/>
    <s v="United States"/>
    <s v="Mission Viejo"/>
    <x v="1"/>
    <n v="92691"/>
    <x v="1"/>
    <s v="TEC-AC-10004518"/>
    <x v="2"/>
    <x v="11"/>
    <x v="1803"/>
    <x v="5253"/>
    <n v="6"/>
    <n v="0"/>
    <n v="46.800000000000004"/>
  </r>
  <r>
    <n v="9497"/>
    <s v="US-2013-123610"/>
    <x v="0"/>
    <x v="536"/>
    <d v="2013-05-17T00:00:00"/>
    <x v="1"/>
    <s v="VM-21835"/>
    <x v="718"/>
    <x v="0"/>
    <s v="United States"/>
    <s v="Mission Viejo"/>
    <x v="1"/>
    <n v="92691"/>
    <x v="1"/>
    <s v="OFF-AP-10002222"/>
    <x v="1"/>
    <x v="9"/>
    <x v="33"/>
    <x v="1313"/>
    <n v="1"/>
    <n v="0"/>
    <n v="2.3409000000000004"/>
  </r>
  <r>
    <n v="9498"/>
    <s v="CA-2014-118213"/>
    <x v="3"/>
    <x v="60"/>
    <d v="2014-11-08T00:00:00"/>
    <x v="2"/>
    <s v="AB-10060"/>
    <x v="144"/>
    <x v="2"/>
    <s v="United States"/>
    <s v="Greenwood"/>
    <x v="14"/>
    <n v="46142"/>
    <x v="2"/>
    <s v="OFF-PA-10002615"/>
    <x v="1"/>
    <x v="10"/>
    <x v="247"/>
    <x v="5936"/>
    <n v="1"/>
    <n v="0"/>
    <n v="2.0286"/>
  </r>
  <r>
    <n v="9499"/>
    <s v="CA-2014-118213"/>
    <x v="3"/>
    <x v="60"/>
    <d v="2014-11-08T00:00:00"/>
    <x v="2"/>
    <s v="AB-10060"/>
    <x v="144"/>
    <x v="2"/>
    <s v="United States"/>
    <s v="Greenwood"/>
    <x v="14"/>
    <n v="46142"/>
    <x v="2"/>
    <s v="OFF-PA-10000565"/>
    <x v="1"/>
    <x v="10"/>
    <x v="33"/>
    <x v="3856"/>
    <n v="3"/>
    <n v="0"/>
    <n v="82.290599999999998"/>
  </r>
  <r>
    <n v="9500"/>
    <s v="CA-2014-118213"/>
    <x v="3"/>
    <x v="60"/>
    <d v="2014-11-08T00:00:00"/>
    <x v="2"/>
    <s v="AB-10060"/>
    <x v="144"/>
    <x v="2"/>
    <s v="United States"/>
    <s v="Greenwood"/>
    <x v="14"/>
    <n v="46142"/>
    <x v="2"/>
    <s v="OFF-PA-10003673"/>
    <x v="1"/>
    <x v="10"/>
    <x v="971"/>
    <x v="766"/>
    <n v="10"/>
    <n v="0"/>
    <n v="31.187999999999999"/>
  </r>
  <r>
    <n v="9501"/>
    <s v="CA-2013-149237"/>
    <x v="0"/>
    <x v="439"/>
    <d v="2013-05-31T00:00:00"/>
    <x v="1"/>
    <s v="CM-12235"/>
    <x v="632"/>
    <x v="0"/>
    <s v="United States"/>
    <s v="Milwaukee"/>
    <x v="6"/>
    <n v="53209"/>
    <x v="2"/>
    <s v="FUR-FU-10002088"/>
    <x v="0"/>
    <x v="5"/>
    <x v="1084"/>
    <x v="5937"/>
    <n v="3"/>
    <n v="0"/>
    <n v="11.314800000000002"/>
  </r>
  <r>
    <n v="9502"/>
    <s v="US-2012-158589"/>
    <x v="1"/>
    <x v="312"/>
    <d v="2012-11-24T00:00:00"/>
    <x v="1"/>
    <s v="KW-16570"/>
    <x v="608"/>
    <x v="0"/>
    <s v="United States"/>
    <s v="San Francisco"/>
    <x v="1"/>
    <n v="94109"/>
    <x v="1"/>
    <s v="FUR-FU-10001546"/>
    <x v="0"/>
    <x v="5"/>
    <x v="1423"/>
    <x v="4674"/>
    <n v="3"/>
    <n v="0"/>
    <n v="8.01"/>
  </r>
  <r>
    <n v="9503"/>
    <s v="CA-2013-101329"/>
    <x v="0"/>
    <x v="183"/>
    <d v="2013-04-30T00:00:00"/>
    <x v="1"/>
    <s v="MM-17920"/>
    <x v="462"/>
    <x v="0"/>
    <s v="United States"/>
    <s v="Rome"/>
    <x v="15"/>
    <n v="13440"/>
    <x v="3"/>
    <s v="OFF-AR-10000614"/>
    <x v="1"/>
    <x v="6"/>
    <x v="1722"/>
    <x v="5938"/>
    <n v="9"/>
    <n v="0"/>
    <n v="8.3537999999999997"/>
  </r>
  <r>
    <n v="9504"/>
    <s v="CA-2013-101329"/>
    <x v="0"/>
    <x v="183"/>
    <d v="2013-04-30T00:00:00"/>
    <x v="1"/>
    <s v="MM-17920"/>
    <x v="462"/>
    <x v="0"/>
    <s v="United States"/>
    <s v="Rome"/>
    <x v="15"/>
    <n v="13440"/>
    <x v="3"/>
    <s v="OFF-AR-10003190"/>
    <x v="1"/>
    <x v="6"/>
    <x v="643"/>
    <x v="709"/>
    <n v="1"/>
    <n v="0"/>
    <n v="0.80640000000000001"/>
  </r>
  <r>
    <n v="9505"/>
    <s v="CA-2013-113607"/>
    <x v="0"/>
    <x v="500"/>
    <d v="2013-10-19T00:00:00"/>
    <x v="1"/>
    <s v="PW-19030"/>
    <x v="463"/>
    <x v="1"/>
    <s v="United States"/>
    <s v="New York City"/>
    <x v="15"/>
    <n v="10009"/>
    <x v="3"/>
    <s v="TEC-PH-10004094"/>
    <x v="2"/>
    <x v="7"/>
    <x v="1788"/>
    <x v="5939"/>
    <n v="7"/>
    <n v="0"/>
    <n v="272.98250000000002"/>
  </r>
  <r>
    <n v="9506"/>
    <s v="CA-2013-113607"/>
    <x v="0"/>
    <x v="500"/>
    <d v="2013-10-19T00:00:00"/>
    <x v="1"/>
    <s v="PW-19030"/>
    <x v="463"/>
    <x v="1"/>
    <s v="United States"/>
    <s v="New York City"/>
    <x v="15"/>
    <n v="10009"/>
    <x v="3"/>
    <s v="OFF-PA-10001970"/>
    <x v="1"/>
    <x v="10"/>
    <x v="361"/>
    <x v="1375"/>
    <n v="2"/>
    <n v="0"/>
    <n v="54.860399999999998"/>
  </r>
  <r>
    <n v="9507"/>
    <s v="CA-2011-149104"/>
    <x v="2"/>
    <x v="267"/>
    <d v="2011-04-07T00:00:00"/>
    <x v="0"/>
    <s v="RD-19900"/>
    <x v="76"/>
    <x v="0"/>
    <s v="United States"/>
    <s v="Dearborn Heights"/>
    <x v="12"/>
    <n v="48127"/>
    <x v="2"/>
    <s v="OFF-AR-10002952"/>
    <x v="1"/>
    <x v="6"/>
    <x v="806"/>
    <x v="4327"/>
    <n v="2"/>
    <n v="0"/>
    <n v="7.4759999999999991"/>
  </r>
  <r>
    <n v="9508"/>
    <s v="CA-2011-149104"/>
    <x v="2"/>
    <x v="267"/>
    <d v="2011-04-07T00:00:00"/>
    <x v="0"/>
    <s v="RD-19900"/>
    <x v="76"/>
    <x v="0"/>
    <s v="United States"/>
    <s v="Dearborn Heights"/>
    <x v="12"/>
    <n v="48127"/>
    <x v="2"/>
    <s v="OFF-BI-10004209"/>
    <x v="1"/>
    <x v="8"/>
    <x v="1206"/>
    <x v="5940"/>
    <n v="5"/>
    <n v="0"/>
    <n v="18.089999999999996"/>
  </r>
  <r>
    <n v="9509"/>
    <s v="CA-2011-149104"/>
    <x v="2"/>
    <x v="267"/>
    <d v="2011-04-07T00:00:00"/>
    <x v="0"/>
    <s v="RD-19900"/>
    <x v="76"/>
    <x v="0"/>
    <s v="United States"/>
    <s v="Dearborn Heights"/>
    <x v="12"/>
    <n v="48127"/>
    <x v="2"/>
    <s v="OFF-AR-10004685"/>
    <x v="1"/>
    <x v="6"/>
    <x v="181"/>
    <x v="4808"/>
    <n v="3"/>
    <n v="0"/>
    <n v="4.5836999999999994"/>
  </r>
  <r>
    <n v="9510"/>
    <s v="CA-2011-149104"/>
    <x v="2"/>
    <x v="267"/>
    <d v="2011-04-07T00:00:00"/>
    <x v="0"/>
    <s v="RD-19900"/>
    <x v="76"/>
    <x v="0"/>
    <s v="United States"/>
    <s v="Dearborn Heights"/>
    <x v="12"/>
    <n v="48127"/>
    <x v="2"/>
    <s v="OFF-ST-10000991"/>
    <x v="1"/>
    <x v="4"/>
    <x v="155"/>
    <x v="5941"/>
    <n v="6"/>
    <n v="0"/>
    <n v="20.694600000000008"/>
  </r>
  <r>
    <n v="9511"/>
    <s v="CA-2013-105263"/>
    <x v="0"/>
    <x v="876"/>
    <d v="2013-08-12T00:00:00"/>
    <x v="1"/>
    <s v="LM-17065"/>
    <x v="215"/>
    <x v="0"/>
    <s v="United States"/>
    <s v="New York City"/>
    <x v="15"/>
    <n v="10024"/>
    <x v="3"/>
    <s v="OFF-AR-10002399"/>
    <x v="1"/>
    <x v="6"/>
    <x v="316"/>
    <x v="3747"/>
    <n v="9"/>
    <n v="0"/>
    <n v="15.7194"/>
  </r>
  <r>
    <n v="9512"/>
    <s v="CA-2011-130575"/>
    <x v="2"/>
    <x v="637"/>
    <d v="2011-12-16T00:00:00"/>
    <x v="2"/>
    <s v="CS-11845"/>
    <x v="688"/>
    <x v="1"/>
    <s v="United States"/>
    <s v="Chicago"/>
    <x v="10"/>
    <n v="60623"/>
    <x v="2"/>
    <s v="OFF-BI-10002353"/>
    <x v="1"/>
    <x v="8"/>
    <x v="1068"/>
    <x v="1844"/>
    <n v="3"/>
    <n v="0.8"/>
    <n v="-13.895999999999997"/>
  </r>
  <r>
    <n v="9513"/>
    <s v="CA-2014-142461"/>
    <x v="3"/>
    <x v="1109"/>
    <d v="2014-06-04T00:00:00"/>
    <x v="0"/>
    <s v="KT-16480"/>
    <x v="409"/>
    <x v="0"/>
    <s v="United States"/>
    <s v="Dallas"/>
    <x v="5"/>
    <n v="75217"/>
    <x v="2"/>
    <s v="FUR-BO-10001811"/>
    <x v="0"/>
    <x v="0"/>
    <x v="779"/>
    <x v="5942"/>
    <n v="1"/>
    <n v="0.32"/>
    <n v="-6.0196000000000254"/>
  </r>
  <r>
    <n v="9514"/>
    <s v="CA-2013-125220"/>
    <x v="0"/>
    <x v="500"/>
    <d v="2013-10-20T00:00:00"/>
    <x v="1"/>
    <s v="BE-11410"/>
    <x v="648"/>
    <x v="0"/>
    <s v="United States"/>
    <s v="Appleton"/>
    <x v="6"/>
    <n v="54915"/>
    <x v="2"/>
    <s v="TEC-AC-10003033"/>
    <x v="2"/>
    <x v="11"/>
    <x v="756"/>
    <x v="5943"/>
    <n v="5"/>
    <n v="0"/>
    <n v="544.41749999999979"/>
  </r>
  <r>
    <n v="9515"/>
    <s v="CA-2011-100293"/>
    <x v="2"/>
    <x v="619"/>
    <d v="2011-03-18T00:00:00"/>
    <x v="1"/>
    <s v="NF-18475"/>
    <x v="739"/>
    <x v="2"/>
    <s v="United States"/>
    <s v="Jacksonville"/>
    <x v="2"/>
    <n v="32216"/>
    <x v="0"/>
    <s v="OFF-PA-10000176"/>
    <x v="1"/>
    <x v="10"/>
    <x v="634"/>
    <x v="5944"/>
    <n v="6"/>
    <n v="0.2"/>
    <n v="31.869599999999995"/>
  </r>
  <r>
    <n v="9516"/>
    <s v="CA-2011-154165"/>
    <x v="2"/>
    <x v="1223"/>
    <d v="2011-02-25T00:00:00"/>
    <x v="1"/>
    <s v="DL-13315"/>
    <x v="111"/>
    <x v="0"/>
    <s v="United States"/>
    <s v="Chicago"/>
    <x v="10"/>
    <n v="60653"/>
    <x v="2"/>
    <s v="OFF-AR-10003631"/>
    <x v="1"/>
    <x v="6"/>
    <x v="33"/>
    <x v="5945"/>
    <n v="14"/>
    <n v="0.2"/>
    <n v="8.808799999999998"/>
  </r>
  <r>
    <n v="9517"/>
    <s v="CA-2012-123939"/>
    <x v="1"/>
    <x v="252"/>
    <d v="2012-08-26T00:00:00"/>
    <x v="0"/>
    <s v="MS-17710"/>
    <x v="384"/>
    <x v="0"/>
    <s v="United States"/>
    <s v="Bowling Green"/>
    <x v="24"/>
    <n v="43402"/>
    <x v="3"/>
    <s v="TEC-PH-10000923"/>
    <x v="2"/>
    <x v="7"/>
    <x v="1225"/>
    <x v="5946"/>
    <n v="3"/>
    <n v="0.4"/>
    <n v="4.0472999999999999"/>
  </r>
  <r>
    <n v="9518"/>
    <s v="CA-2012-123939"/>
    <x v="1"/>
    <x v="252"/>
    <d v="2012-08-26T00:00:00"/>
    <x v="0"/>
    <s v="MS-17710"/>
    <x v="384"/>
    <x v="0"/>
    <s v="United States"/>
    <s v="Bowling Green"/>
    <x v="24"/>
    <n v="43402"/>
    <x v="3"/>
    <s v="OFF-LA-10003190"/>
    <x v="1"/>
    <x v="2"/>
    <x v="1163"/>
    <x v="2789"/>
    <n v="3"/>
    <n v="0.2"/>
    <n v="2.5056000000000003"/>
  </r>
  <r>
    <n v="9519"/>
    <s v="CA-2012-123939"/>
    <x v="1"/>
    <x v="252"/>
    <d v="2012-08-26T00:00:00"/>
    <x v="0"/>
    <s v="MS-17710"/>
    <x v="384"/>
    <x v="0"/>
    <s v="United States"/>
    <s v="Bowling Green"/>
    <x v="24"/>
    <n v="43402"/>
    <x v="3"/>
    <s v="OFF-ST-10003208"/>
    <x v="1"/>
    <x v="4"/>
    <x v="243"/>
    <x v="2774"/>
    <n v="3"/>
    <n v="0.2"/>
    <n v="48.994199999999921"/>
  </r>
  <r>
    <n v="9520"/>
    <s v="US-2014-104451"/>
    <x v="3"/>
    <x v="540"/>
    <d v="2014-05-13T00:00:00"/>
    <x v="0"/>
    <s v="MM-18055"/>
    <x v="514"/>
    <x v="0"/>
    <s v="United States"/>
    <s v="San Francisco"/>
    <x v="1"/>
    <n v="94110"/>
    <x v="1"/>
    <s v="OFF-AP-10000692"/>
    <x v="1"/>
    <x v="9"/>
    <x v="1241"/>
    <x v="5947"/>
    <n v="4"/>
    <n v="0"/>
    <n v="22.702400000000004"/>
  </r>
  <r>
    <n v="9521"/>
    <s v="CA-2013-101189"/>
    <x v="0"/>
    <x v="1084"/>
    <d v="2013-02-09T00:00:00"/>
    <x v="1"/>
    <s v="JB-15400"/>
    <x v="80"/>
    <x v="1"/>
    <s v="United States"/>
    <s v="Los Angeles"/>
    <x v="1"/>
    <n v="90049"/>
    <x v="1"/>
    <s v="OFF-ST-10004180"/>
    <x v="1"/>
    <x v="4"/>
    <x v="241"/>
    <x v="5948"/>
    <n v="2"/>
    <n v="0"/>
    <n v="3.720799999999997"/>
  </r>
  <r>
    <n v="9522"/>
    <s v="CA-2011-169446"/>
    <x v="2"/>
    <x v="174"/>
    <d v="2011-12-25T00:00:00"/>
    <x v="1"/>
    <s v="SG-20605"/>
    <x v="611"/>
    <x v="0"/>
    <s v="United States"/>
    <s v="Chicago"/>
    <x v="10"/>
    <n v="60623"/>
    <x v="2"/>
    <s v="TEC-PH-10002817"/>
    <x v="2"/>
    <x v="7"/>
    <x v="1836"/>
    <x v="830"/>
    <n v="3"/>
    <n v="0.2"/>
    <n v="36.44729999999997"/>
  </r>
  <r>
    <n v="9523"/>
    <s v="CA-2011-169446"/>
    <x v="2"/>
    <x v="174"/>
    <d v="2011-12-25T00:00:00"/>
    <x v="1"/>
    <s v="SG-20605"/>
    <x v="611"/>
    <x v="0"/>
    <s v="United States"/>
    <s v="Chicago"/>
    <x v="10"/>
    <n v="60623"/>
    <x v="2"/>
    <s v="OFF-PA-10000295"/>
    <x v="1"/>
    <x v="10"/>
    <x v="1779"/>
    <x v="12"/>
    <n v="3"/>
    <n v="0.2"/>
    <n v="5.4432"/>
  </r>
  <r>
    <n v="9524"/>
    <s v="CA-2011-169446"/>
    <x v="2"/>
    <x v="174"/>
    <d v="2011-12-25T00:00:00"/>
    <x v="1"/>
    <s v="SG-20605"/>
    <x v="611"/>
    <x v="0"/>
    <s v="United States"/>
    <s v="Chicago"/>
    <x v="10"/>
    <n v="60623"/>
    <x v="2"/>
    <s v="OFF-ST-10000419"/>
    <x v="1"/>
    <x v="4"/>
    <x v="1015"/>
    <x v="5949"/>
    <n v="3"/>
    <n v="0.2"/>
    <n v="-7.7406000000000006"/>
  </r>
  <r>
    <n v="9525"/>
    <s v="CA-2014-156958"/>
    <x v="3"/>
    <x v="256"/>
    <d v="2014-12-07T00:00:00"/>
    <x v="2"/>
    <s v="PB-18805"/>
    <x v="583"/>
    <x v="2"/>
    <s v="United States"/>
    <s v="Seattle"/>
    <x v="4"/>
    <n v="98115"/>
    <x v="1"/>
    <s v="OFF-BI-10001524"/>
    <x v="1"/>
    <x v="8"/>
    <x v="298"/>
    <x v="2067"/>
    <n v="5"/>
    <n v="0.2"/>
    <n v="29.371999999999993"/>
  </r>
  <r>
    <n v="9526"/>
    <s v="CA-2014-156958"/>
    <x v="3"/>
    <x v="256"/>
    <d v="2014-12-07T00:00:00"/>
    <x v="2"/>
    <s v="PB-18805"/>
    <x v="583"/>
    <x v="2"/>
    <s v="United States"/>
    <s v="Seattle"/>
    <x v="4"/>
    <n v="98115"/>
    <x v="1"/>
    <s v="FUR-FU-10003268"/>
    <x v="0"/>
    <x v="5"/>
    <x v="876"/>
    <x v="3351"/>
    <n v="5"/>
    <n v="0"/>
    <n v="39.97999999999999"/>
  </r>
  <r>
    <n v="9527"/>
    <s v="CA-2014-156958"/>
    <x v="3"/>
    <x v="256"/>
    <d v="2014-12-07T00:00:00"/>
    <x v="2"/>
    <s v="PB-18805"/>
    <x v="583"/>
    <x v="2"/>
    <s v="United States"/>
    <s v="Seattle"/>
    <x v="4"/>
    <n v="98115"/>
    <x v="1"/>
    <s v="TEC-PH-10000148"/>
    <x v="2"/>
    <x v="7"/>
    <x v="771"/>
    <x v="5231"/>
    <n v="3"/>
    <n v="0.2"/>
    <n v="-7.0145999999999997"/>
  </r>
  <r>
    <n v="9528"/>
    <s v="CA-2014-156958"/>
    <x v="3"/>
    <x v="256"/>
    <d v="2014-12-07T00:00:00"/>
    <x v="2"/>
    <s v="PB-18805"/>
    <x v="583"/>
    <x v="2"/>
    <s v="United States"/>
    <s v="Seattle"/>
    <x v="4"/>
    <n v="98115"/>
    <x v="1"/>
    <s v="OFF-BI-10001543"/>
    <x v="1"/>
    <x v="8"/>
    <x v="375"/>
    <x v="5950"/>
    <n v="6"/>
    <n v="0.2"/>
    <n v="60.463200000000015"/>
  </r>
  <r>
    <n v="9529"/>
    <s v="CA-2014-156958"/>
    <x v="3"/>
    <x v="256"/>
    <d v="2014-12-07T00:00:00"/>
    <x v="2"/>
    <s v="PB-18805"/>
    <x v="583"/>
    <x v="2"/>
    <s v="United States"/>
    <s v="Seattle"/>
    <x v="4"/>
    <n v="98115"/>
    <x v="1"/>
    <s v="OFF-BI-10002071"/>
    <x v="1"/>
    <x v="8"/>
    <x v="692"/>
    <x v="3396"/>
    <n v="2"/>
    <n v="0.2"/>
    <n v="3.0211999999999994"/>
  </r>
  <r>
    <n v="9530"/>
    <s v="CA-2014-101637"/>
    <x v="3"/>
    <x v="668"/>
    <d v="2014-03-26T00:00:00"/>
    <x v="3"/>
    <s v="AC-10615"/>
    <x v="556"/>
    <x v="1"/>
    <s v="United States"/>
    <s v="Beaumont"/>
    <x v="5"/>
    <n v="77705"/>
    <x v="2"/>
    <s v="OFF-ST-10002352"/>
    <x v="1"/>
    <x v="4"/>
    <x v="847"/>
    <x v="2600"/>
    <n v="2"/>
    <n v="0.2"/>
    <n v="0.95759999999999934"/>
  </r>
  <r>
    <n v="9531"/>
    <s v="CA-2014-111759"/>
    <x v="3"/>
    <x v="141"/>
    <d v="2014-07-13T00:00:00"/>
    <x v="1"/>
    <s v="MR-17545"/>
    <x v="280"/>
    <x v="2"/>
    <s v="United States"/>
    <s v="Seattle"/>
    <x v="4"/>
    <n v="98103"/>
    <x v="1"/>
    <s v="OFF-PA-10003127"/>
    <x v="1"/>
    <x v="10"/>
    <x v="33"/>
    <x v="4984"/>
    <n v="2"/>
    <n v="0"/>
    <n v="24.269599999999997"/>
  </r>
  <r>
    <n v="9532"/>
    <s v="CA-2014-102729"/>
    <x v="3"/>
    <x v="40"/>
    <d v="2014-11-01T00:00:00"/>
    <x v="1"/>
    <s v="BF-11215"/>
    <x v="682"/>
    <x v="2"/>
    <s v="United States"/>
    <s v="Dallas"/>
    <x v="5"/>
    <n v="75217"/>
    <x v="2"/>
    <s v="OFF-ST-10000464"/>
    <x v="1"/>
    <x v="4"/>
    <x v="1135"/>
    <x v="5951"/>
    <n v="2"/>
    <n v="0.2"/>
    <n v="5.5616000000000021"/>
  </r>
  <r>
    <n v="9533"/>
    <s v="CA-2013-116596"/>
    <x v="0"/>
    <x v="189"/>
    <d v="2013-11-01T00:00:00"/>
    <x v="1"/>
    <s v="BW-11200"/>
    <x v="572"/>
    <x v="0"/>
    <s v="United States"/>
    <s v="New York City"/>
    <x v="15"/>
    <n v="10011"/>
    <x v="3"/>
    <s v="FUR-CH-10000553"/>
    <x v="0"/>
    <x v="1"/>
    <x v="1248"/>
    <x v="5952"/>
    <n v="14"/>
    <n v="0.1"/>
    <n v="80.777199999999979"/>
  </r>
  <r>
    <n v="9534"/>
    <s v="CA-2013-116596"/>
    <x v="0"/>
    <x v="189"/>
    <d v="2013-11-01T00:00:00"/>
    <x v="1"/>
    <s v="BW-11200"/>
    <x v="572"/>
    <x v="0"/>
    <s v="United States"/>
    <s v="New York City"/>
    <x v="15"/>
    <n v="10011"/>
    <x v="3"/>
    <s v="OFF-FA-10000134"/>
    <x v="1"/>
    <x v="13"/>
    <x v="194"/>
    <x v="5953"/>
    <n v="7"/>
    <n v="0"/>
    <n v="12.607699999999999"/>
  </r>
  <r>
    <n v="9535"/>
    <s v="CA-2013-116596"/>
    <x v="0"/>
    <x v="189"/>
    <d v="2013-11-01T00:00:00"/>
    <x v="1"/>
    <s v="BW-11200"/>
    <x v="572"/>
    <x v="0"/>
    <s v="United States"/>
    <s v="New York City"/>
    <x v="15"/>
    <n v="10011"/>
    <x v="3"/>
    <s v="OFF-ST-10000636"/>
    <x v="1"/>
    <x v="4"/>
    <x v="1744"/>
    <x v="3446"/>
    <n v="2"/>
    <n v="0"/>
    <n v="1.3391999999999982"/>
  </r>
  <r>
    <n v="9536"/>
    <s v="CA-2013-116596"/>
    <x v="0"/>
    <x v="189"/>
    <d v="2013-11-01T00:00:00"/>
    <x v="1"/>
    <s v="BW-11200"/>
    <x v="572"/>
    <x v="0"/>
    <s v="United States"/>
    <s v="New York City"/>
    <x v="15"/>
    <n v="10011"/>
    <x v="3"/>
    <s v="OFF-BI-10002949"/>
    <x v="1"/>
    <x v="8"/>
    <x v="520"/>
    <x v="1276"/>
    <n v="2"/>
    <n v="0.2"/>
    <n v="3.283199999999999"/>
  </r>
  <r>
    <n v="9537"/>
    <s v="CA-2014-124191"/>
    <x v="3"/>
    <x v="492"/>
    <d v="2014-06-15T00:00:00"/>
    <x v="0"/>
    <s v="TS-21610"/>
    <x v="59"/>
    <x v="0"/>
    <s v="United States"/>
    <s v="Chicago"/>
    <x v="10"/>
    <n v="60610"/>
    <x v="2"/>
    <s v="FUR-FU-10002364"/>
    <x v="0"/>
    <x v="5"/>
    <x v="1231"/>
    <x v="3179"/>
    <n v="3"/>
    <n v="0.6"/>
    <n v="-6.8634000000000013"/>
  </r>
  <r>
    <n v="9538"/>
    <s v="CA-2013-148747"/>
    <x v="0"/>
    <x v="477"/>
    <d v="2013-09-28T00:00:00"/>
    <x v="2"/>
    <s v="AS-10045"/>
    <x v="442"/>
    <x v="1"/>
    <s v="United States"/>
    <s v="San Francisco"/>
    <x v="1"/>
    <n v="94110"/>
    <x v="1"/>
    <s v="FUR-BO-10002613"/>
    <x v="0"/>
    <x v="0"/>
    <x v="177"/>
    <x v="5954"/>
    <n v="2"/>
    <n v="0.15"/>
    <n v="84.293999999999969"/>
  </r>
  <r>
    <n v="9539"/>
    <s v="US-2014-169488"/>
    <x v="3"/>
    <x v="210"/>
    <d v="2014-09-10T00:00:00"/>
    <x v="2"/>
    <s v="AA-10375"/>
    <x v="211"/>
    <x v="0"/>
    <s v="United States"/>
    <s v="Providence"/>
    <x v="34"/>
    <n v="2908"/>
    <x v="3"/>
    <s v="OFF-PA-10002659"/>
    <x v="1"/>
    <x v="10"/>
    <x v="922"/>
    <x v="2952"/>
    <n v="5"/>
    <n v="0"/>
    <n v="7.7739999999999991"/>
  </r>
  <r>
    <n v="9540"/>
    <s v="US-2014-169488"/>
    <x v="3"/>
    <x v="210"/>
    <d v="2014-09-10T00:00:00"/>
    <x v="2"/>
    <s v="AA-10375"/>
    <x v="211"/>
    <x v="0"/>
    <s v="United States"/>
    <s v="Providence"/>
    <x v="34"/>
    <n v="2908"/>
    <x v="3"/>
    <s v="OFF-PA-10000157"/>
    <x v="1"/>
    <x v="10"/>
    <x v="364"/>
    <x v="792"/>
    <n v="2"/>
    <n v="0"/>
    <n v="18.781199999999998"/>
  </r>
  <r>
    <n v="9541"/>
    <s v="CA-2012-135727"/>
    <x v="1"/>
    <x v="1224"/>
    <d v="2012-05-16T00:00:00"/>
    <x v="0"/>
    <s v="PS-18970"/>
    <x v="28"/>
    <x v="2"/>
    <s v="United States"/>
    <s v="Phoenix"/>
    <x v="16"/>
    <n v="85023"/>
    <x v="1"/>
    <s v="FUR-CH-10004540"/>
    <x v="0"/>
    <x v="1"/>
    <x v="862"/>
    <x v="3029"/>
    <n v="7"/>
    <n v="0.2"/>
    <n v="16.797200000000004"/>
  </r>
  <r>
    <n v="9542"/>
    <s v="CA-2012-135251"/>
    <x v="1"/>
    <x v="705"/>
    <d v="2012-08-10T00:00:00"/>
    <x v="1"/>
    <s v="RP-19270"/>
    <x v="345"/>
    <x v="1"/>
    <s v="United States"/>
    <s v="Houston"/>
    <x v="5"/>
    <n v="77095"/>
    <x v="2"/>
    <s v="OFF-LA-10004544"/>
    <x v="1"/>
    <x v="2"/>
    <x v="197"/>
    <x v="5955"/>
    <n v="3"/>
    <n v="0.2"/>
    <n v="13.320000000000002"/>
  </r>
  <r>
    <n v="9543"/>
    <s v="CA-2012-135251"/>
    <x v="1"/>
    <x v="705"/>
    <d v="2012-08-10T00:00:00"/>
    <x v="1"/>
    <s v="RP-19270"/>
    <x v="345"/>
    <x v="1"/>
    <s v="United States"/>
    <s v="Houston"/>
    <x v="5"/>
    <n v="77095"/>
    <x v="2"/>
    <s v="OFF-BI-10001097"/>
    <x v="1"/>
    <x v="8"/>
    <x v="789"/>
    <x v="5956"/>
    <n v="5"/>
    <n v="0.8"/>
    <n v="-9.6565000000000047"/>
  </r>
  <r>
    <n v="9544"/>
    <s v="CA-2012-135251"/>
    <x v="1"/>
    <x v="705"/>
    <d v="2012-08-10T00:00:00"/>
    <x v="1"/>
    <s v="RP-19270"/>
    <x v="345"/>
    <x v="1"/>
    <s v="United States"/>
    <s v="Houston"/>
    <x v="5"/>
    <n v="77095"/>
    <x v="2"/>
    <s v="OFF-PA-10003302"/>
    <x v="1"/>
    <x v="10"/>
    <x v="1712"/>
    <x v="3987"/>
    <n v="2"/>
    <n v="0.2"/>
    <n v="19.137599999999992"/>
  </r>
  <r>
    <n v="9545"/>
    <s v="CA-2012-135251"/>
    <x v="1"/>
    <x v="705"/>
    <d v="2012-08-10T00:00:00"/>
    <x v="1"/>
    <s v="RP-19270"/>
    <x v="345"/>
    <x v="1"/>
    <s v="United States"/>
    <s v="Houston"/>
    <x v="5"/>
    <n v="77095"/>
    <x v="2"/>
    <s v="FUR-BO-10003965"/>
    <x v="0"/>
    <x v="0"/>
    <x v="1083"/>
    <x v="5957"/>
    <n v="3"/>
    <n v="0.32"/>
    <n v="-114.01739999999995"/>
  </r>
  <r>
    <n v="9546"/>
    <s v="CA-2011-166590"/>
    <x v="2"/>
    <x v="194"/>
    <d v="2011-11-02T00:00:00"/>
    <x v="1"/>
    <s v="NC-18625"/>
    <x v="544"/>
    <x v="1"/>
    <s v="United States"/>
    <s v="Columbus"/>
    <x v="14"/>
    <n v="47201"/>
    <x v="2"/>
    <s v="TEC-AC-10003433"/>
    <x v="2"/>
    <x v="11"/>
    <x v="1409"/>
    <x v="5237"/>
    <n v="2"/>
    <n v="0"/>
    <n v="0.89100000000000001"/>
  </r>
  <r>
    <n v="9547"/>
    <s v="CA-2011-166590"/>
    <x v="2"/>
    <x v="194"/>
    <d v="2011-11-02T00:00:00"/>
    <x v="1"/>
    <s v="NC-18625"/>
    <x v="544"/>
    <x v="1"/>
    <s v="United States"/>
    <s v="Columbus"/>
    <x v="14"/>
    <n v="47201"/>
    <x v="2"/>
    <s v="OFF-PA-10000482"/>
    <x v="1"/>
    <x v="10"/>
    <x v="67"/>
    <x v="69"/>
    <n v="2"/>
    <n v="0"/>
    <n v="35.663599999999995"/>
  </r>
  <r>
    <n v="9548"/>
    <s v="CA-2013-131744"/>
    <x v="0"/>
    <x v="1133"/>
    <d v="2013-06-21T00:00:00"/>
    <x v="0"/>
    <s v="SC-20770"/>
    <x v="34"/>
    <x v="1"/>
    <s v="United States"/>
    <s v="Philadelphia"/>
    <x v="9"/>
    <n v="19134"/>
    <x v="3"/>
    <s v="OFF-PA-10004610"/>
    <x v="1"/>
    <x v="10"/>
    <x v="1511"/>
    <x v="1312"/>
    <n v="2"/>
    <n v="0.2"/>
    <n v="2.1399999999999992"/>
  </r>
  <r>
    <n v="9549"/>
    <s v="CA-2013-131744"/>
    <x v="0"/>
    <x v="1133"/>
    <d v="2013-06-21T00:00:00"/>
    <x v="0"/>
    <s v="SC-20770"/>
    <x v="34"/>
    <x v="1"/>
    <s v="United States"/>
    <s v="Philadelphia"/>
    <x v="9"/>
    <n v="19134"/>
    <x v="3"/>
    <s v="OFF-BI-10003910"/>
    <x v="1"/>
    <x v="8"/>
    <x v="8"/>
    <x v="5958"/>
    <n v="2"/>
    <n v="0.7"/>
    <n v="-3.8549999999999986"/>
  </r>
  <r>
    <n v="9550"/>
    <s v="CA-2013-131744"/>
    <x v="0"/>
    <x v="1133"/>
    <d v="2013-06-21T00:00:00"/>
    <x v="0"/>
    <s v="SC-20770"/>
    <x v="34"/>
    <x v="1"/>
    <s v="United States"/>
    <s v="Philadelphia"/>
    <x v="9"/>
    <n v="19134"/>
    <x v="3"/>
    <s v="OFF-AP-10001394"/>
    <x v="1"/>
    <x v="9"/>
    <x v="1120"/>
    <x v="5959"/>
    <n v="3"/>
    <n v="0.2"/>
    <n v="90.71999999999997"/>
  </r>
  <r>
    <n v="9551"/>
    <s v="CA-2012-160864"/>
    <x v="1"/>
    <x v="910"/>
    <d v="2012-05-06T00:00:00"/>
    <x v="2"/>
    <s v="NF-18595"/>
    <x v="376"/>
    <x v="2"/>
    <s v="United States"/>
    <s v="San Jose"/>
    <x v="1"/>
    <n v="95123"/>
    <x v="1"/>
    <s v="OFF-BI-10004654"/>
    <x v="1"/>
    <x v="8"/>
    <x v="68"/>
    <x v="5960"/>
    <n v="3"/>
    <n v="0.2"/>
    <n v="5.1929999999999996"/>
  </r>
  <r>
    <n v="9552"/>
    <s v="CA-2012-147690"/>
    <x v="1"/>
    <x v="113"/>
    <d v="2012-11-14T00:00:00"/>
    <x v="1"/>
    <s v="SC-20020"/>
    <x v="710"/>
    <x v="0"/>
    <s v="United States"/>
    <s v="Philadelphia"/>
    <x v="9"/>
    <n v="19140"/>
    <x v="3"/>
    <s v="OFF-ST-10001526"/>
    <x v="1"/>
    <x v="4"/>
    <x v="764"/>
    <x v="5961"/>
    <n v="6"/>
    <n v="0.2"/>
    <n v="43.318799999999953"/>
  </r>
  <r>
    <n v="9553"/>
    <s v="CA-2012-163923"/>
    <x v="1"/>
    <x v="1051"/>
    <d v="2012-06-03T00:00:00"/>
    <x v="1"/>
    <s v="BD-11560"/>
    <x v="786"/>
    <x v="2"/>
    <s v="United States"/>
    <s v="Springfield"/>
    <x v="17"/>
    <n v="22153"/>
    <x v="0"/>
    <s v="TEC-AC-10000358"/>
    <x v="2"/>
    <x v="11"/>
    <x v="1278"/>
    <x v="3025"/>
    <n v="4"/>
    <n v="0"/>
    <n v="36.470399999999998"/>
  </r>
  <r>
    <n v="9554"/>
    <s v="CA-2013-125724"/>
    <x v="0"/>
    <x v="897"/>
    <d v="2013-09-28T00:00:00"/>
    <x v="1"/>
    <s v="SM-20950"/>
    <x v="416"/>
    <x v="1"/>
    <s v="United States"/>
    <s v="Broomfield"/>
    <x v="22"/>
    <n v="80020"/>
    <x v="1"/>
    <s v="FUR-FU-10000246"/>
    <x v="0"/>
    <x v="5"/>
    <x v="386"/>
    <x v="5962"/>
    <n v="7"/>
    <n v="0.2"/>
    <n v="8.5539999999999878"/>
  </r>
  <r>
    <n v="9555"/>
    <s v="CA-2012-111612"/>
    <x v="1"/>
    <x v="109"/>
    <d v="2012-12-02T00:00:00"/>
    <x v="1"/>
    <s v="EB-14110"/>
    <x v="686"/>
    <x v="0"/>
    <s v="United States"/>
    <s v="Columbus"/>
    <x v="24"/>
    <n v="43229"/>
    <x v="3"/>
    <s v="FUR-FU-10003799"/>
    <x v="0"/>
    <x v="5"/>
    <x v="90"/>
    <x v="4192"/>
    <n v="5"/>
    <n v="0.2"/>
    <n v="9.7789999999999964"/>
  </r>
  <r>
    <n v="9556"/>
    <s v="CA-2012-111612"/>
    <x v="1"/>
    <x v="109"/>
    <d v="2012-12-02T00:00:00"/>
    <x v="1"/>
    <s v="EB-14110"/>
    <x v="686"/>
    <x v="0"/>
    <s v="United States"/>
    <s v="Columbus"/>
    <x v="24"/>
    <n v="43229"/>
    <x v="3"/>
    <s v="OFF-FA-10003021"/>
    <x v="1"/>
    <x v="13"/>
    <x v="33"/>
    <x v="5133"/>
    <n v="2"/>
    <n v="0.2"/>
    <n v="0.56399999999999983"/>
  </r>
  <r>
    <n v="9557"/>
    <s v="CA-2012-156853"/>
    <x v="1"/>
    <x v="155"/>
    <d v="2012-12-05T00:00:00"/>
    <x v="0"/>
    <s v="HP-14815"/>
    <x v="6"/>
    <x v="2"/>
    <s v="United States"/>
    <s v="Concord"/>
    <x v="38"/>
    <n v="3301"/>
    <x v="3"/>
    <s v="OFF-PA-10003656"/>
    <x v="1"/>
    <x v="10"/>
    <x v="770"/>
    <x v="2381"/>
    <n v="7"/>
    <n v="0"/>
    <n v="84.943599999999989"/>
  </r>
  <r>
    <n v="9558"/>
    <s v="CA-2011-103086"/>
    <x v="2"/>
    <x v="1136"/>
    <d v="2011-10-19T00:00:00"/>
    <x v="0"/>
    <s v="EB-14170"/>
    <x v="432"/>
    <x v="0"/>
    <s v="United States"/>
    <s v="Houston"/>
    <x v="5"/>
    <n v="77095"/>
    <x v="2"/>
    <s v="FUR-FU-10004586"/>
    <x v="0"/>
    <x v="5"/>
    <x v="1473"/>
    <x v="5963"/>
    <n v="2"/>
    <n v="0.6"/>
    <n v="-1.5935999999999995"/>
  </r>
  <r>
    <n v="9559"/>
    <s v="CA-2013-129280"/>
    <x v="0"/>
    <x v="973"/>
    <d v="2013-05-06T00:00:00"/>
    <x v="2"/>
    <s v="SM-20905"/>
    <x v="792"/>
    <x v="0"/>
    <s v="United States"/>
    <s v="Newark"/>
    <x v="24"/>
    <n v="43055"/>
    <x v="3"/>
    <s v="TEC-AC-10003832"/>
    <x v="2"/>
    <x v="11"/>
    <x v="458"/>
    <x v="5964"/>
    <n v="5"/>
    <n v="0.2"/>
    <n v="34.786500000000004"/>
  </r>
  <r>
    <n v="9560"/>
    <s v="CA-2013-129280"/>
    <x v="0"/>
    <x v="973"/>
    <d v="2013-05-06T00:00:00"/>
    <x v="2"/>
    <s v="SM-20905"/>
    <x v="792"/>
    <x v="0"/>
    <s v="United States"/>
    <s v="Newark"/>
    <x v="24"/>
    <n v="43055"/>
    <x v="3"/>
    <s v="OFF-ST-10002554"/>
    <x v="1"/>
    <x v="4"/>
    <x v="1144"/>
    <x v="3589"/>
    <n v="5"/>
    <n v="0.2"/>
    <n v="-44.018999999999991"/>
  </r>
  <r>
    <n v="9561"/>
    <s v="CA-2013-129280"/>
    <x v="0"/>
    <x v="973"/>
    <d v="2013-05-06T00:00:00"/>
    <x v="2"/>
    <s v="SM-20905"/>
    <x v="792"/>
    <x v="0"/>
    <s v="United States"/>
    <s v="Newark"/>
    <x v="24"/>
    <n v="43055"/>
    <x v="3"/>
    <s v="FUR-FU-10001876"/>
    <x v="0"/>
    <x v="5"/>
    <x v="1394"/>
    <x v="3518"/>
    <n v="2"/>
    <n v="0.2"/>
    <n v="10.393599999999998"/>
  </r>
  <r>
    <n v="9562"/>
    <s v="CA-2013-129280"/>
    <x v="0"/>
    <x v="973"/>
    <d v="2013-05-06T00:00:00"/>
    <x v="2"/>
    <s v="SM-20905"/>
    <x v="792"/>
    <x v="0"/>
    <s v="United States"/>
    <s v="Newark"/>
    <x v="24"/>
    <n v="43055"/>
    <x v="3"/>
    <s v="TEC-AC-10002637"/>
    <x v="2"/>
    <x v="11"/>
    <x v="1308"/>
    <x v="2404"/>
    <n v="3"/>
    <n v="0.2"/>
    <n v="-75.59580000000004"/>
  </r>
  <r>
    <n v="9563"/>
    <s v="CA-2013-129280"/>
    <x v="0"/>
    <x v="973"/>
    <d v="2013-05-06T00:00:00"/>
    <x v="2"/>
    <s v="SM-20905"/>
    <x v="792"/>
    <x v="0"/>
    <s v="United States"/>
    <s v="Newark"/>
    <x v="24"/>
    <n v="43055"/>
    <x v="3"/>
    <s v="TEC-MA-10003589"/>
    <x v="2"/>
    <x v="15"/>
    <x v="1837"/>
    <x v="5965"/>
    <n v="3"/>
    <n v="0.7"/>
    <n v="-164.9538"/>
  </r>
  <r>
    <n v="9564"/>
    <s v="CA-2013-129280"/>
    <x v="0"/>
    <x v="973"/>
    <d v="2013-05-06T00:00:00"/>
    <x v="2"/>
    <s v="SM-20905"/>
    <x v="792"/>
    <x v="0"/>
    <s v="United States"/>
    <s v="Newark"/>
    <x v="24"/>
    <n v="43055"/>
    <x v="3"/>
    <s v="OFF-LA-10000081"/>
    <x v="1"/>
    <x v="2"/>
    <x v="1321"/>
    <x v="1628"/>
    <n v="2"/>
    <n v="0.2"/>
    <n v="2.0999999999999996"/>
  </r>
  <r>
    <n v="9565"/>
    <s v="CA-2012-161242"/>
    <x v="1"/>
    <x v="932"/>
    <d v="2012-06-08T00:00:00"/>
    <x v="1"/>
    <s v="CG-12040"/>
    <x v="344"/>
    <x v="2"/>
    <s v="United States"/>
    <s v="Los Angeles"/>
    <x v="1"/>
    <n v="90045"/>
    <x v="1"/>
    <s v="OFF-PA-10001838"/>
    <x v="1"/>
    <x v="10"/>
    <x v="999"/>
    <x v="2722"/>
    <n v="2"/>
    <n v="0"/>
    <n v="5.7623999999999995"/>
  </r>
  <r>
    <n v="9566"/>
    <s v="CA-2011-130428"/>
    <x v="2"/>
    <x v="691"/>
    <d v="2011-03-31T00:00:00"/>
    <x v="3"/>
    <s v="TG-21640"/>
    <x v="228"/>
    <x v="0"/>
    <s v="United States"/>
    <s v="Tampa"/>
    <x v="2"/>
    <n v="33614"/>
    <x v="0"/>
    <s v="FUR-CH-10002965"/>
    <x v="0"/>
    <x v="1"/>
    <x v="226"/>
    <x v="5966"/>
    <n v="7"/>
    <n v="0.2"/>
    <n v="98.480200000000082"/>
  </r>
  <r>
    <n v="9567"/>
    <s v="CA-2011-130428"/>
    <x v="2"/>
    <x v="691"/>
    <d v="2011-03-31T00:00:00"/>
    <x v="3"/>
    <s v="TG-21640"/>
    <x v="228"/>
    <x v="0"/>
    <s v="United States"/>
    <s v="Tampa"/>
    <x v="2"/>
    <n v="33614"/>
    <x v="0"/>
    <s v="OFF-BI-10001636"/>
    <x v="1"/>
    <x v="8"/>
    <x v="668"/>
    <x v="5967"/>
    <n v="5"/>
    <n v="0.7"/>
    <n v="-10.116"/>
  </r>
  <r>
    <n v="9568"/>
    <s v="CA-2011-130428"/>
    <x v="2"/>
    <x v="691"/>
    <d v="2011-03-31T00:00:00"/>
    <x v="3"/>
    <s v="TG-21640"/>
    <x v="228"/>
    <x v="0"/>
    <s v="United States"/>
    <s v="Tampa"/>
    <x v="2"/>
    <n v="33614"/>
    <x v="0"/>
    <s v="OFF-AR-10004027"/>
    <x v="1"/>
    <x v="6"/>
    <x v="182"/>
    <x v="5968"/>
    <n v="2"/>
    <n v="0.2"/>
    <n v="1.0584000000000002"/>
  </r>
  <r>
    <n v="9569"/>
    <s v="CA-2014-104388"/>
    <x v="3"/>
    <x v="957"/>
    <d v="2014-07-08T00:00:00"/>
    <x v="2"/>
    <s v="DK-12835"/>
    <x v="460"/>
    <x v="1"/>
    <s v="United States"/>
    <s v="Fremont"/>
    <x v="8"/>
    <n v="68025"/>
    <x v="2"/>
    <s v="TEC-PH-10002293"/>
    <x v="2"/>
    <x v="7"/>
    <x v="126"/>
    <x v="1105"/>
    <n v="4"/>
    <n v="0"/>
    <n v="22.388800000000003"/>
  </r>
  <r>
    <n v="9570"/>
    <s v="CA-2012-113131"/>
    <x v="1"/>
    <x v="496"/>
    <d v="2012-09-24T00:00:00"/>
    <x v="3"/>
    <s v="MB-17305"/>
    <x v="93"/>
    <x v="0"/>
    <s v="United States"/>
    <s v="Columbus"/>
    <x v="24"/>
    <n v="43229"/>
    <x v="3"/>
    <s v="OFF-BI-10003196"/>
    <x v="1"/>
    <x v="8"/>
    <x v="1367"/>
    <x v="5969"/>
    <n v="6"/>
    <n v="0.7"/>
    <n v="-4.4879999999999978"/>
  </r>
  <r>
    <n v="9571"/>
    <s v="CA-2012-113131"/>
    <x v="1"/>
    <x v="496"/>
    <d v="2012-09-24T00:00:00"/>
    <x v="3"/>
    <s v="MB-17305"/>
    <x v="93"/>
    <x v="0"/>
    <s v="United States"/>
    <s v="Columbus"/>
    <x v="24"/>
    <n v="43229"/>
    <x v="3"/>
    <s v="OFF-ST-10001172"/>
    <x v="1"/>
    <x v="4"/>
    <x v="1197"/>
    <x v="3295"/>
    <n v="2"/>
    <n v="0.2"/>
    <n v="1.6783999999999981"/>
  </r>
  <r>
    <n v="9572"/>
    <s v="CA-2012-113131"/>
    <x v="1"/>
    <x v="496"/>
    <d v="2012-09-24T00:00:00"/>
    <x v="3"/>
    <s v="MB-17305"/>
    <x v="93"/>
    <x v="0"/>
    <s v="United States"/>
    <s v="Columbus"/>
    <x v="24"/>
    <n v="43229"/>
    <x v="3"/>
    <s v="OFF-EN-10003068"/>
    <x v="1"/>
    <x v="12"/>
    <x v="1632"/>
    <x v="4073"/>
    <n v="2"/>
    <n v="0.2"/>
    <n v="5.5439999999999987"/>
  </r>
  <r>
    <n v="9573"/>
    <s v="CA-2012-113131"/>
    <x v="1"/>
    <x v="496"/>
    <d v="2012-09-24T00:00:00"/>
    <x v="3"/>
    <s v="MB-17305"/>
    <x v="93"/>
    <x v="0"/>
    <s v="United States"/>
    <s v="Columbus"/>
    <x v="24"/>
    <n v="43229"/>
    <x v="3"/>
    <s v="OFF-LA-10003510"/>
    <x v="1"/>
    <x v="2"/>
    <x v="575"/>
    <x v="4529"/>
    <n v="1"/>
    <n v="0.2"/>
    <n v="7.9378000000000002"/>
  </r>
  <r>
    <n v="9574"/>
    <s v="CA-2012-113131"/>
    <x v="1"/>
    <x v="496"/>
    <d v="2012-09-24T00:00:00"/>
    <x v="3"/>
    <s v="MB-17305"/>
    <x v="93"/>
    <x v="0"/>
    <s v="United States"/>
    <s v="Columbus"/>
    <x v="24"/>
    <n v="43229"/>
    <x v="3"/>
    <s v="OFF-AR-10003504"/>
    <x v="1"/>
    <x v="6"/>
    <x v="1026"/>
    <x v="860"/>
    <n v="5"/>
    <n v="0.2"/>
    <n v="1.9259999999999975"/>
  </r>
  <r>
    <n v="9575"/>
    <s v="CA-2012-148495"/>
    <x v="1"/>
    <x v="863"/>
    <d v="2012-08-13T00:00:00"/>
    <x v="3"/>
    <s v="SF-20065"/>
    <x v="11"/>
    <x v="0"/>
    <s v="United States"/>
    <s v="Pomona"/>
    <x v="1"/>
    <n v="91767"/>
    <x v="1"/>
    <s v="FUR-FU-10001889"/>
    <x v="0"/>
    <x v="5"/>
    <x v="1149"/>
    <x v="1629"/>
    <n v="3"/>
    <n v="0"/>
    <n v="10.4148"/>
  </r>
  <r>
    <n v="9576"/>
    <s v="CA-2012-143147"/>
    <x v="1"/>
    <x v="989"/>
    <d v="2012-05-28T00:00:00"/>
    <x v="0"/>
    <s v="PS-18760"/>
    <x v="519"/>
    <x v="0"/>
    <s v="United States"/>
    <s v="San Antonio"/>
    <x v="5"/>
    <n v="78207"/>
    <x v="2"/>
    <s v="FUR-CH-10000863"/>
    <x v="0"/>
    <x v="1"/>
    <x v="83"/>
    <x v="5970"/>
    <n v="1"/>
    <n v="0.3"/>
    <n v="-28.686199999999999"/>
  </r>
  <r>
    <n v="9577"/>
    <s v="CA-2012-143147"/>
    <x v="1"/>
    <x v="989"/>
    <d v="2012-05-28T00:00:00"/>
    <x v="0"/>
    <s v="PS-18760"/>
    <x v="519"/>
    <x v="0"/>
    <s v="United States"/>
    <s v="San Antonio"/>
    <x v="5"/>
    <n v="78207"/>
    <x v="2"/>
    <s v="TEC-MA-10004679"/>
    <x v="2"/>
    <x v="15"/>
    <x v="1074"/>
    <x v="5971"/>
    <n v="2"/>
    <n v="0.4"/>
    <n v="-79.908000000000015"/>
  </r>
  <r>
    <n v="9578"/>
    <s v="CA-2012-143147"/>
    <x v="1"/>
    <x v="989"/>
    <d v="2012-05-28T00:00:00"/>
    <x v="0"/>
    <s v="PS-18760"/>
    <x v="519"/>
    <x v="0"/>
    <s v="United States"/>
    <s v="San Antonio"/>
    <x v="5"/>
    <n v="78207"/>
    <x v="2"/>
    <s v="FUR-CH-10004754"/>
    <x v="0"/>
    <x v="1"/>
    <x v="1123"/>
    <x v="5972"/>
    <n v="5"/>
    <n v="0.3"/>
    <n v="-4.4969999999999999"/>
  </r>
  <r>
    <n v="9579"/>
    <s v="CA-2014-152975"/>
    <x v="3"/>
    <x v="32"/>
    <d v="2014-09-17T00:00:00"/>
    <x v="2"/>
    <s v="RB-19705"/>
    <x v="42"/>
    <x v="2"/>
    <s v="United States"/>
    <s v="New York City"/>
    <x v="15"/>
    <n v="10035"/>
    <x v="3"/>
    <s v="TEC-PH-10004586"/>
    <x v="2"/>
    <x v="7"/>
    <x v="890"/>
    <x v="5973"/>
    <n v="3"/>
    <n v="0"/>
    <n v="323.95499999999993"/>
  </r>
  <r>
    <n v="9580"/>
    <s v="CA-2014-152975"/>
    <x v="3"/>
    <x v="32"/>
    <d v="2014-09-17T00:00:00"/>
    <x v="2"/>
    <s v="RB-19705"/>
    <x v="42"/>
    <x v="2"/>
    <s v="United States"/>
    <s v="New York City"/>
    <x v="15"/>
    <n v="10035"/>
    <x v="3"/>
    <s v="OFF-ST-10001370"/>
    <x v="1"/>
    <x v="4"/>
    <x v="1023"/>
    <x v="558"/>
    <n v="1"/>
    <n v="0"/>
    <n v="3.5489999999999924"/>
  </r>
  <r>
    <n v="9581"/>
    <s v="CA-2014-152975"/>
    <x v="3"/>
    <x v="32"/>
    <d v="2014-09-17T00:00:00"/>
    <x v="2"/>
    <s v="RB-19705"/>
    <x v="42"/>
    <x v="2"/>
    <s v="United States"/>
    <s v="New York City"/>
    <x v="15"/>
    <n v="10035"/>
    <x v="3"/>
    <s v="OFF-AR-10001988"/>
    <x v="1"/>
    <x v="6"/>
    <x v="749"/>
    <x v="5734"/>
    <n v="5"/>
    <n v="0"/>
    <n v="8.6854999999999993"/>
  </r>
  <r>
    <n v="9582"/>
    <s v="CA-2014-152975"/>
    <x v="3"/>
    <x v="32"/>
    <d v="2014-09-17T00:00:00"/>
    <x v="2"/>
    <s v="RB-19705"/>
    <x v="42"/>
    <x v="2"/>
    <s v="United States"/>
    <s v="New York City"/>
    <x v="15"/>
    <n v="10035"/>
    <x v="3"/>
    <s v="FUR-CH-10003298"/>
    <x v="0"/>
    <x v="1"/>
    <x v="1567"/>
    <x v="4464"/>
    <n v="5"/>
    <n v="0.1"/>
    <n v="-6.5490000000000492"/>
  </r>
  <r>
    <n v="9583"/>
    <s v="CA-2013-107475"/>
    <x v="0"/>
    <x v="843"/>
    <d v="2013-06-12T00:00:00"/>
    <x v="1"/>
    <s v="RS-19870"/>
    <x v="789"/>
    <x v="2"/>
    <s v="United States"/>
    <s v="Philadelphia"/>
    <x v="9"/>
    <n v="19120"/>
    <x v="3"/>
    <s v="OFF-FA-10002988"/>
    <x v="1"/>
    <x v="13"/>
    <x v="131"/>
    <x v="5974"/>
    <n v="6"/>
    <n v="0.2"/>
    <n v="3.4973999999999998"/>
  </r>
  <r>
    <n v="9584"/>
    <s v="CA-2014-116127"/>
    <x v="3"/>
    <x v="643"/>
    <d v="2014-06-28T00:00:00"/>
    <x v="0"/>
    <s v="SB-20185"/>
    <x v="766"/>
    <x v="0"/>
    <s v="United States"/>
    <s v="New York City"/>
    <x v="15"/>
    <n v="10024"/>
    <x v="3"/>
    <s v="FUR-BO-10002213"/>
    <x v="0"/>
    <x v="0"/>
    <x v="1223"/>
    <x v="5975"/>
    <n v="1"/>
    <n v="0.2"/>
    <n v="-5.0098000000000269"/>
  </r>
  <r>
    <n v="9585"/>
    <s v="CA-2014-132584"/>
    <x v="3"/>
    <x v="775"/>
    <d v="2014-08-28T00:00:00"/>
    <x v="2"/>
    <s v="HJ-14875"/>
    <x v="707"/>
    <x v="2"/>
    <s v="United States"/>
    <s v="Detroit"/>
    <x v="12"/>
    <n v="48234"/>
    <x v="2"/>
    <s v="OFF-ST-10000344"/>
    <x v="1"/>
    <x v="4"/>
    <x v="1013"/>
    <x v="2099"/>
    <n v="4"/>
    <n v="0"/>
    <n v="13.967199999999998"/>
  </r>
  <r>
    <n v="9586"/>
    <s v="CA-2013-160598"/>
    <x v="0"/>
    <x v="370"/>
    <d v="2013-08-29T00:00:00"/>
    <x v="2"/>
    <s v="SV-20815"/>
    <x v="458"/>
    <x v="1"/>
    <s v="United States"/>
    <s v="Miami"/>
    <x v="2"/>
    <n v="33142"/>
    <x v="0"/>
    <s v="OFF-PA-10002319"/>
    <x v="1"/>
    <x v="10"/>
    <x v="1391"/>
    <x v="5976"/>
    <n v="1"/>
    <n v="0.2"/>
    <n v="11.240400000000001"/>
  </r>
  <r>
    <n v="9587"/>
    <s v="CA-2013-108630"/>
    <x v="0"/>
    <x v="741"/>
    <d v="2013-11-19T00:00:00"/>
    <x v="3"/>
    <s v="BE-11410"/>
    <x v="648"/>
    <x v="0"/>
    <s v="United States"/>
    <s v="Concord"/>
    <x v="1"/>
    <n v="94521"/>
    <x v="1"/>
    <s v="OFF-BI-10002437"/>
    <x v="1"/>
    <x v="8"/>
    <x v="1305"/>
    <x v="5977"/>
    <n v="5"/>
    <n v="0.2"/>
    <n v="22.155999999999999"/>
  </r>
  <r>
    <n v="9588"/>
    <s v="US-2014-129203"/>
    <x v="3"/>
    <x v="827"/>
    <d v="2014-04-23T00:00:00"/>
    <x v="1"/>
    <s v="BM-11575"/>
    <x v="606"/>
    <x v="1"/>
    <s v="United States"/>
    <s v="Chicago"/>
    <x v="10"/>
    <n v="60653"/>
    <x v="2"/>
    <s v="OFF-ST-10001418"/>
    <x v="1"/>
    <x v="4"/>
    <x v="870"/>
    <x v="2468"/>
    <n v="4"/>
    <n v="0.2"/>
    <n v="-43.9056"/>
  </r>
  <r>
    <n v="9589"/>
    <s v="CA-2014-110940"/>
    <x v="3"/>
    <x v="283"/>
    <d v="2014-07-29T00:00:00"/>
    <x v="1"/>
    <s v="AZ-10750"/>
    <x v="616"/>
    <x v="0"/>
    <s v="United States"/>
    <s v="Wheeling"/>
    <x v="10"/>
    <n v="60090"/>
    <x v="2"/>
    <s v="OFF-AR-10000380"/>
    <x v="1"/>
    <x v="6"/>
    <x v="108"/>
    <x v="5978"/>
    <n v="4"/>
    <n v="0.2"/>
    <n v="15.191999999999979"/>
  </r>
  <r>
    <n v="9590"/>
    <s v="CA-2011-119172"/>
    <x v="2"/>
    <x v="218"/>
    <d v="2011-05-15T00:00:00"/>
    <x v="1"/>
    <s v="HD-14785"/>
    <x v="787"/>
    <x v="2"/>
    <s v="United States"/>
    <s v="Chicago"/>
    <x v="10"/>
    <n v="60610"/>
    <x v="2"/>
    <s v="OFF-PA-10003036"/>
    <x v="1"/>
    <x v="10"/>
    <x v="1730"/>
    <x v="1133"/>
    <n v="3"/>
    <n v="0.2"/>
    <n v="5.6783999999999981"/>
  </r>
  <r>
    <n v="9591"/>
    <s v="CA-2011-119172"/>
    <x v="2"/>
    <x v="218"/>
    <d v="2011-05-15T00:00:00"/>
    <x v="1"/>
    <s v="HD-14785"/>
    <x v="787"/>
    <x v="2"/>
    <s v="United States"/>
    <s v="Chicago"/>
    <x v="10"/>
    <n v="60610"/>
    <x v="2"/>
    <s v="OFF-BI-10002026"/>
    <x v="1"/>
    <x v="8"/>
    <x v="903"/>
    <x v="5979"/>
    <n v="9"/>
    <n v="0.8"/>
    <n v="-172.55700000000007"/>
  </r>
  <r>
    <n v="9592"/>
    <s v="US-2013-105452"/>
    <x v="0"/>
    <x v="1062"/>
    <d v="2013-08-02T00:00:00"/>
    <x v="1"/>
    <s v="BF-11005"/>
    <x v="593"/>
    <x v="2"/>
    <s v="United States"/>
    <s v="Pasadena"/>
    <x v="5"/>
    <n v="77506"/>
    <x v="2"/>
    <s v="FUR-FU-10003691"/>
    <x v="0"/>
    <x v="5"/>
    <x v="877"/>
    <x v="3224"/>
    <n v="5"/>
    <n v="0.6"/>
    <n v="-9.8799999999999955"/>
  </r>
  <r>
    <n v="9593"/>
    <s v="US-2013-105452"/>
    <x v="0"/>
    <x v="1062"/>
    <d v="2013-08-02T00:00:00"/>
    <x v="1"/>
    <s v="BF-11005"/>
    <x v="593"/>
    <x v="2"/>
    <s v="United States"/>
    <s v="Pasadena"/>
    <x v="5"/>
    <n v="77506"/>
    <x v="2"/>
    <s v="FUR-FU-10003806"/>
    <x v="0"/>
    <x v="5"/>
    <x v="1795"/>
    <x v="5980"/>
    <n v="5"/>
    <n v="0.6"/>
    <n v="-378.40000000000009"/>
  </r>
  <r>
    <n v="9594"/>
    <s v="CA-2014-108931"/>
    <x v="3"/>
    <x v="32"/>
    <d v="2014-09-20T00:00:00"/>
    <x v="1"/>
    <s v="HZ-14950"/>
    <x v="521"/>
    <x v="0"/>
    <s v="United States"/>
    <s v="New York City"/>
    <x v="15"/>
    <n v="10024"/>
    <x v="3"/>
    <s v="OFF-PA-10002741"/>
    <x v="1"/>
    <x v="10"/>
    <x v="1467"/>
    <x v="18"/>
    <n v="2"/>
    <n v="0"/>
    <n v="3.8519999999999994"/>
  </r>
  <r>
    <n v="9595"/>
    <s v="CA-2014-108931"/>
    <x v="3"/>
    <x v="32"/>
    <d v="2014-09-20T00:00:00"/>
    <x v="1"/>
    <s v="HZ-14950"/>
    <x v="521"/>
    <x v="0"/>
    <s v="United States"/>
    <s v="New York City"/>
    <x v="15"/>
    <n v="10024"/>
    <x v="3"/>
    <s v="OFF-PA-10003845"/>
    <x v="1"/>
    <x v="10"/>
    <x v="367"/>
    <x v="1057"/>
    <n v="2"/>
    <n v="0"/>
    <n v="5.6644000000000005"/>
  </r>
  <r>
    <n v="9596"/>
    <s v="CA-2014-104619"/>
    <x v="3"/>
    <x v="714"/>
    <d v="2014-01-30T00:00:00"/>
    <x v="1"/>
    <s v="KD-16495"/>
    <x v="470"/>
    <x v="1"/>
    <s v="United States"/>
    <s v="San Jose"/>
    <x v="1"/>
    <n v="95123"/>
    <x v="1"/>
    <s v="OFF-AP-10001492"/>
    <x v="1"/>
    <x v="9"/>
    <x v="22"/>
    <x v="3119"/>
    <n v="3"/>
    <n v="0"/>
    <n v="6.7236000000000002"/>
  </r>
  <r>
    <n v="9597"/>
    <s v="CA-2014-104619"/>
    <x v="3"/>
    <x v="714"/>
    <d v="2014-01-30T00:00:00"/>
    <x v="1"/>
    <s v="KD-16495"/>
    <x v="470"/>
    <x v="1"/>
    <s v="United States"/>
    <s v="San Jose"/>
    <x v="1"/>
    <n v="95123"/>
    <x v="1"/>
    <s v="OFF-BI-10004318"/>
    <x v="1"/>
    <x v="8"/>
    <x v="1574"/>
    <x v="4795"/>
    <n v="2"/>
    <n v="0.2"/>
    <n v="89.954799999999992"/>
  </r>
  <r>
    <n v="9598"/>
    <s v="CA-2014-104619"/>
    <x v="3"/>
    <x v="714"/>
    <d v="2014-01-30T00:00:00"/>
    <x v="1"/>
    <s v="KD-16495"/>
    <x v="470"/>
    <x v="1"/>
    <s v="United States"/>
    <s v="San Jose"/>
    <x v="1"/>
    <n v="95123"/>
    <x v="1"/>
    <s v="TEC-PH-10000193"/>
    <x v="2"/>
    <x v="7"/>
    <x v="1655"/>
    <x v="3440"/>
    <n v="3"/>
    <n v="0.2"/>
    <n v="8.2763999999999953"/>
  </r>
  <r>
    <n v="9599"/>
    <s v="CA-2012-149517"/>
    <x v="1"/>
    <x v="444"/>
    <d v="2012-09-23T00:00:00"/>
    <x v="1"/>
    <s v="FC-14245"/>
    <x v="763"/>
    <x v="2"/>
    <s v="United States"/>
    <s v="Sacramento"/>
    <x v="1"/>
    <n v="95823"/>
    <x v="1"/>
    <s v="FUR-FU-10003464"/>
    <x v="0"/>
    <x v="5"/>
    <x v="1470"/>
    <x v="4053"/>
    <n v="3"/>
    <n v="0"/>
    <n v="19.468799999999998"/>
  </r>
  <r>
    <n v="9600"/>
    <s v="CA-2012-116841"/>
    <x v="1"/>
    <x v="1225"/>
    <d v="2012-04-18T00:00:00"/>
    <x v="1"/>
    <s v="TP-21130"/>
    <x v="236"/>
    <x v="0"/>
    <s v="United States"/>
    <s v="Springfield"/>
    <x v="21"/>
    <n v="97477"/>
    <x v="1"/>
    <s v="OFF-AP-10002403"/>
    <x v="1"/>
    <x v="9"/>
    <x v="1302"/>
    <x v="5981"/>
    <n v="1"/>
    <n v="0.2"/>
    <n v="2.6405999999999992"/>
  </r>
  <r>
    <n v="9601"/>
    <s v="CA-2014-107797"/>
    <x v="3"/>
    <x v="540"/>
    <d v="2014-05-12T00:00:00"/>
    <x v="0"/>
    <s v="EB-13705"/>
    <x v="182"/>
    <x v="1"/>
    <s v="United States"/>
    <s v="Mansfield"/>
    <x v="5"/>
    <n v="76063"/>
    <x v="2"/>
    <s v="OFF-PA-10003848"/>
    <x v="1"/>
    <x v="10"/>
    <x v="1442"/>
    <x v="759"/>
    <n v="8"/>
    <n v="0.2"/>
    <n v="14.5152"/>
  </r>
  <r>
    <n v="9602"/>
    <s v="CA-2013-117604"/>
    <x v="0"/>
    <x v="913"/>
    <d v="2013-09-10T00:00:00"/>
    <x v="1"/>
    <s v="JP-15520"/>
    <x v="187"/>
    <x v="0"/>
    <s v="United States"/>
    <s v="Jonesboro"/>
    <x v="36"/>
    <n v="72401"/>
    <x v="0"/>
    <s v="OFF-PA-10001357"/>
    <x v="1"/>
    <x v="10"/>
    <x v="1032"/>
    <x v="5982"/>
    <n v="5"/>
    <n v="0"/>
    <n v="114.95999999999998"/>
  </r>
  <r>
    <n v="9603"/>
    <s v="CA-2011-130155"/>
    <x v="2"/>
    <x v="946"/>
    <d v="2011-05-22T00:00:00"/>
    <x v="2"/>
    <s v="TD-20995"/>
    <x v="143"/>
    <x v="0"/>
    <s v="United States"/>
    <s v="Virginia Beach"/>
    <x v="17"/>
    <n v="23464"/>
    <x v="0"/>
    <s v="OFF-SU-10004737"/>
    <x v="1"/>
    <x v="14"/>
    <x v="1704"/>
    <x v="5983"/>
    <n v="5"/>
    <n v="0"/>
    <n v="9.234"/>
  </r>
  <r>
    <n v="9604"/>
    <s v="CA-2013-129861"/>
    <x v="0"/>
    <x v="26"/>
    <d v="2013-06-24T00:00:00"/>
    <x v="1"/>
    <s v="DM-13345"/>
    <x v="664"/>
    <x v="1"/>
    <s v="United States"/>
    <s v="Rochester"/>
    <x v="15"/>
    <n v="14609"/>
    <x v="3"/>
    <s v="FUR-TA-10003715"/>
    <x v="0"/>
    <x v="3"/>
    <x v="1003"/>
    <x v="5984"/>
    <n v="3"/>
    <n v="0.4"/>
    <n v="-213.55740000000006"/>
  </r>
  <r>
    <n v="9605"/>
    <s v="CA-2012-138625"/>
    <x v="1"/>
    <x v="121"/>
    <d v="2012-11-05T00:00:00"/>
    <x v="2"/>
    <s v="EG-13900"/>
    <x v="283"/>
    <x v="0"/>
    <s v="United States"/>
    <s v="Chesapeake"/>
    <x v="17"/>
    <n v="23320"/>
    <x v="0"/>
    <s v="OFF-AP-10003099"/>
    <x v="1"/>
    <x v="9"/>
    <x v="1838"/>
    <x v="5985"/>
    <n v="4"/>
    <n v="0"/>
    <n v="55.36160000000001"/>
  </r>
  <r>
    <n v="9606"/>
    <s v="US-2014-122672"/>
    <x v="3"/>
    <x v="259"/>
    <d v="2014-11-10T00:00:00"/>
    <x v="1"/>
    <s v="HG-14965"/>
    <x v="428"/>
    <x v="1"/>
    <s v="United States"/>
    <s v="Lancaster"/>
    <x v="24"/>
    <n v="43130"/>
    <x v="3"/>
    <s v="TEC-AC-10002323"/>
    <x v="2"/>
    <x v="11"/>
    <x v="175"/>
    <x v="5986"/>
    <n v="4"/>
    <n v="0.2"/>
    <n v="-6.1879999999999988"/>
  </r>
  <r>
    <n v="9607"/>
    <s v="US-2014-122672"/>
    <x v="3"/>
    <x v="259"/>
    <d v="2014-11-10T00:00:00"/>
    <x v="1"/>
    <s v="HG-14965"/>
    <x v="428"/>
    <x v="1"/>
    <s v="United States"/>
    <s v="Lancaster"/>
    <x v="24"/>
    <n v="43130"/>
    <x v="3"/>
    <s v="OFF-ST-10002344"/>
    <x v="1"/>
    <x v="4"/>
    <x v="856"/>
    <x v="4934"/>
    <n v="3"/>
    <n v="0.2"/>
    <n v="-43.729199999999992"/>
  </r>
  <r>
    <n v="9608"/>
    <s v="CA-2014-117128"/>
    <x v="3"/>
    <x v="256"/>
    <d v="2014-12-09T00:00:00"/>
    <x v="0"/>
    <s v="BF-11080"/>
    <x v="569"/>
    <x v="0"/>
    <s v="United States"/>
    <s v="New York City"/>
    <x v="15"/>
    <n v="10024"/>
    <x v="3"/>
    <s v="OFF-PA-10000007"/>
    <x v="1"/>
    <x v="10"/>
    <x v="1531"/>
    <x v="5987"/>
    <n v="6"/>
    <n v="0"/>
    <n v="9.9359999999999999"/>
  </r>
  <r>
    <n v="9609"/>
    <s v="CA-2014-117128"/>
    <x v="3"/>
    <x v="256"/>
    <d v="2014-12-09T00:00:00"/>
    <x v="0"/>
    <s v="BF-11080"/>
    <x v="569"/>
    <x v="0"/>
    <s v="United States"/>
    <s v="New York City"/>
    <x v="15"/>
    <n v="10024"/>
    <x v="3"/>
    <s v="OFF-LA-10000248"/>
    <x v="1"/>
    <x v="2"/>
    <x v="1212"/>
    <x v="469"/>
    <n v="3"/>
    <n v="0"/>
    <n v="5.2028999999999996"/>
  </r>
  <r>
    <n v="9610"/>
    <s v="CA-2013-130638"/>
    <x v="0"/>
    <x v="458"/>
    <d v="2013-05-20T00:00:00"/>
    <x v="0"/>
    <s v="SC-20095"/>
    <x v="183"/>
    <x v="0"/>
    <s v="United States"/>
    <s v="Los Angeles"/>
    <x v="1"/>
    <n v="90045"/>
    <x v="1"/>
    <s v="FUR-FU-10002116"/>
    <x v="0"/>
    <x v="5"/>
    <x v="1431"/>
    <x v="5988"/>
    <n v="4"/>
    <n v="0"/>
    <n v="19.798799999999972"/>
  </r>
  <r>
    <n v="9611"/>
    <s v="CA-2013-130638"/>
    <x v="0"/>
    <x v="458"/>
    <d v="2013-05-20T00:00:00"/>
    <x v="0"/>
    <s v="SC-20095"/>
    <x v="183"/>
    <x v="0"/>
    <s v="United States"/>
    <s v="Los Angeles"/>
    <x v="1"/>
    <n v="90045"/>
    <x v="1"/>
    <s v="OFF-LA-10002195"/>
    <x v="1"/>
    <x v="2"/>
    <x v="1019"/>
    <x v="1806"/>
    <n v="9"/>
    <n v="0"/>
    <n v="13.3056"/>
  </r>
  <r>
    <n v="9612"/>
    <s v="CA-2014-144365"/>
    <x v="3"/>
    <x v="1200"/>
    <d v="2014-10-31T00:00:00"/>
    <x v="1"/>
    <s v="CS-11950"/>
    <x v="229"/>
    <x v="0"/>
    <s v="United States"/>
    <s v="Jackson"/>
    <x v="35"/>
    <n v="39212"/>
    <x v="0"/>
    <s v="OFF-FA-10000735"/>
    <x v="1"/>
    <x v="13"/>
    <x v="33"/>
    <x v="2643"/>
    <n v="4"/>
    <n v="0"/>
    <n v="5.2559999999999993"/>
  </r>
  <r>
    <n v="9613"/>
    <s v="CA-2013-110086"/>
    <x v="0"/>
    <x v="31"/>
    <d v="2013-09-23T00:00:00"/>
    <x v="1"/>
    <s v="BD-11320"/>
    <x v="217"/>
    <x v="0"/>
    <s v="United States"/>
    <s v="Woodland"/>
    <x v="1"/>
    <n v="95695"/>
    <x v="1"/>
    <s v="TEC-PH-10001299"/>
    <x v="2"/>
    <x v="7"/>
    <x v="1480"/>
    <x v="2562"/>
    <n v="2"/>
    <n v="0.2"/>
    <n v="23.998400000000004"/>
  </r>
  <r>
    <n v="9614"/>
    <s v="CA-2011-128524"/>
    <x v="2"/>
    <x v="7"/>
    <d v="2011-11-13T00:00:00"/>
    <x v="2"/>
    <s v="MZ-17515"/>
    <x v="89"/>
    <x v="1"/>
    <s v="United States"/>
    <s v="Seattle"/>
    <x v="4"/>
    <n v="98115"/>
    <x v="1"/>
    <s v="OFF-AP-10002892"/>
    <x v="1"/>
    <x v="9"/>
    <x v="9"/>
    <x v="5989"/>
    <n v="1"/>
    <n v="0"/>
    <n v="6.8939999999999984"/>
  </r>
  <r>
    <n v="9615"/>
    <s v="CA-2011-128524"/>
    <x v="2"/>
    <x v="7"/>
    <d v="2011-11-13T00:00:00"/>
    <x v="2"/>
    <s v="MZ-17515"/>
    <x v="89"/>
    <x v="1"/>
    <s v="United States"/>
    <s v="Seattle"/>
    <x v="4"/>
    <n v="98115"/>
    <x v="1"/>
    <s v="TEC-AC-10002718"/>
    <x v="2"/>
    <x v="11"/>
    <x v="1183"/>
    <x v="5990"/>
    <n v="7"/>
    <n v="0"/>
    <n v="15.319499999999996"/>
  </r>
  <r>
    <n v="9616"/>
    <s v="CA-2011-128524"/>
    <x v="2"/>
    <x v="7"/>
    <d v="2011-11-13T00:00:00"/>
    <x v="2"/>
    <s v="MZ-17515"/>
    <x v="89"/>
    <x v="1"/>
    <s v="United States"/>
    <s v="Seattle"/>
    <x v="4"/>
    <n v="98115"/>
    <x v="1"/>
    <s v="OFF-BI-10003527"/>
    <x v="1"/>
    <x v="8"/>
    <x v="446"/>
    <x v="5991"/>
    <n v="2"/>
    <n v="0.2"/>
    <n v="762.59400000000005"/>
  </r>
  <r>
    <n v="9617"/>
    <s v="CA-2013-140256"/>
    <x v="0"/>
    <x v="250"/>
    <d v="2013-08-30T00:00:00"/>
    <x v="1"/>
    <s v="PW-19030"/>
    <x v="463"/>
    <x v="1"/>
    <s v="United States"/>
    <s v="Los Angeles"/>
    <x v="1"/>
    <n v="90049"/>
    <x v="1"/>
    <s v="OFF-AR-10002255"/>
    <x v="1"/>
    <x v="6"/>
    <x v="814"/>
    <x v="1784"/>
    <n v="2"/>
    <n v="0"/>
    <n v="1.6703999999999999"/>
  </r>
  <r>
    <n v="9618"/>
    <s v="CA-2014-160633"/>
    <x v="3"/>
    <x v="673"/>
    <d v="2014-11-22T00:00:00"/>
    <x v="1"/>
    <s v="BS-11380"/>
    <x v="510"/>
    <x v="1"/>
    <s v="United States"/>
    <s v="Bowling Green"/>
    <x v="24"/>
    <n v="43402"/>
    <x v="3"/>
    <s v="TEC-CO-10002095"/>
    <x v="2"/>
    <x v="16"/>
    <x v="610"/>
    <x v="5992"/>
    <n v="3"/>
    <n v="0.4"/>
    <n v="74.998499999999922"/>
  </r>
  <r>
    <n v="9619"/>
    <s v="CA-2014-160633"/>
    <x v="3"/>
    <x v="673"/>
    <d v="2014-11-22T00:00:00"/>
    <x v="1"/>
    <s v="BS-11380"/>
    <x v="510"/>
    <x v="1"/>
    <s v="United States"/>
    <s v="Bowling Green"/>
    <x v="24"/>
    <n v="43402"/>
    <x v="3"/>
    <s v="OFF-AR-10004022"/>
    <x v="1"/>
    <x v="6"/>
    <x v="898"/>
    <x v="1146"/>
    <n v="3"/>
    <n v="0.2"/>
    <n v="5.3969999999999914"/>
  </r>
  <r>
    <n v="9620"/>
    <s v="CA-2014-160633"/>
    <x v="3"/>
    <x v="673"/>
    <d v="2014-11-22T00:00:00"/>
    <x v="1"/>
    <s v="BS-11380"/>
    <x v="510"/>
    <x v="1"/>
    <s v="United States"/>
    <s v="Bowling Green"/>
    <x v="24"/>
    <n v="43402"/>
    <x v="3"/>
    <s v="TEC-AC-10002335"/>
    <x v="2"/>
    <x v="11"/>
    <x v="339"/>
    <x v="4089"/>
    <n v="5"/>
    <n v="0.2"/>
    <n v="-1.7495000000000118"/>
  </r>
  <r>
    <n v="9621"/>
    <s v="CA-2011-115133"/>
    <x v="2"/>
    <x v="467"/>
    <d v="2011-09-30T00:00:00"/>
    <x v="1"/>
    <s v="DA-13450"/>
    <x v="526"/>
    <x v="2"/>
    <s v="United States"/>
    <s v="Lancaster"/>
    <x v="24"/>
    <n v="43130"/>
    <x v="3"/>
    <s v="OFF-AP-10001634"/>
    <x v="1"/>
    <x v="9"/>
    <x v="1790"/>
    <x v="5993"/>
    <n v="6"/>
    <n v="0.2"/>
    <n v="1.2527999999999988"/>
  </r>
  <r>
    <n v="9622"/>
    <s v="CA-2011-115133"/>
    <x v="2"/>
    <x v="467"/>
    <d v="2011-09-30T00:00:00"/>
    <x v="1"/>
    <s v="DA-13450"/>
    <x v="526"/>
    <x v="2"/>
    <s v="United States"/>
    <s v="Lancaster"/>
    <x v="24"/>
    <n v="43130"/>
    <x v="3"/>
    <s v="TEC-AC-10002370"/>
    <x v="2"/>
    <x v="11"/>
    <x v="1816"/>
    <x v="5994"/>
    <n v="2"/>
    <n v="0.2"/>
    <n v="0.47279999999999966"/>
  </r>
  <r>
    <n v="9623"/>
    <s v="CA-2011-115133"/>
    <x v="2"/>
    <x v="467"/>
    <d v="2011-09-30T00:00:00"/>
    <x v="1"/>
    <s v="DA-13450"/>
    <x v="526"/>
    <x v="2"/>
    <s v="United States"/>
    <s v="Lancaster"/>
    <x v="24"/>
    <n v="43130"/>
    <x v="3"/>
    <s v="OFF-PA-10000174"/>
    <x v="1"/>
    <x v="10"/>
    <x v="1515"/>
    <x v="2731"/>
    <n v="4"/>
    <n v="0.2"/>
    <n v="11.102399999999996"/>
  </r>
  <r>
    <n v="9624"/>
    <s v="CA-2014-137449"/>
    <x v="3"/>
    <x v="222"/>
    <d v="2014-07-01T00:00:00"/>
    <x v="2"/>
    <s v="ME-17725"/>
    <x v="250"/>
    <x v="0"/>
    <s v="United States"/>
    <s v="Dallas"/>
    <x v="5"/>
    <n v="75220"/>
    <x v="2"/>
    <s v="OFF-AP-10000240"/>
    <x v="1"/>
    <x v="9"/>
    <x v="644"/>
    <x v="5995"/>
    <n v="2"/>
    <n v="0.8"/>
    <n v="-54.549600000000012"/>
  </r>
  <r>
    <n v="9625"/>
    <s v="CA-2014-137449"/>
    <x v="3"/>
    <x v="222"/>
    <d v="2014-07-01T00:00:00"/>
    <x v="2"/>
    <s v="ME-17725"/>
    <x v="250"/>
    <x v="0"/>
    <s v="United States"/>
    <s v="Dallas"/>
    <x v="5"/>
    <n v="75220"/>
    <x v="2"/>
    <s v="FUR-TA-10002855"/>
    <x v="0"/>
    <x v="3"/>
    <x v="1189"/>
    <x v="5996"/>
    <n v="3"/>
    <n v="0.3"/>
    <n v="-39.511800000000036"/>
  </r>
  <r>
    <n v="9626"/>
    <s v="CA-2014-137449"/>
    <x v="3"/>
    <x v="222"/>
    <d v="2014-07-01T00:00:00"/>
    <x v="2"/>
    <s v="ME-17725"/>
    <x v="250"/>
    <x v="0"/>
    <s v="United States"/>
    <s v="Dallas"/>
    <x v="5"/>
    <n v="75220"/>
    <x v="2"/>
    <s v="FUR-BO-10000780"/>
    <x v="0"/>
    <x v="0"/>
    <x v="1309"/>
    <x v="5997"/>
    <n v="3"/>
    <n v="0.32"/>
    <n v="-96.470399999999955"/>
  </r>
  <r>
    <n v="9627"/>
    <s v="CA-2014-103520"/>
    <x v="3"/>
    <x v="397"/>
    <d v="2014-09-26T00:00:00"/>
    <x v="2"/>
    <s v="MH-17785"/>
    <x v="186"/>
    <x v="1"/>
    <s v="United States"/>
    <s v="Lubbock"/>
    <x v="5"/>
    <n v="79424"/>
    <x v="2"/>
    <s v="OFF-PA-10001846"/>
    <x v="1"/>
    <x v="10"/>
    <x v="1807"/>
    <x v="4766"/>
    <n v="2"/>
    <n v="0.2"/>
    <n v="3.3524000000000003"/>
  </r>
  <r>
    <n v="9628"/>
    <s v="CA-2011-139283"/>
    <x v="2"/>
    <x v="533"/>
    <d v="2011-11-27T00:00:00"/>
    <x v="1"/>
    <s v="BT-11440"/>
    <x v="590"/>
    <x v="0"/>
    <s v="United States"/>
    <s v="Detroit"/>
    <x v="12"/>
    <n v="48227"/>
    <x v="2"/>
    <s v="OFF-BI-10002049"/>
    <x v="1"/>
    <x v="8"/>
    <x v="758"/>
    <x v="1865"/>
    <n v="3"/>
    <n v="0"/>
    <n v="6.7481999999999989"/>
  </r>
  <r>
    <n v="9629"/>
    <s v="CA-2011-118192"/>
    <x v="2"/>
    <x v="286"/>
    <d v="2011-01-19T00:00:00"/>
    <x v="1"/>
    <s v="MM-17920"/>
    <x v="462"/>
    <x v="0"/>
    <s v="United States"/>
    <s v="Newark"/>
    <x v="24"/>
    <n v="43055"/>
    <x v="3"/>
    <s v="OFF-PA-10002947"/>
    <x v="1"/>
    <x v="10"/>
    <x v="703"/>
    <x v="5577"/>
    <n v="7"/>
    <n v="0.2"/>
    <n v="13.0928"/>
  </r>
  <r>
    <n v="9630"/>
    <s v="CA-2011-118192"/>
    <x v="2"/>
    <x v="286"/>
    <d v="2011-01-19T00:00:00"/>
    <x v="1"/>
    <s v="MM-17920"/>
    <x v="462"/>
    <x v="0"/>
    <s v="United States"/>
    <s v="Newark"/>
    <x v="24"/>
    <n v="43055"/>
    <x v="3"/>
    <s v="OFF-BI-10003476"/>
    <x v="1"/>
    <x v="8"/>
    <x v="1526"/>
    <x v="5998"/>
    <n v="2"/>
    <n v="0.7"/>
    <n v="-2.5212000000000003"/>
  </r>
  <r>
    <n v="9631"/>
    <s v="CA-2013-168844"/>
    <x v="0"/>
    <x v="1207"/>
    <d v="2013-06-07T00:00:00"/>
    <x v="1"/>
    <s v="NM-18520"/>
    <x v="392"/>
    <x v="0"/>
    <s v="United States"/>
    <s v="New York City"/>
    <x v="15"/>
    <n v="10011"/>
    <x v="3"/>
    <s v="OFF-BI-10002609"/>
    <x v="1"/>
    <x v="8"/>
    <x v="98"/>
    <x v="489"/>
    <n v="3"/>
    <n v="0.2"/>
    <n v="2.3243999999999994"/>
  </r>
  <r>
    <n v="9632"/>
    <s v="CA-2013-168844"/>
    <x v="0"/>
    <x v="1207"/>
    <d v="2013-06-07T00:00:00"/>
    <x v="1"/>
    <s v="NM-18520"/>
    <x v="392"/>
    <x v="0"/>
    <s v="United States"/>
    <s v="New York City"/>
    <x v="15"/>
    <n v="10011"/>
    <x v="3"/>
    <s v="TEC-PH-10003215"/>
    <x v="2"/>
    <x v="7"/>
    <x v="1602"/>
    <x v="5999"/>
    <n v="6"/>
    <n v="0"/>
    <n v="88.052999999999997"/>
  </r>
  <r>
    <n v="9633"/>
    <s v="CA-2014-154809"/>
    <x v="3"/>
    <x v="778"/>
    <d v="2014-02-18T00:00:00"/>
    <x v="1"/>
    <s v="MH-17455"/>
    <x v="708"/>
    <x v="0"/>
    <s v="United States"/>
    <s v="Minneapolis"/>
    <x v="11"/>
    <n v="55407"/>
    <x v="2"/>
    <s v="OFF-AP-10004785"/>
    <x v="1"/>
    <x v="9"/>
    <x v="1177"/>
    <x v="6000"/>
    <n v="8"/>
    <n v="0"/>
    <n v="38.975200000000008"/>
  </r>
  <r>
    <n v="9634"/>
    <s v="CA-2011-151330"/>
    <x v="2"/>
    <x v="1005"/>
    <d v="2011-10-17T00:00:00"/>
    <x v="2"/>
    <s v="TC-21295"/>
    <x v="646"/>
    <x v="0"/>
    <s v="United States"/>
    <s v="Everett"/>
    <x v="31"/>
    <n v="2149"/>
    <x v="3"/>
    <s v="TEC-AC-10000865"/>
    <x v="2"/>
    <x v="11"/>
    <x v="996"/>
    <x v="1322"/>
    <n v="3"/>
    <n v="0"/>
    <n v="30.089999999999982"/>
  </r>
  <r>
    <n v="9635"/>
    <s v="CA-2011-151330"/>
    <x v="2"/>
    <x v="1005"/>
    <d v="2011-10-17T00:00:00"/>
    <x v="2"/>
    <s v="TC-21295"/>
    <x v="646"/>
    <x v="0"/>
    <s v="United States"/>
    <s v="Everett"/>
    <x v="31"/>
    <n v="2149"/>
    <x v="3"/>
    <s v="OFF-ST-10000615"/>
    <x v="1"/>
    <x v="4"/>
    <x v="75"/>
    <x v="6001"/>
    <n v="7"/>
    <n v="0"/>
    <n v="22.246000000000006"/>
  </r>
  <r>
    <n v="9636"/>
    <s v="CA-2011-151330"/>
    <x v="2"/>
    <x v="1005"/>
    <d v="2011-10-17T00:00:00"/>
    <x v="2"/>
    <s v="TC-21295"/>
    <x v="646"/>
    <x v="0"/>
    <s v="United States"/>
    <s v="Everett"/>
    <x v="31"/>
    <n v="2149"/>
    <x v="3"/>
    <s v="FUR-CH-10000749"/>
    <x v="0"/>
    <x v="1"/>
    <x v="1667"/>
    <x v="2356"/>
    <n v="9"/>
    <n v="0"/>
    <n v="260.61120000000017"/>
  </r>
  <r>
    <n v="9637"/>
    <s v="CA-2011-124702"/>
    <x v="2"/>
    <x v="728"/>
    <d v="2011-11-25T00:00:00"/>
    <x v="1"/>
    <s v="MH-17785"/>
    <x v="186"/>
    <x v="1"/>
    <s v="United States"/>
    <s v="Seattle"/>
    <x v="4"/>
    <n v="98105"/>
    <x v="1"/>
    <s v="FUR-FU-10003553"/>
    <x v="0"/>
    <x v="5"/>
    <x v="563"/>
    <x v="6002"/>
    <n v="2"/>
    <n v="0"/>
    <n v="55.016000000000005"/>
  </r>
  <r>
    <n v="9638"/>
    <s v="CA-2011-124702"/>
    <x v="2"/>
    <x v="728"/>
    <d v="2011-11-25T00:00:00"/>
    <x v="1"/>
    <s v="MH-17785"/>
    <x v="186"/>
    <x v="1"/>
    <s v="United States"/>
    <s v="Seattle"/>
    <x v="4"/>
    <n v="98105"/>
    <x v="1"/>
    <s v="FUR-TA-10003008"/>
    <x v="0"/>
    <x v="3"/>
    <x v="946"/>
    <x v="6003"/>
    <n v="4"/>
    <n v="0"/>
    <n v="94.926000000000045"/>
  </r>
  <r>
    <n v="9639"/>
    <s v="US-2014-125808"/>
    <x v="3"/>
    <x v="105"/>
    <d v="2014-11-16T00:00:00"/>
    <x v="0"/>
    <s v="EP-13915"/>
    <x v="212"/>
    <x v="0"/>
    <s v="United States"/>
    <s v="Los Angeles"/>
    <x v="1"/>
    <n v="90032"/>
    <x v="1"/>
    <s v="OFF-PA-10001846"/>
    <x v="1"/>
    <x v="10"/>
    <x v="1807"/>
    <x v="1057"/>
    <n v="2"/>
    <n v="0"/>
    <n v="5.6644000000000005"/>
  </r>
  <r>
    <n v="9640"/>
    <s v="CA-2012-116638"/>
    <x v="1"/>
    <x v="1226"/>
    <d v="2012-01-31T00:00:00"/>
    <x v="0"/>
    <s v="JH-15985"/>
    <x v="98"/>
    <x v="0"/>
    <s v="United States"/>
    <s v="Concord"/>
    <x v="3"/>
    <n v="28027"/>
    <x v="0"/>
    <s v="FUR-TA-10000198"/>
    <x v="0"/>
    <x v="3"/>
    <x v="589"/>
    <x v="6004"/>
    <n v="13"/>
    <n v="0.4"/>
    <n v="-1862.3124000000003"/>
  </r>
  <r>
    <n v="9641"/>
    <s v="CA-2011-104563"/>
    <x v="2"/>
    <x v="1009"/>
    <d v="2011-03-12T00:00:00"/>
    <x v="1"/>
    <s v="CM-12715"/>
    <x v="782"/>
    <x v="1"/>
    <s v="United States"/>
    <s v="Seattle"/>
    <x v="4"/>
    <n v="98103"/>
    <x v="1"/>
    <s v="OFF-AR-10000390"/>
    <x v="1"/>
    <x v="6"/>
    <x v="105"/>
    <x v="2809"/>
    <n v="5"/>
    <n v="0"/>
    <n v="9.4989999999999988"/>
  </r>
  <r>
    <n v="9642"/>
    <s v="CA-2011-104563"/>
    <x v="2"/>
    <x v="1009"/>
    <d v="2011-03-12T00:00:00"/>
    <x v="1"/>
    <s v="CM-12715"/>
    <x v="782"/>
    <x v="1"/>
    <s v="United States"/>
    <s v="Seattle"/>
    <x v="4"/>
    <n v="98103"/>
    <x v="1"/>
    <s v="OFF-ST-10000934"/>
    <x v="1"/>
    <x v="4"/>
    <x v="352"/>
    <x v="6005"/>
    <n v="5"/>
    <n v="0"/>
    <n v="0"/>
  </r>
  <r>
    <n v="9643"/>
    <s v="CA-2011-104563"/>
    <x v="2"/>
    <x v="1009"/>
    <d v="2011-03-12T00:00:00"/>
    <x v="1"/>
    <s v="CM-12715"/>
    <x v="782"/>
    <x v="1"/>
    <s v="United States"/>
    <s v="Seattle"/>
    <x v="4"/>
    <n v="98103"/>
    <x v="1"/>
    <s v="FUR-CH-10002780"/>
    <x v="0"/>
    <x v="1"/>
    <x v="1832"/>
    <x v="5404"/>
    <n v="6"/>
    <n v="0.2"/>
    <n v="21.835199999999986"/>
  </r>
  <r>
    <n v="9644"/>
    <s v="CA-2011-104563"/>
    <x v="2"/>
    <x v="1009"/>
    <d v="2011-03-12T00:00:00"/>
    <x v="1"/>
    <s v="CM-12715"/>
    <x v="782"/>
    <x v="1"/>
    <s v="United States"/>
    <s v="Seattle"/>
    <x v="4"/>
    <n v="98103"/>
    <x v="1"/>
    <s v="FUR-CH-10004495"/>
    <x v="0"/>
    <x v="1"/>
    <x v="1475"/>
    <x v="6006"/>
    <n v="2"/>
    <n v="0.2"/>
    <n v="54.17639999999993"/>
  </r>
  <r>
    <n v="9645"/>
    <s v="US-2014-107979"/>
    <x v="3"/>
    <x v="110"/>
    <d v="2014-06-14T00:00:00"/>
    <x v="1"/>
    <s v="FO-14305"/>
    <x v="383"/>
    <x v="0"/>
    <s v="United States"/>
    <s v="Glendale"/>
    <x v="16"/>
    <n v="85301"/>
    <x v="1"/>
    <s v="TEC-AC-10002006"/>
    <x v="2"/>
    <x v="11"/>
    <x v="1078"/>
    <x v="6007"/>
    <n v="7"/>
    <n v="0.2"/>
    <n v="12.312299999999993"/>
  </r>
  <r>
    <n v="9646"/>
    <s v="US-2014-107979"/>
    <x v="3"/>
    <x v="110"/>
    <d v="2014-06-14T00:00:00"/>
    <x v="1"/>
    <s v="FO-14305"/>
    <x v="383"/>
    <x v="0"/>
    <s v="United States"/>
    <s v="Glendale"/>
    <x v="16"/>
    <n v="85301"/>
    <x v="1"/>
    <s v="OFF-ST-10002485"/>
    <x v="1"/>
    <x v="4"/>
    <x v="209"/>
    <x v="2083"/>
    <n v="2"/>
    <n v="0.2"/>
    <n v="-8.3524000000000012"/>
  </r>
  <r>
    <n v="9647"/>
    <s v="US-2014-107979"/>
    <x v="3"/>
    <x v="110"/>
    <d v="2014-06-14T00:00:00"/>
    <x v="1"/>
    <s v="FO-14305"/>
    <x v="383"/>
    <x v="0"/>
    <s v="United States"/>
    <s v="Glendale"/>
    <x v="16"/>
    <n v="85301"/>
    <x v="1"/>
    <s v="OFF-BI-10000778"/>
    <x v="1"/>
    <x v="8"/>
    <x v="258"/>
    <x v="1270"/>
    <n v="2"/>
    <n v="0.7"/>
    <n v="-48.391999999999982"/>
  </r>
  <r>
    <n v="9648"/>
    <s v="CA-2011-150518"/>
    <x v="2"/>
    <x v="84"/>
    <d v="2011-11-24T00:00:00"/>
    <x v="1"/>
    <s v="MW-18220"/>
    <x v="596"/>
    <x v="0"/>
    <s v="United States"/>
    <s v="Coon Rapids"/>
    <x v="11"/>
    <n v="55433"/>
    <x v="2"/>
    <s v="OFF-ST-10000877"/>
    <x v="1"/>
    <x v="4"/>
    <x v="1104"/>
    <x v="3552"/>
    <n v="4"/>
    <n v="0"/>
    <n v="57.501599999999996"/>
  </r>
  <r>
    <n v="9649"/>
    <s v="CA-2011-150518"/>
    <x v="2"/>
    <x v="84"/>
    <d v="2011-11-24T00:00:00"/>
    <x v="1"/>
    <s v="MW-18220"/>
    <x v="596"/>
    <x v="0"/>
    <s v="United States"/>
    <s v="Coon Rapids"/>
    <x v="11"/>
    <n v="55433"/>
    <x v="2"/>
    <s v="TEC-PH-10002103"/>
    <x v="2"/>
    <x v="7"/>
    <x v="534"/>
    <x v="1694"/>
    <n v="3"/>
    <n v="0"/>
    <n v="78.951599999999999"/>
  </r>
  <r>
    <n v="9650"/>
    <s v="CA-2013-107104"/>
    <x v="0"/>
    <x v="491"/>
    <d v="2013-12-01T00:00:00"/>
    <x v="1"/>
    <s v="MS-17365"/>
    <x v="333"/>
    <x v="0"/>
    <s v="United States"/>
    <s v="Los Angeles"/>
    <x v="1"/>
    <n v="90045"/>
    <x v="1"/>
    <s v="FUR-BO-10002213"/>
    <x v="0"/>
    <x v="0"/>
    <x v="1223"/>
    <x v="6008"/>
    <n v="8"/>
    <n v="0.15"/>
    <n v="160.31359999999984"/>
  </r>
  <r>
    <n v="9651"/>
    <s v="CA-2013-107104"/>
    <x v="0"/>
    <x v="491"/>
    <d v="2013-12-01T00:00:00"/>
    <x v="1"/>
    <s v="MS-17365"/>
    <x v="333"/>
    <x v="0"/>
    <s v="United States"/>
    <s v="Los Angeles"/>
    <x v="1"/>
    <n v="90045"/>
    <x v="1"/>
    <s v="OFF-AR-10004269"/>
    <x v="1"/>
    <x v="6"/>
    <x v="1541"/>
    <x v="5389"/>
    <n v="9"/>
    <n v="0"/>
    <n v="10.4076"/>
  </r>
  <r>
    <n v="9652"/>
    <s v="CA-2013-107104"/>
    <x v="0"/>
    <x v="491"/>
    <d v="2013-12-01T00:00:00"/>
    <x v="1"/>
    <s v="MS-17365"/>
    <x v="333"/>
    <x v="0"/>
    <s v="United States"/>
    <s v="Los Angeles"/>
    <x v="1"/>
    <n v="90045"/>
    <x v="1"/>
    <s v="OFF-AP-10000055"/>
    <x v="1"/>
    <x v="9"/>
    <x v="781"/>
    <x v="647"/>
    <n v="2"/>
    <n v="0"/>
    <n v="19.487999999999992"/>
  </r>
  <r>
    <n v="9653"/>
    <s v="CA-2013-107104"/>
    <x v="0"/>
    <x v="491"/>
    <d v="2013-12-01T00:00:00"/>
    <x v="1"/>
    <s v="MS-17365"/>
    <x v="333"/>
    <x v="0"/>
    <s v="United States"/>
    <s v="Los Angeles"/>
    <x v="1"/>
    <n v="90045"/>
    <x v="1"/>
    <s v="FUR-FU-10002937"/>
    <x v="0"/>
    <x v="5"/>
    <x v="1051"/>
    <x v="1930"/>
    <n v="6"/>
    <n v="0"/>
    <n v="297.69"/>
  </r>
  <r>
    <n v="9654"/>
    <s v="CA-2014-161893"/>
    <x v="3"/>
    <x v="205"/>
    <d v="2014-01-28T00:00:00"/>
    <x v="1"/>
    <s v="HP-14815"/>
    <x v="6"/>
    <x v="2"/>
    <s v="United States"/>
    <s v="Tucson"/>
    <x v="16"/>
    <n v="85705"/>
    <x v="1"/>
    <s v="TEC-AC-10001874"/>
    <x v="2"/>
    <x v="11"/>
    <x v="1562"/>
    <x v="916"/>
    <n v="2"/>
    <n v="0.2"/>
    <n v="11.997999999999998"/>
  </r>
  <r>
    <n v="9655"/>
    <s v="CA-2014-161893"/>
    <x v="3"/>
    <x v="205"/>
    <d v="2014-01-28T00:00:00"/>
    <x v="1"/>
    <s v="HP-14815"/>
    <x v="6"/>
    <x v="2"/>
    <s v="United States"/>
    <s v="Tucson"/>
    <x v="16"/>
    <n v="85705"/>
    <x v="1"/>
    <s v="OFF-BI-10004506"/>
    <x v="1"/>
    <x v="8"/>
    <x v="1238"/>
    <x v="6009"/>
    <n v="2"/>
    <n v="0.7"/>
    <n v="-3.6212"/>
  </r>
  <r>
    <n v="9656"/>
    <s v="CA-2011-156160"/>
    <x v="2"/>
    <x v="358"/>
    <d v="2011-09-29T00:00:00"/>
    <x v="1"/>
    <s v="AS-10090"/>
    <x v="548"/>
    <x v="0"/>
    <s v="United States"/>
    <s v="New York City"/>
    <x v="15"/>
    <n v="10035"/>
    <x v="3"/>
    <s v="FUR-FU-10001876"/>
    <x v="0"/>
    <x v="5"/>
    <x v="1394"/>
    <x v="6010"/>
    <n v="3"/>
    <n v="0"/>
    <n v="35.078399999999995"/>
  </r>
  <r>
    <n v="9657"/>
    <s v="CA-2011-156160"/>
    <x v="2"/>
    <x v="358"/>
    <d v="2011-09-29T00:00:00"/>
    <x v="1"/>
    <s v="AS-10090"/>
    <x v="548"/>
    <x v="0"/>
    <s v="United States"/>
    <s v="New York City"/>
    <x v="15"/>
    <n v="10035"/>
    <x v="3"/>
    <s v="OFF-BI-10003355"/>
    <x v="1"/>
    <x v="8"/>
    <x v="586"/>
    <x v="2217"/>
    <n v="1"/>
    <n v="0.2"/>
    <n v="1.3944000000000001"/>
  </r>
  <r>
    <n v="9658"/>
    <s v="CA-2011-156160"/>
    <x v="2"/>
    <x v="358"/>
    <d v="2011-09-29T00:00:00"/>
    <x v="1"/>
    <s v="AS-10090"/>
    <x v="548"/>
    <x v="0"/>
    <s v="United States"/>
    <s v="New York City"/>
    <x v="15"/>
    <n v="10035"/>
    <x v="3"/>
    <s v="OFF-AR-10003876"/>
    <x v="1"/>
    <x v="6"/>
    <x v="1709"/>
    <x v="6011"/>
    <n v="4"/>
    <n v="0"/>
    <n v="5.7376000000000005"/>
  </r>
  <r>
    <n v="9659"/>
    <s v="CA-2011-156160"/>
    <x v="2"/>
    <x v="358"/>
    <d v="2011-09-29T00:00:00"/>
    <x v="1"/>
    <s v="AS-10090"/>
    <x v="548"/>
    <x v="0"/>
    <s v="United States"/>
    <s v="New York City"/>
    <x v="15"/>
    <n v="10035"/>
    <x v="3"/>
    <s v="FUR-CH-10004983"/>
    <x v="0"/>
    <x v="1"/>
    <x v="1560"/>
    <x v="6012"/>
    <n v="4"/>
    <n v="0.1"/>
    <n v="83.709599999999966"/>
  </r>
  <r>
    <n v="9660"/>
    <s v="CA-2011-100860"/>
    <x v="2"/>
    <x v="959"/>
    <d v="2011-03-30T00:00:00"/>
    <x v="0"/>
    <s v="CS-12505"/>
    <x v="473"/>
    <x v="0"/>
    <s v="United States"/>
    <s v="Pomona"/>
    <x v="1"/>
    <n v="91767"/>
    <x v="1"/>
    <s v="OFF-LA-10001982"/>
    <x v="1"/>
    <x v="2"/>
    <x v="1529"/>
    <x v="2057"/>
    <n v="5"/>
    <n v="0"/>
    <n v="9"/>
  </r>
  <r>
    <n v="9661"/>
    <s v="CA-2013-160717"/>
    <x v="0"/>
    <x v="112"/>
    <d v="2013-06-12T00:00:00"/>
    <x v="1"/>
    <s v="ME-17320"/>
    <x v="467"/>
    <x v="2"/>
    <s v="United States"/>
    <s v="Santa Barbara"/>
    <x v="1"/>
    <n v="93101"/>
    <x v="1"/>
    <s v="TEC-PH-10001459"/>
    <x v="2"/>
    <x v="7"/>
    <x v="1438"/>
    <x v="6013"/>
    <n v="9"/>
    <n v="0.2"/>
    <n v="226.79460000000006"/>
  </r>
  <r>
    <n v="9662"/>
    <s v="CA-2013-160717"/>
    <x v="0"/>
    <x v="112"/>
    <d v="2013-06-12T00:00:00"/>
    <x v="1"/>
    <s v="ME-17320"/>
    <x v="467"/>
    <x v="2"/>
    <s v="United States"/>
    <s v="Santa Barbara"/>
    <x v="1"/>
    <n v="93101"/>
    <x v="1"/>
    <s v="TEC-AC-10002134"/>
    <x v="2"/>
    <x v="11"/>
    <x v="1536"/>
    <x v="1165"/>
    <n v="2"/>
    <n v="0"/>
    <n v="3.7744"/>
  </r>
  <r>
    <n v="9663"/>
    <s v="CA-2013-160717"/>
    <x v="0"/>
    <x v="112"/>
    <d v="2013-06-12T00:00:00"/>
    <x v="1"/>
    <s v="ME-17320"/>
    <x v="467"/>
    <x v="2"/>
    <s v="United States"/>
    <s v="Santa Barbara"/>
    <x v="1"/>
    <n v="93101"/>
    <x v="1"/>
    <s v="TEC-PH-10001760"/>
    <x v="2"/>
    <x v="7"/>
    <x v="254"/>
    <x v="6014"/>
    <n v="3"/>
    <n v="0.2"/>
    <n v="161.19000000000003"/>
  </r>
  <r>
    <n v="9664"/>
    <s v="CA-2014-132619"/>
    <x v="3"/>
    <x v="515"/>
    <d v="2014-09-06T00:00:00"/>
    <x v="1"/>
    <s v="MS-17770"/>
    <x v="474"/>
    <x v="0"/>
    <s v="United States"/>
    <s v="San Francisco"/>
    <x v="1"/>
    <n v="94109"/>
    <x v="1"/>
    <s v="OFF-ST-10001511"/>
    <x v="1"/>
    <x v="4"/>
    <x v="551"/>
    <x v="2714"/>
    <n v="3"/>
    <n v="0"/>
    <n v="9.6974999999999838"/>
  </r>
  <r>
    <n v="9665"/>
    <s v="US-2012-120957"/>
    <x v="1"/>
    <x v="214"/>
    <d v="2012-12-07T00:00:00"/>
    <x v="3"/>
    <s v="KH-16690"/>
    <x v="120"/>
    <x v="1"/>
    <s v="United States"/>
    <s v="Riverside"/>
    <x v="1"/>
    <n v="92503"/>
    <x v="1"/>
    <s v="OFF-PA-10003953"/>
    <x v="1"/>
    <x v="10"/>
    <x v="638"/>
    <x v="91"/>
    <n v="2"/>
    <n v="0"/>
    <n v="6.2208000000000006"/>
  </r>
  <r>
    <n v="9666"/>
    <s v="CA-2014-157448"/>
    <x v="3"/>
    <x v="673"/>
    <d v="2014-11-21T00:00:00"/>
    <x v="1"/>
    <s v="LC-16885"/>
    <x v="62"/>
    <x v="0"/>
    <s v="United States"/>
    <s v="Los Angeles"/>
    <x v="1"/>
    <n v="90049"/>
    <x v="1"/>
    <s v="FUR-FU-10003268"/>
    <x v="0"/>
    <x v="5"/>
    <x v="876"/>
    <x v="5001"/>
    <n v="3"/>
    <n v="0"/>
    <n v="23.987999999999996"/>
  </r>
  <r>
    <n v="9667"/>
    <s v="CA-2014-157448"/>
    <x v="3"/>
    <x v="673"/>
    <d v="2014-11-21T00:00:00"/>
    <x v="1"/>
    <s v="LC-16885"/>
    <x v="62"/>
    <x v="0"/>
    <s v="United States"/>
    <s v="Los Angeles"/>
    <x v="1"/>
    <n v="90049"/>
    <x v="1"/>
    <s v="FUR-FU-10001847"/>
    <x v="0"/>
    <x v="5"/>
    <x v="1355"/>
    <x v="2162"/>
    <n v="3"/>
    <n v="0"/>
    <n v="4.4711999999999996"/>
  </r>
  <r>
    <n v="9668"/>
    <s v="CA-2013-126270"/>
    <x v="0"/>
    <x v="131"/>
    <d v="2013-04-28T00:00:00"/>
    <x v="1"/>
    <s v="AF-10870"/>
    <x v="578"/>
    <x v="0"/>
    <s v="United States"/>
    <s v="San Clemente"/>
    <x v="1"/>
    <n v="92672"/>
    <x v="1"/>
    <s v="OFF-BI-10002764"/>
    <x v="1"/>
    <x v="8"/>
    <x v="502"/>
    <x v="2314"/>
    <n v="7"/>
    <n v="0.2"/>
    <n v="6.5569000000000006"/>
  </r>
  <r>
    <n v="9669"/>
    <s v="CA-2013-126270"/>
    <x v="0"/>
    <x v="131"/>
    <d v="2013-04-28T00:00:00"/>
    <x v="1"/>
    <s v="AF-10870"/>
    <x v="578"/>
    <x v="0"/>
    <s v="United States"/>
    <s v="San Clemente"/>
    <x v="1"/>
    <n v="92672"/>
    <x v="1"/>
    <s v="OFF-EN-10004386"/>
    <x v="1"/>
    <x v="12"/>
    <x v="242"/>
    <x v="2941"/>
    <n v="3"/>
    <n v="0"/>
    <n v="35.984999999999999"/>
  </r>
  <r>
    <n v="9670"/>
    <s v="CA-2014-145275"/>
    <x v="3"/>
    <x v="459"/>
    <d v="2014-04-07T00:00:00"/>
    <x v="1"/>
    <s v="AH-10465"/>
    <x v="733"/>
    <x v="0"/>
    <s v="United States"/>
    <s v="Decatur"/>
    <x v="19"/>
    <n v="35601"/>
    <x v="0"/>
    <s v="OFF-LA-10001569"/>
    <x v="1"/>
    <x v="2"/>
    <x v="633"/>
    <x v="1830"/>
    <n v="3"/>
    <n v="0"/>
    <n v="6.8723999999999998"/>
  </r>
  <r>
    <n v="9671"/>
    <s v="CA-2012-133396"/>
    <x v="1"/>
    <x v="863"/>
    <d v="2012-08-15T00:00:00"/>
    <x v="2"/>
    <s v="GK-14620"/>
    <x v="136"/>
    <x v="1"/>
    <s v="United States"/>
    <s v="Greensboro"/>
    <x v="3"/>
    <n v="27405"/>
    <x v="0"/>
    <s v="OFF-AR-10001446"/>
    <x v="1"/>
    <x v="6"/>
    <x v="1152"/>
    <x v="6015"/>
    <n v="7"/>
    <n v="0.2"/>
    <n v="8.0849999999999973"/>
  </r>
  <r>
    <n v="9672"/>
    <s v="US-2014-140312"/>
    <x v="3"/>
    <x v="38"/>
    <d v="2014-11-20T00:00:00"/>
    <x v="1"/>
    <s v="KL-16645"/>
    <x v="107"/>
    <x v="0"/>
    <s v="United States"/>
    <s v="Dublin"/>
    <x v="1"/>
    <n v="94568"/>
    <x v="1"/>
    <s v="TEC-PH-10003442"/>
    <x v="2"/>
    <x v="7"/>
    <x v="879"/>
    <x v="1114"/>
    <n v="5"/>
    <n v="0.2"/>
    <n v="1.375"/>
  </r>
  <r>
    <n v="9673"/>
    <s v="CA-2013-114867"/>
    <x v="0"/>
    <x v="443"/>
    <d v="2013-12-29T00:00:00"/>
    <x v="1"/>
    <s v="FM-14290"/>
    <x v="86"/>
    <x v="2"/>
    <s v="United States"/>
    <s v="Philadelphia"/>
    <x v="9"/>
    <n v="19143"/>
    <x v="3"/>
    <s v="OFF-PA-10000477"/>
    <x v="1"/>
    <x v="10"/>
    <x v="1205"/>
    <x v="892"/>
    <n v="2"/>
    <n v="0.2"/>
    <n v="2.6892000000000005"/>
  </r>
  <r>
    <n v="9674"/>
    <s v="CA-2013-114867"/>
    <x v="0"/>
    <x v="443"/>
    <d v="2013-12-29T00:00:00"/>
    <x v="1"/>
    <s v="FM-14290"/>
    <x v="86"/>
    <x v="2"/>
    <s v="United States"/>
    <s v="Philadelphia"/>
    <x v="9"/>
    <n v="19143"/>
    <x v="3"/>
    <s v="TEC-PH-10002645"/>
    <x v="2"/>
    <x v="7"/>
    <x v="1839"/>
    <x v="6016"/>
    <n v="5"/>
    <n v="0.4"/>
    <n v="-374.99250000000006"/>
  </r>
  <r>
    <n v="9675"/>
    <s v="US-2011-164644"/>
    <x v="2"/>
    <x v="192"/>
    <d v="2011-07-24T00:00:00"/>
    <x v="0"/>
    <s v="JL-15850"/>
    <x v="139"/>
    <x v="0"/>
    <s v="United States"/>
    <s v="Houston"/>
    <x v="5"/>
    <n v="77095"/>
    <x v="2"/>
    <s v="OFF-ST-10003123"/>
    <x v="1"/>
    <x v="4"/>
    <x v="1268"/>
    <x v="6017"/>
    <n v="1"/>
    <n v="0.2"/>
    <n v="1.331599999999999"/>
  </r>
  <r>
    <n v="9676"/>
    <s v="CA-2013-137393"/>
    <x v="0"/>
    <x v="715"/>
    <d v="2013-05-11T00:00:00"/>
    <x v="1"/>
    <s v="GM-14500"/>
    <x v="421"/>
    <x v="0"/>
    <s v="United States"/>
    <s v="Bakersfield"/>
    <x v="1"/>
    <n v="93309"/>
    <x v="1"/>
    <s v="FUR-FU-10001617"/>
    <x v="0"/>
    <x v="5"/>
    <x v="1141"/>
    <x v="2416"/>
    <n v="4"/>
    <n v="0"/>
    <n v="14.143999999999998"/>
  </r>
  <r>
    <n v="9677"/>
    <s v="US-2011-120145"/>
    <x v="2"/>
    <x v="683"/>
    <d v="2011-12-03T00:00:00"/>
    <x v="1"/>
    <s v="MC-17635"/>
    <x v="637"/>
    <x v="1"/>
    <s v="United States"/>
    <s v="Richmond"/>
    <x v="14"/>
    <n v="47374"/>
    <x v="2"/>
    <s v="OFF-EN-10003862"/>
    <x v="1"/>
    <x v="12"/>
    <x v="753"/>
    <x v="6018"/>
    <n v="6"/>
    <n v="0"/>
    <n v="29.449199999999998"/>
  </r>
  <r>
    <n v="9678"/>
    <s v="CA-2013-144785"/>
    <x v="0"/>
    <x v="724"/>
    <d v="2013-04-24T00:00:00"/>
    <x v="1"/>
    <s v="CS-12490"/>
    <x v="703"/>
    <x v="1"/>
    <s v="United States"/>
    <s v="New York City"/>
    <x v="15"/>
    <n v="10009"/>
    <x v="3"/>
    <s v="OFF-AR-10001573"/>
    <x v="1"/>
    <x v="6"/>
    <x v="368"/>
    <x v="4562"/>
    <n v="3"/>
    <n v="0"/>
    <n v="2.027099999999999"/>
  </r>
  <r>
    <n v="9679"/>
    <s v="CA-2013-144785"/>
    <x v="0"/>
    <x v="724"/>
    <d v="2013-04-24T00:00:00"/>
    <x v="1"/>
    <s v="CS-12490"/>
    <x v="703"/>
    <x v="1"/>
    <s v="United States"/>
    <s v="New York City"/>
    <x v="15"/>
    <n v="10009"/>
    <x v="3"/>
    <s v="OFF-SU-10004290"/>
    <x v="1"/>
    <x v="14"/>
    <x v="1818"/>
    <x v="6019"/>
    <n v="1"/>
    <n v="0"/>
    <n v="1.8468"/>
  </r>
  <r>
    <n v="9680"/>
    <s v="CA-2012-130113"/>
    <x v="1"/>
    <x v="17"/>
    <d v="2012-12-31T00:00:00"/>
    <x v="1"/>
    <s v="AH-10030"/>
    <x v="692"/>
    <x v="1"/>
    <s v="United States"/>
    <s v="San Francisco"/>
    <x v="1"/>
    <n v="94122"/>
    <x v="1"/>
    <s v="OFF-ST-10000046"/>
    <x v="1"/>
    <x v="4"/>
    <x v="757"/>
    <x v="2144"/>
    <n v="2"/>
    <n v="0"/>
    <n v="61.38900000000001"/>
  </r>
  <r>
    <n v="9681"/>
    <s v="CA-2012-130113"/>
    <x v="1"/>
    <x v="17"/>
    <d v="2012-12-31T00:00:00"/>
    <x v="1"/>
    <s v="AH-10030"/>
    <x v="692"/>
    <x v="1"/>
    <s v="United States"/>
    <s v="San Francisco"/>
    <x v="1"/>
    <n v="94122"/>
    <x v="1"/>
    <s v="TEC-PH-10003505"/>
    <x v="2"/>
    <x v="7"/>
    <x v="901"/>
    <x v="6020"/>
    <n v="9"/>
    <n v="0.2"/>
    <n v="75.167999999999921"/>
  </r>
  <r>
    <n v="9682"/>
    <s v="CA-2014-122770"/>
    <x v="3"/>
    <x v="1096"/>
    <d v="2014-12-19T00:00:00"/>
    <x v="1"/>
    <s v="EP-13915"/>
    <x v="212"/>
    <x v="0"/>
    <s v="United States"/>
    <s v="San Francisco"/>
    <x v="1"/>
    <n v="94122"/>
    <x v="1"/>
    <s v="OFF-LA-10004559"/>
    <x v="1"/>
    <x v="2"/>
    <x v="1340"/>
    <x v="880"/>
    <n v="3"/>
    <n v="0"/>
    <n v="4.2336"/>
  </r>
  <r>
    <n v="9683"/>
    <s v="CA-2014-122770"/>
    <x v="3"/>
    <x v="1096"/>
    <d v="2014-12-19T00:00:00"/>
    <x v="1"/>
    <s v="EP-13915"/>
    <x v="212"/>
    <x v="0"/>
    <s v="United States"/>
    <s v="San Francisco"/>
    <x v="1"/>
    <n v="94122"/>
    <x v="1"/>
    <s v="OFF-PA-10003172"/>
    <x v="1"/>
    <x v="10"/>
    <x v="846"/>
    <x v="789"/>
    <n v="6"/>
    <n v="0"/>
    <n v="18.662400000000002"/>
  </r>
  <r>
    <n v="9684"/>
    <s v="CA-2014-122770"/>
    <x v="3"/>
    <x v="1096"/>
    <d v="2014-12-19T00:00:00"/>
    <x v="1"/>
    <s v="EP-13915"/>
    <x v="212"/>
    <x v="0"/>
    <s v="United States"/>
    <s v="San Francisco"/>
    <x v="1"/>
    <n v="94122"/>
    <x v="1"/>
    <s v="FUR-FU-10001473"/>
    <x v="0"/>
    <x v="5"/>
    <x v="1244"/>
    <x v="6021"/>
    <n v="8"/>
    <n v="0"/>
    <n v="54.280799999999999"/>
  </r>
  <r>
    <n v="9685"/>
    <s v="CA-2014-122770"/>
    <x v="3"/>
    <x v="1096"/>
    <d v="2014-12-19T00:00:00"/>
    <x v="1"/>
    <s v="EP-13915"/>
    <x v="212"/>
    <x v="0"/>
    <s v="United States"/>
    <s v="San Francisco"/>
    <x v="1"/>
    <n v="94122"/>
    <x v="1"/>
    <s v="OFF-PA-10000232"/>
    <x v="1"/>
    <x v="10"/>
    <x v="1622"/>
    <x v="91"/>
    <n v="2"/>
    <n v="0"/>
    <n v="6.3504000000000005"/>
  </r>
  <r>
    <n v="9686"/>
    <s v="CA-2014-118668"/>
    <x v="3"/>
    <x v="460"/>
    <d v="2014-01-05T00:00:00"/>
    <x v="0"/>
    <s v="FW-14395"/>
    <x v="783"/>
    <x v="1"/>
    <s v="United States"/>
    <s v="Los Angeles"/>
    <x v="1"/>
    <n v="90032"/>
    <x v="1"/>
    <s v="TEC-AC-10000682"/>
    <x v="2"/>
    <x v="11"/>
    <x v="1327"/>
    <x v="6022"/>
    <n v="1"/>
    <n v="0"/>
    <n v="5.8064999999999998"/>
  </r>
  <r>
    <n v="9687"/>
    <s v="CA-2014-116498"/>
    <x v="3"/>
    <x v="1109"/>
    <d v="2014-06-04T00:00:00"/>
    <x v="1"/>
    <s v="KA-16525"/>
    <x v="567"/>
    <x v="0"/>
    <s v="United States"/>
    <s v="San Diego"/>
    <x v="1"/>
    <n v="92037"/>
    <x v="1"/>
    <s v="OFF-AR-10003405"/>
    <x v="1"/>
    <x v="6"/>
    <x v="622"/>
    <x v="1863"/>
    <n v="6"/>
    <n v="0"/>
    <n v="10.178999999999997"/>
  </r>
  <r>
    <n v="9688"/>
    <s v="US-2014-130603"/>
    <x v="3"/>
    <x v="1033"/>
    <d v="2014-10-07T00:00:00"/>
    <x v="1"/>
    <s v="SC-20050"/>
    <x v="337"/>
    <x v="2"/>
    <s v="United States"/>
    <s v="Arlington"/>
    <x v="5"/>
    <n v="76017"/>
    <x v="2"/>
    <s v="OFF-BI-10000301"/>
    <x v="1"/>
    <x v="8"/>
    <x v="619"/>
    <x v="6023"/>
    <n v="9"/>
    <n v="0.8"/>
    <n v="-17.469000000000005"/>
  </r>
  <r>
    <n v="9689"/>
    <s v="US-2014-135986"/>
    <x v="3"/>
    <x v="308"/>
    <d v="2014-06-28T00:00:00"/>
    <x v="1"/>
    <s v="PG-18895"/>
    <x v="38"/>
    <x v="0"/>
    <s v="United States"/>
    <s v="Richmond"/>
    <x v="17"/>
    <n v="23223"/>
    <x v="0"/>
    <s v="OFF-PA-10001534"/>
    <x v="1"/>
    <x v="10"/>
    <x v="1461"/>
    <x v="56"/>
    <n v="5"/>
    <n v="0"/>
    <n v="15.552000000000001"/>
  </r>
  <r>
    <n v="9690"/>
    <s v="US-2014-135986"/>
    <x v="3"/>
    <x v="308"/>
    <d v="2014-06-28T00:00:00"/>
    <x v="1"/>
    <s v="PG-18895"/>
    <x v="38"/>
    <x v="0"/>
    <s v="United States"/>
    <s v="Richmond"/>
    <x v="17"/>
    <n v="23223"/>
    <x v="0"/>
    <s v="TEC-PH-10003691"/>
    <x v="2"/>
    <x v="7"/>
    <x v="1398"/>
    <x v="178"/>
    <n v="4"/>
    <n v="0"/>
    <n v="125.99000000000001"/>
  </r>
  <r>
    <n v="9691"/>
    <s v="CA-2014-140536"/>
    <x v="3"/>
    <x v="1095"/>
    <d v="2014-04-06T00:00:00"/>
    <x v="2"/>
    <s v="TA-21385"/>
    <x v="638"/>
    <x v="2"/>
    <s v="United States"/>
    <s v="New York City"/>
    <x v="15"/>
    <n v="10035"/>
    <x v="3"/>
    <s v="OFF-AR-10001545"/>
    <x v="1"/>
    <x v="6"/>
    <x v="812"/>
    <x v="991"/>
    <n v="4"/>
    <n v="0"/>
    <n v="2.0415999999999999"/>
  </r>
  <r>
    <n v="9692"/>
    <s v="CA-2012-130183"/>
    <x v="1"/>
    <x v="50"/>
    <d v="2012-11-17T00:00:00"/>
    <x v="1"/>
    <s v="PO-18850"/>
    <x v="138"/>
    <x v="0"/>
    <s v="United States"/>
    <s v="Houston"/>
    <x v="5"/>
    <n v="77041"/>
    <x v="2"/>
    <s v="FUR-BO-10001811"/>
    <x v="0"/>
    <x v="0"/>
    <x v="779"/>
    <x v="6024"/>
    <n v="3"/>
    <n v="0.32"/>
    <n v="-18.058800000000076"/>
  </r>
  <r>
    <n v="9693"/>
    <s v="CA-2012-107902"/>
    <x v="1"/>
    <x v="834"/>
    <d v="2012-09-02T00:00:00"/>
    <x v="1"/>
    <s v="SM-20950"/>
    <x v="416"/>
    <x v="1"/>
    <s v="United States"/>
    <s v="Fairfield"/>
    <x v="29"/>
    <n v="6824"/>
    <x v="3"/>
    <s v="OFF-ST-10001837"/>
    <x v="1"/>
    <x v="4"/>
    <x v="1331"/>
    <x v="6025"/>
    <n v="11"/>
    <n v="0"/>
    <n v="122.2936"/>
  </r>
  <r>
    <n v="9694"/>
    <s v="CA-2014-130148"/>
    <x v="3"/>
    <x v="241"/>
    <d v="2014-09-29T00:00:00"/>
    <x v="0"/>
    <s v="NK-18490"/>
    <x v="71"/>
    <x v="2"/>
    <s v="United States"/>
    <s v="San Francisco"/>
    <x v="1"/>
    <n v="94110"/>
    <x v="1"/>
    <s v="OFF-PA-10000551"/>
    <x v="1"/>
    <x v="10"/>
    <x v="1237"/>
    <x v="4747"/>
    <n v="6"/>
    <n v="0"/>
    <n v="15.229199999999999"/>
  </r>
  <r>
    <n v="9695"/>
    <s v="CA-2014-130148"/>
    <x v="3"/>
    <x v="241"/>
    <d v="2014-09-29T00:00:00"/>
    <x v="0"/>
    <s v="NK-18490"/>
    <x v="71"/>
    <x v="2"/>
    <s v="United States"/>
    <s v="San Francisco"/>
    <x v="1"/>
    <n v="94110"/>
    <x v="1"/>
    <s v="OFF-SU-10001574"/>
    <x v="1"/>
    <x v="14"/>
    <x v="498"/>
    <x v="549"/>
    <n v="2"/>
    <n v="0"/>
    <n v="2.1899999999999995"/>
  </r>
  <r>
    <n v="9696"/>
    <s v="US-2013-151260"/>
    <x v="0"/>
    <x v="25"/>
    <d v="2013-12-15T00:00:00"/>
    <x v="2"/>
    <s v="SC-20695"/>
    <x v="281"/>
    <x v="1"/>
    <s v="United States"/>
    <s v="Springfield"/>
    <x v="24"/>
    <n v="45503"/>
    <x v="3"/>
    <s v="OFF-AP-10002892"/>
    <x v="1"/>
    <x v="9"/>
    <x v="9"/>
    <x v="6026"/>
    <n v="4"/>
    <n v="0.2"/>
    <n v="9.1919999999999931"/>
  </r>
  <r>
    <n v="9697"/>
    <s v="CA-2011-144281"/>
    <x v="2"/>
    <x v="1227"/>
    <d v="2011-06-15T00:00:00"/>
    <x v="0"/>
    <s v="HK-14890"/>
    <x v="96"/>
    <x v="1"/>
    <s v="United States"/>
    <s v="Detroit"/>
    <x v="12"/>
    <n v="48234"/>
    <x v="2"/>
    <s v="OFF-LA-10003930"/>
    <x v="1"/>
    <x v="2"/>
    <x v="503"/>
    <x v="4712"/>
    <n v="5"/>
    <n v="0"/>
    <n v="240.8595"/>
  </r>
  <r>
    <n v="9698"/>
    <s v="CA-2013-122511"/>
    <x v="0"/>
    <x v="21"/>
    <d v="2013-03-12T00:00:00"/>
    <x v="3"/>
    <s v="BT-11485"/>
    <x v="389"/>
    <x v="2"/>
    <s v="United States"/>
    <s v="Philadelphia"/>
    <x v="9"/>
    <n v="19140"/>
    <x v="3"/>
    <s v="FUR-FU-10001037"/>
    <x v="0"/>
    <x v="5"/>
    <x v="1160"/>
    <x v="6027"/>
    <n v="4"/>
    <n v="0.2"/>
    <n v="9.48"/>
  </r>
  <r>
    <n v="9699"/>
    <s v="CA-2014-154116"/>
    <x v="3"/>
    <x v="934"/>
    <d v="2014-12-20T00:00:00"/>
    <x v="1"/>
    <s v="KM-16660"/>
    <x v="730"/>
    <x v="0"/>
    <s v="United States"/>
    <s v="Inglewood"/>
    <x v="1"/>
    <n v="90301"/>
    <x v="1"/>
    <s v="OFF-PA-10004569"/>
    <x v="1"/>
    <x v="10"/>
    <x v="227"/>
    <x v="4861"/>
    <n v="3"/>
    <n v="0"/>
    <n v="10.7301"/>
  </r>
  <r>
    <n v="9700"/>
    <s v="CA-2014-154116"/>
    <x v="3"/>
    <x v="934"/>
    <d v="2014-12-20T00:00:00"/>
    <x v="1"/>
    <s v="KM-16660"/>
    <x v="730"/>
    <x v="0"/>
    <s v="United States"/>
    <s v="Inglewood"/>
    <x v="1"/>
    <n v="90301"/>
    <x v="1"/>
    <s v="OFF-AP-10000027"/>
    <x v="1"/>
    <x v="9"/>
    <x v="1804"/>
    <x v="3287"/>
    <n v="4"/>
    <n v="0"/>
    <n v="16.295999999999999"/>
  </r>
  <r>
    <n v="9701"/>
    <s v="CA-2014-154116"/>
    <x v="3"/>
    <x v="934"/>
    <d v="2014-12-20T00:00:00"/>
    <x v="1"/>
    <s v="KM-16660"/>
    <x v="730"/>
    <x v="0"/>
    <s v="United States"/>
    <s v="Inglewood"/>
    <x v="1"/>
    <n v="90301"/>
    <x v="1"/>
    <s v="TEC-PH-10000675"/>
    <x v="2"/>
    <x v="7"/>
    <x v="1338"/>
    <x v="2103"/>
    <n v="3"/>
    <n v="0.2"/>
    <n v="14.758199999999995"/>
  </r>
  <r>
    <n v="9702"/>
    <s v="CA-2013-105291"/>
    <x v="0"/>
    <x v="859"/>
    <d v="2013-11-05T00:00:00"/>
    <x v="1"/>
    <s v="SP-20920"/>
    <x v="727"/>
    <x v="0"/>
    <s v="United States"/>
    <s v="San Luis Obispo"/>
    <x v="1"/>
    <n v="93405"/>
    <x v="1"/>
    <s v="OFF-FA-10003059"/>
    <x v="1"/>
    <x v="13"/>
    <x v="794"/>
    <x v="3657"/>
    <n v="2"/>
    <n v="0"/>
    <n v="1.1945999999999999"/>
  </r>
  <r>
    <n v="9703"/>
    <s v="CA-2014-147032"/>
    <x v="3"/>
    <x v="689"/>
    <d v="2014-08-05T00:00:00"/>
    <x v="1"/>
    <s v="LB-16795"/>
    <x v="697"/>
    <x v="2"/>
    <s v="United States"/>
    <s v="Wilmington"/>
    <x v="13"/>
    <n v="19805"/>
    <x v="3"/>
    <s v="OFF-PA-10003256"/>
    <x v="1"/>
    <x v="10"/>
    <x v="96"/>
    <x v="1042"/>
    <n v="1"/>
    <n v="0"/>
    <n v="5.5391999999999992"/>
  </r>
  <r>
    <n v="9704"/>
    <s v="CA-2014-147032"/>
    <x v="3"/>
    <x v="689"/>
    <d v="2014-08-05T00:00:00"/>
    <x v="1"/>
    <s v="LB-16795"/>
    <x v="697"/>
    <x v="2"/>
    <s v="United States"/>
    <s v="Wilmington"/>
    <x v="13"/>
    <n v="19805"/>
    <x v="3"/>
    <s v="OFF-BI-10003656"/>
    <x v="1"/>
    <x v="8"/>
    <x v="13"/>
    <x v="6028"/>
    <n v="5"/>
    <n v="0"/>
    <n v="390.97699999999998"/>
  </r>
  <r>
    <n v="9705"/>
    <s v="CA-2014-147032"/>
    <x v="3"/>
    <x v="689"/>
    <d v="2014-08-05T00:00:00"/>
    <x v="1"/>
    <s v="LB-16795"/>
    <x v="697"/>
    <x v="2"/>
    <s v="United States"/>
    <s v="Wilmington"/>
    <x v="13"/>
    <n v="19805"/>
    <x v="3"/>
    <s v="OFF-BI-10002897"/>
    <x v="1"/>
    <x v="8"/>
    <x v="1793"/>
    <x v="6029"/>
    <n v="3"/>
    <n v="0"/>
    <n v="5.3948999999999998"/>
  </r>
  <r>
    <n v="9706"/>
    <s v="CA-2014-125990"/>
    <x v="3"/>
    <x v="15"/>
    <d v="2014-10-24T00:00:00"/>
    <x v="1"/>
    <s v="JS-16030"/>
    <x v="559"/>
    <x v="0"/>
    <s v="United States"/>
    <s v="San Francisco"/>
    <x v="1"/>
    <n v="94122"/>
    <x v="1"/>
    <s v="OFF-BI-10004826"/>
    <x v="1"/>
    <x v="8"/>
    <x v="721"/>
    <x v="5524"/>
    <n v="3"/>
    <n v="0.2"/>
    <n v="13.868400000000001"/>
  </r>
  <r>
    <n v="9707"/>
    <s v="CA-2013-161746"/>
    <x v="0"/>
    <x v="147"/>
    <d v="2013-10-28T00:00:00"/>
    <x v="1"/>
    <s v="CS-11950"/>
    <x v="229"/>
    <x v="0"/>
    <s v="United States"/>
    <s v="Los Angeles"/>
    <x v="1"/>
    <n v="90045"/>
    <x v="1"/>
    <s v="FUR-CH-10004626"/>
    <x v="0"/>
    <x v="1"/>
    <x v="1697"/>
    <x v="6030"/>
    <n v="3"/>
    <n v="0.2"/>
    <n v="12.106799999999993"/>
  </r>
  <r>
    <n v="9708"/>
    <s v="CA-2013-161746"/>
    <x v="0"/>
    <x v="147"/>
    <d v="2013-10-28T00:00:00"/>
    <x v="1"/>
    <s v="CS-11950"/>
    <x v="229"/>
    <x v="0"/>
    <s v="United States"/>
    <s v="Los Angeles"/>
    <x v="1"/>
    <n v="90045"/>
    <x v="1"/>
    <s v="OFF-AR-10000390"/>
    <x v="1"/>
    <x v="6"/>
    <x v="105"/>
    <x v="714"/>
    <n v="3"/>
    <n v="0"/>
    <n v="5.6993999999999998"/>
  </r>
  <r>
    <n v="9709"/>
    <s v="CA-2013-161746"/>
    <x v="0"/>
    <x v="147"/>
    <d v="2013-10-28T00:00:00"/>
    <x v="1"/>
    <s v="CS-11950"/>
    <x v="229"/>
    <x v="0"/>
    <s v="United States"/>
    <s v="Los Angeles"/>
    <x v="1"/>
    <n v="90045"/>
    <x v="1"/>
    <s v="FUR-FU-10003731"/>
    <x v="0"/>
    <x v="5"/>
    <x v="1593"/>
    <x v="3002"/>
    <n v="2"/>
    <n v="0"/>
    <n v="5.5888000000000009"/>
  </r>
  <r>
    <n v="9710"/>
    <s v="CA-2013-161746"/>
    <x v="0"/>
    <x v="147"/>
    <d v="2013-10-28T00:00:00"/>
    <x v="1"/>
    <s v="CS-11950"/>
    <x v="229"/>
    <x v="0"/>
    <s v="United States"/>
    <s v="Los Angeles"/>
    <x v="1"/>
    <n v="90045"/>
    <x v="1"/>
    <s v="OFF-ST-10002743"/>
    <x v="1"/>
    <x v="4"/>
    <x v="413"/>
    <x v="448"/>
    <n v="3"/>
    <n v="0"/>
    <n v="3.4091999999999842"/>
  </r>
  <r>
    <n v="9711"/>
    <s v="CA-2011-114251"/>
    <x v="2"/>
    <x v="1127"/>
    <d v="2011-11-10T00:00:00"/>
    <x v="1"/>
    <s v="MD-17350"/>
    <x v="198"/>
    <x v="0"/>
    <s v="United States"/>
    <s v="Philadelphia"/>
    <x v="9"/>
    <n v="19143"/>
    <x v="3"/>
    <s v="FUR-FU-10001468"/>
    <x v="0"/>
    <x v="5"/>
    <x v="1280"/>
    <x v="6031"/>
    <n v="2"/>
    <n v="0.2"/>
    <n v="-34.196000000000026"/>
  </r>
  <r>
    <n v="9712"/>
    <s v="CA-2011-114251"/>
    <x v="2"/>
    <x v="1127"/>
    <d v="2011-11-10T00:00:00"/>
    <x v="1"/>
    <s v="MD-17350"/>
    <x v="198"/>
    <x v="0"/>
    <s v="United States"/>
    <s v="Philadelphia"/>
    <x v="9"/>
    <n v="19143"/>
    <x v="3"/>
    <s v="OFF-BI-10003684"/>
    <x v="1"/>
    <x v="8"/>
    <x v="707"/>
    <x v="6032"/>
    <n v="2"/>
    <n v="0.7"/>
    <n v="-8.7959999999999958"/>
  </r>
  <r>
    <n v="9713"/>
    <s v="CA-2011-114251"/>
    <x v="2"/>
    <x v="1127"/>
    <d v="2011-11-10T00:00:00"/>
    <x v="1"/>
    <s v="MD-17350"/>
    <x v="198"/>
    <x v="0"/>
    <s v="United States"/>
    <s v="Philadelphia"/>
    <x v="9"/>
    <n v="19143"/>
    <x v="3"/>
    <s v="OFF-ST-10003716"/>
    <x v="1"/>
    <x v="4"/>
    <x v="889"/>
    <x v="6033"/>
    <n v="6"/>
    <n v="0.2"/>
    <n v="-94.508399999999995"/>
  </r>
  <r>
    <n v="9714"/>
    <s v="CA-2011-114251"/>
    <x v="2"/>
    <x v="1127"/>
    <d v="2011-11-10T00:00:00"/>
    <x v="1"/>
    <s v="MD-17350"/>
    <x v="198"/>
    <x v="0"/>
    <s v="United States"/>
    <s v="Philadelphia"/>
    <x v="9"/>
    <n v="19143"/>
    <x v="3"/>
    <s v="TEC-AC-10001101"/>
    <x v="2"/>
    <x v="11"/>
    <x v="547"/>
    <x v="5924"/>
    <n v="5"/>
    <n v="0.2"/>
    <n v="-6.4450000000000021"/>
  </r>
  <r>
    <n v="9715"/>
    <s v="CA-2011-114251"/>
    <x v="2"/>
    <x v="1127"/>
    <d v="2011-11-10T00:00:00"/>
    <x v="1"/>
    <s v="MD-17350"/>
    <x v="198"/>
    <x v="0"/>
    <s v="United States"/>
    <s v="Philadelphia"/>
    <x v="9"/>
    <n v="19143"/>
    <x v="3"/>
    <s v="TEC-AC-10004864"/>
    <x v="2"/>
    <x v="11"/>
    <x v="1289"/>
    <x v="2860"/>
    <n v="2"/>
    <n v="0.2"/>
    <n v="16.794600000000003"/>
  </r>
  <r>
    <n v="9716"/>
    <s v="CA-2013-116379"/>
    <x v="0"/>
    <x v="77"/>
    <d v="2013-11-13T00:00:00"/>
    <x v="1"/>
    <s v="LD-17005"/>
    <x v="436"/>
    <x v="0"/>
    <s v="United States"/>
    <s v="San Francisco"/>
    <x v="1"/>
    <n v="94122"/>
    <x v="1"/>
    <s v="OFF-BI-10001543"/>
    <x v="1"/>
    <x v="8"/>
    <x v="375"/>
    <x v="382"/>
    <n v="2"/>
    <n v="0.2"/>
    <n v="20.154400000000003"/>
  </r>
  <r>
    <n v="9717"/>
    <s v="US-2013-144477"/>
    <x v="0"/>
    <x v="399"/>
    <d v="2013-08-15T00:00:00"/>
    <x v="0"/>
    <s v="DB-13270"/>
    <x v="489"/>
    <x v="2"/>
    <s v="United States"/>
    <s v="Philadelphia"/>
    <x v="9"/>
    <n v="19134"/>
    <x v="3"/>
    <s v="OFF-AR-10000914"/>
    <x v="1"/>
    <x v="6"/>
    <x v="1739"/>
    <x v="6034"/>
    <n v="4"/>
    <n v="0.2"/>
    <n v="2.7984000000000027"/>
  </r>
  <r>
    <n v="9718"/>
    <s v="CA-2013-108210"/>
    <x v="0"/>
    <x v="198"/>
    <d v="2013-06-01T00:00:00"/>
    <x v="3"/>
    <s v="AT-10735"/>
    <x v="247"/>
    <x v="0"/>
    <s v="United States"/>
    <s v="Houston"/>
    <x v="5"/>
    <n v="77041"/>
    <x v="2"/>
    <s v="TEC-PH-10002293"/>
    <x v="2"/>
    <x v="7"/>
    <x v="126"/>
    <x v="1105"/>
    <n v="5"/>
    <n v="0.2"/>
    <n v="7.9960000000000058"/>
  </r>
  <r>
    <n v="9719"/>
    <s v="CA-2013-108210"/>
    <x v="0"/>
    <x v="198"/>
    <d v="2013-06-01T00:00:00"/>
    <x v="3"/>
    <s v="AT-10735"/>
    <x v="247"/>
    <x v="0"/>
    <s v="United States"/>
    <s v="Houston"/>
    <x v="5"/>
    <n v="77041"/>
    <x v="2"/>
    <s v="TEC-AC-10000109"/>
    <x v="2"/>
    <x v="11"/>
    <x v="200"/>
    <x v="1922"/>
    <n v="5"/>
    <n v="0.2"/>
    <n v="11.198000000000015"/>
  </r>
  <r>
    <n v="9720"/>
    <s v="CA-2014-166835"/>
    <x v="3"/>
    <x v="105"/>
    <d v="2014-11-15T00:00:00"/>
    <x v="0"/>
    <s v="DK-13375"/>
    <x v="589"/>
    <x v="0"/>
    <s v="United States"/>
    <s v="Lancaster"/>
    <x v="9"/>
    <n v="17602"/>
    <x v="3"/>
    <s v="OFF-ST-10002574"/>
    <x v="1"/>
    <x v="4"/>
    <x v="926"/>
    <x v="3167"/>
    <n v="2"/>
    <n v="0.2"/>
    <n v="-55.256"/>
  </r>
  <r>
    <n v="9721"/>
    <s v="CA-2013-119641"/>
    <x v="0"/>
    <x v="897"/>
    <d v="2013-09-27T00:00:00"/>
    <x v="1"/>
    <s v="CS-12250"/>
    <x v="294"/>
    <x v="1"/>
    <s v="United States"/>
    <s v="Green Bay"/>
    <x v="6"/>
    <n v="54302"/>
    <x v="2"/>
    <s v="FUR-FU-10002445"/>
    <x v="0"/>
    <x v="5"/>
    <x v="1439"/>
    <x v="1651"/>
    <n v="2"/>
    <n v="0"/>
    <n v="7.5840000000000014"/>
  </r>
  <r>
    <n v="9722"/>
    <s v="CA-2013-105781"/>
    <x v="0"/>
    <x v="595"/>
    <d v="2013-02-20T00:00:00"/>
    <x v="1"/>
    <s v="JF-15565"/>
    <x v="535"/>
    <x v="0"/>
    <s v="United States"/>
    <s v="New York City"/>
    <x v="15"/>
    <n v="10024"/>
    <x v="3"/>
    <s v="FUR-CH-10001802"/>
    <x v="0"/>
    <x v="1"/>
    <x v="1688"/>
    <x v="6035"/>
    <n v="3"/>
    <n v="0.1"/>
    <n v="39.923399999999994"/>
  </r>
  <r>
    <n v="9723"/>
    <s v="CA-2013-105781"/>
    <x v="0"/>
    <x v="595"/>
    <d v="2013-02-20T00:00:00"/>
    <x v="1"/>
    <s v="JF-15565"/>
    <x v="535"/>
    <x v="0"/>
    <s v="United States"/>
    <s v="New York City"/>
    <x v="15"/>
    <n v="10024"/>
    <x v="3"/>
    <s v="TEC-AC-10003628"/>
    <x v="2"/>
    <x v="11"/>
    <x v="244"/>
    <x v="1324"/>
    <n v="3"/>
    <n v="0"/>
    <n v="39.586800000000011"/>
  </r>
  <r>
    <n v="9724"/>
    <s v="CA-2011-101364"/>
    <x v="2"/>
    <x v="1091"/>
    <d v="2011-12-26T00:00:00"/>
    <x v="1"/>
    <s v="TW-21025"/>
    <x v="69"/>
    <x v="2"/>
    <s v="United States"/>
    <s v="New York City"/>
    <x v="15"/>
    <n v="10011"/>
    <x v="3"/>
    <s v="OFF-BI-10003984"/>
    <x v="1"/>
    <x v="8"/>
    <x v="690"/>
    <x v="6036"/>
    <n v="13"/>
    <n v="0.2"/>
    <n v="100.14029999999998"/>
  </r>
  <r>
    <n v="9725"/>
    <s v="CA-2012-117898"/>
    <x v="1"/>
    <x v="901"/>
    <d v="2012-12-11T00:00:00"/>
    <x v="1"/>
    <s v="TB-21250"/>
    <x v="621"/>
    <x v="0"/>
    <s v="United States"/>
    <s v="Bloomington"/>
    <x v="10"/>
    <n v="61701"/>
    <x v="2"/>
    <s v="OFF-EN-10004459"/>
    <x v="1"/>
    <x v="12"/>
    <x v="655"/>
    <x v="2096"/>
    <n v="2"/>
    <n v="0.2"/>
    <n v="4.4311999999999996"/>
  </r>
  <r>
    <n v="9726"/>
    <s v="CA-2014-142293"/>
    <x v="3"/>
    <x v="697"/>
    <d v="2014-09-21T00:00:00"/>
    <x v="2"/>
    <s v="SC-20380"/>
    <x v="618"/>
    <x v="0"/>
    <s v="United States"/>
    <s v="Boise"/>
    <x v="45"/>
    <n v="83704"/>
    <x v="1"/>
    <s v="TEC-AC-10001109"/>
    <x v="2"/>
    <x v="11"/>
    <x v="998"/>
    <x v="1324"/>
    <n v="3"/>
    <n v="0"/>
    <n v="37.787400000000005"/>
  </r>
  <r>
    <n v="9727"/>
    <s v="CA-2014-167395"/>
    <x v="3"/>
    <x v="574"/>
    <d v="2014-12-05T00:00:00"/>
    <x v="2"/>
    <s v="KM-16720"/>
    <x v="27"/>
    <x v="0"/>
    <s v="United States"/>
    <s v="Lowell"/>
    <x v="31"/>
    <n v="1852"/>
    <x v="3"/>
    <s v="OFF-AP-10001293"/>
    <x v="1"/>
    <x v="9"/>
    <x v="1337"/>
    <x v="6037"/>
    <n v="7"/>
    <n v="0"/>
    <n v="80.320799999999991"/>
  </r>
  <r>
    <n v="9728"/>
    <s v="CA-2014-167395"/>
    <x v="3"/>
    <x v="574"/>
    <d v="2014-12-05T00:00:00"/>
    <x v="2"/>
    <s v="KM-16720"/>
    <x v="27"/>
    <x v="0"/>
    <s v="United States"/>
    <s v="Lowell"/>
    <x v="31"/>
    <n v="1852"/>
    <x v="3"/>
    <s v="TEC-PH-10004977"/>
    <x v="2"/>
    <x v="7"/>
    <x v="34"/>
    <x v="508"/>
    <n v="5"/>
    <n v="0"/>
    <n v="284.18549999999993"/>
  </r>
  <r>
    <n v="9729"/>
    <s v="CA-2014-167395"/>
    <x v="3"/>
    <x v="574"/>
    <d v="2014-12-05T00:00:00"/>
    <x v="2"/>
    <s v="KM-16720"/>
    <x v="27"/>
    <x v="0"/>
    <s v="United States"/>
    <s v="Lowell"/>
    <x v="31"/>
    <n v="1852"/>
    <x v="3"/>
    <s v="OFF-SU-10001935"/>
    <x v="1"/>
    <x v="14"/>
    <x v="33"/>
    <x v="1009"/>
    <n v="2"/>
    <n v="0"/>
    <n v="0.17439999999999944"/>
  </r>
  <r>
    <n v="9730"/>
    <s v="CA-2011-111962"/>
    <x v="2"/>
    <x v="411"/>
    <d v="2011-10-04T00:00:00"/>
    <x v="1"/>
    <s v="EB-14170"/>
    <x v="432"/>
    <x v="0"/>
    <s v="United States"/>
    <s v="Seattle"/>
    <x v="4"/>
    <n v="98115"/>
    <x v="1"/>
    <s v="OFF-BI-10001308"/>
    <x v="1"/>
    <x v="8"/>
    <x v="1351"/>
    <x v="3769"/>
    <n v="2"/>
    <n v="0.2"/>
    <n v="3.1399999999999988"/>
  </r>
  <r>
    <n v="9731"/>
    <s v="CA-2011-111962"/>
    <x v="2"/>
    <x v="411"/>
    <d v="2011-10-04T00:00:00"/>
    <x v="1"/>
    <s v="EB-14170"/>
    <x v="432"/>
    <x v="0"/>
    <s v="United States"/>
    <s v="Seattle"/>
    <x v="4"/>
    <n v="98115"/>
    <x v="1"/>
    <s v="OFF-ST-10000046"/>
    <x v="1"/>
    <x v="4"/>
    <x v="757"/>
    <x v="6038"/>
    <n v="5"/>
    <n v="0"/>
    <n v="153.47250000000003"/>
  </r>
  <r>
    <n v="9732"/>
    <s v="CA-2014-124261"/>
    <x v="3"/>
    <x v="237"/>
    <d v="2014-11-20T00:00:00"/>
    <x v="1"/>
    <s v="JE-15715"/>
    <x v="555"/>
    <x v="0"/>
    <s v="United States"/>
    <s v="Los Angeles"/>
    <x v="1"/>
    <n v="90049"/>
    <x v="1"/>
    <s v="OFF-AR-10003504"/>
    <x v="1"/>
    <x v="6"/>
    <x v="1026"/>
    <x v="1369"/>
    <n v="8"/>
    <n v="0"/>
    <n v="9.9295999999999971"/>
  </r>
  <r>
    <n v="9733"/>
    <s v="CA-2011-114321"/>
    <x v="2"/>
    <x v="1071"/>
    <d v="2011-08-25T00:00:00"/>
    <x v="1"/>
    <s v="NC-18535"/>
    <x v="714"/>
    <x v="1"/>
    <s v="United States"/>
    <s v="Hampton"/>
    <x v="17"/>
    <n v="23666"/>
    <x v="0"/>
    <s v="FUR-CH-10001797"/>
    <x v="0"/>
    <x v="1"/>
    <x v="1441"/>
    <x v="6039"/>
    <n v="13"/>
    <n v="0"/>
    <n v="145.06959999999992"/>
  </r>
  <r>
    <n v="9734"/>
    <s v="CA-2011-114321"/>
    <x v="2"/>
    <x v="1071"/>
    <d v="2011-08-25T00:00:00"/>
    <x v="1"/>
    <s v="NC-18535"/>
    <x v="714"/>
    <x v="1"/>
    <s v="United States"/>
    <s v="Hampton"/>
    <x v="17"/>
    <n v="23666"/>
    <x v="0"/>
    <s v="OFF-PA-10000246"/>
    <x v="1"/>
    <x v="10"/>
    <x v="1586"/>
    <x v="6040"/>
    <n v="2"/>
    <n v="0"/>
    <n v="9.2552000000000003"/>
  </r>
  <r>
    <n v="9735"/>
    <s v="CA-2011-114321"/>
    <x v="2"/>
    <x v="1071"/>
    <d v="2011-08-25T00:00:00"/>
    <x v="1"/>
    <s v="NC-18535"/>
    <x v="714"/>
    <x v="1"/>
    <s v="United States"/>
    <s v="Hampton"/>
    <x v="17"/>
    <n v="23666"/>
    <x v="0"/>
    <s v="OFF-BI-10001359"/>
    <x v="1"/>
    <x v="8"/>
    <x v="1153"/>
    <x v="6041"/>
    <n v="1"/>
    <n v="0"/>
    <n v="421.58529999999996"/>
  </r>
  <r>
    <n v="9736"/>
    <s v="CA-2011-128062"/>
    <x v="2"/>
    <x v="84"/>
    <d v="2011-11-22T00:00:00"/>
    <x v="0"/>
    <s v="AD-10180"/>
    <x v="57"/>
    <x v="2"/>
    <s v="United States"/>
    <s v="Philadelphia"/>
    <x v="9"/>
    <n v="19134"/>
    <x v="3"/>
    <s v="OFF-PA-10001583"/>
    <x v="1"/>
    <x v="10"/>
    <x v="1822"/>
    <x v="490"/>
    <n v="1"/>
    <n v="0.2"/>
    <n v="1.9844999999999995"/>
  </r>
  <r>
    <n v="9737"/>
    <s v="US-2012-100069"/>
    <x v="1"/>
    <x v="685"/>
    <d v="2012-07-03T00:00:00"/>
    <x v="1"/>
    <s v="NF-18475"/>
    <x v="739"/>
    <x v="2"/>
    <s v="United States"/>
    <s v="Omaha"/>
    <x v="8"/>
    <n v="68104"/>
    <x v="2"/>
    <s v="TEC-PH-10004667"/>
    <x v="2"/>
    <x v="7"/>
    <x v="519"/>
    <x v="3420"/>
    <n v="2"/>
    <n v="0"/>
    <n v="72.894599999999997"/>
  </r>
  <r>
    <n v="9738"/>
    <s v="CA-2014-129294"/>
    <x v="3"/>
    <x v="633"/>
    <d v="2014-03-22T00:00:00"/>
    <x v="1"/>
    <s v="KD-16615"/>
    <x v="629"/>
    <x v="1"/>
    <s v="United States"/>
    <s v="Los Angeles"/>
    <x v="1"/>
    <n v="90032"/>
    <x v="1"/>
    <s v="OFF-ST-10002615"/>
    <x v="1"/>
    <x v="4"/>
    <x v="1427"/>
    <x v="2385"/>
    <n v="2"/>
    <n v="0"/>
    <n v="80.631200000000007"/>
  </r>
  <r>
    <n v="9739"/>
    <s v="CA-2014-129294"/>
    <x v="3"/>
    <x v="633"/>
    <d v="2014-03-22T00:00:00"/>
    <x v="1"/>
    <s v="KD-16615"/>
    <x v="629"/>
    <x v="1"/>
    <s v="United States"/>
    <s v="Los Angeles"/>
    <x v="1"/>
    <n v="90032"/>
    <x v="1"/>
    <s v="OFF-BI-10004236"/>
    <x v="1"/>
    <x v="8"/>
    <x v="891"/>
    <x v="6042"/>
    <n v="6"/>
    <n v="0.2"/>
    <n v="22.900799999999997"/>
  </r>
  <r>
    <n v="9740"/>
    <s v="CA-2014-129294"/>
    <x v="3"/>
    <x v="633"/>
    <d v="2014-03-22T00:00:00"/>
    <x v="1"/>
    <s v="KD-16615"/>
    <x v="629"/>
    <x v="1"/>
    <s v="United States"/>
    <s v="Los Angeles"/>
    <x v="1"/>
    <n v="90032"/>
    <x v="1"/>
    <s v="OFF-BI-10001757"/>
    <x v="1"/>
    <x v="8"/>
    <x v="1158"/>
    <x v="1209"/>
    <n v="5"/>
    <n v="0.2"/>
    <n v="6.8879999999999981"/>
  </r>
  <r>
    <n v="9741"/>
    <s v="CA-2014-129294"/>
    <x v="3"/>
    <x v="633"/>
    <d v="2014-03-22T00:00:00"/>
    <x v="1"/>
    <s v="KD-16615"/>
    <x v="629"/>
    <x v="1"/>
    <s v="United States"/>
    <s v="Los Angeles"/>
    <x v="1"/>
    <n v="90032"/>
    <x v="1"/>
    <s v="OFF-AP-10001154"/>
    <x v="1"/>
    <x v="9"/>
    <x v="584"/>
    <x v="6043"/>
    <n v="3"/>
    <n v="0"/>
    <n v="54.861300000000007"/>
  </r>
  <r>
    <n v="9742"/>
    <s v="CA-2012-117086"/>
    <x v="1"/>
    <x v="627"/>
    <d v="2012-11-12T00:00:00"/>
    <x v="1"/>
    <s v="QJ-19255"/>
    <x v="425"/>
    <x v="1"/>
    <s v="United States"/>
    <s v="Burlington"/>
    <x v="42"/>
    <s v="05408"/>
    <x v="3"/>
    <s v="FUR-BO-10004834"/>
    <x v="0"/>
    <x v="0"/>
    <x v="26"/>
    <x v="6044"/>
    <n v="5"/>
    <n v="0"/>
    <n v="1013.1270000000001"/>
  </r>
  <r>
    <n v="9743"/>
    <s v="CA-2014-131303"/>
    <x v="3"/>
    <x v="354"/>
    <d v="2014-12-03T00:00:00"/>
    <x v="1"/>
    <s v="EP-13915"/>
    <x v="212"/>
    <x v="0"/>
    <s v="United States"/>
    <s v="San Diego"/>
    <x v="1"/>
    <n v="92037"/>
    <x v="1"/>
    <s v="OFF-LA-10001074"/>
    <x v="1"/>
    <x v="2"/>
    <x v="297"/>
    <x v="6045"/>
    <n v="5"/>
    <n v="0"/>
    <n v="29.445499999999996"/>
  </r>
  <r>
    <n v="9744"/>
    <s v="CA-2013-137127"/>
    <x v="0"/>
    <x v="950"/>
    <d v="2013-06-23T00:00:00"/>
    <x v="1"/>
    <s v="JJ-15445"/>
    <x v="370"/>
    <x v="0"/>
    <s v="United States"/>
    <s v="Newark"/>
    <x v="13"/>
    <n v="19711"/>
    <x v="3"/>
    <s v="OFF-LA-10001641"/>
    <x v="1"/>
    <x v="2"/>
    <x v="1022"/>
    <x v="1242"/>
    <n v="3"/>
    <n v="0"/>
    <n v="4.5359999999999996"/>
  </r>
  <r>
    <n v="9745"/>
    <s v="CA-2014-141782"/>
    <x v="3"/>
    <x v="276"/>
    <d v="2014-01-26T00:00:00"/>
    <x v="1"/>
    <s v="BE-11410"/>
    <x v="648"/>
    <x v="0"/>
    <s v="United States"/>
    <s v="Aurora"/>
    <x v="10"/>
    <n v="60505"/>
    <x v="2"/>
    <s v="OFF-EN-10002230"/>
    <x v="1"/>
    <x v="12"/>
    <x v="550"/>
    <x v="6046"/>
    <n v="4"/>
    <n v="0.2"/>
    <n v="90.64439999999999"/>
  </r>
  <r>
    <n v="9746"/>
    <s v="CA-2014-137505"/>
    <x v="3"/>
    <x v="221"/>
    <d v="2014-11-25T00:00:00"/>
    <x v="3"/>
    <s v="BP-11290"/>
    <x v="443"/>
    <x v="0"/>
    <s v="United States"/>
    <s v="Los Angeles"/>
    <x v="1"/>
    <n v="90008"/>
    <x v="1"/>
    <s v="FUR-TA-10000617"/>
    <x v="0"/>
    <x v="3"/>
    <x v="338"/>
    <x v="6047"/>
    <n v="2"/>
    <n v="0.2"/>
    <n v="9.1020000000000039"/>
  </r>
  <r>
    <n v="9747"/>
    <s v="CA-2014-137505"/>
    <x v="3"/>
    <x v="221"/>
    <d v="2014-11-25T00:00:00"/>
    <x v="3"/>
    <s v="BP-11290"/>
    <x v="443"/>
    <x v="0"/>
    <s v="United States"/>
    <s v="Los Angeles"/>
    <x v="1"/>
    <n v="90008"/>
    <x v="1"/>
    <s v="FUR-TA-10001676"/>
    <x v="0"/>
    <x v="3"/>
    <x v="957"/>
    <x v="4085"/>
    <n v="2"/>
    <n v="0.2"/>
    <n v="-1.7772000000000041"/>
  </r>
  <r>
    <n v="9748"/>
    <s v="US-2011-140914"/>
    <x v="2"/>
    <x v="7"/>
    <d v="2011-11-15T00:00:00"/>
    <x v="1"/>
    <s v="BH-11710"/>
    <x v="3"/>
    <x v="0"/>
    <s v="United States"/>
    <s v="Chicago"/>
    <x v="10"/>
    <n v="60653"/>
    <x v="2"/>
    <s v="FUR-FU-10000175"/>
    <x v="0"/>
    <x v="5"/>
    <x v="1629"/>
    <x v="6048"/>
    <n v="2"/>
    <n v="0.6"/>
    <n v="-7.9634"/>
  </r>
  <r>
    <n v="9749"/>
    <s v="US-2011-140914"/>
    <x v="2"/>
    <x v="7"/>
    <d v="2011-11-15T00:00:00"/>
    <x v="1"/>
    <s v="BH-11710"/>
    <x v="3"/>
    <x v="0"/>
    <s v="United States"/>
    <s v="Chicago"/>
    <x v="10"/>
    <n v="60653"/>
    <x v="2"/>
    <s v="FUR-CH-10003379"/>
    <x v="0"/>
    <x v="1"/>
    <x v="459"/>
    <x v="840"/>
    <n v="4"/>
    <n v="0.3"/>
    <n v="-56.995999999999981"/>
  </r>
  <r>
    <n v="9750"/>
    <s v="CA-2013-158358"/>
    <x v="0"/>
    <x v="758"/>
    <d v="2013-03-09T00:00:00"/>
    <x v="1"/>
    <s v="EM-13810"/>
    <x v="613"/>
    <x v="1"/>
    <s v="United States"/>
    <s v="Dover"/>
    <x v="38"/>
    <n v="3820"/>
    <x v="3"/>
    <s v="TEC-AC-10002567"/>
    <x v="2"/>
    <x v="11"/>
    <x v="423"/>
    <x v="460"/>
    <n v="2"/>
    <n v="0"/>
    <n v="57.592799999999997"/>
  </r>
  <r>
    <n v="9751"/>
    <s v="CA-2013-113390"/>
    <x v="0"/>
    <x v="1228"/>
    <d v="2013-10-16T00:00:00"/>
    <x v="1"/>
    <s v="EP-13915"/>
    <x v="212"/>
    <x v="0"/>
    <s v="United States"/>
    <s v="Chicago"/>
    <x v="10"/>
    <n v="60610"/>
    <x v="2"/>
    <s v="OFF-AR-10003183"/>
    <x v="1"/>
    <x v="6"/>
    <x v="1390"/>
    <x v="758"/>
    <n v="2"/>
    <n v="0.2"/>
    <n v="0.66799999999999948"/>
  </r>
  <r>
    <n v="9752"/>
    <s v="CA-2013-113390"/>
    <x v="0"/>
    <x v="1228"/>
    <d v="2013-10-16T00:00:00"/>
    <x v="1"/>
    <s v="EP-13915"/>
    <x v="212"/>
    <x v="0"/>
    <s v="United States"/>
    <s v="Chicago"/>
    <x v="10"/>
    <n v="60610"/>
    <x v="2"/>
    <s v="OFF-AR-10001446"/>
    <x v="1"/>
    <x v="6"/>
    <x v="1152"/>
    <x v="1806"/>
    <n v="3"/>
    <n v="0.2"/>
    <n v="3.4649999999999999"/>
  </r>
  <r>
    <n v="9753"/>
    <s v="US-2013-158680"/>
    <x v="0"/>
    <x v="949"/>
    <d v="2013-07-03T00:00:00"/>
    <x v="2"/>
    <s v="NZ-18565"/>
    <x v="125"/>
    <x v="2"/>
    <s v="United States"/>
    <s v="Seattle"/>
    <x v="4"/>
    <n v="98115"/>
    <x v="1"/>
    <s v="OFF-BI-10000145"/>
    <x v="1"/>
    <x v="8"/>
    <x v="735"/>
    <x v="6049"/>
    <n v="1"/>
    <n v="0.2"/>
    <n v="0.90479999999999983"/>
  </r>
  <r>
    <n v="9754"/>
    <s v="CA-2014-113705"/>
    <x v="3"/>
    <x v="996"/>
    <d v="2014-03-30T00:00:00"/>
    <x v="0"/>
    <s v="LC-16870"/>
    <x v="48"/>
    <x v="0"/>
    <s v="United States"/>
    <s v="Richmond"/>
    <x v="17"/>
    <n v="23223"/>
    <x v="0"/>
    <s v="OFF-LA-10000476"/>
    <x v="1"/>
    <x v="2"/>
    <x v="1552"/>
    <x v="341"/>
    <n v="2"/>
    <n v="0"/>
    <n v="3.7995999999999999"/>
  </r>
  <r>
    <n v="9755"/>
    <s v="CA-2014-113705"/>
    <x v="3"/>
    <x v="996"/>
    <d v="2014-03-30T00:00:00"/>
    <x v="0"/>
    <s v="LC-16870"/>
    <x v="48"/>
    <x v="0"/>
    <s v="United States"/>
    <s v="Richmond"/>
    <x v="17"/>
    <n v="23223"/>
    <x v="0"/>
    <s v="OFF-BI-10001679"/>
    <x v="1"/>
    <x v="8"/>
    <x v="212"/>
    <x v="2788"/>
    <n v="2"/>
    <n v="0"/>
    <n v="8.8800000000000008"/>
  </r>
  <r>
    <n v="9756"/>
    <s v="CA-2014-113705"/>
    <x v="3"/>
    <x v="996"/>
    <d v="2014-03-30T00:00:00"/>
    <x v="0"/>
    <s v="LC-16870"/>
    <x v="48"/>
    <x v="0"/>
    <s v="United States"/>
    <s v="Richmond"/>
    <x v="17"/>
    <n v="23223"/>
    <x v="0"/>
    <s v="OFF-ST-10001128"/>
    <x v="1"/>
    <x v="4"/>
    <x v="1418"/>
    <x v="743"/>
    <n v="3"/>
    <n v="0"/>
    <n v="9.9882000000000204"/>
  </r>
  <r>
    <n v="9757"/>
    <s v="CA-2014-113705"/>
    <x v="3"/>
    <x v="996"/>
    <d v="2014-03-30T00:00:00"/>
    <x v="0"/>
    <s v="LC-16870"/>
    <x v="48"/>
    <x v="0"/>
    <s v="United States"/>
    <s v="Richmond"/>
    <x v="17"/>
    <n v="23223"/>
    <x v="0"/>
    <s v="FUR-TA-10002533"/>
    <x v="0"/>
    <x v="3"/>
    <x v="274"/>
    <x v="4898"/>
    <n v="2"/>
    <n v="0"/>
    <n v="58.419999999999987"/>
  </r>
  <r>
    <n v="9758"/>
    <s v="CA-2014-113705"/>
    <x v="3"/>
    <x v="996"/>
    <d v="2014-03-30T00:00:00"/>
    <x v="0"/>
    <s v="LC-16870"/>
    <x v="48"/>
    <x v="0"/>
    <s v="United States"/>
    <s v="Richmond"/>
    <x v="17"/>
    <n v="23223"/>
    <x v="0"/>
    <s v="TEC-PH-10004006"/>
    <x v="2"/>
    <x v="7"/>
    <x v="1764"/>
    <x v="6050"/>
    <n v="5"/>
    <n v="0"/>
    <n v="55.647000000000006"/>
  </r>
  <r>
    <n v="9759"/>
    <s v="CA-2014-113705"/>
    <x v="3"/>
    <x v="996"/>
    <d v="2014-03-30T00:00:00"/>
    <x v="0"/>
    <s v="LC-16870"/>
    <x v="48"/>
    <x v="0"/>
    <s v="United States"/>
    <s v="Richmond"/>
    <x v="17"/>
    <n v="23223"/>
    <x v="0"/>
    <s v="OFF-PA-10002615"/>
    <x v="1"/>
    <x v="10"/>
    <x v="247"/>
    <x v="4634"/>
    <n v="4"/>
    <n v="0"/>
    <n v="8.1143999999999998"/>
  </r>
  <r>
    <n v="9760"/>
    <s v="CA-2013-146913"/>
    <x v="0"/>
    <x v="731"/>
    <d v="2013-11-06T00:00:00"/>
    <x v="1"/>
    <s v="SF-20965"/>
    <x v="245"/>
    <x v="1"/>
    <s v="United States"/>
    <s v="San Francisco"/>
    <x v="1"/>
    <n v="94109"/>
    <x v="1"/>
    <s v="FUR-CH-10001854"/>
    <x v="0"/>
    <x v="1"/>
    <x v="1110"/>
    <x v="4707"/>
    <n v="5"/>
    <n v="0.2"/>
    <n v="70.196000000000026"/>
  </r>
  <r>
    <n v="9761"/>
    <s v="CA-2014-159135"/>
    <x v="3"/>
    <x v="259"/>
    <d v="2014-11-09T00:00:00"/>
    <x v="1"/>
    <s v="KM-16375"/>
    <x v="454"/>
    <x v="2"/>
    <s v="United States"/>
    <s v="Springdale"/>
    <x v="36"/>
    <n v="72762"/>
    <x v="0"/>
    <s v="OFF-AR-10000657"/>
    <x v="1"/>
    <x v="6"/>
    <x v="1518"/>
    <x v="6051"/>
    <n v="2"/>
    <n v="0"/>
    <n v="1.4189999999999996"/>
  </r>
  <r>
    <n v="9762"/>
    <s v="CA-2011-121762"/>
    <x v="2"/>
    <x v="1047"/>
    <d v="2011-02-19T00:00:00"/>
    <x v="1"/>
    <s v="ML-17395"/>
    <x v="504"/>
    <x v="1"/>
    <s v="United States"/>
    <s v="Seattle"/>
    <x v="4"/>
    <n v="98103"/>
    <x v="1"/>
    <s v="TEC-AC-10000736"/>
    <x v="2"/>
    <x v="11"/>
    <x v="1085"/>
    <x v="764"/>
    <n v="3"/>
    <n v="0"/>
    <n v="86.389199999999988"/>
  </r>
  <r>
    <n v="9763"/>
    <s v="CA-2011-121762"/>
    <x v="2"/>
    <x v="1047"/>
    <d v="2011-02-19T00:00:00"/>
    <x v="1"/>
    <s v="ML-17395"/>
    <x v="504"/>
    <x v="1"/>
    <s v="United States"/>
    <s v="Seattle"/>
    <x v="4"/>
    <n v="98103"/>
    <x v="1"/>
    <s v="OFF-AP-10001293"/>
    <x v="1"/>
    <x v="9"/>
    <x v="1337"/>
    <x v="3411"/>
    <n v="2"/>
    <n v="0"/>
    <n v="22.948799999999999"/>
  </r>
  <r>
    <n v="9764"/>
    <s v="CA-2011-121762"/>
    <x v="2"/>
    <x v="1047"/>
    <d v="2011-02-19T00:00:00"/>
    <x v="1"/>
    <s v="ML-17395"/>
    <x v="504"/>
    <x v="1"/>
    <s v="United States"/>
    <s v="Seattle"/>
    <x v="4"/>
    <n v="98103"/>
    <x v="1"/>
    <s v="OFF-SU-10000157"/>
    <x v="1"/>
    <x v="14"/>
    <x v="1399"/>
    <x v="4148"/>
    <n v="2"/>
    <n v="0"/>
    <n v="4.7724000000000046"/>
  </r>
  <r>
    <n v="9765"/>
    <s v="CA-2011-123855"/>
    <x v="2"/>
    <x v="1229"/>
    <d v="2011-06-23T00:00:00"/>
    <x v="1"/>
    <s v="MC-18100"/>
    <x v="498"/>
    <x v="0"/>
    <s v="United States"/>
    <s v="Los Angeles"/>
    <x v="1"/>
    <n v="90036"/>
    <x v="1"/>
    <s v="TEC-PH-10000215"/>
    <x v="2"/>
    <x v="7"/>
    <x v="139"/>
    <x v="6052"/>
    <n v="5"/>
    <n v="0.2"/>
    <n v="12.232500000000009"/>
  </r>
  <r>
    <n v="9766"/>
    <s v="CA-2014-101959"/>
    <x v="3"/>
    <x v="1230"/>
    <d v="2014-03-07T00:00:00"/>
    <x v="1"/>
    <s v="DB-13660"/>
    <x v="551"/>
    <x v="0"/>
    <s v="United States"/>
    <s v="Middletown"/>
    <x v="29"/>
    <n v="6457"/>
    <x v="3"/>
    <s v="OFF-BI-10001757"/>
    <x v="1"/>
    <x v="8"/>
    <x v="1158"/>
    <x v="296"/>
    <n v="2"/>
    <n v="0"/>
    <n v="4.7231999999999994"/>
  </r>
  <r>
    <n v="9767"/>
    <s v="CA-2014-101959"/>
    <x v="3"/>
    <x v="1230"/>
    <d v="2014-03-07T00:00:00"/>
    <x v="1"/>
    <s v="DB-13660"/>
    <x v="551"/>
    <x v="0"/>
    <s v="United States"/>
    <s v="Middletown"/>
    <x v="29"/>
    <n v="6457"/>
    <x v="3"/>
    <s v="OFF-PA-10002137"/>
    <x v="1"/>
    <x v="10"/>
    <x v="560"/>
    <x v="4034"/>
    <n v="1"/>
    <n v="0"/>
    <n v="3.5009999999999994"/>
  </r>
  <r>
    <n v="9768"/>
    <s v="CA-2014-102659"/>
    <x v="3"/>
    <x v="34"/>
    <d v="2014-12-16T00:00:00"/>
    <x v="1"/>
    <s v="LW-17215"/>
    <x v="560"/>
    <x v="0"/>
    <s v="United States"/>
    <s v="Grand Rapids"/>
    <x v="12"/>
    <n v="49505"/>
    <x v="2"/>
    <s v="OFF-BI-10000088"/>
    <x v="1"/>
    <x v="8"/>
    <x v="1025"/>
    <x v="2803"/>
    <n v="5"/>
    <n v="0"/>
    <n v="26.901000000000003"/>
  </r>
  <r>
    <n v="9769"/>
    <s v="CA-2014-142328"/>
    <x v="3"/>
    <x v="226"/>
    <d v="2014-12-15T00:00:00"/>
    <x v="1"/>
    <s v="TC-21535"/>
    <x v="426"/>
    <x v="2"/>
    <s v="United States"/>
    <s v="San Francisco"/>
    <x v="1"/>
    <n v="94122"/>
    <x v="1"/>
    <s v="OFF-PA-10000380"/>
    <x v="1"/>
    <x v="10"/>
    <x v="1281"/>
    <x v="6053"/>
    <n v="6"/>
    <n v="0"/>
    <n v="25.02"/>
  </r>
  <r>
    <n v="9770"/>
    <s v="CA-2013-123533"/>
    <x v="0"/>
    <x v="390"/>
    <d v="2013-12-01T00:00:00"/>
    <x v="1"/>
    <s v="SC-20050"/>
    <x v="337"/>
    <x v="2"/>
    <s v="United States"/>
    <s v="Hialeah"/>
    <x v="2"/>
    <n v="33012"/>
    <x v="0"/>
    <s v="FUR-BO-10001619"/>
    <x v="0"/>
    <x v="0"/>
    <x v="599"/>
    <x v="6054"/>
    <n v="5"/>
    <n v="0.2"/>
    <n v="8.4979999999999762"/>
  </r>
  <r>
    <n v="9771"/>
    <s v="CA-2013-123533"/>
    <x v="0"/>
    <x v="390"/>
    <d v="2013-12-01T00:00:00"/>
    <x v="1"/>
    <s v="SC-20050"/>
    <x v="337"/>
    <x v="2"/>
    <s v="United States"/>
    <s v="Hialeah"/>
    <x v="2"/>
    <n v="33012"/>
    <x v="0"/>
    <s v="OFF-PA-10001609"/>
    <x v="1"/>
    <x v="10"/>
    <x v="1107"/>
    <x v="3330"/>
    <n v="4"/>
    <n v="0.2"/>
    <n v="3.4215999999999993"/>
  </r>
  <r>
    <n v="9772"/>
    <s v="CA-2013-123533"/>
    <x v="0"/>
    <x v="390"/>
    <d v="2013-12-01T00:00:00"/>
    <x v="1"/>
    <s v="SC-20050"/>
    <x v="337"/>
    <x v="2"/>
    <s v="United States"/>
    <s v="Hialeah"/>
    <x v="2"/>
    <n v="33012"/>
    <x v="0"/>
    <s v="OFF-AP-10002765"/>
    <x v="1"/>
    <x v="9"/>
    <x v="1252"/>
    <x v="6055"/>
    <n v="2"/>
    <n v="0.2"/>
    <n v="4.2384000000000022"/>
  </r>
  <r>
    <n v="9773"/>
    <s v="CA-2013-104983"/>
    <x v="0"/>
    <x v="894"/>
    <d v="2013-07-04T00:00:00"/>
    <x v="3"/>
    <s v="FM-14215"/>
    <x v="524"/>
    <x v="1"/>
    <s v="United States"/>
    <s v="Philadelphia"/>
    <x v="9"/>
    <n v="19143"/>
    <x v="3"/>
    <s v="OFF-PA-10000167"/>
    <x v="1"/>
    <x v="10"/>
    <x v="1071"/>
    <x v="3971"/>
    <n v="5"/>
    <n v="0.2"/>
    <n v="38.724999999999994"/>
  </r>
  <r>
    <n v="9774"/>
    <s v="CA-2013-160234"/>
    <x v="0"/>
    <x v="190"/>
    <d v="2013-07-04T00:00:00"/>
    <x v="1"/>
    <s v="PF-19225"/>
    <x v="418"/>
    <x v="0"/>
    <s v="United States"/>
    <s v="Atlanta"/>
    <x v="32"/>
    <n v="30318"/>
    <x v="0"/>
    <s v="TEC-PH-10004434"/>
    <x v="2"/>
    <x v="7"/>
    <x v="1604"/>
    <x v="6056"/>
    <n v="1"/>
    <n v="0"/>
    <n v="39.425499999999985"/>
  </r>
  <r>
    <n v="9775"/>
    <s v="CA-2011-169019"/>
    <x v="2"/>
    <x v="711"/>
    <d v="2011-07-30T00:00:00"/>
    <x v="1"/>
    <s v="LF-17185"/>
    <x v="166"/>
    <x v="0"/>
    <s v="United States"/>
    <s v="San Antonio"/>
    <x v="5"/>
    <n v="78207"/>
    <x v="2"/>
    <s v="OFF-BI-10004995"/>
    <x v="1"/>
    <x v="8"/>
    <x v="313"/>
    <x v="6057"/>
    <n v="8"/>
    <n v="0.8"/>
    <n v="-3701.8928000000014"/>
  </r>
  <r>
    <n v="9776"/>
    <s v="CA-2011-169019"/>
    <x v="2"/>
    <x v="711"/>
    <d v="2011-07-30T00:00:00"/>
    <x v="1"/>
    <s v="LF-17185"/>
    <x v="166"/>
    <x v="0"/>
    <s v="United States"/>
    <s v="San Antonio"/>
    <x v="5"/>
    <n v="78207"/>
    <x v="2"/>
    <s v="FUR-FU-10004666"/>
    <x v="0"/>
    <x v="5"/>
    <x v="1452"/>
    <x v="3770"/>
    <n v="3"/>
    <n v="0.6"/>
    <n v="-10.060199999999998"/>
  </r>
  <r>
    <n v="9777"/>
    <s v="CA-2011-169019"/>
    <x v="2"/>
    <x v="711"/>
    <d v="2011-07-30T00:00:00"/>
    <x v="1"/>
    <s v="LF-17185"/>
    <x v="166"/>
    <x v="0"/>
    <s v="United States"/>
    <s v="San Antonio"/>
    <x v="5"/>
    <n v="78207"/>
    <x v="2"/>
    <s v="OFF-BI-10001524"/>
    <x v="1"/>
    <x v="8"/>
    <x v="298"/>
    <x v="6058"/>
    <n v="4"/>
    <n v="0.8"/>
    <n v="-26.854400000000012"/>
  </r>
  <r>
    <n v="9778"/>
    <s v="CA-2011-169019"/>
    <x v="2"/>
    <x v="711"/>
    <d v="2011-07-30T00:00:00"/>
    <x v="1"/>
    <s v="LF-17185"/>
    <x v="166"/>
    <x v="0"/>
    <s v="United States"/>
    <s v="San Antonio"/>
    <x v="5"/>
    <n v="78207"/>
    <x v="2"/>
    <s v="TEC-AC-10002076"/>
    <x v="2"/>
    <x v="11"/>
    <x v="329"/>
    <x v="6059"/>
    <n v="9"/>
    <n v="0.2"/>
    <n v="-26.946000000000012"/>
  </r>
  <r>
    <n v="9779"/>
    <s v="CA-2011-169019"/>
    <x v="2"/>
    <x v="711"/>
    <d v="2011-07-30T00:00:00"/>
    <x v="1"/>
    <s v="LF-17185"/>
    <x v="166"/>
    <x v="0"/>
    <s v="United States"/>
    <s v="San Antonio"/>
    <x v="5"/>
    <n v="78207"/>
    <x v="2"/>
    <s v="OFF-BI-10001679"/>
    <x v="1"/>
    <x v="8"/>
    <x v="212"/>
    <x v="6060"/>
    <n v="5"/>
    <n v="0.8"/>
    <n v="-13.32"/>
  </r>
  <r>
    <n v="9780"/>
    <s v="CA-2011-169019"/>
    <x v="2"/>
    <x v="711"/>
    <d v="2011-07-30T00:00:00"/>
    <x v="1"/>
    <s v="LF-17185"/>
    <x v="166"/>
    <x v="0"/>
    <s v="United States"/>
    <s v="San Antonio"/>
    <x v="5"/>
    <n v="78207"/>
    <x v="2"/>
    <s v="OFF-AP-10003281"/>
    <x v="1"/>
    <x v="9"/>
    <x v="1180"/>
    <x v="6061"/>
    <n v="2"/>
    <n v="0.8"/>
    <n v="-12.090000000000003"/>
  </r>
  <r>
    <n v="9781"/>
    <s v="CA-2013-153178"/>
    <x v="0"/>
    <x v="749"/>
    <d v="2013-09-19T00:00:00"/>
    <x v="1"/>
    <s v="CL-12565"/>
    <x v="52"/>
    <x v="0"/>
    <s v="United States"/>
    <s v="Long Beach"/>
    <x v="15"/>
    <n v="11561"/>
    <x v="3"/>
    <s v="TEC-PH-10001944"/>
    <x v="2"/>
    <x v="7"/>
    <x v="1262"/>
    <x v="1907"/>
    <n v="3"/>
    <n v="0"/>
    <n v="131.35499999999996"/>
  </r>
  <r>
    <n v="9782"/>
    <s v="CA-2013-153178"/>
    <x v="0"/>
    <x v="749"/>
    <d v="2013-09-19T00:00:00"/>
    <x v="1"/>
    <s v="CL-12565"/>
    <x v="52"/>
    <x v="0"/>
    <s v="United States"/>
    <s v="Long Beach"/>
    <x v="15"/>
    <n v="11561"/>
    <x v="3"/>
    <s v="OFF-BI-10004390"/>
    <x v="1"/>
    <x v="8"/>
    <x v="1155"/>
    <x v="1891"/>
    <n v="2"/>
    <n v="0.2"/>
    <n v="252.58799999999999"/>
  </r>
  <r>
    <n v="9783"/>
    <s v="CA-2012-149748"/>
    <x v="1"/>
    <x v="70"/>
    <d v="2012-06-02T00:00:00"/>
    <x v="0"/>
    <s v="EM-13825"/>
    <x v="605"/>
    <x v="1"/>
    <s v="United States"/>
    <s v="Paterson"/>
    <x v="30"/>
    <n v="7501"/>
    <x v="3"/>
    <s v="OFF-PA-10002120"/>
    <x v="1"/>
    <x v="10"/>
    <x v="514"/>
    <x v="4310"/>
    <n v="5"/>
    <n v="0"/>
    <n v="134.65199999999999"/>
  </r>
  <r>
    <n v="9784"/>
    <s v="CA-2012-149748"/>
    <x v="1"/>
    <x v="70"/>
    <d v="2012-06-02T00:00:00"/>
    <x v="0"/>
    <s v="EM-13825"/>
    <x v="605"/>
    <x v="1"/>
    <s v="United States"/>
    <s v="Paterson"/>
    <x v="30"/>
    <n v="7501"/>
    <x v="3"/>
    <s v="OFF-ST-10004340"/>
    <x v="1"/>
    <x v="4"/>
    <x v="809"/>
    <x v="1028"/>
    <n v="1"/>
    <n v="0"/>
    <n v="16.788600000000002"/>
  </r>
  <r>
    <n v="9785"/>
    <s v="CA-2012-149748"/>
    <x v="1"/>
    <x v="70"/>
    <d v="2012-06-02T00:00:00"/>
    <x v="0"/>
    <s v="EM-13825"/>
    <x v="605"/>
    <x v="1"/>
    <s v="United States"/>
    <s v="Paterson"/>
    <x v="30"/>
    <n v="7501"/>
    <x v="3"/>
    <s v="FUR-FU-10001847"/>
    <x v="0"/>
    <x v="5"/>
    <x v="1355"/>
    <x v="5768"/>
    <n v="2"/>
    <n v="0"/>
    <n v="2.9807999999999995"/>
  </r>
  <r>
    <n v="9786"/>
    <s v="CA-2012-155635"/>
    <x v="1"/>
    <x v="1231"/>
    <d v="2012-05-13T00:00:00"/>
    <x v="1"/>
    <s v="ME-17725"/>
    <x v="250"/>
    <x v="0"/>
    <s v="United States"/>
    <s v="Louisville"/>
    <x v="0"/>
    <n v="40214"/>
    <x v="0"/>
    <s v="OFF-BI-10000962"/>
    <x v="1"/>
    <x v="8"/>
    <x v="1504"/>
    <x v="6062"/>
    <n v="3"/>
    <n v="0"/>
    <n v="23.916899999999998"/>
  </r>
  <r>
    <n v="9787"/>
    <s v="US-2011-114377"/>
    <x v="2"/>
    <x v="1127"/>
    <d v="2011-11-05T00:00:00"/>
    <x v="3"/>
    <s v="BG-11035"/>
    <x v="767"/>
    <x v="0"/>
    <s v="United States"/>
    <s v="Hampton"/>
    <x v="17"/>
    <n v="23666"/>
    <x v="0"/>
    <s v="FUR-CH-10004754"/>
    <x v="0"/>
    <x v="1"/>
    <x v="1123"/>
    <x v="6063"/>
    <n v="5"/>
    <n v="0"/>
    <n v="40.472999999999999"/>
  </r>
  <r>
    <n v="9788"/>
    <s v="CA-2014-144491"/>
    <x v="3"/>
    <x v="996"/>
    <d v="2014-04-02T00:00:00"/>
    <x v="1"/>
    <s v="CJ-12010"/>
    <x v="170"/>
    <x v="0"/>
    <s v="United States"/>
    <s v="Houston"/>
    <x v="5"/>
    <n v="77070"/>
    <x v="2"/>
    <s v="FUR-BO-10001811"/>
    <x v="0"/>
    <x v="0"/>
    <x v="779"/>
    <x v="6064"/>
    <n v="5"/>
    <n v="0.32"/>
    <n v="-30.098000000000127"/>
  </r>
  <r>
    <n v="9789"/>
    <s v="CA-2014-144491"/>
    <x v="3"/>
    <x v="996"/>
    <d v="2014-04-02T00:00:00"/>
    <x v="1"/>
    <s v="CJ-12010"/>
    <x v="170"/>
    <x v="0"/>
    <s v="United States"/>
    <s v="Houston"/>
    <x v="5"/>
    <n v="77070"/>
    <x v="2"/>
    <s v="FUR-CH-10004063"/>
    <x v="0"/>
    <x v="1"/>
    <x v="120"/>
    <x v="121"/>
    <n v="3"/>
    <n v="0.3"/>
    <n v="-8.5794000000000779"/>
  </r>
  <r>
    <n v="9790"/>
    <s v="CA-2014-144491"/>
    <x v="3"/>
    <x v="996"/>
    <d v="2014-04-02T00:00:00"/>
    <x v="1"/>
    <s v="CJ-12010"/>
    <x v="170"/>
    <x v="0"/>
    <s v="United States"/>
    <s v="Houston"/>
    <x v="5"/>
    <n v="77070"/>
    <x v="2"/>
    <s v="TEC-AC-10004901"/>
    <x v="2"/>
    <x v="11"/>
    <x v="642"/>
    <x v="3149"/>
    <n v="1"/>
    <n v="0.2"/>
    <n v="6.9985999999999997"/>
  </r>
  <r>
    <n v="9791"/>
    <s v="CA-2014-144491"/>
    <x v="3"/>
    <x v="996"/>
    <d v="2014-04-02T00:00:00"/>
    <x v="1"/>
    <s v="CJ-12010"/>
    <x v="170"/>
    <x v="0"/>
    <s v="United States"/>
    <s v="Houston"/>
    <x v="5"/>
    <n v="77070"/>
    <x v="2"/>
    <s v="FUR-CH-10001714"/>
    <x v="0"/>
    <x v="1"/>
    <x v="1295"/>
    <x v="6065"/>
    <n v="2"/>
    <n v="0.3"/>
    <n v="-66.391599999999983"/>
  </r>
  <r>
    <n v="9792"/>
    <s v="CA-2011-127166"/>
    <x v="2"/>
    <x v="371"/>
    <d v="2011-05-23T00:00:00"/>
    <x v="0"/>
    <s v="KH-16360"/>
    <x v="347"/>
    <x v="0"/>
    <s v="United States"/>
    <s v="Houston"/>
    <x v="5"/>
    <n v="77070"/>
    <x v="2"/>
    <s v="OFF-EN-10003134"/>
    <x v="1"/>
    <x v="12"/>
    <x v="33"/>
    <x v="6066"/>
    <n v="6"/>
    <n v="0.2"/>
    <n v="21.024000000000001"/>
  </r>
  <r>
    <n v="9793"/>
    <s v="CA-2011-127166"/>
    <x v="2"/>
    <x v="371"/>
    <d v="2011-05-23T00:00:00"/>
    <x v="0"/>
    <s v="KH-16360"/>
    <x v="347"/>
    <x v="0"/>
    <s v="United States"/>
    <s v="Houston"/>
    <x v="5"/>
    <n v="77070"/>
    <x v="2"/>
    <s v="FUR-CH-10003396"/>
    <x v="0"/>
    <x v="1"/>
    <x v="385"/>
    <x v="961"/>
    <n v="2"/>
    <n v="0.3"/>
    <n v="-29.252400000000009"/>
  </r>
  <r>
    <n v="9794"/>
    <s v="CA-2011-127166"/>
    <x v="2"/>
    <x v="371"/>
    <d v="2011-05-23T00:00:00"/>
    <x v="0"/>
    <s v="KH-16360"/>
    <x v="347"/>
    <x v="0"/>
    <s v="United States"/>
    <s v="Houston"/>
    <x v="5"/>
    <n v="77070"/>
    <x v="2"/>
    <s v="OFF-PA-10001560"/>
    <x v="1"/>
    <x v="10"/>
    <x v="664"/>
    <x v="6067"/>
    <n v="1"/>
    <n v="0.2"/>
    <n v="1.6307999999999998"/>
  </r>
  <r>
    <n v="9795"/>
    <s v="CA-2011-127166"/>
    <x v="2"/>
    <x v="371"/>
    <d v="2011-05-23T00:00:00"/>
    <x v="0"/>
    <s v="KH-16360"/>
    <x v="347"/>
    <x v="0"/>
    <s v="United States"/>
    <s v="Houston"/>
    <x v="5"/>
    <n v="77070"/>
    <x v="2"/>
    <s v="OFF-BI-10000977"/>
    <x v="1"/>
    <x v="8"/>
    <x v="982"/>
    <x v="6068"/>
    <n v="3"/>
    <n v="0.8"/>
    <n v="-31.00800000000001"/>
  </r>
  <r>
    <n v="9796"/>
    <s v="CA-2013-125920"/>
    <x v="0"/>
    <x v="206"/>
    <d v="2013-05-29T00:00:00"/>
    <x v="1"/>
    <s v="SH-19975"/>
    <x v="64"/>
    <x v="1"/>
    <s v="United States"/>
    <s v="Chicago"/>
    <x v="10"/>
    <n v="60610"/>
    <x v="2"/>
    <s v="OFF-BI-10003429"/>
    <x v="1"/>
    <x v="8"/>
    <x v="844"/>
    <x v="6069"/>
    <n v="3"/>
    <n v="0.8"/>
    <n v="-5.8869000000000007"/>
  </r>
  <r>
    <n v="9797"/>
    <s v="CA-2012-128608"/>
    <x v="1"/>
    <x v="1026"/>
    <d v="2012-01-17T00:00:00"/>
    <x v="1"/>
    <s v="CS-12490"/>
    <x v="703"/>
    <x v="1"/>
    <s v="United States"/>
    <s v="Toledo"/>
    <x v="24"/>
    <n v="43615"/>
    <x v="3"/>
    <s v="OFF-AR-10001374"/>
    <x v="1"/>
    <x v="6"/>
    <x v="310"/>
    <x v="563"/>
    <n v="2"/>
    <n v="0.2"/>
    <n v="1.5551999999999992"/>
  </r>
  <r>
    <n v="9798"/>
    <s v="CA-2012-128608"/>
    <x v="1"/>
    <x v="1026"/>
    <d v="2012-01-17T00:00:00"/>
    <x v="1"/>
    <s v="CS-12490"/>
    <x v="703"/>
    <x v="1"/>
    <s v="United States"/>
    <s v="Toledo"/>
    <x v="24"/>
    <n v="43615"/>
    <x v="3"/>
    <s v="TEC-PH-10004977"/>
    <x v="2"/>
    <x v="7"/>
    <x v="34"/>
    <x v="6070"/>
    <n v="2"/>
    <n v="0.4"/>
    <n v="-43.117800000000045"/>
  </r>
  <r>
    <n v="9799"/>
    <s v="CA-2012-128608"/>
    <x v="1"/>
    <x v="1026"/>
    <d v="2012-01-17T00:00:00"/>
    <x v="1"/>
    <s v="CS-12490"/>
    <x v="703"/>
    <x v="1"/>
    <s v="United States"/>
    <s v="Toledo"/>
    <x v="24"/>
    <n v="43615"/>
    <x v="3"/>
    <s v="TEC-PH-10000912"/>
    <x v="2"/>
    <x v="7"/>
    <x v="1330"/>
    <x v="6071"/>
    <n v="4"/>
    <n v="0.4"/>
    <n v="2.6375999999999991"/>
  </r>
  <r>
    <n v="9800"/>
    <s v="CA-2012-128608"/>
    <x v="1"/>
    <x v="1026"/>
    <d v="2012-01-17T00:00:00"/>
    <x v="1"/>
    <s v="CS-12490"/>
    <x v="703"/>
    <x v="1"/>
    <s v="United States"/>
    <s v="Toledo"/>
    <x v="24"/>
    <n v="43615"/>
    <x v="3"/>
    <s v="TEC-AC-10000487"/>
    <x v="2"/>
    <x v="11"/>
    <x v="1673"/>
    <x v="6072"/>
    <n v="2"/>
    <n v="0.2"/>
    <n v="2.2065999999999999"/>
  </r>
  <r>
    <n v="9801"/>
    <s v="CA-2012-128608"/>
    <x v="1"/>
    <x v="1026"/>
    <d v="2012-01-17T00:00:00"/>
    <x v="1"/>
    <s v="CS-12490"/>
    <x v="703"/>
    <x v="1"/>
    <s v="United States"/>
    <s v="Toledo"/>
    <x v="24"/>
    <n v="43615"/>
    <x v="3"/>
    <s v="TEC-PH-10002262"/>
    <x v="2"/>
    <x v="7"/>
    <x v="472"/>
    <x v="6073"/>
    <n v="3"/>
    <n v="0.4"/>
    <n v="-21.423599999999993"/>
  </r>
  <r>
    <n v="9802"/>
    <s v="CA-2014-137918"/>
    <x v="3"/>
    <x v="365"/>
    <d v="2014-10-07T00:00:00"/>
    <x v="1"/>
    <s v="JK-15730"/>
    <x v="300"/>
    <x v="0"/>
    <s v="United States"/>
    <s v="Lodi"/>
    <x v="1"/>
    <n v="95240"/>
    <x v="1"/>
    <s v="OFF-SU-10000898"/>
    <x v="1"/>
    <x v="14"/>
    <x v="1181"/>
    <x v="6074"/>
    <n v="7"/>
    <n v="0"/>
    <n v="28.216999999999992"/>
  </r>
  <r>
    <n v="9803"/>
    <s v="CA-2012-122973"/>
    <x v="1"/>
    <x v="1074"/>
    <d v="2012-07-20T00:00:00"/>
    <x v="0"/>
    <s v="PJ-19015"/>
    <x v="307"/>
    <x v="0"/>
    <s v="United States"/>
    <s v="New York City"/>
    <x v="15"/>
    <n v="10024"/>
    <x v="3"/>
    <s v="OFF-BI-10004182"/>
    <x v="1"/>
    <x v="8"/>
    <x v="73"/>
    <x v="5353"/>
    <n v="2"/>
    <n v="0.2"/>
    <n v="1.2064000000000001"/>
  </r>
  <r>
    <n v="9804"/>
    <s v="CA-2012-122973"/>
    <x v="1"/>
    <x v="1074"/>
    <d v="2012-07-20T00:00:00"/>
    <x v="0"/>
    <s v="PJ-19015"/>
    <x v="307"/>
    <x v="0"/>
    <s v="United States"/>
    <s v="New York City"/>
    <x v="15"/>
    <n v="10024"/>
    <x v="3"/>
    <s v="TEC-PH-10002468"/>
    <x v="2"/>
    <x v="7"/>
    <x v="1210"/>
    <x v="4472"/>
    <n v="1"/>
    <n v="0"/>
    <n v="36.717300000000009"/>
  </r>
  <r>
    <n v="9805"/>
    <s v="CA-2012-122973"/>
    <x v="1"/>
    <x v="1074"/>
    <d v="2012-07-20T00:00:00"/>
    <x v="0"/>
    <s v="PJ-19015"/>
    <x v="307"/>
    <x v="0"/>
    <s v="United States"/>
    <s v="New York City"/>
    <x v="15"/>
    <n v="10024"/>
    <x v="3"/>
    <s v="FUR-FU-10002364"/>
    <x v="0"/>
    <x v="5"/>
    <x v="1231"/>
    <x v="1576"/>
    <n v="1"/>
    <n v="0"/>
    <n v="2.1401999999999992"/>
  </r>
  <r>
    <n v="9806"/>
    <s v="CA-2013-136322"/>
    <x v="0"/>
    <x v="147"/>
    <d v="2013-10-27T00:00:00"/>
    <x v="1"/>
    <s v="AP-10720"/>
    <x v="399"/>
    <x v="2"/>
    <s v="United States"/>
    <s v="Fort Lauderdale"/>
    <x v="2"/>
    <n v="33311"/>
    <x v="0"/>
    <s v="FUR-FU-10002878"/>
    <x v="0"/>
    <x v="5"/>
    <x v="1125"/>
    <x v="6075"/>
    <n v="2"/>
    <n v="0.2"/>
    <n v="9.6832000000000011"/>
  </r>
  <r>
    <n v="9807"/>
    <s v="CA-2013-136322"/>
    <x v="0"/>
    <x v="147"/>
    <d v="2013-10-27T00:00:00"/>
    <x v="1"/>
    <s v="AP-10720"/>
    <x v="399"/>
    <x v="2"/>
    <s v="United States"/>
    <s v="Fort Lauderdale"/>
    <x v="2"/>
    <n v="33311"/>
    <x v="0"/>
    <s v="OFF-BI-10004817"/>
    <x v="1"/>
    <x v="8"/>
    <x v="1199"/>
    <x v="6076"/>
    <n v="8"/>
    <n v="0.7"/>
    <n v="-21.084799999999994"/>
  </r>
  <r>
    <n v="9808"/>
    <s v="CA-2014-107209"/>
    <x v="3"/>
    <x v="944"/>
    <d v="2014-08-02T00:00:00"/>
    <x v="0"/>
    <s v="JW-15955"/>
    <x v="527"/>
    <x v="0"/>
    <s v="United States"/>
    <s v="Raleigh"/>
    <x v="3"/>
    <n v="27604"/>
    <x v="0"/>
    <s v="FUR-CH-10001146"/>
    <x v="0"/>
    <x v="1"/>
    <x v="64"/>
    <x v="968"/>
    <n v="4"/>
    <n v="0.2"/>
    <n v="12.177999999999983"/>
  </r>
  <r>
    <n v="9809"/>
    <s v="CA-2014-145093"/>
    <x v="3"/>
    <x v="246"/>
    <d v="2014-07-27T00:00:00"/>
    <x v="1"/>
    <s v="PT-19090"/>
    <x v="690"/>
    <x v="0"/>
    <s v="United States"/>
    <s v="Chicago"/>
    <x v="10"/>
    <n v="60623"/>
    <x v="2"/>
    <s v="OFF-BI-10001116"/>
    <x v="1"/>
    <x v="8"/>
    <x v="1066"/>
    <x v="6077"/>
    <n v="2"/>
    <n v="0.8"/>
    <n v="-3.3792"/>
  </r>
  <r>
    <n v="9810"/>
    <s v="US-2011-139640"/>
    <x v="2"/>
    <x v="845"/>
    <d v="2011-11-11T00:00:00"/>
    <x v="0"/>
    <s v="TB-21595"/>
    <x v="180"/>
    <x v="0"/>
    <s v="United States"/>
    <s v="Portland"/>
    <x v="21"/>
    <n v="97206"/>
    <x v="1"/>
    <s v="OFF-PA-10000304"/>
    <x v="1"/>
    <x v="10"/>
    <x v="88"/>
    <x v="233"/>
    <n v="5"/>
    <n v="0.2"/>
    <n v="9.0719999999999992"/>
  </r>
  <r>
    <n v="9811"/>
    <s v="US-2011-139640"/>
    <x v="2"/>
    <x v="845"/>
    <d v="2011-11-11T00:00:00"/>
    <x v="0"/>
    <s v="TB-21595"/>
    <x v="180"/>
    <x v="0"/>
    <s v="United States"/>
    <s v="Portland"/>
    <x v="21"/>
    <n v="97206"/>
    <x v="1"/>
    <s v="OFF-AR-10002240"/>
    <x v="1"/>
    <x v="6"/>
    <x v="962"/>
    <x v="6078"/>
    <n v="4"/>
    <n v="0.2"/>
    <n v="9.0575999999999972"/>
  </r>
  <r>
    <n v="9812"/>
    <s v="CA-2013-117583"/>
    <x v="0"/>
    <x v="581"/>
    <d v="2013-12-01T00:00:00"/>
    <x v="2"/>
    <s v="CB-12025"/>
    <x v="90"/>
    <x v="0"/>
    <s v="United States"/>
    <s v="East Orange"/>
    <x v="30"/>
    <n v="7017"/>
    <x v="3"/>
    <s v="OFF-PA-10001246"/>
    <x v="1"/>
    <x v="10"/>
    <x v="1392"/>
    <x v="243"/>
    <n v="4"/>
    <n v="0"/>
    <n v="12.441600000000001"/>
  </r>
  <r>
    <n v="9813"/>
    <s v="CA-2013-117583"/>
    <x v="0"/>
    <x v="581"/>
    <d v="2013-12-01T00:00:00"/>
    <x v="2"/>
    <s v="CB-12025"/>
    <x v="90"/>
    <x v="0"/>
    <s v="United States"/>
    <s v="East Orange"/>
    <x v="30"/>
    <n v="7017"/>
    <x v="3"/>
    <s v="OFF-AR-10000658"/>
    <x v="1"/>
    <x v="6"/>
    <x v="328"/>
    <x v="1637"/>
    <n v="3"/>
    <n v="0"/>
    <n v="9.702"/>
  </r>
  <r>
    <n v="9814"/>
    <s v="CA-2013-117583"/>
    <x v="0"/>
    <x v="581"/>
    <d v="2013-12-01T00:00:00"/>
    <x v="2"/>
    <s v="CB-12025"/>
    <x v="90"/>
    <x v="0"/>
    <s v="United States"/>
    <s v="East Orange"/>
    <x v="30"/>
    <n v="7017"/>
    <x v="3"/>
    <s v="OFF-PA-10000100"/>
    <x v="1"/>
    <x v="10"/>
    <x v="825"/>
    <x v="2929"/>
    <n v="5"/>
    <n v="0"/>
    <n v="100.4255"/>
  </r>
  <r>
    <n v="9815"/>
    <s v="CA-2013-117583"/>
    <x v="0"/>
    <x v="581"/>
    <d v="2013-12-01T00:00:00"/>
    <x v="2"/>
    <s v="CB-12025"/>
    <x v="90"/>
    <x v="0"/>
    <s v="United States"/>
    <s v="East Orange"/>
    <x v="30"/>
    <n v="7017"/>
    <x v="3"/>
    <s v="OFF-BI-10004233"/>
    <x v="1"/>
    <x v="8"/>
    <x v="1377"/>
    <x v="6079"/>
    <n v="5"/>
    <n v="0"/>
    <n v="38.376000000000005"/>
  </r>
  <r>
    <n v="9816"/>
    <s v="CA-2012-162201"/>
    <x v="1"/>
    <x v="1214"/>
    <d v="2012-06-12T00:00:00"/>
    <x v="1"/>
    <s v="AG-10495"/>
    <x v="122"/>
    <x v="1"/>
    <s v="United States"/>
    <s v="Saint Petersburg"/>
    <x v="2"/>
    <n v="33710"/>
    <x v="0"/>
    <s v="OFF-PA-10002581"/>
    <x v="1"/>
    <x v="10"/>
    <x v="1300"/>
    <x v="4259"/>
    <n v="7"/>
    <n v="0.2"/>
    <n v="54.214999999999982"/>
  </r>
  <r>
    <n v="9817"/>
    <s v="CA-2012-162201"/>
    <x v="1"/>
    <x v="1214"/>
    <d v="2012-06-12T00:00:00"/>
    <x v="1"/>
    <s v="AG-10495"/>
    <x v="122"/>
    <x v="1"/>
    <s v="United States"/>
    <s v="Saint Petersburg"/>
    <x v="2"/>
    <n v="33710"/>
    <x v="0"/>
    <s v="OFF-ST-10000046"/>
    <x v="1"/>
    <x v="4"/>
    <x v="757"/>
    <x v="6080"/>
    <n v="4"/>
    <n v="0.2"/>
    <n v="-6.4619999999999891"/>
  </r>
  <r>
    <n v="9818"/>
    <s v="CA-2012-162201"/>
    <x v="1"/>
    <x v="1214"/>
    <d v="2012-06-12T00:00:00"/>
    <x v="1"/>
    <s v="AG-10495"/>
    <x v="122"/>
    <x v="1"/>
    <s v="United States"/>
    <s v="Saint Petersburg"/>
    <x v="2"/>
    <n v="33710"/>
    <x v="0"/>
    <s v="FUR-FU-10001185"/>
    <x v="0"/>
    <x v="5"/>
    <x v="1414"/>
    <x v="6081"/>
    <n v="7"/>
    <n v="0.2"/>
    <n v="45.467100000000009"/>
  </r>
  <r>
    <n v="9819"/>
    <s v="CA-2012-162201"/>
    <x v="1"/>
    <x v="1214"/>
    <d v="2012-06-12T00:00:00"/>
    <x v="1"/>
    <s v="AG-10495"/>
    <x v="122"/>
    <x v="1"/>
    <s v="United States"/>
    <s v="Saint Petersburg"/>
    <x v="2"/>
    <n v="33710"/>
    <x v="0"/>
    <s v="OFF-AR-10003856"/>
    <x v="1"/>
    <x v="6"/>
    <x v="444"/>
    <x v="3079"/>
    <n v="2"/>
    <n v="0.2"/>
    <n v="0.3335999999999999"/>
  </r>
  <r>
    <n v="9820"/>
    <s v="CA-2012-162201"/>
    <x v="1"/>
    <x v="1214"/>
    <d v="2012-06-12T00:00:00"/>
    <x v="1"/>
    <s v="AG-10495"/>
    <x v="122"/>
    <x v="1"/>
    <s v="United States"/>
    <s v="Saint Petersburg"/>
    <x v="2"/>
    <n v="33710"/>
    <x v="0"/>
    <s v="OFF-LA-10001982"/>
    <x v="1"/>
    <x v="2"/>
    <x v="1529"/>
    <x v="6082"/>
    <n v="3"/>
    <n v="0.2"/>
    <n v="3.1499999999999995"/>
  </r>
  <r>
    <n v="9821"/>
    <s v="CA-2012-162201"/>
    <x v="1"/>
    <x v="1214"/>
    <d v="2012-06-12T00:00:00"/>
    <x v="1"/>
    <s v="AG-10495"/>
    <x v="122"/>
    <x v="1"/>
    <s v="United States"/>
    <s v="Saint Petersburg"/>
    <x v="2"/>
    <n v="33710"/>
    <x v="0"/>
    <s v="OFF-PA-10001215"/>
    <x v="1"/>
    <x v="10"/>
    <x v="1717"/>
    <x v="3085"/>
    <n v="10"/>
    <n v="0.2"/>
    <n v="13.199999999999998"/>
  </r>
  <r>
    <n v="9822"/>
    <s v="CA-2012-162201"/>
    <x v="1"/>
    <x v="1214"/>
    <d v="2012-06-12T00:00:00"/>
    <x v="1"/>
    <s v="AG-10495"/>
    <x v="122"/>
    <x v="1"/>
    <s v="United States"/>
    <s v="Saint Petersburg"/>
    <x v="2"/>
    <n v="33710"/>
    <x v="0"/>
    <s v="OFF-BI-10002429"/>
    <x v="1"/>
    <x v="8"/>
    <x v="467"/>
    <x v="3594"/>
    <n v="2"/>
    <n v="0.7"/>
    <n v="-13.393599999999999"/>
  </r>
  <r>
    <n v="9823"/>
    <s v="US-2011-164406"/>
    <x v="2"/>
    <x v="860"/>
    <d v="2011-08-19T00:00:00"/>
    <x v="1"/>
    <s v="BD-11605"/>
    <x v="205"/>
    <x v="0"/>
    <s v="United States"/>
    <s v="San Francisco"/>
    <x v="1"/>
    <n v="94122"/>
    <x v="1"/>
    <s v="OFF-AP-10003287"/>
    <x v="1"/>
    <x v="9"/>
    <x v="538"/>
    <x v="6083"/>
    <n v="3"/>
    <n v="0"/>
    <n v="42.814799999999998"/>
  </r>
  <r>
    <n v="9824"/>
    <s v="US-2011-164406"/>
    <x v="2"/>
    <x v="860"/>
    <d v="2011-08-19T00:00:00"/>
    <x v="1"/>
    <s v="BD-11605"/>
    <x v="205"/>
    <x v="0"/>
    <s v="United States"/>
    <s v="San Francisco"/>
    <x v="1"/>
    <n v="94122"/>
    <x v="1"/>
    <s v="OFF-PA-10000167"/>
    <x v="1"/>
    <x v="10"/>
    <x v="1071"/>
    <x v="1663"/>
    <n v="3"/>
    <n v="0"/>
    <n v="41.822999999999993"/>
  </r>
  <r>
    <n v="9825"/>
    <s v="US-2011-164406"/>
    <x v="2"/>
    <x v="860"/>
    <d v="2011-08-19T00:00:00"/>
    <x v="1"/>
    <s v="BD-11605"/>
    <x v="205"/>
    <x v="0"/>
    <s v="United States"/>
    <s v="San Francisco"/>
    <x v="1"/>
    <n v="94122"/>
    <x v="1"/>
    <s v="OFF-BI-10002309"/>
    <x v="1"/>
    <x v="8"/>
    <x v="78"/>
    <x v="329"/>
    <n v="4"/>
    <n v="0.2"/>
    <n v="6.2495999999999992"/>
  </r>
  <r>
    <n v="9826"/>
    <s v="US-2011-164406"/>
    <x v="2"/>
    <x v="860"/>
    <d v="2011-08-19T00:00:00"/>
    <x v="1"/>
    <s v="BD-11605"/>
    <x v="205"/>
    <x v="0"/>
    <s v="United States"/>
    <s v="San Francisco"/>
    <x v="1"/>
    <n v="94122"/>
    <x v="1"/>
    <s v="OFF-BI-10003638"/>
    <x v="1"/>
    <x v="8"/>
    <x v="607"/>
    <x v="6084"/>
    <n v="3"/>
    <n v="0.2"/>
    <n v="15.092999999999998"/>
  </r>
  <r>
    <n v="9827"/>
    <s v="US-2011-164406"/>
    <x v="2"/>
    <x v="860"/>
    <d v="2011-08-19T00:00:00"/>
    <x v="1"/>
    <s v="BD-11605"/>
    <x v="205"/>
    <x v="0"/>
    <s v="United States"/>
    <s v="San Francisco"/>
    <x v="1"/>
    <n v="94122"/>
    <x v="1"/>
    <s v="FUR-CH-10003833"/>
    <x v="0"/>
    <x v="1"/>
    <x v="1200"/>
    <x v="2468"/>
    <n v="4"/>
    <n v="0.2"/>
    <n v="-12.196000000000005"/>
  </r>
  <r>
    <n v="9828"/>
    <s v="CA-2014-169999"/>
    <x v="3"/>
    <x v="249"/>
    <d v="2014-06-27T00:00:00"/>
    <x v="1"/>
    <s v="JS-15685"/>
    <x v="40"/>
    <x v="1"/>
    <s v="United States"/>
    <s v="New York City"/>
    <x v="15"/>
    <n v="10035"/>
    <x v="3"/>
    <s v="OFF-ST-10001511"/>
    <x v="1"/>
    <x v="4"/>
    <x v="551"/>
    <x v="2396"/>
    <n v="2"/>
    <n v="0"/>
    <n v="6.4649999999999892"/>
  </r>
  <r>
    <n v="9829"/>
    <s v="CA-2014-169999"/>
    <x v="3"/>
    <x v="249"/>
    <d v="2014-06-27T00:00:00"/>
    <x v="1"/>
    <s v="JS-15685"/>
    <x v="40"/>
    <x v="1"/>
    <s v="United States"/>
    <s v="New York City"/>
    <x v="15"/>
    <n v="10035"/>
    <x v="3"/>
    <s v="OFF-BI-10004728"/>
    <x v="1"/>
    <x v="8"/>
    <x v="539"/>
    <x v="5668"/>
    <n v="3"/>
    <n v="0.2"/>
    <n v="3.7595999999999998"/>
  </r>
  <r>
    <n v="9830"/>
    <s v="US-2014-152842"/>
    <x v="3"/>
    <x v="11"/>
    <d v="2014-07-24T00:00:00"/>
    <x v="1"/>
    <s v="NF-18385"/>
    <x v="173"/>
    <x v="0"/>
    <s v="United States"/>
    <s v="Charlotte"/>
    <x v="3"/>
    <n v="28205"/>
    <x v="0"/>
    <s v="FUR-CH-10004218"/>
    <x v="0"/>
    <x v="1"/>
    <x v="38"/>
    <x v="2516"/>
    <n v="3"/>
    <n v="0.2"/>
    <n v="15.147000000000006"/>
  </r>
  <r>
    <n v="9831"/>
    <s v="CA-2011-113257"/>
    <x v="2"/>
    <x v="757"/>
    <d v="2011-12-18T00:00:00"/>
    <x v="0"/>
    <s v="SC-20305"/>
    <x v="253"/>
    <x v="0"/>
    <s v="United States"/>
    <s v="Beaumont"/>
    <x v="5"/>
    <n v="77705"/>
    <x v="2"/>
    <s v="TEC-AC-10004171"/>
    <x v="2"/>
    <x v="11"/>
    <x v="1312"/>
    <x v="1895"/>
    <n v="4"/>
    <n v="0.2"/>
    <n v="95.990400000000008"/>
  </r>
  <r>
    <n v="9832"/>
    <s v="CA-2011-113257"/>
    <x v="2"/>
    <x v="757"/>
    <d v="2011-12-18T00:00:00"/>
    <x v="0"/>
    <s v="SC-20305"/>
    <x v="253"/>
    <x v="0"/>
    <s v="United States"/>
    <s v="Beaumont"/>
    <x v="5"/>
    <n v="77705"/>
    <x v="2"/>
    <s v="FUR-FU-10001706"/>
    <x v="0"/>
    <x v="5"/>
    <x v="50"/>
    <x v="6085"/>
    <n v="7"/>
    <n v="0.6"/>
    <n v="-2.5872000000000011"/>
  </r>
  <r>
    <n v="9833"/>
    <s v="CA-2011-133963"/>
    <x v="2"/>
    <x v="598"/>
    <d v="2011-05-22T00:00:00"/>
    <x v="0"/>
    <s v="GA-14515"/>
    <x v="654"/>
    <x v="0"/>
    <s v="United States"/>
    <s v="Dallas"/>
    <x v="5"/>
    <n v="75220"/>
    <x v="2"/>
    <s v="OFF-PA-10001526"/>
    <x v="1"/>
    <x v="10"/>
    <x v="1030"/>
    <x v="2217"/>
    <n v="1"/>
    <n v="0.2"/>
    <n v="1.4442000000000004"/>
  </r>
  <r>
    <n v="9834"/>
    <s v="CA-2014-130302"/>
    <x v="3"/>
    <x v="32"/>
    <d v="2014-09-20T00:00:00"/>
    <x v="1"/>
    <s v="CY-12745"/>
    <x v="388"/>
    <x v="1"/>
    <s v="United States"/>
    <s v="Springfield"/>
    <x v="24"/>
    <n v="45503"/>
    <x v="3"/>
    <s v="TEC-AC-10002001"/>
    <x v="2"/>
    <x v="11"/>
    <x v="262"/>
    <x v="6086"/>
    <n v="7"/>
    <n v="0.2"/>
    <n v="190.38810000000001"/>
  </r>
  <r>
    <n v="9835"/>
    <s v="CA-2013-126627"/>
    <x v="0"/>
    <x v="1155"/>
    <d v="2013-10-13T00:00:00"/>
    <x v="2"/>
    <s v="WB-21850"/>
    <x v="576"/>
    <x v="0"/>
    <s v="United States"/>
    <s v="La Porte"/>
    <x v="5"/>
    <n v="77571"/>
    <x v="2"/>
    <s v="FUR-FU-10004963"/>
    <x v="0"/>
    <x v="5"/>
    <x v="1434"/>
    <x v="6087"/>
    <n v="4"/>
    <n v="0.6"/>
    <n v="-6.2999999999999972"/>
  </r>
  <r>
    <n v="9836"/>
    <s v="CA-2013-126627"/>
    <x v="0"/>
    <x v="1155"/>
    <d v="2013-10-13T00:00:00"/>
    <x v="2"/>
    <s v="WB-21850"/>
    <x v="576"/>
    <x v="0"/>
    <s v="United States"/>
    <s v="La Porte"/>
    <x v="5"/>
    <n v="77571"/>
    <x v="2"/>
    <s v="OFF-BI-10001597"/>
    <x v="1"/>
    <x v="8"/>
    <x v="790"/>
    <x v="6088"/>
    <n v="2"/>
    <n v="0.8"/>
    <n v="-26.227200000000003"/>
  </r>
  <r>
    <n v="9837"/>
    <s v="US-2013-125402"/>
    <x v="0"/>
    <x v="477"/>
    <d v="2013-10-02T00:00:00"/>
    <x v="1"/>
    <s v="DL-12865"/>
    <x v="297"/>
    <x v="0"/>
    <s v="United States"/>
    <s v="Long Beach"/>
    <x v="1"/>
    <n v="90805"/>
    <x v="1"/>
    <s v="OFF-PA-10000141"/>
    <x v="1"/>
    <x v="10"/>
    <x v="821"/>
    <x v="2943"/>
    <n v="5"/>
    <n v="0"/>
    <n v="5.1229999999999993"/>
  </r>
  <r>
    <n v="9838"/>
    <s v="US-2013-125402"/>
    <x v="0"/>
    <x v="477"/>
    <d v="2013-10-02T00:00:00"/>
    <x v="1"/>
    <s v="DL-12865"/>
    <x v="297"/>
    <x v="0"/>
    <s v="United States"/>
    <s v="Long Beach"/>
    <x v="1"/>
    <n v="90805"/>
    <x v="1"/>
    <s v="OFF-LA-10003923"/>
    <x v="1"/>
    <x v="2"/>
    <x v="424"/>
    <x v="461"/>
    <n v="2"/>
    <n v="0"/>
    <n v="14.8"/>
  </r>
  <r>
    <n v="9839"/>
    <s v="US-2013-125402"/>
    <x v="0"/>
    <x v="477"/>
    <d v="2013-10-02T00:00:00"/>
    <x v="1"/>
    <s v="DL-12865"/>
    <x v="297"/>
    <x v="0"/>
    <s v="United States"/>
    <s v="Long Beach"/>
    <x v="1"/>
    <n v="90805"/>
    <x v="1"/>
    <s v="OFF-LA-10001771"/>
    <x v="1"/>
    <x v="2"/>
    <x v="1119"/>
    <x v="1393"/>
    <n v="1"/>
    <n v="0"/>
    <n v="2.2907999999999999"/>
  </r>
  <r>
    <n v="9840"/>
    <s v="US-2013-125402"/>
    <x v="0"/>
    <x v="477"/>
    <d v="2013-10-02T00:00:00"/>
    <x v="1"/>
    <s v="DL-12865"/>
    <x v="297"/>
    <x v="0"/>
    <s v="United States"/>
    <s v="Long Beach"/>
    <x v="1"/>
    <n v="90805"/>
    <x v="1"/>
    <s v="TEC-CO-10001943"/>
    <x v="2"/>
    <x v="16"/>
    <x v="1666"/>
    <x v="5478"/>
    <n v="3"/>
    <n v="0.2"/>
    <n v="161.99189999999999"/>
  </r>
  <r>
    <n v="9841"/>
    <s v="US-2013-125402"/>
    <x v="0"/>
    <x v="477"/>
    <d v="2013-10-02T00:00:00"/>
    <x v="1"/>
    <s v="DL-12865"/>
    <x v="297"/>
    <x v="0"/>
    <s v="United States"/>
    <s v="Long Beach"/>
    <x v="1"/>
    <n v="90805"/>
    <x v="1"/>
    <s v="TEC-PH-10003356"/>
    <x v="2"/>
    <x v="7"/>
    <x v="1689"/>
    <x v="6089"/>
    <n v="8"/>
    <n v="0.2"/>
    <n v="4.4736000000000011"/>
  </r>
  <r>
    <n v="9842"/>
    <s v="US-2013-125402"/>
    <x v="0"/>
    <x v="477"/>
    <d v="2013-10-02T00:00:00"/>
    <x v="1"/>
    <s v="DL-12865"/>
    <x v="297"/>
    <x v="0"/>
    <s v="United States"/>
    <s v="Long Beach"/>
    <x v="1"/>
    <n v="90805"/>
    <x v="1"/>
    <s v="OFF-AR-10002255"/>
    <x v="1"/>
    <x v="6"/>
    <x v="814"/>
    <x v="1784"/>
    <n v="2"/>
    <n v="0"/>
    <n v="1.6703999999999999"/>
  </r>
  <r>
    <n v="9843"/>
    <s v="US-2013-125402"/>
    <x v="0"/>
    <x v="477"/>
    <d v="2013-10-02T00:00:00"/>
    <x v="1"/>
    <s v="DL-12865"/>
    <x v="297"/>
    <x v="0"/>
    <s v="United States"/>
    <s v="Long Beach"/>
    <x v="1"/>
    <n v="90805"/>
    <x v="1"/>
    <s v="FUR-CH-10000665"/>
    <x v="0"/>
    <x v="1"/>
    <x v="656"/>
    <x v="5019"/>
    <n v="4"/>
    <n v="0.2"/>
    <n v="60.391999999999939"/>
  </r>
  <r>
    <n v="9844"/>
    <s v="CA-2011-163867"/>
    <x v="2"/>
    <x v="561"/>
    <d v="2011-06-06T00:00:00"/>
    <x v="2"/>
    <s v="RE-19450"/>
    <x v="681"/>
    <x v="0"/>
    <s v="United States"/>
    <s v="Decatur"/>
    <x v="10"/>
    <n v="62521"/>
    <x v="2"/>
    <s v="OFF-LA-10001771"/>
    <x v="1"/>
    <x v="2"/>
    <x v="1119"/>
    <x v="801"/>
    <n v="4"/>
    <n v="0.2"/>
    <n v="5.1791999999999998"/>
  </r>
  <r>
    <n v="9845"/>
    <s v="CA-2011-163867"/>
    <x v="2"/>
    <x v="561"/>
    <d v="2011-06-06T00:00:00"/>
    <x v="2"/>
    <s v="RE-19450"/>
    <x v="681"/>
    <x v="0"/>
    <s v="United States"/>
    <s v="Decatur"/>
    <x v="10"/>
    <n v="62521"/>
    <x v="2"/>
    <s v="FUR-FU-10001475"/>
    <x v="0"/>
    <x v="5"/>
    <x v="499"/>
    <x v="6090"/>
    <n v="7"/>
    <n v="0.6"/>
    <n v="-40.003599999999999"/>
  </r>
  <r>
    <n v="9846"/>
    <s v="CA-2011-163867"/>
    <x v="2"/>
    <x v="561"/>
    <d v="2011-06-06T00:00:00"/>
    <x v="2"/>
    <s v="RE-19450"/>
    <x v="681"/>
    <x v="0"/>
    <s v="United States"/>
    <s v="Decatur"/>
    <x v="10"/>
    <n v="62521"/>
    <x v="2"/>
    <s v="OFF-ST-10000877"/>
    <x v="1"/>
    <x v="4"/>
    <x v="1104"/>
    <x v="6091"/>
    <n v="3"/>
    <n v="0.2"/>
    <n v="9.9521999999999977"/>
  </r>
  <r>
    <n v="9847"/>
    <s v="CA-2014-169327"/>
    <x v="3"/>
    <x v="264"/>
    <d v="2014-09-05T00:00:00"/>
    <x v="0"/>
    <s v="MH-17290"/>
    <x v="762"/>
    <x v="2"/>
    <s v="United States"/>
    <s v="Los Angeles"/>
    <x v="1"/>
    <n v="90008"/>
    <x v="1"/>
    <s v="OFF-AP-10001492"/>
    <x v="1"/>
    <x v="9"/>
    <x v="22"/>
    <x v="2526"/>
    <n v="5"/>
    <n v="0"/>
    <n v="11.206"/>
  </r>
  <r>
    <n v="9848"/>
    <s v="CA-2014-169327"/>
    <x v="3"/>
    <x v="264"/>
    <d v="2014-09-05T00:00:00"/>
    <x v="0"/>
    <s v="MH-17290"/>
    <x v="762"/>
    <x v="2"/>
    <s v="United States"/>
    <s v="Los Angeles"/>
    <x v="1"/>
    <n v="90008"/>
    <x v="1"/>
    <s v="FUR-FU-10004188"/>
    <x v="0"/>
    <x v="5"/>
    <x v="734"/>
    <x v="6092"/>
    <n v="5"/>
    <n v="0"/>
    <n v="132.99"/>
  </r>
  <r>
    <n v="9849"/>
    <s v="CA-2014-169327"/>
    <x v="3"/>
    <x v="264"/>
    <d v="2014-09-05T00:00:00"/>
    <x v="0"/>
    <s v="MH-17290"/>
    <x v="762"/>
    <x v="2"/>
    <s v="United States"/>
    <s v="Los Angeles"/>
    <x v="1"/>
    <n v="90008"/>
    <x v="1"/>
    <s v="OFF-BI-10004330"/>
    <x v="1"/>
    <x v="8"/>
    <x v="795"/>
    <x v="5442"/>
    <n v="5"/>
    <n v="0.2"/>
    <n v="46.224999999999987"/>
  </r>
  <r>
    <n v="9850"/>
    <s v="CA-2011-142979"/>
    <x v="2"/>
    <x v="791"/>
    <d v="2011-04-18T00:00:00"/>
    <x v="1"/>
    <s v="EH-13765"/>
    <x v="553"/>
    <x v="1"/>
    <s v="United States"/>
    <s v="Lodi"/>
    <x v="1"/>
    <n v="95240"/>
    <x v="1"/>
    <s v="OFF-AR-10002987"/>
    <x v="1"/>
    <x v="6"/>
    <x v="1553"/>
    <x v="2010"/>
    <n v="2"/>
    <n v="0"/>
    <n v="16.268800000000002"/>
  </r>
  <r>
    <n v="9851"/>
    <s v="CA-2013-158155"/>
    <x v="0"/>
    <x v="440"/>
    <d v="2013-05-07T00:00:00"/>
    <x v="1"/>
    <s v="EH-13765"/>
    <x v="553"/>
    <x v="1"/>
    <s v="United States"/>
    <s v="New York City"/>
    <x v="15"/>
    <n v="10009"/>
    <x v="3"/>
    <s v="FUR-FU-10000732"/>
    <x v="0"/>
    <x v="5"/>
    <x v="540"/>
    <x v="2391"/>
    <n v="2"/>
    <n v="0"/>
    <n v="4.0191999999999997"/>
  </r>
  <r>
    <n v="9852"/>
    <s v="CA-2013-158155"/>
    <x v="0"/>
    <x v="440"/>
    <d v="2013-05-07T00:00:00"/>
    <x v="1"/>
    <s v="EH-13765"/>
    <x v="553"/>
    <x v="1"/>
    <s v="United States"/>
    <s v="New York City"/>
    <x v="15"/>
    <n v="10009"/>
    <x v="3"/>
    <s v="OFF-BI-10001670"/>
    <x v="1"/>
    <x v="8"/>
    <x v="438"/>
    <x v="3476"/>
    <n v="3"/>
    <n v="0.2"/>
    <n v="33.93"/>
  </r>
  <r>
    <n v="9853"/>
    <s v="CA-2013-158155"/>
    <x v="0"/>
    <x v="440"/>
    <d v="2013-05-07T00:00:00"/>
    <x v="1"/>
    <s v="EH-13765"/>
    <x v="553"/>
    <x v="1"/>
    <s v="United States"/>
    <s v="New York City"/>
    <x v="15"/>
    <n v="10009"/>
    <x v="3"/>
    <s v="OFF-PA-10000533"/>
    <x v="1"/>
    <x v="10"/>
    <x v="1196"/>
    <x v="1733"/>
    <n v="2"/>
    <n v="0"/>
    <n v="6.0167999999999999"/>
  </r>
  <r>
    <n v="9854"/>
    <s v="CA-2013-158155"/>
    <x v="0"/>
    <x v="440"/>
    <d v="2013-05-07T00:00:00"/>
    <x v="1"/>
    <s v="EH-13765"/>
    <x v="553"/>
    <x v="1"/>
    <s v="United States"/>
    <s v="New York City"/>
    <x v="15"/>
    <n v="10009"/>
    <x v="3"/>
    <s v="FUR-FU-10002253"/>
    <x v="0"/>
    <x v="5"/>
    <x v="587"/>
    <x v="6093"/>
    <n v="5"/>
    <n v="0"/>
    <n v="83.733000000000004"/>
  </r>
  <r>
    <n v="9855"/>
    <s v="CA-2014-138870"/>
    <x v="3"/>
    <x v="249"/>
    <d v="2014-06-24T00:00:00"/>
    <x v="1"/>
    <s v="GA-14515"/>
    <x v="654"/>
    <x v="0"/>
    <s v="United States"/>
    <s v="San Francisco"/>
    <x v="1"/>
    <n v="94109"/>
    <x v="1"/>
    <s v="FUR-FU-10002396"/>
    <x v="0"/>
    <x v="5"/>
    <x v="1581"/>
    <x v="6094"/>
    <n v="4"/>
    <n v="0"/>
    <n v="21.134400000000003"/>
  </r>
  <r>
    <n v="9856"/>
    <s v="CA-2014-138870"/>
    <x v="3"/>
    <x v="249"/>
    <d v="2014-06-24T00:00:00"/>
    <x v="1"/>
    <s v="GA-14515"/>
    <x v="654"/>
    <x v="0"/>
    <s v="United States"/>
    <s v="San Francisco"/>
    <x v="1"/>
    <n v="94109"/>
    <x v="1"/>
    <s v="OFF-PA-10004438"/>
    <x v="1"/>
    <x v="10"/>
    <x v="1472"/>
    <x v="335"/>
    <n v="2"/>
    <n v="0"/>
    <n v="11.543199999999999"/>
  </r>
  <r>
    <n v="9857"/>
    <s v="CA-2011-120950"/>
    <x v="2"/>
    <x v="1232"/>
    <d v="2011-11-11T00:00:00"/>
    <x v="1"/>
    <s v="GA-14515"/>
    <x v="654"/>
    <x v="0"/>
    <s v="United States"/>
    <s v="Columbus"/>
    <x v="32"/>
    <n v="31907"/>
    <x v="0"/>
    <s v="OFF-PA-10000587"/>
    <x v="1"/>
    <x v="10"/>
    <x v="57"/>
    <x v="2908"/>
    <n v="6"/>
    <n v="0"/>
    <n v="20.9664"/>
  </r>
  <r>
    <n v="9858"/>
    <s v="CA-2012-164301"/>
    <x v="1"/>
    <x v="514"/>
    <d v="2012-03-30T00:00:00"/>
    <x v="1"/>
    <s v="EB-13840"/>
    <x v="225"/>
    <x v="1"/>
    <s v="United States"/>
    <s v="Seattle"/>
    <x v="4"/>
    <n v="98103"/>
    <x v="1"/>
    <s v="FUR-TA-10001889"/>
    <x v="0"/>
    <x v="3"/>
    <x v="406"/>
    <x v="6095"/>
    <n v="8"/>
    <n v="0"/>
    <n v="610.86239999999998"/>
  </r>
  <r>
    <n v="9859"/>
    <s v="CA-2014-113278"/>
    <x v="3"/>
    <x v="424"/>
    <d v="2014-01-21T00:00:00"/>
    <x v="1"/>
    <s v="HR-14770"/>
    <x v="367"/>
    <x v="2"/>
    <s v="United States"/>
    <s v="Richmond"/>
    <x v="14"/>
    <n v="47374"/>
    <x v="2"/>
    <s v="OFF-ST-10001590"/>
    <x v="1"/>
    <x v="4"/>
    <x v="146"/>
    <x v="4005"/>
    <n v="5"/>
    <n v="0"/>
    <n v="17.523999999999997"/>
  </r>
  <r>
    <n v="9860"/>
    <s v="CA-2014-113278"/>
    <x v="3"/>
    <x v="424"/>
    <d v="2014-01-21T00:00:00"/>
    <x v="1"/>
    <s v="HR-14770"/>
    <x v="367"/>
    <x v="2"/>
    <s v="United States"/>
    <s v="Richmond"/>
    <x v="14"/>
    <n v="47374"/>
    <x v="2"/>
    <s v="OFF-FA-10003472"/>
    <x v="1"/>
    <x v="13"/>
    <x v="240"/>
    <x v="2182"/>
    <n v="2"/>
    <n v="0"/>
    <n v="0.1008"/>
  </r>
  <r>
    <n v="9861"/>
    <s v="CA-2014-113278"/>
    <x v="3"/>
    <x v="424"/>
    <d v="2014-01-21T00:00:00"/>
    <x v="1"/>
    <s v="HR-14770"/>
    <x v="367"/>
    <x v="2"/>
    <s v="United States"/>
    <s v="Richmond"/>
    <x v="14"/>
    <n v="47374"/>
    <x v="2"/>
    <s v="TEC-PH-10000169"/>
    <x v="2"/>
    <x v="7"/>
    <x v="1029"/>
    <x v="766"/>
    <n v="4"/>
    <n v="0"/>
    <n v="1.3559999999999945"/>
  </r>
  <r>
    <n v="9862"/>
    <s v="CA-2014-113278"/>
    <x v="3"/>
    <x v="424"/>
    <d v="2014-01-21T00:00:00"/>
    <x v="1"/>
    <s v="HR-14770"/>
    <x v="367"/>
    <x v="2"/>
    <s v="United States"/>
    <s v="Richmond"/>
    <x v="14"/>
    <n v="47374"/>
    <x v="2"/>
    <s v="OFF-ST-10002562"/>
    <x v="1"/>
    <x v="4"/>
    <x v="33"/>
    <x v="2572"/>
    <n v="2"/>
    <n v="0"/>
    <n v="5.2528000000000006"/>
  </r>
  <r>
    <n v="9863"/>
    <s v="CA-2014-113278"/>
    <x v="3"/>
    <x v="424"/>
    <d v="2014-01-21T00:00:00"/>
    <x v="1"/>
    <s v="HR-14770"/>
    <x v="367"/>
    <x v="2"/>
    <s v="United States"/>
    <s v="Richmond"/>
    <x v="14"/>
    <n v="47374"/>
    <x v="2"/>
    <s v="TEC-AC-10001445"/>
    <x v="2"/>
    <x v="11"/>
    <x v="422"/>
    <x v="6096"/>
    <n v="4"/>
    <n v="0"/>
    <n v="2.5451999999999995"/>
  </r>
  <r>
    <n v="9864"/>
    <s v="CA-2014-113278"/>
    <x v="3"/>
    <x v="424"/>
    <d v="2014-01-21T00:00:00"/>
    <x v="1"/>
    <s v="HR-14770"/>
    <x v="367"/>
    <x v="2"/>
    <s v="United States"/>
    <s v="Richmond"/>
    <x v="14"/>
    <n v="47374"/>
    <x v="2"/>
    <s v="OFF-PA-10004156"/>
    <x v="1"/>
    <x v="10"/>
    <x v="743"/>
    <x v="1189"/>
    <n v="1"/>
    <n v="0"/>
    <n v="5.5565999999999995"/>
  </r>
  <r>
    <n v="9865"/>
    <s v="CA-2014-113278"/>
    <x v="3"/>
    <x v="424"/>
    <d v="2014-01-21T00:00:00"/>
    <x v="1"/>
    <s v="HR-14770"/>
    <x v="367"/>
    <x v="2"/>
    <s v="United States"/>
    <s v="Richmond"/>
    <x v="14"/>
    <n v="47374"/>
    <x v="2"/>
    <s v="TEC-AC-10004469"/>
    <x v="2"/>
    <x v="11"/>
    <x v="238"/>
    <x v="3863"/>
    <n v="4"/>
    <n v="0"/>
    <n v="70.312000000000012"/>
  </r>
  <r>
    <n v="9866"/>
    <s v="CA-2014-113278"/>
    <x v="3"/>
    <x v="424"/>
    <d v="2014-01-21T00:00:00"/>
    <x v="1"/>
    <s v="HR-14770"/>
    <x v="367"/>
    <x v="2"/>
    <s v="United States"/>
    <s v="Richmond"/>
    <x v="14"/>
    <n v="47374"/>
    <x v="2"/>
    <s v="FUR-FU-10001037"/>
    <x v="0"/>
    <x v="5"/>
    <x v="1160"/>
    <x v="1651"/>
    <n v="2"/>
    <n v="0"/>
    <n v="8.532"/>
  </r>
  <r>
    <n v="9867"/>
    <s v="US-2012-116981"/>
    <x v="1"/>
    <x v="514"/>
    <d v="2012-03-28T00:00:00"/>
    <x v="0"/>
    <s v="SM-20950"/>
    <x v="416"/>
    <x v="1"/>
    <s v="United States"/>
    <s v="New York City"/>
    <x v="15"/>
    <n v="10009"/>
    <x v="3"/>
    <s v="OFF-ST-10002615"/>
    <x v="1"/>
    <x v="4"/>
    <x v="1427"/>
    <x v="2969"/>
    <n v="7"/>
    <n v="0"/>
    <n v="282.20920000000001"/>
  </r>
  <r>
    <n v="9868"/>
    <s v="US-2012-116981"/>
    <x v="1"/>
    <x v="514"/>
    <d v="2012-03-28T00:00:00"/>
    <x v="0"/>
    <s v="SM-20950"/>
    <x v="416"/>
    <x v="1"/>
    <s v="United States"/>
    <s v="New York City"/>
    <x v="15"/>
    <n v="10009"/>
    <x v="3"/>
    <s v="OFF-AP-10000595"/>
    <x v="1"/>
    <x v="9"/>
    <x v="1496"/>
    <x v="2638"/>
    <n v="3"/>
    <n v="0"/>
    <n v="3.4086000000000003"/>
  </r>
  <r>
    <n v="9869"/>
    <s v="CA-2011-114195"/>
    <x v="2"/>
    <x v="301"/>
    <d v="2011-11-03T00:00:00"/>
    <x v="2"/>
    <s v="EA-14035"/>
    <x v="105"/>
    <x v="1"/>
    <s v="United States"/>
    <s v="Mason"/>
    <x v="24"/>
    <n v="45040"/>
    <x v="3"/>
    <s v="FUR-FU-10002253"/>
    <x v="0"/>
    <x v="5"/>
    <x v="587"/>
    <x v="4574"/>
    <n v="2"/>
    <n v="0.2"/>
    <n v="16.317200000000003"/>
  </r>
  <r>
    <n v="9870"/>
    <s v="CA-2011-114195"/>
    <x v="2"/>
    <x v="301"/>
    <d v="2011-11-03T00:00:00"/>
    <x v="2"/>
    <s v="EA-14035"/>
    <x v="105"/>
    <x v="1"/>
    <s v="United States"/>
    <s v="Mason"/>
    <x v="24"/>
    <n v="45040"/>
    <x v="3"/>
    <s v="OFF-BI-10000494"/>
    <x v="1"/>
    <x v="8"/>
    <x v="1563"/>
    <x v="2968"/>
    <n v="2"/>
    <n v="0.7"/>
    <n v="-2.6099999999999994"/>
  </r>
  <r>
    <n v="9871"/>
    <s v="CA-2011-114195"/>
    <x v="2"/>
    <x v="301"/>
    <d v="2011-11-03T00:00:00"/>
    <x v="2"/>
    <s v="EA-14035"/>
    <x v="105"/>
    <x v="1"/>
    <s v="United States"/>
    <s v="Mason"/>
    <x v="24"/>
    <n v="45040"/>
    <x v="3"/>
    <s v="OFF-BI-10001658"/>
    <x v="1"/>
    <x v="8"/>
    <x v="439"/>
    <x v="2849"/>
    <n v="3"/>
    <n v="0.7"/>
    <n v="-17.942399999999992"/>
  </r>
  <r>
    <n v="9872"/>
    <s v="CA-2014-146269"/>
    <x v="3"/>
    <x v="833"/>
    <d v="2014-10-07T00:00:00"/>
    <x v="3"/>
    <s v="MH-17455"/>
    <x v="708"/>
    <x v="0"/>
    <s v="United States"/>
    <s v="Chicago"/>
    <x v="10"/>
    <n v="60623"/>
    <x v="2"/>
    <s v="OFF-ST-10003208"/>
    <x v="1"/>
    <x v="4"/>
    <x v="243"/>
    <x v="6097"/>
    <n v="2"/>
    <n v="0.2"/>
    <n v="32.662799999999947"/>
  </r>
  <r>
    <n v="9873"/>
    <s v="CA-2014-146269"/>
    <x v="3"/>
    <x v="833"/>
    <d v="2014-10-07T00:00:00"/>
    <x v="3"/>
    <s v="MH-17455"/>
    <x v="708"/>
    <x v="0"/>
    <s v="United States"/>
    <s v="Chicago"/>
    <x v="10"/>
    <n v="60623"/>
    <x v="2"/>
    <s v="OFF-AR-10004790"/>
    <x v="1"/>
    <x v="6"/>
    <x v="33"/>
    <x v="3764"/>
    <n v="2"/>
    <n v="0.2"/>
    <n v="1.1969999999999992"/>
  </r>
  <r>
    <n v="9874"/>
    <s v="CA-2013-100587"/>
    <x v="0"/>
    <x v="107"/>
    <d v="2013-12-15T00:00:00"/>
    <x v="1"/>
    <s v="SL-20155"/>
    <x v="359"/>
    <x v="2"/>
    <s v="United States"/>
    <s v="New York City"/>
    <x v="15"/>
    <n v="10024"/>
    <x v="3"/>
    <s v="OFF-PA-10004609"/>
    <x v="1"/>
    <x v="10"/>
    <x v="1494"/>
    <x v="90"/>
    <n v="1"/>
    <n v="0"/>
    <n v="3.1104000000000003"/>
  </r>
  <r>
    <n v="9875"/>
    <s v="CA-2013-166653"/>
    <x v="0"/>
    <x v="897"/>
    <d v="2013-09-25T00:00:00"/>
    <x v="0"/>
    <s v="NP-18685"/>
    <x v="472"/>
    <x v="2"/>
    <s v="United States"/>
    <s v="Parma"/>
    <x v="24"/>
    <n v="44134"/>
    <x v="3"/>
    <s v="OFF-EN-10003055"/>
    <x v="1"/>
    <x v="12"/>
    <x v="873"/>
    <x v="1109"/>
    <n v="2"/>
    <n v="0.2"/>
    <n v="19.989999999999995"/>
  </r>
  <r>
    <n v="9876"/>
    <s v="CA-2012-130855"/>
    <x v="1"/>
    <x v="1233"/>
    <d v="2013-01-05T00:00:00"/>
    <x v="1"/>
    <s v="RF-19840"/>
    <x v="167"/>
    <x v="0"/>
    <s v="United States"/>
    <s v="New York City"/>
    <x v="15"/>
    <n v="10035"/>
    <x v="3"/>
    <s v="OFF-SU-10003936"/>
    <x v="1"/>
    <x v="14"/>
    <x v="1826"/>
    <x v="6098"/>
    <n v="2"/>
    <n v="0"/>
    <n v="6.3600000000000101E-2"/>
  </r>
  <r>
    <n v="9877"/>
    <s v="US-2014-166324"/>
    <x v="3"/>
    <x v="693"/>
    <d v="2014-04-22T00:00:00"/>
    <x v="2"/>
    <s v="BE-11455"/>
    <x v="534"/>
    <x v="2"/>
    <s v="United States"/>
    <s v="Cleveland"/>
    <x v="24"/>
    <n v="44105"/>
    <x v="3"/>
    <s v="OFF-ST-10000078"/>
    <x v="1"/>
    <x v="4"/>
    <x v="1218"/>
    <x v="6099"/>
    <n v="4"/>
    <n v="0.2"/>
    <n v="-21.213600000000099"/>
  </r>
  <r>
    <n v="9878"/>
    <s v="US-2014-166324"/>
    <x v="3"/>
    <x v="693"/>
    <d v="2014-04-22T00:00:00"/>
    <x v="2"/>
    <s v="BE-11455"/>
    <x v="534"/>
    <x v="2"/>
    <s v="United States"/>
    <s v="Cleveland"/>
    <x v="24"/>
    <n v="44105"/>
    <x v="3"/>
    <s v="OFF-BI-10000174"/>
    <x v="1"/>
    <x v="8"/>
    <x v="1435"/>
    <x v="6100"/>
    <n v="5"/>
    <n v="0.7"/>
    <n v="-6.379999999999999"/>
  </r>
  <r>
    <n v="9879"/>
    <s v="US-2014-166324"/>
    <x v="3"/>
    <x v="693"/>
    <d v="2014-04-22T00:00:00"/>
    <x v="2"/>
    <s v="BE-11455"/>
    <x v="534"/>
    <x v="2"/>
    <s v="United States"/>
    <s v="Cleveland"/>
    <x v="24"/>
    <n v="44105"/>
    <x v="3"/>
    <s v="TEC-PH-10004080"/>
    <x v="2"/>
    <x v="7"/>
    <x v="1768"/>
    <x v="4457"/>
    <n v="3"/>
    <n v="0.4"/>
    <n v="-24.476399999999998"/>
  </r>
  <r>
    <n v="9880"/>
    <s v="CA-2013-122581"/>
    <x v="0"/>
    <x v="1036"/>
    <d v="2013-08-26T00:00:00"/>
    <x v="1"/>
    <s v="JK-15370"/>
    <x v="271"/>
    <x v="0"/>
    <s v="United States"/>
    <s v="New York City"/>
    <x v="15"/>
    <n v="10035"/>
    <x v="3"/>
    <s v="FUR-CH-10002961"/>
    <x v="0"/>
    <x v="1"/>
    <x v="939"/>
    <x v="6101"/>
    <n v="7"/>
    <n v="0.1"/>
    <n v="63.685999999999979"/>
  </r>
  <r>
    <n v="9881"/>
    <s v="CA-2012-104297"/>
    <x v="1"/>
    <x v="352"/>
    <d v="2012-05-31T00:00:00"/>
    <x v="2"/>
    <s v="CC-12100"/>
    <x v="385"/>
    <x v="2"/>
    <s v="United States"/>
    <s v="Cleveland"/>
    <x v="24"/>
    <n v="44105"/>
    <x v="3"/>
    <s v="OFF-PA-10000474"/>
    <x v="1"/>
    <x v="10"/>
    <x v="33"/>
    <x v="633"/>
    <n v="3"/>
    <n v="0.2"/>
    <n v="28.706399999999991"/>
  </r>
  <r>
    <n v="9882"/>
    <s v="CA-2011-153927"/>
    <x v="2"/>
    <x v="1132"/>
    <d v="2011-08-13T00:00:00"/>
    <x v="2"/>
    <s v="LL-16840"/>
    <x v="328"/>
    <x v="0"/>
    <s v="United States"/>
    <s v="Woodstock"/>
    <x v="32"/>
    <n v="30188"/>
    <x v="0"/>
    <s v="OFF-BI-10000138"/>
    <x v="1"/>
    <x v="8"/>
    <x v="600"/>
    <x v="1230"/>
    <n v="3"/>
    <n v="0"/>
    <n v="6.7392000000000003"/>
  </r>
  <r>
    <n v="9883"/>
    <s v="CA-2011-153927"/>
    <x v="2"/>
    <x v="1132"/>
    <d v="2011-08-13T00:00:00"/>
    <x v="2"/>
    <s v="LL-16840"/>
    <x v="328"/>
    <x v="0"/>
    <s v="United States"/>
    <s v="Woodstock"/>
    <x v="32"/>
    <n v="30188"/>
    <x v="0"/>
    <s v="TEC-AC-10000023"/>
    <x v="2"/>
    <x v="11"/>
    <x v="900"/>
    <x v="6102"/>
    <n v="13"/>
    <n v="0"/>
    <n v="98.139599999999987"/>
  </r>
  <r>
    <n v="9884"/>
    <s v="CA-2011-112291"/>
    <x v="2"/>
    <x v="1234"/>
    <d v="2011-04-08T00:00:00"/>
    <x v="1"/>
    <s v="KE-16420"/>
    <x v="722"/>
    <x v="1"/>
    <s v="United States"/>
    <s v="Los Angeles"/>
    <x v="1"/>
    <n v="90008"/>
    <x v="1"/>
    <s v="OFF-EN-10001415"/>
    <x v="1"/>
    <x v="12"/>
    <x v="33"/>
    <x v="954"/>
    <n v="2"/>
    <n v="0"/>
    <n v="5.58"/>
  </r>
  <r>
    <n v="9885"/>
    <s v="CA-2011-112291"/>
    <x v="2"/>
    <x v="1234"/>
    <d v="2011-04-08T00:00:00"/>
    <x v="1"/>
    <s v="KE-16420"/>
    <x v="722"/>
    <x v="1"/>
    <s v="United States"/>
    <s v="Los Angeles"/>
    <x v="1"/>
    <n v="90008"/>
    <x v="1"/>
    <s v="TEC-AC-10001284"/>
    <x v="2"/>
    <x v="11"/>
    <x v="1172"/>
    <x v="1038"/>
    <n v="3"/>
    <n v="0"/>
    <n v="22.4316"/>
  </r>
  <r>
    <n v="9886"/>
    <s v="CA-2011-112291"/>
    <x v="2"/>
    <x v="1234"/>
    <d v="2011-04-08T00:00:00"/>
    <x v="1"/>
    <s v="KE-16420"/>
    <x v="722"/>
    <x v="1"/>
    <s v="United States"/>
    <s v="Los Angeles"/>
    <x v="1"/>
    <n v="90008"/>
    <x v="1"/>
    <s v="TEC-AC-10000736"/>
    <x v="2"/>
    <x v="11"/>
    <x v="1085"/>
    <x v="460"/>
    <n v="2"/>
    <n v="0"/>
    <n v="57.592799999999997"/>
  </r>
  <r>
    <n v="9887"/>
    <s v="CA-2011-146997"/>
    <x v="2"/>
    <x v="1213"/>
    <d v="2011-01-28T00:00:00"/>
    <x v="1"/>
    <s v="SG-20605"/>
    <x v="611"/>
    <x v="0"/>
    <s v="United States"/>
    <s v="Lafayette"/>
    <x v="14"/>
    <n v="47905"/>
    <x v="2"/>
    <s v="OFF-FA-10003467"/>
    <x v="1"/>
    <x v="13"/>
    <x v="489"/>
    <x v="4095"/>
    <n v="3"/>
    <n v="0"/>
    <n v="0"/>
  </r>
  <r>
    <n v="9888"/>
    <s v="CA-2014-169607"/>
    <x v="3"/>
    <x v="386"/>
    <d v="2014-10-16T00:00:00"/>
    <x v="2"/>
    <s v="CA-12265"/>
    <x v="244"/>
    <x v="0"/>
    <s v="United States"/>
    <s v="New York City"/>
    <x v="15"/>
    <n v="10024"/>
    <x v="3"/>
    <s v="OFF-PA-10000477"/>
    <x v="1"/>
    <x v="10"/>
    <x v="1205"/>
    <x v="745"/>
    <n v="2"/>
    <n v="0"/>
    <n v="4.6812000000000005"/>
  </r>
  <r>
    <n v="9889"/>
    <s v="CA-2012-127544"/>
    <x v="1"/>
    <x v="816"/>
    <d v="2012-08-12T00:00:00"/>
    <x v="1"/>
    <s v="RD-19585"/>
    <x v="361"/>
    <x v="0"/>
    <s v="United States"/>
    <s v="Utica"/>
    <x v="15"/>
    <n v="13501"/>
    <x v="3"/>
    <s v="TEC-AC-10000736"/>
    <x v="2"/>
    <x v="11"/>
    <x v="1085"/>
    <x v="3705"/>
    <n v="1"/>
    <n v="0"/>
    <n v="28.796399999999998"/>
  </r>
  <r>
    <n v="9890"/>
    <s v="CA-2014-166499"/>
    <x v="3"/>
    <x v="498"/>
    <d v="2014-03-21T00:00:00"/>
    <x v="2"/>
    <s v="VG-21805"/>
    <x v="500"/>
    <x v="1"/>
    <s v="United States"/>
    <s v="Lakewood"/>
    <x v="30"/>
    <n v="8701"/>
    <x v="3"/>
    <s v="OFF-AR-10002467"/>
    <x v="1"/>
    <x v="6"/>
    <x v="1681"/>
    <x v="3090"/>
    <n v="3"/>
    <n v="0"/>
    <n v="2.4138000000000006"/>
  </r>
  <r>
    <n v="9891"/>
    <s v="US-2013-115441"/>
    <x v="0"/>
    <x v="197"/>
    <d v="2013-07-29T00:00:00"/>
    <x v="0"/>
    <s v="SH-19975"/>
    <x v="64"/>
    <x v="1"/>
    <s v="United States"/>
    <s v="Milwaukee"/>
    <x v="6"/>
    <n v="53209"/>
    <x v="2"/>
    <s v="OFF-PA-10004996"/>
    <x v="1"/>
    <x v="10"/>
    <x v="1519"/>
    <x v="6103"/>
    <n v="2"/>
    <n v="0"/>
    <n v="9.6913999999999998"/>
  </r>
  <r>
    <n v="9892"/>
    <s v="US-2013-115441"/>
    <x v="0"/>
    <x v="197"/>
    <d v="2013-07-29T00:00:00"/>
    <x v="0"/>
    <s v="SH-19975"/>
    <x v="64"/>
    <x v="1"/>
    <s v="United States"/>
    <s v="Milwaukee"/>
    <x v="6"/>
    <n v="53209"/>
    <x v="2"/>
    <s v="TEC-AC-10003116"/>
    <x v="2"/>
    <x v="11"/>
    <x v="920"/>
    <x v="6104"/>
    <n v="7"/>
    <n v="0"/>
    <n v="48.457499999999996"/>
  </r>
  <r>
    <n v="9893"/>
    <s v="US-2013-115441"/>
    <x v="0"/>
    <x v="197"/>
    <d v="2013-07-29T00:00:00"/>
    <x v="0"/>
    <s v="SH-19975"/>
    <x v="64"/>
    <x v="1"/>
    <s v="United States"/>
    <s v="Milwaukee"/>
    <x v="6"/>
    <n v="53209"/>
    <x v="2"/>
    <s v="TEC-PH-10002262"/>
    <x v="2"/>
    <x v="7"/>
    <x v="472"/>
    <x v="6105"/>
    <n v="5"/>
    <n v="0"/>
    <n v="83.314000000000021"/>
  </r>
  <r>
    <n v="9894"/>
    <s v="US-2013-115441"/>
    <x v="0"/>
    <x v="197"/>
    <d v="2013-07-29T00:00:00"/>
    <x v="0"/>
    <s v="SH-19975"/>
    <x v="64"/>
    <x v="1"/>
    <s v="United States"/>
    <s v="Milwaukee"/>
    <x v="6"/>
    <n v="53209"/>
    <x v="2"/>
    <s v="FUR-CH-10004626"/>
    <x v="0"/>
    <x v="1"/>
    <x v="1697"/>
    <x v="6106"/>
    <n v="4"/>
    <n v="0"/>
    <n v="96.854399999999998"/>
  </r>
  <r>
    <n v="9895"/>
    <s v="US-2013-115441"/>
    <x v="0"/>
    <x v="197"/>
    <d v="2013-07-29T00:00:00"/>
    <x v="0"/>
    <s v="SH-19975"/>
    <x v="64"/>
    <x v="1"/>
    <s v="United States"/>
    <s v="Milwaukee"/>
    <x v="6"/>
    <n v="53209"/>
    <x v="2"/>
    <s v="FUR-FU-10001756"/>
    <x v="0"/>
    <x v="5"/>
    <x v="282"/>
    <x v="6107"/>
    <n v="5"/>
    <n v="0"/>
    <n v="27.60799999999999"/>
  </r>
  <r>
    <n v="9896"/>
    <s v="CA-2011-115049"/>
    <x v="2"/>
    <x v="467"/>
    <d v="2011-10-01T00:00:00"/>
    <x v="1"/>
    <s v="MM-17920"/>
    <x v="462"/>
    <x v="0"/>
    <s v="United States"/>
    <s v="Chicago"/>
    <x v="10"/>
    <n v="60623"/>
    <x v="2"/>
    <s v="TEC-AC-10004859"/>
    <x v="2"/>
    <x v="11"/>
    <x v="1545"/>
    <x v="6108"/>
    <n v="11"/>
    <n v="0.2"/>
    <n v="38.456000000000003"/>
  </r>
  <r>
    <n v="9897"/>
    <s v="CA-2011-156342"/>
    <x v="2"/>
    <x v="1103"/>
    <d v="2011-06-20T00:00:00"/>
    <x v="0"/>
    <s v="JF-15415"/>
    <x v="226"/>
    <x v="0"/>
    <s v="United States"/>
    <s v="Chicago"/>
    <x v="10"/>
    <n v="60653"/>
    <x v="2"/>
    <s v="OFF-PA-10001725"/>
    <x v="1"/>
    <x v="10"/>
    <x v="1648"/>
    <x v="4546"/>
    <n v="2"/>
    <n v="0.2"/>
    <n v="22.480800000000002"/>
  </r>
  <r>
    <n v="9898"/>
    <s v="CA-2013-112830"/>
    <x v="0"/>
    <x v="112"/>
    <d v="2013-06-11T00:00:00"/>
    <x v="1"/>
    <s v="LP-17095"/>
    <x v="431"/>
    <x v="0"/>
    <s v="United States"/>
    <s v="Fairfield"/>
    <x v="24"/>
    <n v="45014"/>
    <x v="3"/>
    <s v="FUR-FU-10004306"/>
    <x v="0"/>
    <x v="5"/>
    <x v="616"/>
    <x v="6109"/>
    <n v="3"/>
    <n v="0.2"/>
    <n v="34.97399999999999"/>
  </r>
  <r>
    <n v="9899"/>
    <s v="CA-2013-112830"/>
    <x v="0"/>
    <x v="112"/>
    <d v="2013-06-11T00:00:00"/>
    <x v="1"/>
    <s v="LP-17095"/>
    <x v="431"/>
    <x v="0"/>
    <s v="United States"/>
    <s v="Fairfield"/>
    <x v="24"/>
    <n v="45014"/>
    <x v="3"/>
    <s v="FUR-FU-10004845"/>
    <x v="0"/>
    <x v="5"/>
    <x v="1684"/>
    <x v="5350"/>
    <n v="2"/>
    <n v="0.2"/>
    <n v="0"/>
  </r>
  <r>
    <n v="9900"/>
    <s v="US-2011-117380"/>
    <x v="2"/>
    <x v="1176"/>
    <d v="2011-04-03T00:00:00"/>
    <x v="1"/>
    <s v="MP-18175"/>
    <x v="486"/>
    <x v="2"/>
    <s v="United States"/>
    <s v="Springfield"/>
    <x v="24"/>
    <n v="45503"/>
    <x v="3"/>
    <s v="FUR-TA-10000198"/>
    <x v="0"/>
    <x v="3"/>
    <x v="589"/>
    <x v="1890"/>
    <n v="1"/>
    <n v="0.4"/>
    <n v="-143.25480000000002"/>
  </r>
  <r>
    <n v="9901"/>
    <s v="CA-2014-117646"/>
    <x v="3"/>
    <x v="170"/>
    <d v="2014-08-26T00:00:00"/>
    <x v="1"/>
    <s v="SC-20845"/>
    <x v="790"/>
    <x v="0"/>
    <s v="United States"/>
    <s v="Louisville"/>
    <x v="22"/>
    <n v="80027"/>
    <x v="1"/>
    <s v="OFF-ST-10000036"/>
    <x v="1"/>
    <x v="4"/>
    <x v="590"/>
    <x v="4974"/>
    <n v="3"/>
    <n v="0.2"/>
    <n v="20.745899999999985"/>
  </r>
  <r>
    <n v="9902"/>
    <s v="CA-2014-117646"/>
    <x v="3"/>
    <x v="170"/>
    <d v="2014-08-26T00:00:00"/>
    <x v="1"/>
    <s v="SC-20845"/>
    <x v="790"/>
    <x v="0"/>
    <s v="United States"/>
    <s v="Louisville"/>
    <x v="22"/>
    <n v="80027"/>
    <x v="1"/>
    <s v="FUR-FU-10001037"/>
    <x v="0"/>
    <x v="5"/>
    <x v="1160"/>
    <x v="4915"/>
    <n v="3"/>
    <n v="0.2"/>
    <n v="7.1099999999999994"/>
  </r>
  <r>
    <n v="9903"/>
    <s v="CA-2014-117646"/>
    <x v="3"/>
    <x v="170"/>
    <d v="2014-08-26T00:00:00"/>
    <x v="1"/>
    <s v="SC-20845"/>
    <x v="790"/>
    <x v="0"/>
    <s v="United States"/>
    <s v="Louisville"/>
    <x v="22"/>
    <n v="80027"/>
    <x v="1"/>
    <s v="OFF-PA-10001950"/>
    <x v="1"/>
    <x v="10"/>
    <x v="144"/>
    <x v="1407"/>
    <n v="1"/>
    <n v="0.2"/>
    <n v="2.0849999999999991"/>
  </r>
  <r>
    <n v="9904"/>
    <s v="CA-2011-122609"/>
    <x v="2"/>
    <x v="607"/>
    <d v="2011-11-18T00:00:00"/>
    <x v="1"/>
    <s v="DP-13000"/>
    <x v="24"/>
    <x v="0"/>
    <s v="United States"/>
    <s v="Carrollton"/>
    <x v="5"/>
    <n v="75007"/>
    <x v="2"/>
    <s v="FUR-FU-10004587"/>
    <x v="0"/>
    <x v="5"/>
    <x v="1353"/>
    <x v="6110"/>
    <n v="3"/>
    <n v="0.6"/>
    <n v="-6.9101999999999997"/>
  </r>
  <r>
    <n v="9905"/>
    <s v="CA-2011-122609"/>
    <x v="2"/>
    <x v="607"/>
    <d v="2011-11-18T00:00:00"/>
    <x v="1"/>
    <s v="DP-13000"/>
    <x v="24"/>
    <x v="0"/>
    <s v="United States"/>
    <s v="Carrollton"/>
    <x v="5"/>
    <n v="75007"/>
    <x v="2"/>
    <s v="TEC-AC-10002567"/>
    <x v="2"/>
    <x v="11"/>
    <x v="423"/>
    <x v="2506"/>
    <n v="2"/>
    <n v="0.2"/>
    <n v="25.596799999999998"/>
  </r>
  <r>
    <n v="9906"/>
    <s v="US-2012-129007"/>
    <x v="1"/>
    <x v="1023"/>
    <d v="2012-09-15T00:00:00"/>
    <x v="2"/>
    <s v="KD-16615"/>
    <x v="629"/>
    <x v="1"/>
    <s v="United States"/>
    <s v="Anaheim"/>
    <x v="1"/>
    <n v="92804"/>
    <x v="1"/>
    <s v="FUR-FU-10004973"/>
    <x v="0"/>
    <x v="5"/>
    <x v="1134"/>
    <x v="6111"/>
    <n v="7"/>
    <n v="0"/>
    <n v="55.389600000000002"/>
  </r>
  <r>
    <n v="9907"/>
    <s v="US-2012-129007"/>
    <x v="1"/>
    <x v="1023"/>
    <d v="2012-09-15T00:00:00"/>
    <x v="2"/>
    <s v="KD-16615"/>
    <x v="629"/>
    <x v="1"/>
    <s v="United States"/>
    <s v="Anaheim"/>
    <x v="1"/>
    <n v="92804"/>
    <x v="1"/>
    <s v="OFF-BI-10001628"/>
    <x v="1"/>
    <x v="8"/>
    <x v="1103"/>
    <x v="3148"/>
    <n v="3"/>
    <n v="0.2"/>
    <n v="7.822499999999998"/>
  </r>
  <r>
    <n v="9908"/>
    <s v="US-2012-129007"/>
    <x v="1"/>
    <x v="1023"/>
    <d v="2012-09-15T00:00:00"/>
    <x v="2"/>
    <s v="KD-16615"/>
    <x v="629"/>
    <x v="1"/>
    <s v="United States"/>
    <s v="Anaheim"/>
    <x v="1"/>
    <n v="92804"/>
    <x v="1"/>
    <s v="FUR-CH-10000155"/>
    <x v="0"/>
    <x v="1"/>
    <x v="1157"/>
    <x v="4829"/>
    <n v="3"/>
    <n v="0.2"/>
    <n v="71.77200000000002"/>
  </r>
  <r>
    <n v="9909"/>
    <s v="US-2012-129007"/>
    <x v="1"/>
    <x v="1023"/>
    <d v="2012-09-15T00:00:00"/>
    <x v="2"/>
    <s v="KD-16615"/>
    <x v="629"/>
    <x v="1"/>
    <s v="United States"/>
    <s v="Anaheim"/>
    <x v="1"/>
    <n v="92804"/>
    <x v="1"/>
    <s v="FUR-FU-10002379"/>
    <x v="0"/>
    <x v="5"/>
    <x v="1462"/>
    <x v="6112"/>
    <n v="5"/>
    <n v="0"/>
    <n v="24.881999999999991"/>
  </r>
  <r>
    <n v="9910"/>
    <s v="US-2012-129007"/>
    <x v="1"/>
    <x v="1023"/>
    <d v="2012-09-15T00:00:00"/>
    <x v="2"/>
    <s v="KD-16615"/>
    <x v="629"/>
    <x v="1"/>
    <s v="United States"/>
    <s v="Anaheim"/>
    <x v="1"/>
    <n v="92804"/>
    <x v="1"/>
    <s v="FUR-FU-10004018"/>
    <x v="0"/>
    <x v="5"/>
    <x v="927"/>
    <x v="3082"/>
    <n v="3"/>
    <n v="0"/>
    <n v="12.060900000000002"/>
  </r>
  <r>
    <n v="9911"/>
    <s v="US-2012-129007"/>
    <x v="1"/>
    <x v="1023"/>
    <d v="2012-09-15T00:00:00"/>
    <x v="2"/>
    <s v="KD-16615"/>
    <x v="629"/>
    <x v="1"/>
    <s v="United States"/>
    <s v="Anaheim"/>
    <x v="1"/>
    <n v="92804"/>
    <x v="1"/>
    <s v="OFF-PA-10000994"/>
    <x v="1"/>
    <x v="10"/>
    <x v="904"/>
    <x v="1441"/>
    <n v="2"/>
    <n v="0"/>
    <n v="100.65599999999999"/>
  </r>
  <r>
    <n v="9912"/>
    <s v="US-2011-157231"/>
    <x v="2"/>
    <x v="267"/>
    <d v="2011-04-09T00:00:00"/>
    <x v="1"/>
    <s v="RP-19855"/>
    <x v="532"/>
    <x v="1"/>
    <s v="United States"/>
    <s v="Richmond"/>
    <x v="0"/>
    <n v="40475"/>
    <x v="0"/>
    <s v="OFF-BI-10002852"/>
    <x v="1"/>
    <x v="8"/>
    <x v="91"/>
    <x v="787"/>
    <n v="7"/>
    <n v="0"/>
    <n v="56.526400000000002"/>
  </r>
  <r>
    <n v="9913"/>
    <s v="CA-2012-132388"/>
    <x v="1"/>
    <x v="998"/>
    <d v="2012-10-12T00:00:00"/>
    <x v="2"/>
    <s v="KN-16390"/>
    <x v="471"/>
    <x v="1"/>
    <s v="United States"/>
    <s v="Santa Barbara"/>
    <x v="1"/>
    <n v="93101"/>
    <x v="1"/>
    <s v="FUR-CH-10001714"/>
    <x v="0"/>
    <x v="1"/>
    <x v="1295"/>
    <x v="6113"/>
    <n v="3"/>
    <n v="0.2"/>
    <n v="-54.320399999999978"/>
  </r>
  <r>
    <n v="9914"/>
    <s v="CA-2012-132388"/>
    <x v="1"/>
    <x v="998"/>
    <d v="2012-10-12T00:00:00"/>
    <x v="2"/>
    <s v="KN-16390"/>
    <x v="471"/>
    <x v="1"/>
    <s v="United States"/>
    <s v="Santa Barbara"/>
    <x v="1"/>
    <n v="93101"/>
    <x v="1"/>
    <s v="OFF-LA-10000414"/>
    <x v="1"/>
    <x v="2"/>
    <x v="1634"/>
    <x v="2551"/>
    <n v="3"/>
    <n v="0"/>
    <n v="14.904"/>
  </r>
  <r>
    <n v="9915"/>
    <s v="CA-2014-160927"/>
    <x v="3"/>
    <x v="926"/>
    <d v="2014-02-01T00:00:00"/>
    <x v="0"/>
    <s v="TM-21010"/>
    <x v="612"/>
    <x v="0"/>
    <s v="United States"/>
    <s v="Marion"/>
    <x v="23"/>
    <n v="52302"/>
    <x v="2"/>
    <s v="OFF-PA-10003848"/>
    <x v="1"/>
    <x v="10"/>
    <x v="1442"/>
    <x v="91"/>
    <n v="2"/>
    <n v="0"/>
    <n v="6.2208000000000006"/>
  </r>
  <r>
    <n v="9916"/>
    <s v="CA-2014-160927"/>
    <x v="3"/>
    <x v="926"/>
    <d v="2014-02-01T00:00:00"/>
    <x v="0"/>
    <s v="TM-21010"/>
    <x v="612"/>
    <x v="0"/>
    <s v="United States"/>
    <s v="Marion"/>
    <x v="23"/>
    <n v="52302"/>
    <x v="2"/>
    <s v="OFF-PA-10000176"/>
    <x v="1"/>
    <x v="10"/>
    <x v="634"/>
    <x v="453"/>
    <n v="5"/>
    <n v="0"/>
    <n v="45.527999999999992"/>
  </r>
  <r>
    <n v="9917"/>
    <s v="CA-2014-160927"/>
    <x v="3"/>
    <x v="926"/>
    <d v="2014-02-01T00:00:00"/>
    <x v="0"/>
    <s v="TM-21010"/>
    <x v="612"/>
    <x v="0"/>
    <s v="United States"/>
    <s v="Marion"/>
    <x v="23"/>
    <n v="52302"/>
    <x v="2"/>
    <s v="OFF-ST-10001590"/>
    <x v="1"/>
    <x v="4"/>
    <x v="146"/>
    <x v="814"/>
    <n v="1"/>
    <n v="0"/>
    <n v="3.5047999999999995"/>
  </r>
  <r>
    <n v="9918"/>
    <s v="CA-2014-160927"/>
    <x v="3"/>
    <x v="926"/>
    <d v="2014-02-01T00:00:00"/>
    <x v="0"/>
    <s v="TM-21010"/>
    <x v="612"/>
    <x v="0"/>
    <s v="United States"/>
    <s v="Marion"/>
    <x v="23"/>
    <n v="52302"/>
    <x v="2"/>
    <s v="FUR-FU-10000010"/>
    <x v="0"/>
    <x v="5"/>
    <x v="522"/>
    <x v="4126"/>
    <n v="3"/>
    <n v="0"/>
    <n v="4.6220999999999997"/>
  </r>
  <r>
    <n v="9919"/>
    <s v="CA-2012-105508"/>
    <x v="1"/>
    <x v="496"/>
    <d v="2012-09-29T00:00:00"/>
    <x v="1"/>
    <s v="JF-15190"/>
    <x v="440"/>
    <x v="0"/>
    <s v="United States"/>
    <s v="New York City"/>
    <x v="15"/>
    <n v="10035"/>
    <x v="3"/>
    <s v="OFF-EN-10003055"/>
    <x v="1"/>
    <x v="12"/>
    <x v="873"/>
    <x v="372"/>
    <n v="1"/>
    <n v="0"/>
    <n v="17.990999999999996"/>
  </r>
  <r>
    <n v="9920"/>
    <s v="CA-2013-149272"/>
    <x v="0"/>
    <x v="543"/>
    <d v="2013-03-20T00:00:00"/>
    <x v="1"/>
    <s v="MY-18295"/>
    <x v="501"/>
    <x v="1"/>
    <s v="United States"/>
    <s v="Bryan"/>
    <x v="5"/>
    <n v="77803"/>
    <x v="2"/>
    <s v="FUR-CH-10000863"/>
    <x v="0"/>
    <x v="1"/>
    <x v="83"/>
    <x v="2568"/>
    <n v="5"/>
    <n v="0.3"/>
    <n v="-143.43099999999998"/>
  </r>
  <r>
    <n v="9921"/>
    <s v="CA-2013-149272"/>
    <x v="0"/>
    <x v="543"/>
    <d v="2013-03-20T00:00:00"/>
    <x v="1"/>
    <s v="MY-18295"/>
    <x v="501"/>
    <x v="1"/>
    <s v="United States"/>
    <s v="Bryan"/>
    <x v="5"/>
    <n v="77803"/>
    <x v="2"/>
    <s v="OFF-BI-10004233"/>
    <x v="1"/>
    <x v="8"/>
    <x v="1377"/>
    <x v="6114"/>
    <n v="7"/>
    <n v="0.8"/>
    <n v="-35.817600000000013"/>
  </r>
  <r>
    <n v="9922"/>
    <s v="CA-2011-111360"/>
    <x v="2"/>
    <x v="156"/>
    <d v="2011-11-30T00:00:00"/>
    <x v="1"/>
    <s v="AT-10435"/>
    <x v="401"/>
    <x v="2"/>
    <s v="United States"/>
    <s v="Akron"/>
    <x v="24"/>
    <n v="44312"/>
    <x v="3"/>
    <s v="OFF-BI-10003350"/>
    <x v="1"/>
    <x v="8"/>
    <x v="834"/>
    <x v="6115"/>
    <n v="3"/>
    <n v="0.7"/>
    <n v="-4.5935999999999986"/>
  </r>
  <r>
    <n v="9923"/>
    <s v="US-2014-162124"/>
    <x v="3"/>
    <x v="636"/>
    <d v="2014-05-11T00:00:00"/>
    <x v="1"/>
    <s v="JF-15490"/>
    <x v="223"/>
    <x v="0"/>
    <s v="United States"/>
    <s v="Chicago"/>
    <x v="10"/>
    <n v="60653"/>
    <x v="2"/>
    <s v="TEC-AC-10001990"/>
    <x v="2"/>
    <x v="11"/>
    <x v="861"/>
    <x v="3029"/>
    <n v="4"/>
    <n v="0.2"/>
    <n v="28.79519999999998"/>
  </r>
  <r>
    <n v="9924"/>
    <s v="CA-2012-159534"/>
    <x v="1"/>
    <x v="305"/>
    <d v="2012-03-23T00:00:00"/>
    <x v="2"/>
    <s v="DH-13075"/>
    <x v="704"/>
    <x v="1"/>
    <s v="United States"/>
    <s v="New York City"/>
    <x v="15"/>
    <n v="10035"/>
    <x v="3"/>
    <s v="OFF-BI-10003982"/>
    <x v="1"/>
    <x v="8"/>
    <x v="346"/>
    <x v="3621"/>
    <n v="3"/>
    <n v="0.2"/>
    <n v="16.823699999999999"/>
  </r>
  <r>
    <n v="9925"/>
    <s v="CA-2012-159534"/>
    <x v="1"/>
    <x v="305"/>
    <d v="2012-03-23T00:00:00"/>
    <x v="2"/>
    <s v="DH-13075"/>
    <x v="704"/>
    <x v="1"/>
    <s v="United States"/>
    <s v="New York City"/>
    <x v="15"/>
    <n v="10035"/>
    <x v="3"/>
    <s v="OFF-EN-10004386"/>
    <x v="1"/>
    <x v="12"/>
    <x v="242"/>
    <x v="1169"/>
    <n v="1"/>
    <n v="0"/>
    <n v="11.994999999999999"/>
  </r>
  <r>
    <n v="9926"/>
    <s v="CA-2012-159534"/>
    <x v="1"/>
    <x v="305"/>
    <d v="2012-03-23T00:00:00"/>
    <x v="2"/>
    <s v="DH-13075"/>
    <x v="704"/>
    <x v="1"/>
    <s v="United States"/>
    <s v="New York City"/>
    <x v="15"/>
    <n v="10035"/>
    <x v="3"/>
    <s v="OFF-BI-10003656"/>
    <x v="1"/>
    <x v="8"/>
    <x v="13"/>
    <x v="6116"/>
    <n v="8"/>
    <n v="0.2"/>
    <n v="353.5791999999999"/>
  </r>
  <r>
    <n v="9927"/>
    <s v="CA-2012-159534"/>
    <x v="1"/>
    <x v="305"/>
    <d v="2012-03-23T00:00:00"/>
    <x v="2"/>
    <s v="DH-13075"/>
    <x v="704"/>
    <x v="1"/>
    <s v="United States"/>
    <s v="New York City"/>
    <x v="15"/>
    <n v="10035"/>
    <x v="3"/>
    <s v="TEC-PH-10002310"/>
    <x v="2"/>
    <x v="7"/>
    <x v="950"/>
    <x v="1664"/>
    <n v="2"/>
    <n v="0"/>
    <n v="53.994599999999991"/>
  </r>
  <r>
    <n v="9928"/>
    <s v="CA-2012-159534"/>
    <x v="1"/>
    <x v="305"/>
    <d v="2012-03-23T00:00:00"/>
    <x v="2"/>
    <s v="DH-13075"/>
    <x v="704"/>
    <x v="1"/>
    <s v="United States"/>
    <s v="New York City"/>
    <x v="15"/>
    <n v="10035"/>
    <x v="3"/>
    <s v="OFF-ST-10001172"/>
    <x v="1"/>
    <x v="4"/>
    <x v="1197"/>
    <x v="202"/>
    <n v="4"/>
    <n v="0"/>
    <n v="20.140799999999999"/>
  </r>
  <r>
    <n v="9929"/>
    <s v="CA-2013-129630"/>
    <x v="0"/>
    <x v="913"/>
    <d v="2013-09-05T00:00:00"/>
    <x v="3"/>
    <s v="IM-15055"/>
    <x v="780"/>
    <x v="0"/>
    <s v="United States"/>
    <s v="San Francisco"/>
    <x v="1"/>
    <n v="94122"/>
    <x v="1"/>
    <s v="FUR-FU-10000260"/>
    <x v="0"/>
    <x v="5"/>
    <x v="74"/>
    <x v="6117"/>
    <n v="3"/>
    <n v="0"/>
    <n v="8.7371999999999996"/>
  </r>
  <r>
    <n v="9930"/>
    <s v="CA-2013-129630"/>
    <x v="0"/>
    <x v="913"/>
    <d v="2013-09-05T00:00:00"/>
    <x v="3"/>
    <s v="IM-15055"/>
    <x v="780"/>
    <x v="0"/>
    <s v="United States"/>
    <s v="San Francisco"/>
    <x v="1"/>
    <n v="94122"/>
    <x v="1"/>
    <s v="TEC-CO-10003763"/>
    <x v="2"/>
    <x v="16"/>
    <x v="1270"/>
    <x v="2481"/>
    <n v="5"/>
    <n v="0.2"/>
    <n v="944.98649999999986"/>
  </r>
  <r>
    <n v="9931"/>
    <s v="CA-2012-104948"/>
    <x v="1"/>
    <x v="50"/>
    <d v="2012-11-17T00:00:00"/>
    <x v="1"/>
    <s v="KH-16510"/>
    <x v="168"/>
    <x v="0"/>
    <s v="United States"/>
    <s v="San Bernardino"/>
    <x v="1"/>
    <n v="92404"/>
    <x v="1"/>
    <s v="OFF-BI-10001267"/>
    <x v="1"/>
    <x v="8"/>
    <x v="1466"/>
    <x v="6118"/>
    <n v="2"/>
    <n v="0.2"/>
    <n v="3.4551999999999996"/>
  </r>
  <r>
    <n v="9932"/>
    <s v="CA-2012-104948"/>
    <x v="1"/>
    <x v="50"/>
    <d v="2012-11-17T00:00:00"/>
    <x v="1"/>
    <s v="KH-16510"/>
    <x v="168"/>
    <x v="0"/>
    <s v="United States"/>
    <s v="San Bernardino"/>
    <x v="1"/>
    <n v="92404"/>
    <x v="1"/>
    <s v="FUR-BO-10004357"/>
    <x v="0"/>
    <x v="0"/>
    <x v="1349"/>
    <x v="6119"/>
    <n v="4"/>
    <n v="0.15"/>
    <n v="-40.196000000000055"/>
  </r>
  <r>
    <n v="9933"/>
    <s v="CA-2012-104948"/>
    <x v="1"/>
    <x v="50"/>
    <d v="2012-11-17T00:00:00"/>
    <x v="1"/>
    <s v="KH-16510"/>
    <x v="168"/>
    <x v="0"/>
    <s v="United States"/>
    <s v="San Bernardino"/>
    <x v="1"/>
    <n v="92404"/>
    <x v="1"/>
    <s v="OFF-PA-10004610"/>
    <x v="1"/>
    <x v="10"/>
    <x v="1511"/>
    <x v="6120"/>
    <n v="7"/>
    <n v="0"/>
    <n v="13.481999999999998"/>
  </r>
  <r>
    <n v="9934"/>
    <s v="CA-2011-166555"/>
    <x v="2"/>
    <x v="384"/>
    <d v="2011-07-14T00:00:00"/>
    <x v="2"/>
    <s v="JK-15205"/>
    <x v="523"/>
    <x v="0"/>
    <s v="United States"/>
    <s v="Niagara Falls"/>
    <x v="15"/>
    <n v="14304"/>
    <x v="3"/>
    <s v="TEC-PH-10004912"/>
    <x v="2"/>
    <x v="7"/>
    <x v="1492"/>
    <x v="6121"/>
    <n v="3"/>
    <n v="0"/>
    <n v="47.806499999999993"/>
  </r>
  <r>
    <n v="9935"/>
    <s v="CA-2013-114405"/>
    <x v="0"/>
    <x v="281"/>
    <d v="2013-04-13T00:00:00"/>
    <x v="1"/>
    <s v="AS-10240"/>
    <x v="238"/>
    <x v="0"/>
    <s v="United States"/>
    <s v="Philadelphia"/>
    <x v="9"/>
    <n v="19120"/>
    <x v="3"/>
    <s v="OFF-AP-10003278"/>
    <x v="1"/>
    <x v="9"/>
    <x v="1784"/>
    <x v="6122"/>
    <n v="3"/>
    <n v="0.2"/>
    <n v="2.5146000000000015"/>
  </r>
  <r>
    <n v="9936"/>
    <s v="CA-2013-114405"/>
    <x v="0"/>
    <x v="281"/>
    <d v="2013-04-13T00:00:00"/>
    <x v="1"/>
    <s v="AS-10240"/>
    <x v="238"/>
    <x v="0"/>
    <s v="United States"/>
    <s v="Philadelphia"/>
    <x v="9"/>
    <n v="19120"/>
    <x v="3"/>
    <s v="OFF-ST-10001627"/>
    <x v="1"/>
    <x v="4"/>
    <x v="1840"/>
    <x v="6123"/>
    <n v="3"/>
    <n v="0.2"/>
    <n v="3.6744000000000039"/>
  </r>
  <r>
    <n v="9937"/>
    <s v="CA-2014-132955"/>
    <x v="3"/>
    <x v="92"/>
    <d v="2014-06-29T00:00:00"/>
    <x v="1"/>
    <s v="SC-20575"/>
    <x v="623"/>
    <x v="0"/>
    <s v="United States"/>
    <s v="Cranston"/>
    <x v="34"/>
    <n v="2920"/>
    <x v="3"/>
    <s v="OFF-BI-10002735"/>
    <x v="1"/>
    <x v="8"/>
    <x v="141"/>
    <x v="4450"/>
    <n v="3"/>
    <n v="0"/>
    <n v="48.377100000000006"/>
  </r>
  <r>
    <n v="9938"/>
    <s v="CA-2013-164889"/>
    <x v="0"/>
    <x v="1235"/>
    <d v="2013-06-07T00:00:00"/>
    <x v="0"/>
    <s v="CP-12340"/>
    <x v="291"/>
    <x v="1"/>
    <s v="United States"/>
    <s v="Los Angeles"/>
    <x v="1"/>
    <n v="90049"/>
    <x v="1"/>
    <s v="FUR-TA-10001676"/>
    <x v="0"/>
    <x v="3"/>
    <x v="957"/>
    <x v="4085"/>
    <n v="2"/>
    <n v="0.2"/>
    <n v="-1.7772000000000041"/>
  </r>
  <r>
    <n v="9939"/>
    <s v="CA-2013-169824"/>
    <x v="0"/>
    <x v="939"/>
    <d v="2013-12-18T00:00:00"/>
    <x v="1"/>
    <s v="NS-18640"/>
    <x v="374"/>
    <x v="1"/>
    <s v="United States"/>
    <s v="New York City"/>
    <x v="15"/>
    <n v="10009"/>
    <x v="3"/>
    <s v="FUR-FU-10004864"/>
    <x v="0"/>
    <x v="5"/>
    <x v="1710"/>
    <x v="6124"/>
    <n v="5"/>
    <n v="0"/>
    <n v="19.915500000000002"/>
  </r>
  <r>
    <n v="9940"/>
    <s v="CA-2013-169824"/>
    <x v="0"/>
    <x v="939"/>
    <d v="2013-12-18T00:00:00"/>
    <x v="1"/>
    <s v="NS-18640"/>
    <x v="374"/>
    <x v="1"/>
    <s v="United States"/>
    <s v="New York City"/>
    <x v="15"/>
    <n v="10009"/>
    <x v="3"/>
    <s v="OFF-SU-10000952"/>
    <x v="1"/>
    <x v="14"/>
    <x v="1256"/>
    <x v="5955"/>
    <n v="4"/>
    <n v="0"/>
    <n v="9.9456000000000024"/>
  </r>
  <r>
    <n v="9941"/>
    <s v="CA-2013-169824"/>
    <x v="0"/>
    <x v="939"/>
    <d v="2013-12-18T00:00:00"/>
    <x v="1"/>
    <s v="NS-18640"/>
    <x v="374"/>
    <x v="1"/>
    <s v="United States"/>
    <s v="New York City"/>
    <x v="15"/>
    <n v="10009"/>
    <x v="3"/>
    <s v="OFF-AR-10000462"/>
    <x v="1"/>
    <x v="6"/>
    <x v="885"/>
    <x v="6125"/>
    <n v="7"/>
    <n v="0"/>
    <n v="4.8160000000000007"/>
  </r>
  <r>
    <n v="9942"/>
    <s v="CA-2014-164028"/>
    <x v="3"/>
    <x v="221"/>
    <d v="2014-12-01T00:00:00"/>
    <x v="1"/>
    <s v="JL-15835"/>
    <x v="252"/>
    <x v="0"/>
    <s v="United States"/>
    <s v="San Francisco"/>
    <x v="1"/>
    <n v="94122"/>
    <x v="1"/>
    <s v="TEC-AC-10001772"/>
    <x v="2"/>
    <x v="11"/>
    <x v="400"/>
    <x v="6126"/>
    <n v="14"/>
    <n v="0"/>
    <n v="87.196200000000005"/>
  </r>
  <r>
    <n v="9943"/>
    <s v="CA-2011-143371"/>
    <x v="2"/>
    <x v="129"/>
    <d v="2012-01-03T00:00:00"/>
    <x v="1"/>
    <s v="MD-17350"/>
    <x v="198"/>
    <x v="0"/>
    <s v="United States"/>
    <s v="Anaheim"/>
    <x v="1"/>
    <n v="92804"/>
    <x v="1"/>
    <s v="OFF-ST-10001128"/>
    <x v="1"/>
    <x v="4"/>
    <x v="1418"/>
    <x v="6127"/>
    <n v="9"/>
    <n v="0"/>
    <n v="29.964600000000061"/>
  </r>
  <r>
    <n v="9944"/>
    <s v="CA-2011-143371"/>
    <x v="2"/>
    <x v="129"/>
    <d v="2012-01-03T00:00:00"/>
    <x v="1"/>
    <s v="MD-17350"/>
    <x v="198"/>
    <x v="0"/>
    <s v="United States"/>
    <s v="Anaheim"/>
    <x v="1"/>
    <n v="92804"/>
    <x v="1"/>
    <s v="OFF-SU-10002537"/>
    <x v="1"/>
    <x v="14"/>
    <x v="676"/>
    <x v="6128"/>
    <n v="5"/>
    <n v="0"/>
    <n v="13.299000000000003"/>
  </r>
  <r>
    <n v="9945"/>
    <s v="CA-2012-145415"/>
    <x v="1"/>
    <x v="1236"/>
    <d v="2012-04-17T00:00:00"/>
    <x v="0"/>
    <s v="RD-19660"/>
    <x v="372"/>
    <x v="2"/>
    <s v="United States"/>
    <s v="Seattle"/>
    <x v="4"/>
    <n v="98103"/>
    <x v="1"/>
    <s v="OFF-ST-10000419"/>
    <x v="1"/>
    <x v="4"/>
    <x v="1015"/>
    <x v="1360"/>
    <n v="3"/>
    <n v="0"/>
    <n v="0.4073999999999991"/>
  </r>
  <r>
    <n v="9946"/>
    <s v="CA-2011-111157"/>
    <x v="2"/>
    <x v="1086"/>
    <d v="2011-03-06T00:00:00"/>
    <x v="1"/>
    <s v="NH-18610"/>
    <x v="468"/>
    <x v="1"/>
    <s v="United States"/>
    <s v="Philadelphia"/>
    <x v="9"/>
    <n v="19120"/>
    <x v="3"/>
    <s v="OFF-PA-10000327"/>
    <x v="1"/>
    <x v="10"/>
    <x v="1428"/>
    <x v="1321"/>
    <n v="1"/>
    <n v="0.2"/>
    <n v="1.0699999999999996"/>
  </r>
  <r>
    <n v="9947"/>
    <s v="CA-2011-111157"/>
    <x v="2"/>
    <x v="1086"/>
    <d v="2011-03-06T00:00:00"/>
    <x v="1"/>
    <s v="NH-18610"/>
    <x v="468"/>
    <x v="1"/>
    <s v="United States"/>
    <s v="Philadelphia"/>
    <x v="9"/>
    <n v="19120"/>
    <x v="3"/>
    <s v="TEC-AC-10004353"/>
    <x v="2"/>
    <x v="11"/>
    <x v="717"/>
    <x v="1267"/>
    <n v="3"/>
    <n v="0.2"/>
    <n v="32.130000000000003"/>
  </r>
  <r>
    <n v="9948"/>
    <s v="CA-2014-121559"/>
    <x v="3"/>
    <x v="702"/>
    <d v="2014-06-04T00:00:00"/>
    <x v="0"/>
    <s v="HW-14935"/>
    <x v="304"/>
    <x v="1"/>
    <s v="United States"/>
    <s v="Indianapolis"/>
    <x v="14"/>
    <n v="46203"/>
    <x v="2"/>
    <s v="FUR-CH-10003746"/>
    <x v="0"/>
    <x v="1"/>
    <x v="617"/>
    <x v="6129"/>
    <n v="6"/>
    <n v="0"/>
    <n v="539.24639999999999"/>
  </r>
  <r>
    <n v="9949"/>
    <s v="CA-2014-121559"/>
    <x v="3"/>
    <x v="702"/>
    <d v="2014-06-04T00:00:00"/>
    <x v="0"/>
    <s v="HW-14935"/>
    <x v="304"/>
    <x v="1"/>
    <s v="United States"/>
    <s v="Indianapolis"/>
    <x v="14"/>
    <n v="46203"/>
    <x v="2"/>
    <s v="OFF-AP-10002945"/>
    <x v="1"/>
    <x v="9"/>
    <x v="225"/>
    <x v="6130"/>
    <n v="8"/>
    <n v="0"/>
    <n v="793.71599999999989"/>
  </r>
  <r>
    <n v="9950"/>
    <s v="CA-2014-121559"/>
    <x v="3"/>
    <x v="702"/>
    <d v="2014-06-04T00:00:00"/>
    <x v="0"/>
    <s v="HW-14935"/>
    <x v="304"/>
    <x v="1"/>
    <s v="United States"/>
    <s v="Indianapolis"/>
    <x v="14"/>
    <n v="46203"/>
    <x v="2"/>
    <s v="TEC-AC-10004568"/>
    <x v="2"/>
    <x v="11"/>
    <x v="1109"/>
    <x v="2487"/>
    <n v="3"/>
    <n v="0"/>
    <n v="15.954299999999993"/>
  </r>
  <r>
    <n v="9951"/>
    <s v="CA-2014-121559"/>
    <x v="3"/>
    <x v="702"/>
    <d v="2014-06-04T00:00:00"/>
    <x v="0"/>
    <s v="HW-14935"/>
    <x v="304"/>
    <x v="1"/>
    <s v="United States"/>
    <s v="Indianapolis"/>
    <x v="14"/>
    <n v="46203"/>
    <x v="2"/>
    <s v="TEC-AC-10001714"/>
    <x v="2"/>
    <x v="11"/>
    <x v="678"/>
    <x v="6131"/>
    <n v="1"/>
    <n v="0"/>
    <n v="14.7593"/>
  </r>
  <r>
    <n v="9952"/>
    <s v="CA-2014-121559"/>
    <x v="3"/>
    <x v="702"/>
    <d v="2014-06-04T00:00:00"/>
    <x v="0"/>
    <s v="HW-14935"/>
    <x v="304"/>
    <x v="1"/>
    <s v="United States"/>
    <s v="Indianapolis"/>
    <x v="14"/>
    <n v="46203"/>
    <x v="2"/>
    <s v="OFF-BI-10002072"/>
    <x v="1"/>
    <x v="8"/>
    <x v="830"/>
    <x v="1026"/>
    <n v="2"/>
    <n v="0"/>
    <n v="8.69"/>
  </r>
  <r>
    <n v="9953"/>
    <s v="CA-2012-141593"/>
    <x v="1"/>
    <x v="639"/>
    <d v="2012-12-16T00:00:00"/>
    <x v="0"/>
    <s v="DB-12970"/>
    <x v="715"/>
    <x v="1"/>
    <s v="United States"/>
    <s v="Los Angeles"/>
    <x v="1"/>
    <n v="90045"/>
    <x v="1"/>
    <s v="OFF-BI-10001153"/>
    <x v="1"/>
    <x v="8"/>
    <x v="300"/>
    <x v="6132"/>
    <n v="2"/>
    <n v="0.2"/>
    <n v="20.723999999999997"/>
  </r>
  <r>
    <n v="9954"/>
    <s v="CA-2012-141593"/>
    <x v="1"/>
    <x v="639"/>
    <d v="2012-12-16T00:00:00"/>
    <x v="0"/>
    <s v="DB-12970"/>
    <x v="715"/>
    <x v="1"/>
    <s v="United States"/>
    <s v="Los Angeles"/>
    <x v="1"/>
    <n v="90045"/>
    <x v="1"/>
    <s v="OFF-PA-10004983"/>
    <x v="1"/>
    <x v="10"/>
    <x v="1323"/>
    <x v="90"/>
    <n v="1"/>
    <n v="0"/>
    <n v="3.1104000000000003"/>
  </r>
  <r>
    <n v="9955"/>
    <s v="CA-2012-141593"/>
    <x v="1"/>
    <x v="639"/>
    <d v="2012-12-16T00:00:00"/>
    <x v="0"/>
    <s v="DB-12970"/>
    <x v="715"/>
    <x v="1"/>
    <s v="United States"/>
    <s v="Los Angeles"/>
    <x v="1"/>
    <n v="90045"/>
    <x v="1"/>
    <s v="OFF-BI-10000948"/>
    <x v="1"/>
    <x v="8"/>
    <x v="1373"/>
    <x v="4326"/>
    <n v="3"/>
    <n v="0.2"/>
    <n v="11.558699999999998"/>
  </r>
  <r>
    <n v="9956"/>
    <s v="CA-2012-141593"/>
    <x v="1"/>
    <x v="639"/>
    <d v="2012-12-16T00:00:00"/>
    <x v="0"/>
    <s v="DB-12970"/>
    <x v="715"/>
    <x v="1"/>
    <s v="United States"/>
    <s v="Los Angeles"/>
    <x v="1"/>
    <n v="90045"/>
    <x v="1"/>
    <s v="FUR-TA-10002622"/>
    <x v="0"/>
    <x v="3"/>
    <x v="960"/>
    <x v="6031"/>
    <n v="2"/>
    <n v="0.2"/>
    <n v="10.258800000000008"/>
  </r>
  <r>
    <n v="9957"/>
    <s v="US-2011-143287"/>
    <x v="2"/>
    <x v="7"/>
    <d v="2011-11-17T00:00:00"/>
    <x v="1"/>
    <s v="KN-16705"/>
    <x v="607"/>
    <x v="2"/>
    <s v="United States"/>
    <s v="New Rochelle"/>
    <x v="15"/>
    <n v="10801"/>
    <x v="3"/>
    <s v="OFF-PA-10001776"/>
    <x v="1"/>
    <x v="10"/>
    <x v="1263"/>
    <x v="3212"/>
    <n v="5"/>
    <n v="0"/>
    <n v="21.784499999999998"/>
  </r>
  <r>
    <n v="9958"/>
    <s v="US-2011-143287"/>
    <x v="2"/>
    <x v="7"/>
    <d v="2011-11-17T00:00:00"/>
    <x v="1"/>
    <s v="KN-16705"/>
    <x v="607"/>
    <x v="2"/>
    <s v="United States"/>
    <s v="New Rochelle"/>
    <x v="15"/>
    <n v="10801"/>
    <x v="3"/>
    <s v="OFF-PA-10004039"/>
    <x v="1"/>
    <x v="10"/>
    <x v="1538"/>
    <x v="1070"/>
    <n v="4"/>
    <n v="0"/>
    <n v="109.7208"/>
  </r>
  <r>
    <n v="9959"/>
    <s v="US-2011-143287"/>
    <x v="2"/>
    <x v="7"/>
    <d v="2011-11-17T00:00:00"/>
    <x v="1"/>
    <s v="KN-16705"/>
    <x v="607"/>
    <x v="2"/>
    <s v="United States"/>
    <s v="New Rochelle"/>
    <x v="15"/>
    <n v="10801"/>
    <x v="3"/>
    <s v="OFF-SU-10001574"/>
    <x v="1"/>
    <x v="14"/>
    <x v="498"/>
    <x v="549"/>
    <n v="2"/>
    <n v="0"/>
    <n v="2.1899999999999995"/>
  </r>
  <r>
    <n v="9960"/>
    <s v="CA-2014-137421"/>
    <x v="3"/>
    <x v="833"/>
    <d v="2014-10-12T00:00:00"/>
    <x v="1"/>
    <s v="AJ-10945"/>
    <x v="219"/>
    <x v="0"/>
    <s v="United States"/>
    <s v="Chandler"/>
    <x v="16"/>
    <n v="85224"/>
    <x v="1"/>
    <s v="OFF-AR-10001761"/>
    <x v="1"/>
    <x v="6"/>
    <x v="1642"/>
    <x v="564"/>
    <n v="2"/>
    <n v="0.2"/>
    <n v="1.8687999999999998"/>
  </r>
  <r>
    <n v="9961"/>
    <s v="CA-2014-141446"/>
    <x v="3"/>
    <x v="118"/>
    <d v="2014-09-19T00:00:00"/>
    <x v="0"/>
    <s v="CL-12700"/>
    <x v="642"/>
    <x v="2"/>
    <s v="United States"/>
    <s v="Florence"/>
    <x v="0"/>
    <n v="41042"/>
    <x v="0"/>
    <s v="TEC-AC-10002305"/>
    <x v="2"/>
    <x v="11"/>
    <x v="1521"/>
    <x v="3308"/>
    <n v="1"/>
    <n v="0"/>
    <n v="3.2399999999999984"/>
  </r>
  <r>
    <n v="9962"/>
    <s v="CA-2012-168088"/>
    <x v="1"/>
    <x v="531"/>
    <d v="2012-03-22T00:00:00"/>
    <x v="2"/>
    <s v="CM-12655"/>
    <x v="475"/>
    <x v="2"/>
    <s v="United States"/>
    <s v="Houston"/>
    <x v="5"/>
    <n v="77041"/>
    <x v="2"/>
    <s v="OFF-PA-10000675"/>
    <x v="1"/>
    <x v="10"/>
    <x v="1106"/>
    <x v="4975"/>
    <n v="2"/>
    <n v="0.2"/>
    <n v="23.7742"/>
  </r>
  <r>
    <n v="9963"/>
    <s v="CA-2012-168088"/>
    <x v="1"/>
    <x v="531"/>
    <d v="2012-03-22T00:00:00"/>
    <x v="2"/>
    <s v="CM-12655"/>
    <x v="475"/>
    <x v="2"/>
    <s v="United States"/>
    <s v="Houston"/>
    <x v="5"/>
    <n v="77041"/>
    <x v="2"/>
    <s v="FUR-BO-10004218"/>
    <x v="0"/>
    <x v="0"/>
    <x v="1584"/>
    <x v="6133"/>
    <n v="4"/>
    <n v="0.32"/>
    <n v="-67.670400000000001"/>
  </r>
  <r>
    <n v="9964"/>
    <s v="CA-2012-143700"/>
    <x v="1"/>
    <x v="353"/>
    <d v="2012-07-26T00:00:00"/>
    <x v="3"/>
    <s v="AS-10240"/>
    <x v="238"/>
    <x v="0"/>
    <s v="United States"/>
    <s v="Philadelphia"/>
    <x v="9"/>
    <n v="19140"/>
    <x v="3"/>
    <s v="OFF-PA-10003072"/>
    <x v="1"/>
    <x v="10"/>
    <x v="918"/>
    <x v="563"/>
    <n v="2"/>
    <n v="0.2"/>
    <n v="3.6288"/>
  </r>
  <r>
    <n v="9965"/>
    <s v="CA-2013-146374"/>
    <x v="0"/>
    <x v="5"/>
    <d v="2013-12-11T00:00:00"/>
    <x v="0"/>
    <s v="HE-14800"/>
    <x v="785"/>
    <x v="1"/>
    <s v="United States"/>
    <s v="Newark"/>
    <x v="13"/>
    <n v="19711"/>
    <x v="3"/>
    <s v="FUR-FU-10002671"/>
    <x v="0"/>
    <x v="5"/>
    <x v="275"/>
    <x v="6134"/>
    <n v="1"/>
    <n v="0"/>
    <n v="6.4319999999999995"/>
  </r>
  <r>
    <n v="9966"/>
    <s v="CA-2013-146374"/>
    <x v="0"/>
    <x v="5"/>
    <d v="2013-12-11T00:00:00"/>
    <x v="0"/>
    <s v="HE-14800"/>
    <x v="785"/>
    <x v="1"/>
    <s v="United States"/>
    <s v="Newark"/>
    <x v="13"/>
    <n v="19711"/>
    <x v="3"/>
    <s v="OFF-PA-10000349"/>
    <x v="1"/>
    <x v="10"/>
    <x v="33"/>
    <x v="1393"/>
    <n v="1"/>
    <n v="0"/>
    <n v="2.3406000000000002"/>
  </r>
  <r>
    <n v="9967"/>
    <s v="CA-2013-146374"/>
    <x v="0"/>
    <x v="5"/>
    <d v="2013-12-11T00:00:00"/>
    <x v="0"/>
    <s v="HE-14800"/>
    <x v="785"/>
    <x v="1"/>
    <s v="United States"/>
    <s v="Newark"/>
    <x v="13"/>
    <n v="19711"/>
    <x v="3"/>
    <s v="OFF-EN-10004483"/>
    <x v="1"/>
    <x v="12"/>
    <x v="1335"/>
    <x v="6135"/>
    <n v="7"/>
    <n v="0"/>
    <n v="51.554299999999991"/>
  </r>
  <r>
    <n v="9968"/>
    <s v="CA-2014-153871"/>
    <x v="3"/>
    <x v="157"/>
    <d v="2014-12-18T00:00:00"/>
    <x v="1"/>
    <s v="RB-19435"/>
    <x v="579"/>
    <x v="0"/>
    <s v="United States"/>
    <s v="Plainfield"/>
    <x v="30"/>
    <n v="7060"/>
    <x v="3"/>
    <s v="OFF-BI-10004209"/>
    <x v="1"/>
    <x v="8"/>
    <x v="1206"/>
    <x v="5940"/>
    <n v="5"/>
    <n v="0"/>
    <n v="18.089999999999996"/>
  </r>
  <r>
    <n v="9969"/>
    <s v="CA-2014-153871"/>
    <x v="3"/>
    <x v="157"/>
    <d v="2014-12-18T00:00:00"/>
    <x v="1"/>
    <s v="RB-19435"/>
    <x v="579"/>
    <x v="0"/>
    <s v="United States"/>
    <s v="Plainfield"/>
    <x v="30"/>
    <n v="7060"/>
    <x v="3"/>
    <s v="OFF-BI-10004600"/>
    <x v="1"/>
    <x v="8"/>
    <x v="1477"/>
    <x v="2556"/>
    <n v="2"/>
    <n v="0"/>
    <n v="331.19099999999997"/>
  </r>
  <r>
    <n v="9970"/>
    <s v="CA-2014-153871"/>
    <x v="3"/>
    <x v="157"/>
    <d v="2014-12-18T00:00:00"/>
    <x v="1"/>
    <s v="RB-19435"/>
    <x v="579"/>
    <x v="0"/>
    <s v="United States"/>
    <s v="Plainfield"/>
    <x v="30"/>
    <n v="7060"/>
    <x v="3"/>
    <s v="OFF-AP-10003622"/>
    <x v="1"/>
    <x v="9"/>
    <x v="188"/>
    <x v="509"/>
    <n v="7"/>
    <n v="0"/>
    <n v="6.5974999999999993"/>
  </r>
  <r>
    <n v="9971"/>
    <s v="CA-2012-103772"/>
    <x v="1"/>
    <x v="1141"/>
    <d v="2012-07-02T00:00:00"/>
    <x v="1"/>
    <s v="MP-17470"/>
    <x v="88"/>
    <x v="2"/>
    <s v="United States"/>
    <s v="Smyrna"/>
    <x v="32"/>
    <n v="30080"/>
    <x v="0"/>
    <s v="OFF-BI-10002867"/>
    <x v="1"/>
    <x v="8"/>
    <x v="963"/>
    <x v="6136"/>
    <n v="2"/>
    <n v="0"/>
    <n v="54.997599999999991"/>
  </r>
  <r>
    <n v="9972"/>
    <s v="CA-2012-103772"/>
    <x v="1"/>
    <x v="1141"/>
    <d v="2012-07-02T00:00:00"/>
    <x v="1"/>
    <s v="MP-17470"/>
    <x v="88"/>
    <x v="2"/>
    <s v="United States"/>
    <s v="Smyrna"/>
    <x v="32"/>
    <n v="30080"/>
    <x v="0"/>
    <s v="OFF-AR-10000538"/>
    <x v="1"/>
    <x v="6"/>
    <x v="1245"/>
    <x v="3483"/>
    <n v="5"/>
    <n v="0"/>
    <n v="42.22499999999998"/>
  </r>
  <r>
    <n v="9973"/>
    <s v="CA-2013-130225"/>
    <x v="0"/>
    <x v="108"/>
    <d v="2013-09-18T00:00:00"/>
    <x v="1"/>
    <s v="RC-19960"/>
    <x v="53"/>
    <x v="0"/>
    <s v="United States"/>
    <s v="Houston"/>
    <x v="5"/>
    <n v="77041"/>
    <x v="2"/>
    <s v="OFF-EN-10000056"/>
    <x v="1"/>
    <x v="12"/>
    <x v="627"/>
    <x v="6137"/>
    <n v="2"/>
    <n v="0.2"/>
    <n v="33.604199999999992"/>
  </r>
  <r>
    <n v="9974"/>
    <s v="US-2013-103674"/>
    <x v="0"/>
    <x v="409"/>
    <d v="2013-12-11T00:00:00"/>
    <x v="1"/>
    <s v="AP-10720"/>
    <x v="399"/>
    <x v="2"/>
    <s v="United States"/>
    <s v="Los Angeles"/>
    <x v="1"/>
    <n v="90032"/>
    <x v="1"/>
    <s v="TEC-PH-10004080"/>
    <x v="2"/>
    <x v="7"/>
    <x v="1768"/>
    <x v="1081"/>
    <n v="5"/>
    <n v="0.2"/>
    <n v="27.195999999999998"/>
  </r>
  <r>
    <n v="9975"/>
    <s v="US-2013-103674"/>
    <x v="0"/>
    <x v="409"/>
    <d v="2013-12-11T00:00:00"/>
    <x v="1"/>
    <s v="AP-10720"/>
    <x v="399"/>
    <x v="2"/>
    <s v="United States"/>
    <s v="Los Angeles"/>
    <x v="1"/>
    <n v="90032"/>
    <x v="1"/>
    <s v="OFF-AR-10004752"/>
    <x v="1"/>
    <x v="6"/>
    <x v="1105"/>
    <x v="5476"/>
    <n v="7"/>
    <n v="0"/>
    <n v="5.2332000000000001"/>
  </r>
  <r>
    <n v="9976"/>
    <s v="US-2013-103674"/>
    <x v="0"/>
    <x v="409"/>
    <d v="2013-12-11T00:00:00"/>
    <x v="1"/>
    <s v="AP-10720"/>
    <x v="399"/>
    <x v="2"/>
    <s v="United States"/>
    <s v="Los Angeles"/>
    <x v="1"/>
    <n v="90032"/>
    <x v="1"/>
    <s v="OFF-PA-10000743"/>
    <x v="1"/>
    <x v="10"/>
    <x v="573"/>
    <x v="522"/>
    <n v="2"/>
    <n v="0"/>
    <n v="6.4127999999999998"/>
  </r>
  <r>
    <n v="9977"/>
    <s v="US-2013-103674"/>
    <x v="0"/>
    <x v="409"/>
    <d v="2013-12-11T00:00:00"/>
    <x v="1"/>
    <s v="AP-10720"/>
    <x v="399"/>
    <x v="2"/>
    <s v="United States"/>
    <s v="Los Angeles"/>
    <x v="1"/>
    <n v="90032"/>
    <x v="1"/>
    <s v="TEC-PH-10002496"/>
    <x v="2"/>
    <x v="7"/>
    <x v="490"/>
    <x v="2528"/>
    <n v="2"/>
    <n v="0.2"/>
    <n v="31.197999999999986"/>
  </r>
  <r>
    <n v="9978"/>
    <s v="US-2013-103674"/>
    <x v="0"/>
    <x v="409"/>
    <d v="2013-12-11T00:00:00"/>
    <x v="1"/>
    <s v="AP-10720"/>
    <x v="399"/>
    <x v="2"/>
    <s v="United States"/>
    <s v="Los Angeles"/>
    <x v="1"/>
    <n v="90032"/>
    <x v="1"/>
    <s v="OFF-FA-10003467"/>
    <x v="1"/>
    <x v="13"/>
    <x v="489"/>
    <x v="6138"/>
    <n v="7"/>
    <n v="0"/>
    <n v="0"/>
  </r>
  <r>
    <n v="9979"/>
    <s v="US-2013-103674"/>
    <x v="0"/>
    <x v="409"/>
    <d v="2013-12-11T00:00:00"/>
    <x v="1"/>
    <s v="AP-10720"/>
    <x v="399"/>
    <x v="2"/>
    <s v="United States"/>
    <s v="Los Angeles"/>
    <x v="1"/>
    <n v="90032"/>
    <x v="1"/>
    <s v="OFF-BI-10003727"/>
    <x v="1"/>
    <x v="8"/>
    <x v="797"/>
    <x v="6139"/>
    <n v="4"/>
    <n v="0.2"/>
    <n v="4.6815999999999995"/>
  </r>
  <r>
    <n v="9980"/>
    <s v="US-2013-103674"/>
    <x v="0"/>
    <x v="409"/>
    <d v="2013-12-11T00:00:00"/>
    <x v="1"/>
    <s v="AP-10720"/>
    <x v="399"/>
    <x v="2"/>
    <s v="United States"/>
    <s v="Los Angeles"/>
    <x v="1"/>
    <n v="90032"/>
    <x v="1"/>
    <s v="OFF-BI-10002026"/>
    <x v="1"/>
    <x v="8"/>
    <x v="1749"/>
    <x v="6140"/>
    <n v="14"/>
    <n v="0.2"/>
    <n v="153.11519999999999"/>
  </r>
  <r>
    <n v="9981"/>
    <s v="US-2012-151435"/>
    <x v="1"/>
    <x v="684"/>
    <d v="2012-09-09T00:00:00"/>
    <x v="0"/>
    <s v="SW-20455"/>
    <x v="517"/>
    <x v="0"/>
    <s v="United States"/>
    <s v="Lafayette"/>
    <x v="28"/>
    <n v="70506"/>
    <x v="0"/>
    <s v="FUR-TA-10001039"/>
    <x v="0"/>
    <x v="3"/>
    <x v="824"/>
    <x v="1921"/>
    <n v="1"/>
    <n v="0"/>
    <n v="22.354800000000004"/>
  </r>
  <r>
    <n v="9982"/>
    <s v="CA-2014-163566"/>
    <x v="3"/>
    <x v="646"/>
    <d v="2014-08-07T00:00:00"/>
    <x v="2"/>
    <s v="TB-21055"/>
    <x v="26"/>
    <x v="0"/>
    <s v="United States"/>
    <s v="Fairfield"/>
    <x v="24"/>
    <n v="45014"/>
    <x v="3"/>
    <s v="OFF-LA-10004484"/>
    <x v="1"/>
    <x v="2"/>
    <x v="612"/>
    <x v="1053"/>
    <n v="5"/>
    <n v="0.2"/>
    <n v="5.368999999999998"/>
  </r>
  <r>
    <n v="9983"/>
    <s v="US-2013-157728"/>
    <x v="0"/>
    <x v="897"/>
    <d v="2013-09-29T00:00:00"/>
    <x v="1"/>
    <s v="RC-19960"/>
    <x v="53"/>
    <x v="0"/>
    <s v="United States"/>
    <s v="Grand Rapids"/>
    <x v="12"/>
    <n v="49505"/>
    <x v="2"/>
    <s v="OFF-PA-10002195"/>
    <x v="1"/>
    <x v="10"/>
    <x v="719"/>
    <x v="595"/>
    <n v="7"/>
    <n v="0"/>
    <n v="16.713200000000001"/>
  </r>
  <r>
    <n v="9984"/>
    <s v="US-2013-157728"/>
    <x v="0"/>
    <x v="897"/>
    <d v="2013-09-29T00:00:00"/>
    <x v="1"/>
    <s v="RC-19960"/>
    <x v="53"/>
    <x v="0"/>
    <s v="United States"/>
    <s v="Grand Rapids"/>
    <x v="12"/>
    <n v="49505"/>
    <x v="2"/>
    <s v="TEC-PH-10001305"/>
    <x v="2"/>
    <x v="7"/>
    <x v="1671"/>
    <x v="6141"/>
    <n v="2"/>
    <n v="0"/>
    <n v="27.434400000000011"/>
  </r>
  <r>
    <n v="9985"/>
    <s v="CA-2012-100251"/>
    <x v="1"/>
    <x v="961"/>
    <d v="2012-05-23T00:00:00"/>
    <x v="1"/>
    <s v="DV-13465"/>
    <x v="231"/>
    <x v="0"/>
    <s v="United States"/>
    <s v="Long Beach"/>
    <x v="15"/>
    <n v="11561"/>
    <x v="3"/>
    <s v="OFF-LA-10003766"/>
    <x v="1"/>
    <x v="2"/>
    <x v="360"/>
    <x v="2483"/>
    <n v="10"/>
    <n v="0"/>
    <n v="15.120000000000001"/>
  </r>
  <r>
    <n v="9986"/>
    <s v="CA-2012-100251"/>
    <x v="1"/>
    <x v="961"/>
    <d v="2012-05-23T00:00:00"/>
    <x v="1"/>
    <s v="DV-13465"/>
    <x v="231"/>
    <x v="0"/>
    <s v="United States"/>
    <s v="Long Beach"/>
    <x v="15"/>
    <n v="11561"/>
    <x v="3"/>
    <s v="OFF-SU-10000898"/>
    <x v="1"/>
    <x v="14"/>
    <x v="1181"/>
    <x v="6142"/>
    <n v="4"/>
    <n v="0"/>
    <n v="16.123999999999995"/>
  </r>
  <r>
    <n v="9987"/>
    <s v="CA-2013-125794"/>
    <x v="0"/>
    <x v="321"/>
    <d v="2013-10-04T00:00:00"/>
    <x v="1"/>
    <s v="ML-17410"/>
    <x v="586"/>
    <x v="0"/>
    <s v="United States"/>
    <s v="Los Angeles"/>
    <x v="1"/>
    <n v="90008"/>
    <x v="1"/>
    <s v="TEC-AC-10003399"/>
    <x v="2"/>
    <x v="11"/>
    <x v="1497"/>
    <x v="2642"/>
    <n v="1"/>
    <n v="0"/>
    <n v="15.220800000000001"/>
  </r>
  <r>
    <n v="9988"/>
    <s v="CA-2014-163629"/>
    <x v="3"/>
    <x v="701"/>
    <d v="2014-11-22T00:00:00"/>
    <x v="1"/>
    <s v="RA-19885"/>
    <x v="19"/>
    <x v="1"/>
    <s v="United States"/>
    <s v="Athens"/>
    <x v="32"/>
    <n v="30605"/>
    <x v="0"/>
    <s v="TEC-AC-10001539"/>
    <x v="2"/>
    <x v="11"/>
    <x v="1576"/>
    <x v="3705"/>
    <n v="1"/>
    <n v="0"/>
    <n v="28.796399999999998"/>
  </r>
  <r>
    <n v="9989"/>
    <s v="CA-2014-163629"/>
    <x v="3"/>
    <x v="701"/>
    <d v="2014-11-22T00:00:00"/>
    <x v="1"/>
    <s v="RA-19885"/>
    <x v="19"/>
    <x v="1"/>
    <s v="United States"/>
    <s v="Athens"/>
    <x v="32"/>
    <n v="30605"/>
    <x v="0"/>
    <s v="TEC-PH-10004006"/>
    <x v="2"/>
    <x v="7"/>
    <x v="1764"/>
    <x v="6050"/>
    <n v="5"/>
    <n v="0"/>
    <n v="55.647000000000006"/>
  </r>
  <r>
    <n v="9990"/>
    <s v="CA-2011-110422"/>
    <x v="2"/>
    <x v="1237"/>
    <d v="2011-01-24T00:00:00"/>
    <x v="0"/>
    <s v="TB-21400"/>
    <x v="483"/>
    <x v="0"/>
    <s v="United States"/>
    <s v="Miami"/>
    <x v="2"/>
    <n v="33180"/>
    <x v="0"/>
    <s v="FUR-FU-10001889"/>
    <x v="0"/>
    <x v="5"/>
    <x v="1149"/>
    <x v="4349"/>
    <n v="3"/>
    <n v="0.2"/>
    <n v="4.1027999999999993"/>
  </r>
  <r>
    <n v="9991"/>
    <s v="CA-2014-121258"/>
    <x v="3"/>
    <x v="425"/>
    <d v="2014-03-04T00:00:00"/>
    <x v="1"/>
    <s v="DB-13060"/>
    <x v="72"/>
    <x v="0"/>
    <s v="United States"/>
    <s v="Costa Mesa"/>
    <x v="1"/>
    <n v="92627"/>
    <x v="1"/>
    <s v="FUR-FU-10000747"/>
    <x v="0"/>
    <x v="5"/>
    <x v="1742"/>
    <x v="1377"/>
    <n v="2"/>
    <n v="0"/>
    <n v="15.633199999999988"/>
  </r>
  <r>
    <n v="9992"/>
    <s v="CA-2014-121258"/>
    <x v="3"/>
    <x v="425"/>
    <d v="2014-03-04T00:00:00"/>
    <x v="1"/>
    <s v="DB-13060"/>
    <x v="72"/>
    <x v="0"/>
    <s v="United States"/>
    <s v="Costa Mesa"/>
    <x v="1"/>
    <n v="92627"/>
    <x v="1"/>
    <s v="TEC-PH-10003645"/>
    <x v="2"/>
    <x v="7"/>
    <x v="294"/>
    <x v="3809"/>
    <n v="2"/>
    <n v="0.2"/>
    <n v="19.393200000000007"/>
  </r>
  <r>
    <n v="9993"/>
    <s v="CA-2014-121258"/>
    <x v="3"/>
    <x v="425"/>
    <d v="2014-03-04T00:00:00"/>
    <x v="1"/>
    <s v="DB-13060"/>
    <x v="72"/>
    <x v="0"/>
    <s v="United States"/>
    <s v="Costa Mesa"/>
    <x v="1"/>
    <n v="92627"/>
    <x v="1"/>
    <s v="OFF-PA-10004041"/>
    <x v="1"/>
    <x v="10"/>
    <x v="940"/>
    <x v="461"/>
    <n v="4"/>
    <n v="0"/>
    <n v="13.32"/>
  </r>
  <r>
    <n v="9994"/>
    <s v="CA-2014-119914"/>
    <x v="3"/>
    <x v="464"/>
    <d v="2014-05-10T00:00:00"/>
    <x v="0"/>
    <s v="CC-12220"/>
    <x v="417"/>
    <x v="0"/>
    <s v="United States"/>
    <s v="Westminster"/>
    <x v="1"/>
    <n v="92683"/>
    <x v="1"/>
    <s v="OFF-AP-10002684"/>
    <x v="1"/>
    <x v="9"/>
    <x v="165"/>
    <x v="6143"/>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4D7298-2B94-409A-8834-E1C8B9582DA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16" firstHeaderRow="0"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
    <format dxfId="1">
      <pivotArea collapsedLevelsAreSubtotals="1" fieldPosition="0">
        <references count="1">
          <reference field="22" count="12">
            <x v="1"/>
            <x v="2"/>
            <x v="3"/>
            <x v="4"/>
            <x v="5"/>
            <x v="6"/>
            <x v="7"/>
            <x v="8"/>
            <x v="9"/>
            <x v="10"/>
            <x v="11"/>
            <x v="12"/>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D0ED87-8048-46B9-AD92-CDBFF72832C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v="2"/>
    </i>
    <i>
      <x v="1"/>
    </i>
    <i>
      <x/>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4D3530-F85D-442C-9D4C-BEB1BB79625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5" count="1" selected="0">
            <x v="0"/>
          </reference>
        </references>
      </pivotArea>
    </chartFormat>
    <chartFormat chart="2" format="7">
      <pivotArea type="data" outline="0" fieldPosition="0">
        <references count="2">
          <reference field="4294967294" count="1" selected="0">
            <x v="0"/>
          </reference>
          <reference field="15" count="1" selected="0">
            <x v="1"/>
          </reference>
        </references>
      </pivotArea>
    </chartFormat>
    <chartFormat chart="2" format="8">
      <pivotArea type="data" outline="0" fieldPosition="0">
        <references count="2">
          <reference field="4294967294" count="1" selected="0">
            <x v="0"/>
          </reference>
          <reference field="15" count="1" selected="0">
            <x v="2"/>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AF0C68-143A-4576-9AA9-F71AAFF1B88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EEC9E17-DDBE-410E-802C-F9CB5EE7827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5:B21"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axis="axisRow" showAll="0" measureFilter="1" sortType="descending">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n="GBC Premium Transparent Covers"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7"/>
  </rowFields>
  <rowItems count="6">
    <i>
      <x v="1498"/>
    </i>
    <i>
      <x v="961"/>
    </i>
    <i>
      <x v="258"/>
    </i>
    <i>
      <x v="1509"/>
    </i>
    <i>
      <x v="696"/>
    </i>
    <i t="grand">
      <x/>
    </i>
  </rowItems>
  <colItems count="1">
    <i/>
  </colItems>
  <dataFields count="1">
    <dataField name="Sum of Quantity" fld="19" baseField="0" baseItem="0"/>
  </dataFields>
  <chartFormats count="20">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7" count="1" selected="0">
            <x v="1498"/>
          </reference>
        </references>
      </pivotArea>
    </chartFormat>
    <chartFormat chart="2" format="9">
      <pivotArea type="data" outline="0" fieldPosition="0">
        <references count="2">
          <reference field="4294967294" count="1" selected="0">
            <x v="0"/>
          </reference>
          <reference field="17" count="1" selected="0">
            <x v="961"/>
          </reference>
        </references>
      </pivotArea>
    </chartFormat>
    <chartFormat chart="2" format="10">
      <pivotArea type="data" outline="0" fieldPosition="0">
        <references count="2">
          <reference field="4294967294" count="1" selected="0">
            <x v="0"/>
          </reference>
          <reference field="17" count="1" selected="0">
            <x v="258"/>
          </reference>
        </references>
      </pivotArea>
    </chartFormat>
    <chartFormat chart="2" format="11">
      <pivotArea type="data" outline="0" fieldPosition="0">
        <references count="2">
          <reference field="4294967294" count="1" selected="0">
            <x v="0"/>
          </reference>
          <reference field="17" count="1" selected="0">
            <x v="1509"/>
          </reference>
        </references>
      </pivotArea>
    </chartFormat>
    <chartFormat chart="2" format="12">
      <pivotArea type="data" outline="0" fieldPosition="0">
        <references count="2">
          <reference field="4294967294" count="1" selected="0">
            <x v="0"/>
          </reference>
          <reference field="17" count="1" selected="0">
            <x v="696"/>
          </reference>
        </references>
      </pivotArea>
    </chartFormat>
    <chartFormat chart="0" format="1">
      <pivotArea type="data" outline="0" fieldPosition="0">
        <references count="2">
          <reference field="4294967294" count="1" selected="0">
            <x v="0"/>
          </reference>
          <reference field="17" count="1" selected="0">
            <x v="1498"/>
          </reference>
        </references>
      </pivotArea>
    </chartFormat>
    <chartFormat chart="0" format="2">
      <pivotArea type="data" outline="0" fieldPosition="0">
        <references count="2">
          <reference field="4294967294" count="1" selected="0">
            <x v="0"/>
          </reference>
          <reference field="17" count="1" selected="0">
            <x v="1001"/>
          </reference>
        </references>
      </pivotArea>
    </chartFormat>
    <chartFormat chart="0" format="3">
      <pivotArea type="data" outline="0" fieldPosition="0">
        <references count="2">
          <reference field="4294967294" count="1" selected="0">
            <x v="0"/>
          </reference>
          <reference field="17" count="1" selected="0">
            <x v="632"/>
          </reference>
        </references>
      </pivotArea>
    </chartFormat>
    <chartFormat chart="0" format="4">
      <pivotArea type="data" outline="0" fieldPosition="0">
        <references count="2">
          <reference field="4294967294" count="1" selected="0">
            <x v="0"/>
          </reference>
          <reference field="17" count="1" selected="0">
            <x v="1318"/>
          </reference>
        </references>
      </pivotArea>
    </chartFormat>
    <chartFormat chart="0" format="5">
      <pivotArea type="data" outline="0" fieldPosition="0">
        <references count="2">
          <reference field="4294967294" count="1" selected="0">
            <x v="0"/>
          </reference>
          <reference field="17" count="1" selected="0">
            <x v="656"/>
          </reference>
        </references>
      </pivotArea>
    </chartFormat>
    <chartFormat chart="0" format="6">
      <pivotArea type="data" outline="0" fieldPosition="0">
        <references count="2">
          <reference field="4294967294" count="1" selected="0">
            <x v="0"/>
          </reference>
          <reference field="17" count="1" selected="0">
            <x v="1543"/>
          </reference>
        </references>
      </pivotArea>
    </chartFormat>
    <chartFormat chart="0" format="7">
      <pivotArea type="data" outline="0" fieldPosition="0">
        <references count="2">
          <reference field="4294967294" count="1" selected="0">
            <x v="0"/>
          </reference>
          <reference field="17" count="1" selected="0">
            <x v="1642"/>
          </reference>
        </references>
      </pivotArea>
    </chartFormat>
    <chartFormat chart="0" format="8">
      <pivotArea type="data" outline="0" fieldPosition="0">
        <references count="2">
          <reference field="4294967294" count="1" selected="0">
            <x v="0"/>
          </reference>
          <reference field="17" count="1" selected="0">
            <x v="804"/>
          </reference>
        </references>
      </pivotArea>
    </chartFormat>
    <chartFormat chart="0" format="9">
      <pivotArea type="data" outline="0" fieldPosition="0">
        <references count="2">
          <reference field="4294967294" count="1" selected="0">
            <x v="0"/>
          </reference>
          <reference field="17" count="1" selected="0">
            <x v="792"/>
          </reference>
        </references>
      </pivotArea>
    </chartFormat>
    <chartFormat chart="0" format="10">
      <pivotArea type="data" outline="0" fieldPosition="0">
        <references count="2">
          <reference field="4294967294" count="1" selected="0">
            <x v="0"/>
          </reference>
          <reference field="17" count="1" selected="0">
            <x v="961"/>
          </reference>
        </references>
      </pivotArea>
    </chartFormat>
    <chartFormat chart="0" format="11">
      <pivotArea type="data" outline="0" fieldPosition="0">
        <references count="2">
          <reference field="4294967294" count="1" selected="0">
            <x v="0"/>
          </reference>
          <reference field="17" count="1" selected="0">
            <x v="258"/>
          </reference>
        </references>
      </pivotArea>
    </chartFormat>
    <chartFormat chart="0" format="12">
      <pivotArea type="data" outline="0" fieldPosition="0">
        <references count="2">
          <reference field="4294967294" count="1" selected="0">
            <x v="0"/>
          </reference>
          <reference field="17" count="1" selected="0">
            <x v="1509"/>
          </reference>
        </references>
      </pivotArea>
    </chartFormat>
    <chartFormat chart="0" format="13">
      <pivotArea type="data" outline="0" fieldPosition="0">
        <references count="2">
          <reference field="4294967294" count="1" selected="0">
            <x v="0"/>
          </reference>
          <reference field="17" count="1" selected="0">
            <x v="696"/>
          </reference>
        </references>
      </pivotArea>
    </chartFormat>
  </chartFormats>
  <pivotTableStyleInfo showRowHeaders="1" showColHeaders="1" showRowStripes="0" showColStripes="0" showLastColumn="1"/>
  <filters count="1">
    <filter fld="1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93B1F82-A882-4942-9EFD-0F3E2B1701C4}" name="PivotTable1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A3:B8"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axis="axisRow" showAll="0" measureFilter="1" sortType="a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7"/>
  </rowFields>
  <rowItems count="5">
    <i>
      <x v="6"/>
    </i>
    <i>
      <x v="757"/>
    </i>
    <i>
      <x v="622"/>
    </i>
    <i>
      <x v="730"/>
    </i>
    <i>
      <x v="686"/>
    </i>
  </rowItems>
  <colItems count="1">
    <i/>
  </colItems>
  <dataFields count="1">
    <dataField name="Sum of Sales" fld="18" baseField="0" baseItem="0" numFmtId="2"/>
  </dataFields>
  <formats count="1">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8AE704E-EB43-4AD8-B7E7-45E5120887A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rowPageCount="1" colPageCount="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axis="axisPage" dataField="1"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3"/>
    </i>
    <i>
      <x v="16"/>
    </i>
    <i>
      <x v="14"/>
    </i>
    <i>
      <x v="5"/>
    </i>
    <i>
      <x v="13"/>
    </i>
    <i t="grand">
      <x/>
    </i>
  </rowItems>
  <colItems count="1">
    <i/>
  </colItems>
  <pageFields count="1">
    <pageField fld="18" hier="-1"/>
  </pageFields>
  <dataFields count="1">
    <dataField name="Sum of Sales" fld="18" baseField="0" baseItem="0"/>
  </dataFields>
  <chartFormats count="1">
    <chartFormat chart="1"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3DF4A75-F8BB-4E4B-93AF-AC1493E72FBB}" name="PivotTable5"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31:F36"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Distinct Count of Product Name" fld="1" subtotal="count" baseField="0" baseItem="0">
      <extLst>
        <ext xmlns:x15="http://schemas.microsoft.com/office/spreadsheetml/2010/11/main" uri="{FABC7310-3BB5-11E1-824E-6D434824019B}">
          <x15:dataField isCountDistinct="1"/>
        </ext>
      </extLst>
    </dataField>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Product Name"/>
  </pivotHierarchies>
  <pivotTableStyleInfo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 Sales Analysis.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E15EEA1-F1A8-4B6B-8EC1-2E136E2D3E3B}" name="PivotTable4"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31:B44"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Distinct Count of Product Name" fld="1" subtotal="count" baseField="0" baseItem="0">
      <extLst>
        <ext xmlns:x15="http://schemas.microsoft.com/office/spreadsheetml/2010/11/main" uri="{FABC7310-3BB5-11E1-824E-6D434824019B}">
          <x15:dataField isCountDistinct="1"/>
        </ext>
      </extLst>
    </dataField>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Product Name"/>
  </pivotHierarchies>
  <pivotTableStyleInfo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 Sales Analysis.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71A5490-113B-4B19-B082-2EB48676E9C1}"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M3:N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C2BC5A1-1F89-4DC5-8849-F66E96CEBBB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3:H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3EE455E-28AB-41E3-B59B-744E9DAE64E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3:E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1"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24EEB1E-8940-4450-AC7B-2623E0971825}"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J3:K16" firstHeaderRow="1" firstDataRow="1" firstDataCol="1"/>
  <pivotFields count="26">
    <pivotField showAll="0"/>
    <pivotField dataField="1"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CE6CDFF-31FD-4383-BE32-CFCC647A93D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E3DEE03-75B0-4256-BF97-110E1F82D51D}" sourceName="Year">
  <pivotTables>
    <pivotTable tabId="4" name="PivotTable2"/>
    <pivotTable tabId="3" name="PivotTable1"/>
    <pivotTable tabId="9" name="PivotTable10"/>
    <pivotTable tabId="9" name="PivotTable11"/>
    <pivotTable tabId="9" name="PivotTable12"/>
    <pivotTable tabId="9" name="PivotTable8"/>
    <pivotTable tabId="9" name="PivotTable9"/>
    <pivotTable tabId="6" name="PivotTable6"/>
    <pivotTable tabId="5" name="PivotTable5"/>
    <pivotTable tabId="7" name="PivotTable7"/>
    <pivotTable tabId="12" name="PivotTable14"/>
  </pivotTables>
  <data>
    <tabular pivotCacheId="706787683">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A42FE123-EEF9-4426-A25C-1021ECDF1C16}" sourceName="Segment">
  <pivotTables>
    <pivotTable tabId="4" name="PivotTable2"/>
    <pivotTable tabId="3" name="PivotTable1"/>
    <pivotTable tabId="9" name="PivotTable10"/>
    <pivotTable tabId="9" name="PivotTable11"/>
    <pivotTable tabId="9" name="PivotTable12"/>
    <pivotTable tabId="9" name="PivotTable8"/>
    <pivotTable tabId="9" name="PivotTable9"/>
    <pivotTable tabId="6" name="PivotTable6"/>
    <pivotTable tabId="5" name="PivotTable5"/>
    <pivotTable tabId="7" name="PivotTable7"/>
    <pivotTable tabId="12" name="PivotTable14"/>
    <pivotTable tabId="12" name="PivotTable1"/>
  </pivotTables>
  <data>
    <tabular pivotCacheId="706787683">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3E37177-86F6-4448-9A56-B6370E000A48}" sourceName="Region">
  <pivotTables>
    <pivotTable tabId="4" name="PivotTable2"/>
    <pivotTable tabId="3" name="PivotTable1"/>
    <pivotTable tabId="9" name="PivotTable10"/>
    <pivotTable tabId="9" name="PivotTable11"/>
    <pivotTable tabId="9" name="PivotTable12"/>
    <pivotTable tabId="9" name="PivotTable8"/>
    <pivotTable tabId="9" name="PivotTable9"/>
    <pivotTable tabId="6" name="PivotTable6"/>
    <pivotTable tabId="5" name="PivotTable5"/>
    <pivotTable tabId="7" name="PivotTable7"/>
    <pivotTable tabId="12" name="PivotTable14"/>
    <pivotTable tabId="12" name="PivotTable1"/>
  </pivotTables>
  <data>
    <tabular pivotCacheId="706787683">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CB25F250-F2B0-4544-A33F-935AEB661027}" sourceName="Ship Mode">
  <pivotTables>
    <pivotTable tabId="4" name="PivotTable2"/>
    <pivotTable tabId="3" name="PivotTable1"/>
    <pivotTable tabId="9" name="PivotTable10"/>
    <pivotTable tabId="9" name="PivotTable11"/>
    <pivotTable tabId="9" name="PivotTable12"/>
    <pivotTable tabId="9" name="PivotTable8"/>
    <pivotTable tabId="9" name="PivotTable9"/>
    <pivotTable tabId="6" name="PivotTable6"/>
    <pivotTable tabId="5" name="PivotTable5"/>
    <pivotTable tabId="7" name="PivotTable7"/>
    <pivotTable tabId="12" name="PivotTable1"/>
    <pivotTable tabId="12" name="PivotTable14"/>
  </pivotTables>
  <data>
    <tabular pivotCacheId="706787683">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6FE52E09-6BBD-46B9-8E08-88BEE12E3895}" cache="Slicer_Region" caption="Select Region" columnCount="4" style="SlicerStyleLight2 2" rowHeight="234950"/>
  <slicer name="Ship Mode 1" xr10:uid="{F85C5822-17E2-4575-9062-AD6C684BFCCB}" cache="Slicer_Ship_Mode" caption="Select Shipment Mode" columnCount="4" style="SlicerStyleLight2 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F50F23A2-CF4F-4BCD-856F-6DA0398A880B}" cache="Slicer_Year" caption="Year" rowHeight="234950"/>
  <slicer name="Segment" xr10:uid="{21BF7EC0-43F5-4EA1-A7D0-3284AE1E4B76}" cache="Slicer_Segment" caption="Segment" rowHeight="234950"/>
  <slicer name="Region" xr10:uid="{E5212439-FACB-4998-816F-505444D5E8F1}" cache="Slicer_Region" caption="Region" rowHeight="234950"/>
  <slicer name="Ship Mode" xr10:uid="{2405F402-28C7-47A8-AF55-65630EEA06E6}" cache="Slicer_Ship_Mode" caption="Ship Mod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9.xml"/><Relationship Id="rId3" Type="http://schemas.openxmlformats.org/officeDocument/2006/relationships/pivotTable" Target="../pivotTables/pivotTable10.xml"/><Relationship Id="rId7" Type="http://schemas.openxmlformats.org/officeDocument/2006/relationships/pivotTable" Target="../pivotTables/pivotTable14.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L1518" workbookViewId="0">
      <selection activeCell="U1705" sqref="U1705"/>
    </sheetView>
  </sheetViews>
  <sheetFormatPr defaultColWidth="14.3984375" defaultRowHeight="15" customHeight="1" x14ac:dyDescent="0.25"/>
  <cols>
    <col min="1" max="1" width="12.5" customWidth="1"/>
    <col min="2" max="2" width="28.5" customWidth="1"/>
    <col min="3" max="3" width="13.8984375" customWidth="1"/>
    <col min="4" max="4" width="12.5" customWidth="1"/>
    <col min="5" max="5" width="13.59765625" customWidth="1"/>
    <col min="6" max="6" width="14.8984375" customWidth="1"/>
    <col min="7" max="7" width="18.59765625" customWidth="1"/>
    <col min="8" max="11" width="12.5" customWidth="1"/>
    <col min="12" max="12" width="14.5" customWidth="1"/>
    <col min="13" max="13" width="12.5" customWidth="1"/>
    <col min="14" max="14" width="13.5" customWidth="1"/>
    <col min="15" max="15" width="12.5" customWidth="1"/>
    <col min="16" max="16" width="16.296875" customWidth="1"/>
    <col min="17" max="17" width="17.296875" customWidth="1"/>
    <col min="18" max="18" width="37.3984375" customWidth="1"/>
    <col min="19" max="22" width="12.5" customWidth="1"/>
  </cols>
  <sheetData>
    <row r="1" spans="1:22"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72.947999999999993</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0A8D0-ACF4-4609-9105-70475AE5918A}">
  <dimension ref="A3:C16"/>
  <sheetViews>
    <sheetView workbookViewId="0">
      <selection activeCell="G27" sqref="G27"/>
    </sheetView>
  </sheetViews>
  <sheetFormatPr defaultRowHeight="13.8" x14ac:dyDescent="0.25"/>
  <cols>
    <col min="1" max="1" width="11.8984375" bestFit="1" customWidth="1"/>
    <col min="2" max="2" width="10.8984375" bestFit="1" customWidth="1"/>
    <col min="3" max="3" width="11.8984375" bestFit="1" customWidth="1"/>
  </cols>
  <sheetData>
    <row r="3" spans="1:3" x14ac:dyDescent="0.25">
      <c r="A3" s="10" t="s">
        <v>10932</v>
      </c>
      <c r="B3" t="s">
        <v>10946</v>
      </c>
      <c r="C3" t="s">
        <v>10947</v>
      </c>
    </row>
    <row r="4" spans="1:3" x14ac:dyDescent="0.25">
      <c r="A4" s="11" t="s">
        <v>10934</v>
      </c>
      <c r="B4" s="12">
        <v>95365.937600000019</v>
      </c>
      <c r="C4" s="12">
        <v>9199.2699999999986</v>
      </c>
    </row>
    <row r="5" spans="1:3" x14ac:dyDescent="0.25">
      <c r="A5" s="11" t="s">
        <v>10935</v>
      </c>
      <c r="B5" s="12">
        <v>60172.649400000024</v>
      </c>
      <c r="C5" s="12">
        <v>10288.898699999991</v>
      </c>
    </row>
    <row r="6" spans="1:3" x14ac:dyDescent="0.25">
      <c r="A6" s="11" t="s">
        <v>10936</v>
      </c>
      <c r="B6" s="12">
        <v>199252.98399999991</v>
      </c>
      <c r="C6" s="12">
        <v>26806.573700000015</v>
      </c>
    </row>
    <row r="7" spans="1:3" x14ac:dyDescent="0.25">
      <c r="A7" s="11" t="s">
        <v>10937</v>
      </c>
      <c r="B7" s="12">
        <v>141851.5674</v>
      </c>
      <c r="C7" s="12">
        <v>13437.806799999998</v>
      </c>
    </row>
    <row r="8" spans="1:3" x14ac:dyDescent="0.25">
      <c r="A8" s="11" t="s">
        <v>10938</v>
      </c>
      <c r="B8" s="12">
        <v>156122.28669999994</v>
      </c>
      <c r="C8" s="12">
        <v>22308.51279999999</v>
      </c>
    </row>
    <row r="9" spans="1:3" x14ac:dyDescent="0.25">
      <c r="A9" s="11" t="s">
        <v>10939</v>
      </c>
      <c r="B9" s="12">
        <v>147082.61130000011</v>
      </c>
      <c r="C9" s="12">
        <v>20899.334500000012</v>
      </c>
    </row>
    <row r="10" spans="1:3" x14ac:dyDescent="0.25">
      <c r="A10" s="11" t="s">
        <v>10940</v>
      </c>
      <c r="B10" s="12">
        <v>149580.83800000031</v>
      </c>
      <c r="C10" s="12">
        <v>13535.38299999998</v>
      </c>
    </row>
    <row r="11" spans="1:3" x14ac:dyDescent="0.25">
      <c r="A11" s="11" t="s">
        <v>10941</v>
      </c>
      <c r="B11" s="12">
        <v>159589.45099999988</v>
      </c>
      <c r="C11" s="12">
        <v>21896.715399999972</v>
      </c>
    </row>
    <row r="12" spans="1:3" x14ac:dyDescent="0.25">
      <c r="A12" s="11" t="s">
        <v>10942</v>
      </c>
      <c r="B12" s="12">
        <v>309770.09970000025</v>
      </c>
      <c r="C12" s="12">
        <v>37293.192500000034</v>
      </c>
    </row>
    <row r="13" spans="1:3" x14ac:dyDescent="0.25">
      <c r="A13" s="11" t="s">
        <v>10943</v>
      </c>
      <c r="B13" s="12">
        <v>197115.20170000009</v>
      </c>
      <c r="C13" s="12">
        <v>31469.663800000035</v>
      </c>
    </row>
    <row r="14" spans="1:3" x14ac:dyDescent="0.25">
      <c r="A14" s="11" t="s">
        <v>10944</v>
      </c>
      <c r="B14" s="12">
        <v>349120.07400000008</v>
      </c>
      <c r="C14" s="12">
        <v>35825.536599999927</v>
      </c>
    </row>
    <row r="15" spans="1:3" x14ac:dyDescent="0.25">
      <c r="A15" s="11" t="s">
        <v>10945</v>
      </c>
      <c r="B15" s="12">
        <v>332177.15950000001</v>
      </c>
      <c r="C15" s="12">
        <v>43436.13390000003</v>
      </c>
    </row>
    <row r="16" spans="1:3" x14ac:dyDescent="0.25">
      <c r="A16" s="11" t="s">
        <v>10933</v>
      </c>
      <c r="B16">
        <v>2297200.8603000008</v>
      </c>
      <c r="C16">
        <v>286397.02169999998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0DFAA-8657-4425-9C8C-C85872A1C1AE}">
  <dimension ref="G5:Q19"/>
  <sheetViews>
    <sheetView showGridLines="0" showRowColHeaders="0" tabSelected="1" zoomScale="67" zoomScaleNormal="100" workbookViewId="0">
      <selection activeCell="C19" sqref="C19"/>
    </sheetView>
  </sheetViews>
  <sheetFormatPr defaultRowHeight="13.8" x14ac:dyDescent="0.25"/>
  <sheetData>
    <row r="5" spans="7:7" x14ac:dyDescent="0.25">
      <c r="G5" s="27"/>
    </row>
    <row r="18" spans="7:17" x14ac:dyDescent="0.25">
      <c r="G18" s="13"/>
    </row>
    <row r="19" spans="7:17" ht="16.8" x14ac:dyDescent="0.4">
      <c r="Q19" s="21"/>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88125-A8CB-4F87-9ADB-2403E34CFB1B}">
  <dimension ref="A3:E7"/>
  <sheetViews>
    <sheetView workbookViewId="0">
      <selection activeCell="H11" sqref="H11"/>
    </sheetView>
  </sheetViews>
  <sheetFormatPr defaultRowHeight="13.8" x14ac:dyDescent="0.25"/>
  <cols>
    <col min="1" max="1" width="12" bestFit="1" customWidth="1"/>
    <col min="2" max="2" width="11.8984375" bestFit="1" customWidth="1"/>
    <col min="4" max="4" width="13" customWidth="1"/>
  </cols>
  <sheetData>
    <row r="3" spans="1:5" x14ac:dyDescent="0.25">
      <c r="A3" s="4" t="s">
        <v>10932</v>
      </c>
      <c r="B3" s="5" t="s">
        <v>10947</v>
      </c>
      <c r="D3" s="13" t="s">
        <v>15</v>
      </c>
      <c r="E3" s="13" t="s">
        <v>10947</v>
      </c>
    </row>
    <row r="4" spans="1:5" x14ac:dyDescent="0.25">
      <c r="A4" s="6" t="s">
        <v>71</v>
      </c>
      <c r="B4" s="5">
        <v>145454.9480999998</v>
      </c>
      <c r="D4" t="str">
        <f>A4</f>
        <v>Technology</v>
      </c>
      <c r="E4" s="12">
        <f>GETPIVOTDATA("Profit",$A$3,"Category",A4)</f>
        <v>145454.9480999998</v>
      </c>
    </row>
    <row r="5" spans="1:5" x14ac:dyDescent="0.25">
      <c r="A5" s="7" t="s">
        <v>46</v>
      </c>
      <c r="B5" s="26">
        <v>122490.8008000001</v>
      </c>
      <c r="D5" t="str">
        <f t="shared" ref="D5:D7" si="0">A5</f>
        <v>Office Supplies</v>
      </c>
      <c r="E5" s="12">
        <f t="shared" ref="E5:E6" si="1">GETPIVOTDATA("Profit",$A$3,"Category",A5)</f>
        <v>122490.8008000001</v>
      </c>
    </row>
    <row r="6" spans="1:5" x14ac:dyDescent="0.25">
      <c r="A6" s="7" t="s">
        <v>32</v>
      </c>
      <c r="B6" s="26">
        <v>18451.272799999992</v>
      </c>
      <c r="D6" t="str">
        <f t="shared" si="0"/>
        <v>Furniture</v>
      </c>
      <c r="E6" s="12">
        <f t="shared" si="1"/>
        <v>18451.272799999992</v>
      </c>
    </row>
    <row r="7" spans="1:5" x14ac:dyDescent="0.25">
      <c r="A7" s="8" t="s">
        <v>10933</v>
      </c>
      <c r="B7" s="9">
        <v>286397.02169999992</v>
      </c>
      <c r="D7" t="str">
        <f t="shared" si="0"/>
        <v>Grand Total</v>
      </c>
      <c r="E7" s="12">
        <f>GETPIVOTDATA("Profit",$A$3)</f>
        <v>286397.02169999992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3F409-1C2D-4FB0-BDE3-5DC697F35094}">
  <dimension ref="A3:B7"/>
  <sheetViews>
    <sheetView workbookViewId="0">
      <selection activeCell="C12" sqref="C12"/>
    </sheetView>
  </sheetViews>
  <sheetFormatPr defaultRowHeight="13.8" x14ac:dyDescent="0.25"/>
  <cols>
    <col min="1" max="1" width="12" bestFit="1" customWidth="1"/>
    <col min="2" max="2" width="10.09765625" bestFit="1" customWidth="1"/>
  </cols>
  <sheetData>
    <row r="3" spans="1:2" x14ac:dyDescent="0.25">
      <c r="A3" s="4" t="s">
        <v>10932</v>
      </c>
      <c r="B3" s="5" t="s">
        <v>10946</v>
      </c>
    </row>
    <row r="4" spans="1:2" x14ac:dyDescent="0.25">
      <c r="A4" s="6" t="s">
        <v>32</v>
      </c>
      <c r="B4" s="14">
        <v>0.32300170530281774</v>
      </c>
    </row>
    <row r="5" spans="1:2" x14ac:dyDescent="0.25">
      <c r="A5" s="7" t="s">
        <v>46</v>
      </c>
      <c r="B5" s="15">
        <v>0.31301008302169103</v>
      </c>
    </row>
    <row r="6" spans="1:2" x14ac:dyDescent="0.25">
      <c r="A6" s="7" t="s">
        <v>71</v>
      </c>
      <c r="B6" s="15">
        <v>0.36398821167549117</v>
      </c>
    </row>
    <row r="7" spans="1:2" x14ac:dyDescent="0.25">
      <c r="A7" s="8" t="s">
        <v>10933</v>
      </c>
      <c r="B7" s="16">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8BDA1-FC1B-4C2C-9A4A-55268D638CEB}">
  <dimension ref="A3:E53"/>
  <sheetViews>
    <sheetView topLeftCell="A3" workbookViewId="0">
      <selection activeCell="G31" sqref="G31"/>
    </sheetView>
  </sheetViews>
  <sheetFormatPr defaultRowHeight="13.8" x14ac:dyDescent="0.25"/>
  <cols>
    <col min="1" max="1" width="15.09765625" bestFit="1" customWidth="1"/>
    <col min="2" max="2" width="11.8984375" bestFit="1" customWidth="1"/>
  </cols>
  <sheetData>
    <row r="3" spans="1:5" x14ac:dyDescent="0.25">
      <c r="A3" s="4" t="s">
        <v>10932</v>
      </c>
      <c r="B3" s="5" t="s">
        <v>10946</v>
      </c>
      <c r="D3" s="13" t="s">
        <v>11</v>
      </c>
      <c r="E3" s="13" t="s">
        <v>18</v>
      </c>
    </row>
    <row r="4" spans="1:5" x14ac:dyDescent="0.25">
      <c r="A4" s="6" t="s">
        <v>358</v>
      </c>
      <c r="B4" s="5">
        <v>19510.639999999992</v>
      </c>
      <c r="D4" t="str">
        <f>A4</f>
        <v>Alabama</v>
      </c>
      <c r="E4" s="12">
        <f>GETPIVOTDATA("Sales",$A$3,"State",A4)</f>
        <v>19510.639999999992</v>
      </c>
    </row>
    <row r="5" spans="1:5" x14ac:dyDescent="0.25">
      <c r="A5" s="7" t="s">
        <v>310</v>
      </c>
      <c r="B5" s="26">
        <v>35282.000999999997</v>
      </c>
      <c r="D5" t="str">
        <f t="shared" ref="D5:D52" si="0">A5</f>
        <v>Arizona</v>
      </c>
      <c r="E5" s="12">
        <f t="shared" ref="E5:E52" si="1">GETPIVOTDATA("Sales",$A$3,"State",A5)</f>
        <v>35282.000999999997</v>
      </c>
    </row>
    <row r="6" spans="1:5" x14ac:dyDescent="0.25">
      <c r="A6" s="7" t="s">
        <v>1707</v>
      </c>
      <c r="B6" s="26">
        <v>11678.129999999997</v>
      </c>
      <c r="D6" t="str">
        <f t="shared" si="0"/>
        <v>Arkansas</v>
      </c>
      <c r="E6" s="12">
        <f t="shared" si="1"/>
        <v>11678.129999999997</v>
      </c>
    </row>
    <row r="7" spans="1:5" x14ac:dyDescent="0.25">
      <c r="A7" s="7" t="s">
        <v>43</v>
      </c>
      <c r="B7" s="26">
        <v>457687.63150000101</v>
      </c>
      <c r="D7" t="str">
        <f t="shared" si="0"/>
        <v>California</v>
      </c>
      <c r="E7" s="12">
        <f t="shared" si="1"/>
        <v>457687.63150000101</v>
      </c>
    </row>
    <row r="8" spans="1:5" x14ac:dyDescent="0.25">
      <c r="A8" s="7" t="s">
        <v>457</v>
      </c>
      <c r="B8" s="26">
        <v>32108.117999999995</v>
      </c>
      <c r="D8" t="str">
        <f t="shared" si="0"/>
        <v>Colorado</v>
      </c>
      <c r="E8" s="12">
        <f t="shared" si="1"/>
        <v>32108.117999999995</v>
      </c>
    </row>
    <row r="9" spans="1:5" x14ac:dyDescent="0.25">
      <c r="A9" s="7" t="s">
        <v>747</v>
      </c>
      <c r="B9" s="26">
        <v>13384.356999999996</v>
      </c>
      <c r="D9" t="str">
        <f t="shared" si="0"/>
        <v>Connecticut</v>
      </c>
      <c r="E9" s="12">
        <f t="shared" si="1"/>
        <v>13384.356999999996</v>
      </c>
    </row>
    <row r="10" spans="1:5" x14ac:dyDescent="0.25">
      <c r="A10" s="7" t="s">
        <v>245</v>
      </c>
      <c r="B10" s="26">
        <v>27451.068999999992</v>
      </c>
      <c r="D10" t="str">
        <f t="shared" si="0"/>
        <v>Delaware</v>
      </c>
      <c r="E10" s="12">
        <f t="shared" si="1"/>
        <v>27451.068999999992</v>
      </c>
    </row>
    <row r="11" spans="1:5" x14ac:dyDescent="0.25">
      <c r="A11" s="7" t="s">
        <v>3034</v>
      </c>
      <c r="B11" s="26">
        <v>2865.0199999999995</v>
      </c>
      <c r="D11" t="str">
        <f t="shared" si="0"/>
        <v>District of Columbia</v>
      </c>
      <c r="E11" s="12">
        <f t="shared" si="1"/>
        <v>2865.0199999999995</v>
      </c>
    </row>
    <row r="12" spans="1:5" x14ac:dyDescent="0.25">
      <c r="A12" s="7" t="s">
        <v>54</v>
      </c>
      <c r="B12" s="26">
        <v>89473.707999999999</v>
      </c>
      <c r="D12" t="str">
        <f t="shared" si="0"/>
        <v>Florida</v>
      </c>
      <c r="E12" s="12">
        <f t="shared" si="1"/>
        <v>89473.707999999999</v>
      </c>
    </row>
    <row r="13" spans="1:5" x14ac:dyDescent="0.25">
      <c r="A13" s="7" t="s">
        <v>1272</v>
      </c>
      <c r="B13" s="26">
        <v>49095.840000000004</v>
      </c>
      <c r="D13" t="str">
        <f t="shared" si="0"/>
        <v>Georgia</v>
      </c>
      <c r="E13" s="12">
        <f t="shared" si="1"/>
        <v>49095.840000000004</v>
      </c>
    </row>
    <row r="14" spans="1:5" x14ac:dyDescent="0.25">
      <c r="A14" s="7" t="s">
        <v>6260</v>
      </c>
      <c r="B14" s="26">
        <v>4382.4860000000017</v>
      </c>
      <c r="D14" t="str">
        <f t="shared" si="0"/>
        <v>Idaho</v>
      </c>
      <c r="E14" s="12">
        <f t="shared" si="1"/>
        <v>4382.4860000000017</v>
      </c>
    </row>
    <row r="15" spans="1:5" x14ac:dyDescent="0.25">
      <c r="A15" s="7" t="s">
        <v>211</v>
      </c>
      <c r="B15" s="26">
        <v>80166.10099999985</v>
      </c>
      <c r="D15" t="str">
        <f t="shared" si="0"/>
        <v>Illinois</v>
      </c>
      <c r="E15" s="12">
        <f t="shared" si="1"/>
        <v>80166.10099999985</v>
      </c>
    </row>
    <row r="16" spans="1:5" x14ac:dyDescent="0.25">
      <c r="A16" s="7" t="s">
        <v>254</v>
      </c>
      <c r="B16" s="26">
        <v>53555.360000000001</v>
      </c>
      <c r="D16" t="str">
        <f t="shared" si="0"/>
        <v>Indiana</v>
      </c>
      <c r="E16" s="12">
        <f t="shared" si="1"/>
        <v>53555.360000000001</v>
      </c>
    </row>
    <row r="17" spans="1:5" x14ac:dyDescent="0.25">
      <c r="A17" s="7" t="s">
        <v>489</v>
      </c>
      <c r="B17" s="26">
        <v>4579.7599999999993</v>
      </c>
      <c r="D17" t="str">
        <f t="shared" si="0"/>
        <v>Iowa</v>
      </c>
      <c r="E17" s="12">
        <f t="shared" si="1"/>
        <v>4579.7599999999993</v>
      </c>
    </row>
    <row r="18" spans="1:5" x14ac:dyDescent="0.25">
      <c r="A18" s="7" t="s">
        <v>4530</v>
      </c>
      <c r="B18" s="26">
        <v>2914.31</v>
      </c>
      <c r="D18" t="str">
        <f t="shared" si="0"/>
        <v>Kansas</v>
      </c>
      <c r="E18" s="12">
        <f t="shared" si="1"/>
        <v>2914.31</v>
      </c>
    </row>
    <row r="19" spans="1:5" x14ac:dyDescent="0.25">
      <c r="A19" s="7" t="s">
        <v>29</v>
      </c>
      <c r="B19" s="26">
        <v>36591.749999999971</v>
      </c>
      <c r="D19" t="str">
        <f t="shared" si="0"/>
        <v>Kentucky</v>
      </c>
      <c r="E19" s="12">
        <f t="shared" si="1"/>
        <v>36591.749999999971</v>
      </c>
    </row>
    <row r="20" spans="1:5" x14ac:dyDescent="0.25">
      <c r="A20" s="7" t="s">
        <v>736</v>
      </c>
      <c r="B20" s="26">
        <v>9217.0299999999988</v>
      </c>
      <c r="D20" t="str">
        <f t="shared" si="0"/>
        <v>Louisiana</v>
      </c>
      <c r="E20" s="12">
        <f t="shared" si="1"/>
        <v>9217.0299999999988</v>
      </c>
    </row>
    <row r="21" spans="1:5" x14ac:dyDescent="0.25">
      <c r="A21" s="7" t="s">
        <v>5235</v>
      </c>
      <c r="B21" s="26">
        <v>1270.53</v>
      </c>
      <c r="D21" t="str">
        <f t="shared" si="0"/>
        <v>Maine</v>
      </c>
      <c r="E21" s="12">
        <f t="shared" si="1"/>
        <v>1270.53</v>
      </c>
    </row>
    <row r="22" spans="1:5" x14ac:dyDescent="0.25">
      <c r="A22" s="7" t="s">
        <v>2735</v>
      </c>
      <c r="B22" s="26">
        <v>23705.523000000005</v>
      </c>
      <c r="D22" t="str">
        <f t="shared" si="0"/>
        <v>Maryland</v>
      </c>
      <c r="E22" s="12">
        <f t="shared" si="1"/>
        <v>23705.523000000005</v>
      </c>
    </row>
    <row r="23" spans="1:5" x14ac:dyDescent="0.25">
      <c r="A23" s="7" t="s">
        <v>1245</v>
      </c>
      <c r="B23" s="26">
        <v>28634.43399999999</v>
      </c>
      <c r="D23" t="str">
        <f t="shared" si="0"/>
        <v>Massachusetts</v>
      </c>
      <c r="E23" s="12">
        <f t="shared" si="1"/>
        <v>28634.43399999999</v>
      </c>
    </row>
    <row r="24" spans="1:5" x14ac:dyDescent="0.25">
      <c r="A24" s="7" t="s">
        <v>238</v>
      </c>
      <c r="B24" s="26">
        <v>76269.614000000016</v>
      </c>
      <c r="D24" t="str">
        <f t="shared" si="0"/>
        <v>Michigan</v>
      </c>
      <c r="E24" s="12">
        <f t="shared" si="1"/>
        <v>76269.614000000016</v>
      </c>
    </row>
    <row r="25" spans="1:5" x14ac:dyDescent="0.25">
      <c r="A25" s="7" t="s">
        <v>229</v>
      </c>
      <c r="B25" s="26">
        <v>29863.149999999994</v>
      </c>
      <c r="D25" t="str">
        <f t="shared" si="0"/>
        <v>Minnesota</v>
      </c>
      <c r="E25" s="12">
        <f t="shared" si="1"/>
        <v>29863.149999999994</v>
      </c>
    </row>
    <row r="26" spans="1:5" x14ac:dyDescent="0.25">
      <c r="A26" s="7" t="s">
        <v>1487</v>
      </c>
      <c r="B26" s="26">
        <v>10771.34</v>
      </c>
      <c r="D26" t="str">
        <f t="shared" si="0"/>
        <v>Mississippi</v>
      </c>
      <c r="E26" s="12">
        <f t="shared" si="1"/>
        <v>10771.34</v>
      </c>
    </row>
    <row r="27" spans="1:5" x14ac:dyDescent="0.25">
      <c r="A27" s="7" t="s">
        <v>596</v>
      </c>
      <c r="B27" s="26">
        <v>22205.149999999998</v>
      </c>
      <c r="D27" t="str">
        <f t="shared" si="0"/>
        <v>Missouri</v>
      </c>
      <c r="E27" s="12">
        <f t="shared" si="1"/>
        <v>22205.149999999998</v>
      </c>
    </row>
    <row r="28" spans="1:5" x14ac:dyDescent="0.25">
      <c r="A28" s="7" t="s">
        <v>1762</v>
      </c>
      <c r="B28" s="26">
        <v>5589.3519999999971</v>
      </c>
      <c r="D28" t="str">
        <f t="shared" si="0"/>
        <v>Montana</v>
      </c>
      <c r="E28" s="12">
        <f t="shared" si="1"/>
        <v>5589.3519999999971</v>
      </c>
    </row>
    <row r="29" spans="1:5" x14ac:dyDescent="0.25">
      <c r="A29" s="7" t="s">
        <v>138</v>
      </c>
      <c r="B29" s="26">
        <v>7464.9299999999985</v>
      </c>
      <c r="D29" t="str">
        <f t="shared" si="0"/>
        <v>Nebraska</v>
      </c>
      <c r="E29" s="12">
        <f t="shared" si="1"/>
        <v>7464.9299999999985</v>
      </c>
    </row>
    <row r="30" spans="1:5" x14ac:dyDescent="0.25">
      <c r="A30" s="7" t="s">
        <v>1392</v>
      </c>
      <c r="B30" s="26">
        <v>16729.101999999999</v>
      </c>
      <c r="D30" t="str">
        <f t="shared" si="0"/>
        <v>Nevada</v>
      </c>
      <c r="E30" s="12">
        <f t="shared" si="1"/>
        <v>16729.101999999999</v>
      </c>
    </row>
    <row r="31" spans="1:5" x14ac:dyDescent="0.25">
      <c r="A31" s="7" t="s">
        <v>2694</v>
      </c>
      <c r="B31" s="26">
        <v>7292.5239999999994</v>
      </c>
      <c r="D31" t="str">
        <f t="shared" si="0"/>
        <v>New Hampshire</v>
      </c>
      <c r="E31" s="12">
        <f t="shared" si="1"/>
        <v>7292.5239999999994</v>
      </c>
    </row>
    <row r="32" spans="1:5" x14ac:dyDescent="0.25">
      <c r="A32" s="7" t="s">
        <v>788</v>
      </c>
      <c r="B32" s="26">
        <v>35764.312000000013</v>
      </c>
      <c r="D32" t="str">
        <f t="shared" si="0"/>
        <v>New Jersey</v>
      </c>
      <c r="E32" s="12">
        <f t="shared" si="1"/>
        <v>35764.312000000013</v>
      </c>
    </row>
    <row r="33" spans="1:5" x14ac:dyDescent="0.25">
      <c r="A33" s="7" t="s">
        <v>668</v>
      </c>
      <c r="B33" s="26">
        <v>4783.5220000000008</v>
      </c>
      <c r="D33" t="str">
        <f t="shared" si="0"/>
        <v>New Mexico</v>
      </c>
      <c r="E33" s="12">
        <f t="shared" si="1"/>
        <v>4783.5220000000008</v>
      </c>
    </row>
    <row r="34" spans="1:5" x14ac:dyDescent="0.25">
      <c r="A34" s="7" t="s">
        <v>267</v>
      </c>
      <c r="B34" s="26">
        <v>310876.27099999978</v>
      </c>
      <c r="D34" t="str">
        <f t="shared" si="0"/>
        <v>New York</v>
      </c>
      <c r="E34" s="12">
        <f t="shared" si="1"/>
        <v>310876.27099999978</v>
      </c>
    </row>
    <row r="35" spans="1:5" x14ac:dyDescent="0.25">
      <c r="A35" s="7" t="s">
        <v>88</v>
      </c>
      <c r="B35" s="26">
        <v>55603.163999999968</v>
      </c>
      <c r="D35" t="str">
        <f t="shared" si="0"/>
        <v>North Carolina</v>
      </c>
      <c r="E35" s="12">
        <f t="shared" si="1"/>
        <v>55603.163999999968</v>
      </c>
    </row>
    <row r="36" spans="1:5" x14ac:dyDescent="0.25">
      <c r="A36" s="7" t="s">
        <v>7449</v>
      </c>
      <c r="B36" s="26">
        <v>919.91</v>
      </c>
      <c r="D36" t="str">
        <f t="shared" si="0"/>
        <v>North Dakota</v>
      </c>
      <c r="E36" s="12">
        <f t="shared" si="1"/>
        <v>919.91</v>
      </c>
    </row>
    <row r="37" spans="1:5" x14ac:dyDescent="0.25">
      <c r="A37" s="7" t="s">
        <v>498</v>
      </c>
      <c r="B37" s="26">
        <v>78258.135999999926</v>
      </c>
      <c r="D37" t="str">
        <f t="shared" si="0"/>
        <v>Ohio</v>
      </c>
      <c r="E37" s="12">
        <f t="shared" si="1"/>
        <v>78258.135999999926</v>
      </c>
    </row>
    <row r="38" spans="1:5" x14ac:dyDescent="0.25">
      <c r="A38" s="7" t="s">
        <v>649</v>
      </c>
      <c r="B38" s="26">
        <v>19683.390000000003</v>
      </c>
      <c r="D38" t="str">
        <f t="shared" si="0"/>
        <v>Oklahoma</v>
      </c>
      <c r="E38" s="12">
        <f t="shared" si="1"/>
        <v>19683.390000000003</v>
      </c>
    </row>
    <row r="39" spans="1:5" x14ac:dyDescent="0.25">
      <c r="A39" s="7" t="s">
        <v>420</v>
      </c>
      <c r="B39" s="26">
        <v>17431.149999999991</v>
      </c>
      <c r="D39" t="str">
        <f t="shared" si="0"/>
        <v>Oregon</v>
      </c>
      <c r="E39" s="12">
        <f t="shared" si="1"/>
        <v>17431.149999999991</v>
      </c>
    </row>
    <row r="40" spans="1:5" x14ac:dyDescent="0.25">
      <c r="A40" s="7" t="s">
        <v>147</v>
      </c>
      <c r="B40" s="26">
        <v>116511.91400000003</v>
      </c>
      <c r="D40" t="str">
        <f t="shared" si="0"/>
        <v>Pennsylvania</v>
      </c>
      <c r="E40" s="12">
        <f t="shared" si="1"/>
        <v>116511.91400000003</v>
      </c>
    </row>
    <row r="41" spans="1:5" x14ac:dyDescent="0.25">
      <c r="A41" s="7" t="s">
        <v>1399</v>
      </c>
      <c r="B41" s="26">
        <v>22627.955999999995</v>
      </c>
      <c r="D41" t="str">
        <f t="shared" si="0"/>
        <v>Rhode Island</v>
      </c>
      <c r="E41" s="12">
        <f t="shared" si="1"/>
        <v>22627.955999999995</v>
      </c>
    </row>
    <row r="42" spans="1:5" x14ac:dyDescent="0.25">
      <c r="A42" s="7" t="s">
        <v>383</v>
      </c>
      <c r="B42" s="26">
        <v>8481.7099999999991</v>
      </c>
      <c r="D42" t="str">
        <f t="shared" si="0"/>
        <v>South Carolina</v>
      </c>
      <c r="E42" s="12">
        <f t="shared" si="1"/>
        <v>8481.7099999999991</v>
      </c>
    </row>
    <row r="43" spans="1:5" x14ac:dyDescent="0.25">
      <c r="A43" s="7" t="s">
        <v>5326</v>
      </c>
      <c r="B43" s="26">
        <v>1315.5600000000002</v>
      </c>
      <c r="D43" t="str">
        <f t="shared" si="0"/>
        <v>South Dakota</v>
      </c>
      <c r="E43" s="12">
        <f t="shared" si="1"/>
        <v>1315.5600000000002</v>
      </c>
    </row>
    <row r="44" spans="1:5" x14ac:dyDescent="0.25">
      <c r="A44" s="7" t="s">
        <v>335</v>
      </c>
      <c r="B44" s="26">
        <v>30661.872999999981</v>
      </c>
      <c r="D44" t="str">
        <f t="shared" si="0"/>
        <v>Tennessee</v>
      </c>
      <c r="E44" s="12">
        <f t="shared" si="1"/>
        <v>30661.872999999981</v>
      </c>
    </row>
    <row r="45" spans="1:5" x14ac:dyDescent="0.25">
      <c r="A45" s="7" t="s">
        <v>104</v>
      </c>
      <c r="B45" s="26">
        <v>170188.04580000002</v>
      </c>
      <c r="D45" t="str">
        <f t="shared" si="0"/>
        <v>Texas</v>
      </c>
      <c r="E45" s="12">
        <f t="shared" si="1"/>
        <v>170188.04580000002</v>
      </c>
    </row>
    <row r="46" spans="1:5" x14ac:dyDescent="0.25">
      <c r="A46" s="7" t="s">
        <v>121</v>
      </c>
      <c r="B46" s="26">
        <v>11220.055999999999</v>
      </c>
      <c r="D46" t="str">
        <f t="shared" si="0"/>
        <v>Utah</v>
      </c>
      <c r="E46" s="12">
        <f t="shared" si="1"/>
        <v>11220.055999999999</v>
      </c>
    </row>
    <row r="47" spans="1:5" x14ac:dyDescent="0.25">
      <c r="A47" s="7" t="s">
        <v>5203</v>
      </c>
      <c r="B47" s="26">
        <v>8929.369999999999</v>
      </c>
      <c r="D47" t="str">
        <f t="shared" si="0"/>
        <v>Vermont</v>
      </c>
      <c r="E47" s="12">
        <f t="shared" si="1"/>
        <v>8929.369999999999</v>
      </c>
    </row>
    <row r="48" spans="1:5" x14ac:dyDescent="0.25">
      <c r="A48" s="7" t="s">
        <v>319</v>
      </c>
      <c r="B48" s="26">
        <v>70636.719999999987</v>
      </c>
      <c r="D48" t="str">
        <f t="shared" si="0"/>
        <v>Virginia</v>
      </c>
      <c r="E48" s="12">
        <f t="shared" si="1"/>
        <v>70636.719999999987</v>
      </c>
    </row>
    <row r="49" spans="1:5" x14ac:dyDescent="0.25">
      <c r="A49" s="7" t="s">
        <v>96</v>
      </c>
      <c r="B49" s="26">
        <v>138641.26999999993</v>
      </c>
      <c r="D49" t="str">
        <f t="shared" si="0"/>
        <v>Washington</v>
      </c>
      <c r="E49" s="12">
        <f t="shared" si="1"/>
        <v>138641.26999999993</v>
      </c>
    </row>
    <row r="50" spans="1:5" x14ac:dyDescent="0.25">
      <c r="A50" s="7" t="s">
        <v>9726</v>
      </c>
      <c r="B50" s="26">
        <v>1209.8240000000001</v>
      </c>
      <c r="D50" t="str">
        <f t="shared" si="0"/>
        <v>West Virginia</v>
      </c>
      <c r="E50" s="12">
        <f t="shared" si="1"/>
        <v>1209.8240000000001</v>
      </c>
    </row>
    <row r="51" spans="1:5" x14ac:dyDescent="0.25">
      <c r="A51" s="7" t="s">
        <v>114</v>
      </c>
      <c r="B51" s="26">
        <v>32114.610000000019</v>
      </c>
      <c r="D51" t="str">
        <f t="shared" si="0"/>
        <v>Wisconsin</v>
      </c>
      <c r="E51" s="12">
        <f t="shared" si="1"/>
        <v>32114.610000000019</v>
      </c>
    </row>
    <row r="52" spans="1:5" x14ac:dyDescent="0.25">
      <c r="A52" s="7" t="s">
        <v>8542</v>
      </c>
      <c r="B52" s="26">
        <v>1603.1360000000002</v>
      </c>
      <c r="D52" t="str">
        <f t="shared" si="0"/>
        <v>Wyoming</v>
      </c>
      <c r="E52" s="12">
        <f t="shared" si="1"/>
        <v>1603.1360000000002</v>
      </c>
    </row>
    <row r="53" spans="1:5" x14ac:dyDescent="0.25">
      <c r="A53" s="8" t="s">
        <v>10933</v>
      </c>
      <c r="B53" s="9">
        <v>2297200.8603000003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BB935-717D-47EE-A389-BB64B10BF3EA}">
  <dimension ref="A3:B21"/>
  <sheetViews>
    <sheetView workbookViewId="0">
      <selection activeCell="B6" sqref="B6"/>
    </sheetView>
  </sheetViews>
  <sheetFormatPr defaultRowHeight="13.8" x14ac:dyDescent="0.25"/>
  <cols>
    <col min="1" max="1" width="11.69921875" bestFit="1" customWidth="1"/>
    <col min="2" max="2" width="10.09765625" bestFit="1" customWidth="1"/>
  </cols>
  <sheetData>
    <row r="3" spans="1:2" x14ac:dyDescent="0.25">
      <c r="A3" s="4" t="s">
        <v>10932</v>
      </c>
      <c r="B3" s="5" t="s">
        <v>10946</v>
      </c>
    </row>
    <row r="4" spans="1:2" x14ac:dyDescent="0.25">
      <c r="A4" s="6" t="s">
        <v>3828</v>
      </c>
      <c r="B4" s="22">
        <v>14473.570999999998</v>
      </c>
    </row>
    <row r="5" spans="1:2" x14ac:dyDescent="0.25">
      <c r="A5" s="7" t="s">
        <v>5738</v>
      </c>
      <c r="B5" s="23">
        <v>14595.62</v>
      </c>
    </row>
    <row r="6" spans="1:2" x14ac:dyDescent="0.25">
      <c r="A6" s="7" t="s">
        <v>1559</v>
      </c>
      <c r="B6" s="23">
        <v>15117.339</v>
      </c>
    </row>
    <row r="7" spans="1:2" x14ac:dyDescent="0.25">
      <c r="A7" s="7" t="s">
        <v>4960</v>
      </c>
      <c r="B7" s="23">
        <v>19052.217999999993</v>
      </c>
    </row>
    <row r="8" spans="1:2" x14ac:dyDescent="0.25">
      <c r="A8" s="24" t="s">
        <v>5255</v>
      </c>
      <c r="B8" s="25">
        <v>25043.05</v>
      </c>
    </row>
    <row r="15" spans="1:2" x14ac:dyDescent="0.25">
      <c r="A15" s="4" t="s">
        <v>10932</v>
      </c>
      <c r="B15" s="5" t="s">
        <v>10949</v>
      </c>
    </row>
    <row r="16" spans="1:2" x14ac:dyDescent="0.25">
      <c r="A16" s="6" t="s">
        <v>186</v>
      </c>
      <c r="B16" s="5">
        <v>876</v>
      </c>
    </row>
    <row r="17" spans="1:2" x14ac:dyDescent="0.25">
      <c r="A17" s="7" t="s">
        <v>3274</v>
      </c>
      <c r="B17" s="26">
        <v>74</v>
      </c>
    </row>
    <row r="18" spans="1:2" x14ac:dyDescent="0.25">
      <c r="A18" s="7" t="s">
        <v>1219</v>
      </c>
      <c r="B18" s="26">
        <v>71</v>
      </c>
    </row>
    <row r="19" spans="1:2" x14ac:dyDescent="0.25">
      <c r="A19" s="7" t="s">
        <v>1214</v>
      </c>
      <c r="B19" s="26">
        <v>71</v>
      </c>
    </row>
    <row r="20" spans="1:2" x14ac:dyDescent="0.25">
      <c r="A20" s="7" t="s">
        <v>10952</v>
      </c>
      <c r="B20" s="26">
        <v>67</v>
      </c>
    </row>
    <row r="21" spans="1:2" x14ac:dyDescent="0.25">
      <c r="A21" s="8" t="s">
        <v>10933</v>
      </c>
      <c r="B21" s="9">
        <v>1159</v>
      </c>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DE7DC-ECC4-41A6-AA15-992CDE9C2E7C}">
  <dimension ref="A1:B9"/>
  <sheetViews>
    <sheetView workbookViewId="0">
      <selection activeCell="A6" sqref="A6"/>
    </sheetView>
  </sheetViews>
  <sheetFormatPr defaultRowHeight="13.8" x14ac:dyDescent="0.25"/>
  <cols>
    <col min="1" max="1" width="11" bestFit="1" customWidth="1"/>
    <col min="2" max="2" width="10.8984375" bestFit="1" customWidth="1"/>
  </cols>
  <sheetData>
    <row r="1" spans="1:2" x14ac:dyDescent="0.25">
      <c r="A1" s="17" t="s">
        <v>18</v>
      </c>
      <c r="B1" s="9" t="s">
        <v>10948</v>
      </c>
    </row>
    <row r="3" spans="1:2" x14ac:dyDescent="0.25">
      <c r="A3" s="4" t="s">
        <v>10932</v>
      </c>
      <c r="B3" s="5" t="s">
        <v>10946</v>
      </c>
    </row>
    <row r="4" spans="1:2" x14ac:dyDescent="0.25">
      <c r="A4" s="6" t="s">
        <v>75</v>
      </c>
      <c r="B4" s="5">
        <v>203412.73300000009</v>
      </c>
    </row>
    <row r="5" spans="1:2" x14ac:dyDescent="0.25">
      <c r="A5" s="7" t="s">
        <v>56</v>
      </c>
      <c r="B5" s="26">
        <v>206965.53200000009</v>
      </c>
    </row>
    <row r="6" spans="1:2" x14ac:dyDescent="0.25">
      <c r="A6" s="7" t="s">
        <v>59</v>
      </c>
      <c r="B6" s="26">
        <v>223843.60800000012</v>
      </c>
    </row>
    <row r="7" spans="1:2" x14ac:dyDescent="0.25">
      <c r="A7" s="7" t="s">
        <v>36</v>
      </c>
      <c r="B7" s="26">
        <v>328449.1030000007</v>
      </c>
    </row>
    <row r="8" spans="1:2" x14ac:dyDescent="0.25">
      <c r="A8" s="7" t="s">
        <v>72</v>
      </c>
      <c r="B8" s="26">
        <v>330007.05400000012</v>
      </c>
    </row>
    <row r="9" spans="1:2" x14ac:dyDescent="0.25">
      <c r="A9" s="8" t="s">
        <v>10933</v>
      </c>
      <c r="B9" s="9">
        <v>1292678.0300000012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95302-E552-4505-8062-6873A49295D2}">
  <dimension ref="A3:N45"/>
  <sheetViews>
    <sheetView topLeftCell="A25" workbookViewId="0">
      <selection activeCell="G39" sqref="G39"/>
    </sheetView>
  </sheetViews>
  <sheetFormatPr defaultRowHeight="13.8" x14ac:dyDescent="0.25"/>
  <cols>
    <col min="1" max="1" width="11" bestFit="1" customWidth="1"/>
    <col min="2" max="2" width="11.8984375" bestFit="1" customWidth="1"/>
    <col min="3" max="3" width="10.296875" customWidth="1"/>
    <col min="4" max="4" width="11" bestFit="1" customWidth="1"/>
    <col min="5" max="5" width="11.8984375" bestFit="1" customWidth="1"/>
    <col min="6" max="6" width="27.09765625" customWidth="1"/>
    <col min="7" max="7" width="11" bestFit="1" customWidth="1"/>
    <col min="8" max="8" width="12.59765625" bestFit="1" customWidth="1"/>
    <col min="9" max="9" width="10.296875" customWidth="1"/>
    <col min="10" max="10" width="11" bestFit="1" customWidth="1"/>
    <col min="11" max="11" width="14.09765625" bestFit="1" customWidth="1"/>
    <col min="12" max="12" width="10.296875" customWidth="1"/>
    <col min="13" max="13" width="11" bestFit="1" customWidth="1"/>
    <col min="14" max="14" width="16" bestFit="1" customWidth="1"/>
    <col min="15" max="15" width="10.296875" customWidth="1"/>
    <col min="16" max="1239" width="9.296875" bestFit="1" customWidth="1"/>
    <col min="1240" max="1240" width="9.5" bestFit="1" customWidth="1"/>
  </cols>
  <sheetData>
    <row r="3" spans="1:14" x14ac:dyDescent="0.25">
      <c r="A3" s="4" t="s">
        <v>10932</v>
      </c>
      <c r="B3" s="5" t="s">
        <v>10946</v>
      </c>
      <c r="D3" s="4" t="s">
        <v>10932</v>
      </c>
      <c r="E3" s="5" t="s">
        <v>10947</v>
      </c>
      <c r="G3" s="4" t="s">
        <v>10932</v>
      </c>
      <c r="H3" s="5" t="s">
        <v>10949</v>
      </c>
      <c r="J3" s="4" t="s">
        <v>10932</v>
      </c>
      <c r="K3" s="5" t="s">
        <v>10950</v>
      </c>
      <c r="M3" s="4" t="s">
        <v>10932</v>
      </c>
      <c r="N3" s="5" t="s">
        <v>10951</v>
      </c>
    </row>
    <row r="4" spans="1:14" x14ac:dyDescent="0.25">
      <c r="A4" s="6" t="s">
        <v>10934</v>
      </c>
      <c r="B4" s="5">
        <v>95365.937600000019</v>
      </c>
      <c r="D4" s="6" t="s">
        <v>10934</v>
      </c>
      <c r="E4" s="5">
        <v>9199.2699999999986</v>
      </c>
      <c r="G4" s="6" t="s">
        <v>10934</v>
      </c>
      <c r="H4" s="5">
        <v>1500</v>
      </c>
      <c r="J4" s="6" t="s">
        <v>10934</v>
      </c>
      <c r="K4" s="5">
        <v>387</v>
      </c>
      <c r="M4" s="6" t="s">
        <v>10934</v>
      </c>
      <c r="N4" s="5">
        <v>9.6462848596792869E-2</v>
      </c>
    </row>
    <row r="5" spans="1:14" x14ac:dyDescent="0.25">
      <c r="A5" s="7" t="s">
        <v>10935</v>
      </c>
      <c r="B5" s="26">
        <v>60172.649400000024</v>
      </c>
      <c r="D5" s="7" t="s">
        <v>10935</v>
      </c>
      <c r="E5" s="26">
        <v>10288.898699999991</v>
      </c>
      <c r="G5" s="7" t="s">
        <v>10935</v>
      </c>
      <c r="H5" s="26">
        <v>1068</v>
      </c>
      <c r="J5" s="7" t="s">
        <v>10935</v>
      </c>
      <c r="K5" s="26">
        <v>301</v>
      </c>
      <c r="M5" s="7" t="s">
        <v>10935</v>
      </c>
      <c r="N5" s="26">
        <v>0.17098962406664425</v>
      </c>
    </row>
    <row r="6" spans="1:14" x14ac:dyDescent="0.25">
      <c r="A6" s="7" t="s">
        <v>10936</v>
      </c>
      <c r="B6" s="26">
        <v>199252.98399999991</v>
      </c>
      <c r="D6" s="7" t="s">
        <v>10936</v>
      </c>
      <c r="E6" s="26">
        <v>26806.573700000015</v>
      </c>
      <c r="G6" s="7" t="s">
        <v>10936</v>
      </c>
      <c r="H6" s="26">
        <v>2491</v>
      </c>
      <c r="J6" s="7" t="s">
        <v>10936</v>
      </c>
      <c r="K6" s="26">
        <v>680</v>
      </c>
      <c r="M6" s="7" t="s">
        <v>10936</v>
      </c>
      <c r="N6" s="26">
        <v>0.13453536886554246</v>
      </c>
    </row>
    <row r="7" spans="1:14" x14ac:dyDescent="0.25">
      <c r="A7" s="7" t="s">
        <v>10937</v>
      </c>
      <c r="B7" s="26">
        <v>141851.5674</v>
      </c>
      <c r="D7" s="7" t="s">
        <v>10937</v>
      </c>
      <c r="E7" s="26">
        <v>13437.806799999998</v>
      </c>
      <c r="G7" s="7" t="s">
        <v>10937</v>
      </c>
      <c r="H7" s="26">
        <v>2441</v>
      </c>
      <c r="J7" s="7" t="s">
        <v>10937</v>
      </c>
      <c r="K7" s="26">
        <v>663</v>
      </c>
      <c r="M7" s="7" t="s">
        <v>10937</v>
      </c>
      <c r="N7" s="26">
        <v>9.4731465053942004E-2</v>
      </c>
    </row>
    <row r="8" spans="1:14" x14ac:dyDescent="0.25">
      <c r="A8" s="7" t="s">
        <v>10938</v>
      </c>
      <c r="B8" s="26">
        <v>156122.28669999994</v>
      </c>
      <c r="D8" s="7" t="s">
        <v>10938</v>
      </c>
      <c r="E8" s="26">
        <v>22308.51279999999</v>
      </c>
      <c r="G8" s="7" t="s">
        <v>10938</v>
      </c>
      <c r="H8" s="26">
        <v>2850</v>
      </c>
      <c r="J8" s="7" t="s">
        <v>10938</v>
      </c>
      <c r="K8" s="26">
        <v>750</v>
      </c>
      <c r="M8" s="7" t="s">
        <v>10938</v>
      </c>
      <c r="N8" s="26">
        <v>0.14289127626517142</v>
      </c>
    </row>
    <row r="9" spans="1:14" x14ac:dyDescent="0.25">
      <c r="A9" s="7" t="s">
        <v>10939</v>
      </c>
      <c r="B9" s="26">
        <v>147082.61130000011</v>
      </c>
      <c r="D9" s="7" t="s">
        <v>10939</v>
      </c>
      <c r="E9" s="26">
        <v>20899.334500000012</v>
      </c>
      <c r="G9" s="7" t="s">
        <v>10939</v>
      </c>
      <c r="H9" s="26">
        <v>2644</v>
      </c>
      <c r="J9" s="7" t="s">
        <v>10939</v>
      </c>
      <c r="K9" s="26">
        <v>709</v>
      </c>
      <c r="M9" s="7" t="s">
        <v>10939</v>
      </c>
      <c r="N9" s="26">
        <v>0.1420924901678027</v>
      </c>
    </row>
    <row r="10" spans="1:14" x14ac:dyDescent="0.25">
      <c r="A10" s="7" t="s">
        <v>10940</v>
      </c>
      <c r="B10" s="26">
        <v>149580.83800000031</v>
      </c>
      <c r="D10" s="7" t="s">
        <v>10940</v>
      </c>
      <c r="E10" s="26">
        <v>13535.38299999998</v>
      </c>
      <c r="G10" s="7" t="s">
        <v>10940</v>
      </c>
      <c r="H10" s="26">
        <v>2705</v>
      </c>
      <c r="J10" s="7" t="s">
        <v>10940</v>
      </c>
      <c r="K10" s="26">
        <v>708</v>
      </c>
      <c r="M10" s="7" t="s">
        <v>10940</v>
      </c>
      <c r="N10" s="26">
        <v>9.0488749635163512E-2</v>
      </c>
    </row>
    <row r="11" spans="1:14" x14ac:dyDescent="0.25">
      <c r="A11" s="7" t="s">
        <v>10941</v>
      </c>
      <c r="B11" s="26">
        <v>159589.45099999988</v>
      </c>
      <c r="D11" s="7" t="s">
        <v>10941</v>
      </c>
      <c r="E11" s="26">
        <v>21896.715399999972</v>
      </c>
      <c r="G11" s="7" t="s">
        <v>10941</v>
      </c>
      <c r="H11" s="26">
        <v>2796</v>
      </c>
      <c r="J11" s="7" t="s">
        <v>10941</v>
      </c>
      <c r="K11" s="26">
        <v>710</v>
      </c>
      <c r="M11" s="7" t="s">
        <v>10941</v>
      </c>
      <c r="N11" s="26">
        <v>0.13720653378273723</v>
      </c>
    </row>
    <row r="12" spans="1:14" x14ac:dyDescent="0.25">
      <c r="A12" s="7" t="s">
        <v>10942</v>
      </c>
      <c r="B12" s="26">
        <v>309770.09970000025</v>
      </c>
      <c r="D12" s="7" t="s">
        <v>10942</v>
      </c>
      <c r="E12" s="26">
        <v>37293.192500000034</v>
      </c>
      <c r="G12" s="7" t="s">
        <v>10942</v>
      </c>
      <c r="H12" s="26">
        <v>5073</v>
      </c>
      <c r="J12" s="7" t="s">
        <v>10942</v>
      </c>
      <c r="K12" s="26">
        <v>1386</v>
      </c>
      <c r="M12" s="7" t="s">
        <v>10942</v>
      </c>
      <c r="N12" s="26">
        <v>0.12038990379031732</v>
      </c>
    </row>
    <row r="13" spans="1:14" x14ac:dyDescent="0.25">
      <c r="A13" s="7" t="s">
        <v>10943</v>
      </c>
      <c r="B13" s="26">
        <v>197115.20170000009</v>
      </c>
      <c r="D13" s="7" t="s">
        <v>10943</v>
      </c>
      <c r="E13" s="26">
        <v>31469.663800000035</v>
      </c>
      <c r="G13" s="7" t="s">
        <v>10943</v>
      </c>
      <c r="H13" s="26">
        <v>3095</v>
      </c>
      <c r="J13" s="7" t="s">
        <v>10943</v>
      </c>
      <c r="K13" s="26">
        <v>817</v>
      </c>
      <c r="M13" s="7" t="s">
        <v>10943</v>
      </c>
      <c r="N13" s="26">
        <v>0.15965112547684351</v>
      </c>
    </row>
    <row r="14" spans="1:14" x14ac:dyDescent="0.25">
      <c r="A14" s="7" t="s">
        <v>10944</v>
      </c>
      <c r="B14" s="26">
        <v>349120.07400000008</v>
      </c>
      <c r="D14" s="7" t="s">
        <v>10944</v>
      </c>
      <c r="E14" s="26">
        <v>35825.536599999927</v>
      </c>
      <c r="G14" s="7" t="s">
        <v>10944</v>
      </c>
      <c r="H14" s="26">
        <v>5741</v>
      </c>
      <c r="J14" s="7" t="s">
        <v>10944</v>
      </c>
      <c r="K14" s="26">
        <v>1462</v>
      </c>
      <c r="M14" s="7" t="s">
        <v>10944</v>
      </c>
      <c r="N14" s="26">
        <v>0.10261666191099604</v>
      </c>
    </row>
    <row r="15" spans="1:14" x14ac:dyDescent="0.25">
      <c r="A15" s="7" t="s">
        <v>10945</v>
      </c>
      <c r="B15" s="26">
        <v>332177.15950000001</v>
      </c>
      <c r="D15" s="7" t="s">
        <v>10945</v>
      </c>
      <c r="E15" s="26">
        <v>43436.13390000003</v>
      </c>
      <c r="G15" s="7" t="s">
        <v>10945</v>
      </c>
      <c r="H15" s="26">
        <v>5469</v>
      </c>
      <c r="J15" s="7" t="s">
        <v>10945</v>
      </c>
      <c r="K15" s="26">
        <v>1421</v>
      </c>
      <c r="M15" s="7" t="s">
        <v>10945</v>
      </c>
      <c r="N15" s="26">
        <v>0.13076195234308405</v>
      </c>
    </row>
    <row r="16" spans="1:14" x14ac:dyDescent="0.25">
      <c r="A16" s="8" t="s">
        <v>10933</v>
      </c>
      <c r="B16" s="9">
        <v>2297200.8603000008</v>
      </c>
      <c r="D16" s="8" t="s">
        <v>10933</v>
      </c>
      <c r="E16" s="9">
        <v>286397.02169999998</v>
      </c>
      <c r="G16" s="8" t="s">
        <v>10933</v>
      </c>
      <c r="H16" s="9">
        <v>37873</v>
      </c>
      <c r="J16" s="8" t="s">
        <v>10933</v>
      </c>
      <c r="K16" s="9">
        <v>9994</v>
      </c>
      <c r="M16" s="8" t="s">
        <v>10933</v>
      </c>
      <c r="N16" s="9">
        <v>0.12467217240315856</v>
      </c>
    </row>
    <row r="17" spans="1:14" x14ac:dyDescent="0.25">
      <c r="B17" s="19">
        <f>GETPIVOTDATA("Sales",$A$3)</f>
        <v>2297200.8603000008</v>
      </c>
      <c r="E17" s="20">
        <f>GETPIVOTDATA("Profit",$D$3)</f>
        <v>286397.02169999998</v>
      </c>
      <c r="H17">
        <f>GETPIVOTDATA("Quantity",$G$3)</f>
        <v>37873</v>
      </c>
      <c r="K17">
        <f>GETPIVOTDATA("Order ID",$J$3)</f>
        <v>9994</v>
      </c>
      <c r="N17" s="18">
        <f>GETPIVOTDATA("Profit Margin",$M$3)</f>
        <v>0.12467217240315856</v>
      </c>
    </row>
    <row r="31" spans="1:14" x14ac:dyDescent="0.25">
      <c r="A31" s="4" t="s">
        <v>10932</v>
      </c>
      <c r="B31" s="5" t="s">
        <v>10953</v>
      </c>
      <c r="E31" s="4" t="s">
        <v>10932</v>
      </c>
      <c r="F31" s="5" t="s">
        <v>10953</v>
      </c>
    </row>
    <row r="32" spans="1:14" x14ac:dyDescent="0.25">
      <c r="A32" s="6" t="s">
        <v>10934</v>
      </c>
      <c r="B32" s="5">
        <v>335</v>
      </c>
      <c r="E32" s="6">
        <v>2011</v>
      </c>
      <c r="F32" s="5">
        <v>1203</v>
      </c>
    </row>
    <row r="33" spans="1:6" x14ac:dyDescent="0.25">
      <c r="A33" s="7" t="s">
        <v>10935</v>
      </c>
      <c r="B33" s="26">
        <v>276</v>
      </c>
      <c r="E33" s="7">
        <v>2012</v>
      </c>
      <c r="F33" s="26">
        <v>1234</v>
      </c>
    </row>
    <row r="34" spans="1:6" x14ac:dyDescent="0.25">
      <c r="A34" s="7" t="s">
        <v>10936</v>
      </c>
      <c r="B34" s="26">
        <v>546</v>
      </c>
      <c r="E34" s="7">
        <v>2013</v>
      </c>
      <c r="F34" s="26">
        <v>1352</v>
      </c>
    </row>
    <row r="35" spans="1:6" x14ac:dyDescent="0.25">
      <c r="A35" s="7" t="s">
        <v>10937</v>
      </c>
      <c r="B35" s="26">
        <v>547</v>
      </c>
      <c r="E35" s="7">
        <v>2014</v>
      </c>
      <c r="F35" s="26">
        <v>1503</v>
      </c>
    </row>
    <row r="36" spans="1:6" x14ac:dyDescent="0.25">
      <c r="A36" s="7" t="s">
        <v>10938</v>
      </c>
      <c r="B36" s="26">
        <v>587</v>
      </c>
      <c r="E36" s="8" t="s">
        <v>10933</v>
      </c>
      <c r="F36" s="9">
        <v>1841</v>
      </c>
    </row>
    <row r="37" spans="1:6" x14ac:dyDescent="0.25">
      <c r="A37" s="7" t="s">
        <v>10939</v>
      </c>
      <c r="B37" s="26">
        <v>594</v>
      </c>
    </row>
    <row r="38" spans="1:6" x14ac:dyDescent="0.25">
      <c r="A38" s="7" t="s">
        <v>10940</v>
      </c>
      <c r="B38" s="26">
        <v>576</v>
      </c>
    </row>
    <row r="39" spans="1:6" x14ac:dyDescent="0.25">
      <c r="A39" s="7" t="s">
        <v>10941</v>
      </c>
      <c r="B39" s="26">
        <v>564</v>
      </c>
    </row>
    <row r="40" spans="1:6" x14ac:dyDescent="0.25">
      <c r="A40" s="7" t="s">
        <v>10942</v>
      </c>
      <c r="B40" s="26">
        <v>937</v>
      </c>
    </row>
    <row r="41" spans="1:6" x14ac:dyDescent="0.25">
      <c r="A41" s="7" t="s">
        <v>10943</v>
      </c>
      <c r="B41" s="26">
        <v>629</v>
      </c>
    </row>
    <row r="42" spans="1:6" x14ac:dyDescent="0.25">
      <c r="A42" s="7" t="s">
        <v>10944</v>
      </c>
      <c r="B42" s="26">
        <v>995</v>
      </c>
    </row>
    <row r="43" spans="1:6" x14ac:dyDescent="0.25">
      <c r="A43" s="7" t="s">
        <v>10945</v>
      </c>
      <c r="B43" s="26">
        <v>964</v>
      </c>
    </row>
    <row r="44" spans="1:6" x14ac:dyDescent="0.25">
      <c r="A44" s="8" t="s">
        <v>10933</v>
      </c>
      <c r="B44" s="9">
        <v>1841</v>
      </c>
    </row>
    <row r="45" spans="1:6" x14ac:dyDescent="0.25">
      <c r="B45">
        <f>GETPIVOTDATA("[Measures].[Distinct Count of Product Name]",$A$31)</f>
        <v>1841</v>
      </c>
    </row>
  </sheetData>
  <pageMargins left="0.7" right="0.7" top="0.75" bottom="0.75" header="0.3" footer="0.3"/>
  <drawing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vt:lpstr>
      <vt:lpstr>Combo Chart</vt:lpstr>
      <vt:lpstr>Dashboard</vt:lpstr>
      <vt:lpstr>Waterfall Chart</vt:lpstr>
      <vt:lpstr>Pie Chart</vt:lpstr>
      <vt:lpstr>Map Chart</vt:lpstr>
      <vt:lpstr>Top 5 Customers</vt:lpstr>
      <vt:lpstr>Top 5</vt:lpstr>
      <vt:lpstr>KPI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Nishchay Kapoor</cp:lastModifiedBy>
  <dcterms:created xsi:type="dcterms:W3CDTF">2015-06-05T18:17:20Z</dcterms:created>
  <dcterms:modified xsi:type="dcterms:W3CDTF">2026-01-18T16:48:41Z</dcterms:modified>
</cp:coreProperties>
</file>