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3406bafda6e84/Desktop/Git hub - Tops/Assessment/Excel_assessment/"/>
    </mc:Choice>
  </mc:AlternateContent>
  <xr:revisionPtr revIDLastSave="0" documentId="8_{ECCA56D7-E32A-43A5-93D9-55F4073E2D1D}" xr6:coauthVersionLast="47" xr6:coauthVersionMax="47" xr10:uidLastSave="{00000000-0000-0000-0000-000000000000}"/>
  <bookViews>
    <workbookView xWindow="-108" yWindow="-108" windowWidth="23256" windowHeight="12456" xr2:uid="{C3DE620A-7E57-43BD-A58B-7FE8B2443B75}"/>
  </bookViews>
  <sheets>
    <sheet name="Question 1" sheetId="2" r:id="rId1"/>
    <sheet name="Question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B11" i="2" s="1"/>
  <c r="B10" i="2"/>
  <c r="C14" i="3" l="1"/>
  <c r="B14" i="3"/>
  <c r="D13" i="3"/>
  <c r="D12" i="3"/>
  <c r="D14" i="3" l="1"/>
  <c r="B20" i="3" s="1"/>
  <c r="H14" i="3" s="1"/>
  <c r="B19" i="3"/>
  <c r="H13" i="3" s="1"/>
  <c r="C19" i="3"/>
  <c r="I13" i="3" s="1"/>
  <c r="H17" i="3"/>
  <c r="H18" i="3" s="1"/>
  <c r="C20" i="3" l="1"/>
  <c r="I14" i="3" s="1"/>
  <c r="H16" i="3" s="1"/>
  <c r="D19" i="3"/>
  <c r="B21" i="3"/>
  <c r="D20" i="3" l="1"/>
  <c r="D21" i="3" s="1"/>
  <c r="C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tc={7C047AF9-F3F3-4503-8234-771C61BDCEF0}</author>
    <author>tc={D047919E-66FC-40CC-9E33-BEC0975CC209}</author>
  </authors>
  <commentList>
    <comment ref="D7" authorId="0" shapeId="0" xr:uid="{7C047AF9-F3F3-4503-8234-771C61BDCEF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table is not considered because this table has calculation error</t>
      </text>
    </comment>
    <comment ref="H17" authorId="1" shapeId="0" xr:uid="{D047919E-66FC-40CC-9E33-BEC0975C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Degree of freedom formula : (total no. of rows - 1) * (total no. of column - 1)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0F33E-E10A-4C1C-9F52-CC6BCA6241BF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<sst xmlns="http://schemas.openxmlformats.org/spreadsheetml/2006/main" count="48" uniqueCount="29">
  <si>
    <t>Column1</t>
  </si>
  <si>
    <t>Mean</t>
  </si>
  <si>
    <t>Standard Deviation</t>
  </si>
  <si>
    <t>Size</t>
  </si>
  <si>
    <t>Girls</t>
  </si>
  <si>
    <t>Boys</t>
  </si>
  <si>
    <t>Category</t>
  </si>
  <si>
    <t>Diagnosed as Cancer</t>
  </si>
  <si>
    <t>Without Cancer</t>
  </si>
  <si>
    <t>Total</t>
  </si>
  <si>
    <t>Smokers</t>
  </si>
  <si>
    <t>Non-Smokers</t>
  </si>
  <si>
    <t>This is expected Table</t>
  </si>
  <si>
    <t>Solution</t>
  </si>
  <si>
    <t>(O-E)^2/E</t>
  </si>
  <si>
    <t>Diagnosed as cancer</t>
  </si>
  <si>
    <t>Critical Value</t>
  </si>
  <si>
    <t>Chi-Square value</t>
  </si>
  <si>
    <t xml:space="preserve">Without Cancer </t>
  </si>
  <si>
    <t>Degree of freedom</t>
  </si>
  <si>
    <t>This is Observed Table</t>
  </si>
  <si>
    <t>The null hypothesis is rejected because Chi-Square value 23.70 is much greater than the critical value (3.84), indicating a significant association between smoking and cancer.</t>
  </si>
  <si>
    <t>Significance level : 5%</t>
  </si>
  <si>
    <t xml:space="preserve">T-test value for an independent test </t>
  </si>
  <si>
    <t>p-value</t>
  </si>
  <si>
    <t>we reject the null hypothesis at the 5% significance level</t>
  </si>
  <si>
    <t xml:space="preserve">Question 1. There is an assumption that there is no significant difference between boys and girls with respect to intelligence. </t>
  </si>
  <si>
    <t>Tests are conducted on two groups and the following are the observations</t>
  </si>
  <si>
    <t xml:space="preserve">Question 2. Analyze the below data and tell whether you can conclude that smoking causes  cancer or not?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</si>
</sst>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hushi K Vaghela" id="{AA07C5A1-A577-44A6-8B71-D360D8CA4311}" userId="1e33406bafda6e8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98C964-D3D5-484B-90D6-F0BD90D187AD}" name="Table9" displayName="Table9" ref="A4:D6" totalsRowShown="0">
  <tableColumns count="4">
    <tableColumn id="1" xr3:uid="{6FE22BFA-84A3-456D-8E63-005C7EF55E91}" name="Column1"/>
    <tableColumn id="2" xr3:uid="{4A3FBEC5-DE5B-481E-ABEF-5FDE2D349789}" name="Mean"/>
    <tableColumn id="3" xr3:uid="{8FDF987A-519B-4A3A-B3A9-675E1565AD29}" name="Standard Deviation"/>
    <tableColumn id="4" xr3:uid="{2093F68A-B24C-4028-AB45-55C1563DAEB3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FB91C-9CA2-4FCA-AB67-4A78DC56F120}" name="Table002__Page_1" displayName="Table002__Page_1" ref="A4:D7" totalsRowShown="0">
  <tableColumns count="4">
    <tableColumn id="1" xr3:uid="{E2B2640C-7A10-4675-8F37-697110F26BB1}" name="Category" dataDxfId="2"/>
    <tableColumn id="2" xr3:uid="{7DD3F2BD-3677-4C73-9122-787F8663B1B9}" name="Diagnosed as Cancer"/>
    <tableColumn id="3" xr3:uid="{4A9FE871-7662-425F-8BBD-7312EFD7D4A5}" name="Without Cancer"/>
    <tableColumn id="4" xr3:uid="{39BB9B7F-C5B3-46C6-AC68-7A8686247B2E}" name="Tot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F08BD7-6D13-4EDA-B36E-EE1E40A4AC1A}" name="Table002__Page_145" displayName="Table002__Page_145" ref="A18:D21" totalsRowShown="0">
  <tableColumns count="4">
    <tableColumn id="1" xr3:uid="{36F7C486-F5D5-4A4C-BB6C-41E0FCE625BB}" name="Category" dataDxfId="1"/>
    <tableColumn id="2" xr3:uid="{7BC0CA6F-B56F-45CB-BA95-A26C04C2E985}" name="Diagnosed as Cancer"/>
    <tableColumn id="3" xr3:uid="{7D9DE875-147C-4385-82A8-F44CBF372DEC}" name="Without Cancer"/>
    <tableColumn id="4" xr3:uid="{83F5D566-FB86-4526-B828-EEC4880B3221}" name="Tot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05441E-8115-4A08-9310-A16B1AF33499}" name="Table002__Page_146" displayName="Table002__Page_146" ref="G12:I14" totalsRowShown="0">
  <tableColumns count="3">
    <tableColumn id="1" xr3:uid="{A64B359F-E461-42B4-944C-5822BEB1FC45}" name="Category" dataDxfId="0"/>
    <tableColumn id="2" xr3:uid="{FCCF4DF9-54A6-45D3-9289-BC7D1A819FAF}" name="Diagnosed as Cancer">
      <calculatedColumnFormula>(B12-B19)^2/B19</calculatedColumnFormula>
    </tableColumn>
    <tableColumn id="3" xr3:uid="{5E2E2DA5-94E6-4D23-8919-A1B72E971278}" name="Without Cancer">
      <calculatedColumnFormula>(C12-C19)^2/C19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337428-7B6A-4BEF-BB1F-8079E5A28C2D}" name="Table7" displayName="Table7" ref="A11:D14" totalsRowShown="0">
  <tableColumns count="4">
    <tableColumn id="1" xr3:uid="{6653BD51-FA42-4577-8A4B-FE01A1AF8FFF}" name="Category"/>
    <tableColumn id="2" xr3:uid="{5EAF2088-1BB1-4E73-888B-D444377030DE}" name="Diagnosed as cancer"/>
    <tableColumn id="3" xr3:uid="{9072F695-34E8-4C3E-A5F0-FEF4B0B87383}" name="Without Cancer "/>
    <tableColumn id="4" xr3:uid="{8C04E3C8-28E2-4E79-9462-C684C5E003CF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4-11-08T16:22:21.23" personId="{AA07C5A1-A577-44A6-8B71-D360D8CA4311}" id="{7C047AF9-F3F3-4503-8234-771C61BDCEF0}">
    <text>This table is not considered because this table has calculation error</text>
  </threadedComment>
  <threadedComment ref="H17" dT="2024-11-08T16:15:51.90" personId="{AA07C5A1-A577-44A6-8B71-D360D8CA4311}" id="{D047919E-66FC-40CC-9E33-BEC0975CC209}">
    <text>Degree of freedom formula : (total no. of rows - 1) * (total no. of column - 1)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microsoft.com/office/2017/10/relationships/threadedComment" Target="../threadedComments/threadedComment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A70F-26B9-456D-9EF8-EF94A3492EBA}">
  <dimension ref="A1:J13"/>
  <sheetViews>
    <sheetView tabSelected="1" workbookViewId="0">
      <selection activeCell="E17" sqref="E17"/>
    </sheetView>
  </sheetViews>
  <sheetFormatPr defaultRowHeight="14.4" x14ac:dyDescent="0.3"/>
  <cols>
    <col min="1" max="1" width="12.109375" customWidth="1"/>
    <col min="2" max="2" width="8.109375" bestFit="1" customWidth="1"/>
    <col min="3" max="3" width="19" customWidth="1"/>
    <col min="4" max="4" width="8.5546875" customWidth="1"/>
    <col min="7" max="7" width="31" bestFit="1" customWidth="1"/>
    <col min="8" max="8" width="12" bestFit="1" customWidth="1"/>
    <col min="9" max="9" width="12.6640625" bestFit="1" customWidth="1"/>
    <col min="10" max="10" width="12" bestFit="1" customWidth="1"/>
  </cols>
  <sheetData>
    <row r="1" spans="1:10" ht="22.2" customHeight="1" x14ac:dyDescent="0.3">
      <c r="A1" s="7" t="s">
        <v>26</v>
      </c>
      <c r="B1" s="4"/>
      <c r="C1" s="4"/>
      <c r="D1" s="4"/>
      <c r="E1" s="4"/>
      <c r="F1" s="4"/>
      <c r="G1" s="4"/>
      <c r="H1" s="4"/>
    </row>
    <row r="2" spans="1:10" ht="18" x14ac:dyDescent="0.35">
      <c r="A2" s="8" t="s">
        <v>27</v>
      </c>
      <c r="B2" s="1"/>
      <c r="C2" s="1"/>
      <c r="D2" s="1"/>
      <c r="E2" s="1"/>
      <c r="F2" s="1"/>
    </row>
    <row r="3" spans="1:10" x14ac:dyDescent="0.3">
      <c r="J3" s="3"/>
    </row>
    <row r="4" spans="1:10" x14ac:dyDescent="0.3">
      <c r="A4" t="s">
        <v>0</v>
      </c>
      <c r="B4" t="s">
        <v>1</v>
      </c>
      <c r="C4" t="s">
        <v>2</v>
      </c>
      <c r="D4" t="s">
        <v>3</v>
      </c>
    </row>
    <row r="5" spans="1:10" x14ac:dyDescent="0.3">
      <c r="A5" t="s">
        <v>4</v>
      </c>
      <c r="B5">
        <v>89</v>
      </c>
      <c r="C5">
        <v>4</v>
      </c>
      <c r="D5">
        <v>50</v>
      </c>
    </row>
    <row r="6" spans="1:10" x14ac:dyDescent="0.3">
      <c r="A6" t="s">
        <v>5</v>
      </c>
      <c r="B6">
        <v>82</v>
      </c>
      <c r="C6">
        <v>9</v>
      </c>
      <c r="D6">
        <v>120</v>
      </c>
    </row>
    <row r="8" spans="1:10" x14ac:dyDescent="0.3">
      <c r="A8" s="1" t="s">
        <v>22</v>
      </c>
    </row>
    <row r="9" spans="1:10" x14ac:dyDescent="0.3">
      <c r="A9" s="1" t="s">
        <v>23</v>
      </c>
      <c r="B9" s="5">
        <f xml:space="preserve"> (B5 - B6) / SQRT((C5^2 / D6) + (C6^2 / D6))</f>
        <v>7.7857919764806791</v>
      </c>
    </row>
    <row r="10" spans="1:10" x14ac:dyDescent="0.3">
      <c r="A10" s="1" t="s">
        <v>19</v>
      </c>
      <c r="B10" s="6">
        <f xml:space="preserve"> (((C5^2 / D6) + (C6^2 / D6))^2) / (((C5^2 / D6)^2 / (D6 - 1)) + ((C6^2 / D6)^2 / (D6 - 1)))</f>
        <v>164.24688279301745</v>
      </c>
    </row>
    <row r="11" spans="1:10" x14ac:dyDescent="0.3">
      <c r="A11" s="1" t="s">
        <v>24</v>
      </c>
      <c r="B11" s="5">
        <f>_xlfn.T.DIST.2T(B9,B10)</f>
        <v>7.4150819579113309E-13</v>
      </c>
    </row>
    <row r="13" spans="1:10" x14ac:dyDescent="0.3">
      <c r="A13" s="9" t="s">
        <v>25</v>
      </c>
      <c r="B13" s="9"/>
      <c r="C13" s="9"/>
      <c r="D13" s="9"/>
    </row>
  </sheetData>
  <mergeCells count="1">
    <mergeCell ref="A13:D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ED17-1D5C-4199-B765-4967ADC75EB3}">
  <dimension ref="A1:I23"/>
  <sheetViews>
    <sheetView workbookViewId="0">
      <selection sqref="A1:H2"/>
    </sheetView>
  </sheetViews>
  <sheetFormatPr defaultRowHeight="14.4" x14ac:dyDescent="0.3"/>
  <cols>
    <col min="1" max="1" width="12" bestFit="1" customWidth="1"/>
    <col min="2" max="2" width="21.109375" customWidth="1"/>
    <col min="3" max="3" width="16.44140625" bestFit="1" customWidth="1"/>
    <col min="4" max="4" width="12.44140625" customWidth="1"/>
    <col min="6" max="6" width="10" bestFit="1" customWidth="1"/>
    <col min="7" max="7" width="16.5546875" bestFit="1" customWidth="1"/>
    <col min="8" max="8" width="18.44140625" bestFit="1" customWidth="1"/>
    <col min="9" max="9" width="14.21875" bestFit="1" customWidth="1"/>
    <col min="10" max="10" width="9.44140625" customWidth="1"/>
  </cols>
  <sheetData>
    <row r="1" spans="1:9" x14ac:dyDescent="0.3">
      <c r="A1" s="10" t="s">
        <v>28</v>
      </c>
      <c r="B1" s="10"/>
      <c r="C1" s="10"/>
      <c r="D1" s="10"/>
      <c r="E1" s="10"/>
      <c r="F1" s="10"/>
      <c r="G1" s="10"/>
      <c r="H1" s="10"/>
    </row>
    <row r="2" spans="1:9" x14ac:dyDescent="0.3">
      <c r="A2" s="10"/>
      <c r="B2" s="10"/>
      <c r="C2" s="10"/>
      <c r="D2" s="10"/>
      <c r="E2" s="10"/>
      <c r="F2" s="10"/>
      <c r="G2" s="10"/>
      <c r="H2" s="10"/>
    </row>
    <row r="4" spans="1:9" x14ac:dyDescent="0.3">
      <c r="A4" t="s">
        <v>6</v>
      </c>
      <c r="B4" t="s">
        <v>7</v>
      </c>
      <c r="C4" t="s">
        <v>8</v>
      </c>
      <c r="D4" t="s">
        <v>9</v>
      </c>
    </row>
    <row r="5" spans="1:9" x14ac:dyDescent="0.3">
      <c r="A5" t="s">
        <v>10</v>
      </c>
      <c r="B5">
        <v>220</v>
      </c>
      <c r="C5">
        <v>230</v>
      </c>
      <c r="D5">
        <v>550</v>
      </c>
    </row>
    <row r="6" spans="1:9" x14ac:dyDescent="0.3">
      <c r="A6" t="s">
        <v>11</v>
      </c>
      <c r="B6">
        <v>350</v>
      </c>
      <c r="C6">
        <v>640</v>
      </c>
      <c r="D6">
        <v>990</v>
      </c>
    </row>
    <row r="7" spans="1:9" x14ac:dyDescent="0.3">
      <c r="A7" t="s">
        <v>9</v>
      </c>
      <c r="B7">
        <v>680</v>
      </c>
      <c r="C7">
        <v>910</v>
      </c>
      <c r="D7">
        <v>1590</v>
      </c>
    </row>
    <row r="10" spans="1:9" x14ac:dyDescent="0.3">
      <c r="A10" s="1" t="s">
        <v>20</v>
      </c>
    </row>
    <row r="11" spans="1:9" ht="15.6" x14ac:dyDescent="0.3">
      <c r="A11" t="s">
        <v>6</v>
      </c>
      <c r="B11" t="s">
        <v>15</v>
      </c>
      <c r="C11" t="s">
        <v>18</v>
      </c>
      <c r="D11" t="s">
        <v>9</v>
      </c>
      <c r="G11" s="2" t="s">
        <v>13</v>
      </c>
    </row>
    <row r="12" spans="1:9" ht="15.6" x14ac:dyDescent="0.3">
      <c r="A12" t="s">
        <v>10</v>
      </c>
      <c r="B12">
        <v>220</v>
      </c>
      <c r="C12">
        <v>230</v>
      </c>
      <c r="D12">
        <f>SUM(B12:C12)</f>
        <v>450</v>
      </c>
      <c r="F12" s="2" t="s">
        <v>14</v>
      </c>
      <c r="G12" t="s">
        <v>6</v>
      </c>
      <c r="H12" t="s">
        <v>7</v>
      </c>
      <c r="I12" t="s">
        <v>8</v>
      </c>
    </row>
    <row r="13" spans="1:9" x14ac:dyDescent="0.3">
      <c r="A13" t="s">
        <v>11</v>
      </c>
      <c r="B13">
        <v>350</v>
      </c>
      <c r="C13">
        <v>640</v>
      </c>
      <c r="D13">
        <f>SUM(B13:C13)</f>
        <v>990</v>
      </c>
      <c r="G13" t="s">
        <v>10</v>
      </c>
      <c r="H13">
        <f>(B12-B19)^2/B19</f>
        <v>9.8442982456140342</v>
      </c>
      <c r="I13">
        <f>(C12-C19)^2/C19</f>
        <v>6.4497126436781613</v>
      </c>
    </row>
    <row r="14" spans="1:9" x14ac:dyDescent="0.3">
      <c r="A14" t="s">
        <v>9</v>
      </c>
      <c r="B14">
        <f>SUM(B12:B13)</f>
        <v>570</v>
      </c>
      <c r="C14">
        <f t="shared" ref="C14:D14" si="0">SUM(C12:C13)</f>
        <v>870</v>
      </c>
      <c r="D14">
        <f t="shared" si="0"/>
        <v>1440</v>
      </c>
      <c r="G14" t="s">
        <v>11</v>
      </c>
      <c r="H14">
        <f>(B13-B20)^2/B20</f>
        <v>4.4746810207336525</v>
      </c>
      <c r="I14">
        <f>(C13-C20)^2/C20</f>
        <v>2.931687565308255</v>
      </c>
    </row>
    <row r="16" spans="1:9" x14ac:dyDescent="0.3">
      <c r="G16" s="1" t="s">
        <v>17</v>
      </c>
      <c r="H16">
        <f>SUM(H13:I14)</f>
        <v>23.700379475334103</v>
      </c>
    </row>
    <row r="17" spans="1:8" x14ac:dyDescent="0.3">
      <c r="A17" s="1" t="s">
        <v>12</v>
      </c>
      <c r="G17" s="1" t="s">
        <v>19</v>
      </c>
      <c r="H17">
        <f>1*1</f>
        <v>1</v>
      </c>
    </row>
    <row r="18" spans="1:8" x14ac:dyDescent="0.3">
      <c r="A18" t="s">
        <v>6</v>
      </c>
      <c r="B18" t="s">
        <v>7</v>
      </c>
      <c r="C18" t="s">
        <v>8</v>
      </c>
      <c r="D18" t="s">
        <v>9</v>
      </c>
      <c r="G18" s="1" t="s">
        <v>16</v>
      </c>
      <c r="H18">
        <f>_xlfn.CHISQ.INV.RT(0.05,H17)</f>
        <v>3.8414588206941236</v>
      </c>
    </row>
    <row r="19" spans="1:8" x14ac:dyDescent="0.3">
      <c r="A19" t="s">
        <v>10</v>
      </c>
      <c r="B19">
        <f>D12/D14*B14</f>
        <v>178.125</v>
      </c>
      <c r="C19">
        <f>D12*C14/D14</f>
        <v>271.875</v>
      </c>
      <c r="D19">
        <f>SUM(Table002__Page_145[[#This Row],[Diagnosed as Cancer]:[Without Cancer]])</f>
        <v>450</v>
      </c>
    </row>
    <row r="20" spans="1:8" x14ac:dyDescent="0.3">
      <c r="A20" t="s">
        <v>11</v>
      </c>
      <c r="B20">
        <f>D13*B14/D14</f>
        <v>391.875</v>
      </c>
      <c r="C20">
        <f>C14*D13/D14</f>
        <v>598.125</v>
      </c>
      <c r="D20">
        <f>SUM(Table002__Page_145[[#This Row],[Diagnosed as Cancer]:[Without Cancer]])</f>
        <v>990</v>
      </c>
    </row>
    <row r="21" spans="1:8" x14ac:dyDescent="0.3">
      <c r="A21" t="s">
        <v>9</v>
      </c>
      <c r="B21">
        <f>SUM(B19:B20)</f>
        <v>570</v>
      </c>
      <c r="C21">
        <f>SUM(C19:C20)</f>
        <v>870</v>
      </c>
      <c r="D21">
        <f>SUM(D19:D20)</f>
        <v>1440</v>
      </c>
    </row>
    <row r="23" spans="1:8" x14ac:dyDescent="0.3">
      <c r="A23" s="1" t="s">
        <v>21</v>
      </c>
    </row>
  </sheetData>
  <mergeCells count="1">
    <mergeCell ref="A1:H2"/>
  </mergeCells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F72D9-92A5-40E3-902D-AAD42C25E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K Vaghela</dc:creator>
  <cp:lastModifiedBy>Khushi K Vaghela</cp:lastModifiedBy>
  <dcterms:created xsi:type="dcterms:W3CDTF">2024-10-30T03:51:54Z</dcterms:created>
  <dcterms:modified xsi:type="dcterms:W3CDTF">2024-11-08T17:52:57Z</dcterms:modified>
</cp:coreProperties>
</file>