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" sheetId="1" r:id="rId4"/>
    <sheet state="visible" name="tips" sheetId="2" r:id="rId5"/>
  </sheets>
  <definedNames/>
  <calcPr/>
</workbook>
</file>

<file path=xl/sharedStrings.xml><?xml version="1.0" encoding="utf-8"?>
<sst xmlns="http://schemas.openxmlformats.org/spreadsheetml/2006/main" count="1089" uniqueCount="74">
  <si>
    <t>Sex</t>
  </si>
  <si>
    <t>Smoker</t>
  </si>
  <si>
    <t>Day</t>
  </si>
  <si>
    <t>Time</t>
  </si>
  <si>
    <t>size</t>
  </si>
  <si>
    <t>total_bill</t>
  </si>
  <si>
    <t>tip</t>
  </si>
  <si>
    <t xml:space="preserve">Predictive tip </t>
  </si>
  <si>
    <t>Error</t>
  </si>
  <si>
    <t>Sum Square</t>
  </si>
  <si>
    <t>SUMMARY OUTPUT</t>
  </si>
  <si>
    <t>Count</t>
  </si>
  <si>
    <t>RMSE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</si>
  <si>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</si>
  <si>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</si>
  <si>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</si>
  <si>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</si>
  <si>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</si>
  <si>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</si>
  <si>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</si>
  <si>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</si>
  <si>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</si>
  <si>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</si>
  <si>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</si>
  <si>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</si>
  <si>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</si>
  <si>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</si>
  <si>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</si>
  <si>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</si>
  <si>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</si>
  <si>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</si>
  <si>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</si>
  <si>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</si>
  <si>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</si>
  <si>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</si>
  <si>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</si>
  <si>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sex</t>
  </si>
  <si>
    <t>smoker</t>
  </si>
  <si>
    <t>day</t>
  </si>
  <si>
    <t>time</t>
  </si>
  <si>
    <t>The p-values for Sex, Smoker, Day, and Time are all above 0.05, signifying that they can be safely ignored.</t>
  </si>
  <si>
    <t>Subsequently, a multiple regression model was developed, utilizing only Size and Total Bill as independent variables.</t>
  </si>
  <si>
    <t>To predict tips, a moving average was calculated for Size and Total Bills over the next three days.</t>
  </si>
  <si>
    <t>The Size and Total Bill for the following day were estimated using this moving average.</t>
  </si>
  <si>
    <t>A specific formula was employed to determine the predictive tip, and the result is presented beneath the Tips formula</t>
  </si>
  <si>
    <t>Size</t>
  </si>
  <si>
    <t>Total bill</t>
  </si>
  <si>
    <t>Tips</t>
  </si>
  <si>
    <t>Comment</t>
  </si>
  <si>
    <t>This is the tip of next 245th row</t>
  </si>
  <si>
    <t>Female</t>
  </si>
  <si>
    <t>No</t>
  </si>
  <si>
    <t>Sun</t>
  </si>
  <si>
    <t>Dinner</t>
  </si>
  <si>
    <t>Male</t>
  </si>
  <si>
    <t xml:space="preserve">sex </t>
  </si>
  <si>
    <t>Gender of the customer</t>
  </si>
  <si>
    <t>Indicates if the customer is a smoker or not</t>
  </si>
  <si>
    <t>Day of the restaurant visit</t>
  </si>
  <si>
    <t>Indicates whether the tip was for lunch or dinner</t>
  </si>
  <si>
    <t>Number of members dining</t>
  </si>
  <si>
    <t>total bill</t>
  </si>
  <si>
    <t>Bill amount in USD</t>
  </si>
  <si>
    <t>Tip amount in USD</t>
  </si>
  <si>
    <t>Legends for categorical values</t>
  </si>
  <si>
    <t xml:space="preserve">Male </t>
  </si>
  <si>
    <t>Yes</t>
  </si>
  <si>
    <t>Thur</t>
  </si>
  <si>
    <t>Fri</t>
  </si>
  <si>
    <t>Sat</t>
  </si>
  <si>
    <t>sat</t>
  </si>
  <si>
    <t>sun</t>
  </si>
  <si>
    <t>lunch</t>
  </si>
  <si>
    <t>Lunch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</si>
</sst>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20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1D5DB"/>
        <bgColor rgb="FFD1D5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4" fontId="1" numFmtId="0" xfId="0" applyAlignment="1" applyBorder="1" applyFill="1" applyFont="1">
      <alignment vertical="bottom"/>
    </xf>
    <xf borderId="1" fillId="4" fontId="2" numFmtId="0" xfId="0" applyAlignment="1" applyBorder="1" applyFont="1">
      <alignment vertical="bottom"/>
    </xf>
    <xf borderId="1" fillId="5" fontId="2" numFmtId="0" xfId="0" applyAlignment="1" applyBorder="1" applyFill="1" applyFont="1">
      <alignment vertical="bottom"/>
    </xf>
    <xf borderId="0" fillId="0" fontId="2" numFmtId="0" xfId="0" applyAlignment="1" applyFont="1">
      <alignment horizontal="left" vertical="bottom"/>
    </xf>
    <xf borderId="0" fillId="6" fontId="4" numFmtId="0" xfId="0" applyFill="1" applyFont="1"/>
    <xf borderId="1" fillId="6" fontId="1" numFmtId="0" xfId="0" applyAlignment="1" applyBorder="1" applyFont="1">
      <alignment vertical="bottom"/>
    </xf>
    <xf borderId="1" fillId="6" fontId="1" numFmtId="0" xfId="0" applyAlignment="1" applyBorder="1" applyFont="1">
      <alignment readingOrder="0" vertical="bottom"/>
    </xf>
    <xf borderId="1" fillId="6" fontId="2" numFmtId="0" xfId="0" applyAlignment="1" applyBorder="1" applyFont="1">
      <alignment horizontal="right" vertical="bottom"/>
    </xf>
    <xf borderId="1" fillId="6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Font="1"/>
    <xf borderId="1" fillId="6" fontId="2" numFmtId="0" xfId="0" applyBorder="1" applyFont="1"/>
    <xf borderId="0" fillId="5" fontId="4" numFmtId="0" xfId="0" applyFont="1"/>
    <xf borderId="1" fillId="6" fontId="5" numFmtId="0" xfId="0" applyBorder="1" applyFont="1"/>
    <xf borderId="1" fillId="6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Moving Average(Size)</a:t>
            </a:r>
          </a:p>
        </c:rich>
      </c:tx>
      <c:overlay val="0"/>
    </c:title>
    <c:plotArea>
      <c:layout/>
      <c:lineChart>
        <c:ser>
          <c:idx val="0"/>
          <c:order val="0"/>
          <c:tx>
            <c:v>Actual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val>
            <c:numRef>
              <c:f>Analysis!$E$1:$E$244</c:f>
              <c:numCache/>
            </c:numRef>
          </c:val>
          <c:smooth val="1"/>
        </c:ser>
        <c:ser>
          <c:idx val="1"/>
          <c:order val="1"/>
          <c:tx>
            <c:v>Forecast 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Analysis!$N$61:$N$244</c:f>
              <c:numCache/>
            </c:numRef>
          </c:val>
          <c:smooth val="1"/>
        </c:ser>
        <c:axId val="1253398235"/>
        <c:axId val="467592061"/>
      </c:lineChart>
      <c:catAx>
        <c:axId val="12533982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7592061"/>
      </c:catAx>
      <c:valAx>
        <c:axId val="4675920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33982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Moving Average(Total Bill)</a:t>
            </a:r>
          </a:p>
        </c:rich>
      </c:tx>
      <c:overlay val="0"/>
    </c:title>
    <c:plotArea>
      <c:layout/>
      <c:lineChart>
        <c:ser>
          <c:idx val="0"/>
          <c:order val="0"/>
          <c:tx>
            <c:v>Actual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val>
            <c:numRef>
              <c:f>Analysis!$G$2:$G$244</c:f>
              <c:numCache/>
            </c:numRef>
          </c:val>
          <c:smooth val="0"/>
        </c:ser>
        <c:ser>
          <c:idx val="1"/>
          <c:order val="1"/>
          <c:tx>
            <c:v>Forecast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Analysis!$O$61:$O$244</c:f>
              <c:numCache/>
            </c:numRef>
          </c:val>
          <c:smooth val="0"/>
        </c:ser>
        <c:axId val="1518105176"/>
        <c:axId val="1768743137"/>
      </c:lineChart>
      <c:catAx>
        <c:axId val="1518105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8743137"/>
      </c:catAx>
      <c:valAx>
        <c:axId val="17687431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81051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62</xdr:row>
      <xdr:rowOff>152400</xdr:rowOff>
    </xdr:from>
    <xdr:ext cx="3486150" cy="21621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3705225</xdr:colOff>
      <xdr:row>62</xdr:row>
      <xdr:rowOff>152400</xdr:rowOff>
    </xdr:from>
    <xdr:ext cx="3486150" cy="21621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7.71"/>
    <col customWidth="1" min="3" max="3" width="4.43"/>
    <col customWidth="1" min="4" max="4" width="5.43"/>
    <col customWidth="1" min="5" max="5" width="4.29"/>
    <col customWidth="1" min="6" max="6" width="9.0"/>
    <col customWidth="1" min="7" max="7" width="4.86"/>
    <col customWidth="1" min="8" max="8" width="13.14"/>
    <col customWidth="1" min="9" max="9" width="16.14"/>
    <col customWidth="1" min="11" max="11" width="11.43"/>
    <col customWidth="1" min="12" max="12" width="12.29"/>
    <col customWidth="1" min="14" max="14" width="67.86"/>
    <col customWidth="1" min="15" max="15" width="15.0"/>
    <col customWidth="1" min="16" max="16" width="15.43"/>
    <col customWidth="1" min="17" max="17" width="28.0"/>
    <col customWidth="1" min="18" max="18" width="16.57"/>
    <col customWidth="1" min="19" max="19" width="15.0"/>
    <col customWidth="1" min="20" max="20" width="13.29"/>
    <col customWidth="1" min="21" max="21" width="14.43"/>
    <col customWidth="1" min="22" max="22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/>
      <c r="K1" s="4"/>
      <c r="L1" s="4"/>
      <c r="M1" s="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5">
        <f t="array" ref="A2">IFS(tips!$A2="male",0,tips!A2="female",1)</f>
        <v>1</v>
      </c>
      <c r="B2" s="5">
        <f t="array" ref="B2">IFS(tips!$B2="No",0,tips!$B2="yes",1)</f>
        <v>0</v>
      </c>
      <c r="C2" s="5">
        <f t="array" ref="C2">IFS(tips!$C2="thur",0,tips!$C2="Fri",1,tips!$C2="Sat",2,tips!$C2="Sun",3)</f>
        <v>3</v>
      </c>
      <c r="D2" s="5">
        <f t="array" ref="D2">IFS(tips!$D2="Dinner",0,tips!D2="lunch",1)</f>
        <v>0</v>
      </c>
      <c r="E2" s="5">
        <v>2.0</v>
      </c>
      <c r="F2" s="5">
        <v>16.99</v>
      </c>
      <c r="G2" s="5">
        <v>1.01</v>
      </c>
      <c r="H2" s="5">
        <f t="shared" ref="H2:H244" si="1">$O$20+($E2*$O$21)+($F2*$O$22)</f>
        <v>2.630765768</v>
      </c>
      <c r="I2" s="5">
        <f t="shared" ref="I2:I244" si="2">$H2-$G2</f>
        <v>1.620765768</v>
      </c>
      <c r="J2" s="3"/>
      <c r="K2" s="3"/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3">
        <f t="array" ref="A3">IFS(tips!$A3="male",0,tips!A3="female",1)</f>
        <v>0</v>
      </c>
      <c r="B3" s="5">
        <f t="array" ref="B3">IFS(tips!$B3="No",0,tips!$B3="yes",1)</f>
        <v>0</v>
      </c>
      <c r="C3" s="5">
        <f t="array" ref="C3">IFS(tips!$C3="thur",0,tips!$C3="Fri",1,tips!$C3="Sat",2,tips!$C3="Sun",3)</f>
        <v>3</v>
      </c>
      <c r="D3" s="5">
        <f t="array" ref="D3">IFS(tips!$D3="Dinner",0,tips!D3="lunch",1)</f>
        <v>0</v>
      </c>
      <c r="E3" s="5">
        <v>3.0</v>
      </c>
      <c r="F3" s="5">
        <v>10.34</v>
      </c>
      <c r="G3" s="5">
        <v>1.66</v>
      </c>
      <c r="H3" s="5">
        <f t="shared" si="1"/>
        <v>2.207073406</v>
      </c>
      <c r="I3" s="5">
        <f t="shared" si="2"/>
        <v>0.5470734058</v>
      </c>
      <c r="J3" s="3"/>
      <c r="K3" s="3"/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5">
        <f t="array" ref="A4">IFS(tips!$A4="male",0,tips!A4="female",1)</f>
        <v>0</v>
      </c>
      <c r="B4" s="5">
        <f t="array" ref="B4">IFS(tips!$B4="No",0,tips!$B4="yes",1)</f>
        <v>0</v>
      </c>
      <c r="C4" s="5">
        <f t="array" ref="C4">IFS(tips!$C4="thur",0,tips!$C4="Fri",1,tips!$C4="Sat",2,tips!$C4="Sun",3)</f>
        <v>3</v>
      </c>
      <c r="D4" s="5">
        <f t="array" ref="D4">IFS(tips!$D4="Dinner",0,tips!D4="lunch",1)</f>
        <v>0</v>
      </c>
      <c r="E4" s="5">
        <v>3.0</v>
      </c>
      <c r="F4" s="5">
        <v>21.01</v>
      </c>
      <c r="G4" s="5">
        <v>3.5</v>
      </c>
      <c r="H4" s="5">
        <f t="shared" si="1"/>
        <v>3.195514412</v>
      </c>
      <c r="I4" s="5">
        <f t="shared" si="2"/>
        <v>-0.3044855879</v>
      </c>
      <c r="J4" s="3"/>
      <c r="K4" s="6" t="s">
        <v>9</v>
      </c>
      <c r="L4" s="7">
        <f>SUMSQ(I2:I244)</f>
        <v>247.486093</v>
      </c>
      <c r="M4" s="4"/>
      <c r="N4" s="6" t="s">
        <v>10</v>
      </c>
      <c r="O4" s="7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5">
        <f t="array" ref="A5">IFS(tips!$A5="male",0,tips!A5="female",1)</f>
        <v>0</v>
      </c>
      <c r="B5" s="5">
        <f t="array" ref="B5">IFS(tips!$B5="No",0,tips!$B5="yes",1)</f>
        <v>0</v>
      </c>
      <c r="C5" s="5">
        <f t="array" ref="C5">IFS(tips!$C5="thur",0,tips!$C5="Fri",1,tips!$C5="Sat",2,tips!$C5="Sun",3)</f>
        <v>3</v>
      </c>
      <c r="D5" s="5">
        <f t="array" ref="D5">IFS(tips!$D5="Dinner",0,tips!D5="lunch",1)</f>
        <v>0</v>
      </c>
      <c r="E5" s="5">
        <v>2.0</v>
      </c>
      <c r="F5" s="5">
        <v>23.68</v>
      </c>
      <c r="G5" s="5">
        <v>3.31</v>
      </c>
      <c r="H5" s="5">
        <f t="shared" si="1"/>
        <v>3.250509941</v>
      </c>
      <c r="I5" s="5">
        <f t="shared" si="2"/>
        <v>-0.05949005887</v>
      </c>
      <c r="J5" s="3"/>
      <c r="K5" s="6" t="s">
        <v>11</v>
      </c>
      <c r="L5" s="7">
        <f>COUNT(I2:I244)</f>
        <v>243</v>
      </c>
      <c r="M5" s="4"/>
      <c r="N5" s="8"/>
      <c r="O5" s="8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5">
        <f t="array" ref="A6">IFS(tips!$A6="male",0,tips!A6="female",1)</f>
        <v>1</v>
      </c>
      <c r="B6" s="5">
        <f t="array" ref="B6">IFS(tips!$B6="No",0,tips!$B6="yes",1)</f>
        <v>0</v>
      </c>
      <c r="C6" s="5">
        <f t="array" ref="C6">IFS(tips!$C6="thur",0,tips!$C6="Fri",1,tips!$C6="Sat",2,tips!$C6="Sun",3)</f>
        <v>3</v>
      </c>
      <c r="D6" s="5">
        <f t="array" ref="D6">IFS(tips!$D6="Dinner",0,tips!D6="lunch",1)</f>
        <v>0</v>
      </c>
      <c r="E6" s="5">
        <v>4.0</v>
      </c>
      <c r="F6" s="5">
        <v>24.59</v>
      </c>
      <c r="G6" s="5">
        <v>3.61</v>
      </c>
      <c r="H6" s="5">
        <f t="shared" si="1"/>
        <v>3.719502603</v>
      </c>
      <c r="I6" s="5">
        <f t="shared" si="2"/>
        <v>0.1095026028</v>
      </c>
      <c r="J6" s="3"/>
      <c r="K6" s="6" t="s">
        <v>12</v>
      </c>
      <c r="L6" s="7">
        <f>L4/L5</f>
        <v>1.018461288</v>
      </c>
      <c r="M6" s="4"/>
      <c r="N6" s="6" t="s">
        <v>13</v>
      </c>
      <c r="O6" s="7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5">
        <f t="array" ref="A7">IFS(tips!$A7="male",0,tips!A7="female",1)</f>
        <v>0</v>
      </c>
      <c r="B7" s="5">
        <f t="array" ref="B7">IFS(tips!$B7="No",0,tips!$B7="yes",1)</f>
        <v>0</v>
      </c>
      <c r="C7" s="5">
        <f t="array" ref="C7">IFS(tips!$C7="thur",0,tips!$C7="Fri",1,tips!$C7="Sat",2,tips!$C7="Sun",3)</f>
        <v>3</v>
      </c>
      <c r="D7" s="5">
        <f t="array" ref="D7">IFS(tips!$D7="Dinner",0,tips!D7="lunch",1)</f>
        <v>0</v>
      </c>
      <c r="E7" s="5">
        <v>4.0</v>
      </c>
      <c r="F7" s="5">
        <v>25.29</v>
      </c>
      <c r="G7" s="5">
        <v>4.71</v>
      </c>
      <c r="H7" s="5">
        <f t="shared" si="1"/>
        <v>3.784348779</v>
      </c>
      <c r="I7" s="5">
        <f t="shared" si="2"/>
        <v>-0.9256512206</v>
      </c>
      <c r="J7" s="3"/>
      <c r="M7" s="4"/>
      <c r="N7" s="7" t="s">
        <v>14</v>
      </c>
      <c r="O7" s="7">
        <v>0.6832775232749583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5">
        <f t="array" ref="A8">IFS(tips!$A8="male",0,tips!A8="female",1)</f>
        <v>0</v>
      </c>
      <c r="B8" s="5">
        <f t="array" ref="B8">IFS(tips!$B8="No",0,tips!$B8="yes",1)</f>
        <v>0</v>
      </c>
      <c r="C8" s="5">
        <f t="array" ref="C8">IFS(tips!$C8="thur",0,tips!$C8="Fri",1,tips!$C8="Sat",2,tips!$C8="Sun",3)</f>
        <v>3</v>
      </c>
      <c r="D8" s="5">
        <f t="array" ref="D8">IFS(tips!$D8="Dinner",0,tips!D8="lunch",1)</f>
        <v>0</v>
      </c>
      <c r="E8" s="5">
        <v>2.0</v>
      </c>
      <c r="F8" s="5">
        <v>8.77</v>
      </c>
      <c r="G8" s="5">
        <v>2.0</v>
      </c>
      <c r="H8" s="5">
        <f t="shared" si="1"/>
        <v>1.869286379</v>
      </c>
      <c r="I8" s="5">
        <f t="shared" si="2"/>
        <v>-0.1307136206</v>
      </c>
      <c r="J8" s="3"/>
      <c r="K8" s="3"/>
      <c r="L8" s="3"/>
      <c r="M8" s="4"/>
      <c r="N8" s="7" t="s">
        <v>15</v>
      </c>
      <c r="O8" s="7">
        <v>0.46686817381276113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5">
        <f t="array" ref="A9">IFS(tips!$A9="male",0,tips!A9="female",1)</f>
        <v>0</v>
      </c>
      <c r="B9" s="5">
        <f t="array" ref="B9">IFS(tips!$B9="No",0,tips!$B9="yes",1)</f>
        <v>0</v>
      </c>
      <c r="C9" s="5">
        <f t="array" ref="C9">IFS(tips!$C9="thur",0,tips!$C9="Fri",1,tips!$C9="Sat",2,tips!$C9="Sun",3)</f>
        <v>3</v>
      </c>
      <c r="D9" s="5">
        <f t="array" ref="D9">IFS(tips!$D9="Dinner",0,tips!D9="lunch",1)</f>
        <v>0</v>
      </c>
      <c r="E9" s="5">
        <v>4.0</v>
      </c>
      <c r="F9" s="5">
        <v>26.88</v>
      </c>
      <c r="G9" s="5">
        <v>3.12</v>
      </c>
      <c r="H9" s="5">
        <f t="shared" si="1"/>
        <v>3.931642238</v>
      </c>
      <c r="I9" s="5">
        <f t="shared" si="2"/>
        <v>0.8116422377</v>
      </c>
      <c r="J9" s="3"/>
      <c r="K9" s="3"/>
      <c r="L9" s="3"/>
      <c r="M9" s="4"/>
      <c r="N9" s="7" t="s">
        <v>16</v>
      </c>
      <c r="O9" s="7">
        <v>0.4624254085945341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5">
        <f t="array" ref="A10">IFS(tips!$A10="male",0,tips!A10="female",1)</f>
        <v>0</v>
      </c>
      <c r="B10" s="5">
        <f t="array" ref="B10">IFS(tips!$B10="No",0,tips!$B10="yes",1)</f>
        <v>0</v>
      </c>
      <c r="C10" s="5">
        <f t="array" ref="C10">IFS(tips!$C10="thur",0,tips!$C10="Fri",1,tips!$C10="Sat",2,tips!$C10="Sun",3)</f>
        <v>3</v>
      </c>
      <c r="D10" s="5">
        <f t="array" ref="D10">IFS(tips!$D10="Dinner",0,tips!D10="lunch",1)</f>
        <v>0</v>
      </c>
      <c r="E10" s="5">
        <v>2.0</v>
      </c>
      <c r="F10" s="5">
        <v>15.04</v>
      </c>
      <c r="G10" s="5">
        <v>1.96</v>
      </c>
      <c r="H10" s="5">
        <f t="shared" si="1"/>
        <v>2.450122847</v>
      </c>
      <c r="I10" s="5">
        <f t="shared" si="2"/>
        <v>0.490122847</v>
      </c>
      <c r="J10" s="3"/>
      <c r="K10" s="3"/>
      <c r="L10" s="3"/>
      <c r="M10" s="4"/>
      <c r="N10" s="7" t="s">
        <v>17</v>
      </c>
      <c r="O10" s="7">
        <v>1.0154762696404789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5">
        <f t="array" ref="A11">IFS(tips!$A11="male",0,tips!A11="female",1)</f>
        <v>0</v>
      </c>
      <c r="B11" s="5">
        <f t="array" ref="B11">IFS(tips!$B11="No",0,tips!$B11="yes",1)</f>
        <v>0</v>
      </c>
      <c r="C11" s="5">
        <f t="array" ref="C11">IFS(tips!$C11="thur",0,tips!$C11="Fri",1,tips!$C11="Sat",2,tips!$C11="Sun",3)</f>
        <v>3</v>
      </c>
      <c r="D11" s="5">
        <f t="array" ref="D11">IFS(tips!$D11="Dinner",0,tips!D11="lunch",1)</f>
        <v>0</v>
      </c>
      <c r="E11" s="5">
        <v>2.0</v>
      </c>
      <c r="F11" s="5">
        <v>14.78</v>
      </c>
      <c r="G11" s="5">
        <v>3.23</v>
      </c>
      <c r="H11" s="5">
        <f t="shared" si="1"/>
        <v>2.426037124</v>
      </c>
      <c r="I11" s="5">
        <f t="shared" si="2"/>
        <v>-0.8039628758</v>
      </c>
      <c r="J11" s="3"/>
      <c r="K11" s="3"/>
      <c r="L11" s="3"/>
      <c r="M11" s="4"/>
      <c r="N11" s="7" t="s">
        <v>18</v>
      </c>
      <c r="O11" s="7">
        <v>243.0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5">
        <f t="array" ref="A12">IFS(tips!$A12="male",0,tips!A12="female",1)</f>
        <v>0</v>
      </c>
      <c r="B12" s="5">
        <f t="array" ref="B12">IFS(tips!$B12="No",0,tips!$B12="yes",1)</f>
        <v>0</v>
      </c>
      <c r="C12" s="5">
        <f t="array" ref="C12">IFS(tips!$C12="thur",0,tips!$C12="Fri",1,tips!$C12="Sat",2,tips!$C12="Sun",3)</f>
        <v>3</v>
      </c>
      <c r="D12" s="5">
        <f t="array" ref="D12">IFS(tips!$D12="Dinner",0,tips!D12="lunch",1)</f>
        <v>0</v>
      </c>
      <c r="E12" s="5">
        <v>2.0</v>
      </c>
      <c r="F12" s="5">
        <v>10.27</v>
      </c>
      <c r="G12" s="5">
        <v>1.71</v>
      </c>
      <c r="H12" s="5">
        <f t="shared" si="1"/>
        <v>2.008242472</v>
      </c>
      <c r="I12" s="5">
        <f t="shared" si="2"/>
        <v>0.2982424721</v>
      </c>
      <c r="J12" s="3"/>
      <c r="K12" s="3"/>
      <c r="L12" s="3"/>
      <c r="M12" s="4"/>
      <c r="N12" s="8"/>
      <c r="O12" s="8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5">
        <f t="array" ref="A13">IFS(tips!$A13="male",0,tips!A13="female",1)</f>
        <v>1</v>
      </c>
      <c r="B13" s="5">
        <f t="array" ref="B13">IFS(tips!$B13="No",0,tips!$B13="yes",1)</f>
        <v>0</v>
      </c>
      <c r="C13" s="5">
        <f t="array" ref="C13">IFS(tips!$C13="thur",0,tips!$C13="Fri",1,tips!$C13="Sat",2,tips!$C13="Sun",3)</f>
        <v>3</v>
      </c>
      <c r="D13" s="5">
        <f t="array" ref="D13">IFS(tips!$D13="Dinner",0,tips!D13="lunch",1)</f>
        <v>0</v>
      </c>
      <c r="E13" s="5">
        <v>4.0</v>
      </c>
      <c r="F13" s="5">
        <v>35.26</v>
      </c>
      <c r="G13" s="5">
        <v>5.0</v>
      </c>
      <c r="H13" s="5">
        <f t="shared" si="1"/>
        <v>4.707943609</v>
      </c>
      <c r="I13" s="5">
        <f t="shared" si="2"/>
        <v>-0.2920563909</v>
      </c>
      <c r="J13" s="3"/>
      <c r="K13" s="3"/>
      <c r="L13" s="3"/>
      <c r="M13" s="4"/>
      <c r="N13" s="6" t="s">
        <v>19</v>
      </c>
      <c r="O13" s="8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5">
        <f t="array" ref="A14">IFS(tips!$A14="male",0,tips!A14="female",1)</f>
        <v>0</v>
      </c>
      <c r="B14" s="5">
        <f t="array" ref="B14">IFS(tips!$B14="No",0,tips!$B14="yes",1)</f>
        <v>0</v>
      </c>
      <c r="C14" s="5">
        <f t="array" ref="C14">IFS(tips!$C14="thur",0,tips!$C14="Fri",1,tips!$C14="Sat",2,tips!$C14="Sun",3)</f>
        <v>3</v>
      </c>
      <c r="D14" s="5">
        <f t="array" ref="D14">IFS(tips!$D14="Dinner",0,tips!D14="lunch",1)</f>
        <v>0</v>
      </c>
      <c r="E14" s="5">
        <v>2.0</v>
      </c>
      <c r="F14" s="5">
        <v>15.42</v>
      </c>
      <c r="G14" s="5">
        <v>1.57</v>
      </c>
      <c r="H14" s="5">
        <f t="shared" si="1"/>
        <v>2.485325057</v>
      </c>
      <c r="I14" s="5">
        <f t="shared" si="2"/>
        <v>0.9153250571</v>
      </c>
      <c r="J14" s="3"/>
      <c r="K14" s="3"/>
      <c r="L14" s="3"/>
      <c r="M14" s="4"/>
      <c r="N14" s="7"/>
      <c r="O14" s="7" t="s">
        <v>20</v>
      </c>
      <c r="P14" s="7" t="s">
        <v>21</v>
      </c>
      <c r="Q14" s="7" t="s">
        <v>22</v>
      </c>
      <c r="R14" s="7" t="s">
        <v>23</v>
      </c>
      <c r="S14" s="7" t="s">
        <v>24</v>
      </c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5">
        <f t="array" ref="A15">IFS(tips!$A15="male",0,tips!A15="female",1)</f>
        <v>0</v>
      </c>
      <c r="B15" s="5">
        <f t="array" ref="B15">IFS(tips!$B15="No",0,tips!$B15="yes",1)</f>
        <v>0</v>
      </c>
      <c r="C15" s="5">
        <f t="array" ref="C15">IFS(tips!$C15="thur",0,tips!$C15="Fri",1,tips!$C15="Sat",2,tips!$C15="Sun",3)</f>
        <v>3</v>
      </c>
      <c r="D15" s="5">
        <f t="array" ref="D15">IFS(tips!$D15="Dinner",0,tips!D15="lunch",1)</f>
        <v>0</v>
      </c>
      <c r="E15" s="5">
        <v>4.0</v>
      </c>
      <c r="F15" s="5">
        <v>18.43</v>
      </c>
      <c r="G15" s="5">
        <v>3.0</v>
      </c>
      <c r="H15" s="5">
        <f t="shared" si="1"/>
        <v>3.148856249</v>
      </c>
      <c r="I15" s="5">
        <f t="shared" si="2"/>
        <v>0.1488562487</v>
      </c>
      <c r="J15" s="3"/>
      <c r="K15" s="3"/>
      <c r="L15" s="3"/>
      <c r="M15" s="4"/>
      <c r="N15" s="7" t="s">
        <v>25</v>
      </c>
      <c r="O15" s="7">
        <v>2.0</v>
      </c>
      <c r="P15" s="7">
        <v>216.7257226291539</v>
      </c>
      <c r="Q15" s="7">
        <v>108.36286131457695</v>
      </c>
      <c r="R15" s="7">
        <v>105.08504295869092</v>
      </c>
      <c r="S15" s="7">
        <v>1.6601720854756868E-33</v>
      </c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5">
        <f t="array" ref="A16">IFS(tips!$A16="male",0,tips!A16="female",1)</f>
        <v>1</v>
      </c>
      <c r="B16" s="5">
        <f t="array" ref="B16">IFS(tips!$B16="No",0,tips!$B16="yes",1)</f>
        <v>0</v>
      </c>
      <c r="C16" s="5">
        <f t="array" ref="C16">IFS(tips!$C16="thur",0,tips!$C16="Fri",1,tips!$C16="Sat",2,tips!$C16="Sun",3)</f>
        <v>3</v>
      </c>
      <c r="D16" s="5">
        <f t="array" ref="D16">IFS(tips!$D16="Dinner",0,tips!D16="lunch",1)</f>
        <v>0</v>
      </c>
      <c r="E16" s="5">
        <v>2.0</v>
      </c>
      <c r="F16" s="5">
        <v>14.83</v>
      </c>
      <c r="G16" s="5">
        <v>3.02</v>
      </c>
      <c r="H16" s="5">
        <f t="shared" si="1"/>
        <v>2.430668994</v>
      </c>
      <c r="I16" s="5">
        <f t="shared" si="2"/>
        <v>-0.589331006</v>
      </c>
      <c r="J16" s="3"/>
      <c r="K16" s="3"/>
      <c r="L16" s="3"/>
      <c r="M16" s="4"/>
      <c r="N16" s="7" t="s">
        <v>26</v>
      </c>
      <c r="O16" s="7">
        <v>240.0</v>
      </c>
      <c r="P16" s="7">
        <v>247.48609300870618</v>
      </c>
      <c r="Q16" s="7">
        <v>1.0311920542029425</v>
      </c>
      <c r="R16" s="7"/>
      <c r="S16" s="7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5">
        <f t="array" ref="A17">IFS(tips!$A17="male",0,tips!A17="female",1)</f>
        <v>0</v>
      </c>
      <c r="B17" s="5">
        <f t="array" ref="B17">IFS(tips!$B17="No",0,tips!$B17="yes",1)</f>
        <v>0</v>
      </c>
      <c r="C17" s="5">
        <f t="array" ref="C17">IFS(tips!$C17="thur",0,tips!$C17="Fri",1,tips!$C17="Sat",2,tips!$C17="Sun",3)</f>
        <v>3</v>
      </c>
      <c r="D17" s="5">
        <f t="array" ref="D17">IFS(tips!$D17="Dinner",0,tips!D17="lunch",1)</f>
        <v>0</v>
      </c>
      <c r="E17" s="5">
        <v>2.0</v>
      </c>
      <c r="F17" s="5">
        <v>21.58</v>
      </c>
      <c r="G17" s="5">
        <v>3.92</v>
      </c>
      <c r="H17" s="5">
        <f t="shared" si="1"/>
        <v>3.055971411</v>
      </c>
      <c r="I17" s="5">
        <f t="shared" si="2"/>
        <v>-0.8640285887</v>
      </c>
      <c r="J17" s="3"/>
      <c r="K17" s="3"/>
      <c r="L17" s="3"/>
      <c r="M17" s="4"/>
      <c r="N17" s="7" t="s">
        <v>27</v>
      </c>
      <c r="O17" s="7">
        <v>242.0</v>
      </c>
      <c r="P17" s="7">
        <v>464.21181563786007</v>
      </c>
      <c r="Q17" s="7"/>
      <c r="R17" s="7"/>
      <c r="S17" s="7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5">
        <f t="array" ref="A18">IFS(tips!$A18="male",0,tips!A18="female",1)</f>
        <v>1</v>
      </c>
      <c r="B18" s="5">
        <f t="array" ref="B18">IFS(tips!$B18="No",0,tips!$B18="yes",1)</f>
        <v>0</v>
      </c>
      <c r="C18" s="5">
        <f t="array" ref="C18">IFS(tips!$C18="thur",0,tips!$C18="Fri",1,tips!$C18="Sat",2,tips!$C18="Sun",3)</f>
        <v>3</v>
      </c>
      <c r="D18" s="5">
        <f t="array" ref="D18">IFS(tips!$D18="Dinner",0,tips!D18="lunch",1)</f>
        <v>0</v>
      </c>
      <c r="E18" s="5">
        <v>3.0</v>
      </c>
      <c r="F18" s="5">
        <v>10.33</v>
      </c>
      <c r="G18" s="5">
        <v>1.67</v>
      </c>
      <c r="H18" s="5">
        <f t="shared" si="1"/>
        <v>2.206147032</v>
      </c>
      <c r="I18" s="5">
        <f t="shared" si="2"/>
        <v>0.5361470319</v>
      </c>
      <c r="J18" s="3"/>
      <c r="K18" s="3"/>
      <c r="L18" s="3"/>
      <c r="M18" s="4"/>
      <c r="N18" s="8"/>
      <c r="O18" s="8"/>
      <c r="P18" s="8"/>
      <c r="Q18" s="8"/>
      <c r="R18" s="8"/>
      <c r="S18" s="8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5">
        <f t="array" ref="A19">IFS(tips!$A19="male",0,tips!A19="female",1)</f>
        <v>0</v>
      </c>
      <c r="B19" s="5">
        <f t="array" ref="B19">IFS(tips!$B19="No",0,tips!$B19="yes",1)</f>
        <v>0</v>
      </c>
      <c r="C19" s="5">
        <f t="array" ref="C19">IFS(tips!$C19="thur",0,tips!$C19="Fri",1,tips!$C19="Sat",2,tips!$C19="Sun",3)</f>
        <v>3</v>
      </c>
      <c r="D19" s="5">
        <f t="array" ref="D19">IFS(tips!$D19="Dinner",0,tips!D19="lunch",1)</f>
        <v>0</v>
      </c>
      <c r="E19" s="5">
        <v>3.0</v>
      </c>
      <c r="F19" s="5">
        <v>16.29</v>
      </c>
      <c r="G19" s="5">
        <v>3.71</v>
      </c>
      <c r="H19" s="5">
        <f t="shared" si="1"/>
        <v>2.758265907</v>
      </c>
      <c r="I19" s="5">
        <f t="shared" si="2"/>
        <v>-0.951734093</v>
      </c>
      <c r="J19" s="3"/>
      <c r="K19" s="3"/>
      <c r="L19" s="3"/>
      <c r="M19" s="4"/>
      <c r="N19" s="7"/>
      <c r="O19" s="7" t="s">
        <v>28</v>
      </c>
      <c r="P19" s="7" t="s">
        <v>17</v>
      </c>
      <c r="Q19" s="7" t="s">
        <v>29</v>
      </c>
      <c r="R19" s="7" t="s">
        <v>30</v>
      </c>
      <c r="S19" s="7" t="s">
        <v>31</v>
      </c>
      <c r="T19" s="7" t="s">
        <v>32</v>
      </c>
      <c r="U19" s="7" t="s">
        <v>33</v>
      </c>
      <c r="V19" s="7" t="s">
        <v>34</v>
      </c>
      <c r="W19" s="3"/>
      <c r="X19" s="3"/>
      <c r="Y19" s="3"/>
      <c r="Z19" s="3"/>
      <c r="AA19" s="3"/>
      <c r="AB19" s="3"/>
      <c r="AC19" s="3"/>
    </row>
    <row r="20">
      <c r="A20" s="5">
        <f t="array" ref="A20">IFS(tips!$A20="male",0,tips!A20="female",1)</f>
        <v>1</v>
      </c>
      <c r="B20" s="5">
        <f t="array" ref="B20">IFS(tips!$B20="No",0,tips!$B20="yes",1)</f>
        <v>0</v>
      </c>
      <c r="C20" s="5">
        <f t="array" ref="C20">IFS(tips!$C20="thur",0,tips!$C20="Fri",1,tips!$C20="Sat",2,tips!$C20="Sun",3)</f>
        <v>3</v>
      </c>
      <c r="D20" s="5">
        <f t="array" ref="D20">IFS(tips!$D20="Dinner",0,tips!D20="lunch",1)</f>
        <v>0</v>
      </c>
      <c r="E20" s="5">
        <v>3.0</v>
      </c>
      <c r="F20" s="5">
        <v>16.97</v>
      </c>
      <c r="G20" s="5">
        <v>3.5</v>
      </c>
      <c r="H20" s="5">
        <f t="shared" si="1"/>
        <v>2.821259336</v>
      </c>
      <c r="I20" s="5">
        <f t="shared" si="2"/>
        <v>-0.6787406643</v>
      </c>
      <c r="J20" s="3"/>
      <c r="K20" s="3"/>
      <c r="L20" s="3"/>
      <c r="M20" s="4"/>
      <c r="N20" s="7" t="s">
        <v>35</v>
      </c>
      <c r="O20" s="7">
        <v>0.6721637917442458</v>
      </c>
      <c r="P20" s="7">
        <v>0.19439185206207485</v>
      </c>
      <c r="Q20" s="7">
        <v>3.4577776003163176</v>
      </c>
      <c r="R20" s="7">
        <v>6.441819773988694E-4</v>
      </c>
      <c r="S20" s="7">
        <v>0.2892317420889864</v>
      </c>
      <c r="T20" s="7">
        <v>1.0550958413995053</v>
      </c>
      <c r="U20" s="7">
        <v>0.2892317420889864</v>
      </c>
      <c r="V20" s="7">
        <v>1.0550958413995053</v>
      </c>
      <c r="W20" s="3"/>
      <c r="X20" s="3"/>
      <c r="Y20" s="3"/>
      <c r="Z20" s="3"/>
      <c r="AA20" s="3"/>
      <c r="AB20" s="3"/>
      <c r="AC20" s="3"/>
    </row>
    <row r="21">
      <c r="A21" s="5">
        <f t="array" ref="A21">IFS(tips!$A21="male",0,tips!A21="female",1)</f>
        <v>0</v>
      </c>
      <c r="B21" s="5">
        <f t="array" ref="B21">IFS(tips!$B21="No",0,tips!$B21="yes",1)</f>
        <v>0</v>
      </c>
      <c r="C21" s="5">
        <f t="array" ref="C21">IFS(tips!$C21="thur",0,tips!$C21="Fri",1,tips!$C21="Sat",2,tips!$C21="Sun",3)</f>
        <v>2</v>
      </c>
      <c r="D21" s="5">
        <f t="array" ref="D21">IFS(tips!$D21="Dinner",0,tips!D21="lunch",1)</f>
        <v>0</v>
      </c>
      <c r="E21" s="5">
        <v>3.0</v>
      </c>
      <c r="F21" s="5">
        <v>20.65</v>
      </c>
      <c r="G21" s="5">
        <v>3.35</v>
      </c>
      <c r="H21" s="5">
        <f t="shared" si="1"/>
        <v>3.16216495</v>
      </c>
      <c r="I21" s="5">
        <f t="shared" si="2"/>
        <v>-0.1878350501</v>
      </c>
      <c r="J21" s="3"/>
      <c r="K21" s="3"/>
      <c r="L21" s="3"/>
      <c r="M21" s="4"/>
      <c r="N21" s="7" t="s">
        <v>4</v>
      </c>
      <c r="O21" s="7">
        <v>0.19234631605522332</v>
      </c>
      <c r="P21" s="7">
        <v>0.08548604287998475</v>
      </c>
      <c r="Q21" s="7">
        <v>2.2500318130909562</v>
      </c>
      <c r="R21" s="7">
        <v>0.025353508519236206</v>
      </c>
      <c r="S21" s="7">
        <v>0.023947562353876684</v>
      </c>
      <c r="T21" s="7">
        <v>0.36074506975656995</v>
      </c>
      <c r="U21" s="7">
        <v>0.023947562353876684</v>
      </c>
      <c r="V21" s="7">
        <v>0.36074506975656995</v>
      </c>
      <c r="W21" s="3"/>
      <c r="X21" s="3"/>
      <c r="Y21" s="3"/>
      <c r="Z21" s="3"/>
      <c r="AA21" s="3"/>
      <c r="AB21" s="3"/>
      <c r="AC21" s="3"/>
    </row>
    <row r="22">
      <c r="A22" s="5">
        <f t="array" ref="A22">IFS(tips!$A22="male",0,tips!A22="female",1)</f>
        <v>0</v>
      </c>
      <c r="B22" s="5">
        <f t="array" ref="B22">IFS(tips!$B22="No",0,tips!$B22="yes",1)</f>
        <v>0</v>
      </c>
      <c r="C22" s="5">
        <f t="array" ref="C22">IFS(tips!$C22="thur",0,tips!$C22="Fri",1,tips!$C22="Sat",2,tips!$C22="Sun",3)</f>
        <v>2</v>
      </c>
      <c r="D22" s="5">
        <f t="array" ref="D22">IFS(tips!$D22="Dinner",0,tips!D22="lunch",1)</f>
        <v>0</v>
      </c>
      <c r="E22" s="5">
        <v>2.0</v>
      </c>
      <c r="F22" s="5">
        <v>17.92</v>
      </c>
      <c r="G22" s="5">
        <v>4.08</v>
      </c>
      <c r="H22" s="5">
        <f t="shared" si="1"/>
        <v>2.716918545</v>
      </c>
      <c r="I22" s="5">
        <f t="shared" si="2"/>
        <v>-1.363081455</v>
      </c>
      <c r="J22" s="3"/>
      <c r="K22" s="3"/>
      <c r="L22" s="3"/>
      <c r="M22" s="4"/>
      <c r="N22" s="7" t="s">
        <v>5</v>
      </c>
      <c r="O22" s="7">
        <v>0.09263739515524803</v>
      </c>
      <c r="P22" s="7">
        <v>0.009137206920343567</v>
      </c>
      <c r="Q22" s="7">
        <v>10.13848060603675</v>
      </c>
      <c r="R22" s="7">
        <v>2.4602758705504625E-20</v>
      </c>
      <c r="S22" s="7">
        <v>0.07463803285165686</v>
      </c>
      <c r="T22" s="7">
        <v>0.1106367574588392</v>
      </c>
      <c r="U22" s="7">
        <v>0.07463803285165686</v>
      </c>
      <c r="V22" s="7">
        <v>0.1106367574588392</v>
      </c>
      <c r="W22" s="3"/>
      <c r="X22" s="3"/>
      <c r="Y22" s="3"/>
      <c r="Z22" s="3"/>
      <c r="AA22" s="3"/>
      <c r="AB22" s="3"/>
      <c r="AC22" s="3"/>
    </row>
    <row r="23">
      <c r="A23" s="5">
        <f t="array" ref="A23">IFS(tips!$A23="male",0,tips!A23="female",1)</f>
        <v>1</v>
      </c>
      <c r="B23" s="5">
        <f t="array" ref="B23">IFS(tips!$B23="No",0,tips!$B23="yes",1)</f>
        <v>0</v>
      </c>
      <c r="C23" s="5">
        <f t="array" ref="C23">IFS(tips!$C23="thur",0,tips!$C23="Fri",1,tips!$C23="Sat",2,tips!$C23="Sun",3)</f>
        <v>2</v>
      </c>
      <c r="D23" s="5">
        <f t="array" ref="D23">IFS(tips!$D23="Dinner",0,tips!D23="lunch",1)</f>
        <v>0</v>
      </c>
      <c r="E23" s="5">
        <v>2.0</v>
      </c>
      <c r="F23" s="5">
        <v>20.29</v>
      </c>
      <c r="G23" s="5">
        <v>2.75</v>
      </c>
      <c r="H23" s="5">
        <f t="shared" si="1"/>
        <v>2.936469172</v>
      </c>
      <c r="I23" s="5">
        <f t="shared" si="2"/>
        <v>0.1864691716</v>
      </c>
      <c r="J23" s="3"/>
      <c r="K23" s="3"/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5">
        <f t="array" ref="A24">IFS(tips!$A24="male",0,tips!A24="female",1)</f>
        <v>1</v>
      </c>
      <c r="B24" s="5">
        <f t="array" ref="B24">IFS(tips!$B24="No",0,tips!$B24="yes",1)</f>
        <v>0</v>
      </c>
      <c r="C24" s="5">
        <f t="array" ref="C24">IFS(tips!$C24="thur",0,tips!$C24="Fri",1,tips!$C24="Sat",2,tips!$C24="Sun",3)</f>
        <v>2</v>
      </c>
      <c r="D24" s="5">
        <f t="array" ref="D24">IFS(tips!$D24="Dinner",0,tips!D24="lunch",1)</f>
        <v>0</v>
      </c>
      <c r="E24" s="5">
        <v>2.0</v>
      </c>
      <c r="F24" s="5">
        <v>15.77</v>
      </c>
      <c r="G24" s="5">
        <v>2.23</v>
      </c>
      <c r="H24" s="5">
        <f t="shared" si="1"/>
        <v>2.517748145</v>
      </c>
      <c r="I24" s="5">
        <f t="shared" si="2"/>
        <v>0.2877481455</v>
      </c>
      <c r="J24" s="3"/>
      <c r="K24" s="3"/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5">
        <f t="array" ref="A25">IFS(tips!$A25="male",0,tips!A25="female",1)</f>
        <v>0</v>
      </c>
      <c r="B25" s="5">
        <f t="array" ref="B25">IFS(tips!$B25="No",0,tips!$B25="yes",1)</f>
        <v>0</v>
      </c>
      <c r="C25" s="5">
        <f t="array" ref="C25">IFS(tips!$C25="thur",0,tips!$C25="Fri",1,tips!$C25="Sat",2,tips!$C25="Sun",3)</f>
        <v>2</v>
      </c>
      <c r="D25" s="5">
        <f t="array" ref="D25">IFS(tips!$D25="Dinner",0,tips!D25="lunch",1)</f>
        <v>0</v>
      </c>
      <c r="E25" s="5">
        <v>4.0</v>
      </c>
      <c r="F25" s="5">
        <v>39.42</v>
      </c>
      <c r="G25" s="5">
        <v>7.58</v>
      </c>
      <c r="H25" s="5">
        <f t="shared" si="1"/>
        <v>5.093315173</v>
      </c>
      <c r="I25" s="5">
        <f t="shared" si="2"/>
        <v>-2.486684827</v>
      </c>
      <c r="J25" s="3"/>
      <c r="K25" s="3"/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5">
        <f t="array" ref="A26">IFS(tips!$A26="male",0,tips!A26="female",1)</f>
        <v>0</v>
      </c>
      <c r="B26" s="5">
        <f t="array" ref="B26">IFS(tips!$B26="No",0,tips!$B26="yes",1)</f>
        <v>0</v>
      </c>
      <c r="C26" s="5">
        <f t="array" ref="C26">IFS(tips!$C26="thur",0,tips!$C26="Fri",1,tips!$C26="Sat",2,tips!$C26="Sun",3)</f>
        <v>2</v>
      </c>
      <c r="D26" s="5">
        <f t="array" ref="D26">IFS(tips!$D26="Dinner",0,tips!D26="lunch",1)</f>
        <v>0</v>
      </c>
      <c r="E26" s="5">
        <v>2.0</v>
      </c>
      <c r="F26" s="5">
        <v>19.82</v>
      </c>
      <c r="G26" s="5">
        <v>3.18</v>
      </c>
      <c r="H26" s="5">
        <f t="shared" si="1"/>
        <v>2.892929596</v>
      </c>
      <c r="I26" s="5">
        <f t="shared" si="2"/>
        <v>-0.2870704042</v>
      </c>
      <c r="J26" s="3"/>
      <c r="K26" s="3"/>
      <c r="L26" s="3"/>
      <c r="M26" s="4"/>
      <c r="N26" s="6" t="s">
        <v>10</v>
      </c>
      <c r="O26" s="7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5">
        <f t="array" ref="A27">IFS(tips!$A27="male",0,tips!A27="female",1)</f>
        <v>0</v>
      </c>
      <c r="B27" s="5">
        <f t="array" ref="B27">IFS(tips!$B27="No",0,tips!$B27="yes",1)</f>
        <v>0</v>
      </c>
      <c r="C27" s="5">
        <f t="array" ref="C27">IFS(tips!$C27="thur",0,tips!$C27="Fri",1,tips!$C27="Sat",2,tips!$C27="Sun",3)</f>
        <v>2</v>
      </c>
      <c r="D27" s="5">
        <f t="array" ref="D27">IFS(tips!$D27="Dinner",0,tips!D27="lunch",1)</f>
        <v>0</v>
      </c>
      <c r="E27" s="5">
        <v>4.0</v>
      </c>
      <c r="F27" s="5">
        <v>17.81</v>
      </c>
      <c r="G27" s="5">
        <v>2.34</v>
      </c>
      <c r="H27" s="5">
        <f t="shared" si="1"/>
        <v>3.091421064</v>
      </c>
      <c r="I27" s="5">
        <f t="shared" si="2"/>
        <v>0.7514210637</v>
      </c>
      <c r="J27" s="3"/>
      <c r="K27" s="3"/>
      <c r="L27" s="3"/>
      <c r="M27" s="4"/>
      <c r="N27" s="8"/>
      <c r="O27" s="8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5">
        <f t="array" ref="A28">IFS(tips!$A28="male",0,tips!A28="female",1)</f>
        <v>0</v>
      </c>
      <c r="B28" s="5">
        <f t="array" ref="B28">IFS(tips!$B28="No",0,tips!$B28="yes",1)</f>
        <v>0</v>
      </c>
      <c r="C28" s="5">
        <f t="array" ref="C28">IFS(tips!$C28="thur",0,tips!$C28="Fri",1,tips!$C28="Sat",2,tips!$C28="Sun",3)</f>
        <v>2</v>
      </c>
      <c r="D28" s="5">
        <f t="array" ref="D28">IFS(tips!$D28="Dinner",0,tips!D28="lunch",1)</f>
        <v>0</v>
      </c>
      <c r="E28" s="5">
        <v>2.0</v>
      </c>
      <c r="F28" s="5">
        <v>13.37</v>
      </c>
      <c r="G28" s="5">
        <v>2.0</v>
      </c>
      <c r="H28" s="5">
        <f t="shared" si="1"/>
        <v>2.295418397</v>
      </c>
      <c r="I28" s="5">
        <f t="shared" si="2"/>
        <v>0.2954183971</v>
      </c>
      <c r="J28" s="3"/>
      <c r="K28" s="3"/>
      <c r="L28" s="3"/>
      <c r="M28" s="4"/>
      <c r="N28" s="6" t="s">
        <v>13</v>
      </c>
      <c r="O28" s="7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5">
        <f t="array" ref="A29">IFS(tips!$A29="male",0,tips!A29="female",1)</f>
        <v>0</v>
      </c>
      <c r="B29" s="5">
        <f t="array" ref="B29">IFS(tips!$B29="No",0,tips!$B29="yes",1)</f>
        <v>0</v>
      </c>
      <c r="C29" s="5">
        <f t="array" ref="C29">IFS(tips!$C29="thur",0,tips!$C29="Fri",1,tips!$C29="Sat",2,tips!$C29="Sun",3)</f>
        <v>2</v>
      </c>
      <c r="D29" s="5">
        <f t="array" ref="D29">IFS(tips!$D29="Dinner",0,tips!D29="lunch",1)</f>
        <v>0</v>
      </c>
      <c r="E29" s="5">
        <v>2.0</v>
      </c>
      <c r="F29" s="5">
        <v>12.69</v>
      </c>
      <c r="G29" s="5">
        <v>2.0</v>
      </c>
      <c r="H29" s="5">
        <f t="shared" si="1"/>
        <v>2.232424968</v>
      </c>
      <c r="I29" s="5">
        <f t="shared" si="2"/>
        <v>0.2324249684</v>
      </c>
      <c r="J29" s="3"/>
      <c r="K29" s="3"/>
      <c r="L29" s="3"/>
      <c r="M29" s="4"/>
      <c r="N29" s="7" t="s">
        <v>14</v>
      </c>
      <c r="O29" s="7">
        <v>0.6842264610429358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5">
        <f t="array" ref="A30">IFS(tips!$A30="male",0,tips!A30="female",1)</f>
        <v>0</v>
      </c>
      <c r="B30" s="5">
        <f t="array" ref="B30">IFS(tips!$B30="No",0,tips!$B30="yes",1)</f>
        <v>0</v>
      </c>
      <c r="C30" s="5">
        <f t="array" ref="C30">IFS(tips!$C30="thur",0,tips!$C30="Fri",1,tips!$C30="Sat",2,tips!$C30="Sun",3)</f>
        <v>2</v>
      </c>
      <c r="D30" s="5">
        <f t="array" ref="D30">IFS(tips!$D30="Dinner",0,tips!D30="lunch",1)</f>
        <v>0</v>
      </c>
      <c r="E30" s="5">
        <v>2.0</v>
      </c>
      <c r="F30" s="5">
        <v>21.7</v>
      </c>
      <c r="G30" s="5">
        <v>4.3</v>
      </c>
      <c r="H30" s="5">
        <f t="shared" si="1"/>
        <v>3.067087899</v>
      </c>
      <c r="I30" s="5">
        <f t="shared" si="2"/>
        <v>-1.232912101</v>
      </c>
      <c r="J30" s="3"/>
      <c r="K30" s="3"/>
      <c r="L30" s="3"/>
      <c r="M30" s="4"/>
      <c r="N30" s="7" t="s">
        <v>15</v>
      </c>
      <c r="O30" s="7">
        <v>0.46816584999134025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5">
        <f t="array" ref="A31">IFS(tips!$A31="male",0,tips!A31="female",1)</f>
        <v>1</v>
      </c>
      <c r="B31" s="5">
        <f t="array" ref="B31">IFS(tips!$B31="No",0,tips!$B31="yes",1)</f>
        <v>0</v>
      </c>
      <c r="C31" s="5">
        <f t="array" ref="C31">IFS(tips!$C31="thur",0,tips!$C31="Fri",1,tips!$C31="Sat",2,tips!$C31="Sun",3)</f>
        <v>2</v>
      </c>
      <c r="D31" s="5">
        <f t="array" ref="D31">IFS(tips!$D31="Dinner",0,tips!D31="lunch",1)</f>
        <v>0</v>
      </c>
      <c r="E31" s="5">
        <v>2.0</v>
      </c>
      <c r="F31" s="5">
        <v>19.65</v>
      </c>
      <c r="G31" s="5">
        <v>3.0</v>
      </c>
      <c r="H31" s="5">
        <f t="shared" si="1"/>
        <v>2.877181239</v>
      </c>
      <c r="I31" s="5">
        <f t="shared" si="2"/>
        <v>-0.1228187613</v>
      </c>
      <c r="J31" s="3"/>
      <c r="K31" s="3"/>
      <c r="L31" s="3"/>
      <c r="M31" s="4"/>
      <c r="N31" s="7" t="s">
        <v>16</v>
      </c>
      <c r="O31" s="7">
        <v>0.4546446427877303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5">
        <f t="array" ref="A32">IFS(tips!$A32="male",0,tips!A32="female",1)</f>
        <v>0</v>
      </c>
      <c r="B32" s="5">
        <f t="array" ref="B32">IFS(tips!$B32="No",0,tips!$B32="yes",1)</f>
        <v>0</v>
      </c>
      <c r="C32" s="5">
        <f t="array" ref="C32">IFS(tips!$C32="thur",0,tips!$C32="Fri",1,tips!$C32="Sat",2,tips!$C32="Sun",3)</f>
        <v>2</v>
      </c>
      <c r="D32" s="5">
        <f t="array" ref="D32">IFS(tips!$D32="Dinner",0,tips!D32="lunch",1)</f>
        <v>0</v>
      </c>
      <c r="E32" s="5">
        <v>2.0</v>
      </c>
      <c r="F32" s="5">
        <v>9.55</v>
      </c>
      <c r="G32" s="5">
        <v>1.45</v>
      </c>
      <c r="H32" s="5">
        <f t="shared" si="1"/>
        <v>1.941543548</v>
      </c>
      <c r="I32" s="5">
        <f t="shared" si="2"/>
        <v>0.4915435476</v>
      </c>
      <c r="J32" s="3"/>
      <c r="K32" s="3"/>
      <c r="L32" s="3"/>
      <c r="M32" s="4"/>
      <c r="N32" s="7" t="s">
        <v>17</v>
      </c>
      <c r="O32" s="7">
        <v>1.0227987864680836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5">
        <f t="array" ref="A33">IFS(tips!$A33="male",0,tips!A33="female",1)</f>
        <v>0</v>
      </c>
      <c r="B33" s="5">
        <f t="array" ref="B33">IFS(tips!$B33="No",0,tips!$B33="yes",1)</f>
        <v>0</v>
      </c>
      <c r="C33" s="5">
        <f t="array" ref="C33">IFS(tips!$C33="thur",0,tips!$C33="Fri",1,tips!$C33="Sat",2,tips!$C33="Sun",3)</f>
        <v>2</v>
      </c>
      <c r="D33" s="5">
        <f t="array" ref="D33">IFS(tips!$D33="Dinner",0,tips!D33="lunch",1)</f>
        <v>0</v>
      </c>
      <c r="E33" s="5">
        <v>4.0</v>
      </c>
      <c r="F33" s="5">
        <v>18.35</v>
      </c>
      <c r="G33" s="5">
        <v>2.5</v>
      </c>
      <c r="H33" s="5">
        <f t="shared" si="1"/>
        <v>3.141445257</v>
      </c>
      <c r="I33" s="5">
        <f t="shared" si="2"/>
        <v>0.6414452571</v>
      </c>
      <c r="J33" s="3"/>
      <c r="K33" s="3"/>
      <c r="L33" s="3"/>
      <c r="M33" s="4"/>
      <c r="N33" s="7" t="s">
        <v>18</v>
      </c>
      <c r="O33" s="7">
        <v>243.0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5">
        <f t="array" ref="A34">IFS(tips!$A34="male",0,tips!A34="female",1)</f>
        <v>1</v>
      </c>
      <c r="B34" s="5">
        <f t="array" ref="B34">IFS(tips!$B34="No",0,tips!$B34="yes",1)</f>
        <v>0</v>
      </c>
      <c r="C34" s="5">
        <f t="array" ref="C34">IFS(tips!$C34="thur",0,tips!$C34="Fri",1,tips!$C34="Sat",2,tips!$C34="Sun",3)</f>
        <v>2</v>
      </c>
      <c r="D34" s="5">
        <f t="array" ref="D34">IFS(tips!$D34="Dinner",0,tips!D34="lunch",1)</f>
        <v>0</v>
      </c>
      <c r="E34" s="5">
        <v>2.0</v>
      </c>
      <c r="F34" s="5">
        <v>15.06</v>
      </c>
      <c r="G34" s="5">
        <v>3.0</v>
      </c>
      <c r="H34" s="5">
        <f t="shared" si="1"/>
        <v>2.451975595</v>
      </c>
      <c r="I34" s="5">
        <f t="shared" si="2"/>
        <v>-0.5480244051</v>
      </c>
      <c r="J34" s="3"/>
      <c r="K34" s="3"/>
      <c r="L34" s="3"/>
      <c r="M34" s="4"/>
      <c r="N34" s="8"/>
      <c r="O34" s="8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5">
        <f t="array" ref="A35">IFS(tips!$A35="male",0,tips!A35="female",1)</f>
        <v>1</v>
      </c>
      <c r="B35" s="5">
        <f t="array" ref="B35">IFS(tips!$B35="No",0,tips!$B35="yes",1)</f>
        <v>0</v>
      </c>
      <c r="C35" s="5">
        <f t="array" ref="C35">IFS(tips!$C35="thur",0,tips!$C35="Fri",1,tips!$C35="Sat",2,tips!$C35="Sun",3)</f>
        <v>2</v>
      </c>
      <c r="D35" s="5">
        <f t="array" ref="D35">IFS(tips!$D35="Dinner",0,tips!D35="lunch",1)</f>
        <v>0</v>
      </c>
      <c r="E35" s="5">
        <v>4.0</v>
      </c>
      <c r="F35" s="5">
        <v>20.69</v>
      </c>
      <c r="G35" s="5">
        <v>2.45</v>
      </c>
      <c r="H35" s="5">
        <f t="shared" si="1"/>
        <v>3.358216762</v>
      </c>
      <c r="I35" s="5">
        <f t="shared" si="2"/>
        <v>0.9082167617</v>
      </c>
      <c r="J35" s="3"/>
      <c r="K35" s="3"/>
      <c r="L35" s="3"/>
      <c r="M35" s="4"/>
      <c r="N35" s="6" t="s">
        <v>19</v>
      </c>
      <c r="O35" s="8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5">
        <f t="array" ref="A36">IFS(tips!$A36="male",0,tips!A36="female",1)</f>
        <v>0</v>
      </c>
      <c r="B36" s="5">
        <f t="array" ref="B36">IFS(tips!$B36="No",0,tips!$B36="yes",1)</f>
        <v>0</v>
      </c>
      <c r="C36" s="5">
        <f t="array" ref="C36">IFS(tips!$C36="thur",0,tips!$C36="Fri",1,tips!$C36="Sat",2,tips!$C36="Sun",3)</f>
        <v>2</v>
      </c>
      <c r="D36" s="5">
        <f t="array" ref="D36">IFS(tips!$D36="Dinner",0,tips!D36="lunch",1)</f>
        <v>0</v>
      </c>
      <c r="E36" s="5">
        <v>2.0</v>
      </c>
      <c r="F36" s="5">
        <v>17.78</v>
      </c>
      <c r="G36" s="5">
        <v>3.27</v>
      </c>
      <c r="H36" s="5">
        <f t="shared" si="1"/>
        <v>2.70394931</v>
      </c>
      <c r="I36" s="5">
        <f t="shared" si="2"/>
        <v>-0.5660506903</v>
      </c>
      <c r="J36" s="3"/>
      <c r="K36" s="3"/>
      <c r="L36" s="3"/>
      <c r="M36" s="4"/>
      <c r="N36" s="7"/>
      <c r="O36" s="6" t="s">
        <v>20</v>
      </c>
      <c r="P36" s="6" t="s">
        <v>21</v>
      </c>
      <c r="Q36" s="6" t="s">
        <v>22</v>
      </c>
      <c r="R36" s="6" t="s">
        <v>23</v>
      </c>
      <c r="S36" s="6" t="s">
        <v>24</v>
      </c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5">
        <f t="array" ref="A37">IFS(tips!$A37="male",0,tips!A37="female",1)</f>
        <v>0</v>
      </c>
      <c r="B37" s="5">
        <f t="array" ref="B37">IFS(tips!$B37="No",0,tips!$B37="yes",1)</f>
        <v>0</v>
      </c>
      <c r="C37" s="5">
        <f t="array" ref="C37">IFS(tips!$C37="thur",0,tips!$C37="Fri",1,tips!$C37="Sat",2,tips!$C37="Sun",3)</f>
        <v>2</v>
      </c>
      <c r="D37" s="5">
        <f t="array" ref="D37">IFS(tips!$D37="Dinner",0,tips!D37="lunch",1)</f>
        <v>0</v>
      </c>
      <c r="E37" s="5">
        <v>3.0</v>
      </c>
      <c r="F37" s="5">
        <v>24.06</v>
      </c>
      <c r="G37" s="5">
        <v>3.6</v>
      </c>
      <c r="H37" s="5">
        <f t="shared" si="1"/>
        <v>3.478058467</v>
      </c>
      <c r="I37" s="5">
        <f t="shared" si="2"/>
        <v>-0.1219415327</v>
      </c>
      <c r="J37" s="3"/>
      <c r="K37" s="3"/>
      <c r="L37" s="3"/>
      <c r="M37" s="4"/>
      <c r="N37" s="7" t="s">
        <v>25</v>
      </c>
      <c r="O37" s="7">
        <v>6.0</v>
      </c>
      <c r="P37" s="7">
        <v>217.32811924412212</v>
      </c>
      <c r="Q37" s="7">
        <v>36.22135320735369</v>
      </c>
      <c r="R37" s="7">
        <v>34.62455999242035</v>
      </c>
      <c r="S37" s="7">
        <v>0.0</v>
      </c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5">
        <f t="array" ref="A38">IFS(tips!$A38="male",0,tips!A38="female",1)</f>
        <v>0</v>
      </c>
      <c r="B38" s="5">
        <f t="array" ref="B38">IFS(tips!$B38="No",0,tips!$B38="yes",1)</f>
        <v>0</v>
      </c>
      <c r="C38" s="5">
        <f t="array" ref="C38">IFS(tips!$C38="thur",0,tips!$C38="Fri",1,tips!$C38="Sat",2,tips!$C38="Sun",3)</f>
        <v>2</v>
      </c>
      <c r="D38" s="5">
        <f t="array" ref="D38">IFS(tips!$D38="Dinner",0,tips!D38="lunch",1)</f>
        <v>0</v>
      </c>
      <c r="E38" s="5">
        <v>3.0</v>
      </c>
      <c r="F38" s="5">
        <v>16.31</v>
      </c>
      <c r="G38" s="5">
        <v>2.0</v>
      </c>
      <c r="H38" s="5">
        <f t="shared" si="1"/>
        <v>2.760118655</v>
      </c>
      <c r="I38" s="5">
        <f t="shared" si="2"/>
        <v>0.7601186549</v>
      </c>
      <c r="J38" s="3"/>
      <c r="K38" s="3"/>
      <c r="L38" s="3"/>
      <c r="M38" s="4"/>
      <c r="N38" s="7" t="s">
        <v>26</v>
      </c>
      <c r="O38" s="7">
        <v>236.0</v>
      </c>
      <c r="P38" s="7">
        <v>246.88369639373795</v>
      </c>
      <c r="Q38" s="7">
        <v>1.0461173576005844</v>
      </c>
      <c r="R38" s="7"/>
      <c r="S38" s="7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5">
        <f t="array" ref="A39">IFS(tips!$A39="male",0,tips!A39="female",1)</f>
        <v>1</v>
      </c>
      <c r="B39" s="5">
        <f t="array" ref="B39">IFS(tips!$B39="No",0,tips!$B39="yes",1)</f>
        <v>0</v>
      </c>
      <c r="C39" s="5">
        <f t="array" ref="C39">IFS(tips!$C39="thur",0,tips!$C39="Fri",1,tips!$C39="Sat",2,tips!$C39="Sun",3)</f>
        <v>2</v>
      </c>
      <c r="D39" s="5">
        <f t="array" ref="D39">IFS(tips!$D39="Dinner",0,tips!D39="lunch",1)</f>
        <v>0</v>
      </c>
      <c r="E39" s="5">
        <v>3.0</v>
      </c>
      <c r="F39" s="5">
        <v>16.93</v>
      </c>
      <c r="G39" s="5">
        <v>3.07</v>
      </c>
      <c r="H39" s="5">
        <f t="shared" si="1"/>
        <v>2.81755384</v>
      </c>
      <c r="I39" s="5">
        <f t="shared" si="2"/>
        <v>-0.2524461601</v>
      </c>
      <c r="J39" s="3"/>
      <c r="K39" s="3"/>
      <c r="L39" s="3"/>
      <c r="M39" s="4"/>
      <c r="N39" s="7" t="s">
        <v>27</v>
      </c>
      <c r="O39" s="7">
        <v>242.0</v>
      </c>
      <c r="P39" s="7">
        <v>464.21181563786007</v>
      </c>
      <c r="Q39" s="7"/>
      <c r="R39" s="7"/>
      <c r="S39" s="7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5">
        <f t="array" ref="A40">IFS(tips!$A40="male",0,tips!A40="female",1)</f>
        <v>0</v>
      </c>
      <c r="B40" s="5">
        <f t="array" ref="B40">IFS(tips!$B40="No",0,tips!$B40="yes",1)</f>
        <v>0</v>
      </c>
      <c r="C40" s="5">
        <f t="array" ref="C40">IFS(tips!$C40="thur",0,tips!$C40="Fri",1,tips!$C40="Sat",2,tips!$C40="Sun",3)</f>
        <v>2</v>
      </c>
      <c r="D40" s="5">
        <f t="array" ref="D40">IFS(tips!$D40="Dinner",0,tips!D40="lunch",1)</f>
        <v>0</v>
      </c>
      <c r="E40" s="5">
        <v>3.0</v>
      </c>
      <c r="F40" s="5">
        <v>18.69</v>
      </c>
      <c r="G40" s="5">
        <v>2.31</v>
      </c>
      <c r="H40" s="5">
        <f t="shared" si="1"/>
        <v>2.980595655</v>
      </c>
      <c r="I40" s="5">
        <f t="shared" si="2"/>
        <v>0.6705956554</v>
      </c>
      <c r="J40" s="3"/>
      <c r="K40" s="3"/>
      <c r="L40" s="3"/>
      <c r="M40" s="4"/>
      <c r="N40" s="8"/>
      <c r="O40" s="8"/>
      <c r="P40" s="8"/>
      <c r="Q40" s="8"/>
      <c r="R40" s="8"/>
      <c r="S40" s="8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5">
        <f t="array" ref="A41">IFS(tips!$A41="male",0,tips!A41="female",1)</f>
        <v>0</v>
      </c>
      <c r="B41" s="5">
        <f t="array" ref="B41">IFS(tips!$B41="No",0,tips!$B41="yes",1)</f>
        <v>0</v>
      </c>
      <c r="C41" s="5">
        <f t="array" ref="C41">IFS(tips!$C41="thur",0,tips!$C41="Fri",1,tips!$C41="Sat",2,tips!$C41="Sun",3)</f>
        <v>2</v>
      </c>
      <c r="D41" s="5">
        <f t="array" ref="D41">IFS(tips!$D41="Dinner",0,tips!D41="lunch",1)</f>
        <v>0</v>
      </c>
      <c r="E41" s="5">
        <v>3.0</v>
      </c>
      <c r="F41" s="5">
        <v>31.27</v>
      </c>
      <c r="G41" s="5">
        <v>5.0</v>
      </c>
      <c r="H41" s="5">
        <f t="shared" si="1"/>
        <v>4.145974086</v>
      </c>
      <c r="I41" s="5">
        <f t="shared" si="2"/>
        <v>-0.8540259136</v>
      </c>
      <c r="J41" s="3"/>
      <c r="K41" s="3"/>
      <c r="L41" s="3"/>
      <c r="M41" s="4"/>
      <c r="N41" s="7"/>
      <c r="O41" s="6" t="s">
        <v>28</v>
      </c>
      <c r="P41" s="6" t="s">
        <v>17</v>
      </c>
      <c r="Q41" s="6" t="s">
        <v>29</v>
      </c>
      <c r="R41" s="6" t="s">
        <v>30</v>
      </c>
      <c r="S41" s="6" t="s">
        <v>31</v>
      </c>
      <c r="T41" s="6" t="s">
        <v>32</v>
      </c>
      <c r="U41" s="3"/>
      <c r="V41" s="3"/>
      <c r="W41" s="3"/>
      <c r="X41" s="3"/>
      <c r="Y41" s="3"/>
      <c r="Z41" s="3"/>
      <c r="AA41" s="3"/>
      <c r="AB41" s="3"/>
      <c r="AC41" s="3"/>
    </row>
    <row r="42">
      <c r="A42" s="5">
        <f t="array" ref="A42">IFS(tips!$A42="male",0,tips!A42="female",1)</f>
        <v>0</v>
      </c>
      <c r="B42" s="5">
        <f t="array" ref="B42">IFS(tips!$B42="No",0,tips!$B42="yes",1)</f>
        <v>0</v>
      </c>
      <c r="C42" s="5">
        <f t="array" ref="C42">IFS(tips!$C42="thur",0,tips!$C42="Fri",1,tips!$C42="Sat",2,tips!$C42="Sun",3)</f>
        <v>2</v>
      </c>
      <c r="D42" s="5">
        <f t="array" ref="D42">IFS(tips!$D42="Dinner",0,tips!D42="lunch",1)</f>
        <v>0</v>
      </c>
      <c r="E42" s="5">
        <v>3.0</v>
      </c>
      <c r="F42" s="5">
        <v>16.04</v>
      </c>
      <c r="G42" s="5">
        <v>2.24</v>
      </c>
      <c r="H42" s="5">
        <f t="shared" si="1"/>
        <v>2.735106558</v>
      </c>
      <c r="I42" s="5">
        <f t="shared" si="2"/>
        <v>0.4951065582</v>
      </c>
      <c r="J42" s="3"/>
      <c r="K42" s="3"/>
      <c r="L42" s="3"/>
      <c r="M42" s="4"/>
      <c r="N42" s="7" t="s">
        <v>35</v>
      </c>
      <c r="O42" s="7">
        <v>0.5754474738772615</v>
      </c>
      <c r="P42" s="7">
        <v>0.3557784964385875</v>
      </c>
      <c r="Q42" s="7">
        <v>1.6174318561622008</v>
      </c>
      <c r="R42" s="7">
        <v>0.10712087256127127</v>
      </c>
      <c r="S42" s="7">
        <v>-0.12545992996933997</v>
      </c>
      <c r="T42" s="7">
        <v>1.276354877723863</v>
      </c>
      <c r="U42" s="3"/>
      <c r="V42" s="3"/>
      <c r="W42" s="3"/>
      <c r="X42" s="3"/>
      <c r="Y42" s="3"/>
      <c r="Z42" s="3"/>
      <c r="AA42" s="3"/>
      <c r="AB42" s="3"/>
      <c r="AC42" s="3"/>
    </row>
    <row r="43">
      <c r="A43" s="5">
        <f t="array" ref="A43">IFS(tips!$A43="male",0,tips!A43="female",1)</f>
        <v>0</v>
      </c>
      <c r="B43" s="5">
        <f t="array" ref="B43">IFS(tips!$B43="No",0,tips!$B43="yes",1)</f>
        <v>0</v>
      </c>
      <c r="C43" s="5">
        <f t="array" ref="C43">IFS(tips!$C43="thur",0,tips!$C43="Fri",1,tips!$C43="Sat",2,tips!$C43="Sun",3)</f>
        <v>3</v>
      </c>
      <c r="D43" s="5">
        <f t="array" ref="D43">IFS(tips!$D43="Dinner",0,tips!D43="lunch",1)</f>
        <v>0</v>
      </c>
      <c r="E43" s="5">
        <v>2.0</v>
      </c>
      <c r="F43" s="5">
        <v>17.46</v>
      </c>
      <c r="G43" s="5">
        <v>2.54</v>
      </c>
      <c r="H43" s="5">
        <f t="shared" si="1"/>
        <v>2.674305343</v>
      </c>
      <c r="I43" s="5">
        <f t="shared" si="2"/>
        <v>0.1343053433</v>
      </c>
      <c r="J43" s="3"/>
      <c r="K43" s="3"/>
      <c r="L43" s="3"/>
      <c r="M43" s="4"/>
      <c r="N43" s="7" t="s">
        <v>36</v>
      </c>
      <c r="O43" s="7">
        <v>0.036632514765663204</v>
      </c>
      <c r="P43" s="7">
        <v>0.141648177346112</v>
      </c>
      <c r="Q43" s="7">
        <v>0.25861620990825057</v>
      </c>
      <c r="R43" s="7">
        <v>0.7961568312372277</v>
      </c>
      <c r="S43" s="7">
        <v>-0.24242385664829574</v>
      </c>
      <c r="T43" s="7">
        <v>0.31568888617962215</v>
      </c>
      <c r="U43" s="3"/>
      <c r="V43" s="3"/>
      <c r="W43" s="3"/>
      <c r="X43" s="3"/>
      <c r="Y43" s="3"/>
      <c r="Z43" s="3"/>
      <c r="AA43" s="3"/>
      <c r="AB43" s="3"/>
      <c r="AC43" s="3"/>
    </row>
    <row r="44">
      <c r="A44" s="5">
        <f t="array" ref="A44">IFS(tips!$A44="male",0,tips!A44="female",1)</f>
        <v>0</v>
      </c>
      <c r="B44" s="5">
        <f t="array" ref="B44">IFS(tips!$B44="No",0,tips!$B44="yes",1)</f>
        <v>0</v>
      </c>
      <c r="C44" s="5">
        <f t="array" ref="C44">IFS(tips!$C44="thur",0,tips!$C44="Fri",1,tips!$C44="Sat",2,tips!$C44="Sun",3)</f>
        <v>3</v>
      </c>
      <c r="D44" s="5">
        <f t="array" ref="D44">IFS(tips!$D44="Dinner",0,tips!D44="lunch",1)</f>
        <v>0</v>
      </c>
      <c r="E44" s="5">
        <v>2.0</v>
      </c>
      <c r="F44" s="5">
        <v>13.94</v>
      </c>
      <c r="G44" s="5">
        <v>3.06</v>
      </c>
      <c r="H44" s="5">
        <f t="shared" si="1"/>
        <v>2.348221712</v>
      </c>
      <c r="I44" s="5">
        <f t="shared" si="2"/>
        <v>-0.7117782877</v>
      </c>
      <c r="J44" s="3"/>
      <c r="K44" s="3"/>
      <c r="L44" s="3"/>
      <c r="M44" s="4"/>
      <c r="N44" s="7" t="s">
        <v>37</v>
      </c>
      <c r="O44" s="7">
        <v>-0.07284433078998642</v>
      </c>
      <c r="P44" s="7">
        <v>0.1410513293744256</v>
      </c>
      <c r="Q44" s="7">
        <v>-0.5164384562205624</v>
      </c>
      <c r="R44" s="7">
        <v>0.6060317539911462</v>
      </c>
      <c r="S44" s="7">
        <v>-0.35072487183051515</v>
      </c>
      <c r="T44" s="7">
        <v>0.2050362102505423</v>
      </c>
      <c r="U44" s="3"/>
      <c r="V44" s="3"/>
      <c r="W44" s="3"/>
      <c r="X44" s="3"/>
      <c r="Y44" s="3"/>
      <c r="Z44" s="3"/>
      <c r="AA44" s="3"/>
      <c r="AB44" s="3"/>
      <c r="AC44" s="3"/>
    </row>
    <row r="45">
      <c r="A45" s="5">
        <f t="array" ref="A45">IFS(tips!$A45="male",0,tips!A45="female",1)</f>
        <v>0</v>
      </c>
      <c r="B45" s="5">
        <f t="array" ref="B45">IFS(tips!$B45="No",0,tips!$B45="yes",1)</f>
        <v>0</v>
      </c>
      <c r="C45" s="5">
        <f t="array" ref="C45">IFS(tips!$C45="thur",0,tips!$C45="Fri",1,tips!$C45="Sat",2,tips!$C45="Sun",3)</f>
        <v>3</v>
      </c>
      <c r="D45" s="5">
        <f t="array" ref="D45">IFS(tips!$D45="Dinner",0,tips!D45="lunch",1)</f>
        <v>0</v>
      </c>
      <c r="E45" s="5">
        <v>2.0</v>
      </c>
      <c r="F45" s="5">
        <v>9.68</v>
      </c>
      <c r="G45" s="5">
        <v>1.32</v>
      </c>
      <c r="H45" s="5">
        <f t="shared" si="1"/>
        <v>1.953586409</v>
      </c>
      <c r="I45" s="5">
        <f t="shared" si="2"/>
        <v>0.633586409</v>
      </c>
      <c r="J45" s="3"/>
      <c r="K45" s="3"/>
      <c r="L45" s="3"/>
      <c r="M45" s="4"/>
      <c r="N45" s="7" t="s">
        <v>38</v>
      </c>
      <c r="O45" s="7">
        <v>0.053005304982301826</v>
      </c>
      <c r="P45" s="7">
        <v>0.12058260481989184</v>
      </c>
      <c r="Q45" s="7">
        <v>0.4395767122585648</v>
      </c>
      <c r="R45" s="7">
        <v>0.6606459700755284</v>
      </c>
      <c r="S45" s="7">
        <v>-0.18455048138310595</v>
      </c>
      <c r="T45" s="7">
        <v>0.2905610913477096</v>
      </c>
      <c r="U45" s="3"/>
      <c r="V45" s="3"/>
      <c r="W45" s="3"/>
      <c r="X45" s="3"/>
      <c r="Y45" s="3"/>
      <c r="Z45" s="3"/>
      <c r="AA45" s="3"/>
      <c r="AB45" s="3"/>
      <c r="AC45" s="3"/>
    </row>
    <row r="46">
      <c r="A46" s="5">
        <f t="array" ref="A46">IFS(tips!$A46="male",0,tips!A46="female",1)</f>
        <v>0</v>
      </c>
      <c r="B46" s="5">
        <f t="array" ref="B46">IFS(tips!$B46="No",0,tips!$B46="yes",1)</f>
        <v>0</v>
      </c>
      <c r="C46" s="5">
        <f t="array" ref="C46">IFS(tips!$C46="thur",0,tips!$C46="Fri",1,tips!$C46="Sat",2,tips!$C46="Sun",3)</f>
        <v>3</v>
      </c>
      <c r="D46" s="5">
        <f t="array" ref="D46">IFS(tips!$D46="Dinner",0,tips!D46="lunch",1)</f>
        <v>0</v>
      </c>
      <c r="E46" s="5">
        <v>4.0</v>
      </c>
      <c r="F46" s="5">
        <v>30.4</v>
      </c>
      <c r="G46" s="5">
        <v>5.6</v>
      </c>
      <c r="H46" s="5">
        <f t="shared" si="1"/>
        <v>4.257725869</v>
      </c>
      <c r="I46" s="5">
        <f t="shared" si="2"/>
        <v>-1.342274131</v>
      </c>
      <c r="J46" s="3"/>
      <c r="K46" s="3"/>
      <c r="L46" s="3"/>
      <c r="M46" s="4"/>
      <c r="N46" s="7" t="s">
        <v>39</v>
      </c>
      <c r="O46" s="7">
        <v>0.11600626172207029</v>
      </c>
      <c r="P46" s="7">
        <v>0.30855321573390215</v>
      </c>
      <c r="Q46" s="7">
        <v>0.37596840935896997</v>
      </c>
      <c r="R46" s="7">
        <v>0.7072781412530926</v>
      </c>
      <c r="S46" s="7">
        <v>-0.4918641845062631</v>
      </c>
      <c r="T46" s="7">
        <v>0.7238767079504037</v>
      </c>
      <c r="U46" s="3"/>
      <c r="V46" s="3"/>
      <c r="W46" s="3"/>
      <c r="X46" s="3"/>
      <c r="Y46" s="3"/>
      <c r="Z46" s="3"/>
      <c r="AA46" s="3"/>
      <c r="AB46" s="3"/>
      <c r="AC46" s="3"/>
    </row>
    <row r="47">
      <c r="A47" s="5">
        <f t="array" ref="A47">IFS(tips!$A47="male",0,tips!A47="female",1)</f>
        <v>0</v>
      </c>
      <c r="B47" s="5">
        <f t="array" ref="B47">IFS(tips!$B47="No",0,tips!$B47="yes",1)</f>
        <v>0</v>
      </c>
      <c r="C47" s="5">
        <f t="array" ref="C47">IFS(tips!$C47="thur",0,tips!$C47="Fri",1,tips!$C47="Sat",2,tips!$C47="Sun",3)</f>
        <v>3</v>
      </c>
      <c r="D47" s="5">
        <f t="array" ref="D47">IFS(tips!$D47="Dinner",0,tips!D47="lunch",1)</f>
        <v>0</v>
      </c>
      <c r="E47" s="5">
        <v>2.0</v>
      </c>
      <c r="F47" s="5">
        <v>18.29</v>
      </c>
      <c r="G47" s="5">
        <v>3.0</v>
      </c>
      <c r="H47" s="5">
        <f t="shared" si="1"/>
        <v>2.751194381</v>
      </c>
      <c r="I47" s="5">
        <f t="shared" si="2"/>
        <v>-0.2488056188</v>
      </c>
      <c r="J47" s="3"/>
      <c r="K47" s="3"/>
      <c r="L47" s="3"/>
      <c r="M47" s="4"/>
      <c r="N47" s="7" t="s">
        <v>4</v>
      </c>
      <c r="O47" s="7">
        <v>0.1749643705471069</v>
      </c>
      <c r="P47" s="7">
        <v>0.08936896490114767</v>
      </c>
      <c r="Q47" s="7">
        <v>1.9577755067504428</v>
      </c>
      <c r="R47" s="7">
        <v>0.05143483899198543</v>
      </c>
      <c r="S47" s="7">
        <v>-0.0010984601195967447</v>
      </c>
      <c r="T47" s="7">
        <v>0.35102720121381054</v>
      </c>
      <c r="U47" s="3"/>
      <c r="V47" s="3"/>
      <c r="W47" s="3"/>
      <c r="X47" s="3"/>
      <c r="Y47" s="3"/>
      <c r="Z47" s="3"/>
      <c r="AA47" s="3"/>
      <c r="AB47" s="3"/>
      <c r="AC47" s="3"/>
    </row>
    <row r="48">
      <c r="A48" s="5">
        <f t="array" ref="A48">IFS(tips!$A48="male",0,tips!A48="female",1)</f>
        <v>0</v>
      </c>
      <c r="B48" s="5">
        <f t="array" ref="B48">IFS(tips!$B48="No",0,tips!$B48="yes",1)</f>
        <v>0</v>
      </c>
      <c r="C48" s="5">
        <f t="array" ref="C48">IFS(tips!$C48="thur",0,tips!$C48="Fri",1,tips!$C48="Sat",2,tips!$C48="Sun",3)</f>
        <v>3</v>
      </c>
      <c r="D48" s="5">
        <f t="array" ref="D48">IFS(tips!$D48="Dinner",0,tips!D48="lunch",1)</f>
        <v>0</v>
      </c>
      <c r="E48" s="5">
        <v>2.0</v>
      </c>
      <c r="F48" s="5">
        <v>22.23</v>
      </c>
      <c r="G48" s="5">
        <v>5.0</v>
      </c>
      <c r="H48" s="5">
        <f t="shared" si="1"/>
        <v>3.116185718</v>
      </c>
      <c r="I48" s="5">
        <f t="shared" si="2"/>
        <v>-1.883814282</v>
      </c>
      <c r="J48" s="3"/>
      <c r="K48" s="3"/>
      <c r="L48" s="3"/>
      <c r="M48" s="4"/>
      <c r="N48" s="7" t="s">
        <v>5</v>
      </c>
      <c r="O48" s="7">
        <v>0.09426351860748405</v>
      </c>
      <c r="P48" s="7">
        <v>0.009561371300610464</v>
      </c>
      <c r="Q48" s="7">
        <v>9.85878653216465</v>
      </c>
      <c r="R48" s="7">
        <v>2.0105695777291863E-19</v>
      </c>
      <c r="S48" s="7">
        <v>0.07542697844946727</v>
      </c>
      <c r="T48" s="7">
        <v>0.11310005876550083</v>
      </c>
      <c r="U48" s="3"/>
      <c r="V48" s="3"/>
      <c r="W48" s="3"/>
      <c r="X48" s="3"/>
      <c r="Y48" s="3"/>
      <c r="Z48" s="3"/>
      <c r="AA48" s="3"/>
      <c r="AB48" s="3"/>
      <c r="AC48" s="3"/>
    </row>
    <row r="49">
      <c r="A49" s="5">
        <f t="array" ref="A49">IFS(tips!$A49="male",0,tips!A49="female",1)</f>
        <v>0</v>
      </c>
      <c r="B49" s="5">
        <f t="array" ref="B49">IFS(tips!$B49="No",0,tips!$B49="yes",1)</f>
        <v>0</v>
      </c>
      <c r="C49" s="5">
        <f t="array" ref="C49">IFS(tips!$C49="thur",0,tips!$C49="Fri",1,tips!$C49="Sat",2,tips!$C49="Sun",3)</f>
        <v>3</v>
      </c>
      <c r="D49" s="5">
        <f t="array" ref="D49">IFS(tips!$D49="Dinner",0,tips!D49="lunch",1)</f>
        <v>0</v>
      </c>
      <c r="E49" s="5">
        <v>4.0</v>
      </c>
      <c r="F49" s="5">
        <v>32.4</v>
      </c>
      <c r="G49" s="5">
        <v>6.0</v>
      </c>
      <c r="H49" s="5">
        <f t="shared" si="1"/>
        <v>4.443000659</v>
      </c>
      <c r="I49" s="5">
        <f t="shared" si="2"/>
        <v>-1.556999341</v>
      </c>
      <c r="J49" s="3"/>
      <c r="K49" s="3"/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5">
        <f t="array" ref="A50">IFS(tips!$A50="male",0,tips!A50="female",1)</f>
        <v>0</v>
      </c>
      <c r="B50" s="5">
        <f t="array" ref="B50">IFS(tips!$B50="No",0,tips!$B50="yes",1)</f>
        <v>0</v>
      </c>
      <c r="C50" s="5">
        <f t="array" ref="C50">IFS(tips!$C50="thur",0,tips!$C50="Fri",1,tips!$C50="Sat",2,tips!$C50="Sun",3)</f>
        <v>3</v>
      </c>
      <c r="D50" s="5">
        <f t="array" ref="D50">IFS(tips!$D50="Dinner",0,tips!D50="lunch",1)</f>
        <v>0</v>
      </c>
      <c r="E50" s="5">
        <v>3.0</v>
      </c>
      <c r="F50" s="5">
        <v>28.55</v>
      </c>
      <c r="G50" s="5">
        <v>2.05</v>
      </c>
      <c r="H50" s="5">
        <f t="shared" si="1"/>
        <v>3.894000372</v>
      </c>
      <c r="I50" s="5">
        <f t="shared" si="2"/>
        <v>1.844000372</v>
      </c>
      <c r="J50" s="3"/>
      <c r="K50" s="3"/>
      <c r="L50" s="3"/>
      <c r="M50" s="5"/>
      <c r="N50" s="5"/>
      <c r="O50" s="5"/>
      <c r="P50" s="5"/>
      <c r="Q50" s="5"/>
      <c r="R50" s="5"/>
      <c r="S50" s="5"/>
      <c r="T50" s="5"/>
      <c r="U50" s="5"/>
      <c r="V50" s="3"/>
      <c r="W50" s="3"/>
      <c r="X50" s="3"/>
      <c r="Y50" s="3"/>
      <c r="Z50" s="3"/>
      <c r="AA50" s="3"/>
      <c r="AB50" s="3"/>
      <c r="AC50" s="3"/>
    </row>
    <row r="51">
      <c r="A51" s="5">
        <f t="array" ref="A51">IFS(tips!$A51="male",0,tips!A51="female",1)</f>
        <v>0</v>
      </c>
      <c r="B51" s="5">
        <f t="array" ref="B51">IFS(tips!$B51="No",0,tips!$B51="yes",1)</f>
        <v>0</v>
      </c>
      <c r="C51" s="5">
        <f t="array" ref="C51">IFS(tips!$C51="thur",0,tips!$C51="Fri",1,tips!$C51="Sat",2,tips!$C51="Sun",3)</f>
        <v>3</v>
      </c>
      <c r="D51" s="5">
        <f t="array" ref="D51">IFS(tips!$D51="Dinner",0,tips!D51="lunch",1)</f>
        <v>0</v>
      </c>
      <c r="E51" s="5">
        <v>2.0</v>
      </c>
      <c r="F51" s="5">
        <v>18.04</v>
      </c>
      <c r="G51" s="5">
        <v>3.0</v>
      </c>
      <c r="H51" s="5">
        <f t="shared" si="1"/>
        <v>2.728035032</v>
      </c>
      <c r="I51" s="5">
        <f t="shared" si="2"/>
        <v>-0.2719649675</v>
      </c>
      <c r="N51" s="9"/>
      <c r="O51" s="9"/>
      <c r="P51" s="9"/>
      <c r="Q51" s="9"/>
      <c r="X51" s="3"/>
      <c r="Y51" s="3"/>
      <c r="Z51" s="3"/>
      <c r="AA51" s="3"/>
      <c r="AB51" s="3"/>
      <c r="AC51" s="3"/>
    </row>
    <row r="52">
      <c r="A52" s="5">
        <f t="array" ref="A52">IFS(tips!$A52="male",0,tips!A52="female",1)</f>
        <v>0</v>
      </c>
      <c r="B52" s="5">
        <f t="array" ref="B52">IFS(tips!$B52="No",0,tips!$B52="yes",1)</f>
        <v>0</v>
      </c>
      <c r="C52" s="5">
        <f t="array" ref="C52">IFS(tips!$C52="thur",0,tips!$C52="Fri",1,tips!$C52="Sat",2,tips!$C52="Sun",3)</f>
        <v>3</v>
      </c>
      <c r="D52" s="5">
        <f t="array" ref="D52">IFS(tips!$D52="Dinner",0,tips!D52="lunch",1)</f>
        <v>0</v>
      </c>
      <c r="E52" s="5">
        <v>2.0</v>
      </c>
      <c r="F52" s="5">
        <v>12.54</v>
      </c>
      <c r="G52" s="5">
        <v>2.5</v>
      </c>
      <c r="H52" s="5">
        <f t="shared" si="1"/>
        <v>2.218529359</v>
      </c>
      <c r="I52" s="5">
        <f t="shared" si="2"/>
        <v>-0.2814706409</v>
      </c>
      <c r="N52" s="9"/>
      <c r="O52" s="9"/>
      <c r="P52" s="9"/>
      <c r="Q52" s="9"/>
      <c r="X52" s="3"/>
      <c r="Y52" s="3"/>
      <c r="Z52" s="3"/>
      <c r="AA52" s="3"/>
      <c r="AB52" s="3"/>
      <c r="AC52" s="3"/>
    </row>
    <row r="53">
      <c r="A53" s="5">
        <f t="array" ref="A53">IFS(tips!$A53="male",0,tips!A53="female",1)</f>
        <v>1</v>
      </c>
      <c r="B53" s="5">
        <f t="array" ref="B53">IFS(tips!$B53="No",0,tips!$B53="yes",1)</f>
        <v>0</v>
      </c>
      <c r="C53" s="5">
        <f t="array" ref="C53">IFS(tips!$C53="thur",0,tips!$C53="Fri",1,tips!$C53="Sat",2,tips!$C53="Sun",3)</f>
        <v>3</v>
      </c>
      <c r="D53" s="5">
        <f t="array" ref="D53">IFS(tips!$D53="Dinner",0,tips!D53="lunch",1)</f>
        <v>0</v>
      </c>
      <c r="E53" s="5">
        <v>2.0</v>
      </c>
      <c r="F53" s="5">
        <v>10.29</v>
      </c>
      <c r="G53" s="5">
        <v>2.6</v>
      </c>
      <c r="H53" s="5">
        <f t="shared" si="1"/>
        <v>2.01009522</v>
      </c>
      <c r="I53" s="5">
        <f t="shared" si="2"/>
        <v>-0.58990478</v>
      </c>
      <c r="N53" s="10" t="s">
        <v>40</v>
      </c>
      <c r="O53" s="10"/>
      <c r="P53" s="10"/>
      <c r="Q53" s="10"/>
      <c r="X53" s="3"/>
      <c r="Y53" s="3"/>
      <c r="Z53" s="3"/>
      <c r="AA53" s="3"/>
      <c r="AB53" s="3"/>
      <c r="AC53" s="3"/>
    </row>
    <row r="54">
      <c r="A54" s="5">
        <f t="array" ref="A54">IFS(tips!$A54="male",0,tips!A54="female",1)</f>
        <v>1</v>
      </c>
      <c r="B54" s="5">
        <f t="array" ref="B54">IFS(tips!$B54="No",0,tips!$B54="yes",1)</f>
        <v>0</v>
      </c>
      <c r="C54" s="5">
        <f t="array" ref="C54">IFS(tips!$C54="thur",0,tips!$C54="Fri",1,tips!$C54="Sat",2,tips!$C54="Sun",3)</f>
        <v>3</v>
      </c>
      <c r="D54" s="5">
        <f t="array" ref="D54">IFS(tips!$D54="Dinner",0,tips!D54="lunch",1)</f>
        <v>0</v>
      </c>
      <c r="E54" s="5">
        <v>4.0</v>
      </c>
      <c r="F54" s="5">
        <v>34.81</v>
      </c>
      <c r="G54" s="5">
        <v>5.2</v>
      </c>
      <c r="H54" s="5">
        <f t="shared" si="1"/>
        <v>4.666256781</v>
      </c>
      <c r="I54" s="5">
        <f t="shared" si="2"/>
        <v>-0.5337432187</v>
      </c>
      <c r="N54" s="10" t="s">
        <v>41</v>
      </c>
      <c r="O54" s="10"/>
      <c r="P54" s="10"/>
      <c r="Q54" s="10"/>
      <c r="W54" s="3"/>
      <c r="X54" s="3"/>
      <c r="Y54" s="3"/>
      <c r="Z54" s="3"/>
      <c r="AA54" s="3"/>
      <c r="AB54" s="3"/>
      <c r="AC54" s="3"/>
    </row>
    <row r="55">
      <c r="A55" s="5">
        <f t="array" ref="A55">IFS(tips!$A55="male",0,tips!A55="female",1)</f>
        <v>0</v>
      </c>
      <c r="B55" s="5">
        <f t="array" ref="B55">IFS(tips!$B55="No",0,tips!$B55="yes",1)</f>
        <v>0</v>
      </c>
      <c r="C55" s="5">
        <f t="array" ref="C55">IFS(tips!$C55="thur",0,tips!$C55="Fri",1,tips!$C55="Sat",2,tips!$C55="Sun",3)</f>
        <v>3</v>
      </c>
      <c r="D55" s="5">
        <f t="array" ref="D55">IFS(tips!$D55="Dinner",0,tips!D55="lunch",1)</f>
        <v>0</v>
      </c>
      <c r="E55" s="5">
        <v>2.0</v>
      </c>
      <c r="F55" s="5">
        <v>9.94</v>
      </c>
      <c r="G55" s="5">
        <v>1.56</v>
      </c>
      <c r="H55" s="5">
        <f t="shared" si="1"/>
        <v>1.977672132</v>
      </c>
      <c r="I55" s="5">
        <f t="shared" si="2"/>
        <v>0.4176721317</v>
      </c>
      <c r="N55" s="10" t="s">
        <v>42</v>
      </c>
      <c r="O55" s="10"/>
      <c r="P55" s="10"/>
      <c r="Q55" s="10"/>
      <c r="W55" s="3"/>
      <c r="X55" s="3"/>
      <c r="Y55" s="3"/>
      <c r="Z55" s="3"/>
      <c r="AA55" s="3"/>
      <c r="AB55" s="3"/>
      <c r="AC55" s="3"/>
    </row>
    <row r="56">
      <c r="A56" s="5">
        <f t="array" ref="A56">IFS(tips!$A56="male",0,tips!A56="female",1)</f>
        <v>0</v>
      </c>
      <c r="B56" s="5">
        <f t="array" ref="B56">IFS(tips!$B56="No",0,tips!$B56="yes",1)</f>
        <v>0</v>
      </c>
      <c r="C56" s="5">
        <f t="array" ref="C56">IFS(tips!$C56="thur",0,tips!$C56="Fri",1,tips!$C56="Sat",2,tips!$C56="Sun",3)</f>
        <v>3</v>
      </c>
      <c r="D56" s="5">
        <f t="array" ref="D56">IFS(tips!$D56="Dinner",0,tips!D56="lunch",1)</f>
        <v>0</v>
      </c>
      <c r="E56" s="5">
        <v>4.0</v>
      </c>
      <c r="F56" s="5">
        <v>25.56</v>
      </c>
      <c r="G56" s="5">
        <v>4.34</v>
      </c>
      <c r="H56" s="5">
        <f t="shared" si="1"/>
        <v>3.809360876</v>
      </c>
      <c r="I56" s="5">
        <f t="shared" si="2"/>
        <v>-0.5306391239</v>
      </c>
      <c r="N56" s="10" t="s">
        <v>43</v>
      </c>
      <c r="O56" s="10"/>
      <c r="P56" s="10"/>
      <c r="Q56" s="10"/>
      <c r="R56" s="3"/>
      <c r="S56" s="5"/>
      <c r="T56" s="5"/>
      <c r="U56" s="5"/>
      <c r="V56" s="3"/>
      <c r="W56" s="3"/>
      <c r="X56" s="3"/>
      <c r="Y56" s="3"/>
      <c r="Z56" s="3"/>
      <c r="AA56" s="3"/>
      <c r="AB56" s="3"/>
      <c r="AC56" s="3"/>
    </row>
    <row r="57">
      <c r="A57" s="5">
        <f t="array" ref="A57">IFS(tips!$A57="male",0,tips!A57="female",1)</f>
        <v>0</v>
      </c>
      <c r="B57" s="5">
        <f t="array" ref="B57">IFS(tips!$B57="No",0,tips!$B57="yes",1)</f>
        <v>0</v>
      </c>
      <c r="C57" s="5">
        <f t="array" ref="C57">IFS(tips!$C57="thur",0,tips!$C57="Fri",1,tips!$C57="Sat",2,tips!$C57="Sun",3)</f>
        <v>3</v>
      </c>
      <c r="D57" s="5">
        <f t="array" ref="D57">IFS(tips!$D57="Dinner",0,tips!D57="lunch",1)</f>
        <v>0</v>
      </c>
      <c r="E57" s="5">
        <v>2.0</v>
      </c>
      <c r="F57" s="5">
        <v>19.49</v>
      </c>
      <c r="G57" s="5">
        <v>3.51</v>
      </c>
      <c r="H57" s="5">
        <f t="shared" si="1"/>
        <v>2.862359255</v>
      </c>
      <c r="I57" s="5">
        <f t="shared" si="2"/>
        <v>-0.6476407446</v>
      </c>
      <c r="J57" s="3"/>
      <c r="K57" s="3"/>
      <c r="L57" s="3"/>
      <c r="M57" s="5"/>
      <c r="N57" s="10" t="s">
        <v>44</v>
      </c>
      <c r="O57" s="10"/>
      <c r="P57" s="10"/>
      <c r="Q57" s="10"/>
      <c r="R57" s="3"/>
      <c r="S57" s="5"/>
      <c r="T57" s="5"/>
      <c r="U57" s="5"/>
      <c r="V57" s="3"/>
      <c r="W57" s="3"/>
      <c r="X57" s="3"/>
      <c r="Y57" s="3"/>
      <c r="Z57" s="3"/>
      <c r="AA57" s="3"/>
      <c r="AB57" s="3"/>
      <c r="AC57" s="3"/>
    </row>
    <row r="58">
      <c r="A58" s="5">
        <f t="array" ref="A58">IFS(tips!$A58="male",0,tips!A58="female",1)</f>
        <v>0</v>
      </c>
      <c r="B58" s="5">
        <f t="array" ref="B58">IFS(tips!$B58="No",0,tips!$B58="yes",1)</f>
        <v>1</v>
      </c>
      <c r="C58" s="5">
        <f t="array" ref="C58">IFS(tips!$C58="thur",0,tips!$C58="Fri",1,tips!$C58="Sat",2,tips!$C58="Sun",3)</f>
        <v>2</v>
      </c>
      <c r="D58" s="5">
        <f t="array" ref="D58">IFS(tips!$D58="Dinner",0,tips!D58="lunch",1)</f>
        <v>0</v>
      </c>
      <c r="E58" s="5">
        <v>4.0</v>
      </c>
      <c r="F58" s="5">
        <v>38.01</v>
      </c>
      <c r="G58" s="5">
        <v>3.0</v>
      </c>
      <c r="H58" s="5">
        <f t="shared" si="1"/>
        <v>4.962696446</v>
      </c>
      <c r="I58" s="5">
        <f t="shared" si="2"/>
        <v>1.962696446</v>
      </c>
      <c r="J58" s="3"/>
      <c r="K58" s="3"/>
      <c r="L58" s="3"/>
      <c r="M58" s="4"/>
      <c r="N58" s="3"/>
      <c r="O58" s="3"/>
      <c r="P58" s="3"/>
      <c r="Q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5">
        <f t="array" ref="A59">IFS(tips!$A59="male",0,tips!A59="female",1)</f>
        <v>1</v>
      </c>
      <c r="B59" s="5">
        <f t="array" ref="B59">IFS(tips!$B59="No",0,tips!$B59="yes",1)</f>
        <v>0</v>
      </c>
      <c r="C59" s="5">
        <f t="array" ref="C59">IFS(tips!$C59="thur",0,tips!$C59="Fri",1,tips!$C59="Sat",2,tips!$C59="Sun",3)</f>
        <v>2</v>
      </c>
      <c r="D59" s="5">
        <f t="array" ref="D59">IFS(tips!$D59="Dinner",0,tips!D59="lunch",1)</f>
        <v>0</v>
      </c>
      <c r="E59" s="5">
        <v>2.0</v>
      </c>
      <c r="F59" s="5">
        <v>26.41</v>
      </c>
      <c r="G59" s="5">
        <v>1.5</v>
      </c>
      <c r="H59" s="5">
        <f t="shared" si="1"/>
        <v>3.50341003</v>
      </c>
      <c r="I59" s="5">
        <f t="shared" si="2"/>
        <v>2.00341003</v>
      </c>
      <c r="J59" s="3"/>
      <c r="K59" s="3"/>
      <c r="L59" s="3"/>
      <c r="M59" s="4"/>
      <c r="N59" s="3"/>
      <c r="O59" s="3"/>
      <c r="P59" s="3"/>
      <c r="Q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5">
        <f t="array" ref="A60">IFS(tips!$A60="male",0,tips!A60="female",1)</f>
        <v>0</v>
      </c>
      <c r="B60" s="5">
        <f t="array" ref="B60">IFS(tips!$B60="No",0,tips!$B60="yes",1)</f>
        <v>1</v>
      </c>
      <c r="C60" s="5">
        <f t="array" ref="C60">IFS(tips!$C60="thur",0,tips!$C60="Fri",1,tips!$C60="Sat",2,tips!$C60="Sun",3)</f>
        <v>2</v>
      </c>
      <c r="D60" s="5">
        <f t="array" ref="D60">IFS(tips!$D60="Dinner",0,tips!D60="lunch",1)</f>
        <v>0</v>
      </c>
      <c r="E60" s="5">
        <v>2.0</v>
      </c>
      <c r="F60" s="5">
        <v>11.24</v>
      </c>
      <c r="G60" s="5">
        <v>1.76</v>
      </c>
      <c r="H60" s="5">
        <f t="shared" si="1"/>
        <v>2.098100745</v>
      </c>
      <c r="I60" s="5">
        <f t="shared" si="2"/>
        <v>0.3381007454</v>
      </c>
      <c r="J60" s="3"/>
      <c r="K60" s="3"/>
      <c r="L60" s="3"/>
      <c r="M60" s="4"/>
      <c r="N60" s="11" t="s">
        <v>45</v>
      </c>
      <c r="O60" s="11" t="s">
        <v>46</v>
      </c>
      <c r="P60" s="11" t="s">
        <v>47</v>
      </c>
      <c r="Q60" s="12" t="s">
        <v>48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5">
        <f t="array" ref="A61">IFS(tips!$A61="male",0,tips!A61="female",1)</f>
        <v>0</v>
      </c>
      <c r="B61" s="5">
        <f t="array" ref="B61">IFS(tips!$B61="No",0,tips!$B61="yes",1)</f>
        <v>0</v>
      </c>
      <c r="C61" s="5">
        <f t="array" ref="C61">IFS(tips!$C61="thur",0,tips!$C61="Fri",1,tips!$C61="Sat",2,tips!$C61="Sun",3)</f>
        <v>2</v>
      </c>
      <c r="D61" s="5">
        <f t="array" ref="D61">IFS(tips!$D61="Dinner",0,tips!D61="lunch",1)</f>
        <v>0</v>
      </c>
      <c r="E61" s="5">
        <v>4.0</v>
      </c>
      <c r="F61" s="5">
        <v>48.27</v>
      </c>
      <c r="G61" s="5">
        <v>6.73</v>
      </c>
      <c r="H61" s="5">
        <f t="shared" si="1"/>
        <v>5.91315612</v>
      </c>
      <c r="I61" s="5">
        <f t="shared" si="2"/>
        <v>-0.8168438799</v>
      </c>
      <c r="J61" s="3"/>
      <c r="K61" s="3"/>
      <c r="L61" s="3"/>
      <c r="M61" s="4"/>
      <c r="N61" s="13">
        <v>3.6666666666666665</v>
      </c>
      <c r="O61" s="13">
        <v>22.903333333333336</v>
      </c>
      <c r="P61" s="13">
        <f>O20+(N61*O21)+(O61*O22)</f>
        <v>3.499138758</v>
      </c>
      <c r="Q61" s="14" t="s">
        <v>49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5">
        <f t="array" ref="A62">IFS(tips!$A62="male",0,tips!A62="female",1)</f>
        <v>0</v>
      </c>
      <c r="B62" s="5">
        <f t="array" ref="B62">IFS(tips!$B62="No",0,tips!$B62="yes",1)</f>
        <v>1</v>
      </c>
      <c r="C62" s="5">
        <f t="array" ref="C62">IFS(tips!$C62="thur",0,tips!$C62="Fri",1,tips!$C62="Sat",2,tips!$C62="Sun",3)</f>
        <v>2</v>
      </c>
      <c r="D62" s="5">
        <f t="array" ref="D62">IFS(tips!$D62="Dinner",0,tips!D62="lunch",1)</f>
        <v>0</v>
      </c>
      <c r="E62" s="5">
        <v>2.0</v>
      </c>
      <c r="F62" s="5">
        <v>20.29</v>
      </c>
      <c r="G62" s="5">
        <v>3.21</v>
      </c>
      <c r="H62" s="5">
        <f t="shared" si="1"/>
        <v>2.936469172</v>
      </c>
      <c r="I62" s="5">
        <f t="shared" si="2"/>
        <v>-0.2735308284</v>
      </c>
      <c r="J62" s="3"/>
      <c r="K62" s="3"/>
      <c r="L62" s="3"/>
      <c r="M62" s="4"/>
      <c r="N62" s="3"/>
      <c r="O62" s="3"/>
      <c r="P62" s="3"/>
      <c r="Q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5">
        <f t="array" ref="A63">IFS(tips!$A63="male",0,tips!A63="female",1)</f>
        <v>0</v>
      </c>
      <c r="B63" s="5">
        <f t="array" ref="B63">IFS(tips!$B63="No",0,tips!$B63="yes",1)</f>
        <v>1</v>
      </c>
      <c r="C63" s="5">
        <f t="array" ref="C63">IFS(tips!$C63="thur",0,tips!$C63="Fri",1,tips!$C63="Sat",2,tips!$C63="Sun",3)</f>
        <v>2</v>
      </c>
      <c r="D63" s="5">
        <f t="array" ref="D63">IFS(tips!$D63="Dinner",0,tips!D63="lunch",1)</f>
        <v>0</v>
      </c>
      <c r="E63" s="5">
        <v>2.0</v>
      </c>
      <c r="F63" s="5">
        <v>13.81</v>
      </c>
      <c r="G63" s="5">
        <v>2.0</v>
      </c>
      <c r="H63" s="5">
        <f t="shared" si="1"/>
        <v>2.336178851</v>
      </c>
      <c r="I63" s="5">
        <f t="shared" si="2"/>
        <v>0.3361788509</v>
      </c>
      <c r="J63" s="3"/>
      <c r="K63" s="3"/>
      <c r="L63" s="3"/>
      <c r="M63" s="4"/>
      <c r="N63" s="3"/>
      <c r="O63" s="3"/>
      <c r="P63" s="3"/>
      <c r="Q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5">
        <f t="array" ref="A64">IFS(tips!$A64="male",0,tips!A64="female",1)</f>
        <v>0</v>
      </c>
      <c r="B64" s="5">
        <f t="array" ref="B64">IFS(tips!$B64="No",0,tips!$B64="yes",1)</f>
        <v>1</v>
      </c>
      <c r="C64" s="5">
        <f t="array" ref="C64">IFS(tips!$C64="thur",0,tips!$C64="Fri",1,tips!$C64="Sat",2,tips!$C64="Sun",3)</f>
        <v>2</v>
      </c>
      <c r="D64" s="5">
        <f t="array" ref="D64">IFS(tips!$D64="Dinner",0,tips!D64="lunch",1)</f>
        <v>0</v>
      </c>
      <c r="E64" s="5">
        <v>2.0</v>
      </c>
      <c r="F64" s="5">
        <v>11.02</v>
      </c>
      <c r="G64" s="5">
        <v>1.98</v>
      </c>
      <c r="H64" s="5">
        <f t="shared" si="1"/>
        <v>2.077720518</v>
      </c>
      <c r="I64" s="5">
        <f t="shared" si="2"/>
        <v>0.09772051847</v>
      </c>
      <c r="J64" s="3"/>
      <c r="K64" s="3"/>
      <c r="L64" s="3"/>
      <c r="M64" s="4"/>
      <c r="N64" s="3"/>
      <c r="O64" s="3"/>
      <c r="P64" s="3"/>
      <c r="Q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5">
        <f t="array" ref="A65">IFS(tips!$A65="male",0,tips!A65="female",1)</f>
        <v>0</v>
      </c>
      <c r="B65" s="5">
        <f t="array" ref="B65">IFS(tips!$B65="No",0,tips!$B65="yes",1)</f>
        <v>1</v>
      </c>
      <c r="C65" s="5">
        <f t="array" ref="C65">IFS(tips!$C65="thur",0,tips!$C65="Fri",1,tips!$C65="Sat",2,tips!$C65="Sun",3)</f>
        <v>2</v>
      </c>
      <c r="D65" s="5">
        <f t="array" ref="D65">IFS(tips!$D65="Dinner",0,tips!D65="lunch",1)</f>
        <v>0</v>
      </c>
      <c r="E65" s="5">
        <v>4.0</v>
      </c>
      <c r="F65" s="5">
        <v>18.29</v>
      </c>
      <c r="G65" s="5">
        <v>3.76</v>
      </c>
      <c r="H65" s="5">
        <f t="shared" si="1"/>
        <v>3.135887013</v>
      </c>
      <c r="I65" s="5">
        <f t="shared" si="2"/>
        <v>-0.6241129866</v>
      </c>
      <c r="J65" s="3"/>
      <c r="K65" s="3"/>
      <c r="L65" s="3"/>
      <c r="M65" s="4"/>
      <c r="N65" s="3"/>
      <c r="O65" s="3"/>
      <c r="P65" s="3"/>
      <c r="Q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5">
        <f t="array" ref="A66">IFS(tips!$A66="male",0,tips!A66="female",1)</f>
        <v>0</v>
      </c>
      <c r="B66" s="5">
        <f t="array" ref="B66">IFS(tips!$B66="No",0,tips!$B66="yes",1)</f>
        <v>0</v>
      </c>
      <c r="C66" s="5">
        <f t="array" ref="C66">IFS(tips!$C66="thur",0,tips!$C66="Fri",1,tips!$C66="Sat",2,tips!$C66="Sun",3)</f>
        <v>2</v>
      </c>
      <c r="D66" s="5">
        <f t="array" ref="D66">IFS(tips!$D66="Dinner",0,tips!D66="lunch",1)</f>
        <v>0</v>
      </c>
      <c r="E66" s="5">
        <v>3.0</v>
      </c>
      <c r="F66" s="5">
        <v>17.59</v>
      </c>
      <c r="G66" s="5">
        <v>2.64</v>
      </c>
      <c r="H66" s="5">
        <f t="shared" si="1"/>
        <v>2.878694521</v>
      </c>
      <c r="I66" s="5">
        <f t="shared" si="2"/>
        <v>0.2386945207</v>
      </c>
      <c r="J66" s="3"/>
      <c r="K66" s="3"/>
      <c r="L66" s="3"/>
      <c r="M66" s="4"/>
      <c r="N66" s="3"/>
      <c r="O66" s="15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5">
        <f t="array" ref="A67">IFS(tips!$A67="male",0,tips!A67="female",1)</f>
        <v>0</v>
      </c>
      <c r="B67" s="5">
        <f t="array" ref="B67">IFS(tips!$B67="No",0,tips!$B67="yes",1)</f>
        <v>0</v>
      </c>
      <c r="C67" s="5">
        <f t="array" ref="C67">IFS(tips!$C67="thur",0,tips!$C67="Fri",1,tips!$C67="Sat",2,tips!$C67="Sun",3)</f>
        <v>2</v>
      </c>
      <c r="D67" s="5">
        <f t="array" ref="D67">IFS(tips!$D67="Dinner",0,tips!D67="lunch",1)</f>
        <v>0</v>
      </c>
      <c r="E67" s="5">
        <v>3.0</v>
      </c>
      <c r="F67" s="5">
        <v>20.08</v>
      </c>
      <c r="G67" s="5">
        <v>3.15</v>
      </c>
      <c r="H67" s="5">
        <f t="shared" si="1"/>
        <v>3.109361635</v>
      </c>
      <c r="I67" s="5">
        <f t="shared" si="2"/>
        <v>-0.04063836537</v>
      </c>
      <c r="J67" s="3"/>
      <c r="K67" s="3"/>
      <c r="L67" s="3"/>
      <c r="M67" s="4"/>
      <c r="N67" s="3"/>
      <c r="O67" s="15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5">
        <f t="array" ref="A68">IFS(tips!$A68="male",0,tips!A68="female",1)</f>
        <v>1</v>
      </c>
      <c r="B68" s="5">
        <f t="array" ref="B68">IFS(tips!$B68="No",0,tips!$B68="yes",1)</f>
        <v>0</v>
      </c>
      <c r="C68" s="5">
        <f t="array" ref="C68">IFS(tips!$C68="thur",0,tips!$C68="Fri",1,tips!$C68="Sat",2,tips!$C68="Sun",3)</f>
        <v>2</v>
      </c>
      <c r="D68" s="5">
        <f t="array" ref="D68">IFS(tips!$D68="Dinner",0,tips!D68="lunch",1)</f>
        <v>0</v>
      </c>
      <c r="E68" s="5">
        <v>2.0</v>
      </c>
      <c r="F68" s="5">
        <v>16.45</v>
      </c>
      <c r="G68" s="5">
        <v>2.47</v>
      </c>
      <c r="H68" s="5">
        <f t="shared" si="1"/>
        <v>2.580741574</v>
      </c>
      <c r="I68" s="5">
        <f t="shared" si="2"/>
        <v>0.1107415742</v>
      </c>
      <c r="J68" s="3"/>
      <c r="K68" s="3"/>
      <c r="L68" s="3"/>
      <c r="M68" s="4"/>
      <c r="N68" s="3"/>
      <c r="O68" s="15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5">
        <f t="array" ref="A69">IFS(tips!$A69="male",0,tips!A69="female",1)</f>
        <v>1</v>
      </c>
      <c r="B69" s="5">
        <f t="array" ref="B69">IFS(tips!$B69="No",0,tips!$B69="yes",1)</f>
        <v>1</v>
      </c>
      <c r="C69" s="5">
        <f t="array" ref="C69">IFS(tips!$C69="thur",0,tips!$C69="Fri",1,tips!$C69="Sat",2,tips!$C69="Sun",3)</f>
        <v>2</v>
      </c>
      <c r="D69" s="5">
        <f t="array" ref="D69">IFS(tips!$D69="Dinner",0,tips!D69="lunch",1)</f>
        <v>0</v>
      </c>
      <c r="E69" s="5">
        <v>1.0</v>
      </c>
      <c r="F69" s="5">
        <v>3.07</v>
      </c>
      <c r="G69" s="5">
        <v>1.0</v>
      </c>
      <c r="H69" s="5">
        <f t="shared" si="1"/>
        <v>1.148906911</v>
      </c>
      <c r="I69" s="5">
        <f t="shared" si="2"/>
        <v>0.1489069109</v>
      </c>
      <c r="J69" s="3"/>
      <c r="K69" s="3"/>
      <c r="L69" s="3"/>
      <c r="M69" s="4"/>
      <c r="N69" s="3"/>
      <c r="O69" s="15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5">
        <f t="array" ref="A70">IFS(tips!$A70="male",0,tips!A70="female",1)</f>
        <v>0</v>
      </c>
      <c r="B70" s="5">
        <f t="array" ref="B70">IFS(tips!$B70="No",0,tips!$B70="yes",1)</f>
        <v>0</v>
      </c>
      <c r="C70" s="5">
        <f t="array" ref="C70">IFS(tips!$C70="thur",0,tips!$C70="Fri",1,tips!$C70="Sat",2,tips!$C70="Sun",3)</f>
        <v>2</v>
      </c>
      <c r="D70" s="5">
        <f t="array" ref="D70">IFS(tips!$D70="Dinner",0,tips!D70="lunch",1)</f>
        <v>0</v>
      </c>
      <c r="E70" s="5">
        <v>2.0</v>
      </c>
      <c r="F70" s="5">
        <v>20.23</v>
      </c>
      <c r="G70" s="5">
        <v>2.01</v>
      </c>
      <c r="H70" s="5">
        <f t="shared" si="1"/>
        <v>2.930910928</v>
      </c>
      <c r="I70" s="5">
        <f t="shared" si="2"/>
        <v>0.9209109278</v>
      </c>
      <c r="J70" s="3"/>
      <c r="K70" s="3"/>
      <c r="L70" s="3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5">
        <f t="array" ref="A71">IFS(tips!$A71="male",0,tips!A71="female",1)</f>
        <v>0</v>
      </c>
      <c r="B71" s="5">
        <f t="array" ref="B71">IFS(tips!$B71="No",0,tips!$B71="yes",1)</f>
        <v>1</v>
      </c>
      <c r="C71" s="5">
        <f t="array" ref="C71">IFS(tips!$C71="thur",0,tips!$C71="Fri",1,tips!$C71="Sat",2,tips!$C71="Sun",3)</f>
        <v>2</v>
      </c>
      <c r="D71" s="5">
        <f t="array" ref="D71">IFS(tips!$D71="Dinner",0,tips!D71="lunch",1)</f>
        <v>0</v>
      </c>
      <c r="E71" s="5">
        <v>2.0</v>
      </c>
      <c r="F71" s="5">
        <v>15.01</v>
      </c>
      <c r="G71" s="5">
        <v>2.09</v>
      </c>
      <c r="H71" s="5">
        <f t="shared" si="1"/>
        <v>2.447343725</v>
      </c>
      <c r="I71" s="5">
        <f t="shared" si="2"/>
        <v>0.3573437251</v>
      </c>
      <c r="J71" s="3"/>
      <c r="K71" s="3"/>
      <c r="L71" s="3"/>
      <c r="M71" s="4"/>
      <c r="N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5">
        <f t="array" ref="A72">IFS(tips!$A72="male",0,tips!A72="female",1)</f>
        <v>0</v>
      </c>
      <c r="B72" s="5">
        <f t="array" ref="B72">IFS(tips!$B72="No",0,tips!$B72="yes",1)</f>
        <v>0</v>
      </c>
      <c r="C72" s="5">
        <f t="array" ref="C72">IFS(tips!$C72="thur",0,tips!$C72="Fri",1,tips!$C72="Sat",2,tips!$C72="Sun",3)</f>
        <v>2</v>
      </c>
      <c r="D72" s="5">
        <f t="array" ref="D72">IFS(tips!$D72="Dinner",0,tips!D72="lunch",1)</f>
        <v>0</v>
      </c>
      <c r="E72" s="5">
        <v>2.0</v>
      </c>
      <c r="F72" s="5">
        <v>12.02</v>
      </c>
      <c r="G72" s="5">
        <v>1.97</v>
      </c>
      <c r="H72" s="5">
        <f t="shared" si="1"/>
        <v>2.170357914</v>
      </c>
      <c r="I72" s="5">
        <f t="shared" si="2"/>
        <v>0.2003579136</v>
      </c>
      <c r="J72" s="3"/>
      <c r="K72" s="3"/>
      <c r="L72" s="3"/>
      <c r="M72" s="4"/>
      <c r="N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5">
        <f t="array" ref="A73">IFS(tips!$A73="male",0,tips!A73="female",1)</f>
        <v>1</v>
      </c>
      <c r="B73" s="5">
        <f t="array" ref="B73">IFS(tips!$B73="No",0,tips!$B73="yes",1)</f>
        <v>0</v>
      </c>
      <c r="C73" s="5">
        <f t="array" ref="C73">IFS(tips!$C73="thur",0,tips!$C73="Fri",1,tips!$C73="Sat",2,tips!$C73="Sun",3)</f>
        <v>2</v>
      </c>
      <c r="D73" s="5">
        <f t="array" ref="D73">IFS(tips!$D73="Dinner",0,tips!D73="lunch",1)</f>
        <v>0</v>
      </c>
      <c r="E73" s="5">
        <v>3.0</v>
      </c>
      <c r="F73" s="5">
        <v>17.07</v>
      </c>
      <c r="G73" s="5">
        <v>3.0</v>
      </c>
      <c r="H73" s="5">
        <f t="shared" si="1"/>
        <v>2.830523075</v>
      </c>
      <c r="I73" s="5">
        <f t="shared" si="2"/>
        <v>-0.1694769248</v>
      </c>
      <c r="J73" s="3"/>
      <c r="K73" s="3"/>
      <c r="L73" s="3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5">
        <f t="array" ref="A74">IFS(tips!$A74="male",0,tips!A74="female",1)</f>
        <v>1</v>
      </c>
      <c r="B74" s="5">
        <f t="array" ref="B74">IFS(tips!$B74="No",0,tips!$B74="yes",1)</f>
        <v>1</v>
      </c>
      <c r="C74" s="5">
        <f t="array" ref="C74">IFS(tips!$C74="thur",0,tips!$C74="Fri",1,tips!$C74="Sat",2,tips!$C74="Sun",3)</f>
        <v>2</v>
      </c>
      <c r="D74" s="5">
        <f t="array" ref="D74">IFS(tips!$D74="Dinner",0,tips!D74="lunch",1)</f>
        <v>0</v>
      </c>
      <c r="E74" s="5">
        <v>2.0</v>
      </c>
      <c r="F74" s="5">
        <v>26.86</v>
      </c>
      <c r="G74" s="5">
        <v>3.14</v>
      </c>
      <c r="H74" s="5">
        <f t="shared" si="1"/>
        <v>3.545096858</v>
      </c>
      <c r="I74" s="5">
        <f t="shared" si="2"/>
        <v>0.4050968577</v>
      </c>
      <c r="J74" s="3"/>
      <c r="K74" s="3"/>
      <c r="L74" s="3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5">
        <f t="array" ref="A75">IFS(tips!$A75="male",0,tips!A75="female",1)</f>
        <v>1</v>
      </c>
      <c r="B75" s="5">
        <f t="array" ref="B75">IFS(tips!$B75="No",0,tips!$B75="yes",1)</f>
        <v>1</v>
      </c>
      <c r="C75" s="5">
        <f t="array" ref="C75">IFS(tips!$C75="thur",0,tips!$C75="Fri",1,tips!$C75="Sat",2,tips!$C75="Sun",3)</f>
        <v>2</v>
      </c>
      <c r="D75" s="5">
        <f t="array" ref="D75">IFS(tips!$D75="Dinner",0,tips!D75="lunch",1)</f>
        <v>0</v>
      </c>
      <c r="E75" s="5">
        <v>2.0</v>
      </c>
      <c r="F75" s="5">
        <v>25.28</v>
      </c>
      <c r="G75" s="5">
        <v>5.0</v>
      </c>
      <c r="H75" s="5">
        <f t="shared" si="1"/>
        <v>3.398729773</v>
      </c>
      <c r="I75" s="5">
        <f t="shared" si="2"/>
        <v>-1.601270227</v>
      </c>
      <c r="J75" s="3"/>
      <c r="K75" s="3"/>
      <c r="L75" s="3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5">
        <f t="array" ref="A76">IFS(tips!$A76="male",0,tips!A76="female",1)</f>
        <v>1</v>
      </c>
      <c r="B76" s="5">
        <f t="array" ref="B76">IFS(tips!$B76="No",0,tips!$B76="yes",1)</f>
        <v>0</v>
      </c>
      <c r="C76" s="5">
        <f t="array" ref="C76">IFS(tips!$C76="thur",0,tips!$C76="Fri",1,tips!$C76="Sat",2,tips!$C76="Sun",3)</f>
        <v>2</v>
      </c>
      <c r="D76" s="5">
        <f t="array" ref="D76">IFS(tips!$D76="Dinner",0,tips!D76="lunch",1)</f>
        <v>0</v>
      </c>
      <c r="E76" s="5">
        <v>2.0</v>
      </c>
      <c r="F76" s="5">
        <v>14.73</v>
      </c>
      <c r="G76" s="5">
        <v>2.2</v>
      </c>
      <c r="H76" s="5">
        <f t="shared" si="1"/>
        <v>2.421405254</v>
      </c>
      <c r="I76" s="5">
        <f t="shared" si="2"/>
        <v>0.2214052545</v>
      </c>
      <c r="J76" s="3"/>
      <c r="K76" s="3"/>
      <c r="L76" s="3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5">
        <f t="array" ref="A77">IFS(tips!$A77="male",0,tips!A77="female",1)</f>
        <v>0</v>
      </c>
      <c r="B77" s="5">
        <f t="array" ref="B77">IFS(tips!$B77="No",0,tips!$B77="yes",1)</f>
        <v>0</v>
      </c>
      <c r="C77" s="5">
        <f t="array" ref="C77">IFS(tips!$C77="thur",0,tips!$C77="Fri",1,tips!$C77="Sat",2,tips!$C77="Sun",3)</f>
        <v>2</v>
      </c>
      <c r="D77" s="5">
        <f t="array" ref="D77">IFS(tips!$D77="Dinner",0,tips!D77="lunch",1)</f>
        <v>0</v>
      </c>
      <c r="E77" s="5">
        <v>2.0</v>
      </c>
      <c r="F77" s="5">
        <v>10.51</v>
      </c>
      <c r="G77" s="5">
        <v>1.25</v>
      </c>
      <c r="H77" s="5">
        <f t="shared" si="1"/>
        <v>2.030475447</v>
      </c>
      <c r="I77" s="5">
        <f t="shared" si="2"/>
        <v>0.7804754469</v>
      </c>
      <c r="J77" s="3"/>
      <c r="K77" s="3"/>
      <c r="L77" s="3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5">
        <f t="array" ref="A78">IFS(tips!$A78="male",0,tips!A78="female",1)</f>
        <v>0</v>
      </c>
      <c r="B78" s="5">
        <f t="array" ref="B78">IFS(tips!$B78="No",0,tips!$B78="yes",1)</f>
        <v>1</v>
      </c>
      <c r="C78" s="5">
        <f t="array" ref="C78">IFS(tips!$C78="thur",0,tips!$C78="Fri",1,tips!$C78="Sat",2,tips!$C78="Sun",3)</f>
        <v>2</v>
      </c>
      <c r="D78" s="5">
        <f t="array" ref="D78">IFS(tips!$D78="Dinner",0,tips!D78="lunch",1)</f>
        <v>0</v>
      </c>
      <c r="E78" s="5">
        <v>2.0</v>
      </c>
      <c r="F78" s="5">
        <v>17.92</v>
      </c>
      <c r="G78" s="5">
        <v>3.08</v>
      </c>
      <c r="H78" s="5">
        <f t="shared" si="1"/>
        <v>2.716918545</v>
      </c>
      <c r="I78" s="5">
        <f t="shared" si="2"/>
        <v>-0.363081455</v>
      </c>
      <c r="J78" s="3"/>
      <c r="K78" s="3"/>
      <c r="L78" s="3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5">
        <f t="array" ref="A79">IFS(tips!$A79="male",0,tips!A79="female",1)</f>
        <v>0</v>
      </c>
      <c r="B79" s="5">
        <f t="array" ref="B79">IFS(tips!$B79="No",0,tips!$B79="yes",1)</f>
        <v>0</v>
      </c>
      <c r="C79" s="5">
        <f t="array" ref="C79">IFS(tips!$C79="thur",0,tips!$C79="Fri",1,tips!$C79="Sat",2,tips!$C79="Sun",3)</f>
        <v>0</v>
      </c>
      <c r="D79" s="5">
        <f t="array" ref="D79">IFS(tips!$D79="Dinner",0,tips!D79="lunch",1)</f>
        <v>1</v>
      </c>
      <c r="E79" s="5">
        <v>4.0</v>
      </c>
      <c r="F79" s="5">
        <v>27.2</v>
      </c>
      <c r="G79" s="5">
        <v>4.0</v>
      </c>
      <c r="H79" s="5">
        <f t="shared" si="1"/>
        <v>3.961286204</v>
      </c>
      <c r="I79" s="5">
        <f t="shared" si="2"/>
        <v>-0.03871379581</v>
      </c>
      <c r="J79" s="3"/>
      <c r="K79" s="3"/>
      <c r="L79" s="3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5">
        <f t="array" ref="A80">IFS(tips!$A80="male",0,tips!A80="female",1)</f>
        <v>0</v>
      </c>
      <c r="B80" s="5">
        <f t="array" ref="B80">IFS(tips!$B80="No",0,tips!$B80="yes",1)</f>
        <v>0</v>
      </c>
      <c r="C80" s="5">
        <f t="array" ref="C80">IFS(tips!$C80="thur",0,tips!$C80="Fri",1,tips!$C80="Sat",2,tips!$C80="Sun",3)</f>
        <v>0</v>
      </c>
      <c r="D80" s="5">
        <f t="array" ref="D80">IFS(tips!$D80="Dinner",0,tips!D80="lunch",1)</f>
        <v>1</v>
      </c>
      <c r="E80" s="5">
        <v>2.0</v>
      </c>
      <c r="F80" s="5">
        <v>22.76</v>
      </c>
      <c r="G80" s="5">
        <v>3.0</v>
      </c>
      <c r="H80" s="5">
        <f t="shared" si="1"/>
        <v>3.165283538</v>
      </c>
      <c r="I80" s="5">
        <f t="shared" si="2"/>
        <v>0.1652835376</v>
      </c>
      <c r="J80" s="3"/>
      <c r="K80" s="3"/>
      <c r="L80" s="3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5">
        <f t="array" ref="A81">IFS(tips!$A81="male",0,tips!A81="female",1)</f>
        <v>0</v>
      </c>
      <c r="B81" s="5">
        <f t="array" ref="B81">IFS(tips!$B81="No",0,tips!$B81="yes",1)</f>
        <v>0</v>
      </c>
      <c r="C81" s="5">
        <f t="array" ref="C81">IFS(tips!$C81="thur",0,tips!$C81="Fri",1,tips!$C81="Sat",2,tips!$C81="Sun",3)</f>
        <v>0</v>
      </c>
      <c r="D81" s="5">
        <f t="array" ref="D81">IFS(tips!$D81="Dinner",0,tips!D81="lunch",1)</f>
        <v>1</v>
      </c>
      <c r="E81" s="5">
        <v>2.0</v>
      </c>
      <c r="F81" s="5">
        <v>17.29</v>
      </c>
      <c r="G81" s="5">
        <v>2.71</v>
      </c>
      <c r="H81" s="5">
        <f t="shared" si="1"/>
        <v>2.658556986</v>
      </c>
      <c r="I81" s="5">
        <f t="shared" si="2"/>
        <v>-0.05144301391</v>
      </c>
      <c r="J81" s="3"/>
      <c r="K81" s="3"/>
      <c r="L81" s="3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5">
        <f t="array" ref="A82">IFS(tips!$A82="male",0,tips!A82="female",1)</f>
        <v>0</v>
      </c>
      <c r="B82" s="5">
        <f t="array" ref="B82">IFS(tips!$B82="No",0,tips!$B82="yes",1)</f>
        <v>1</v>
      </c>
      <c r="C82" s="5">
        <f t="array" ref="C82">IFS(tips!$C82="thur",0,tips!$C82="Fri",1,tips!$C82="Sat",2,tips!$C82="Sun",3)</f>
        <v>0</v>
      </c>
      <c r="D82" s="5">
        <f t="array" ref="D82">IFS(tips!$D82="Dinner",0,tips!D82="lunch",1)</f>
        <v>1</v>
      </c>
      <c r="E82" s="5">
        <v>2.0</v>
      </c>
      <c r="F82" s="5">
        <v>19.44</v>
      </c>
      <c r="G82" s="5">
        <v>3.0</v>
      </c>
      <c r="H82" s="5">
        <f t="shared" si="1"/>
        <v>2.857727386</v>
      </c>
      <c r="I82" s="5">
        <f t="shared" si="2"/>
        <v>-0.1422726143</v>
      </c>
      <c r="J82" s="3"/>
      <c r="K82" s="3"/>
      <c r="L82" s="3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5">
        <f t="array" ref="A83">IFS(tips!$A83="male",0,tips!A83="female",1)</f>
        <v>0</v>
      </c>
      <c r="B83" s="5">
        <f t="array" ref="B83">IFS(tips!$B83="No",0,tips!$B83="yes",1)</f>
        <v>0</v>
      </c>
      <c r="C83" s="5">
        <f t="array" ref="C83">IFS(tips!$C83="thur",0,tips!$C83="Fri",1,tips!$C83="Sat",2,tips!$C83="Sun",3)</f>
        <v>0</v>
      </c>
      <c r="D83" s="5">
        <f t="array" ref="D83">IFS(tips!$D83="Dinner",0,tips!D83="lunch",1)</f>
        <v>1</v>
      </c>
      <c r="E83" s="5">
        <v>2.0</v>
      </c>
      <c r="F83" s="5">
        <v>16.66</v>
      </c>
      <c r="G83" s="5">
        <v>3.4</v>
      </c>
      <c r="H83" s="5">
        <f t="shared" si="1"/>
        <v>2.600195427</v>
      </c>
      <c r="I83" s="5">
        <f t="shared" si="2"/>
        <v>-0.7998045729</v>
      </c>
      <c r="J83" s="3"/>
      <c r="K83" s="3"/>
      <c r="L83" s="3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5">
        <f t="array" ref="A84">IFS(tips!$A84="male",0,tips!A84="female",1)</f>
        <v>1</v>
      </c>
      <c r="B84" s="5">
        <f t="array" ref="B84">IFS(tips!$B84="No",0,tips!$B84="yes",1)</f>
        <v>0</v>
      </c>
      <c r="C84" s="5">
        <f t="array" ref="C84">IFS(tips!$C84="thur",0,tips!$C84="Fri",1,tips!$C84="Sat",2,tips!$C84="Sun",3)</f>
        <v>0</v>
      </c>
      <c r="D84" s="5">
        <f t="array" ref="D84">IFS(tips!$D84="Dinner",0,tips!D84="lunch",1)</f>
        <v>1</v>
      </c>
      <c r="E84" s="5">
        <v>1.0</v>
      </c>
      <c r="F84" s="5">
        <v>10.07</v>
      </c>
      <c r="G84" s="5">
        <v>1.83</v>
      </c>
      <c r="H84" s="5">
        <f t="shared" si="1"/>
        <v>1.797368677</v>
      </c>
      <c r="I84" s="5">
        <f t="shared" si="2"/>
        <v>-0.03263132299</v>
      </c>
      <c r="J84" s="3"/>
      <c r="K84" s="3"/>
      <c r="L84" s="3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5">
        <f t="array" ref="A85">IFS(tips!$A85="male",0,tips!A85="female",1)</f>
        <v>0</v>
      </c>
      <c r="B85" s="5">
        <f t="array" ref="B85">IFS(tips!$B85="No",0,tips!$B85="yes",1)</f>
        <v>1</v>
      </c>
      <c r="C85" s="5">
        <f t="array" ref="C85">IFS(tips!$C85="thur",0,tips!$C85="Fri",1,tips!$C85="Sat",2,tips!$C85="Sun",3)</f>
        <v>0</v>
      </c>
      <c r="D85" s="5">
        <f t="array" ref="D85">IFS(tips!$D85="Dinner",0,tips!D85="lunch",1)</f>
        <v>1</v>
      </c>
      <c r="E85" s="5">
        <v>2.0</v>
      </c>
      <c r="F85" s="5">
        <v>32.68</v>
      </c>
      <c r="G85" s="5">
        <v>5.0</v>
      </c>
      <c r="H85" s="5">
        <f t="shared" si="1"/>
        <v>4.084246498</v>
      </c>
      <c r="I85" s="5">
        <f t="shared" si="2"/>
        <v>-0.9157535025</v>
      </c>
      <c r="J85" s="3"/>
      <c r="K85" s="3"/>
      <c r="L85" s="3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5">
        <f t="array" ref="A86">IFS(tips!$A86="male",0,tips!A86="female",1)</f>
        <v>0</v>
      </c>
      <c r="B86" s="5">
        <f t="array" ref="B86">IFS(tips!$B86="No",0,tips!$B86="yes",1)</f>
        <v>0</v>
      </c>
      <c r="C86" s="5">
        <f t="array" ref="C86">IFS(tips!$C86="thur",0,tips!$C86="Fri",1,tips!$C86="Sat",2,tips!$C86="Sun",3)</f>
        <v>0</v>
      </c>
      <c r="D86" s="5">
        <f t="array" ref="D86">IFS(tips!$D86="Dinner",0,tips!D86="lunch",1)</f>
        <v>1</v>
      </c>
      <c r="E86" s="5">
        <v>2.0</v>
      </c>
      <c r="F86" s="5">
        <v>15.98</v>
      </c>
      <c r="G86" s="5">
        <v>2.03</v>
      </c>
      <c r="H86" s="5">
        <f t="shared" si="1"/>
        <v>2.537201998</v>
      </c>
      <c r="I86" s="5">
        <f t="shared" si="2"/>
        <v>0.5072019984</v>
      </c>
      <c r="J86" s="3"/>
      <c r="K86" s="3"/>
      <c r="L86" s="3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5">
        <f t="array" ref="A87">IFS(tips!$A87="male",0,tips!A87="female",1)</f>
        <v>1</v>
      </c>
      <c r="B87" s="5">
        <f t="array" ref="B87">IFS(tips!$B87="No",0,tips!$B87="yes",1)</f>
        <v>0</v>
      </c>
      <c r="C87" s="5">
        <f t="array" ref="C87">IFS(tips!$C87="thur",0,tips!$C87="Fri",1,tips!$C87="Sat",2,tips!$C87="Sun",3)</f>
        <v>0</v>
      </c>
      <c r="D87" s="5">
        <f t="array" ref="D87">IFS(tips!$D87="Dinner",0,tips!D87="lunch",1)</f>
        <v>1</v>
      </c>
      <c r="E87" s="5">
        <v>4.0</v>
      </c>
      <c r="F87" s="5">
        <v>34.83</v>
      </c>
      <c r="G87" s="5">
        <v>5.17</v>
      </c>
      <c r="H87" s="5">
        <f t="shared" si="1"/>
        <v>4.668109529</v>
      </c>
      <c r="I87" s="5">
        <f t="shared" si="2"/>
        <v>-0.5018904708</v>
      </c>
      <c r="J87" s="3"/>
      <c r="K87" s="3"/>
      <c r="L87" s="3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5">
        <f t="array" ref="A88">IFS(tips!$A88="male",0,tips!A88="female",1)</f>
        <v>0</v>
      </c>
      <c r="B88" s="5">
        <f t="array" ref="B88">IFS(tips!$B88="No",0,tips!$B88="yes",1)</f>
        <v>0</v>
      </c>
      <c r="C88" s="5">
        <f t="array" ref="C88">IFS(tips!$C88="thur",0,tips!$C88="Fri",1,tips!$C88="Sat",2,tips!$C88="Sun",3)</f>
        <v>0</v>
      </c>
      <c r="D88" s="5">
        <f t="array" ref="D88">IFS(tips!$D88="Dinner",0,tips!D88="lunch",1)</f>
        <v>1</v>
      </c>
      <c r="E88" s="5">
        <v>2.0</v>
      </c>
      <c r="F88" s="5">
        <v>13.03</v>
      </c>
      <c r="G88" s="5">
        <v>2.0</v>
      </c>
      <c r="H88" s="5">
        <f t="shared" si="1"/>
        <v>2.263921683</v>
      </c>
      <c r="I88" s="5">
        <f t="shared" si="2"/>
        <v>0.2639216827</v>
      </c>
      <c r="J88" s="3"/>
      <c r="K88" s="3"/>
      <c r="L88" s="3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5">
        <f t="array" ref="A89">IFS(tips!$A89="male",0,tips!A89="female",1)</f>
        <v>0</v>
      </c>
      <c r="B89" s="5">
        <f t="array" ref="B89">IFS(tips!$B89="No",0,tips!$B89="yes",1)</f>
        <v>0</v>
      </c>
      <c r="C89" s="5">
        <f t="array" ref="C89">IFS(tips!$C89="thur",0,tips!$C89="Fri",1,tips!$C89="Sat",2,tips!$C89="Sun",3)</f>
        <v>0</v>
      </c>
      <c r="D89" s="5">
        <f t="array" ref="D89">IFS(tips!$D89="Dinner",0,tips!D89="lunch",1)</f>
        <v>1</v>
      </c>
      <c r="E89" s="5">
        <v>2.0</v>
      </c>
      <c r="F89" s="5">
        <v>18.28</v>
      </c>
      <c r="G89" s="5">
        <v>4.0</v>
      </c>
      <c r="H89" s="5">
        <f t="shared" si="1"/>
        <v>2.750268007</v>
      </c>
      <c r="I89" s="5">
        <f t="shared" si="2"/>
        <v>-1.249731993</v>
      </c>
      <c r="J89" s="3"/>
      <c r="K89" s="3"/>
      <c r="L89" s="3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5">
        <f t="array" ref="A90">IFS(tips!$A90="male",0,tips!A90="female",1)</f>
        <v>0</v>
      </c>
      <c r="B90" s="5">
        <f t="array" ref="B90">IFS(tips!$B90="No",0,tips!$B90="yes",1)</f>
        <v>0</v>
      </c>
      <c r="C90" s="5">
        <f t="array" ref="C90">IFS(tips!$C90="thur",0,tips!$C90="Fri",1,tips!$C90="Sat",2,tips!$C90="Sun",3)</f>
        <v>0</v>
      </c>
      <c r="D90" s="5">
        <f t="array" ref="D90">IFS(tips!$D90="Dinner",0,tips!D90="lunch",1)</f>
        <v>1</v>
      </c>
      <c r="E90" s="5">
        <v>2.0</v>
      </c>
      <c r="F90" s="5">
        <v>24.71</v>
      </c>
      <c r="G90" s="5">
        <v>5.85</v>
      </c>
      <c r="H90" s="5">
        <f t="shared" si="1"/>
        <v>3.345926458</v>
      </c>
      <c r="I90" s="5">
        <f t="shared" si="2"/>
        <v>-2.504073542</v>
      </c>
      <c r="J90" s="3"/>
      <c r="K90" s="3"/>
      <c r="L90" s="3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5">
        <f t="array" ref="A91">IFS(tips!$A91="male",0,tips!A91="female",1)</f>
        <v>0</v>
      </c>
      <c r="B91" s="5">
        <f t="array" ref="B91">IFS(tips!$B91="No",0,tips!$B91="yes",1)</f>
        <v>0</v>
      </c>
      <c r="C91" s="5">
        <f t="array" ref="C91">IFS(tips!$C91="thur",0,tips!$C91="Fri",1,tips!$C91="Sat",2,tips!$C91="Sun",3)</f>
        <v>0</v>
      </c>
      <c r="D91" s="5">
        <f t="array" ref="D91">IFS(tips!$D91="Dinner",0,tips!D91="lunch",1)</f>
        <v>1</v>
      </c>
      <c r="E91" s="5">
        <v>2.0</v>
      </c>
      <c r="F91" s="5">
        <v>21.16</v>
      </c>
      <c r="G91" s="5">
        <v>3.0</v>
      </c>
      <c r="H91" s="5">
        <f t="shared" si="1"/>
        <v>3.017063705</v>
      </c>
      <c r="I91" s="5">
        <f t="shared" si="2"/>
        <v>0.01706370534</v>
      </c>
      <c r="J91" s="3"/>
      <c r="K91" s="3"/>
      <c r="L91" s="3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5">
        <f t="array" ref="A92">IFS(tips!$A92="male",0,tips!A92="female",1)</f>
        <v>0</v>
      </c>
      <c r="B92" s="5">
        <f t="array" ref="B92">IFS(tips!$B92="No",0,tips!$B92="yes",1)</f>
        <v>1</v>
      </c>
      <c r="C92" s="5">
        <f t="array" ref="C92">IFS(tips!$C92="thur",0,tips!$C92="Fri",1,tips!$C92="Sat",2,tips!$C92="Sun",3)</f>
        <v>1</v>
      </c>
      <c r="D92" s="5">
        <f t="array" ref="D92">IFS(tips!$D92="Dinner",0,tips!D92="lunch",1)</f>
        <v>0</v>
      </c>
      <c r="E92" s="5">
        <v>2.0</v>
      </c>
      <c r="F92" s="5">
        <v>28.97</v>
      </c>
      <c r="G92" s="5">
        <v>3.0</v>
      </c>
      <c r="H92" s="5">
        <f t="shared" si="1"/>
        <v>3.740561762</v>
      </c>
      <c r="I92" s="5">
        <f t="shared" si="2"/>
        <v>0.7405617615</v>
      </c>
      <c r="J92" s="3"/>
      <c r="K92" s="3"/>
      <c r="L92" s="3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5">
        <f t="array" ref="A93">IFS(tips!$A93="male",0,tips!A93="female",1)</f>
        <v>0</v>
      </c>
      <c r="B93" s="5">
        <f t="array" ref="B93">IFS(tips!$B93="No",0,tips!$B93="yes",1)</f>
        <v>0</v>
      </c>
      <c r="C93" s="5">
        <f t="array" ref="C93">IFS(tips!$C93="thur",0,tips!$C93="Fri",1,tips!$C93="Sat",2,tips!$C93="Sun",3)</f>
        <v>1</v>
      </c>
      <c r="D93" s="5">
        <f t="array" ref="D93">IFS(tips!$D93="Dinner",0,tips!D93="lunch",1)</f>
        <v>0</v>
      </c>
      <c r="E93" s="5">
        <v>2.0</v>
      </c>
      <c r="F93" s="5">
        <v>22.49</v>
      </c>
      <c r="G93" s="5">
        <v>3.5</v>
      </c>
      <c r="H93" s="5">
        <f t="shared" si="1"/>
        <v>3.140271441</v>
      </c>
      <c r="I93" s="5">
        <f t="shared" si="2"/>
        <v>-0.3597285591</v>
      </c>
      <c r="J93" s="3"/>
      <c r="K93" s="3"/>
      <c r="L93" s="3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5">
        <f t="array" ref="A94">IFS(tips!$A94="male",0,tips!A94="female",1)</f>
        <v>1</v>
      </c>
      <c r="B94" s="5">
        <f t="array" ref="B94">IFS(tips!$B94="No",0,tips!$B94="yes",1)</f>
        <v>1</v>
      </c>
      <c r="C94" s="5">
        <f t="array" ref="C94">IFS(tips!$C94="thur",0,tips!$C94="Fri",1,tips!$C94="Sat",2,tips!$C94="Sun",3)</f>
        <v>1</v>
      </c>
      <c r="D94" s="5">
        <f t="array" ref="D94">IFS(tips!$D94="Dinner",0,tips!D94="lunch",1)</f>
        <v>0</v>
      </c>
      <c r="E94" s="5">
        <v>2.0</v>
      </c>
      <c r="F94" s="5">
        <v>5.75</v>
      </c>
      <c r="G94" s="5">
        <v>1.0</v>
      </c>
      <c r="H94" s="5">
        <f t="shared" si="1"/>
        <v>1.589521446</v>
      </c>
      <c r="I94" s="5">
        <f t="shared" si="2"/>
        <v>0.589521446</v>
      </c>
      <c r="J94" s="3"/>
      <c r="K94" s="3"/>
      <c r="L94" s="3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5">
        <f t="array" ref="A95">IFS(tips!$A95="male",0,tips!A95="female",1)</f>
        <v>1</v>
      </c>
      <c r="B95" s="5">
        <f t="array" ref="B95">IFS(tips!$B95="No",0,tips!$B95="yes",1)</f>
        <v>1</v>
      </c>
      <c r="C95" s="5">
        <f t="array" ref="C95">IFS(tips!$C95="thur",0,tips!$C95="Fri",1,tips!$C95="Sat",2,tips!$C95="Sun",3)</f>
        <v>1</v>
      </c>
      <c r="D95" s="5">
        <f t="array" ref="D95">IFS(tips!$D95="Dinner",0,tips!D95="lunch",1)</f>
        <v>0</v>
      </c>
      <c r="E95" s="5">
        <v>2.0</v>
      </c>
      <c r="F95" s="5">
        <v>16.32</v>
      </c>
      <c r="G95" s="5">
        <v>4.3</v>
      </c>
      <c r="H95" s="5">
        <f t="shared" si="1"/>
        <v>2.568698713</v>
      </c>
      <c r="I95" s="5">
        <f t="shared" si="2"/>
        <v>-1.731301287</v>
      </c>
      <c r="J95" s="3"/>
      <c r="K95" s="3"/>
      <c r="L95" s="3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5">
        <f t="array" ref="A96">IFS(tips!$A96="male",0,tips!A96="female",1)</f>
        <v>1</v>
      </c>
      <c r="B96" s="5">
        <f t="array" ref="B96">IFS(tips!$B96="No",0,tips!$B96="yes",1)</f>
        <v>0</v>
      </c>
      <c r="C96" s="5">
        <f t="array" ref="C96">IFS(tips!$C96="thur",0,tips!$C96="Fri",1,tips!$C96="Sat",2,tips!$C96="Sun",3)</f>
        <v>1</v>
      </c>
      <c r="D96" s="5">
        <f t="array" ref="D96">IFS(tips!$D96="Dinner",0,tips!D96="lunch",1)</f>
        <v>0</v>
      </c>
      <c r="E96" s="5">
        <v>2.0</v>
      </c>
      <c r="F96" s="5">
        <v>22.75</v>
      </c>
      <c r="G96" s="5">
        <v>3.25</v>
      </c>
      <c r="H96" s="5">
        <f t="shared" si="1"/>
        <v>3.164357164</v>
      </c>
      <c r="I96" s="5">
        <f t="shared" si="2"/>
        <v>-0.08564283636</v>
      </c>
      <c r="J96" s="3"/>
      <c r="K96" s="3"/>
      <c r="L96" s="3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5">
        <f t="array" ref="A97">IFS(tips!$A97="male",0,tips!A97="female",1)</f>
        <v>0</v>
      </c>
      <c r="B97" s="5">
        <f t="array" ref="B97">IFS(tips!$B97="No",0,tips!$B97="yes",1)</f>
        <v>1</v>
      </c>
      <c r="C97" s="5">
        <f t="array" ref="C97">IFS(tips!$C97="thur",0,tips!$C97="Fri",1,tips!$C97="Sat",2,tips!$C97="Sun",3)</f>
        <v>1</v>
      </c>
      <c r="D97" s="5">
        <f t="array" ref="D97">IFS(tips!$D97="Dinner",0,tips!D97="lunch",1)</f>
        <v>0</v>
      </c>
      <c r="E97" s="5">
        <v>4.0</v>
      </c>
      <c r="F97" s="5">
        <v>40.17</v>
      </c>
      <c r="G97" s="5">
        <v>4.73</v>
      </c>
      <c r="H97" s="5">
        <f t="shared" si="1"/>
        <v>5.162793219</v>
      </c>
      <c r="I97" s="5">
        <f t="shared" si="2"/>
        <v>0.4327932194</v>
      </c>
      <c r="J97" s="3"/>
      <c r="K97" s="3"/>
      <c r="L97" s="3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5">
        <f t="array" ref="A98">IFS(tips!$A98="male",0,tips!A98="female",1)</f>
        <v>0</v>
      </c>
      <c r="B98" s="5">
        <f t="array" ref="B98">IFS(tips!$B98="No",0,tips!$B98="yes",1)</f>
        <v>1</v>
      </c>
      <c r="C98" s="5">
        <f t="array" ref="C98">IFS(tips!$C98="thur",0,tips!$C98="Fri",1,tips!$C98="Sat",2,tips!$C98="Sun",3)</f>
        <v>1</v>
      </c>
      <c r="D98" s="5">
        <f t="array" ref="D98">IFS(tips!$D98="Dinner",0,tips!D98="lunch",1)</f>
        <v>0</v>
      </c>
      <c r="E98" s="5">
        <v>2.0</v>
      </c>
      <c r="F98" s="5">
        <v>27.28</v>
      </c>
      <c r="G98" s="5">
        <v>4.0</v>
      </c>
      <c r="H98" s="5">
        <f t="shared" si="1"/>
        <v>3.584004564</v>
      </c>
      <c r="I98" s="5">
        <f t="shared" si="2"/>
        <v>-0.4159954363</v>
      </c>
      <c r="J98" s="3"/>
      <c r="K98" s="3"/>
      <c r="L98" s="3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5">
        <f t="array" ref="A99">IFS(tips!$A99="male",0,tips!A99="female",1)</f>
        <v>0</v>
      </c>
      <c r="B99" s="5">
        <f t="array" ref="B99">IFS(tips!$B99="No",0,tips!$B99="yes",1)</f>
        <v>1</v>
      </c>
      <c r="C99" s="5">
        <f t="array" ref="C99">IFS(tips!$C99="thur",0,tips!$C99="Fri",1,tips!$C99="Sat",2,tips!$C99="Sun",3)</f>
        <v>1</v>
      </c>
      <c r="D99" s="5">
        <f t="array" ref="D99">IFS(tips!$D99="Dinner",0,tips!D99="lunch",1)</f>
        <v>0</v>
      </c>
      <c r="E99" s="5">
        <v>2.0</v>
      </c>
      <c r="F99" s="5">
        <v>12.03</v>
      </c>
      <c r="G99" s="5">
        <v>1.5</v>
      </c>
      <c r="H99" s="5">
        <f t="shared" si="1"/>
        <v>2.171284288</v>
      </c>
      <c r="I99" s="5">
        <f t="shared" si="2"/>
        <v>0.6712842876</v>
      </c>
      <c r="J99" s="3"/>
      <c r="K99" s="3"/>
      <c r="L99" s="3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5">
        <f t="array" ref="A100">IFS(tips!$A100="male",0,tips!A100="female",1)</f>
        <v>0</v>
      </c>
      <c r="B100" s="5">
        <f t="array" ref="B100">IFS(tips!$B100="No",0,tips!$B100="yes",1)</f>
        <v>1</v>
      </c>
      <c r="C100" s="5">
        <f t="array" ref="C100">IFS(tips!$C100="thur",0,tips!$C100="Fri",1,tips!$C100="Sat",2,tips!$C100="Sun",3)</f>
        <v>1</v>
      </c>
      <c r="D100" s="5">
        <f t="array" ref="D100">IFS(tips!$D100="Dinner",0,tips!D100="lunch",1)</f>
        <v>0</v>
      </c>
      <c r="E100" s="5">
        <v>2.0</v>
      </c>
      <c r="F100" s="5">
        <v>21.01</v>
      </c>
      <c r="G100" s="5">
        <v>3.0</v>
      </c>
      <c r="H100" s="5">
        <f t="shared" si="1"/>
        <v>3.003168096</v>
      </c>
      <c r="I100" s="5">
        <f t="shared" si="2"/>
        <v>0.003168096066</v>
      </c>
      <c r="J100" s="3"/>
      <c r="K100" s="3"/>
      <c r="L100" s="3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5">
        <f t="array" ref="A101">IFS(tips!$A101="male",0,tips!A101="female",1)</f>
        <v>0</v>
      </c>
      <c r="B101" s="5">
        <f t="array" ref="B101">IFS(tips!$B101="No",0,tips!$B101="yes",1)</f>
        <v>0</v>
      </c>
      <c r="C101" s="5">
        <f t="array" ref="C101">IFS(tips!$C101="thur",0,tips!$C101="Fri",1,tips!$C101="Sat",2,tips!$C101="Sun",3)</f>
        <v>1</v>
      </c>
      <c r="D101" s="5">
        <f t="array" ref="D101">IFS(tips!$D101="Dinner",0,tips!D101="lunch",1)</f>
        <v>0</v>
      </c>
      <c r="E101" s="5">
        <v>2.0</v>
      </c>
      <c r="F101" s="5">
        <v>12.46</v>
      </c>
      <c r="G101" s="5">
        <v>1.5</v>
      </c>
      <c r="H101" s="5">
        <f t="shared" si="1"/>
        <v>2.211118367</v>
      </c>
      <c r="I101" s="5">
        <f t="shared" si="2"/>
        <v>0.7111183675</v>
      </c>
      <c r="J101" s="3"/>
      <c r="K101" s="3"/>
      <c r="L101" s="3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5">
        <f t="array" ref="A102">IFS(tips!$A102="male",0,tips!A102="female",1)</f>
        <v>1</v>
      </c>
      <c r="B102" s="5">
        <f t="array" ref="B102">IFS(tips!$B102="No",0,tips!$B102="yes",1)</f>
        <v>1</v>
      </c>
      <c r="C102" s="5">
        <f t="array" ref="C102">IFS(tips!$C102="thur",0,tips!$C102="Fri",1,tips!$C102="Sat",2,tips!$C102="Sun",3)</f>
        <v>1</v>
      </c>
      <c r="D102" s="5">
        <f t="array" ref="D102">IFS(tips!$D102="Dinner",0,tips!D102="lunch",1)</f>
        <v>0</v>
      </c>
      <c r="E102" s="5">
        <v>2.0</v>
      </c>
      <c r="F102" s="5">
        <v>11.35</v>
      </c>
      <c r="G102" s="5">
        <v>2.5</v>
      </c>
      <c r="H102" s="5">
        <f t="shared" si="1"/>
        <v>2.108290859</v>
      </c>
      <c r="I102" s="5">
        <f t="shared" si="2"/>
        <v>-0.3917091411</v>
      </c>
      <c r="J102" s="3"/>
      <c r="K102" s="3"/>
      <c r="L102" s="3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5">
        <f t="array" ref="A103">IFS(tips!$A103="male",0,tips!A103="female",1)</f>
        <v>1</v>
      </c>
      <c r="B103" s="5">
        <f t="array" ref="B103">IFS(tips!$B103="No",0,tips!$B103="yes",1)</f>
        <v>1</v>
      </c>
      <c r="C103" s="5">
        <f t="array" ref="C103">IFS(tips!$C103="thur",0,tips!$C103="Fri",1,tips!$C103="Sat",2,tips!$C103="Sun",3)</f>
        <v>1</v>
      </c>
      <c r="D103" s="5">
        <f t="array" ref="D103">IFS(tips!$D103="Dinner",0,tips!D103="lunch",1)</f>
        <v>0</v>
      </c>
      <c r="E103" s="5">
        <v>2.0</v>
      </c>
      <c r="F103" s="5">
        <v>15.38</v>
      </c>
      <c r="G103" s="5">
        <v>3.0</v>
      </c>
      <c r="H103" s="5">
        <f t="shared" si="1"/>
        <v>2.481619561</v>
      </c>
      <c r="I103" s="5">
        <f t="shared" si="2"/>
        <v>-0.5183804387</v>
      </c>
      <c r="J103" s="3"/>
      <c r="K103" s="3"/>
      <c r="L103" s="3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5">
        <f t="array" ref="A104">IFS(tips!$A104="male",0,tips!A104="female",1)</f>
        <v>1</v>
      </c>
      <c r="B104" s="5">
        <f t="array" ref="B104">IFS(tips!$B104="No",0,tips!$B104="yes",1)</f>
        <v>1</v>
      </c>
      <c r="C104" s="5">
        <f t="array" ref="C104">IFS(tips!$C104="thur",0,tips!$C104="Fri",1,tips!$C104="Sat",2,tips!$C104="Sun",3)</f>
        <v>2</v>
      </c>
      <c r="D104" s="5">
        <f t="array" ref="D104">IFS(tips!$D104="Dinner",0,tips!D104="lunch",1)</f>
        <v>0</v>
      </c>
      <c r="E104" s="5">
        <v>3.0</v>
      </c>
      <c r="F104" s="5">
        <v>44.3</v>
      </c>
      <c r="G104" s="5">
        <v>2.5</v>
      </c>
      <c r="H104" s="5">
        <f t="shared" si="1"/>
        <v>5.353039345</v>
      </c>
      <c r="I104" s="5">
        <f t="shared" si="2"/>
        <v>2.853039345</v>
      </c>
      <c r="J104" s="3"/>
      <c r="K104" s="3"/>
      <c r="L104" s="3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5">
        <f t="array" ref="A105">IFS(tips!$A105="male",0,tips!A105="female",1)</f>
        <v>1</v>
      </c>
      <c r="B105" s="5">
        <f t="array" ref="B105">IFS(tips!$B105="No",0,tips!$B105="yes",1)</f>
        <v>1</v>
      </c>
      <c r="C105" s="5">
        <f t="array" ref="C105">IFS(tips!$C105="thur",0,tips!$C105="Fri",1,tips!$C105="Sat",2,tips!$C105="Sun",3)</f>
        <v>2</v>
      </c>
      <c r="D105" s="5">
        <f t="array" ref="D105">IFS(tips!$D105="Dinner",0,tips!D105="lunch",1)</f>
        <v>0</v>
      </c>
      <c r="E105" s="5">
        <v>2.0</v>
      </c>
      <c r="F105" s="5">
        <v>22.42</v>
      </c>
      <c r="G105" s="5">
        <v>3.48</v>
      </c>
      <c r="H105" s="5">
        <f t="shared" si="1"/>
        <v>3.133786823</v>
      </c>
      <c r="I105" s="5">
        <f t="shared" si="2"/>
        <v>-0.3462131768</v>
      </c>
      <c r="J105" s="3"/>
      <c r="K105" s="3"/>
      <c r="L105" s="3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5">
        <f t="array" ref="A106">IFS(tips!$A106="male",0,tips!A106="female",1)</f>
        <v>1</v>
      </c>
      <c r="B106" s="5">
        <f t="array" ref="B106">IFS(tips!$B106="No",0,tips!$B106="yes",1)</f>
        <v>0</v>
      </c>
      <c r="C106" s="5">
        <f t="array" ref="C106">IFS(tips!$C106="thur",0,tips!$C106="Fri",1,tips!$C106="Sat",2,tips!$C106="Sun",3)</f>
        <v>2</v>
      </c>
      <c r="D106" s="5">
        <f t="array" ref="D106">IFS(tips!$D106="Dinner",0,tips!D106="lunch",1)</f>
        <v>0</v>
      </c>
      <c r="E106" s="5">
        <v>2.0</v>
      </c>
      <c r="F106" s="5">
        <v>20.92</v>
      </c>
      <c r="G106" s="5">
        <v>4.08</v>
      </c>
      <c r="H106" s="5">
        <f t="shared" si="1"/>
        <v>2.994830731</v>
      </c>
      <c r="I106" s="5">
        <f t="shared" si="2"/>
        <v>-1.085169269</v>
      </c>
      <c r="J106" s="3"/>
      <c r="K106" s="3"/>
      <c r="L106" s="3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5">
        <f t="array" ref="A107">IFS(tips!$A107="male",0,tips!A107="female",1)</f>
        <v>0</v>
      </c>
      <c r="B107" s="5">
        <f t="array" ref="B107">IFS(tips!$B107="No",0,tips!$B107="yes",1)</f>
        <v>1</v>
      </c>
      <c r="C107" s="5">
        <f t="array" ref="C107">IFS(tips!$C107="thur",0,tips!$C107="Fri",1,tips!$C107="Sat",2,tips!$C107="Sun",3)</f>
        <v>2</v>
      </c>
      <c r="D107" s="5">
        <f t="array" ref="D107">IFS(tips!$D107="Dinner",0,tips!D107="lunch",1)</f>
        <v>0</v>
      </c>
      <c r="E107" s="5">
        <v>2.0</v>
      </c>
      <c r="F107" s="5">
        <v>15.36</v>
      </c>
      <c r="G107" s="5">
        <v>1.64</v>
      </c>
      <c r="H107" s="5">
        <f t="shared" si="1"/>
        <v>2.479766813</v>
      </c>
      <c r="I107" s="5">
        <f t="shared" si="2"/>
        <v>0.8397668134</v>
      </c>
      <c r="J107" s="3"/>
      <c r="K107" s="3"/>
      <c r="L107" s="3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5">
        <f t="array" ref="A108">IFS(tips!$A108="male",0,tips!A108="female",1)</f>
        <v>0</v>
      </c>
      <c r="B108" s="5">
        <f t="array" ref="B108">IFS(tips!$B108="No",0,tips!$B108="yes",1)</f>
        <v>1</v>
      </c>
      <c r="C108" s="5">
        <f t="array" ref="C108">IFS(tips!$C108="thur",0,tips!$C108="Fri",1,tips!$C108="Sat",2,tips!$C108="Sun",3)</f>
        <v>2</v>
      </c>
      <c r="D108" s="5">
        <f t="array" ref="D108">IFS(tips!$D108="Dinner",0,tips!D108="lunch",1)</f>
        <v>0</v>
      </c>
      <c r="E108" s="5">
        <v>2.0</v>
      </c>
      <c r="F108" s="5">
        <v>20.49</v>
      </c>
      <c r="G108" s="5">
        <v>4.06</v>
      </c>
      <c r="H108" s="5">
        <f t="shared" si="1"/>
        <v>2.954996651</v>
      </c>
      <c r="I108" s="5">
        <f t="shared" si="2"/>
        <v>-1.105003349</v>
      </c>
      <c r="J108" s="3"/>
      <c r="K108" s="3"/>
      <c r="L108" s="3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5">
        <f t="array" ref="A109">IFS(tips!$A109="male",0,tips!A109="female",1)</f>
        <v>0</v>
      </c>
      <c r="B109" s="5">
        <f t="array" ref="B109">IFS(tips!$B109="No",0,tips!$B109="yes",1)</f>
        <v>1</v>
      </c>
      <c r="C109" s="5">
        <f t="array" ref="C109">IFS(tips!$C109="thur",0,tips!$C109="Fri",1,tips!$C109="Sat",2,tips!$C109="Sun",3)</f>
        <v>2</v>
      </c>
      <c r="D109" s="5">
        <f t="array" ref="D109">IFS(tips!$D109="Dinner",0,tips!D109="lunch",1)</f>
        <v>0</v>
      </c>
      <c r="E109" s="5">
        <v>2.0</v>
      </c>
      <c r="F109" s="5">
        <v>25.21</v>
      </c>
      <c r="G109" s="5">
        <v>4.29</v>
      </c>
      <c r="H109" s="5">
        <f t="shared" si="1"/>
        <v>3.392245156</v>
      </c>
      <c r="I109" s="5">
        <f t="shared" si="2"/>
        <v>-0.8977548443</v>
      </c>
      <c r="J109" s="3"/>
      <c r="K109" s="3"/>
      <c r="L109" s="3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5">
        <f t="array" ref="A110">IFS(tips!$A110="male",0,tips!A110="female",1)</f>
        <v>0</v>
      </c>
      <c r="B110" s="5">
        <f t="array" ref="B110">IFS(tips!$B110="No",0,tips!$B110="yes",1)</f>
        <v>0</v>
      </c>
      <c r="C110" s="5">
        <f t="array" ref="C110">IFS(tips!$C110="thur",0,tips!$C110="Fri",1,tips!$C110="Sat",2,tips!$C110="Sun",3)</f>
        <v>2</v>
      </c>
      <c r="D110" s="5">
        <f t="array" ref="D110">IFS(tips!$D110="Dinner",0,tips!D110="lunch",1)</f>
        <v>0</v>
      </c>
      <c r="E110" s="5">
        <v>2.0</v>
      </c>
      <c r="F110" s="5">
        <v>18.24</v>
      </c>
      <c r="G110" s="5">
        <v>3.76</v>
      </c>
      <c r="H110" s="5">
        <f t="shared" si="1"/>
        <v>2.746562511</v>
      </c>
      <c r="I110" s="5">
        <f t="shared" si="2"/>
        <v>-1.013437489</v>
      </c>
      <c r="J110" s="3"/>
      <c r="K110" s="3"/>
      <c r="L110" s="3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5">
        <f t="array" ref="A111">IFS(tips!$A111="male",0,tips!A111="female",1)</f>
        <v>1</v>
      </c>
      <c r="B111" s="5">
        <f t="array" ref="B111">IFS(tips!$B111="No",0,tips!$B111="yes",1)</f>
        <v>1</v>
      </c>
      <c r="C111" s="5">
        <f t="array" ref="C111">IFS(tips!$C111="thur",0,tips!$C111="Fri",1,tips!$C111="Sat",2,tips!$C111="Sun",3)</f>
        <v>2</v>
      </c>
      <c r="D111" s="5">
        <f t="array" ref="D111">IFS(tips!$D111="Dinner",0,tips!D111="lunch",1)</f>
        <v>0</v>
      </c>
      <c r="E111" s="5">
        <v>2.0</v>
      </c>
      <c r="F111" s="5">
        <v>14.31</v>
      </c>
      <c r="G111" s="5">
        <v>4.0</v>
      </c>
      <c r="H111" s="5">
        <f t="shared" si="1"/>
        <v>2.382497549</v>
      </c>
      <c r="I111" s="5">
        <f t="shared" si="2"/>
        <v>-1.617502451</v>
      </c>
      <c r="J111" s="3"/>
      <c r="K111" s="3"/>
      <c r="L111" s="3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5">
        <f t="array" ref="A112">IFS(tips!$A112="male",0,tips!A112="female",1)</f>
        <v>0</v>
      </c>
      <c r="B112" s="5">
        <f t="array" ref="B112">IFS(tips!$B112="No",0,tips!$B112="yes",1)</f>
        <v>0</v>
      </c>
      <c r="C112" s="5">
        <f t="array" ref="C112">IFS(tips!$C112="thur",0,tips!$C112="Fri",1,tips!$C112="Sat",2,tips!$C112="Sun",3)</f>
        <v>2</v>
      </c>
      <c r="D112" s="5">
        <f t="array" ref="D112">IFS(tips!$D112="Dinner",0,tips!D112="lunch",1)</f>
        <v>0</v>
      </c>
      <c r="E112" s="5">
        <v>2.0</v>
      </c>
      <c r="F112" s="5">
        <v>14.0</v>
      </c>
      <c r="G112" s="5">
        <v>3.0</v>
      </c>
      <c r="H112" s="5">
        <f t="shared" si="1"/>
        <v>2.353779956</v>
      </c>
      <c r="I112" s="5">
        <f t="shared" si="2"/>
        <v>-0.646220044</v>
      </c>
      <c r="J112" s="3"/>
      <c r="K112" s="3"/>
      <c r="L112" s="3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5">
        <f t="array" ref="A113">IFS(tips!$A113="male",0,tips!A113="female",1)</f>
        <v>1</v>
      </c>
      <c r="B113" s="5">
        <f t="array" ref="B113">IFS(tips!$B113="No",0,tips!$B113="yes",1)</f>
        <v>0</v>
      </c>
      <c r="C113" s="5">
        <f t="array" ref="C113">IFS(tips!$C113="thur",0,tips!$C113="Fri",1,tips!$C113="Sat",2,tips!$C113="Sun",3)</f>
        <v>2</v>
      </c>
      <c r="D113" s="5">
        <f t="array" ref="D113">IFS(tips!$D113="Dinner",0,tips!D113="lunch",1)</f>
        <v>0</v>
      </c>
      <c r="E113" s="5">
        <v>1.0</v>
      </c>
      <c r="F113" s="5">
        <v>7.25</v>
      </c>
      <c r="G113" s="5">
        <v>1.0</v>
      </c>
      <c r="H113" s="5">
        <f t="shared" si="1"/>
        <v>1.536131223</v>
      </c>
      <c r="I113" s="5">
        <f t="shared" si="2"/>
        <v>0.5361312227</v>
      </c>
      <c r="J113" s="3"/>
      <c r="K113" s="3"/>
      <c r="L113" s="3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5">
        <f t="array" ref="A114">IFS(tips!$A114="male",0,tips!A114="female",1)</f>
        <v>0</v>
      </c>
      <c r="B114" s="5">
        <f t="array" ref="B114">IFS(tips!$B114="No",0,tips!$B114="yes",1)</f>
        <v>0</v>
      </c>
      <c r="C114" s="5">
        <f t="array" ref="C114">IFS(tips!$C114="thur",0,tips!$C114="Fri",1,tips!$C114="Sat",2,tips!$C114="Sun",3)</f>
        <v>3</v>
      </c>
      <c r="D114" s="5">
        <f t="array" ref="D114">IFS(tips!$D114="Dinner",0,tips!D114="lunch",1)</f>
        <v>0</v>
      </c>
      <c r="E114" s="5">
        <v>3.0</v>
      </c>
      <c r="F114" s="5">
        <v>38.07</v>
      </c>
      <c r="G114" s="5">
        <v>4.0</v>
      </c>
      <c r="H114" s="5">
        <f t="shared" si="1"/>
        <v>4.775908373</v>
      </c>
      <c r="I114" s="5">
        <f t="shared" si="2"/>
        <v>0.7759083735</v>
      </c>
      <c r="J114" s="3"/>
      <c r="K114" s="3"/>
      <c r="L114" s="3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5">
        <f t="array" ref="A115">IFS(tips!$A115="male",0,tips!A115="female",1)</f>
        <v>0</v>
      </c>
      <c r="B115" s="5">
        <f t="array" ref="B115">IFS(tips!$B115="No",0,tips!$B115="yes",1)</f>
        <v>0</v>
      </c>
      <c r="C115" s="5">
        <f t="array" ref="C115">IFS(tips!$C115="thur",0,tips!$C115="Fri",1,tips!$C115="Sat",2,tips!$C115="Sun",3)</f>
        <v>3</v>
      </c>
      <c r="D115" s="5">
        <f t="array" ref="D115">IFS(tips!$D115="Dinner",0,tips!D115="lunch",1)</f>
        <v>0</v>
      </c>
      <c r="E115" s="5">
        <v>2.0</v>
      </c>
      <c r="F115" s="5">
        <v>23.95</v>
      </c>
      <c r="G115" s="5">
        <v>2.55</v>
      </c>
      <c r="H115" s="5">
        <f t="shared" si="1"/>
        <v>3.275522038</v>
      </c>
      <c r="I115" s="5">
        <f t="shared" si="2"/>
        <v>0.7255220378</v>
      </c>
      <c r="J115" s="3"/>
      <c r="K115" s="3"/>
      <c r="L115" s="3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5">
        <f t="array" ref="A116">IFS(tips!$A116="male",0,tips!A116="female",1)</f>
        <v>1</v>
      </c>
      <c r="B116" s="5">
        <f t="array" ref="B116">IFS(tips!$B116="No",0,tips!$B116="yes",1)</f>
        <v>0</v>
      </c>
      <c r="C116" s="5">
        <f t="array" ref="C116">IFS(tips!$C116="thur",0,tips!$C116="Fri",1,tips!$C116="Sat",2,tips!$C116="Sun",3)</f>
        <v>3</v>
      </c>
      <c r="D116" s="5">
        <f t="array" ref="D116">IFS(tips!$D116="Dinner",0,tips!D116="lunch",1)</f>
        <v>0</v>
      </c>
      <c r="E116" s="5">
        <v>3.0</v>
      </c>
      <c r="F116" s="5">
        <v>25.71</v>
      </c>
      <c r="G116" s="5">
        <v>4.0</v>
      </c>
      <c r="H116" s="5">
        <f t="shared" si="1"/>
        <v>3.630910169</v>
      </c>
      <c r="I116" s="5">
        <f t="shared" si="2"/>
        <v>-0.3690898306</v>
      </c>
      <c r="J116" s="3"/>
      <c r="K116" s="3"/>
      <c r="L116" s="3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5">
        <f t="array" ref="A117">IFS(tips!$A117="male",0,tips!A117="female",1)</f>
        <v>1</v>
      </c>
      <c r="B117" s="5">
        <f t="array" ref="B117">IFS(tips!$B117="No",0,tips!$B117="yes",1)</f>
        <v>0</v>
      </c>
      <c r="C117" s="5">
        <f t="array" ref="C117">IFS(tips!$C117="thur",0,tips!$C117="Fri",1,tips!$C117="Sat",2,tips!$C117="Sun",3)</f>
        <v>3</v>
      </c>
      <c r="D117" s="5">
        <f t="array" ref="D117">IFS(tips!$D117="Dinner",0,tips!D117="lunch",1)</f>
        <v>0</v>
      </c>
      <c r="E117" s="5">
        <v>2.0</v>
      </c>
      <c r="F117" s="5">
        <v>17.31</v>
      </c>
      <c r="G117" s="5">
        <v>3.5</v>
      </c>
      <c r="H117" s="5">
        <f t="shared" si="1"/>
        <v>2.660409734</v>
      </c>
      <c r="I117" s="5">
        <f t="shared" si="2"/>
        <v>-0.839590266</v>
      </c>
      <c r="J117" s="3"/>
      <c r="K117" s="3"/>
      <c r="L117" s="3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5">
        <f t="array" ref="A118">IFS(tips!$A118="male",0,tips!A118="female",1)</f>
        <v>0</v>
      </c>
      <c r="B118" s="5">
        <f t="array" ref="B118">IFS(tips!$B118="No",0,tips!$B118="yes",1)</f>
        <v>0</v>
      </c>
      <c r="C118" s="5">
        <f t="array" ref="C118">IFS(tips!$C118="thur",0,tips!$C118="Fri",1,tips!$C118="Sat",2,tips!$C118="Sun",3)</f>
        <v>3</v>
      </c>
      <c r="D118" s="5">
        <f t="array" ref="D118">IFS(tips!$D118="Dinner",0,tips!D118="lunch",1)</f>
        <v>0</v>
      </c>
      <c r="E118" s="5">
        <v>4.0</v>
      </c>
      <c r="F118" s="5">
        <v>29.93</v>
      </c>
      <c r="G118" s="5">
        <v>5.07</v>
      </c>
      <c r="H118" s="5">
        <f t="shared" si="1"/>
        <v>4.214186293</v>
      </c>
      <c r="I118" s="5">
        <f t="shared" si="2"/>
        <v>-0.855813707</v>
      </c>
      <c r="J118" s="3"/>
      <c r="K118" s="3"/>
      <c r="L118" s="3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5">
        <f t="array" ref="A119">IFS(tips!$A119="male",0,tips!A119="female",1)</f>
        <v>1</v>
      </c>
      <c r="B119" s="5">
        <f t="array" ref="B119">IFS(tips!$B119="No",0,tips!$B119="yes",1)</f>
        <v>0</v>
      </c>
      <c r="C119" s="5">
        <f t="array" ref="C119">IFS(tips!$C119="thur",0,tips!$C119="Fri",1,tips!$C119="Sat",2,tips!$C119="Sun",3)</f>
        <v>0</v>
      </c>
      <c r="D119" s="5">
        <f t="array" ref="D119">IFS(tips!$D119="Dinner",0,tips!D119="lunch",1)</f>
        <v>1</v>
      </c>
      <c r="E119" s="5">
        <v>2.0</v>
      </c>
      <c r="F119" s="5">
        <v>10.65</v>
      </c>
      <c r="G119" s="5">
        <v>1.5</v>
      </c>
      <c r="H119" s="5">
        <f t="shared" si="1"/>
        <v>2.043444682</v>
      </c>
      <c r="I119" s="5">
        <f t="shared" si="2"/>
        <v>0.5434446823</v>
      </c>
      <c r="J119" s="3"/>
      <c r="K119" s="3"/>
      <c r="L119" s="3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5">
        <f t="array" ref="A120">IFS(tips!$A120="male",0,tips!A120="female",1)</f>
        <v>1</v>
      </c>
      <c r="B120" s="5">
        <f t="array" ref="B120">IFS(tips!$B120="No",0,tips!$B120="yes",1)</f>
        <v>0</v>
      </c>
      <c r="C120" s="5">
        <f t="array" ref="C120">IFS(tips!$C120="thur",0,tips!$C120="Fri",1,tips!$C120="Sat",2,tips!$C120="Sun",3)</f>
        <v>0</v>
      </c>
      <c r="D120" s="5">
        <f t="array" ref="D120">IFS(tips!$D120="Dinner",0,tips!D120="lunch",1)</f>
        <v>1</v>
      </c>
      <c r="E120" s="5">
        <v>2.0</v>
      </c>
      <c r="F120" s="5">
        <v>12.43</v>
      </c>
      <c r="G120" s="5">
        <v>1.8</v>
      </c>
      <c r="H120" s="5">
        <f t="shared" si="1"/>
        <v>2.208339246</v>
      </c>
      <c r="I120" s="5">
        <f t="shared" si="2"/>
        <v>0.4083392456</v>
      </c>
      <c r="J120" s="3"/>
      <c r="K120" s="3"/>
      <c r="L120" s="3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5">
        <f t="array" ref="A121">IFS(tips!$A121="male",0,tips!A121="female",1)</f>
        <v>1</v>
      </c>
      <c r="B121" s="5">
        <f t="array" ref="B121">IFS(tips!$B121="No",0,tips!$B121="yes",1)</f>
        <v>0</v>
      </c>
      <c r="C121" s="5">
        <f t="array" ref="C121">IFS(tips!$C121="thur",0,tips!$C121="Fri",1,tips!$C121="Sat",2,tips!$C121="Sun",3)</f>
        <v>0</v>
      </c>
      <c r="D121" s="5">
        <f t="array" ref="D121">IFS(tips!$D121="Dinner",0,tips!D121="lunch",1)</f>
        <v>1</v>
      </c>
      <c r="E121" s="5">
        <v>4.0</v>
      </c>
      <c r="F121" s="5">
        <v>24.08</v>
      </c>
      <c r="G121" s="5">
        <v>2.92</v>
      </c>
      <c r="H121" s="5">
        <f t="shared" si="1"/>
        <v>3.672257531</v>
      </c>
      <c r="I121" s="5">
        <f t="shared" si="2"/>
        <v>0.7522575313</v>
      </c>
      <c r="J121" s="3"/>
      <c r="K121" s="3"/>
      <c r="L121" s="3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5">
        <f t="array" ref="A122">IFS(tips!$A122="male",0,tips!A122="female",1)</f>
        <v>0</v>
      </c>
      <c r="B122" s="5">
        <f t="array" ref="B122">IFS(tips!$B122="No",0,tips!$B122="yes",1)</f>
        <v>0</v>
      </c>
      <c r="C122" s="5">
        <f t="array" ref="C122">IFS(tips!$C122="thur",0,tips!$C122="Fri",1,tips!$C122="Sat",2,tips!$C122="Sun",3)</f>
        <v>0</v>
      </c>
      <c r="D122" s="5">
        <f t="array" ref="D122">IFS(tips!$D122="Dinner",0,tips!D122="lunch",1)</f>
        <v>1</v>
      </c>
      <c r="E122" s="5">
        <v>2.0</v>
      </c>
      <c r="F122" s="5">
        <v>11.69</v>
      </c>
      <c r="G122" s="5">
        <v>2.31</v>
      </c>
      <c r="H122" s="5">
        <f t="shared" si="1"/>
        <v>2.139787573</v>
      </c>
      <c r="I122" s="5">
        <f t="shared" si="2"/>
        <v>-0.1702124268</v>
      </c>
      <c r="J122" s="3"/>
      <c r="K122" s="3"/>
      <c r="L122" s="3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5">
        <f t="array" ref="A123">IFS(tips!$A123="male",0,tips!A123="female",1)</f>
        <v>1</v>
      </c>
      <c r="B123" s="5">
        <f t="array" ref="B123">IFS(tips!$B123="No",0,tips!$B123="yes",1)</f>
        <v>0</v>
      </c>
      <c r="C123" s="5">
        <f t="array" ref="C123">IFS(tips!$C123="thur",0,tips!$C123="Fri",1,tips!$C123="Sat",2,tips!$C123="Sun",3)</f>
        <v>0</v>
      </c>
      <c r="D123" s="5">
        <f t="array" ref="D123">IFS(tips!$D123="Dinner",0,tips!D123="lunch",1)</f>
        <v>1</v>
      </c>
      <c r="E123" s="5">
        <v>2.0</v>
      </c>
      <c r="F123" s="5">
        <v>13.42</v>
      </c>
      <c r="G123" s="5">
        <v>1.68</v>
      </c>
      <c r="H123" s="5">
        <f t="shared" si="1"/>
        <v>2.300050267</v>
      </c>
      <c r="I123" s="5">
        <f t="shared" si="2"/>
        <v>0.6200502668</v>
      </c>
      <c r="J123" s="3"/>
      <c r="K123" s="3"/>
      <c r="L123" s="3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5">
        <f t="array" ref="A124">IFS(tips!$A124="male",0,tips!A124="female",1)</f>
        <v>0</v>
      </c>
      <c r="B124" s="5">
        <f t="array" ref="B124">IFS(tips!$B124="No",0,tips!$B124="yes",1)</f>
        <v>0</v>
      </c>
      <c r="C124" s="5">
        <f t="array" ref="C124">IFS(tips!$C124="thur",0,tips!$C124="Fri",1,tips!$C124="Sat",2,tips!$C124="Sun",3)</f>
        <v>0</v>
      </c>
      <c r="D124" s="5">
        <f t="array" ref="D124">IFS(tips!$D124="Dinner",0,tips!D124="lunch",1)</f>
        <v>1</v>
      </c>
      <c r="E124" s="5">
        <v>2.0</v>
      </c>
      <c r="F124" s="5">
        <v>14.26</v>
      </c>
      <c r="G124" s="5">
        <v>2.5</v>
      </c>
      <c r="H124" s="5">
        <f t="shared" si="1"/>
        <v>2.377865679</v>
      </c>
      <c r="I124" s="5">
        <f t="shared" si="2"/>
        <v>-0.1221343212</v>
      </c>
      <c r="J124" s="3"/>
      <c r="K124" s="3"/>
      <c r="L124" s="3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5">
        <f t="array" ref="A125">IFS(tips!$A125="male",0,tips!A125="female",1)</f>
        <v>0</v>
      </c>
      <c r="B125" s="5">
        <f t="array" ref="B125">IFS(tips!$B125="No",0,tips!$B125="yes",1)</f>
        <v>0</v>
      </c>
      <c r="C125" s="5">
        <f t="array" ref="C125">IFS(tips!$C125="thur",0,tips!$C125="Fri",1,tips!$C125="Sat",2,tips!$C125="Sun",3)</f>
        <v>0</v>
      </c>
      <c r="D125" s="5">
        <f t="array" ref="D125">IFS(tips!$D125="Dinner",0,tips!D125="lunch",1)</f>
        <v>1</v>
      </c>
      <c r="E125" s="5">
        <v>2.0</v>
      </c>
      <c r="F125" s="5">
        <v>15.95</v>
      </c>
      <c r="G125" s="5">
        <v>2.0</v>
      </c>
      <c r="H125" s="5">
        <f t="shared" si="1"/>
        <v>2.534422877</v>
      </c>
      <c r="I125" s="5">
        <f t="shared" si="2"/>
        <v>0.5344228766</v>
      </c>
      <c r="J125" s="3"/>
      <c r="K125" s="3"/>
      <c r="L125" s="3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5">
        <f t="array" ref="A126">IFS(tips!$A126="male",0,tips!A126="female",1)</f>
        <v>1</v>
      </c>
      <c r="B126" s="5">
        <f t="array" ref="B126">IFS(tips!$B126="No",0,tips!$B126="yes",1)</f>
        <v>0</v>
      </c>
      <c r="C126" s="5">
        <f t="array" ref="C126">IFS(tips!$C126="thur",0,tips!$C126="Fri",1,tips!$C126="Sat",2,tips!$C126="Sun",3)</f>
        <v>0</v>
      </c>
      <c r="D126" s="5">
        <f t="array" ref="D126">IFS(tips!$D126="Dinner",0,tips!D126="lunch",1)</f>
        <v>1</v>
      </c>
      <c r="E126" s="5">
        <v>2.0</v>
      </c>
      <c r="F126" s="5">
        <v>12.48</v>
      </c>
      <c r="G126" s="5">
        <v>2.52</v>
      </c>
      <c r="H126" s="5">
        <f t="shared" si="1"/>
        <v>2.212971115</v>
      </c>
      <c r="I126" s="5">
        <f t="shared" si="2"/>
        <v>-0.3070288846</v>
      </c>
      <c r="J126" s="3"/>
      <c r="K126" s="3"/>
      <c r="L126" s="3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5">
        <f t="array" ref="A127">IFS(tips!$A127="male",0,tips!A127="female",1)</f>
        <v>1</v>
      </c>
      <c r="B127" s="5">
        <f t="array" ref="B127">IFS(tips!$B127="No",0,tips!$B127="yes",1)</f>
        <v>0</v>
      </c>
      <c r="C127" s="5">
        <f t="array" ref="C127">IFS(tips!$C127="thur",0,tips!$C127="Fri",1,tips!$C127="Sat",2,tips!$C127="Sun",3)</f>
        <v>0</v>
      </c>
      <c r="D127" s="5">
        <f t="array" ref="D127">IFS(tips!$D127="Dinner",0,tips!D127="lunch",1)</f>
        <v>1</v>
      </c>
      <c r="E127" s="5">
        <v>6.0</v>
      </c>
      <c r="F127" s="5">
        <v>29.8</v>
      </c>
      <c r="G127" s="5">
        <v>4.2</v>
      </c>
      <c r="H127" s="5">
        <f t="shared" si="1"/>
        <v>4.586836064</v>
      </c>
      <c r="I127" s="5">
        <f t="shared" si="2"/>
        <v>0.3868360637</v>
      </c>
      <c r="J127" s="3"/>
      <c r="K127" s="3"/>
      <c r="L127" s="3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5">
        <f t="array" ref="A128">IFS(tips!$A128="male",0,tips!A128="female",1)</f>
        <v>0</v>
      </c>
      <c r="B128" s="5">
        <f t="array" ref="B128">IFS(tips!$B128="No",0,tips!$B128="yes",1)</f>
        <v>0</v>
      </c>
      <c r="C128" s="5">
        <f t="array" ref="C128">IFS(tips!$C128="thur",0,tips!$C128="Fri",1,tips!$C128="Sat",2,tips!$C128="Sun",3)</f>
        <v>0</v>
      </c>
      <c r="D128" s="5">
        <f t="array" ref="D128">IFS(tips!$D128="Dinner",0,tips!D128="lunch",1)</f>
        <v>1</v>
      </c>
      <c r="E128" s="5">
        <v>2.0</v>
      </c>
      <c r="F128" s="5">
        <v>8.52</v>
      </c>
      <c r="G128" s="5">
        <v>1.48</v>
      </c>
      <c r="H128" s="5">
        <f t="shared" si="1"/>
        <v>1.846127031</v>
      </c>
      <c r="I128" s="5">
        <f t="shared" si="2"/>
        <v>0.3661270306</v>
      </c>
      <c r="J128" s="3"/>
      <c r="K128" s="3"/>
      <c r="L128" s="3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5">
        <f t="array" ref="A129">IFS(tips!$A129="male",0,tips!A129="female",1)</f>
        <v>1</v>
      </c>
      <c r="B129" s="5">
        <f t="array" ref="B129">IFS(tips!$B129="No",0,tips!$B129="yes",1)</f>
        <v>0</v>
      </c>
      <c r="C129" s="5">
        <f t="array" ref="C129">IFS(tips!$C129="thur",0,tips!$C129="Fri",1,tips!$C129="Sat",2,tips!$C129="Sun",3)</f>
        <v>0</v>
      </c>
      <c r="D129" s="5">
        <f t="array" ref="D129">IFS(tips!$D129="Dinner",0,tips!D129="lunch",1)</f>
        <v>1</v>
      </c>
      <c r="E129" s="5">
        <v>2.0</v>
      </c>
      <c r="F129" s="5">
        <v>14.52</v>
      </c>
      <c r="G129" s="5">
        <v>2.0</v>
      </c>
      <c r="H129" s="5">
        <f t="shared" si="1"/>
        <v>2.401951402</v>
      </c>
      <c r="I129" s="5">
        <f t="shared" si="2"/>
        <v>0.4019514015</v>
      </c>
      <c r="J129" s="3"/>
      <c r="K129" s="3"/>
      <c r="L129" s="3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5">
        <f t="array" ref="A130">IFS(tips!$A130="male",0,tips!A130="female",1)</f>
        <v>1</v>
      </c>
      <c r="B130" s="5">
        <f t="array" ref="B130">IFS(tips!$B130="No",0,tips!$B130="yes",1)</f>
        <v>0</v>
      </c>
      <c r="C130" s="5">
        <f t="array" ref="C130">IFS(tips!$C130="thur",0,tips!$C130="Fri",1,tips!$C130="Sat",2,tips!$C130="Sun",3)</f>
        <v>0</v>
      </c>
      <c r="D130" s="5">
        <f t="array" ref="D130">IFS(tips!$D130="Dinner",0,tips!D130="lunch",1)</f>
        <v>1</v>
      </c>
      <c r="E130" s="5">
        <v>2.0</v>
      </c>
      <c r="F130" s="5">
        <v>11.38</v>
      </c>
      <c r="G130" s="5">
        <v>2.0</v>
      </c>
      <c r="H130" s="5">
        <f t="shared" si="1"/>
        <v>2.111069981</v>
      </c>
      <c r="I130" s="5">
        <f t="shared" si="2"/>
        <v>0.1110699807</v>
      </c>
      <c r="J130" s="3"/>
      <c r="K130" s="3"/>
      <c r="L130" s="3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5">
        <f t="array" ref="A131">IFS(tips!$A131="male",0,tips!A131="female",1)</f>
        <v>0</v>
      </c>
      <c r="B131" s="5">
        <f t="array" ref="B131">IFS(tips!$B131="No",0,tips!$B131="yes",1)</f>
        <v>0</v>
      </c>
      <c r="C131" s="5">
        <f t="array" ref="C131">IFS(tips!$C131="thur",0,tips!$C131="Fri",1,tips!$C131="Sat",2,tips!$C131="Sun",3)</f>
        <v>0</v>
      </c>
      <c r="D131" s="5">
        <f t="array" ref="D131">IFS(tips!$D131="Dinner",0,tips!D131="lunch",1)</f>
        <v>1</v>
      </c>
      <c r="E131" s="5">
        <v>3.0</v>
      </c>
      <c r="F131" s="5">
        <v>22.82</v>
      </c>
      <c r="G131" s="5">
        <v>2.18</v>
      </c>
      <c r="H131" s="5">
        <f t="shared" si="1"/>
        <v>3.363188097</v>
      </c>
      <c r="I131" s="5">
        <f t="shared" si="2"/>
        <v>1.183188097</v>
      </c>
      <c r="J131" s="3"/>
      <c r="K131" s="3"/>
      <c r="L131" s="3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5">
        <f t="array" ref="A132">IFS(tips!$A132="male",0,tips!A132="female",1)</f>
        <v>0</v>
      </c>
      <c r="B132" s="5">
        <f t="array" ref="B132">IFS(tips!$B132="No",0,tips!$B132="yes",1)</f>
        <v>0</v>
      </c>
      <c r="C132" s="5">
        <f t="array" ref="C132">IFS(tips!$C132="thur",0,tips!$C132="Fri",1,tips!$C132="Sat",2,tips!$C132="Sun",3)</f>
        <v>0</v>
      </c>
      <c r="D132" s="5">
        <f t="array" ref="D132">IFS(tips!$D132="Dinner",0,tips!D132="lunch",1)</f>
        <v>1</v>
      </c>
      <c r="E132" s="5">
        <v>2.0</v>
      </c>
      <c r="F132" s="5">
        <v>19.08</v>
      </c>
      <c r="G132" s="5">
        <v>1.5</v>
      </c>
      <c r="H132" s="5">
        <f t="shared" si="1"/>
        <v>2.824377923</v>
      </c>
      <c r="I132" s="5">
        <f t="shared" si="2"/>
        <v>1.324377923</v>
      </c>
      <c r="J132" s="3"/>
      <c r="K132" s="3"/>
      <c r="L132" s="3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5">
        <f t="array" ref="A133">IFS(tips!$A133="male",0,tips!A133="female",1)</f>
        <v>1</v>
      </c>
      <c r="B133" s="5">
        <f t="array" ref="B133">IFS(tips!$B133="No",0,tips!$B133="yes",1)</f>
        <v>0</v>
      </c>
      <c r="C133" s="5">
        <f t="array" ref="C133">IFS(tips!$C133="thur",0,tips!$C133="Fri",1,tips!$C133="Sat",2,tips!$C133="Sun",3)</f>
        <v>0</v>
      </c>
      <c r="D133" s="5">
        <f t="array" ref="D133">IFS(tips!$D133="Dinner",0,tips!D133="lunch",1)</f>
        <v>1</v>
      </c>
      <c r="E133" s="5">
        <v>2.0</v>
      </c>
      <c r="F133" s="5">
        <v>20.27</v>
      </c>
      <c r="G133" s="5">
        <v>2.83</v>
      </c>
      <c r="H133" s="5">
        <f t="shared" si="1"/>
        <v>2.934616424</v>
      </c>
      <c r="I133" s="5">
        <f t="shared" si="2"/>
        <v>0.1046164237</v>
      </c>
      <c r="J133" s="3"/>
      <c r="K133" s="3"/>
      <c r="L133" s="3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5">
        <f t="array" ref="A134">IFS(tips!$A134="male",0,tips!A134="female",1)</f>
        <v>1</v>
      </c>
      <c r="B134" s="5">
        <f t="array" ref="B134">IFS(tips!$B134="No",0,tips!$B134="yes",1)</f>
        <v>0</v>
      </c>
      <c r="C134" s="5">
        <f t="array" ref="C134">IFS(tips!$C134="thur",0,tips!$C134="Fri",1,tips!$C134="Sat",2,tips!$C134="Sun",3)</f>
        <v>0</v>
      </c>
      <c r="D134" s="5">
        <f t="array" ref="D134">IFS(tips!$D134="Dinner",0,tips!D134="lunch",1)</f>
        <v>1</v>
      </c>
      <c r="E134" s="5">
        <v>2.0</v>
      </c>
      <c r="F134" s="5">
        <v>11.17</v>
      </c>
      <c r="G134" s="5">
        <v>1.5</v>
      </c>
      <c r="H134" s="5">
        <f t="shared" si="1"/>
        <v>2.091616128</v>
      </c>
      <c r="I134" s="5">
        <f t="shared" si="2"/>
        <v>0.5916161277</v>
      </c>
      <c r="J134" s="3"/>
      <c r="K134" s="3"/>
      <c r="L134" s="3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5">
        <f t="array" ref="A135">IFS(tips!$A135="male",0,tips!A135="female",1)</f>
        <v>1</v>
      </c>
      <c r="B135" s="5">
        <f t="array" ref="B135">IFS(tips!$B135="No",0,tips!$B135="yes",1)</f>
        <v>0</v>
      </c>
      <c r="C135" s="5">
        <f t="array" ref="C135">IFS(tips!$C135="thur",0,tips!$C135="Fri",1,tips!$C135="Sat",2,tips!$C135="Sun",3)</f>
        <v>0</v>
      </c>
      <c r="D135" s="5">
        <f t="array" ref="D135">IFS(tips!$D135="Dinner",0,tips!D135="lunch",1)</f>
        <v>1</v>
      </c>
      <c r="E135" s="5">
        <v>2.0</v>
      </c>
      <c r="F135" s="5">
        <v>12.26</v>
      </c>
      <c r="G135" s="5">
        <v>2.0</v>
      </c>
      <c r="H135" s="5">
        <f t="shared" si="1"/>
        <v>2.192590888</v>
      </c>
      <c r="I135" s="5">
        <f t="shared" si="2"/>
        <v>0.1925908885</v>
      </c>
      <c r="J135" s="3"/>
      <c r="K135" s="3"/>
      <c r="L135" s="3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5">
        <f t="array" ref="A136">IFS(tips!$A136="male",0,tips!A136="female",1)</f>
        <v>1</v>
      </c>
      <c r="B136" s="5">
        <f t="array" ref="B136">IFS(tips!$B136="No",0,tips!$B136="yes",1)</f>
        <v>0</v>
      </c>
      <c r="C136" s="5">
        <f t="array" ref="C136">IFS(tips!$C136="thur",0,tips!$C136="Fri",1,tips!$C136="Sat",2,tips!$C136="Sun",3)</f>
        <v>0</v>
      </c>
      <c r="D136" s="5">
        <f t="array" ref="D136">IFS(tips!$D136="Dinner",0,tips!D136="lunch",1)</f>
        <v>1</v>
      </c>
      <c r="E136" s="5">
        <v>2.0</v>
      </c>
      <c r="F136" s="5">
        <v>18.26</v>
      </c>
      <c r="G136" s="5">
        <v>3.25</v>
      </c>
      <c r="H136" s="5">
        <f t="shared" si="1"/>
        <v>2.748415259</v>
      </c>
      <c r="I136" s="5">
        <f t="shared" si="2"/>
        <v>-0.5015847406</v>
      </c>
      <c r="J136" s="3"/>
      <c r="K136" s="3"/>
      <c r="L136" s="3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5">
        <f t="array" ref="A137">IFS(tips!$A137="male",0,tips!A137="female",1)</f>
        <v>1</v>
      </c>
      <c r="B137" s="5">
        <f t="array" ref="B137">IFS(tips!$B137="No",0,tips!$B137="yes",1)</f>
        <v>0</v>
      </c>
      <c r="C137" s="5">
        <f t="array" ref="C137">IFS(tips!$C137="thur",0,tips!$C137="Fri",1,tips!$C137="Sat",2,tips!$C137="Sun",3)</f>
        <v>0</v>
      </c>
      <c r="D137" s="5">
        <f t="array" ref="D137">IFS(tips!$D137="Dinner",0,tips!D137="lunch",1)</f>
        <v>1</v>
      </c>
      <c r="E137" s="5">
        <v>2.0</v>
      </c>
      <c r="F137" s="5">
        <v>8.51</v>
      </c>
      <c r="G137" s="5">
        <v>1.25</v>
      </c>
      <c r="H137" s="5">
        <f t="shared" si="1"/>
        <v>1.845200657</v>
      </c>
      <c r="I137" s="5">
        <f t="shared" si="2"/>
        <v>0.5952006566</v>
      </c>
      <c r="J137" s="3"/>
      <c r="K137" s="3"/>
      <c r="L137" s="3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5">
        <f t="array" ref="A138">IFS(tips!$A138="male",0,tips!A138="female",1)</f>
        <v>1</v>
      </c>
      <c r="B138" s="5">
        <f t="array" ref="B138">IFS(tips!$B138="No",0,tips!$B138="yes",1)</f>
        <v>0</v>
      </c>
      <c r="C138" s="5">
        <f t="array" ref="C138">IFS(tips!$C138="thur",0,tips!$C138="Fri",1,tips!$C138="Sat",2,tips!$C138="Sun",3)</f>
        <v>0</v>
      </c>
      <c r="D138" s="5">
        <f t="array" ref="D138">IFS(tips!$D138="Dinner",0,tips!D138="lunch",1)</f>
        <v>1</v>
      </c>
      <c r="E138" s="5">
        <v>2.0</v>
      </c>
      <c r="F138" s="5">
        <v>10.33</v>
      </c>
      <c r="G138" s="5">
        <v>2.0</v>
      </c>
      <c r="H138" s="5">
        <f t="shared" si="1"/>
        <v>2.013800716</v>
      </c>
      <c r="I138" s="5">
        <f t="shared" si="2"/>
        <v>0.01380071581</v>
      </c>
      <c r="J138" s="3"/>
      <c r="K138" s="3"/>
      <c r="L138" s="3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5">
        <f t="array" ref="A139">IFS(tips!$A139="male",0,tips!A139="female",1)</f>
        <v>1</v>
      </c>
      <c r="B139" s="5">
        <f t="array" ref="B139">IFS(tips!$B139="No",0,tips!$B139="yes",1)</f>
        <v>0</v>
      </c>
      <c r="C139" s="5">
        <f t="array" ref="C139">IFS(tips!$C139="thur",0,tips!$C139="Fri",1,tips!$C139="Sat",2,tips!$C139="Sun",3)</f>
        <v>0</v>
      </c>
      <c r="D139" s="5">
        <f t="array" ref="D139">IFS(tips!$D139="Dinner",0,tips!D139="lunch",1)</f>
        <v>1</v>
      </c>
      <c r="E139" s="5">
        <v>2.0</v>
      </c>
      <c r="F139" s="5">
        <v>14.15</v>
      </c>
      <c r="G139" s="5">
        <v>2.0</v>
      </c>
      <c r="H139" s="5">
        <f t="shared" si="1"/>
        <v>2.367675565</v>
      </c>
      <c r="I139" s="5">
        <f t="shared" si="2"/>
        <v>0.3676755653</v>
      </c>
      <c r="J139" s="3"/>
      <c r="K139" s="3"/>
      <c r="L139" s="3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5">
        <f t="array" ref="A140">IFS(tips!$A140="male",0,tips!A140="female",1)</f>
        <v>0</v>
      </c>
      <c r="B140" s="5">
        <f t="array" ref="B140">IFS(tips!$B140="No",0,tips!$B140="yes",1)</f>
        <v>1</v>
      </c>
      <c r="C140" s="5">
        <f t="array" ref="C140">IFS(tips!$C140="thur",0,tips!$C140="Fri",1,tips!$C140="Sat",2,tips!$C140="Sun",3)</f>
        <v>0</v>
      </c>
      <c r="D140" s="5">
        <f t="array" ref="D140">IFS(tips!$D140="Dinner",0,tips!D140="lunch",1)</f>
        <v>1</v>
      </c>
      <c r="E140" s="5">
        <v>2.0</v>
      </c>
      <c r="F140" s="5">
        <v>16.0</v>
      </c>
      <c r="G140" s="5">
        <v>2.0</v>
      </c>
      <c r="H140" s="5">
        <f t="shared" si="1"/>
        <v>2.539054746</v>
      </c>
      <c r="I140" s="5">
        <f t="shared" si="2"/>
        <v>0.5390547463</v>
      </c>
      <c r="J140" s="3"/>
      <c r="K140" s="3"/>
      <c r="L140" s="3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5">
        <f t="array" ref="A141">IFS(tips!$A141="male",0,tips!A141="female",1)</f>
        <v>1</v>
      </c>
      <c r="B141" s="5">
        <f t="array" ref="B141">IFS(tips!$B141="No",0,tips!$B141="yes",1)</f>
        <v>0</v>
      </c>
      <c r="C141" s="5">
        <f t="array" ref="C141">IFS(tips!$C141="thur",0,tips!$C141="Fri",1,tips!$C141="Sat",2,tips!$C141="Sun",3)</f>
        <v>0</v>
      </c>
      <c r="D141" s="5">
        <f t="array" ref="D141">IFS(tips!$D141="Dinner",0,tips!D141="lunch",1)</f>
        <v>1</v>
      </c>
      <c r="E141" s="5">
        <v>2.0</v>
      </c>
      <c r="F141" s="5">
        <v>13.16</v>
      </c>
      <c r="G141" s="5">
        <v>2.75</v>
      </c>
      <c r="H141" s="5">
        <f t="shared" si="1"/>
        <v>2.275964544</v>
      </c>
      <c r="I141" s="5">
        <f t="shared" si="2"/>
        <v>-0.4740354559</v>
      </c>
      <c r="J141" s="3"/>
      <c r="K141" s="3"/>
      <c r="L141" s="3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5">
        <f t="array" ref="A142">IFS(tips!$A142="male",0,tips!A142="female",1)</f>
        <v>1</v>
      </c>
      <c r="B142" s="5">
        <f t="array" ref="B142">IFS(tips!$B142="No",0,tips!$B142="yes",1)</f>
        <v>0</v>
      </c>
      <c r="C142" s="5">
        <f t="array" ref="C142">IFS(tips!$C142="thur",0,tips!$C142="Fri",1,tips!$C142="Sat",2,tips!$C142="Sun",3)</f>
        <v>0</v>
      </c>
      <c r="D142" s="5">
        <f t="array" ref="D142">IFS(tips!$D142="Dinner",0,tips!D142="lunch",1)</f>
        <v>1</v>
      </c>
      <c r="E142" s="5">
        <v>2.0</v>
      </c>
      <c r="F142" s="5">
        <v>17.47</v>
      </c>
      <c r="G142" s="5">
        <v>3.5</v>
      </c>
      <c r="H142" s="5">
        <f t="shared" si="1"/>
        <v>2.675231717</v>
      </c>
      <c r="I142" s="5">
        <f t="shared" si="2"/>
        <v>-0.8247682828</v>
      </c>
      <c r="J142" s="3"/>
      <c r="K142" s="3"/>
      <c r="L142" s="3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5">
        <f t="array" ref="A143">IFS(tips!$A143="male",0,tips!A143="female",1)</f>
        <v>0</v>
      </c>
      <c r="B143" s="5">
        <f t="array" ref="B143">IFS(tips!$B143="No",0,tips!$B143="yes",1)</f>
        <v>0</v>
      </c>
      <c r="C143" s="5">
        <f t="array" ref="C143">IFS(tips!$C143="thur",0,tips!$C143="Fri",1,tips!$C143="Sat",2,tips!$C143="Sun",3)</f>
        <v>0</v>
      </c>
      <c r="D143" s="5">
        <f t="array" ref="D143">IFS(tips!$D143="Dinner",0,tips!D143="lunch",1)</f>
        <v>1</v>
      </c>
      <c r="E143" s="5">
        <v>6.0</v>
      </c>
      <c r="F143" s="5">
        <v>34.3</v>
      </c>
      <c r="G143" s="5">
        <v>6.7</v>
      </c>
      <c r="H143" s="5">
        <f t="shared" si="1"/>
        <v>5.003704342</v>
      </c>
      <c r="I143" s="5">
        <f t="shared" si="2"/>
        <v>-1.696295658</v>
      </c>
      <c r="J143" s="3"/>
      <c r="K143" s="3"/>
      <c r="L143" s="3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5">
        <f t="array" ref="A144">IFS(tips!$A144="male",0,tips!A144="female",1)</f>
        <v>0</v>
      </c>
      <c r="B144" s="5">
        <f t="array" ref="B144">IFS(tips!$B144="No",0,tips!$B144="yes",1)</f>
        <v>0</v>
      </c>
      <c r="C144" s="5">
        <f t="array" ref="C144">IFS(tips!$C144="thur",0,tips!$C144="Fri",1,tips!$C144="Sat",2,tips!$C144="Sun",3)</f>
        <v>0</v>
      </c>
      <c r="D144" s="5">
        <f t="array" ref="D144">IFS(tips!$D144="Dinner",0,tips!D144="lunch",1)</f>
        <v>1</v>
      </c>
      <c r="E144" s="5">
        <v>5.0</v>
      </c>
      <c r="F144" s="5">
        <v>41.19</v>
      </c>
      <c r="G144" s="5">
        <v>5.0</v>
      </c>
      <c r="H144" s="5">
        <f t="shared" si="1"/>
        <v>5.449629678</v>
      </c>
      <c r="I144" s="5">
        <f t="shared" si="2"/>
        <v>0.4496296785</v>
      </c>
      <c r="J144" s="3"/>
      <c r="K144" s="3"/>
      <c r="L144" s="3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5">
        <f t="array" ref="A145">IFS(tips!$A145="male",0,tips!A145="female",1)</f>
        <v>1</v>
      </c>
      <c r="B145" s="5">
        <f t="array" ref="B145">IFS(tips!$B145="No",0,tips!$B145="yes",1)</f>
        <v>0</v>
      </c>
      <c r="C145" s="5">
        <f t="array" ref="C145">IFS(tips!$C145="thur",0,tips!$C145="Fri",1,tips!$C145="Sat",2,tips!$C145="Sun",3)</f>
        <v>0</v>
      </c>
      <c r="D145" s="5">
        <f t="array" ref="D145">IFS(tips!$D145="Dinner",0,tips!D145="lunch",1)</f>
        <v>1</v>
      </c>
      <c r="E145" s="5">
        <v>6.0</v>
      </c>
      <c r="F145" s="5">
        <v>27.05</v>
      </c>
      <c r="G145" s="5">
        <v>5.0</v>
      </c>
      <c r="H145" s="5">
        <f t="shared" si="1"/>
        <v>4.332083227</v>
      </c>
      <c r="I145" s="5">
        <f t="shared" si="2"/>
        <v>-0.667916773</v>
      </c>
      <c r="J145" s="3"/>
      <c r="K145" s="3"/>
      <c r="L145" s="3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5">
        <f t="array" ref="A146">IFS(tips!$A146="male",0,tips!A146="female",1)</f>
        <v>1</v>
      </c>
      <c r="B146" s="5">
        <f t="array" ref="B146">IFS(tips!$B146="No",0,tips!$B146="yes",1)</f>
        <v>0</v>
      </c>
      <c r="C146" s="5">
        <f t="array" ref="C146">IFS(tips!$C146="thur",0,tips!$C146="Fri",1,tips!$C146="Sat",2,tips!$C146="Sun",3)</f>
        <v>0</v>
      </c>
      <c r="D146" s="5">
        <f t="array" ref="D146">IFS(tips!$D146="Dinner",0,tips!D146="lunch",1)</f>
        <v>1</v>
      </c>
      <c r="E146" s="5">
        <v>2.0</v>
      </c>
      <c r="F146" s="5">
        <v>16.43</v>
      </c>
      <c r="G146" s="5">
        <v>2.3</v>
      </c>
      <c r="H146" s="5">
        <f t="shared" si="1"/>
        <v>2.578888826</v>
      </c>
      <c r="I146" s="5">
        <f t="shared" si="2"/>
        <v>0.2788888263</v>
      </c>
      <c r="J146" s="3"/>
      <c r="K146" s="3"/>
      <c r="L146" s="3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5">
        <f t="array" ref="A147">IFS(tips!$A147="male",0,tips!A147="female",1)</f>
        <v>1</v>
      </c>
      <c r="B147" s="5">
        <f t="array" ref="B147">IFS(tips!$B147="No",0,tips!$B147="yes",1)</f>
        <v>0</v>
      </c>
      <c r="C147" s="5">
        <f t="array" ref="C147">IFS(tips!$C147="thur",0,tips!$C147="Fri",1,tips!$C147="Sat",2,tips!$C147="Sun",3)</f>
        <v>0</v>
      </c>
      <c r="D147" s="5">
        <f t="array" ref="D147">IFS(tips!$D147="Dinner",0,tips!D147="lunch",1)</f>
        <v>1</v>
      </c>
      <c r="E147" s="5">
        <v>2.0</v>
      </c>
      <c r="F147" s="5">
        <v>8.35</v>
      </c>
      <c r="G147" s="5">
        <v>1.5</v>
      </c>
      <c r="H147" s="5">
        <f t="shared" si="1"/>
        <v>1.830378673</v>
      </c>
      <c r="I147" s="5">
        <f t="shared" si="2"/>
        <v>0.3303786734</v>
      </c>
      <c r="J147" s="3"/>
      <c r="K147" s="3"/>
      <c r="L147" s="3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5">
        <f t="array" ref="A148">IFS(tips!$A148="male",0,tips!A148="female",1)</f>
        <v>1</v>
      </c>
      <c r="B148" s="5">
        <f t="array" ref="B148">IFS(tips!$B148="No",0,tips!$B148="yes",1)</f>
        <v>0</v>
      </c>
      <c r="C148" s="5">
        <f t="array" ref="C148">IFS(tips!$C148="thur",0,tips!$C148="Fri",1,tips!$C148="Sat",2,tips!$C148="Sun",3)</f>
        <v>0</v>
      </c>
      <c r="D148" s="5">
        <f t="array" ref="D148">IFS(tips!$D148="Dinner",0,tips!D148="lunch",1)</f>
        <v>1</v>
      </c>
      <c r="E148" s="5">
        <v>3.0</v>
      </c>
      <c r="F148" s="5">
        <v>18.64</v>
      </c>
      <c r="G148" s="5">
        <v>1.36</v>
      </c>
      <c r="H148" s="5">
        <f t="shared" si="1"/>
        <v>2.975963786</v>
      </c>
      <c r="I148" s="5">
        <f t="shared" si="2"/>
        <v>1.615963786</v>
      </c>
      <c r="J148" s="3"/>
      <c r="K148" s="3"/>
      <c r="L148" s="3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5">
        <f t="array" ref="A149">IFS(tips!$A149="male",0,tips!A149="female",1)</f>
        <v>1</v>
      </c>
      <c r="B149" s="5">
        <f t="array" ref="B149">IFS(tips!$B149="No",0,tips!$B149="yes",1)</f>
        <v>0</v>
      </c>
      <c r="C149" s="5">
        <f t="array" ref="C149">IFS(tips!$C149="thur",0,tips!$C149="Fri",1,tips!$C149="Sat",2,tips!$C149="Sun",3)</f>
        <v>0</v>
      </c>
      <c r="D149" s="5">
        <f t="array" ref="D149">IFS(tips!$D149="Dinner",0,tips!D149="lunch",1)</f>
        <v>1</v>
      </c>
      <c r="E149" s="5">
        <v>2.0</v>
      </c>
      <c r="F149" s="5">
        <v>11.87</v>
      </c>
      <c r="G149" s="5">
        <v>1.63</v>
      </c>
      <c r="H149" s="5">
        <f t="shared" si="1"/>
        <v>2.156462304</v>
      </c>
      <c r="I149" s="5">
        <f t="shared" si="2"/>
        <v>0.5264623043</v>
      </c>
      <c r="J149" s="3"/>
      <c r="K149" s="3"/>
      <c r="L149" s="3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5">
        <f t="array" ref="A150">IFS(tips!$A150="male",0,tips!A150="female",1)</f>
        <v>0</v>
      </c>
      <c r="B150" s="5">
        <f t="array" ref="B150">IFS(tips!$B150="No",0,tips!$B150="yes",1)</f>
        <v>0</v>
      </c>
      <c r="C150" s="5">
        <f t="array" ref="C150">IFS(tips!$C150="thur",0,tips!$C150="Fri",1,tips!$C150="Sat",2,tips!$C150="Sun",3)</f>
        <v>0</v>
      </c>
      <c r="D150" s="5">
        <f t="array" ref="D150">IFS(tips!$D150="Dinner",0,tips!D150="lunch",1)</f>
        <v>1</v>
      </c>
      <c r="E150" s="5">
        <v>2.0</v>
      </c>
      <c r="F150" s="5">
        <v>9.78</v>
      </c>
      <c r="G150" s="5">
        <v>1.73</v>
      </c>
      <c r="H150" s="5">
        <f t="shared" si="1"/>
        <v>1.962850148</v>
      </c>
      <c r="I150" s="5">
        <f t="shared" si="2"/>
        <v>0.2328501485</v>
      </c>
      <c r="J150" s="3"/>
      <c r="K150" s="3"/>
      <c r="L150" s="3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5">
        <f t="array" ref="A151">IFS(tips!$A151="male",0,tips!A151="female",1)</f>
        <v>0</v>
      </c>
      <c r="B151" s="5">
        <f t="array" ref="B151">IFS(tips!$B151="No",0,tips!$B151="yes",1)</f>
        <v>0</v>
      </c>
      <c r="C151" s="5">
        <f t="array" ref="C151">IFS(tips!$C151="thur",0,tips!$C151="Fri",1,tips!$C151="Sat",2,tips!$C151="Sun",3)</f>
        <v>0</v>
      </c>
      <c r="D151" s="5">
        <f t="array" ref="D151">IFS(tips!$D151="Dinner",0,tips!D151="lunch",1)</f>
        <v>1</v>
      </c>
      <c r="E151" s="5">
        <v>2.0</v>
      </c>
      <c r="F151" s="5">
        <v>7.51</v>
      </c>
      <c r="G151" s="5">
        <v>2.0</v>
      </c>
      <c r="H151" s="5">
        <f t="shared" si="1"/>
        <v>1.752563261</v>
      </c>
      <c r="I151" s="5">
        <f t="shared" si="2"/>
        <v>-0.2474367385</v>
      </c>
      <c r="J151" s="3"/>
      <c r="K151" s="3"/>
      <c r="L151" s="3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5">
        <f t="array" ref="A152">IFS(tips!$A152="male",0,tips!A152="female",1)</f>
        <v>0</v>
      </c>
      <c r="B152" s="5">
        <f t="array" ref="B152">IFS(tips!$B152="No",0,tips!$B152="yes",1)</f>
        <v>0</v>
      </c>
      <c r="C152" s="5">
        <f t="array" ref="C152">IFS(tips!$C152="thur",0,tips!$C152="Fri",1,tips!$C152="Sat",2,tips!$C152="Sun",3)</f>
        <v>3</v>
      </c>
      <c r="D152" s="5">
        <f t="array" ref="D152">IFS(tips!$D152="Dinner",0,tips!D152="lunch",1)</f>
        <v>0</v>
      </c>
      <c r="E152" s="5">
        <v>2.0</v>
      </c>
      <c r="F152" s="5">
        <v>14.07</v>
      </c>
      <c r="G152" s="5">
        <v>2.5</v>
      </c>
      <c r="H152" s="5">
        <f t="shared" si="1"/>
        <v>2.360264574</v>
      </c>
      <c r="I152" s="5">
        <f t="shared" si="2"/>
        <v>-0.1397354263</v>
      </c>
      <c r="J152" s="3"/>
      <c r="K152" s="3"/>
      <c r="L152" s="3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5">
        <f t="array" ref="A153">IFS(tips!$A153="male",0,tips!A153="female",1)</f>
        <v>0</v>
      </c>
      <c r="B153" s="5">
        <f t="array" ref="B153">IFS(tips!$B153="No",0,tips!$B153="yes",1)</f>
        <v>0</v>
      </c>
      <c r="C153" s="5">
        <f t="array" ref="C153">IFS(tips!$C153="thur",0,tips!$C153="Fri",1,tips!$C153="Sat",2,tips!$C153="Sun",3)</f>
        <v>3</v>
      </c>
      <c r="D153" s="5">
        <f t="array" ref="D153">IFS(tips!$D153="Dinner",0,tips!D153="lunch",1)</f>
        <v>0</v>
      </c>
      <c r="E153" s="5">
        <v>2.0</v>
      </c>
      <c r="F153" s="5">
        <v>13.13</v>
      </c>
      <c r="G153" s="5">
        <v>2.0</v>
      </c>
      <c r="H153" s="5">
        <f t="shared" si="1"/>
        <v>2.273185422</v>
      </c>
      <c r="I153" s="5">
        <f t="shared" si="2"/>
        <v>0.2731854222</v>
      </c>
      <c r="J153" s="3"/>
      <c r="K153" s="3"/>
      <c r="L153" s="3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5">
        <f t="array" ref="A154">IFS(tips!$A154="male",0,tips!A154="female",1)</f>
        <v>0</v>
      </c>
      <c r="B154" s="5">
        <f t="array" ref="B154">IFS(tips!$B154="No",0,tips!$B154="yes",1)</f>
        <v>0</v>
      </c>
      <c r="C154" s="5">
        <f t="array" ref="C154">IFS(tips!$C154="thur",0,tips!$C154="Fri",1,tips!$C154="Sat",2,tips!$C154="Sun",3)</f>
        <v>3</v>
      </c>
      <c r="D154" s="5">
        <f t="array" ref="D154">IFS(tips!$D154="Dinner",0,tips!D154="lunch",1)</f>
        <v>0</v>
      </c>
      <c r="E154" s="5">
        <v>3.0</v>
      </c>
      <c r="F154" s="5">
        <v>17.26</v>
      </c>
      <c r="G154" s="5">
        <v>2.74</v>
      </c>
      <c r="H154" s="5">
        <f t="shared" si="1"/>
        <v>2.84812418</v>
      </c>
      <c r="I154" s="5">
        <f t="shared" si="2"/>
        <v>0.1081241803</v>
      </c>
      <c r="J154" s="3"/>
      <c r="K154" s="3"/>
      <c r="L154" s="3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5">
        <f t="array" ref="A155">IFS(tips!$A155="male",0,tips!A155="female",1)</f>
        <v>0</v>
      </c>
      <c r="B155" s="5">
        <f t="array" ref="B155">IFS(tips!$B155="No",0,tips!$B155="yes",1)</f>
        <v>0</v>
      </c>
      <c r="C155" s="5">
        <f t="array" ref="C155">IFS(tips!$C155="thur",0,tips!$C155="Fri",1,tips!$C155="Sat",2,tips!$C155="Sun",3)</f>
        <v>3</v>
      </c>
      <c r="D155" s="5">
        <f t="array" ref="D155">IFS(tips!$D155="Dinner",0,tips!D155="lunch",1)</f>
        <v>0</v>
      </c>
      <c r="E155" s="5">
        <v>4.0</v>
      </c>
      <c r="F155" s="5">
        <v>24.55</v>
      </c>
      <c r="G155" s="5">
        <v>2.0</v>
      </c>
      <c r="H155" s="5">
        <f t="shared" si="1"/>
        <v>3.715797107</v>
      </c>
      <c r="I155" s="5">
        <f t="shared" si="2"/>
        <v>1.715797107</v>
      </c>
      <c r="J155" s="3"/>
      <c r="K155" s="3"/>
      <c r="L155" s="3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5">
        <f t="array" ref="A156">IFS(tips!$A156="male",0,tips!A156="female",1)</f>
        <v>0</v>
      </c>
      <c r="B156" s="5">
        <f t="array" ref="B156">IFS(tips!$B156="No",0,tips!$B156="yes",1)</f>
        <v>0</v>
      </c>
      <c r="C156" s="5">
        <f t="array" ref="C156">IFS(tips!$C156="thur",0,tips!$C156="Fri",1,tips!$C156="Sat",2,tips!$C156="Sun",3)</f>
        <v>3</v>
      </c>
      <c r="D156" s="5">
        <f t="array" ref="D156">IFS(tips!$D156="Dinner",0,tips!D156="lunch",1)</f>
        <v>0</v>
      </c>
      <c r="E156" s="5">
        <v>4.0</v>
      </c>
      <c r="F156" s="5">
        <v>19.77</v>
      </c>
      <c r="G156" s="5">
        <v>2.0</v>
      </c>
      <c r="H156" s="5">
        <f t="shared" si="1"/>
        <v>3.272990358</v>
      </c>
      <c r="I156" s="5">
        <f t="shared" si="2"/>
        <v>1.272990358</v>
      </c>
      <c r="J156" s="3"/>
      <c r="K156" s="3"/>
      <c r="L156" s="3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5">
        <f t="array" ref="A157">IFS(tips!$A157="male",0,tips!A157="female",1)</f>
        <v>1</v>
      </c>
      <c r="B157" s="5">
        <f t="array" ref="B157">IFS(tips!$B157="No",0,tips!$B157="yes",1)</f>
        <v>0</v>
      </c>
      <c r="C157" s="5">
        <f t="array" ref="C157">IFS(tips!$C157="thur",0,tips!$C157="Fri",1,tips!$C157="Sat",2,tips!$C157="Sun",3)</f>
        <v>3</v>
      </c>
      <c r="D157" s="5">
        <f t="array" ref="D157">IFS(tips!$D157="Dinner",0,tips!D157="lunch",1)</f>
        <v>0</v>
      </c>
      <c r="E157" s="5">
        <v>5.0</v>
      </c>
      <c r="F157" s="5">
        <v>29.85</v>
      </c>
      <c r="G157" s="5">
        <v>5.14</v>
      </c>
      <c r="H157" s="5">
        <f t="shared" si="1"/>
        <v>4.399121617</v>
      </c>
      <c r="I157" s="5">
        <f t="shared" si="2"/>
        <v>-0.7408783826</v>
      </c>
      <c r="J157" s="3"/>
      <c r="K157" s="3"/>
      <c r="L157" s="3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5">
        <f t="array" ref="A158">IFS(tips!$A158="male",0,tips!A158="female",1)</f>
        <v>0</v>
      </c>
      <c r="B158" s="5">
        <f t="array" ref="B158">IFS(tips!$B158="No",0,tips!$B158="yes",1)</f>
        <v>0</v>
      </c>
      <c r="C158" s="5">
        <f t="array" ref="C158">IFS(tips!$C158="thur",0,tips!$C158="Fri",1,tips!$C158="Sat",2,tips!$C158="Sun",3)</f>
        <v>3</v>
      </c>
      <c r="D158" s="5">
        <f t="array" ref="D158">IFS(tips!$D158="Dinner",0,tips!D158="lunch",1)</f>
        <v>0</v>
      </c>
      <c r="E158" s="5">
        <v>6.0</v>
      </c>
      <c r="F158" s="5">
        <v>48.17</v>
      </c>
      <c r="G158" s="5">
        <v>5.0</v>
      </c>
      <c r="H158" s="5">
        <f t="shared" si="1"/>
        <v>6.288585013</v>
      </c>
      <c r="I158" s="5">
        <f t="shared" si="2"/>
        <v>1.288585013</v>
      </c>
      <c r="J158" s="3"/>
      <c r="K158" s="3"/>
      <c r="L158" s="3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5">
        <f t="array" ref="A159">IFS(tips!$A159="male",0,tips!A159="female",1)</f>
        <v>1</v>
      </c>
      <c r="B159" s="5">
        <f t="array" ref="B159">IFS(tips!$B159="No",0,tips!$B159="yes",1)</f>
        <v>0</v>
      </c>
      <c r="C159" s="5">
        <f t="array" ref="C159">IFS(tips!$C159="thur",0,tips!$C159="Fri",1,tips!$C159="Sat",2,tips!$C159="Sun",3)</f>
        <v>3</v>
      </c>
      <c r="D159" s="5">
        <f t="array" ref="D159">IFS(tips!$D159="Dinner",0,tips!D159="lunch",1)</f>
        <v>0</v>
      </c>
      <c r="E159" s="5">
        <v>4.0</v>
      </c>
      <c r="F159" s="5">
        <v>25.0</v>
      </c>
      <c r="G159" s="5">
        <v>3.75</v>
      </c>
      <c r="H159" s="5">
        <f t="shared" si="1"/>
        <v>3.757483935</v>
      </c>
      <c r="I159" s="5">
        <f t="shared" si="2"/>
        <v>0.007483934846</v>
      </c>
      <c r="J159" s="3"/>
      <c r="K159" s="3"/>
      <c r="L159" s="3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5">
        <f t="array" ref="A160">IFS(tips!$A160="male",0,tips!A160="female",1)</f>
        <v>1</v>
      </c>
      <c r="B160" s="5">
        <f t="array" ref="B160">IFS(tips!$B160="No",0,tips!$B160="yes",1)</f>
        <v>0</v>
      </c>
      <c r="C160" s="5">
        <f t="array" ref="C160">IFS(tips!$C160="thur",0,tips!$C160="Fri",1,tips!$C160="Sat",2,tips!$C160="Sun",3)</f>
        <v>3</v>
      </c>
      <c r="D160" s="5">
        <f t="array" ref="D160">IFS(tips!$D160="Dinner",0,tips!D160="lunch",1)</f>
        <v>0</v>
      </c>
      <c r="E160" s="5">
        <v>2.0</v>
      </c>
      <c r="F160" s="5">
        <v>13.39</v>
      </c>
      <c r="G160" s="5">
        <v>2.61</v>
      </c>
      <c r="H160" s="5">
        <f t="shared" si="1"/>
        <v>2.297271145</v>
      </c>
      <c r="I160" s="5">
        <f t="shared" si="2"/>
        <v>-0.312728855</v>
      </c>
      <c r="J160" s="3"/>
      <c r="K160" s="3"/>
      <c r="L160" s="3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5">
        <f t="array" ref="A161">IFS(tips!$A161="male",0,tips!A161="female",1)</f>
        <v>0</v>
      </c>
      <c r="B161" s="5">
        <f t="array" ref="B161">IFS(tips!$B161="No",0,tips!$B161="yes",1)</f>
        <v>0</v>
      </c>
      <c r="C161" s="5">
        <f t="array" ref="C161">IFS(tips!$C161="thur",0,tips!$C161="Fri",1,tips!$C161="Sat",2,tips!$C161="Sun",3)</f>
        <v>3</v>
      </c>
      <c r="D161" s="5">
        <f t="array" ref="D161">IFS(tips!$D161="Dinner",0,tips!D161="lunch",1)</f>
        <v>0</v>
      </c>
      <c r="E161" s="5">
        <v>4.0</v>
      </c>
      <c r="F161" s="5">
        <v>16.49</v>
      </c>
      <c r="G161" s="5">
        <v>2.0</v>
      </c>
      <c r="H161" s="5">
        <f t="shared" si="1"/>
        <v>2.969139702</v>
      </c>
      <c r="I161" s="5">
        <f t="shared" si="2"/>
        <v>0.9691397021</v>
      </c>
      <c r="J161" s="3"/>
      <c r="K161" s="3"/>
      <c r="L161" s="3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5">
        <f t="array" ref="A162">IFS(tips!$A162="male",0,tips!A162="female",1)</f>
        <v>0</v>
      </c>
      <c r="B162" s="5">
        <f t="array" ref="B162">IFS(tips!$B162="No",0,tips!$B162="yes",1)</f>
        <v>0</v>
      </c>
      <c r="C162" s="5">
        <f t="array" ref="C162">IFS(tips!$C162="thur",0,tips!$C162="Fri",1,tips!$C162="Sat",2,tips!$C162="Sun",3)</f>
        <v>3</v>
      </c>
      <c r="D162" s="5">
        <f t="array" ref="D162">IFS(tips!$D162="Dinner",0,tips!D162="lunch",1)</f>
        <v>0</v>
      </c>
      <c r="E162" s="5">
        <v>4.0</v>
      </c>
      <c r="F162" s="5">
        <v>21.5</v>
      </c>
      <c r="G162" s="5">
        <v>3.5</v>
      </c>
      <c r="H162" s="5">
        <f t="shared" si="1"/>
        <v>3.433253052</v>
      </c>
      <c r="I162" s="5">
        <f t="shared" si="2"/>
        <v>-0.0667469482</v>
      </c>
      <c r="J162" s="3"/>
      <c r="K162" s="3"/>
      <c r="L162" s="3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5">
        <f t="array" ref="A163">IFS(tips!$A163="male",0,tips!A163="female",1)</f>
        <v>0</v>
      </c>
      <c r="B163" s="5">
        <f t="array" ref="B163">IFS(tips!$B163="No",0,tips!$B163="yes",1)</f>
        <v>0</v>
      </c>
      <c r="C163" s="5">
        <f t="array" ref="C163">IFS(tips!$C163="thur",0,tips!$C163="Fri",1,tips!$C163="Sat",2,tips!$C163="Sun",3)</f>
        <v>3</v>
      </c>
      <c r="D163" s="5">
        <f t="array" ref="D163">IFS(tips!$D163="Dinner",0,tips!D163="lunch",1)</f>
        <v>0</v>
      </c>
      <c r="E163" s="5">
        <v>2.0</v>
      </c>
      <c r="F163" s="5">
        <v>12.66</v>
      </c>
      <c r="G163" s="5">
        <v>2.5</v>
      </c>
      <c r="H163" s="5">
        <f t="shared" si="1"/>
        <v>2.229645847</v>
      </c>
      <c r="I163" s="5">
        <f t="shared" si="2"/>
        <v>-0.2703541535</v>
      </c>
      <c r="J163" s="3"/>
      <c r="K163" s="3"/>
      <c r="L163" s="3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5">
        <f t="array" ref="A164">IFS(tips!$A164="male",0,tips!A164="female",1)</f>
        <v>1</v>
      </c>
      <c r="B164" s="5">
        <f t="array" ref="B164">IFS(tips!$B164="No",0,tips!$B164="yes",1)</f>
        <v>0</v>
      </c>
      <c r="C164" s="5">
        <f t="array" ref="C164">IFS(tips!$C164="thur",0,tips!$C164="Fri",1,tips!$C164="Sat",2,tips!$C164="Sun",3)</f>
        <v>3</v>
      </c>
      <c r="D164" s="5">
        <f t="array" ref="D164">IFS(tips!$D164="Dinner",0,tips!D164="lunch",1)</f>
        <v>0</v>
      </c>
      <c r="E164" s="5">
        <v>3.0</v>
      </c>
      <c r="F164" s="5">
        <v>16.21</v>
      </c>
      <c r="G164" s="5">
        <v>2.0</v>
      </c>
      <c r="H164" s="5">
        <f t="shared" si="1"/>
        <v>2.750854915</v>
      </c>
      <c r="I164" s="5">
        <f t="shared" si="2"/>
        <v>0.7508549154</v>
      </c>
      <c r="J164" s="3"/>
      <c r="K164" s="3"/>
      <c r="L164" s="3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5">
        <f t="array" ref="A165">IFS(tips!$A165="male",0,tips!A165="female",1)</f>
        <v>0</v>
      </c>
      <c r="B165" s="5">
        <f t="array" ref="B165">IFS(tips!$B165="No",0,tips!$B165="yes",1)</f>
        <v>0</v>
      </c>
      <c r="C165" s="5">
        <f t="array" ref="C165">IFS(tips!$C165="thur",0,tips!$C165="Fri",1,tips!$C165="Sat",2,tips!$C165="Sun",3)</f>
        <v>3</v>
      </c>
      <c r="D165" s="5">
        <f t="array" ref="D165">IFS(tips!$D165="Dinner",0,tips!D165="lunch",1)</f>
        <v>0</v>
      </c>
      <c r="E165" s="5">
        <v>2.0</v>
      </c>
      <c r="F165" s="5">
        <v>13.81</v>
      </c>
      <c r="G165" s="5">
        <v>2.0</v>
      </c>
      <c r="H165" s="5">
        <f t="shared" si="1"/>
        <v>2.336178851</v>
      </c>
      <c r="I165" s="5">
        <f t="shared" si="2"/>
        <v>0.3361788509</v>
      </c>
      <c r="J165" s="3"/>
      <c r="K165" s="3"/>
      <c r="L165" s="3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5">
        <f t="array" ref="A166">IFS(tips!$A166="male",0,tips!A166="female",1)</f>
        <v>1</v>
      </c>
      <c r="B166" s="5">
        <f t="array" ref="B166">IFS(tips!$B166="No",0,tips!$B166="yes",1)</f>
        <v>1</v>
      </c>
      <c r="C166" s="5">
        <f t="array" ref="C166">IFS(tips!$C166="thur",0,tips!$C166="Fri",1,tips!$C166="Sat",2,tips!$C166="Sun",3)</f>
        <v>3</v>
      </c>
      <c r="D166" s="5">
        <f t="array" ref="D166">IFS(tips!$D166="Dinner",0,tips!D166="lunch",1)</f>
        <v>0</v>
      </c>
      <c r="E166" s="5">
        <v>2.0</v>
      </c>
      <c r="F166" s="5">
        <v>17.51</v>
      </c>
      <c r="G166" s="5">
        <v>3.0</v>
      </c>
      <c r="H166" s="5">
        <f t="shared" si="1"/>
        <v>2.678937213</v>
      </c>
      <c r="I166" s="5">
        <f t="shared" si="2"/>
        <v>-0.321062787</v>
      </c>
      <c r="J166" s="3"/>
      <c r="K166" s="3"/>
      <c r="L166" s="3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5">
        <f t="array" ref="A167">IFS(tips!$A167="male",0,tips!A167="female",1)</f>
        <v>0</v>
      </c>
      <c r="B167" s="5">
        <f t="array" ref="B167">IFS(tips!$B167="No",0,tips!$B167="yes",1)</f>
        <v>0</v>
      </c>
      <c r="C167" s="5">
        <f t="array" ref="C167">IFS(tips!$C167="thur",0,tips!$C167="Fri",1,tips!$C167="Sat",2,tips!$C167="Sun",3)</f>
        <v>3</v>
      </c>
      <c r="D167" s="5">
        <f t="array" ref="D167">IFS(tips!$D167="Dinner",0,tips!D167="lunch",1)</f>
        <v>0</v>
      </c>
      <c r="E167" s="5">
        <v>3.0</v>
      </c>
      <c r="F167" s="5">
        <v>24.52</v>
      </c>
      <c r="G167" s="5">
        <v>3.48</v>
      </c>
      <c r="H167" s="5">
        <f t="shared" si="1"/>
        <v>3.520671669</v>
      </c>
      <c r="I167" s="5">
        <f t="shared" si="2"/>
        <v>0.04067166912</v>
      </c>
      <c r="J167" s="3"/>
      <c r="K167" s="3"/>
      <c r="L167" s="3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5">
        <f t="array" ref="A168">IFS(tips!$A168="male",0,tips!A168="female",1)</f>
        <v>0</v>
      </c>
      <c r="B168" s="5">
        <f t="array" ref="B168">IFS(tips!$B168="No",0,tips!$B168="yes",1)</f>
        <v>0</v>
      </c>
      <c r="C168" s="5">
        <f t="array" ref="C168">IFS(tips!$C168="thur",0,tips!$C168="Fri",1,tips!$C168="Sat",2,tips!$C168="Sun",3)</f>
        <v>3</v>
      </c>
      <c r="D168" s="5">
        <f t="array" ref="D168">IFS(tips!$D168="Dinner",0,tips!D168="lunch",1)</f>
        <v>0</v>
      </c>
      <c r="E168" s="5">
        <v>2.0</v>
      </c>
      <c r="F168" s="5">
        <v>20.76</v>
      </c>
      <c r="G168" s="5">
        <v>2.24</v>
      </c>
      <c r="H168" s="5">
        <f t="shared" si="1"/>
        <v>2.980008747</v>
      </c>
      <c r="I168" s="5">
        <f t="shared" si="2"/>
        <v>0.7400087473</v>
      </c>
      <c r="J168" s="3"/>
      <c r="K168" s="3"/>
      <c r="L168" s="3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5">
        <f t="array" ref="A169">IFS(tips!$A169="male",0,tips!A169="female",1)</f>
        <v>0</v>
      </c>
      <c r="B169" s="5">
        <f t="array" ref="B169">IFS(tips!$B169="No",0,tips!$B169="yes",1)</f>
        <v>0</v>
      </c>
      <c r="C169" s="5">
        <f t="array" ref="C169">IFS(tips!$C169="thur",0,tips!$C169="Fri",1,tips!$C169="Sat",2,tips!$C169="Sun",3)</f>
        <v>3</v>
      </c>
      <c r="D169" s="5">
        <f t="array" ref="D169">IFS(tips!$D169="Dinner",0,tips!D169="lunch",1)</f>
        <v>0</v>
      </c>
      <c r="E169" s="5">
        <v>4.0</v>
      </c>
      <c r="F169" s="5">
        <v>31.71</v>
      </c>
      <c r="G169" s="5">
        <v>4.5</v>
      </c>
      <c r="H169" s="5">
        <f t="shared" si="1"/>
        <v>4.379080856</v>
      </c>
      <c r="I169" s="5">
        <f t="shared" si="2"/>
        <v>-0.1209191437</v>
      </c>
      <c r="J169" s="3"/>
      <c r="K169" s="3"/>
      <c r="L169" s="3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5">
        <f t="array" ref="A170">IFS(tips!$A170="male",0,tips!A170="female",1)</f>
        <v>1</v>
      </c>
      <c r="B170" s="5">
        <f t="array" ref="B170">IFS(tips!$B170="No",0,tips!$B170="yes",1)</f>
        <v>1</v>
      </c>
      <c r="C170" s="5">
        <f t="array" ref="C170">IFS(tips!$C170="thur",0,tips!$C170="Fri",1,tips!$C170="Sat",2,tips!$C170="Sun",3)</f>
        <v>2</v>
      </c>
      <c r="D170" s="5">
        <f t="array" ref="D170">IFS(tips!$D170="Dinner",0,tips!D170="lunch",1)</f>
        <v>0</v>
      </c>
      <c r="E170" s="5">
        <v>2.0</v>
      </c>
      <c r="F170" s="5">
        <v>10.59</v>
      </c>
      <c r="G170" s="5">
        <v>1.61</v>
      </c>
      <c r="H170" s="5">
        <f t="shared" si="1"/>
        <v>2.037886439</v>
      </c>
      <c r="I170" s="5">
        <f t="shared" si="2"/>
        <v>0.4278864385</v>
      </c>
      <c r="J170" s="3"/>
      <c r="K170" s="3"/>
      <c r="L170" s="3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5">
        <f t="array" ref="A171">IFS(tips!$A171="male",0,tips!A171="female",1)</f>
        <v>1</v>
      </c>
      <c r="B171" s="5">
        <f t="array" ref="B171">IFS(tips!$B171="No",0,tips!$B171="yes",1)</f>
        <v>1</v>
      </c>
      <c r="C171" s="5">
        <f t="array" ref="C171">IFS(tips!$C171="thur",0,tips!$C171="Fri",1,tips!$C171="Sat",2,tips!$C171="Sun",3)</f>
        <v>2</v>
      </c>
      <c r="D171" s="5">
        <f t="array" ref="D171">IFS(tips!$D171="Dinner",0,tips!D171="lunch",1)</f>
        <v>0</v>
      </c>
      <c r="E171" s="5">
        <v>2.0</v>
      </c>
      <c r="F171" s="5">
        <v>10.63</v>
      </c>
      <c r="G171" s="5">
        <v>2.0</v>
      </c>
      <c r="H171" s="5">
        <f t="shared" si="1"/>
        <v>2.041591934</v>
      </c>
      <c r="I171" s="5">
        <f t="shared" si="2"/>
        <v>0.04159193435</v>
      </c>
      <c r="J171" s="3"/>
      <c r="K171" s="3"/>
      <c r="L171" s="3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5">
        <f t="array" ref="A172">IFS(tips!$A172="male",0,tips!A172="female",1)</f>
        <v>0</v>
      </c>
      <c r="B172" s="5">
        <f t="array" ref="B172">IFS(tips!$B172="No",0,tips!$B172="yes",1)</f>
        <v>1</v>
      </c>
      <c r="C172" s="5">
        <f t="array" ref="C172">IFS(tips!$C172="thur",0,tips!$C172="Fri",1,tips!$C172="Sat",2,tips!$C172="Sun",3)</f>
        <v>2</v>
      </c>
      <c r="D172" s="5">
        <f t="array" ref="D172">IFS(tips!$D172="Dinner",0,tips!D172="lunch",1)</f>
        <v>0</v>
      </c>
      <c r="E172" s="5">
        <v>3.0</v>
      </c>
      <c r="F172" s="5">
        <v>50.81</v>
      </c>
      <c r="G172" s="5">
        <v>10.0</v>
      </c>
      <c r="H172" s="5">
        <f t="shared" si="1"/>
        <v>5.956108788</v>
      </c>
      <c r="I172" s="5">
        <f t="shared" si="2"/>
        <v>-4.043891212</v>
      </c>
      <c r="J172" s="3"/>
      <c r="K172" s="3"/>
      <c r="L172" s="3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5">
        <f t="array" ref="A173">IFS(tips!$A173="male",0,tips!A173="female",1)</f>
        <v>0</v>
      </c>
      <c r="B173" s="5">
        <f t="array" ref="B173">IFS(tips!$B173="No",0,tips!$B173="yes",1)</f>
        <v>1</v>
      </c>
      <c r="C173" s="5">
        <f t="array" ref="C173">IFS(tips!$C173="thur",0,tips!$C173="Fri",1,tips!$C173="Sat",2,tips!$C173="Sun",3)</f>
        <v>2</v>
      </c>
      <c r="D173" s="5">
        <f t="array" ref="D173">IFS(tips!$D173="Dinner",0,tips!D173="lunch",1)</f>
        <v>0</v>
      </c>
      <c r="E173" s="5">
        <v>2.0</v>
      </c>
      <c r="F173" s="5">
        <v>15.81</v>
      </c>
      <c r="G173" s="5">
        <v>3.16</v>
      </c>
      <c r="H173" s="5">
        <f t="shared" si="1"/>
        <v>2.521453641</v>
      </c>
      <c r="I173" s="5">
        <f t="shared" si="2"/>
        <v>-0.6385463587</v>
      </c>
      <c r="J173" s="3"/>
      <c r="K173" s="3"/>
      <c r="L173" s="3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5">
        <f t="array" ref="A174">IFS(tips!$A174="male",0,tips!A174="female",1)</f>
        <v>0</v>
      </c>
      <c r="B174" s="5">
        <f t="array" ref="B174">IFS(tips!$B174="No",0,tips!$B174="yes",1)</f>
        <v>1</v>
      </c>
      <c r="C174" s="5">
        <f t="array" ref="C174">IFS(tips!$C174="thur",0,tips!$C174="Fri",1,tips!$C174="Sat",2,tips!$C174="Sun",3)</f>
        <v>3</v>
      </c>
      <c r="D174" s="5">
        <f t="array" ref="D174">IFS(tips!$D174="Dinner",0,tips!D174="lunch",1)</f>
        <v>0</v>
      </c>
      <c r="E174" s="5">
        <v>2.0</v>
      </c>
      <c r="F174" s="5">
        <v>7.25</v>
      </c>
      <c r="G174" s="5">
        <v>5.15</v>
      </c>
      <c r="H174" s="5">
        <f t="shared" si="1"/>
        <v>1.728477539</v>
      </c>
      <c r="I174" s="5">
        <f t="shared" si="2"/>
        <v>-3.421522461</v>
      </c>
      <c r="J174" s="3"/>
      <c r="K174" s="3"/>
      <c r="L174" s="3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5">
        <f t="array" ref="A175">IFS(tips!$A175="male",0,tips!A175="female",1)</f>
        <v>0</v>
      </c>
      <c r="B175" s="5">
        <f t="array" ref="B175">IFS(tips!$B175="No",0,tips!$B175="yes",1)</f>
        <v>1</v>
      </c>
      <c r="C175" s="5">
        <f t="array" ref="C175">IFS(tips!$C175="thur",0,tips!$C175="Fri",1,tips!$C175="Sat",2,tips!$C175="Sun",3)</f>
        <v>3</v>
      </c>
      <c r="D175" s="5">
        <f t="array" ref="D175">IFS(tips!$D175="Dinner",0,tips!D175="lunch",1)</f>
        <v>0</v>
      </c>
      <c r="E175" s="5">
        <v>2.0</v>
      </c>
      <c r="F175" s="5">
        <v>31.85</v>
      </c>
      <c r="G175" s="5">
        <v>3.18</v>
      </c>
      <c r="H175" s="5">
        <f t="shared" si="1"/>
        <v>4.00735746</v>
      </c>
      <c r="I175" s="5">
        <f t="shared" si="2"/>
        <v>0.8273574595</v>
      </c>
      <c r="J175" s="3"/>
      <c r="K175" s="3"/>
      <c r="L175" s="3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5">
        <f t="array" ref="A176">IFS(tips!$A176="male",0,tips!A176="female",1)</f>
        <v>0</v>
      </c>
      <c r="B176" s="5">
        <f t="array" ref="B176">IFS(tips!$B176="No",0,tips!$B176="yes",1)</f>
        <v>1</v>
      </c>
      <c r="C176" s="5">
        <f t="array" ref="C176">IFS(tips!$C176="thur",0,tips!$C176="Fri",1,tips!$C176="Sat",2,tips!$C176="Sun",3)</f>
        <v>3</v>
      </c>
      <c r="D176" s="5">
        <f t="array" ref="D176">IFS(tips!$D176="Dinner",0,tips!D176="lunch",1)</f>
        <v>0</v>
      </c>
      <c r="E176" s="5">
        <v>2.0</v>
      </c>
      <c r="F176" s="5">
        <v>16.82</v>
      </c>
      <c r="G176" s="5">
        <v>4.0</v>
      </c>
      <c r="H176" s="5">
        <f t="shared" si="1"/>
        <v>2.61501741</v>
      </c>
      <c r="I176" s="5">
        <f t="shared" si="2"/>
        <v>-1.38498259</v>
      </c>
      <c r="J176" s="3"/>
      <c r="K176" s="3"/>
      <c r="L176" s="3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5">
        <f t="array" ref="A177">IFS(tips!$A177="male",0,tips!A177="female",1)</f>
        <v>0</v>
      </c>
      <c r="B177" s="5">
        <f t="array" ref="B177">IFS(tips!$B177="No",0,tips!$B177="yes",1)</f>
        <v>1</v>
      </c>
      <c r="C177" s="5">
        <f t="array" ref="C177">IFS(tips!$C177="thur",0,tips!$C177="Fri",1,tips!$C177="Sat",2,tips!$C177="Sun",3)</f>
        <v>3</v>
      </c>
      <c r="D177" s="5">
        <f t="array" ref="D177">IFS(tips!$D177="Dinner",0,tips!D177="lunch",1)</f>
        <v>0</v>
      </c>
      <c r="E177" s="5">
        <v>2.0</v>
      </c>
      <c r="F177" s="5">
        <v>32.9</v>
      </c>
      <c r="G177" s="5">
        <v>3.11</v>
      </c>
      <c r="H177" s="5">
        <f t="shared" si="1"/>
        <v>4.104626724</v>
      </c>
      <c r="I177" s="5">
        <f t="shared" si="2"/>
        <v>0.9946267245</v>
      </c>
      <c r="J177" s="3"/>
      <c r="K177" s="3"/>
      <c r="L177" s="3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5">
        <f t="array" ref="A178">IFS(tips!$A178="male",0,tips!A178="female",1)</f>
        <v>0</v>
      </c>
      <c r="B178" s="5">
        <f t="array" ref="B178">IFS(tips!$B178="No",0,tips!$B178="yes",1)</f>
        <v>1</v>
      </c>
      <c r="C178" s="5">
        <f t="array" ref="C178">IFS(tips!$C178="thur",0,tips!$C178="Fri",1,tips!$C178="Sat",2,tips!$C178="Sun",3)</f>
        <v>3</v>
      </c>
      <c r="D178" s="5">
        <f t="array" ref="D178">IFS(tips!$D178="Dinner",0,tips!D178="lunch",1)</f>
        <v>0</v>
      </c>
      <c r="E178" s="5">
        <v>2.0</v>
      </c>
      <c r="F178" s="5">
        <v>17.89</v>
      </c>
      <c r="G178" s="5">
        <v>2.0</v>
      </c>
      <c r="H178" s="5">
        <f t="shared" si="1"/>
        <v>2.714139423</v>
      </c>
      <c r="I178" s="5">
        <f t="shared" si="2"/>
        <v>0.7141394232</v>
      </c>
      <c r="J178" s="3"/>
      <c r="K178" s="3"/>
      <c r="L178" s="3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5">
        <f t="array" ref="A179">IFS(tips!$A179="male",0,tips!A179="female",1)</f>
        <v>0</v>
      </c>
      <c r="B179" s="5">
        <f t="array" ref="B179">IFS(tips!$B179="No",0,tips!$B179="yes",1)</f>
        <v>1</v>
      </c>
      <c r="C179" s="5">
        <f t="array" ref="C179">IFS(tips!$C179="thur",0,tips!$C179="Fri",1,tips!$C179="Sat",2,tips!$C179="Sun",3)</f>
        <v>3</v>
      </c>
      <c r="D179" s="5">
        <f t="array" ref="D179">IFS(tips!$D179="Dinner",0,tips!D179="lunch",1)</f>
        <v>0</v>
      </c>
      <c r="E179" s="5">
        <v>2.0</v>
      </c>
      <c r="F179" s="5">
        <v>14.48</v>
      </c>
      <c r="G179" s="5">
        <v>2.0</v>
      </c>
      <c r="H179" s="5">
        <f t="shared" si="1"/>
        <v>2.398245906</v>
      </c>
      <c r="I179" s="5">
        <f t="shared" si="2"/>
        <v>0.3982459057</v>
      </c>
      <c r="J179" s="3"/>
      <c r="K179" s="3"/>
      <c r="L179" s="3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5">
        <f t="array" ref="A180">IFS(tips!$A180="male",0,tips!A180="female",1)</f>
        <v>1</v>
      </c>
      <c r="B180" s="5">
        <f t="array" ref="B180">IFS(tips!$B180="No",0,tips!$B180="yes",1)</f>
        <v>1</v>
      </c>
      <c r="C180" s="5">
        <f t="array" ref="C180">IFS(tips!$C180="thur",0,tips!$C180="Fri",1,tips!$C180="Sat",2,tips!$C180="Sun",3)</f>
        <v>3</v>
      </c>
      <c r="D180" s="5">
        <f t="array" ref="D180">IFS(tips!$D180="Dinner",0,tips!D180="lunch",1)</f>
        <v>0</v>
      </c>
      <c r="E180" s="5">
        <v>2.0</v>
      </c>
      <c r="F180" s="5">
        <v>9.6</v>
      </c>
      <c r="G180" s="5">
        <v>4.0</v>
      </c>
      <c r="H180" s="5">
        <f t="shared" si="1"/>
        <v>1.946175417</v>
      </c>
      <c r="I180" s="5">
        <f t="shared" si="2"/>
        <v>-2.053824583</v>
      </c>
      <c r="J180" s="3"/>
      <c r="K180" s="3"/>
      <c r="L180" s="3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5">
        <f t="array" ref="A181">IFS(tips!$A181="male",0,tips!A181="female",1)</f>
        <v>0</v>
      </c>
      <c r="B181" s="5">
        <f t="array" ref="B181">IFS(tips!$B181="No",0,tips!$B181="yes",1)</f>
        <v>1</v>
      </c>
      <c r="C181" s="5">
        <f t="array" ref="C181">IFS(tips!$C181="thur",0,tips!$C181="Fri",1,tips!$C181="Sat",2,tips!$C181="Sun",3)</f>
        <v>3</v>
      </c>
      <c r="D181" s="5">
        <f t="array" ref="D181">IFS(tips!$D181="Dinner",0,tips!D181="lunch",1)</f>
        <v>0</v>
      </c>
      <c r="E181" s="5">
        <v>2.0</v>
      </c>
      <c r="F181" s="5">
        <v>34.63</v>
      </c>
      <c r="G181" s="5">
        <v>3.55</v>
      </c>
      <c r="H181" s="5">
        <f t="shared" si="1"/>
        <v>4.264889418</v>
      </c>
      <c r="I181" s="5">
        <f t="shared" si="2"/>
        <v>0.7148894181</v>
      </c>
      <c r="J181" s="3"/>
      <c r="K181" s="3"/>
      <c r="L181" s="3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5">
        <f t="array" ref="A182">IFS(tips!$A182="male",0,tips!A182="female",1)</f>
        <v>0</v>
      </c>
      <c r="B182" s="5">
        <f t="array" ref="B182">IFS(tips!$B182="No",0,tips!$B182="yes",1)</f>
        <v>1</v>
      </c>
      <c r="C182" s="5">
        <f t="array" ref="C182">IFS(tips!$C182="thur",0,tips!$C182="Fri",1,tips!$C182="Sat",2,tips!$C182="Sun",3)</f>
        <v>3</v>
      </c>
      <c r="D182" s="5">
        <f t="array" ref="D182">IFS(tips!$D182="Dinner",0,tips!D182="lunch",1)</f>
        <v>0</v>
      </c>
      <c r="E182" s="5">
        <v>4.0</v>
      </c>
      <c r="F182" s="5">
        <v>34.65</v>
      </c>
      <c r="G182" s="5">
        <v>3.68</v>
      </c>
      <c r="H182" s="5">
        <f t="shared" si="1"/>
        <v>4.651434798</v>
      </c>
      <c r="I182" s="5">
        <f t="shared" si="2"/>
        <v>0.9714347981</v>
      </c>
      <c r="J182" s="3"/>
      <c r="K182" s="3"/>
      <c r="L182" s="3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5">
        <f t="array" ref="A183">IFS(tips!$A183="male",0,tips!A183="female",1)</f>
        <v>0</v>
      </c>
      <c r="B183" s="5">
        <f t="array" ref="B183">IFS(tips!$B183="No",0,tips!$B183="yes",1)</f>
        <v>1</v>
      </c>
      <c r="C183" s="5">
        <f t="array" ref="C183">IFS(tips!$C183="thur",0,tips!$C183="Fri",1,tips!$C183="Sat",2,tips!$C183="Sun",3)</f>
        <v>3</v>
      </c>
      <c r="D183" s="5">
        <f t="array" ref="D183">IFS(tips!$D183="Dinner",0,tips!D183="lunch",1)</f>
        <v>0</v>
      </c>
      <c r="E183" s="5">
        <v>2.0</v>
      </c>
      <c r="F183" s="5">
        <v>23.33</v>
      </c>
      <c r="G183" s="5">
        <v>5.65</v>
      </c>
      <c r="H183" s="5">
        <f t="shared" si="1"/>
        <v>3.218086853</v>
      </c>
      <c r="I183" s="5">
        <f t="shared" si="2"/>
        <v>-2.431913147</v>
      </c>
      <c r="J183" s="3"/>
      <c r="K183" s="3"/>
      <c r="L183" s="3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5">
        <f t="array" ref="A184">IFS(tips!$A184="male",0,tips!A184="female",1)</f>
        <v>0</v>
      </c>
      <c r="B184" s="5">
        <f t="array" ref="B184">IFS(tips!$B184="No",0,tips!$B184="yes",1)</f>
        <v>1</v>
      </c>
      <c r="C184" s="5">
        <f t="array" ref="C184">IFS(tips!$C184="thur",0,tips!$C184="Fri",1,tips!$C184="Sat",2,tips!$C184="Sun",3)</f>
        <v>3</v>
      </c>
      <c r="D184" s="5">
        <f t="array" ref="D184">IFS(tips!$D184="Dinner",0,tips!D184="lunch",1)</f>
        <v>0</v>
      </c>
      <c r="E184" s="5">
        <v>3.0</v>
      </c>
      <c r="F184" s="5">
        <v>45.35</v>
      </c>
      <c r="G184" s="5">
        <v>3.5</v>
      </c>
      <c r="H184" s="5">
        <f t="shared" si="1"/>
        <v>5.45030861</v>
      </c>
      <c r="I184" s="5">
        <f t="shared" si="2"/>
        <v>1.95030861</v>
      </c>
      <c r="J184" s="3"/>
      <c r="K184" s="3"/>
      <c r="L184" s="3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5">
        <f t="array" ref="A185">IFS(tips!$A185="male",0,tips!A185="female",1)</f>
        <v>0</v>
      </c>
      <c r="B185" s="5">
        <f t="array" ref="B185">IFS(tips!$B185="No",0,tips!$B185="yes",1)</f>
        <v>1</v>
      </c>
      <c r="C185" s="5">
        <f t="array" ref="C185">IFS(tips!$C185="thur",0,tips!$C185="Fri",1,tips!$C185="Sat",2,tips!$C185="Sun",3)</f>
        <v>3</v>
      </c>
      <c r="D185" s="5">
        <f t="array" ref="D185">IFS(tips!$D185="Dinner",0,tips!D185="lunch",1)</f>
        <v>0</v>
      </c>
      <c r="E185" s="5">
        <v>4.0</v>
      </c>
      <c r="F185" s="5">
        <v>23.17</v>
      </c>
      <c r="G185" s="5">
        <v>6.5</v>
      </c>
      <c r="H185" s="5">
        <f t="shared" si="1"/>
        <v>3.587957502</v>
      </c>
      <c r="I185" s="5">
        <f t="shared" si="2"/>
        <v>-2.912042498</v>
      </c>
      <c r="J185" s="3"/>
      <c r="K185" s="3"/>
      <c r="L185" s="3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5">
        <f t="array" ref="A186">IFS(tips!$A186="male",0,tips!A186="female",1)</f>
        <v>0</v>
      </c>
      <c r="B186" s="5">
        <f t="array" ref="B186">IFS(tips!$B186="No",0,tips!$B186="yes",1)</f>
        <v>1</v>
      </c>
      <c r="C186" s="5">
        <f t="array" ref="C186">IFS(tips!$C186="thur",0,tips!$C186="Fri",1,tips!$C186="Sat",2,tips!$C186="Sun",3)</f>
        <v>3</v>
      </c>
      <c r="D186" s="5">
        <f t="array" ref="D186">IFS(tips!$D186="Dinner",0,tips!D186="lunch",1)</f>
        <v>0</v>
      </c>
      <c r="E186" s="5">
        <v>2.0</v>
      </c>
      <c r="F186" s="5">
        <v>40.55</v>
      </c>
      <c r="G186" s="5">
        <v>3.0</v>
      </c>
      <c r="H186" s="5">
        <f t="shared" si="1"/>
        <v>4.813302797</v>
      </c>
      <c r="I186" s="5">
        <f t="shared" si="2"/>
        <v>1.813302797</v>
      </c>
      <c r="J186" s="3"/>
      <c r="K186" s="3"/>
      <c r="L186" s="3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5">
        <f t="array" ref="A187">IFS(tips!$A187="male",0,tips!A187="female",1)</f>
        <v>0</v>
      </c>
      <c r="B187" s="5">
        <f t="array" ref="B187">IFS(tips!$B187="No",0,tips!$B187="yes",1)</f>
        <v>0</v>
      </c>
      <c r="C187" s="5">
        <f t="array" ref="C187">IFS(tips!$C187="thur",0,tips!$C187="Fri",1,tips!$C187="Sat",2,tips!$C187="Sun",3)</f>
        <v>3</v>
      </c>
      <c r="D187" s="5">
        <f t="array" ref="D187">IFS(tips!$D187="Dinner",0,tips!D187="lunch",1)</f>
        <v>0</v>
      </c>
      <c r="E187" s="5">
        <v>5.0</v>
      </c>
      <c r="F187" s="5">
        <v>20.69</v>
      </c>
      <c r="G187" s="5">
        <v>5.0</v>
      </c>
      <c r="H187" s="5">
        <f t="shared" si="1"/>
        <v>3.550563078</v>
      </c>
      <c r="I187" s="5">
        <f t="shared" si="2"/>
        <v>-1.449436922</v>
      </c>
      <c r="J187" s="3"/>
      <c r="K187" s="3"/>
      <c r="L187" s="3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5">
        <f t="array" ref="A188">IFS(tips!$A188="male",0,tips!A188="female",1)</f>
        <v>1</v>
      </c>
      <c r="B188" s="5">
        <f t="array" ref="B188">IFS(tips!$B188="No",0,tips!$B188="yes",1)</f>
        <v>1</v>
      </c>
      <c r="C188" s="5">
        <f t="array" ref="C188">IFS(tips!$C188="thur",0,tips!$C188="Fri",1,tips!$C188="Sat",2,tips!$C188="Sun",3)</f>
        <v>3</v>
      </c>
      <c r="D188" s="5">
        <f t="array" ref="D188">IFS(tips!$D188="Dinner",0,tips!D188="lunch",1)</f>
        <v>0</v>
      </c>
      <c r="E188" s="5">
        <v>3.0</v>
      </c>
      <c r="F188" s="5">
        <v>20.9</v>
      </c>
      <c r="G188" s="5">
        <v>3.5</v>
      </c>
      <c r="H188" s="5">
        <f t="shared" si="1"/>
        <v>3.185324299</v>
      </c>
      <c r="I188" s="5">
        <f t="shared" si="2"/>
        <v>-0.3146757013</v>
      </c>
      <c r="J188" s="3"/>
      <c r="K188" s="3"/>
      <c r="L188" s="3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5">
        <f t="array" ref="A189">IFS(tips!$A189="male",0,tips!A189="female",1)</f>
        <v>0</v>
      </c>
      <c r="B189" s="5">
        <f t="array" ref="B189">IFS(tips!$B189="No",0,tips!$B189="yes",1)</f>
        <v>1</v>
      </c>
      <c r="C189" s="5">
        <f t="array" ref="C189">IFS(tips!$C189="thur",0,tips!$C189="Fri",1,tips!$C189="Sat",2,tips!$C189="Sun",3)</f>
        <v>3</v>
      </c>
      <c r="D189" s="5">
        <f t="array" ref="D189">IFS(tips!$D189="Dinner",0,tips!D189="lunch",1)</f>
        <v>0</v>
      </c>
      <c r="E189" s="5">
        <v>5.0</v>
      </c>
      <c r="F189" s="5">
        <v>30.46</v>
      </c>
      <c r="G189" s="5">
        <v>2.0</v>
      </c>
      <c r="H189" s="5">
        <f t="shared" si="1"/>
        <v>4.455630428</v>
      </c>
      <c r="I189" s="5">
        <f t="shared" si="2"/>
        <v>2.455630428</v>
      </c>
      <c r="J189" s="3"/>
      <c r="K189" s="3"/>
      <c r="L189" s="3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5">
        <f t="array" ref="A190">IFS(tips!$A190="male",0,tips!A190="female",1)</f>
        <v>1</v>
      </c>
      <c r="B190" s="5">
        <f t="array" ref="B190">IFS(tips!$B190="No",0,tips!$B190="yes",1)</f>
        <v>1</v>
      </c>
      <c r="C190" s="5">
        <f t="array" ref="C190">IFS(tips!$C190="thur",0,tips!$C190="Fri",1,tips!$C190="Sat",2,tips!$C190="Sun",3)</f>
        <v>3</v>
      </c>
      <c r="D190" s="5">
        <f t="array" ref="D190">IFS(tips!$D190="Dinner",0,tips!D190="lunch",1)</f>
        <v>0</v>
      </c>
      <c r="E190" s="5">
        <v>3.0</v>
      </c>
      <c r="F190" s="5">
        <v>18.15</v>
      </c>
      <c r="G190" s="5">
        <v>3.5</v>
      </c>
      <c r="H190" s="5">
        <f t="shared" si="1"/>
        <v>2.930571462</v>
      </c>
      <c r="I190" s="5">
        <f t="shared" si="2"/>
        <v>-0.569428538</v>
      </c>
      <c r="J190" s="3"/>
      <c r="K190" s="3"/>
      <c r="L190" s="3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5">
        <f t="array" ref="A191">IFS(tips!$A191="male",0,tips!A191="female",1)</f>
        <v>0</v>
      </c>
      <c r="B191" s="5">
        <f t="array" ref="B191">IFS(tips!$B191="No",0,tips!$B191="yes",1)</f>
        <v>1</v>
      </c>
      <c r="C191" s="5">
        <f t="array" ref="C191">IFS(tips!$C191="thur",0,tips!$C191="Fri",1,tips!$C191="Sat",2,tips!$C191="Sun",3)</f>
        <v>3</v>
      </c>
      <c r="D191" s="5">
        <f t="array" ref="D191">IFS(tips!$D191="Dinner",0,tips!D191="lunch",1)</f>
        <v>0</v>
      </c>
      <c r="E191" s="5">
        <v>3.0</v>
      </c>
      <c r="F191" s="5">
        <v>23.1</v>
      </c>
      <c r="G191" s="5">
        <v>4.0</v>
      </c>
      <c r="H191" s="5">
        <f t="shared" si="1"/>
        <v>3.389126568</v>
      </c>
      <c r="I191" s="5">
        <f t="shared" si="2"/>
        <v>-0.610873432</v>
      </c>
      <c r="J191" s="3"/>
      <c r="K191" s="3"/>
      <c r="L191" s="3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5">
        <f t="array" ref="A192">IFS(tips!$A192="male",0,tips!A192="female",1)</f>
        <v>0</v>
      </c>
      <c r="B192" s="5">
        <f t="array" ref="B192">IFS(tips!$B192="No",0,tips!$B192="yes",1)</f>
        <v>1</v>
      </c>
      <c r="C192" s="5">
        <f t="array" ref="C192">IFS(tips!$C192="thur",0,tips!$C192="Fri",1,tips!$C192="Sat",2,tips!$C192="Sun",3)</f>
        <v>3</v>
      </c>
      <c r="D192" s="5">
        <f t="array" ref="D192">IFS(tips!$D192="Dinner",0,tips!D192="lunch",1)</f>
        <v>0</v>
      </c>
      <c r="E192" s="5">
        <v>2.0</v>
      </c>
      <c r="F192" s="5">
        <v>15.69</v>
      </c>
      <c r="G192" s="5">
        <v>1.5</v>
      </c>
      <c r="H192" s="5">
        <f t="shared" si="1"/>
        <v>2.510337154</v>
      </c>
      <c r="I192" s="5">
        <f t="shared" si="2"/>
        <v>1.010337154</v>
      </c>
      <c r="J192" s="3"/>
      <c r="K192" s="3"/>
      <c r="L192" s="3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5">
        <f t="array" ref="A193">IFS(tips!$A193="male",0,tips!A193="female",1)</f>
        <v>1</v>
      </c>
      <c r="B193" s="5">
        <f t="array" ref="B193">IFS(tips!$B193="No",0,tips!$B193="yes",1)</f>
        <v>1</v>
      </c>
      <c r="C193" s="5">
        <f t="array" ref="C193">IFS(tips!$C193="thur",0,tips!$C193="Fri",1,tips!$C193="Sat",2,tips!$C193="Sun",3)</f>
        <v>0</v>
      </c>
      <c r="D193" s="5">
        <f t="array" ref="D193">IFS(tips!$D193="Dinner",0,tips!D193="lunch",1)</f>
        <v>1</v>
      </c>
      <c r="E193" s="5">
        <v>2.0</v>
      </c>
      <c r="F193" s="5">
        <v>19.81</v>
      </c>
      <c r="G193" s="5">
        <v>4.19</v>
      </c>
      <c r="H193" s="5">
        <f t="shared" si="1"/>
        <v>2.892003222</v>
      </c>
      <c r="I193" s="5">
        <f t="shared" si="2"/>
        <v>-1.297996778</v>
      </c>
      <c r="J193" s="3"/>
      <c r="K193" s="3"/>
      <c r="L193" s="3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5">
        <f t="array" ref="A194">IFS(tips!$A194="male",0,tips!A194="female",1)</f>
        <v>0</v>
      </c>
      <c r="B194" s="5">
        <f t="array" ref="B194">IFS(tips!$B194="No",0,tips!$B194="yes",1)</f>
        <v>1</v>
      </c>
      <c r="C194" s="5">
        <f t="array" ref="C194">IFS(tips!$C194="thur",0,tips!$C194="Fri",1,tips!$C194="Sat",2,tips!$C194="Sun",3)</f>
        <v>0</v>
      </c>
      <c r="D194" s="5">
        <f t="array" ref="D194">IFS(tips!$D194="Dinner",0,tips!D194="lunch",1)</f>
        <v>1</v>
      </c>
      <c r="E194" s="5">
        <v>2.0</v>
      </c>
      <c r="F194" s="5">
        <v>28.44</v>
      </c>
      <c r="G194" s="5">
        <v>2.56</v>
      </c>
      <c r="H194" s="5">
        <f t="shared" si="1"/>
        <v>3.691463942</v>
      </c>
      <c r="I194" s="5">
        <f t="shared" si="2"/>
        <v>1.131463942</v>
      </c>
      <c r="J194" s="3"/>
      <c r="K194" s="3"/>
      <c r="L194" s="3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5">
        <f t="array" ref="A195">IFS(tips!$A195="male",0,tips!A195="female",1)</f>
        <v>0</v>
      </c>
      <c r="B195" s="5">
        <f t="array" ref="B195">IFS(tips!$B195="No",0,tips!$B195="yes",1)</f>
        <v>1</v>
      </c>
      <c r="C195" s="5">
        <f t="array" ref="C195">IFS(tips!$C195="thur",0,tips!$C195="Fri",1,tips!$C195="Sat",2,tips!$C195="Sun",3)</f>
        <v>0</v>
      </c>
      <c r="D195" s="5">
        <f t="array" ref="D195">IFS(tips!$D195="Dinner",0,tips!D195="lunch",1)</f>
        <v>1</v>
      </c>
      <c r="E195" s="5">
        <v>2.0</v>
      </c>
      <c r="F195" s="5">
        <v>15.48</v>
      </c>
      <c r="G195" s="5">
        <v>2.02</v>
      </c>
      <c r="H195" s="5">
        <f t="shared" si="1"/>
        <v>2.490883301</v>
      </c>
      <c r="I195" s="5">
        <f t="shared" si="2"/>
        <v>0.4708833009</v>
      </c>
      <c r="J195" s="3"/>
      <c r="K195" s="3"/>
      <c r="L195" s="3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5">
        <f t="array" ref="A196">IFS(tips!$A196="male",0,tips!A196="female",1)</f>
        <v>0</v>
      </c>
      <c r="B196" s="5">
        <f t="array" ref="B196">IFS(tips!$B196="No",0,tips!$B196="yes",1)</f>
        <v>1</v>
      </c>
      <c r="C196" s="5">
        <f t="array" ref="C196">IFS(tips!$C196="thur",0,tips!$C196="Fri",1,tips!$C196="Sat",2,tips!$C196="Sun",3)</f>
        <v>0</v>
      </c>
      <c r="D196" s="5">
        <f t="array" ref="D196">IFS(tips!$D196="Dinner",0,tips!D196="lunch",1)</f>
        <v>1</v>
      </c>
      <c r="E196" s="5">
        <v>2.0</v>
      </c>
      <c r="F196" s="5">
        <v>16.58</v>
      </c>
      <c r="G196" s="5">
        <v>4.0</v>
      </c>
      <c r="H196" s="5">
        <f t="shared" si="1"/>
        <v>2.592784436</v>
      </c>
      <c r="I196" s="5">
        <f t="shared" si="2"/>
        <v>-1.407215564</v>
      </c>
      <c r="J196" s="3"/>
      <c r="K196" s="3"/>
      <c r="L196" s="3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5">
        <f t="array" ref="A197">IFS(tips!$A197="male",0,tips!A197="female",1)</f>
        <v>0</v>
      </c>
      <c r="B197" s="5">
        <f t="array" ref="B197">IFS(tips!$B197="No",0,tips!$B197="yes",1)</f>
        <v>0</v>
      </c>
      <c r="C197" s="5">
        <f t="array" ref="C197">IFS(tips!$C197="thur",0,tips!$C197="Fri",1,tips!$C197="Sat",2,tips!$C197="Sun",3)</f>
        <v>0</v>
      </c>
      <c r="D197" s="5">
        <f t="array" ref="D197">IFS(tips!$D197="Dinner",0,tips!D197="lunch",1)</f>
        <v>1</v>
      </c>
      <c r="E197" s="5">
        <v>2.0</v>
      </c>
      <c r="F197" s="5">
        <v>7.56</v>
      </c>
      <c r="G197" s="5">
        <v>1.44</v>
      </c>
      <c r="H197" s="5">
        <f t="shared" si="1"/>
        <v>1.757195131</v>
      </c>
      <c r="I197" s="5">
        <f t="shared" si="2"/>
        <v>0.3171951312</v>
      </c>
      <c r="J197" s="3"/>
      <c r="K197" s="3"/>
      <c r="L197" s="3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5">
        <f t="array" ref="A198">IFS(tips!$A198="male",0,tips!A198="female",1)</f>
        <v>0</v>
      </c>
      <c r="B198" s="5">
        <f t="array" ref="B198">IFS(tips!$B198="No",0,tips!$B198="yes",1)</f>
        <v>1</v>
      </c>
      <c r="C198" s="5">
        <f t="array" ref="C198">IFS(tips!$C198="thur",0,tips!$C198="Fri",1,tips!$C198="Sat",2,tips!$C198="Sun",3)</f>
        <v>0</v>
      </c>
      <c r="D198" s="5">
        <f t="array" ref="D198">IFS(tips!$D198="Dinner",0,tips!D198="lunch",1)</f>
        <v>1</v>
      </c>
      <c r="E198" s="5">
        <v>2.0</v>
      </c>
      <c r="F198" s="5">
        <v>10.34</v>
      </c>
      <c r="G198" s="5">
        <v>2.0</v>
      </c>
      <c r="H198" s="5">
        <f t="shared" si="1"/>
        <v>2.01472709</v>
      </c>
      <c r="I198" s="5">
        <f t="shared" si="2"/>
        <v>0.01472708976</v>
      </c>
      <c r="J198" s="3"/>
      <c r="K198" s="3"/>
      <c r="L198" s="3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5">
        <f t="array" ref="A199">IFS(tips!$A199="male",0,tips!A199="female",1)</f>
        <v>1</v>
      </c>
      <c r="B199" s="5">
        <f t="array" ref="B199">IFS(tips!$B199="No",0,tips!$B199="yes",1)</f>
        <v>1</v>
      </c>
      <c r="C199" s="5">
        <f t="array" ref="C199">IFS(tips!$C199="thur",0,tips!$C199="Fri",1,tips!$C199="Sat",2,tips!$C199="Sun",3)</f>
        <v>0</v>
      </c>
      <c r="D199" s="5">
        <f t="array" ref="D199">IFS(tips!$D199="Dinner",0,tips!D199="lunch",1)</f>
        <v>1</v>
      </c>
      <c r="E199" s="5">
        <v>4.0</v>
      </c>
      <c r="F199" s="5">
        <v>43.11</v>
      </c>
      <c r="G199" s="5">
        <v>5.0</v>
      </c>
      <c r="H199" s="5">
        <f t="shared" si="1"/>
        <v>5.435147161</v>
      </c>
      <c r="I199" s="5">
        <f t="shared" si="2"/>
        <v>0.4351471611</v>
      </c>
      <c r="J199" s="3"/>
      <c r="K199" s="3"/>
      <c r="L199" s="3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5">
        <f t="array" ref="A200">IFS(tips!$A200="male",0,tips!A200="female",1)</f>
        <v>1</v>
      </c>
      <c r="B200" s="5">
        <f t="array" ref="B200">IFS(tips!$B200="No",0,tips!$B200="yes",1)</f>
        <v>1</v>
      </c>
      <c r="C200" s="5">
        <f t="array" ref="C200">IFS(tips!$C200="thur",0,tips!$C200="Fri",1,tips!$C200="Sat",2,tips!$C200="Sun",3)</f>
        <v>0</v>
      </c>
      <c r="D200" s="5">
        <f t="array" ref="D200">IFS(tips!$D200="Dinner",0,tips!D200="lunch",1)</f>
        <v>1</v>
      </c>
      <c r="E200" s="5">
        <v>2.0</v>
      </c>
      <c r="F200" s="5">
        <v>13.0</v>
      </c>
      <c r="G200" s="5">
        <v>2.0</v>
      </c>
      <c r="H200" s="5">
        <f t="shared" si="1"/>
        <v>2.261142561</v>
      </c>
      <c r="I200" s="5">
        <f t="shared" si="2"/>
        <v>0.2611425609</v>
      </c>
      <c r="J200" s="3"/>
      <c r="K200" s="3"/>
      <c r="L200" s="3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5">
        <f t="array" ref="A201">IFS(tips!$A201="male",0,tips!A201="female",1)</f>
        <v>0</v>
      </c>
      <c r="B201" s="5">
        <f t="array" ref="B201">IFS(tips!$B201="No",0,tips!$B201="yes",1)</f>
        <v>1</v>
      </c>
      <c r="C201" s="5">
        <f t="array" ref="C201">IFS(tips!$C201="thur",0,tips!$C201="Fri",1,tips!$C201="Sat",2,tips!$C201="Sun",3)</f>
        <v>0</v>
      </c>
      <c r="D201" s="5">
        <f t="array" ref="D201">IFS(tips!$D201="Dinner",0,tips!D201="lunch",1)</f>
        <v>1</v>
      </c>
      <c r="E201" s="5">
        <v>2.0</v>
      </c>
      <c r="F201" s="5">
        <v>13.51</v>
      </c>
      <c r="G201" s="5">
        <v>2.0</v>
      </c>
      <c r="H201" s="5">
        <f t="shared" si="1"/>
        <v>2.308387632</v>
      </c>
      <c r="I201" s="5">
        <f t="shared" si="2"/>
        <v>0.3083876324</v>
      </c>
      <c r="J201" s="3"/>
      <c r="K201" s="3"/>
      <c r="L201" s="3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5">
        <f t="array" ref="A202">IFS(tips!$A202="male",0,tips!A202="female",1)</f>
        <v>0</v>
      </c>
      <c r="B202" s="5">
        <f t="array" ref="B202">IFS(tips!$B202="No",0,tips!$B202="yes",1)</f>
        <v>1</v>
      </c>
      <c r="C202" s="5">
        <f t="array" ref="C202">IFS(tips!$C202="thur",0,tips!$C202="Fri",1,tips!$C202="Sat",2,tips!$C202="Sun",3)</f>
        <v>0</v>
      </c>
      <c r="D202" s="5">
        <f t="array" ref="D202">IFS(tips!$D202="Dinner",0,tips!D202="lunch",1)</f>
        <v>1</v>
      </c>
      <c r="E202" s="5">
        <v>3.0</v>
      </c>
      <c r="F202" s="5">
        <v>18.71</v>
      </c>
      <c r="G202" s="5">
        <v>4.0</v>
      </c>
      <c r="H202" s="5">
        <f t="shared" si="1"/>
        <v>2.982448403</v>
      </c>
      <c r="I202" s="5">
        <f t="shared" si="2"/>
        <v>-1.017551597</v>
      </c>
      <c r="J202" s="3"/>
      <c r="K202" s="3"/>
      <c r="L202" s="3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5">
        <f t="array" ref="A203">IFS(tips!$A203="male",0,tips!A203="female",1)</f>
        <v>1</v>
      </c>
      <c r="B203" s="5">
        <f t="array" ref="B203">IFS(tips!$B203="No",0,tips!$B203="yes",1)</f>
        <v>1</v>
      </c>
      <c r="C203" s="5">
        <f t="array" ref="C203">IFS(tips!$C203="thur",0,tips!$C203="Fri",1,tips!$C203="Sat",2,tips!$C203="Sun",3)</f>
        <v>0</v>
      </c>
      <c r="D203" s="5">
        <f t="array" ref="D203">IFS(tips!$D203="Dinner",0,tips!D203="lunch",1)</f>
        <v>1</v>
      </c>
      <c r="E203" s="5">
        <v>2.0</v>
      </c>
      <c r="F203" s="5">
        <v>12.74</v>
      </c>
      <c r="G203" s="5">
        <v>2.01</v>
      </c>
      <c r="H203" s="5">
        <f t="shared" si="1"/>
        <v>2.237056838</v>
      </c>
      <c r="I203" s="5">
        <f t="shared" si="2"/>
        <v>0.2270568381</v>
      </c>
      <c r="J203" s="3"/>
      <c r="K203" s="3"/>
      <c r="L203" s="3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5">
        <f t="array" ref="A204">IFS(tips!$A204="male",0,tips!A204="female",1)</f>
        <v>1</v>
      </c>
      <c r="B204" s="5">
        <f t="array" ref="B204">IFS(tips!$B204="No",0,tips!$B204="yes",1)</f>
        <v>1</v>
      </c>
      <c r="C204" s="5">
        <f t="array" ref="C204">IFS(tips!$C204="thur",0,tips!$C204="Fri",1,tips!$C204="Sat",2,tips!$C204="Sun",3)</f>
        <v>0</v>
      </c>
      <c r="D204" s="5">
        <f t="array" ref="D204">IFS(tips!$D204="Dinner",0,tips!D204="lunch",1)</f>
        <v>1</v>
      </c>
      <c r="E204" s="5">
        <v>2.0</v>
      </c>
      <c r="F204" s="5">
        <v>16.4</v>
      </c>
      <c r="G204" s="5">
        <v>2.5</v>
      </c>
      <c r="H204" s="5">
        <f t="shared" si="1"/>
        <v>2.576109704</v>
      </c>
      <c r="I204" s="5">
        <f t="shared" si="2"/>
        <v>0.0761097044</v>
      </c>
      <c r="J204" s="3"/>
      <c r="K204" s="3"/>
      <c r="L204" s="3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5">
        <f t="array" ref="A205">IFS(tips!$A205="male",0,tips!A205="female",1)</f>
        <v>1</v>
      </c>
      <c r="B205" s="5">
        <f t="array" ref="B205">IFS(tips!$B205="No",0,tips!$B205="yes",1)</f>
        <v>1</v>
      </c>
      <c r="C205" s="5">
        <f t="array" ref="C205">IFS(tips!$C205="thur",0,tips!$C205="Fri",1,tips!$C205="Sat",2,tips!$C205="Sun",3)</f>
        <v>0</v>
      </c>
      <c r="D205" s="5">
        <f t="array" ref="D205">IFS(tips!$D205="Dinner",0,tips!D205="lunch",1)</f>
        <v>1</v>
      </c>
      <c r="E205" s="5">
        <v>4.0</v>
      </c>
      <c r="F205" s="5">
        <v>20.53</v>
      </c>
      <c r="G205" s="5">
        <v>4.0</v>
      </c>
      <c r="H205" s="5">
        <f t="shared" si="1"/>
        <v>3.343394779</v>
      </c>
      <c r="I205" s="5">
        <f t="shared" si="2"/>
        <v>-0.6566052215</v>
      </c>
      <c r="J205" s="3"/>
      <c r="K205" s="3"/>
      <c r="L205" s="3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5">
        <f t="array" ref="A206">IFS(tips!$A206="male",0,tips!A206="female",1)</f>
        <v>0</v>
      </c>
      <c r="B206" s="5">
        <f t="array" ref="B206">IFS(tips!$B206="No",0,tips!$B206="yes",1)</f>
        <v>1</v>
      </c>
      <c r="C206" s="5">
        <f t="array" ref="C206">IFS(tips!$C206="thur",0,tips!$C206="Fri",1,tips!$C206="Sat",2,tips!$C206="Sun",3)</f>
        <v>0</v>
      </c>
      <c r="D206" s="5">
        <f t="array" ref="D206">IFS(tips!$D206="Dinner",0,tips!D206="lunch",1)</f>
        <v>1</v>
      </c>
      <c r="E206" s="5">
        <v>3.0</v>
      </c>
      <c r="F206" s="5">
        <v>16.47</v>
      </c>
      <c r="G206" s="5">
        <v>3.23</v>
      </c>
      <c r="H206" s="5">
        <f t="shared" si="1"/>
        <v>2.774940638</v>
      </c>
      <c r="I206" s="5">
        <f t="shared" si="2"/>
        <v>-0.4550593619</v>
      </c>
      <c r="J206" s="3"/>
      <c r="K206" s="3"/>
      <c r="L206" s="3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5">
        <f t="array" ref="A207">IFS(tips!$A207="male",0,tips!A207="female",1)</f>
        <v>1</v>
      </c>
      <c r="B207" s="5">
        <f t="array" ref="B207">IFS(tips!$B207="No",0,tips!$B207="yes",1)</f>
        <v>1</v>
      </c>
      <c r="C207" s="5">
        <f t="array" ref="C207">IFS(tips!$C207="thur",0,tips!$C207="Fri",1,tips!$C207="Sat",2,tips!$C207="Sun",3)</f>
        <v>0</v>
      </c>
      <c r="D207" s="5">
        <f t="array" ref="D207">IFS(tips!$D207="Dinner",0,tips!D207="lunch",1)</f>
        <v>1</v>
      </c>
      <c r="E207" s="5">
        <v>3.0</v>
      </c>
      <c r="F207" s="5">
        <v>26.59</v>
      </c>
      <c r="G207" s="5">
        <v>3.41</v>
      </c>
      <c r="H207" s="5">
        <f t="shared" si="1"/>
        <v>3.712431077</v>
      </c>
      <c r="I207" s="5">
        <f t="shared" si="2"/>
        <v>0.3024310771</v>
      </c>
      <c r="J207" s="3"/>
      <c r="K207" s="3"/>
      <c r="L207" s="3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5">
        <f t="array" ref="A208">IFS(tips!$A208="male",0,tips!A208="female",1)</f>
        <v>0</v>
      </c>
      <c r="B208" s="5">
        <f t="array" ref="B208">IFS(tips!$B208="No",0,tips!$B208="yes",1)</f>
        <v>1</v>
      </c>
      <c r="C208" s="5">
        <f t="array" ref="C208">IFS(tips!$C208="thur",0,tips!$C208="Fri",1,tips!$C208="Sat",2,tips!$C208="Sun",3)</f>
        <v>2</v>
      </c>
      <c r="D208" s="5">
        <f t="array" ref="D208">IFS(tips!$D208="Dinner",0,tips!D208="lunch",1)</f>
        <v>0</v>
      </c>
      <c r="E208" s="5">
        <v>4.0</v>
      </c>
      <c r="F208" s="5">
        <v>38.73</v>
      </c>
      <c r="G208" s="5">
        <v>3.0</v>
      </c>
      <c r="H208" s="5">
        <f t="shared" si="1"/>
        <v>5.02939537</v>
      </c>
      <c r="I208" s="5">
        <f t="shared" si="2"/>
        <v>2.02939537</v>
      </c>
      <c r="J208" s="3"/>
      <c r="K208" s="3"/>
      <c r="L208" s="3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5">
        <f t="array" ref="A209">IFS(tips!$A209="male",0,tips!A209="female",1)</f>
        <v>0</v>
      </c>
      <c r="B209" s="5">
        <f t="array" ref="B209">IFS(tips!$B209="No",0,tips!$B209="yes",1)</f>
        <v>1</v>
      </c>
      <c r="C209" s="5">
        <f t="array" ref="C209">IFS(tips!$C209="thur",0,tips!$C209="Fri",1,tips!$C209="Sat",2,tips!$C209="Sun",3)</f>
        <v>2</v>
      </c>
      <c r="D209" s="5">
        <f t="array" ref="D209">IFS(tips!$D209="Dinner",0,tips!D209="lunch",1)</f>
        <v>0</v>
      </c>
      <c r="E209" s="5">
        <v>2.0</v>
      </c>
      <c r="F209" s="5">
        <v>24.27</v>
      </c>
      <c r="G209" s="5">
        <v>2.03</v>
      </c>
      <c r="H209" s="5">
        <f t="shared" si="1"/>
        <v>3.305166004</v>
      </c>
      <c r="I209" s="5">
        <f t="shared" si="2"/>
        <v>1.275166004</v>
      </c>
      <c r="J209" s="3"/>
      <c r="K209" s="3"/>
      <c r="L209" s="3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5">
        <f t="array" ref="A210">IFS(tips!$A210="male",0,tips!A210="female",1)</f>
        <v>0</v>
      </c>
      <c r="B210" s="5">
        <f t="array" ref="B210">IFS(tips!$B210="No",0,tips!$B210="yes",1)</f>
        <v>1</v>
      </c>
      <c r="C210" s="5">
        <f t="array" ref="C210">IFS(tips!$C210="thur",0,tips!$C210="Fri",1,tips!$C210="Sat",2,tips!$C210="Sun",3)</f>
        <v>2</v>
      </c>
      <c r="D210" s="5">
        <f t="array" ref="D210">IFS(tips!$D210="Dinner",0,tips!D210="lunch",1)</f>
        <v>0</v>
      </c>
      <c r="E210" s="5">
        <v>2.0</v>
      </c>
      <c r="F210" s="5">
        <v>12.76</v>
      </c>
      <c r="G210" s="5">
        <v>2.23</v>
      </c>
      <c r="H210" s="5">
        <f t="shared" si="1"/>
        <v>2.238909586</v>
      </c>
      <c r="I210" s="5">
        <f t="shared" si="2"/>
        <v>0.008909586036</v>
      </c>
      <c r="J210" s="3"/>
      <c r="K210" s="3"/>
      <c r="L210" s="3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5">
        <f t="array" ref="A211">IFS(tips!$A211="male",0,tips!A211="female",1)</f>
        <v>1</v>
      </c>
      <c r="B211" s="5">
        <f t="array" ref="B211">IFS(tips!$B211="No",0,tips!$B211="yes",1)</f>
        <v>1</v>
      </c>
      <c r="C211" s="5">
        <f t="array" ref="C211">IFS(tips!$C211="thur",0,tips!$C211="Fri",1,tips!$C211="Sat",2,tips!$C211="Sun",3)</f>
        <v>2</v>
      </c>
      <c r="D211" s="5">
        <f t="array" ref="D211">IFS(tips!$D211="Dinner",0,tips!D211="lunch",1)</f>
        <v>0</v>
      </c>
      <c r="E211" s="5">
        <v>3.0</v>
      </c>
      <c r="F211" s="5">
        <v>30.06</v>
      </c>
      <c r="G211" s="5">
        <v>2.0</v>
      </c>
      <c r="H211" s="5">
        <f t="shared" si="1"/>
        <v>4.033882838</v>
      </c>
      <c r="I211" s="5">
        <f t="shared" si="2"/>
        <v>2.033882838</v>
      </c>
      <c r="J211" s="3"/>
      <c r="K211" s="3"/>
      <c r="L211" s="3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5">
        <f t="array" ref="A212">IFS(tips!$A212="male",0,tips!A212="female",1)</f>
        <v>0</v>
      </c>
      <c r="B212" s="5">
        <f t="array" ref="B212">IFS(tips!$B212="No",0,tips!$B212="yes",1)</f>
        <v>1</v>
      </c>
      <c r="C212" s="5">
        <f t="array" ref="C212">IFS(tips!$C212="thur",0,tips!$C212="Fri",1,tips!$C212="Sat",2,tips!$C212="Sun",3)</f>
        <v>2</v>
      </c>
      <c r="D212" s="5">
        <f t="array" ref="D212">IFS(tips!$D212="Dinner",0,tips!D212="lunch",1)</f>
        <v>0</v>
      </c>
      <c r="E212" s="5">
        <v>4.0</v>
      </c>
      <c r="F212" s="5">
        <v>25.89</v>
      </c>
      <c r="G212" s="5">
        <v>5.16</v>
      </c>
      <c r="H212" s="5">
        <f t="shared" si="1"/>
        <v>3.839931217</v>
      </c>
      <c r="I212" s="5">
        <f t="shared" si="2"/>
        <v>-1.320068783</v>
      </c>
      <c r="J212" s="3"/>
      <c r="K212" s="3"/>
      <c r="L212" s="3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5">
        <f t="array" ref="A213">IFS(tips!$A213="male",0,tips!A213="female",1)</f>
        <v>0</v>
      </c>
      <c r="B213" s="5">
        <f t="array" ref="B213">IFS(tips!$B213="No",0,tips!$B213="yes",1)</f>
        <v>1</v>
      </c>
      <c r="C213" s="5">
        <f t="array" ref="C213">IFS(tips!$C213="thur",0,tips!$C213="Fri",1,tips!$C213="Sat",2,tips!$C213="Sun",3)</f>
        <v>2</v>
      </c>
      <c r="D213" s="5">
        <f t="array" ref="D213">IFS(tips!$D213="Dinner",0,tips!D213="lunch",1)</f>
        <v>0</v>
      </c>
      <c r="E213" s="5">
        <v>4.0</v>
      </c>
      <c r="F213" s="5">
        <v>48.33</v>
      </c>
      <c r="G213" s="5">
        <v>9.0</v>
      </c>
      <c r="H213" s="5">
        <f t="shared" si="1"/>
        <v>5.918714364</v>
      </c>
      <c r="I213" s="5">
        <f t="shared" si="2"/>
        <v>-3.081285636</v>
      </c>
      <c r="J213" s="3"/>
      <c r="K213" s="3"/>
      <c r="L213" s="3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5">
        <f t="array" ref="A214">IFS(tips!$A214="male",0,tips!A214="female",1)</f>
        <v>0</v>
      </c>
      <c r="B214" s="5">
        <f t="array" ref="B214">IFS(tips!$B214="No",0,tips!$B214="yes",1)</f>
        <v>0</v>
      </c>
      <c r="C214" s="5">
        <f t="array" ref="C214">IFS(tips!$C214="thur",0,tips!$C214="Fri",1,tips!$C214="Sat",2,tips!$C214="Sun",3)</f>
        <v>2</v>
      </c>
      <c r="D214" s="5">
        <f t="array" ref="D214">IFS(tips!$D214="Dinner",0,tips!D214="lunch",1)</f>
        <v>0</v>
      </c>
      <c r="E214" s="5">
        <v>2.0</v>
      </c>
      <c r="F214" s="5">
        <v>13.27</v>
      </c>
      <c r="G214" s="5">
        <v>2.5</v>
      </c>
      <c r="H214" s="5">
        <f t="shared" si="1"/>
        <v>2.286154658</v>
      </c>
      <c r="I214" s="5">
        <f t="shared" si="2"/>
        <v>-0.2138453424</v>
      </c>
      <c r="J214" s="3"/>
      <c r="K214" s="3"/>
      <c r="L214" s="3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5">
        <f t="array" ref="A215">IFS(tips!$A215="male",0,tips!A215="female",1)</f>
        <v>1</v>
      </c>
      <c r="B215" s="5">
        <f t="array" ref="B215">IFS(tips!$B215="No",0,tips!$B215="yes",1)</f>
        <v>1</v>
      </c>
      <c r="C215" s="5">
        <f t="array" ref="C215">IFS(tips!$C215="thur",0,tips!$C215="Fri",1,tips!$C215="Sat",2,tips!$C215="Sun",3)</f>
        <v>2</v>
      </c>
      <c r="D215" s="5">
        <f t="array" ref="D215">IFS(tips!$D215="Dinner",0,tips!D215="lunch",1)</f>
        <v>0</v>
      </c>
      <c r="E215" s="5">
        <v>3.0</v>
      </c>
      <c r="F215" s="5">
        <v>28.17</v>
      </c>
      <c r="G215" s="5">
        <v>6.5</v>
      </c>
      <c r="H215" s="5">
        <f t="shared" si="1"/>
        <v>3.858798161</v>
      </c>
      <c r="I215" s="5">
        <f t="shared" si="2"/>
        <v>-2.641201839</v>
      </c>
      <c r="J215" s="3"/>
      <c r="K215" s="3"/>
      <c r="L215" s="3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5">
        <f t="array" ref="A216">IFS(tips!$A216="male",0,tips!A216="female",1)</f>
        <v>1</v>
      </c>
      <c r="B216" s="5">
        <f t="array" ref="B216">IFS(tips!$B216="No",0,tips!$B216="yes",1)</f>
        <v>1</v>
      </c>
      <c r="C216" s="5">
        <f t="array" ref="C216">IFS(tips!$C216="thur",0,tips!$C216="Fri",1,tips!$C216="Sat",2,tips!$C216="Sun",3)</f>
        <v>2</v>
      </c>
      <c r="D216" s="5">
        <f t="array" ref="D216">IFS(tips!$D216="Dinner",0,tips!D216="lunch",1)</f>
        <v>0</v>
      </c>
      <c r="E216" s="5">
        <v>2.0</v>
      </c>
      <c r="F216" s="5">
        <v>12.9</v>
      </c>
      <c r="G216" s="5">
        <v>1.1</v>
      </c>
      <c r="H216" s="5">
        <f t="shared" si="1"/>
        <v>2.251878821</v>
      </c>
      <c r="I216" s="5">
        <f t="shared" si="2"/>
        <v>1.151878821</v>
      </c>
      <c r="J216" s="3"/>
      <c r="K216" s="3"/>
      <c r="L216" s="3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5">
        <f t="array" ref="A217">IFS(tips!$A217="male",0,tips!A217="female",1)</f>
        <v>1</v>
      </c>
      <c r="B217" s="5">
        <f t="array" ref="B217">IFS(tips!$B217="No",0,tips!$B217="yes",1)</f>
        <v>1</v>
      </c>
      <c r="C217" s="5">
        <f t="array" ref="C217">IFS(tips!$C217="thur",0,tips!$C217="Fri",1,tips!$C217="Sat",2,tips!$C217="Sun",3)</f>
        <v>2</v>
      </c>
      <c r="D217" s="5">
        <f t="array" ref="D217">IFS(tips!$D217="Dinner",0,tips!D217="lunch",1)</f>
        <v>0</v>
      </c>
      <c r="E217" s="5">
        <v>5.0</v>
      </c>
      <c r="F217" s="5">
        <v>28.15</v>
      </c>
      <c r="G217" s="5">
        <v>3.0</v>
      </c>
      <c r="H217" s="5">
        <f t="shared" si="1"/>
        <v>4.241638046</v>
      </c>
      <c r="I217" s="5">
        <f t="shared" si="2"/>
        <v>1.241638046</v>
      </c>
      <c r="J217" s="3"/>
      <c r="K217" s="3"/>
      <c r="L217" s="3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5">
        <f t="array" ref="A218">IFS(tips!$A218="male",0,tips!A218="female",1)</f>
        <v>0</v>
      </c>
      <c r="B218" s="5">
        <f t="array" ref="B218">IFS(tips!$B218="No",0,tips!$B218="yes",1)</f>
        <v>1</v>
      </c>
      <c r="C218" s="5">
        <f t="array" ref="C218">IFS(tips!$C218="thur",0,tips!$C218="Fri",1,tips!$C218="Sat",2,tips!$C218="Sun",3)</f>
        <v>2</v>
      </c>
      <c r="D218" s="5">
        <f t="array" ref="D218">IFS(tips!$D218="Dinner",0,tips!D218="lunch",1)</f>
        <v>0</v>
      </c>
      <c r="E218" s="5">
        <v>2.0</v>
      </c>
      <c r="F218" s="5">
        <v>11.59</v>
      </c>
      <c r="G218" s="5">
        <v>1.5</v>
      </c>
      <c r="H218" s="5">
        <f t="shared" si="1"/>
        <v>2.130523834</v>
      </c>
      <c r="I218" s="5">
        <f t="shared" si="2"/>
        <v>0.6305238337</v>
      </c>
      <c r="J218" s="3"/>
      <c r="K218" s="3"/>
      <c r="L218" s="3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5">
        <f t="array" ref="A219">IFS(tips!$A219="male",0,tips!A219="female",1)</f>
        <v>0</v>
      </c>
      <c r="B219" s="5">
        <f t="array" ref="B219">IFS(tips!$B219="No",0,tips!$B219="yes",1)</f>
        <v>1</v>
      </c>
      <c r="C219" s="5">
        <f t="array" ref="C219">IFS(tips!$C219="thur",0,tips!$C219="Fri",1,tips!$C219="Sat",2,tips!$C219="Sun",3)</f>
        <v>2</v>
      </c>
      <c r="D219" s="5">
        <f t="array" ref="D219">IFS(tips!$D219="Dinner",0,tips!D219="lunch",1)</f>
        <v>0</v>
      </c>
      <c r="E219" s="5">
        <v>2.0</v>
      </c>
      <c r="F219" s="5">
        <v>7.74</v>
      </c>
      <c r="G219" s="5">
        <v>1.44</v>
      </c>
      <c r="H219" s="5">
        <f t="shared" si="1"/>
        <v>1.773869862</v>
      </c>
      <c r="I219" s="5">
        <f t="shared" si="2"/>
        <v>0.3338698624</v>
      </c>
      <c r="J219" s="3"/>
      <c r="K219" s="3"/>
      <c r="L219" s="3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5">
        <f t="array" ref="A220">IFS(tips!$A220="male",0,tips!A220="female",1)</f>
        <v>0</v>
      </c>
      <c r="B220" s="5">
        <f t="array" ref="B220">IFS(tips!$B220="No",0,tips!$B220="yes",1)</f>
        <v>1</v>
      </c>
      <c r="C220" s="5">
        <f t="array" ref="C220">IFS(tips!$C220="thur",0,tips!$C220="Fri",1,tips!$C220="Sat",2,tips!$C220="Sun",3)</f>
        <v>2</v>
      </c>
      <c r="D220" s="5">
        <f t="array" ref="D220">IFS(tips!$D220="Dinner",0,tips!D220="lunch",1)</f>
        <v>0</v>
      </c>
      <c r="E220" s="5">
        <v>4.0</v>
      </c>
      <c r="F220" s="5">
        <v>30.14</v>
      </c>
      <c r="G220" s="5">
        <v>3.09</v>
      </c>
      <c r="H220" s="5">
        <f t="shared" si="1"/>
        <v>4.233640146</v>
      </c>
      <c r="I220" s="5">
        <f t="shared" si="2"/>
        <v>1.143640146</v>
      </c>
      <c r="J220" s="3"/>
      <c r="K220" s="3"/>
      <c r="L220" s="3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5">
        <f t="array" ref="A221">IFS(tips!$A221="male",0,tips!A221="female",1)</f>
        <v>1</v>
      </c>
      <c r="B221" s="5">
        <f t="array" ref="B221">IFS(tips!$B221="No",0,tips!$B221="yes",1)</f>
        <v>1</v>
      </c>
      <c r="C221" s="5">
        <f t="array" ref="C221">IFS(tips!$C221="thur",0,tips!$C221="Fri",1,tips!$C221="Sat",2,tips!$C221="Sun",3)</f>
        <v>2</v>
      </c>
      <c r="D221" s="5">
        <f t="array" ref="D221">IFS(tips!$D221="Dinner",0,tips!D221="lunch",1)</f>
        <v>0</v>
      </c>
      <c r="E221" s="5">
        <v>2.0</v>
      </c>
      <c r="F221" s="5">
        <v>12.16</v>
      </c>
      <c r="G221" s="5">
        <v>2.2</v>
      </c>
      <c r="H221" s="5">
        <f t="shared" si="1"/>
        <v>2.183327149</v>
      </c>
      <c r="I221" s="5">
        <f t="shared" si="2"/>
        <v>-0.01667285106</v>
      </c>
      <c r="J221" s="3"/>
      <c r="K221" s="3"/>
      <c r="L221" s="3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5">
        <f t="array" ref="A222">IFS(tips!$A222="male",0,tips!A222="female",1)</f>
        <v>0</v>
      </c>
      <c r="B222" s="5">
        <f t="array" ref="B222">IFS(tips!$B222="No",0,tips!$B222="yes",1)</f>
        <v>1</v>
      </c>
      <c r="C222" s="5">
        <f t="array" ref="C222">IFS(tips!$C222="thur",0,tips!$C222="Fri",1,tips!$C222="Sat",2,tips!$C222="Sun",3)</f>
        <v>1</v>
      </c>
      <c r="D222" s="5">
        <f t="array" ref="D222">IFS(tips!$D222="Dinner",0,tips!D222="lunch",1)</f>
        <v>1</v>
      </c>
      <c r="E222" s="5">
        <v>2.0</v>
      </c>
      <c r="F222" s="5">
        <v>13.42</v>
      </c>
      <c r="G222" s="5">
        <v>3.48</v>
      </c>
      <c r="H222" s="5">
        <f t="shared" si="1"/>
        <v>2.300050267</v>
      </c>
      <c r="I222" s="5">
        <f t="shared" si="2"/>
        <v>-1.179949733</v>
      </c>
      <c r="J222" s="3"/>
      <c r="K222" s="3"/>
      <c r="L222" s="3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5">
        <f t="array" ref="A223">IFS(tips!$A223="male",0,tips!A223="female",1)</f>
        <v>1</v>
      </c>
      <c r="B223" s="5">
        <f t="array" ref="B223">IFS(tips!$B223="No",0,tips!$B223="yes",1)</f>
        <v>1</v>
      </c>
      <c r="C223" s="5">
        <f t="array" ref="C223">IFS(tips!$C223="thur",0,tips!$C223="Fri",1,tips!$C223="Sat",2,tips!$C223="Sun",3)</f>
        <v>1</v>
      </c>
      <c r="D223" s="5">
        <f t="array" ref="D223">IFS(tips!$D223="Dinner",0,tips!D223="lunch",1)</f>
        <v>1</v>
      </c>
      <c r="E223" s="5">
        <v>1.0</v>
      </c>
      <c r="F223" s="5">
        <v>8.58</v>
      </c>
      <c r="G223" s="5">
        <v>1.92</v>
      </c>
      <c r="H223" s="5">
        <f t="shared" si="1"/>
        <v>1.659338958</v>
      </c>
      <c r="I223" s="5">
        <f t="shared" si="2"/>
        <v>-0.2606610418</v>
      </c>
      <c r="J223" s="3"/>
      <c r="K223" s="3"/>
      <c r="L223" s="3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5">
        <f t="array" ref="A224">IFS(tips!$A224="male",0,tips!A224="female",1)</f>
        <v>0</v>
      </c>
      <c r="B224" s="5">
        <f t="array" ref="B224">IFS(tips!$B224="No",0,tips!$B224="yes",1)</f>
        <v>1</v>
      </c>
      <c r="C224" s="5">
        <f t="array" ref="C224">IFS(tips!$C224="thur",0,tips!$C224="Fri",1,tips!$C224="Sat",2,tips!$C224="Sun",3)</f>
        <v>1</v>
      </c>
      <c r="D224" s="5">
        <f t="array" ref="D224">IFS(tips!$D224="Dinner",0,tips!D224="lunch",1)</f>
        <v>1</v>
      </c>
      <c r="E224" s="5">
        <v>3.0</v>
      </c>
      <c r="F224" s="5">
        <v>15.98</v>
      </c>
      <c r="G224" s="5">
        <v>3.0</v>
      </c>
      <c r="H224" s="5">
        <f t="shared" si="1"/>
        <v>2.729548314</v>
      </c>
      <c r="I224" s="5">
        <f t="shared" si="2"/>
        <v>-0.2704516855</v>
      </c>
      <c r="J224" s="3"/>
      <c r="K224" s="3"/>
      <c r="L224" s="3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5">
        <f t="array" ref="A225">IFS(tips!$A225="male",0,tips!A225="female",1)</f>
        <v>1</v>
      </c>
      <c r="B225" s="5">
        <f t="array" ref="B225">IFS(tips!$B225="No",0,tips!$B225="yes",1)</f>
        <v>0</v>
      </c>
      <c r="C225" s="5">
        <f t="array" ref="C225">IFS(tips!$C225="thur",0,tips!$C225="Fri",1,tips!$C225="Sat",2,tips!$C225="Sun",3)</f>
        <v>1</v>
      </c>
      <c r="D225" s="5">
        <f t="array" ref="D225">IFS(tips!$D225="Dinner",0,tips!D225="lunch",1)</f>
        <v>1</v>
      </c>
      <c r="E225" s="5">
        <v>2.0</v>
      </c>
      <c r="F225" s="5">
        <v>13.42</v>
      </c>
      <c r="G225" s="5">
        <v>1.58</v>
      </c>
      <c r="H225" s="5">
        <f t="shared" si="1"/>
        <v>2.300050267</v>
      </c>
      <c r="I225" s="5">
        <f t="shared" si="2"/>
        <v>0.7200502668</v>
      </c>
      <c r="J225" s="3"/>
      <c r="K225" s="3"/>
      <c r="L225" s="3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5">
        <f t="array" ref="A226">IFS(tips!$A226="male",0,tips!A226="female",1)</f>
        <v>0</v>
      </c>
      <c r="B226" s="5">
        <f t="array" ref="B226">IFS(tips!$B226="No",0,tips!$B226="yes",1)</f>
        <v>1</v>
      </c>
      <c r="C226" s="5">
        <f t="array" ref="C226">IFS(tips!$C226="thur",0,tips!$C226="Fri",1,tips!$C226="Sat",2,tips!$C226="Sun",3)</f>
        <v>1</v>
      </c>
      <c r="D226" s="5">
        <f t="array" ref="D226">IFS(tips!$D226="Dinner",0,tips!D226="lunch",1)</f>
        <v>1</v>
      </c>
      <c r="E226" s="5">
        <v>2.0</v>
      </c>
      <c r="F226" s="5">
        <v>16.27</v>
      </c>
      <c r="G226" s="5">
        <v>2.5</v>
      </c>
      <c r="H226" s="5">
        <f t="shared" si="1"/>
        <v>2.564066843</v>
      </c>
      <c r="I226" s="5">
        <f t="shared" si="2"/>
        <v>0.06406684303</v>
      </c>
      <c r="J226" s="3"/>
      <c r="K226" s="3"/>
      <c r="L226" s="3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5">
        <f t="array" ref="A227">IFS(tips!$A227="male",0,tips!A227="female",1)</f>
        <v>1</v>
      </c>
      <c r="B227" s="5">
        <f t="array" ref="B227">IFS(tips!$B227="No",0,tips!$B227="yes",1)</f>
        <v>1</v>
      </c>
      <c r="C227" s="5">
        <f t="array" ref="C227">IFS(tips!$C227="thur",0,tips!$C227="Fri",1,tips!$C227="Sat",2,tips!$C227="Sun",3)</f>
        <v>1</v>
      </c>
      <c r="D227" s="5">
        <f t="array" ref="D227">IFS(tips!$D227="Dinner",0,tips!D227="lunch",1)</f>
        <v>1</v>
      </c>
      <c r="E227" s="5">
        <v>2.0</v>
      </c>
      <c r="F227" s="5">
        <v>10.09</v>
      </c>
      <c r="G227" s="5">
        <v>2.0</v>
      </c>
      <c r="H227" s="5">
        <f t="shared" si="1"/>
        <v>1.991567741</v>
      </c>
      <c r="I227" s="5">
        <f t="shared" si="2"/>
        <v>-0.008432259029</v>
      </c>
      <c r="J227" s="3"/>
      <c r="K227" s="3"/>
      <c r="L227" s="3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5">
        <f t="array" ref="A228">IFS(tips!$A228="male",0,tips!A228="female",1)</f>
        <v>1</v>
      </c>
      <c r="B228" s="5">
        <f t="array" ref="B228">IFS(tips!$B228="No",0,tips!$B228="yes",1)</f>
        <v>1</v>
      </c>
      <c r="C228" s="5">
        <f t="array" ref="C228">IFS(tips!$C228="thur",0,tips!$C228="Fri",1,tips!$C228="Sat",2,tips!$C228="Sun",3)</f>
        <v>1</v>
      </c>
      <c r="D228" s="5">
        <f t="array" ref="D228">IFS(tips!$D228="Dinner",0,tips!D228="lunch",1)</f>
        <v>1</v>
      </c>
      <c r="E228" s="5">
        <v>4.0</v>
      </c>
      <c r="F228" s="5">
        <v>20.45</v>
      </c>
      <c r="G228" s="5">
        <v>3.0</v>
      </c>
      <c r="H228" s="5">
        <f t="shared" si="1"/>
        <v>3.335983787</v>
      </c>
      <c r="I228" s="5">
        <f t="shared" si="2"/>
        <v>0.3359837869</v>
      </c>
      <c r="J228" s="3"/>
      <c r="K228" s="3"/>
      <c r="L228" s="3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5">
        <f t="array" ref="A229">IFS(tips!$A229="male",0,tips!A229="female",1)</f>
        <v>0</v>
      </c>
      <c r="B229" s="5">
        <f t="array" ref="B229">IFS(tips!$B229="No",0,tips!$B229="yes",1)</f>
        <v>0</v>
      </c>
      <c r="C229" s="5">
        <f t="array" ref="C229">IFS(tips!$C229="thur",0,tips!$C229="Fri",1,tips!$C229="Sat",2,tips!$C229="Sun",3)</f>
        <v>2</v>
      </c>
      <c r="D229" s="5">
        <f t="array" ref="D229">IFS(tips!$D229="Dinner",0,tips!D229="lunch",1)</f>
        <v>0</v>
      </c>
      <c r="E229" s="5">
        <v>2.0</v>
      </c>
      <c r="F229" s="5">
        <v>13.28</v>
      </c>
      <c r="G229" s="5">
        <v>2.72</v>
      </c>
      <c r="H229" s="5">
        <f t="shared" si="1"/>
        <v>2.287081032</v>
      </c>
      <c r="I229" s="5">
        <f t="shared" si="2"/>
        <v>-0.4329189685</v>
      </c>
      <c r="J229" s="3"/>
      <c r="K229" s="3"/>
      <c r="L229" s="3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5">
        <f t="array" ref="A230">IFS(tips!$A230="male",0,tips!A230="female",1)</f>
        <v>0</v>
      </c>
      <c r="B230" s="5">
        <f t="array" ref="B230">IFS(tips!$B230="No",0,tips!$B230="yes",1)</f>
        <v>0</v>
      </c>
      <c r="C230" s="5">
        <f t="array" ref="C230">IFS(tips!$C230="thur",0,tips!$C230="Fri",1,tips!$C230="Sat",2,tips!$C230="Sun",3)</f>
        <v>2</v>
      </c>
      <c r="D230" s="5">
        <f t="array" ref="D230">IFS(tips!$D230="Dinner",0,tips!D230="lunch",1)</f>
        <v>0</v>
      </c>
      <c r="E230" s="5">
        <v>2.0</v>
      </c>
      <c r="F230" s="5">
        <v>22.12</v>
      </c>
      <c r="G230" s="5">
        <v>2.88</v>
      </c>
      <c r="H230" s="5">
        <f t="shared" si="1"/>
        <v>3.105995605</v>
      </c>
      <c r="I230" s="5">
        <f t="shared" si="2"/>
        <v>0.2259956047</v>
      </c>
      <c r="J230" s="3"/>
      <c r="K230" s="3"/>
      <c r="L230" s="3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5">
        <f t="array" ref="A231">IFS(tips!$A231="male",0,tips!A231="female",1)</f>
        <v>1</v>
      </c>
      <c r="B231" s="5">
        <f t="array" ref="B231">IFS(tips!$B231="No",0,tips!$B231="yes",1)</f>
        <v>1</v>
      </c>
      <c r="C231" s="5">
        <f t="array" ref="C231">IFS(tips!$C231="thur",0,tips!$C231="Fri",1,tips!$C231="Sat",2,tips!$C231="Sun",3)</f>
        <v>2</v>
      </c>
      <c r="D231" s="5">
        <f t="array" ref="D231">IFS(tips!$D231="Dinner",0,tips!D231="lunch",1)</f>
        <v>0</v>
      </c>
      <c r="E231" s="5">
        <v>4.0</v>
      </c>
      <c r="F231" s="5">
        <v>24.01</v>
      </c>
      <c r="G231" s="5">
        <v>2.0</v>
      </c>
      <c r="H231" s="5">
        <f t="shared" si="1"/>
        <v>3.665772914</v>
      </c>
      <c r="I231" s="5">
        <f t="shared" si="2"/>
        <v>1.665772914</v>
      </c>
      <c r="J231" s="3"/>
      <c r="K231" s="3"/>
      <c r="L231" s="3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5">
        <f t="array" ref="A232">IFS(tips!$A232="male",0,tips!A232="female",1)</f>
        <v>0</v>
      </c>
      <c r="B232" s="5">
        <f t="array" ref="B232">IFS(tips!$B232="No",0,tips!$B232="yes",1)</f>
        <v>1</v>
      </c>
      <c r="C232" s="5">
        <f t="array" ref="C232">IFS(tips!$C232="thur",0,tips!$C232="Fri",1,tips!$C232="Sat",2,tips!$C232="Sun",3)</f>
        <v>2</v>
      </c>
      <c r="D232" s="5">
        <f t="array" ref="D232">IFS(tips!$D232="Dinner",0,tips!D232="lunch",1)</f>
        <v>0</v>
      </c>
      <c r="E232" s="5">
        <v>3.0</v>
      </c>
      <c r="F232" s="5">
        <v>15.69</v>
      </c>
      <c r="G232" s="5">
        <v>3.0</v>
      </c>
      <c r="H232" s="5">
        <f t="shared" si="1"/>
        <v>2.70268347</v>
      </c>
      <c r="I232" s="5">
        <f t="shared" si="2"/>
        <v>-0.2973165301</v>
      </c>
      <c r="J232" s="3"/>
      <c r="K232" s="3"/>
      <c r="L232" s="3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5">
        <f t="array" ref="A233">IFS(tips!$A233="male",0,tips!A233="female",1)</f>
        <v>0</v>
      </c>
      <c r="B233" s="5">
        <f t="array" ref="B233">IFS(tips!$B233="No",0,tips!$B233="yes",1)</f>
        <v>1</v>
      </c>
      <c r="C233" s="5">
        <f t="array" ref="C233">IFS(tips!$C233="thur",0,tips!$C233="Fri",1,tips!$C233="Sat",2,tips!$C233="Sun",3)</f>
        <v>2</v>
      </c>
      <c r="D233" s="5">
        <f t="array" ref="D233">IFS(tips!$D233="Dinner",0,tips!D233="lunch",1)</f>
        <v>0</v>
      </c>
      <c r="E233" s="5">
        <v>2.0</v>
      </c>
      <c r="F233" s="5">
        <v>11.61</v>
      </c>
      <c r="G233" s="5">
        <v>3.39</v>
      </c>
      <c r="H233" s="5">
        <f t="shared" si="1"/>
        <v>2.132376582</v>
      </c>
      <c r="I233" s="5">
        <f t="shared" si="2"/>
        <v>-1.257623418</v>
      </c>
      <c r="J233" s="3"/>
      <c r="K233" s="3"/>
      <c r="L233" s="3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5">
        <f t="array" ref="A234">IFS(tips!$A234="male",0,tips!A234="female",1)</f>
        <v>0</v>
      </c>
      <c r="B234" s="5">
        <f t="array" ref="B234">IFS(tips!$B234="No",0,tips!$B234="yes",1)</f>
        <v>0</v>
      </c>
      <c r="C234" s="5">
        <f t="array" ref="C234">IFS(tips!$C234="thur",0,tips!$C234="Fri",1,tips!$C234="Sat",2,tips!$C234="Sun",3)</f>
        <v>2</v>
      </c>
      <c r="D234" s="5">
        <f t="array" ref="D234">IFS(tips!$D234="Dinner",0,tips!D234="lunch",1)</f>
        <v>0</v>
      </c>
      <c r="E234" s="5">
        <v>2.0</v>
      </c>
      <c r="F234" s="5">
        <v>10.77</v>
      </c>
      <c r="G234" s="5">
        <v>1.47</v>
      </c>
      <c r="H234" s="5">
        <f t="shared" si="1"/>
        <v>2.05456117</v>
      </c>
      <c r="I234" s="5">
        <f t="shared" si="2"/>
        <v>0.5845611697</v>
      </c>
      <c r="J234" s="3"/>
      <c r="K234" s="3"/>
      <c r="L234" s="3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5">
        <f t="array" ref="A235">IFS(tips!$A235="male",0,tips!A235="female",1)</f>
        <v>0</v>
      </c>
      <c r="B235" s="5">
        <f t="array" ref="B235">IFS(tips!$B235="No",0,tips!$B235="yes",1)</f>
        <v>0</v>
      </c>
      <c r="C235" s="5">
        <f t="array" ref="C235">IFS(tips!$C235="thur",0,tips!$C235="Fri",1,tips!$C235="Sat",2,tips!$C235="Sun",3)</f>
        <v>2</v>
      </c>
      <c r="D235" s="5">
        <f t="array" ref="D235">IFS(tips!$D235="Dinner",0,tips!D235="lunch",1)</f>
        <v>0</v>
      </c>
      <c r="E235" s="5">
        <v>2.0</v>
      </c>
      <c r="F235" s="5">
        <v>15.53</v>
      </c>
      <c r="G235" s="5">
        <v>3.0</v>
      </c>
      <c r="H235" s="5">
        <f t="shared" si="1"/>
        <v>2.495515171</v>
      </c>
      <c r="I235" s="5">
        <f t="shared" si="2"/>
        <v>-0.5044848294</v>
      </c>
      <c r="J235" s="3"/>
      <c r="K235" s="3"/>
      <c r="L235" s="3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5">
        <f t="array" ref="A236">IFS(tips!$A236="male",0,tips!A236="female",1)</f>
        <v>0</v>
      </c>
      <c r="B236" s="5">
        <f t="array" ref="B236">IFS(tips!$B236="No",0,tips!$B236="yes",1)</f>
        <v>1</v>
      </c>
      <c r="C236" s="5">
        <f t="array" ref="C236">IFS(tips!$C236="thur",0,tips!$C236="Fri",1,tips!$C236="Sat",2,tips!$C236="Sun",3)</f>
        <v>2</v>
      </c>
      <c r="D236" s="5">
        <f t="array" ref="D236">IFS(tips!$D236="Dinner",0,tips!D236="lunch",1)</f>
        <v>0</v>
      </c>
      <c r="E236" s="5">
        <v>2.0</v>
      </c>
      <c r="F236" s="5">
        <v>10.07</v>
      </c>
      <c r="G236" s="5">
        <v>1.25</v>
      </c>
      <c r="H236" s="5">
        <f t="shared" si="1"/>
        <v>1.989714993</v>
      </c>
      <c r="I236" s="5">
        <f t="shared" si="2"/>
        <v>0.7397149931</v>
      </c>
      <c r="J236" s="3"/>
      <c r="K236" s="3"/>
      <c r="L236" s="3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5">
        <f t="array" ref="A237">IFS(tips!$A237="male",0,tips!A237="female",1)</f>
        <v>0</v>
      </c>
      <c r="B237" s="5">
        <f t="array" ref="B237">IFS(tips!$B237="No",0,tips!$B237="yes",1)</f>
        <v>0</v>
      </c>
      <c r="C237" s="5">
        <f t="array" ref="C237">IFS(tips!$C237="thur",0,tips!$C237="Fri",1,tips!$C237="Sat",2,tips!$C237="Sun",3)</f>
        <v>2</v>
      </c>
      <c r="D237" s="5">
        <f t="array" ref="D237">IFS(tips!$D237="Dinner",0,tips!D237="lunch",1)</f>
        <v>0</v>
      </c>
      <c r="E237" s="5">
        <v>2.0</v>
      </c>
      <c r="F237" s="5">
        <v>12.6</v>
      </c>
      <c r="G237" s="5">
        <v>1.0</v>
      </c>
      <c r="H237" s="5">
        <f t="shared" si="1"/>
        <v>2.224087603</v>
      </c>
      <c r="I237" s="5">
        <f t="shared" si="2"/>
        <v>1.224087603</v>
      </c>
      <c r="J237" s="3"/>
      <c r="K237" s="3"/>
      <c r="L237" s="3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5">
        <f t="array" ref="A238">IFS(tips!$A238="male",0,tips!A238="female",1)</f>
        <v>0</v>
      </c>
      <c r="B238" s="5">
        <f t="array" ref="B238">IFS(tips!$B238="No",0,tips!$B238="yes",1)</f>
        <v>1</v>
      </c>
      <c r="C238" s="5">
        <f t="array" ref="C238">IFS(tips!$C238="thur",0,tips!$C238="Fri",1,tips!$C238="Sat",2,tips!$C238="Sun",3)</f>
        <v>2</v>
      </c>
      <c r="D238" s="5">
        <f t="array" ref="D238">IFS(tips!$D238="Dinner",0,tips!D238="lunch",1)</f>
        <v>0</v>
      </c>
      <c r="E238" s="5">
        <v>2.0</v>
      </c>
      <c r="F238" s="5">
        <v>32.83</v>
      </c>
      <c r="G238" s="5">
        <v>1.17</v>
      </c>
      <c r="H238" s="5">
        <f t="shared" si="1"/>
        <v>4.098142107</v>
      </c>
      <c r="I238" s="5">
        <f t="shared" si="2"/>
        <v>2.928142107</v>
      </c>
      <c r="J238" s="3"/>
      <c r="K238" s="3"/>
      <c r="L238" s="3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5">
        <f t="array" ref="A239">IFS(tips!$A239="male",0,tips!A239="female",1)</f>
        <v>0</v>
      </c>
      <c r="B239" s="5">
        <f t="array" ref="B239">IFS(tips!$B239="No",0,tips!$B239="yes",1)</f>
        <v>1</v>
      </c>
      <c r="C239" s="5">
        <f t="array" ref="C239">IFS(tips!$C239="thur",0,tips!$C239="Fri",1,tips!$C239="Sat",2,tips!$C239="Sun",3)</f>
        <v>2</v>
      </c>
      <c r="D239" s="5">
        <f t="array" ref="D239">IFS(tips!$D239="Dinner",0,tips!D239="lunch",1)</f>
        <v>0</v>
      </c>
      <c r="E239" s="5">
        <v>3.0</v>
      </c>
      <c r="F239" s="5">
        <v>35.83</v>
      </c>
      <c r="G239" s="5">
        <v>4.67</v>
      </c>
      <c r="H239" s="5">
        <f t="shared" si="1"/>
        <v>4.568400608</v>
      </c>
      <c r="I239" s="5">
        <f t="shared" si="2"/>
        <v>-0.1015993917</v>
      </c>
      <c r="J239" s="3"/>
      <c r="K239" s="3"/>
      <c r="L239" s="3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5">
        <f t="array" ref="A240">IFS(tips!$A240="male",0,tips!A240="female",1)</f>
        <v>1</v>
      </c>
      <c r="B240" s="5">
        <f t="array" ref="B240">IFS(tips!$B240="No",0,tips!$B240="yes",1)</f>
        <v>0</v>
      </c>
      <c r="C240" s="5">
        <f t="array" ref="C240">IFS(tips!$C240="thur",0,tips!$C240="Fri",1,tips!$C240="Sat",2,tips!$C240="Sun",3)</f>
        <v>2</v>
      </c>
      <c r="D240" s="5">
        <f t="array" ref="D240">IFS(tips!$D240="Dinner",0,tips!D240="lunch",1)</f>
        <v>0</v>
      </c>
      <c r="E240" s="5">
        <v>3.0</v>
      </c>
      <c r="F240" s="5">
        <v>29.03</v>
      </c>
      <c r="G240" s="5">
        <v>5.92</v>
      </c>
      <c r="H240" s="5">
        <f t="shared" si="1"/>
        <v>3.938466321</v>
      </c>
      <c r="I240" s="5">
        <f t="shared" si="2"/>
        <v>-1.981533679</v>
      </c>
      <c r="J240" s="3"/>
      <c r="K240" s="3"/>
      <c r="L240" s="3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5">
        <f t="array" ref="A241">IFS(tips!$A241="male",0,tips!A241="female",1)</f>
        <v>0</v>
      </c>
      <c r="B241" s="5">
        <f t="array" ref="B241">IFS(tips!$B241="No",0,tips!$B241="yes",1)</f>
        <v>0</v>
      </c>
      <c r="C241" s="5">
        <f t="array" ref="C241">IFS(tips!$C241="thur",0,tips!$C241="Fri",1,tips!$C241="Sat",2,tips!$C241="Sun",3)</f>
        <v>2</v>
      </c>
      <c r="D241" s="5">
        <f t="array" ref="D241">IFS(tips!$D241="Dinner",0,tips!D241="lunch",1)</f>
        <v>0</v>
      </c>
      <c r="E241" s="5">
        <v>2.0</v>
      </c>
      <c r="F241" s="5">
        <v>27.18</v>
      </c>
      <c r="G241" s="5">
        <v>2.0</v>
      </c>
      <c r="H241" s="5">
        <f t="shared" si="1"/>
        <v>3.574740824</v>
      </c>
      <c r="I241" s="5">
        <f t="shared" si="2"/>
        <v>1.574740824</v>
      </c>
      <c r="J241" s="3"/>
      <c r="K241" s="3"/>
      <c r="L241" s="3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5">
        <f t="array" ref="A242">IFS(tips!$A242="male",0,tips!A242="female",1)</f>
        <v>1</v>
      </c>
      <c r="B242" s="5">
        <f t="array" ref="B242">IFS(tips!$B242="No",0,tips!$B242="yes",1)</f>
        <v>1</v>
      </c>
      <c r="C242" s="5">
        <f t="array" ref="C242">IFS(tips!$C242="thur",0,tips!$C242="Fri",1,tips!$C242="Sat",2,tips!$C242="Sun",3)</f>
        <v>2</v>
      </c>
      <c r="D242" s="5">
        <f t="array" ref="D242">IFS(tips!$D242="Dinner",0,tips!D242="lunch",1)</f>
        <v>0</v>
      </c>
      <c r="E242" s="5">
        <v>2.0</v>
      </c>
      <c r="F242" s="5">
        <v>22.67</v>
      </c>
      <c r="G242" s="5">
        <v>2.0</v>
      </c>
      <c r="H242" s="5">
        <f t="shared" si="1"/>
        <v>3.156946172</v>
      </c>
      <c r="I242" s="5">
        <f t="shared" si="2"/>
        <v>1.156946172</v>
      </c>
      <c r="J242" s="3"/>
      <c r="K242" s="3"/>
      <c r="L242" s="3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5">
        <f t="array" ref="A243">IFS(tips!$A243="male",0,tips!A243="female",1)</f>
        <v>0</v>
      </c>
      <c r="B243" s="5">
        <f t="array" ref="B243">IFS(tips!$B243="No",0,tips!$B243="yes",1)</f>
        <v>1</v>
      </c>
      <c r="C243" s="5">
        <f t="array" ref="C243">IFS(tips!$C243="thur",0,tips!$C243="Fri",1,tips!$C243="Sat",2,tips!$C243="Sun",3)</f>
        <v>2</v>
      </c>
      <c r="D243" s="5">
        <f t="array" ref="D243">IFS(tips!$D243="Dinner",0,tips!D243="lunch",1)</f>
        <v>0</v>
      </c>
      <c r="E243" s="5">
        <v>2.0</v>
      </c>
      <c r="F243" s="5">
        <v>17.82</v>
      </c>
      <c r="G243" s="5">
        <v>1.75</v>
      </c>
      <c r="H243" s="5">
        <f t="shared" si="1"/>
        <v>2.707654806</v>
      </c>
      <c r="I243" s="5">
        <f t="shared" si="2"/>
        <v>0.9576548055</v>
      </c>
      <c r="J243" s="3"/>
      <c r="K243" s="3"/>
      <c r="L243" s="3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5">
        <f t="array" ref="A244">IFS(tips!$A244="male",0,tips!A244="female",1)</f>
        <v>0</v>
      </c>
      <c r="B244" s="5">
        <f t="array" ref="B244">IFS(tips!$B244="No",0,tips!$B244="yes",1)</f>
        <v>0</v>
      </c>
      <c r="C244" s="5">
        <f t="array" ref="C244">IFS(tips!$C244="thur",0,tips!$C244="Fri",1,tips!$C244="Sat",2,tips!$C244="Sun",3)</f>
        <v>2</v>
      </c>
      <c r="D244" s="5">
        <f t="array" ref="D244">IFS(tips!$D244="Dinner",0,tips!D244="lunch",1)</f>
        <v>0</v>
      </c>
      <c r="E244" s="5">
        <v>2.0</v>
      </c>
      <c r="F244" s="5">
        <v>18.78</v>
      </c>
      <c r="G244" s="5">
        <v>3.0</v>
      </c>
      <c r="H244" s="5">
        <f t="shared" si="1"/>
        <v>2.796586705</v>
      </c>
      <c r="I244" s="5">
        <f t="shared" si="2"/>
        <v>-0.2034132951</v>
      </c>
      <c r="J244" s="3"/>
      <c r="K244" s="3"/>
      <c r="L244" s="3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H245" s="3"/>
      <c r="I245" s="3"/>
      <c r="J245" s="3"/>
      <c r="K245" s="3"/>
      <c r="L245" s="3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H246" s="3"/>
      <c r="I246" s="3"/>
      <c r="J246" s="3"/>
      <c r="K246" s="3"/>
      <c r="L246" s="3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H247" s="3"/>
      <c r="I247" s="3"/>
      <c r="J247" s="3"/>
      <c r="K247" s="3"/>
      <c r="L247" s="3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H248" s="3"/>
      <c r="I248" s="3"/>
      <c r="J248" s="3"/>
      <c r="K248" s="3"/>
      <c r="L248" s="3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H249" s="3"/>
      <c r="I249" s="3"/>
      <c r="J249" s="3"/>
      <c r="K249" s="3"/>
      <c r="L249" s="3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H250" s="3"/>
      <c r="I250" s="3"/>
      <c r="J250" s="3"/>
      <c r="K250" s="3"/>
      <c r="L250" s="3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H251" s="3"/>
      <c r="I251" s="3"/>
      <c r="J251" s="3"/>
      <c r="K251" s="3"/>
      <c r="L251" s="3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H252" s="3"/>
      <c r="I252" s="3"/>
      <c r="J252" s="3"/>
      <c r="K252" s="3"/>
      <c r="L252" s="3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H253" s="3"/>
      <c r="I253" s="3"/>
      <c r="J253" s="3"/>
      <c r="K253" s="3"/>
      <c r="L253" s="3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H254" s="3"/>
      <c r="I254" s="3"/>
      <c r="J254" s="3"/>
      <c r="K254" s="3"/>
      <c r="L254" s="3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H255" s="3"/>
      <c r="I255" s="3"/>
      <c r="J255" s="3"/>
      <c r="K255" s="3"/>
      <c r="L255" s="3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H256" s="3"/>
      <c r="I256" s="3"/>
      <c r="J256" s="3"/>
      <c r="K256" s="3"/>
      <c r="L256" s="3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H257" s="3"/>
      <c r="I257" s="3"/>
      <c r="J257" s="3"/>
      <c r="K257" s="3"/>
      <c r="L257" s="3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H258" s="3"/>
      <c r="I258" s="3"/>
      <c r="J258" s="3"/>
      <c r="K258" s="3"/>
      <c r="L258" s="3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H259" s="3"/>
      <c r="I259" s="3"/>
      <c r="J259" s="3"/>
      <c r="K259" s="3"/>
      <c r="L259" s="3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H260" s="3"/>
      <c r="I260" s="3"/>
      <c r="J260" s="3"/>
      <c r="K260" s="3"/>
      <c r="L260" s="3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H261" s="3"/>
      <c r="I261" s="3"/>
      <c r="J261" s="3"/>
      <c r="K261" s="3"/>
      <c r="L261" s="3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H262" s="3"/>
      <c r="I262" s="3"/>
      <c r="J262" s="3"/>
      <c r="K262" s="3"/>
      <c r="L262" s="3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H263" s="3"/>
      <c r="I263" s="3"/>
      <c r="J263" s="3"/>
      <c r="K263" s="3"/>
      <c r="L263" s="3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H264" s="3"/>
      <c r="I264" s="3"/>
      <c r="J264" s="3"/>
      <c r="K264" s="3"/>
      <c r="L264" s="3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H265" s="3"/>
      <c r="I265" s="3"/>
      <c r="J265" s="3"/>
      <c r="K265" s="3"/>
      <c r="L265" s="3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H266" s="3"/>
      <c r="I266" s="3"/>
      <c r="J266" s="3"/>
      <c r="K266" s="3"/>
      <c r="L266" s="3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H267" s="3"/>
      <c r="I267" s="3"/>
      <c r="J267" s="3"/>
      <c r="K267" s="3"/>
      <c r="L267" s="3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H268" s="3"/>
      <c r="I268" s="3"/>
      <c r="J268" s="3"/>
      <c r="K268" s="3"/>
      <c r="L268" s="3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H269" s="3"/>
      <c r="I269" s="3"/>
      <c r="J269" s="3"/>
      <c r="K269" s="3"/>
      <c r="L269" s="3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H270" s="3"/>
      <c r="I270" s="3"/>
      <c r="J270" s="3"/>
      <c r="K270" s="3"/>
      <c r="L270" s="3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H271" s="3"/>
      <c r="I271" s="3"/>
      <c r="J271" s="3"/>
      <c r="K271" s="3"/>
      <c r="L271" s="3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H272" s="3"/>
      <c r="I272" s="3"/>
      <c r="J272" s="3"/>
      <c r="K272" s="3"/>
      <c r="L272" s="3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H273" s="3"/>
      <c r="I273" s="3"/>
      <c r="J273" s="3"/>
      <c r="K273" s="3"/>
      <c r="L273" s="3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H274" s="3"/>
      <c r="I274" s="3"/>
      <c r="J274" s="3"/>
      <c r="K274" s="3"/>
      <c r="L274" s="3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H275" s="3"/>
      <c r="I275" s="3"/>
      <c r="J275" s="3"/>
      <c r="K275" s="3"/>
      <c r="L275" s="3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H276" s="3"/>
      <c r="I276" s="3"/>
      <c r="J276" s="3"/>
      <c r="K276" s="3"/>
      <c r="L276" s="3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H277" s="3"/>
      <c r="I277" s="3"/>
      <c r="J277" s="3"/>
      <c r="K277" s="3"/>
      <c r="L277" s="3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H278" s="3"/>
      <c r="I278" s="3"/>
      <c r="J278" s="3"/>
      <c r="K278" s="3"/>
      <c r="L278" s="3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H279" s="3"/>
      <c r="I279" s="3"/>
      <c r="J279" s="3"/>
      <c r="K279" s="3"/>
      <c r="L279" s="3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H280" s="3"/>
      <c r="I280" s="3"/>
      <c r="J280" s="3"/>
      <c r="K280" s="3"/>
      <c r="L280" s="3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H281" s="3"/>
      <c r="I281" s="3"/>
      <c r="J281" s="3"/>
      <c r="K281" s="3"/>
      <c r="L281" s="3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H282" s="3"/>
      <c r="I282" s="3"/>
      <c r="J282" s="3"/>
      <c r="K282" s="3"/>
      <c r="L282" s="3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H283" s="3"/>
      <c r="I283" s="3"/>
      <c r="J283" s="3"/>
      <c r="K283" s="3"/>
      <c r="L283" s="3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H284" s="3"/>
      <c r="I284" s="3"/>
      <c r="J284" s="3"/>
      <c r="K284" s="3"/>
      <c r="L284" s="3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H285" s="3"/>
      <c r="I285" s="3"/>
      <c r="J285" s="3"/>
      <c r="K285" s="3"/>
      <c r="L285" s="3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H286" s="3"/>
      <c r="I286" s="3"/>
      <c r="J286" s="3"/>
      <c r="K286" s="3"/>
      <c r="L286" s="3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H287" s="3"/>
      <c r="I287" s="3"/>
      <c r="J287" s="3"/>
      <c r="K287" s="3"/>
      <c r="L287" s="3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H288" s="3"/>
      <c r="I288" s="3"/>
      <c r="J288" s="3"/>
      <c r="K288" s="3"/>
      <c r="L288" s="3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H289" s="3"/>
      <c r="I289" s="3"/>
      <c r="J289" s="3"/>
      <c r="K289" s="3"/>
      <c r="L289" s="3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H290" s="3"/>
      <c r="I290" s="3"/>
      <c r="J290" s="3"/>
      <c r="K290" s="3"/>
      <c r="L290" s="3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H291" s="3"/>
      <c r="I291" s="3"/>
      <c r="J291" s="3"/>
      <c r="K291" s="3"/>
      <c r="L291" s="3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H292" s="3"/>
      <c r="I292" s="3"/>
      <c r="J292" s="3"/>
      <c r="K292" s="3"/>
      <c r="L292" s="3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H293" s="3"/>
      <c r="I293" s="3"/>
      <c r="J293" s="3"/>
      <c r="K293" s="3"/>
      <c r="L293" s="3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H294" s="3"/>
      <c r="I294" s="3"/>
      <c r="J294" s="3"/>
      <c r="K294" s="3"/>
      <c r="L294" s="3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H295" s="3"/>
      <c r="I295" s="3"/>
      <c r="J295" s="3"/>
      <c r="K295" s="3"/>
      <c r="L295" s="3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H296" s="3"/>
      <c r="I296" s="3"/>
      <c r="J296" s="3"/>
      <c r="K296" s="3"/>
      <c r="L296" s="3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H297" s="3"/>
      <c r="I297" s="3"/>
      <c r="J297" s="3"/>
      <c r="K297" s="3"/>
      <c r="L297" s="3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H298" s="3"/>
      <c r="I298" s="3"/>
      <c r="J298" s="3"/>
      <c r="K298" s="3"/>
      <c r="L298" s="3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H299" s="3"/>
      <c r="I299" s="3"/>
      <c r="J299" s="3"/>
      <c r="K299" s="3"/>
      <c r="L299" s="3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H300" s="3"/>
      <c r="I300" s="3"/>
      <c r="J300" s="3"/>
      <c r="K300" s="3"/>
      <c r="L300" s="3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H301" s="3"/>
      <c r="I301" s="3"/>
      <c r="J301" s="3"/>
      <c r="K301" s="3"/>
      <c r="L301" s="3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H302" s="3"/>
      <c r="I302" s="3"/>
      <c r="J302" s="3"/>
      <c r="K302" s="3"/>
      <c r="L302" s="3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H303" s="3"/>
      <c r="I303" s="3"/>
      <c r="J303" s="3"/>
      <c r="K303" s="3"/>
      <c r="L303" s="3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H304" s="3"/>
      <c r="I304" s="3"/>
      <c r="J304" s="3"/>
      <c r="K304" s="3"/>
      <c r="L304" s="3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H305" s="3"/>
      <c r="I305" s="3"/>
      <c r="J305" s="3"/>
      <c r="K305" s="3"/>
      <c r="L305" s="3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H306" s="3"/>
      <c r="I306" s="3"/>
      <c r="J306" s="3"/>
      <c r="K306" s="3"/>
      <c r="L306" s="3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H307" s="3"/>
      <c r="I307" s="3"/>
      <c r="J307" s="3"/>
      <c r="K307" s="3"/>
      <c r="L307" s="3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H308" s="3"/>
      <c r="I308" s="3"/>
      <c r="J308" s="3"/>
      <c r="K308" s="3"/>
      <c r="L308" s="3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H309" s="3"/>
      <c r="I309" s="3"/>
      <c r="J309" s="3"/>
      <c r="K309" s="3"/>
      <c r="L309" s="3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H310" s="3"/>
      <c r="I310" s="3"/>
      <c r="J310" s="3"/>
      <c r="K310" s="3"/>
      <c r="L310" s="3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H311" s="3"/>
      <c r="I311" s="3"/>
      <c r="J311" s="3"/>
      <c r="K311" s="3"/>
      <c r="L311" s="3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H312" s="3"/>
      <c r="I312" s="3"/>
      <c r="J312" s="3"/>
      <c r="K312" s="3"/>
      <c r="L312" s="3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H313" s="3"/>
      <c r="I313" s="3"/>
      <c r="J313" s="3"/>
      <c r="K313" s="3"/>
      <c r="L313" s="3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H314" s="3"/>
      <c r="I314" s="3"/>
      <c r="J314" s="3"/>
      <c r="K314" s="3"/>
      <c r="L314" s="3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H315" s="3"/>
      <c r="I315" s="3"/>
      <c r="J315" s="3"/>
      <c r="K315" s="3"/>
      <c r="L315" s="3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H316" s="3"/>
      <c r="I316" s="3"/>
      <c r="J316" s="3"/>
      <c r="K316" s="3"/>
      <c r="L316" s="3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H317" s="3"/>
      <c r="I317" s="3"/>
      <c r="J317" s="3"/>
      <c r="K317" s="3"/>
      <c r="L317" s="3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H318" s="3"/>
      <c r="I318" s="3"/>
      <c r="J318" s="3"/>
      <c r="K318" s="3"/>
      <c r="L318" s="3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H319" s="3"/>
      <c r="I319" s="3"/>
      <c r="J319" s="3"/>
      <c r="K319" s="3"/>
      <c r="L319" s="3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H320" s="3"/>
      <c r="I320" s="3"/>
      <c r="J320" s="3"/>
      <c r="K320" s="3"/>
      <c r="L320" s="3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H321" s="3"/>
      <c r="I321" s="3"/>
      <c r="J321" s="3"/>
      <c r="K321" s="3"/>
      <c r="L321" s="3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H322" s="3"/>
      <c r="I322" s="3"/>
      <c r="J322" s="3"/>
      <c r="K322" s="3"/>
      <c r="L322" s="3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H323" s="3"/>
      <c r="I323" s="3"/>
      <c r="J323" s="3"/>
      <c r="K323" s="3"/>
      <c r="L323" s="3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H324" s="3"/>
      <c r="I324" s="3"/>
      <c r="J324" s="3"/>
      <c r="K324" s="3"/>
      <c r="L324" s="3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H325" s="3"/>
      <c r="I325" s="3"/>
      <c r="J325" s="3"/>
      <c r="K325" s="3"/>
      <c r="L325" s="3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H326" s="3"/>
      <c r="I326" s="3"/>
      <c r="J326" s="3"/>
      <c r="K326" s="3"/>
      <c r="L326" s="3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H327" s="3"/>
      <c r="I327" s="3"/>
      <c r="J327" s="3"/>
      <c r="K327" s="3"/>
      <c r="L327" s="3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H328" s="3"/>
      <c r="I328" s="3"/>
      <c r="J328" s="3"/>
      <c r="K328" s="3"/>
      <c r="L328" s="3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H329" s="3"/>
      <c r="I329" s="3"/>
      <c r="J329" s="3"/>
      <c r="K329" s="3"/>
      <c r="L329" s="3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H330" s="3"/>
      <c r="I330" s="3"/>
      <c r="J330" s="3"/>
      <c r="K330" s="3"/>
      <c r="L330" s="3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H331" s="3"/>
      <c r="I331" s="3"/>
      <c r="J331" s="3"/>
      <c r="K331" s="3"/>
      <c r="L331" s="3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H332" s="3"/>
      <c r="I332" s="3"/>
      <c r="J332" s="3"/>
      <c r="K332" s="3"/>
      <c r="L332" s="3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H333" s="3"/>
      <c r="I333" s="3"/>
      <c r="J333" s="3"/>
      <c r="K333" s="3"/>
      <c r="L333" s="3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H334" s="3"/>
      <c r="I334" s="3"/>
      <c r="J334" s="3"/>
      <c r="K334" s="3"/>
      <c r="L334" s="3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H335" s="3"/>
      <c r="I335" s="3"/>
      <c r="J335" s="3"/>
      <c r="K335" s="3"/>
      <c r="L335" s="3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H336" s="3"/>
      <c r="I336" s="3"/>
      <c r="J336" s="3"/>
      <c r="K336" s="3"/>
      <c r="L336" s="3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H337" s="3"/>
      <c r="I337" s="3"/>
      <c r="J337" s="3"/>
      <c r="K337" s="3"/>
      <c r="L337" s="3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H338" s="3"/>
      <c r="I338" s="3"/>
      <c r="J338" s="3"/>
      <c r="K338" s="3"/>
      <c r="L338" s="3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H339" s="3"/>
      <c r="I339" s="3"/>
      <c r="J339" s="3"/>
      <c r="K339" s="3"/>
      <c r="L339" s="3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H340" s="3"/>
      <c r="I340" s="3"/>
      <c r="J340" s="3"/>
      <c r="K340" s="3"/>
      <c r="L340" s="3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H341" s="3"/>
      <c r="I341" s="3"/>
      <c r="J341" s="3"/>
      <c r="K341" s="3"/>
      <c r="L341" s="3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H342" s="3"/>
      <c r="I342" s="3"/>
      <c r="J342" s="3"/>
      <c r="K342" s="3"/>
      <c r="L342" s="3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H343" s="3"/>
      <c r="I343" s="3"/>
      <c r="J343" s="3"/>
      <c r="K343" s="3"/>
      <c r="L343" s="3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H344" s="3"/>
      <c r="I344" s="3"/>
      <c r="J344" s="3"/>
      <c r="K344" s="3"/>
      <c r="L344" s="3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H345" s="3"/>
      <c r="I345" s="3"/>
      <c r="J345" s="3"/>
      <c r="K345" s="3"/>
      <c r="L345" s="3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H346" s="3"/>
      <c r="I346" s="3"/>
      <c r="J346" s="3"/>
      <c r="K346" s="3"/>
      <c r="L346" s="3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H347" s="3"/>
      <c r="I347" s="3"/>
      <c r="J347" s="3"/>
      <c r="K347" s="3"/>
      <c r="L347" s="3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H348" s="3"/>
      <c r="I348" s="3"/>
      <c r="J348" s="3"/>
      <c r="K348" s="3"/>
      <c r="L348" s="3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H349" s="3"/>
      <c r="I349" s="3"/>
      <c r="J349" s="3"/>
      <c r="K349" s="3"/>
      <c r="L349" s="3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H350" s="3"/>
      <c r="I350" s="3"/>
      <c r="J350" s="3"/>
      <c r="K350" s="3"/>
      <c r="L350" s="3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H351" s="3"/>
      <c r="I351" s="3"/>
      <c r="J351" s="3"/>
      <c r="K351" s="3"/>
      <c r="L351" s="3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H352" s="3"/>
      <c r="I352" s="3"/>
      <c r="J352" s="3"/>
      <c r="K352" s="3"/>
      <c r="L352" s="3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H353" s="3"/>
      <c r="I353" s="3"/>
      <c r="J353" s="3"/>
      <c r="K353" s="3"/>
      <c r="L353" s="3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H354" s="3"/>
      <c r="I354" s="3"/>
      <c r="J354" s="3"/>
      <c r="K354" s="3"/>
      <c r="L354" s="3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H355" s="3"/>
      <c r="I355" s="3"/>
      <c r="J355" s="3"/>
      <c r="K355" s="3"/>
      <c r="L355" s="3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H356" s="3"/>
      <c r="I356" s="3"/>
      <c r="J356" s="3"/>
      <c r="K356" s="3"/>
      <c r="L356" s="3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H357" s="3"/>
      <c r="I357" s="3"/>
      <c r="J357" s="3"/>
      <c r="K357" s="3"/>
      <c r="L357" s="3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H358" s="3"/>
      <c r="I358" s="3"/>
      <c r="J358" s="3"/>
      <c r="K358" s="3"/>
      <c r="L358" s="3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H359" s="3"/>
      <c r="I359" s="3"/>
      <c r="J359" s="3"/>
      <c r="K359" s="3"/>
      <c r="L359" s="3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H360" s="3"/>
      <c r="I360" s="3"/>
      <c r="J360" s="3"/>
      <c r="K360" s="3"/>
      <c r="L360" s="3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H361" s="3"/>
      <c r="I361" s="3"/>
      <c r="J361" s="3"/>
      <c r="K361" s="3"/>
      <c r="L361" s="3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H362" s="3"/>
      <c r="I362" s="3"/>
      <c r="J362" s="3"/>
      <c r="K362" s="3"/>
      <c r="L362" s="3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H363" s="3"/>
      <c r="I363" s="3"/>
      <c r="J363" s="3"/>
      <c r="K363" s="3"/>
      <c r="L363" s="3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H364" s="3"/>
      <c r="I364" s="3"/>
      <c r="J364" s="3"/>
      <c r="K364" s="3"/>
      <c r="L364" s="3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H365" s="3"/>
      <c r="I365" s="3"/>
      <c r="J365" s="3"/>
      <c r="K365" s="3"/>
      <c r="L365" s="3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H366" s="3"/>
      <c r="I366" s="3"/>
      <c r="J366" s="3"/>
      <c r="K366" s="3"/>
      <c r="L366" s="3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H367" s="3"/>
      <c r="I367" s="3"/>
      <c r="J367" s="3"/>
      <c r="K367" s="3"/>
      <c r="L367" s="3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H368" s="3"/>
      <c r="I368" s="3"/>
      <c r="J368" s="3"/>
      <c r="K368" s="3"/>
      <c r="L368" s="3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H369" s="3"/>
      <c r="I369" s="3"/>
      <c r="J369" s="3"/>
      <c r="K369" s="3"/>
      <c r="L369" s="3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H370" s="3"/>
      <c r="I370" s="3"/>
      <c r="J370" s="3"/>
      <c r="K370" s="3"/>
      <c r="L370" s="3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H371" s="3"/>
      <c r="I371" s="3"/>
      <c r="J371" s="3"/>
      <c r="K371" s="3"/>
      <c r="L371" s="3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H372" s="3"/>
      <c r="I372" s="3"/>
      <c r="J372" s="3"/>
      <c r="K372" s="3"/>
      <c r="L372" s="3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H373" s="3"/>
      <c r="I373" s="3"/>
      <c r="J373" s="3"/>
      <c r="K373" s="3"/>
      <c r="L373" s="3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H374" s="3"/>
      <c r="I374" s="3"/>
      <c r="J374" s="3"/>
      <c r="K374" s="3"/>
      <c r="L374" s="3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H375" s="3"/>
      <c r="I375" s="3"/>
      <c r="J375" s="3"/>
      <c r="K375" s="3"/>
      <c r="L375" s="3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H376" s="3"/>
      <c r="I376" s="3"/>
      <c r="J376" s="3"/>
      <c r="K376" s="3"/>
      <c r="L376" s="3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H377" s="3"/>
      <c r="I377" s="3"/>
      <c r="J377" s="3"/>
      <c r="K377" s="3"/>
      <c r="L377" s="3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H378" s="3"/>
      <c r="I378" s="3"/>
      <c r="J378" s="3"/>
      <c r="K378" s="3"/>
      <c r="L378" s="3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H379" s="3"/>
      <c r="I379" s="3"/>
      <c r="J379" s="3"/>
      <c r="K379" s="3"/>
      <c r="L379" s="3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H380" s="3"/>
      <c r="I380" s="3"/>
      <c r="J380" s="3"/>
      <c r="K380" s="3"/>
      <c r="L380" s="3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H381" s="3"/>
      <c r="I381" s="3"/>
      <c r="J381" s="3"/>
      <c r="K381" s="3"/>
      <c r="L381" s="3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H382" s="3"/>
      <c r="I382" s="3"/>
      <c r="J382" s="3"/>
      <c r="K382" s="3"/>
      <c r="L382" s="3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H383" s="3"/>
      <c r="I383" s="3"/>
      <c r="J383" s="3"/>
      <c r="K383" s="3"/>
      <c r="L383" s="3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H384" s="3"/>
      <c r="I384" s="3"/>
      <c r="J384" s="3"/>
      <c r="K384" s="3"/>
      <c r="L384" s="3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H385" s="3"/>
      <c r="I385" s="3"/>
      <c r="J385" s="3"/>
      <c r="K385" s="3"/>
      <c r="L385" s="3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H386" s="3"/>
      <c r="I386" s="3"/>
      <c r="J386" s="3"/>
      <c r="K386" s="3"/>
      <c r="L386" s="3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H387" s="3"/>
      <c r="I387" s="3"/>
      <c r="J387" s="3"/>
      <c r="K387" s="3"/>
      <c r="L387" s="3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H388" s="3"/>
      <c r="I388" s="3"/>
      <c r="J388" s="3"/>
      <c r="K388" s="3"/>
      <c r="L388" s="3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H389" s="3"/>
      <c r="I389" s="3"/>
      <c r="J389" s="3"/>
      <c r="K389" s="3"/>
      <c r="L389" s="3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H390" s="3"/>
      <c r="I390" s="3"/>
      <c r="J390" s="3"/>
      <c r="K390" s="3"/>
      <c r="L390" s="3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H391" s="3"/>
      <c r="I391" s="3"/>
      <c r="J391" s="3"/>
      <c r="K391" s="3"/>
      <c r="L391" s="3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H392" s="3"/>
      <c r="I392" s="3"/>
      <c r="J392" s="3"/>
      <c r="K392" s="3"/>
      <c r="L392" s="3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H393" s="3"/>
      <c r="I393" s="3"/>
      <c r="J393" s="3"/>
      <c r="K393" s="3"/>
      <c r="L393" s="3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H394" s="3"/>
      <c r="I394" s="3"/>
      <c r="J394" s="3"/>
      <c r="K394" s="3"/>
      <c r="L394" s="3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H395" s="3"/>
      <c r="I395" s="3"/>
      <c r="J395" s="3"/>
      <c r="K395" s="3"/>
      <c r="L395" s="3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H396" s="3"/>
      <c r="I396" s="3"/>
      <c r="J396" s="3"/>
      <c r="K396" s="3"/>
      <c r="L396" s="3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H397" s="3"/>
      <c r="I397" s="3"/>
      <c r="J397" s="3"/>
      <c r="K397" s="3"/>
      <c r="L397" s="3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H398" s="3"/>
      <c r="I398" s="3"/>
      <c r="J398" s="3"/>
      <c r="K398" s="3"/>
      <c r="L398" s="3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H399" s="3"/>
      <c r="I399" s="3"/>
      <c r="J399" s="3"/>
      <c r="K399" s="3"/>
      <c r="L399" s="3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H400" s="3"/>
      <c r="I400" s="3"/>
      <c r="J400" s="3"/>
      <c r="K400" s="3"/>
      <c r="L400" s="3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H401" s="3"/>
      <c r="I401" s="3"/>
      <c r="J401" s="3"/>
      <c r="K401" s="3"/>
      <c r="L401" s="3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H402" s="3"/>
      <c r="I402" s="3"/>
      <c r="J402" s="3"/>
      <c r="K402" s="3"/>
      <c r="L402" s="3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H403" s="3"/>
      <c r="I403" s="3"/>
      <c r="J403" s="3"/>
      <c r="K403" s="3"/>
      <c r="L403" s="3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H404" s="3"/>
      <c r="I404" s="3"/>
      <c r="J404" s="3"/>
      <c r="K404" s="3"/>
      <c r="L404" s="3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H405" s="3"/>
      <c r="I405" s="3"/>
      <c r="J405" s="3"/>
      <c r="K405" s="3"/>
      <c r="L405" s="3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H406" s="3"/>
      <c r="I406" s="3"/>
      <c r="J406" s="3"/>
      <c r="K406" s="3"/>
      <c r="L406" s="3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H407" s="3"/>
      <c r="I407" s="3"/>
      <c r="J407" s="3"/>
      <c r="K407" s="3"/>
      <c r="L407" s="3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H408" s="3"/>
      <c r="I408" s="3"/>
      <c r="J408" s="3"/>
      <c r="K408" s="3"/>
      <c r="L408" s="3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H409" s="3"/>
      <c r="I409" s="3"/>
      <c r="J409" s="3"/>
      <c r="K409" s="3"/>
      <c r="L409" s="3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H410" s="3"/>
      <c r="I410" s="3"/>
      <c r="J410" s="3"/>
      <c r="K410" s="3"/>
      <c r="L410" s="3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H411" s="3"/>
      <c r="I411" s="3"/>
      <c r="J411" s="3"/>
      <c r="K411" s="3"/>
      <c r="L411" s="3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H412" s="3"/>
      <c r="I412" s="3"/>
      <c r="J412" s="3"/>
      <c r="K412" s="3"/>
      <c r="L412" s="3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H413" s="3"/>
      <c r="I413" s="3"/>
      <c r="J413" s="3"/>
      <c r="K413" s="3"/>
      <c r="L413" s="3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H414" s="3"/>
      <c r="I414" s="3"/>
      <c r="J414" s="3"/>
      <c r="K414" s="3"/>
      <c r="L414" s="3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H415" s="3"/>
      <c r="I415" s="3"/>
      <c r="J415" s="3"/>
      <c r="K415" s="3"/>
      <c r="L415" s="3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H416" s="3"/>
      <c r="I416" s="3"/>
      <c r="J416" s="3"/>
      <c r="K416" s="3"/>
      <c r="L416" s="3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H417" s="3"/>
      <c r="I417" s="3"/>
      <c r="J417" s="3"/>
      <c r="K417" s="3"/>
      <c r="L417" s="3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H418" s="3"/>
      <c r="I418" s="3"/>
      <c r="J418" s="3"/>
      <c r="K418" s="3"/>
      <c r="L418" s="3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H419" s="3"/>
      <c r="I419" s="3"/>
      <c r="J419" s="3"/>
      <c r="K419" s="3"/>
      <c r="L419" s="3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H420" s="3"/>
      <c r="I420" s="3"/>
      <c r="J420" s="3"/>
      <c r="K420" s="3"/>
      <c r="L420" s="3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H421" s="3"/>
      <c r="I421" s="3"/>
      <c r="J421" s="3"/>
      <c r="K421" s="3"/>
      <c r="L421" s="3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H422" s="3"/>
      <c r="I422" s="3"/>
      <c r="J422" s="3"/>
      <c r="K422" s="3"/>
      <c r="L422" s="3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H423" s="3"/>
      <c r="I423" s="3"/>
      <c r="J423" s="3"/>
      <c r="K423" s="3"/>
      <c r="L423" s="3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H424" s="3"/>
      <c r="I424" s="3"/>
      <c r="J424" s="3"/>
      <c r="K424" s="3"/>
      <c r="L424" s="3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H425" s="3"/>
      <c r="I425" s="3"/>
      <c r="J425" s="3"/>
      <c r="K425" s="3"/>
      <c r="L425" s="3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H426" s="3"/>
      <c r="I426" s="3"/>
      <c r="J426" s="3"/>
      <c r="K426" s="3"/>
      <c r="L426" s="3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H427" s="3"/>
      <c r="I427" s="3"/>
      <c r="J427" s="3"/>
      <c r="K427" s="3"/>
      <c r="L427" s="3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H428" s="3"/>
      <c r="I428" s="3"/>
      <c r="J428" s="3"/>
      <c r="K428" s="3"/>
      <c r="L428" s="3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H429" s="3"/>
      <c r="I429" s="3"/>
      <c r="J429" s="3"/>
      <c r="K429" s="3"/>
      <c r="L429" s="3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H430" s="3"/>
      <c r="I430" s="3"/>
      <c r="J430" s="3"/>
      <c r="K430" s="3"/>
      <c r="L430" s="3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H431" s="3"/>
      <c r="I431" s="3"/>
      <c r="J431" s="3"/>
      <c r="K431" s="3"/>
      <c r="L431" s="3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H432" s="3"/>
      <c r="I432" s="3"/>
      <c r="J432" s="3"/>
      <c r="K432" s="3"/>
      <c r="L432" s="3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H433" s="3"/>
      <c r="I433" s="3"/>
      <c r="J433" s="3"/>
      <c r="K433" s="3"/>
      <c r="L433" s="3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H434" s="3"/>
      <c r="I434" s="3"/>
      <c r="J434" s="3"/>
      <c r="K434" s="3"/>
      <c r="L434" s="3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H435" s="3"/>
      <c r="I435" s="3"/>
      <c r="J435" s="3"/>
      <c r="K435" s="3"/>
      <c r="L435" s="3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H436" s="3"/>
      <c r="I436" s="3"/>
      <c r="J436" s="3"/>
      <c r="K436" s="3"/>
      <c r="L436" s="3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H437" s="3"/>
      <c r="I437" s="3"/>
      <c r="J437" s="3"/>
      <c r="K437" s="3"/>
      <c r="L437" s="3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H438" s="3"/>
      <c r="I438" s="3"/>
      <c r="J438" s="3"/>
      <c r="K438" s="3"/>
      <c r="L438" s="3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H439" s="3"/>
      <c r="I439" s="3"/>
      <c r="J439" s="3"/>
      <c r="K439" s="3"/>
      <c r="L439" s="3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H440" s="3"/>
      <c r="I440" s="3"/>
      <c r="J440" s="3"/>
      <c r="K440" s="3"/>
      <c r="L440" s="3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H441" s="3"/>
      <c r="I441" s="3"/>
      <c r="J441" s="3"/>
      <c r="K441" s="3"/>
      <c r="L441" s="3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H442" s="3"/>
      <c r="I442" s="3"/>
      <c r="J442" s="3"/>
      <c r="K442" s="3"/>
      <c r="L442" s="3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H443" s="3"/>
      <c r="I443" s="3"/>
      <c r="J443" s="3"/>
      <c r="K443" s="3"/>
      <c r="L443" s="3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H444" s="3"/>
      <c r="I444" s="3"/>
      <c r="J444" s="3"/>
      <c r="K444" s="3"/>
      <c r="L444" s="3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H445" s="3"/>
      <c r="I445" s="3"/>
      <c r="J445" s="3"/>
      <c r="K445" s="3"/>
      <c r="L445" s="3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H446" s="3"/>
      <c r="I446" s="3"/>
      <c r="J446" s="3"/>
      <c r="K446" s="3"/>
      <c r="L446" s="3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H447" s="3"/>
      <c r="I447" s="3"/>
      <c r="J447" s="3"/>
      <c r="K447" s="3"/>
      <c r="L447" s="3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H448" s="3"/>
      <c r="I448" s="3"/>
      <c r="J448" s="3"/>
      <c r="K448" s="3"/>
      <c r="L448" s="3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H449" s="3"/>
      <c r="I449" s="3"/>
      <c r="J449" s="3"/>
      <c r="K449" s="3"/>
      <c r="L449" s="3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H450" s="3"/>
      <c r="I450" s="3"/>
      <c r="J450" s="3"/>
      <c r="K450" s="3"/>
      <c r="L450" s="3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H451" s="3"/>
      <c r="I451" s="3"/>
      <c r="J451" s="3"/>
      <c r="K451" s="3"/>
      <c r="L451" s="3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H452" s="3"/>
      <c r="I452" s="3"/>
      <c r="J452" s="3"/>
      <c r="K452" s="3"/>
      <c r="L452" s="3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H453" s="3"/>
      <c r="I453" s="3"/>
      <c r="J453" s="3"/>
      <c r="K453" s="3"/>
      <c r="L453" s="3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H454" s="3"/>
      <c r="I454" s="3"/>
      <c r="J454" s="3"/>
      <c r="K454" s="3"/>
      <c r="L454" s="3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H455" s="3"/>
      <c r="I455" s="3"/>
      <c r="J455" s="3"/>
      <c r="K455" s="3"/>
      <c r="L455" s="3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H456" s="3"/>
      <c r="I456" s="3"/>
      <c r="J456" s="3"/>
      <c r="K456" s="3"/>
      <c r="L456" s="3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H457" s="3"/>
      <c r="I457" s="3"/>
      <c r="J457" s="3"/>
      <c r="K457" s="3"/>
      <c r="L457" s="3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H458" s="3"/>
      <c r="I458" s="3"/>
      <c r="J458" s="3"/>
      <c r="K458" s="3"/>
      <c r="L458" s="3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H459" s="3"/>
      <c r="I459" s="3"/>
      <c r="J459" s="3"/>
      <c r="K459" s="3"/>
      <c r="L459" s="3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H460" s="3"/>
      <c r="I460" s="3"/>
      <c r="J460" s="3"/>
      <c r="K460" s="3"/>
      <c r="L460" s="3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H461" s="3"/>
      <c r="I461" s="3"/>
      <c r="J461" s="3"/>
      <c r="K461" s="3"/>
      <c r="L461" s="3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H462" s="3"/>
      <c r="I462" s="3"/>
      <c r="J462" s="3"/>
      <c r="K462" s="3"/>
      <c r="L462" s="3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H463" s="3"/>
      <c r="I463" s="3"/>
      <c r="J463" s="3"/>
      <c r="K463" s="3"/>
      <c r="L463" s="3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H464" s="3"/>
      <c r="I464" s="3"/>
      <c r="J464" s="3"/>
      <c r="K464" s="3"/>
      <c r="L464" s="3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H465" s="3"/>
      <c r="I465" s="3"/>
      <c r="J465" s="3"/>
      <c r="K465" s="3"/>
      <c r="L465" s="3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H466" s="3"/>
      <c r="I466" s="3"/>
      <c r="J466" s="3"/>
      <c r="K466" s="3"/>
      <c r="L466" s="3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H467" s="3"/>
      <c r="I467" s="3"/>
      <c r="J467" s="3"/>
      <c r="K467" s="3"/>
      <c r="L467" s="3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H468" s="3"/>
      <c r="I468" s="3"/>
      <c r="J468" s="3"/>
      <c r="K468" s="3"/>
      <c r="L468" s="3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H469" s="3"/>
      <c r="I469" s="3"/>
      <c r="J469" s="3"/>
      <c r="K469" s="3"/>
      <c r="L469" s="3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H470" s="3"/>
      <c r="I470" s="3"/>
      <c r="J470" s="3"/>
      <c r="K470" s="3"/>
      <c r="L470" s="3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H471" s="3"/>
      <c r="I471" s="3"/>
      <c r="J471" s="3"/>
      <c r="K471" s="3"/>
      <c r="L471" s="3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H472" s="3"/>
      <c r="I472" s="3"/>
      <c r="J472" s="3"/>
      <c r="K472" s="3"/>
      <c r="L472" s="3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H473" s="3"/>
      <c r="I473" s="3"/>
      <c r="J473" s="3"/>
      <c r="K473" s="3"/>
      <c r="L473" s="3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H474" s="3"/>
      <c r="I474" s="3"/>
      <c r="J474" s="3"/>
      <c r="K474" s="3"/>
      <c r="L474" s="3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H475" s="3"/>
      <c r="I475" s="3"/>
      <c r="J475" s="3"/>
      <c r="K475" s="3"/>
      <c r="L475" s="3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H476" s="3"/>
      <c r="I476" s="3"/>
      <c r="J476" s="3"/>
      <c r="K476" s="3"/>
      <c r="L476" s="3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H477" s="3"/>
      <c r="I477" s="3"/>
      <c r="J477" s="3"/>
      <c r="K477" s="3"/>
      <c r="L477" s="3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H478" s="3"/>
      <c r="I478" s="3"/>
      <c r="J478" s="3"/>
      <c r="K478" s="3"/>
      <c r="L478" s="3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H479" s="3"/>
      <c r="I479" s="3"/>
      <c r="J479" s="3"/>
      <c r="K479" s="3"/>
      <c r="L479" s="3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H480" s="3"/>
      <c r="I480" s="3"/>
      <c r="J480" s="3"/>
      <c r="K480" s="3"/>
      <c r="L480" s="3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H481" s="3"/>
      <c r="I481" s="3"/>
      <c r="J481" s="3"/>
      <c r="K481" s="3"/>
      <c r="L481" s="3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H482" s="3"/>
      <c r="I482" s="3"/>
      <c r="J482" s="3"/>
      <c r="K482" s="3"/>
      <c r="L482" s="3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H483" s="3"/>
      <c r="I483" s="3"/>
      <c r="J483" s="3"/>
      <c r="K483" s="3"/>
      <c r="L483" s="3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H484" s="3"/>
      <c r="I484" s="3"/>
      <c r="J484" s="3"/>
      <c r="K484" s="3"/>
      <c r="L484" s="3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H485" s="3"/>
      <c r="I485" s="3"/>
      <c r="J485" s="3"/>
      <c r="K485" s="3"/>
      <c r="L485" s="3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H486" s="3"/>
      <c r="I486" s="3"/>
      <c r="J486" s="3"/>
      <c r="K486" s="3"/>
      <c r="L486" s="3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H487" s="3"/>
      <c r="I487" s="3"/>
      <c r="J487" s="3"/>
      <c r="K487" s="3"/>
      <c r="L487" s="3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H488" s="3"/>
      <c r="I488" s="3"/>
      <c r="J488" s="3"/>
      <c r="K488" s="3"/>
      <c r="L488" s="3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H489" s="3"/>
      <c r="I489" s="3"/>
      <c r="J489" s="3"/>
      <c r="K489" s="3"/>
      <c r="L489" s="3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H490" s="3"/>
      <c r="I490" s="3"/>
      <c r="J490" s="3"/>
      <c r="K490" s="3"/>
      <c r="L490" s="3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H491" s="3"/>
      <c r="I491" s="3"/>
      <c r="J491" s="3"/>
      <c r="K491" s="3"/>
      <c r="L491" s="3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H492" s="3"/>
      <c r="I492" s="3"/>
      <c r="J492" s="3"/>
      <c r="K492" s="3"/>
      <c r="L492" s="3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H493" s="3"/>
      <c r="I493" s="3"/>
      <c r="J493" s="3"/>
      <c r="K493" s="3"/>
      <c r="L493" s="3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H494" s="3"/>
      <c r="I494" s="3"/>
      <c r="J494" s="3"/>
      <c r="K494" s="3"/>
      <c r="L494" s="3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H495" s="3"/>
      <c r="I495" s="3"/>
      <c r="J495" s="3"/>
      <c r="K495" s="3"/>
      <c r="L495" s="3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H496" s="3"/>
      <c r="I496" s="3"/>
      <c r="J496" s="3"/>
      <c r="K496" s="3"/>
      <c r="L496" s="3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H497" s="3"/>
      <c r="I497" s="3"/>
      <c r="J497" s="3"/>
      <c r="K497" s="3"/>
      <c r="L497" s="3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H498" s="3"/>
      <c r="I498" s="3"/>
      <c r="J498" s="3"/>
      <c r="K498" s="3"/>
      <c r="L498" s="3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H499" s="3"/>
      <c r="I499" s="3"/>
      <c r="J499" s="3"/>
      <c r="K499" s="3"/>
      <c r="L499" s="3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H500" s="3"/>
      <c r="I500" s="3"/>
      <c r="J500" s="3"/>
      <c r="K500" s="3"/>
      <c r="L500" s="3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H501" s="3"/>
      <c r="I501" s="3"/>
      <c r="J501" s="3"/>
      <c r="K501" s="3"/>
      <c r="L501" s="3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H502" s="3"/>
      <c r="I502" s="3"/>
      <c r="J502" s="3"/>
      <c r="K502" s="3"/>
      <c r="L502" s="3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H503" s="3"/>
      <c r="I503" s="3"/>
      <c r="J503" s="3"/>
      <c r="K503" s="3"/>
      <c r="L503" s="3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H504" s="3"/>
      <c r="I504" s="3"/>
      <c r="J504" s="3"/>
      <c r="K504" s="3"/>
      <c r="L504" s="3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H505" s="3"/>
      <c r="I505" s="3"/>
      <c r="J505" s="3"/>
      <c r="K505" s="3"/>
      <c r="L505" s="3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H506" s="3"/>
      <c r="I506" s="3"/>
      <c r="J506" s="3"/>
      <c r="K506" s="3"/>
      <c r="L506" s="3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H507" s="3"/>
      <c r="I507" s="3"/>
      <c r="J507" s="3"/>
      <c r="K507" s="3"/>
      <c r="L507" s="3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H508" s="3"/>
      <c r="I508" s="3"/>
      <c r="J508" s="3"/>
      <c r="K508" s="3"/>
      <c r="L508" s="3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H509" s="3"/>
      <c r="I509" s="3"/>
      <c r="J509" s="3"/>
      <c r="K509" s="3"/>
      <c r="L509" s="3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H510" s="3"/>
      <c r="I510" s="3"/>
      <c r="J510" s="3"/>
      <c r="K510" s="3"/>
      <c r="L510" s="3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H511" s="3"/>
      <c r="I511" s="3"/>
      <c r="J511" s="3"/>
      <c r="K511" s="3"/>
      <c r="L511" s="3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H512" s="3"/>
      <c r="I512" s="3"/>
      <c r="J512" s="3"/>
      <c r="K512" s="3"/>
      <c r="L512" s="3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H513" s="3"/>
      <c r="I513" s="3"/>
      <c r="J513" s="3"/>
      <c r="K513" s="3"/>
      <c r="L513" s="3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H514" s="3"/>
      <c r="I514" s="3"/>
      <c r="J514" s="3"/>
      <c r="K514" s="3"/>
      <c r="L514" s="3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H515" s="3"/>
      <c r="I515" s="3"/>
      <c r="J515" s="3"/>
      <c r="K515" s="3"/>
      <c r="L515" s="3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H516" s="3"/>
      <c r="I516" s="3"/>
      <c r="J516" s="3"/>
      <c r="K516" s="3"/>
      <c r="L516" s="3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H517" s="3"/>
      <c r="I517" s="3"/>
      <c r="J517" s="3"/>
      <c r="K517" s="3"/>
      <c r="L517" s="3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H518" s="3"/>
      <c r="I518" s="3"/>
      <c r="J518" s="3"/>
      <c r="K518" s="3"/>
      <c r="L518" s="3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H519" s="3"/>
      <c r="I519" s="3"/>
      <c r="J519" s="3"/>
      <c r="K519" s="3"/>
      <c r="L519" s="3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H520" s="3"/>
      <c r="I520" s="3"/>
      <c r="J520" s="3"/>
      <c r="K520" s="3"/>
      <c r="L520" s="3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H521" s="3"/>
      <c r="I521" s="3"/>
      <c r="J521" s="3"/>
      <c r="K521" s="3"/>
      <c r="L521" s="3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H522" s="3"/>
      <c r="I522" s="3"/>
      <c r="J522" s="3"/>
      <c r="K522" s="3"/>
      <c r="L522" s="3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H523" s="3"/>
      <c r="I523" s="3"/>
      <c r="J523" s="3"/>
      <c r="K523" s="3"/>
      <c r="L523" s="3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H524" s="3"/>
      <c r="I524" s="3"/>
      <c r="J524" s="3"/>
      <c r="K524" s="3"/>
      <c r="L524" s="3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H525" s="3"/>
      <c r="I525" s="3"/>
      <c r="J525" s="3"/>
      <c r="K525" s="3"/>
      <c r="L525" s="3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H526" s="3"/>
      <c r="I526" s="3"/>
      <c r="J526" s="3"/>
      <c r="K526" s="3"/>
      <c r="L526" s="3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H527" s="3"/>
      <c r="I527" s="3"/>
      <c r="J527" s="3"/>
      <c r="K527" s="3"/>
      <c r="L527" s="3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H528" s="3"/>
      <c r="I528" s="3"/>
      <c r="J528" s="3"/>
      <c r="K528" s="3"/>
      <c r="L528" s="3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H529" s="3"/>
      <c r="I529" s="3"/>
      <c r="J529" s="3"/>
      <c r="K529" s="3"/>
      <c r="L529" s="3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H530" s="3"/>
      <c r="I530" s="3"/>
      <c r="J530" s="3"/>
      <c r="K530" s="3"/>
      <c r="L530" s="3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H531" s="3"/>
      <c r="I531" s="3"/>
      <c r="J531" s="3"/>
      <c r="K531" s="3"/>
      <c r="L531" s="3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H532" s="3"/>
      <c r="I532" s="3"/>
      <c r="J532" s="3"/>
      <c r="K532" s="3"/>
      <c r="L532" s="3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H533" s="3"/>
      <c r="I533" s="3"/>
      <c r="J533" s="3"/>
      <c r="K533" s="3"/>
      <c r="L533" s="3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H534" s="3"/>
      <c r="I534" s="3"/>
      <c r="J534" s="3"/>
      <c r="K534" s="3"/>
      <c r="L534" s="3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H535" s="3"/>
      <c r="I535" s="3"/>
      <c r="J535" s="3"/>
      <c r="K535" s="3"/>
      <c r="L535" s="3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H536" s="3"/>
      <c r="I536" s="3"/>
      <c r="J536" s="3"/>
      <c r="K536" s="3"/>
      <c r="L536" s="3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H537" s="3"/>
      <c r="I537" s="3"/>
      <c r="J537" s="3"/>
      <c r="K537" s="3"/>
      <c r="L537" s="3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H538" s="3"/>
      <c r="I538" s="3"/>
      <c r="J538" s="3"/>
      <c r="K538" s="3"/>
      <c r="L538" s="3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H539" s="3"/>
      <c r="I539" s="3"/>
      <c r="J539" s="3"/>
      <c r="K539" s="3"/>
      <c r="L539" s="3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H540" s="3"/>
      <c r="I540" s="3"/>
      <c r="J540" s="3"/>
      <c r="K540" s="3"/>
      <c r="L540" s="3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H541" s="3"/>
      <c r="I541" s="3"/>
      <c r="J541" s="3"/>
      <c r="K541" s="3"/>
      <c r="L541" s="3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H542" s="3"/>
      <c r="I542" s="3"/>
      <c r="J542" s="3"/>
      <c r="K542" s="3"/>
      <c r="L542" s="3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H543" s="3"/>
      <c r="I543" s="3"/>
      <c r="J543" s="3"/>
      <c r="K543" s="3"/>
      <c r="L543" s="3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H544" s="3"/>
      <c r="I544" s="3"/>
      <c r="J544" s="3"/>
      <c r="K544" s="3"/>
      <c r="L544" s="3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H545" s="3"/>
      <c r="I545" s="3"/>
      <c r="J545" s="3"/>
      <c r="K545" s="3"/>
      <c r="L545" s="3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H546" s="3"/>
      <c r="I546" s="3"/>
      <c r="J546" s="3"/>
      <c r="K546" s="3"/>
      <c r="L546" s="3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H547" s="3"/>
      <c r="I547" s="3"/>
      <c r="J547" s="3"/>
      <c r="K547" s="3"/>
      <c r="L547" s="3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H548" s="3"/>
      <c r="I548" s="3"/>
      <c r="J548" s="3"/>
      <c r="K548" s="3"/>
      <c r="L548" s="3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H549" s="3"/>
      <c r="I549" s="3"/>
      <c r="J549" s="3"/>
      <c r="K549" s="3"/>
      <c r="L549" s="3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H550" s="3"/>
      <c r="I550" s="3"/>
      <c r="J550" s="3"/>
      <c r="K550" s="3"/>
      <c r="L550" s="3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H551" s="3"/>
      <c r="I551" s="3"/>
      <c r="J551" s="3"/>
      <c r="K551" s="3"/>
      <c r="L551" s="3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H552" s="3"/>
      <c r="I552" s="3"/>
      <c r="J552" s="3"/>
      <c r="K552" s="3"/>
      <c r="L552" s="3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H553" s="3"/>
      <c r="I553" s="3"/>
      <c r="J553" s="3"/>
      <c r="K553" s="3"/>
      <c r="L553" s="3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H554" s="3"/>
      <c r="I554" s="3"/>
      <c r="J554" s="3"/>
      <c r="K554" s="3"/>
      <c r="L554" s="3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H555" s="3"/>
      <c r="I555" s="3"/>
      <c r="J555" s="3"/>
      <c r="K555" s="3"/>
      <c r="L555" s="3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H556" s="3"/>
      <c r="I556" s="3"/>
      <c r="J556" s="3"/>
      <c r="K556" s="3"/>
      <c r="L556" s="3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H557" s="3"/>
      <c r="I557" s="3"/>
      <c r="J557" s="3"/>
      <c r="K557" s="3"/>
      <c r="L557" s="3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H558" s="3"/>
      <c r="I558" s="3"/>
      <c r="J558" s="3"/>
      <c r="K558" s="3"/>
      <c r="L558" s="3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H559" s="3"/>
      <c r="I559" s="3"/>
      <c r="J559" s="3"/>
      <c r="K559" s="3"/>
      <c r="L559" s="3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H560" s="3"/>
      <c r="I560" s="3"/>
      <c r="J560" s="3"/>
      <c r="K560" s="3"/>
      <c r="L560" s="3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H561" s="3"/>
      <c r="I561" s="3"/>
      <c r="J561" s="3"/>
      <c r="K561" s="3"/>
      <c r="L561" s="3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H562" s="3"/>
      <c r="I562" s="3"/>
      <c r="J562" s="3"/>
      <c r="K562" s="3"/>
      <c r="L562" s="3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H563" s="3"/>
      <c r="I563" s="3"/>
      <c r="J563" s="3"/>
      <c r="K563" s="3"/>
      <c r="L563" s="3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H564" s="3"/>
      <c r="I564" s="3"/>
      <c r="J564" s="3"/>
      <c r="K564" s="3"/>
      <c r="L564" s="3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H565" s="3"/>
      <c r="I565" s="3"/>
      <c r="J565" s="3"/>
      <c r="K565" s="3"/>
      <c r="L565" s="3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H566" s="3"/>
      <c r="I566" s="3"/>
      <c r="J566" s="3"/>
      <c r="K566" s="3"/>
      <c r="L566" s="3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H567" s="3"/>
      <c r="I567" s="3"/>
      <c r="J567" s="3"/>
      <c r="K567" s="3"/>
      <c r="L567" s="3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H568" s="3"/>
      <c r="I568" s="3"/>
      <c r="J568" s="3"/>
      <c r="K568" s="3"/>
      <c r="L568" s="3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H569" s="3"/>
      <c r="I569" s="3"/>
      <c r="J569" s="3"/>
      <c r="K569" s="3"/>
      <c r="L569" s="3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H570" s="3"/>
      <c r="I570" s="3"/>
      <c r="J570" s="3"/>
      <c r="K570" s="3"/>
      <c r="L570" s="3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H571" s="3"/>
      <c r="I571" s="3"/>
      <c r="J571" s="3"/>
      <c r="K571" s="3"/>
      <c r="L571" s="3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H572" s="3"/>
      <c r="I572" s="3"/>
      <c r="J572" s="3"/>
      <c r="K572" s="3"/>
      <c r="L572" s="3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H573" s="3"/>
      <c r="I573" s="3"/>
      <c r="J573" s="3"/>
      <c r="K573" s="3"/>
      <c r="L573" s="3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H574" s="3"/>
      <c r="I574" s="3"/>
      <c r="J574" s="3"/>
      <c r="K574" s="3"/>
      <c r="L574" s="3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H575" s="3"/>
      <c r="I575" s="3"/>
      <c r="J575" s="3"/>
      <c r="K575" s="3"/>
      <c r="L575" s="3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H576" s="3"/>
      <c r="I576" s="3"/>
      <c r="J576" s="3"/>
      <c r="K576" s="3"/>
      <c r="L576" s="3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H577" s="3"/>
      <c r="I577" s="3"/>
      <c r="J577" s="3"/>
      <c r="K577" s="3"/>
      <c r="L577" s="3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H578" s="3"/>
      <c r="I578" s="3"/>
      <c r="J578" s="3"/>
      <c r="K578" s="3"/>
      <c r="L578" s="3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H579" s="3"/>
      <c r="I579" s="3"/>
      <c r="J579" s="3"/>
      <c r="K579" s="3"/>
      <c r="L579" s="3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H580" s="3"/>
      <c r="I580" s="3"/>
      <c r="J580" s="3"/>
      <c r="K580" s="3"/>
      <c r="L580" s="3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H581" s="3"/>
      <c r="I581" s="3"/>
      <c r="J581" s="3"/>
      <c r="K581" s="3"/>
      <c r="L581" s="3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H582" s="3"/>
      <c r="I582" s="3"/>
      <c r="J582" s="3"/>
      <c r="K582" s="3"/>
      <c r="L582" s="3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H583" s="3"/>
      <c r="I583" s="3"/>
      <c r="J583" s="3"/>
      <c r="K583" s="3"/>
      <c r="L583" s="3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H584" s="3"/>
      <c r="I584" s="3"/>
      <c r="J584" s="3"/>
      <c r="K584" s="3"/>
      <c r="L584" s="3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H585" s="3"/>
      <c r="I585" s="3"/>
      <c r="J585" s="3"/>
      <c r="K585" s="3"/>
      <c r="L585" s="3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H586" s="3"/>
      <c r="I586" s="3"/>
      <c r="J586" s="3"/>
      <c r="K586" s="3"/>
      <c r="L586" s="3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H587" s="3"/>
      <c r="I587" s="3"/>
      <c r="J587" s="3"/>
      <c r="K587" s="3"/>
      <c r="L587" s="3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H588" s="3"/>
      <c r="I588" s="3"/>
      <c r="J588" s="3"/>
      <c r="K588" s="3"/>
      <c r="L588" s="3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H589" s="3"/>
      <c r="I589" s="3"/>
      <c r="J589" s="3"/>
      <c r="K589" s="3"/>
      <c r="L589" s="3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H590" s="3"/>
      <c r="I590" s="3"/>
      <c r="J590" s="3"/>
      <c r="K590" s="3"/>
      <c r="L590" s="3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H591" s="3"/>
      <c r="I591" s="3"/>
      <c r="J591" s="3"/>
      <c r="K591" s="3"/>
      <c r="L591" s="3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H592" s="3"/>
      <c r="I592" s="3"/>
      <c r="J592" s="3"/>
      <c r="K592" s="3"/>
      <c r="L592" s="3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H593" s="3"/>
      <c r="I593" s="3"/>
      <c r="J593" s="3"/>
      <c r="K593" s="3"/>
      <c r="L593" s="3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H594" s="3"/>
      <c r="I594" s="3"/>
      <c r="J594" s="3"/>
      <c r="K594" s="3"/>
      <c r="L594" s="3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H595" s="3"/>
      <c r="I595" s="3"/>
      <c r="J595" s="3"/>
      <c r="K595" s="3"/>
      <c r="L595" s="3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H596" s="3"/>
      <c r="I596" s="3"/>
      <c r="J596" s="3"/>
      <c r="K596" s="3"/>
      <c r="L596" s="3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H597" s="3"/>
      <c r="I597" s="3"/>
      <c r="J597" s="3"/>
      <c r="K597" s="3"/>
      <c r="L597" s="3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H598" s="3"/>
      <c r="I598" s="3"/>
      <c r="J598" s="3"/>
      <c r="K598" s="3"/>
      <c r="L598" s="3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H599" s="3"/>
      <c r="I599" s="3"/>
      <c r="J599" s="3"/>
      <c r="K599" s="3"/>
      <c r="L599" s="3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H600" s="3"/>
      <c r="I600" s="3"/>
      <c r="J600" s="3"/>
      <c r="K600" s="3"/>
      <c r="L600" s="3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H601" s="3"/>
      <c r="I601" s="3"/>
      <c r="J601" s="3"/>
      <c r="K601" s="3"/>
      <c r="L601" s="3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H602" s="3"/>
      <c r="I602" s="3"/>
      <c r="J602" s="3"/>
      <c r="K602" s="3"/>
      <c r="L602" s="3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H603" s="3"/>
      <c r="I603" s="3"/>
      <c r="J603" s="3"/>
      <c r="K603" s="3"/>
      <c r="L603" s="3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H604" s="3"/>
      <c r="I604" s="3"/>
      <c r="J604" s="3"/>
      <c r="K604" s="3"/>
      <c r="L604" s="3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H605" s="3"/>
      <c r="I605" s="3"/>
      <c r="J605" s="3"/>
      <c r="K605" s="3"/>
      <c r="L605" s="3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H606" s="3"/>
      <c r="I606" s="3"/>
      <c r="J606" s="3"/>
      <c r="K606" s="3"/>
      <c r="L606" s="3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H607" s="3"/>
      <c r="I607" s="3"/>
      <c r="J607" s="3"/>
      <c r="K607" s="3"/>
      <c r="L607" s="3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H608" s="3"/>
      <c r="I608" s="3"/>
      <c r="J608" s="3"/>
      <c r="K608" s="3"/>
      <c r="L608" s="3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H609" s="3"/>
      <c r="I609" s="3"/>
      <c r="J609" s="3"/>
      <c r="K609" s="3"/>
      <c r="L609" s="3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H610" s="3"/>
      <c r="I610" s="3"/>
      <c r="J610" s="3"/>
      <c r="K610" s="3"/>
      <c r="L610" s="3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H611" s="3"/>
      <c r="I611" s="3"/>
      <c r="J611" s="3"/>
      <c r="K611" s="3"/>
      <c r="L611" s="3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H612" s="3"/>
      <c r="I612" s="3"/>
      <c r="J612" s="3"/>
      <c r="K612" s="3"/>
      <c r="L612" s="3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H613" s="3"/>
      <c r="I613" s="3"/>
      <c r="J613" s="3"/>
      <c r="K613" s="3"/>
      <c r="L613" s="3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H614" s="3"/>
      <c r="I614" s="3"/>
      <c r="J614" s="3"/>
      <c r="K614" s="3"/>
      <c r="L614" s="3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H615" s="3"/>
      <c r="I615" s="3"/>
      <c r="J615" s="3"/>
      <c r="K615" s="3"/>
      <c r="L615" s="3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H616" s="3"/>
      <c r="I616" s="3"/>
      <c r="J616" s="3"/>
      <c r="K616" s="3"/>
      <c r="L616" s="3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H617" s="3"/>
      <c r="I617" s="3"/>
      <c r="J617" s="3"/>
      <c r="K617" s="3"/>
      <c r="L617" s="3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H618" s="3"/>
      <c r="I618" s="3"/>
      <c r="J618" s="3"/>
      <c r="K618" s="3"/>
      <c r="L618" s="3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H619" s="3"/>
      <c r="I619" s="3"/>
      <c r="J619" s="3"/>
      <c r="K619" s="3"/>
      <c r="L619" s="3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H620" s="3"/>
      <c r="I620" s="3"/>
      <c r="J620" s="3"/>
      <c r="K620" s="3"/>
      <c r="L620" s="3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H621" s="3"/>
      <c r="I621" s="3"/>
      <c r="J621" s="3"/>
      <c r="K621" s="3"/>
      <c r="L621" s="3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H622" s="3"/>
      <c r="I622" s="3"/>
      <c r="J622" s="3"/>
      <c r="K622" s="3"/>
      <c r="L622" s="3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H623" s="3"/>
      <c r="I623" s="3"/>
      <c r="J623" s="3"/>
      <c r="K623" s="3"/>
      <c r="L623" s="3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H624" s="3"/>
      <c r="I624" s="3"/>
      <c r="J624" s="3"/>
      <c r="K624" s="3"/>
      <c r="L624" s="3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H625" s="3"/>
      <c r="I625" s="3"/>
      <c r="J625" s="3"/>
      <c r="K625" s="3"/>
      <c r="L625" s="3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H626" s="3"/>
      <c r="I626" s="3"/>
      <c r="J626" s="3"/>
      <c r="K626" s="3"/>
      <c r="L626" s="3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H627" s="3"/>
      <c r="I627" s="3"/>
      <c r="J627" s="3"/>
      <c r="K627" s="3"/>
      <c r="L627" s="3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H628" s="3"/>
      <c r="I628" s="3"/>
      <c r="J628" s="3"/>
      <c r="K628" s="3"/>
      <c r="L628" s="3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H629" s="3"/>
      <c r="I629" s="3"/>
      <c r="J629" s="3"/>
      <c r="K629" s="3"/>
      <c r="L629" s="3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H630" s="3"/>
      <c r="I630" s="3"/>
      <c r="J630" s="3"/>
      <c r="K630" s="3"/>
      <c r="L630" s="3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H631" s="3"/>
      <c r="I631" s="3"/>
      <c r="J631" s="3"/>
      <c r="K631" s="3"/>
      <c r="L631" s="3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H632" s="3"/>
      <c r="I632" s="3"/>
      <c r="J632" s="3"/>
      <c r="K632" s="3"/>
      <c r="L632" s="3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H633" s="3"/>
      <c r="I633" s="3"/>
      <c r="J633" s="3"/>
      <c r="K633" s="3"/>
      <c r="L633" s="3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H634" s="3"/>
      <c r="I634" s="3"/>
      <c r="J634" s="3"/>
      <c r="K634" s="3"/>
      <c r="L634" s="3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H635" s="3"/>
      <c r="I635" s="3"/>
      <c r="J635" s="3"/>
      <c r="K635" s="3"/>
      <c r="L635" s="3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H636" s="3"/>
      <c r="I636" s="3"/>
      <c r="J636" s="3"/>
      <c r="K636" s="3"/>
      <c r="L636" s="3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H637" s="3"/>
      <c r="I637" s="3"/>
      <c r="J637" s="3"/>
      <c r="K637" s="3"/>
      <c r="L637" s="3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H638" s="3"/>
      <c r="I638" s="3"/>
      <c r="J638" s="3"/>
      <c r="K638" s="3"/>
      <c r="L638" s="3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H639" s="3"/>
      <c r="I639" s="3"/>
      <c r="J639" s="3"/>
      <c r="K639" s="3"/>
      <c r="L639" s="3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H640" s="3"/>
      <c r="I640" s="3"/>
      <c r="J640" s="3"/>
      <c r="K640" s="3"/>
      <c r="L640" s="3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H641" s="3"/>
      <c r="I641" s="3"/>
      <c r="J641" s="3"/>
      <c r="K641" s="3"/>
      <c r="L641" s="3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H642" s="3"/>
      <c r="I642" s="3"/>
      <c r="J642" s="3"/>
      <c r="K642" s="3"/>
      <c r="L642" s="3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H643" s="3"/>
      <c r="I643" s="3"/>
      <c r="J643" s="3"/>
      <c r="K643" s="3"/>
      <c r="L643" s="3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H644" s="3"/>
      <c r="I644" s="3"/>
      <c r="J644" s="3"/>
      <c r="K644" s="3"/>
      <c r="L644" s="3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H645" s="3"/>
      <c r="I645" s="3"/>
      <c r="J645" s="3"/>
      <c r="K645" s="3"/>
      <c r="L645" s="3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H646" s="3"/>
      <c r="I646" s="3"/>
      <c r="J646" s="3"/>
      <c r="K646" s="3"/>
      <c r="L646" s="3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H647" s="3"/>
      <c r="I647" s="3"/>
      <c r="J647" s="3"/>
      <c r="K647" s="3"/>
      <c r="L647" s="3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H648" s="3"/>
      <c r="I648" s="3"/>
      <c r="J648" s="3"/>
      <c r="K648" s="3"/>
      <c r="L648" s="3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H649" s="3"/>
      <c r="I649" s="3"/>
      <c r="J649" s="3"/>
      <c r="K649" s="3"/>
      <c r="L649" s="3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H650" s="3"/>
      <c r="I650" s="3"/>
      <c r="J650" s="3"/>
      <c r="K650" s="3"/>
      <c r="L650" s="3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H651" s="3"/>
      <c r="I651" s="3"/>
      <c r="J651" s="3"/>
      <c r="K651" s="3"/>
      <c r="L651" s="3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H652" s="3"/>
      <c r="I652" s="3"/>
      <c r="J652" s="3"/>
      <c r="K652" s="3"/>
      <c r="L652" s="3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H653" s="3"/>
      <c r="I653" s="3"/>
      <c r="J653" s="3"/>
      <c r="K653" s="3"/>
      <c r="L653" s="3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H654" s="3"/>
      <c r="I654" s="3"/>
      <c r="J654" s="3"/>
      <c r="K654" s="3"/>
      <c r="L654" s="3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H655" s="3"/>
      <c r="I655" s="3"/>
      <c r="J655" s="3"/>
      <c r="K655" s="3"/>
      <c r="L655" s="3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H656" s="3"/>
      <c r="I656" s="3"/>
      <c r="J656" s="3"/>
      <c r="K656" s="3"/>
      <c r="L656" s="3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H657" s="3"/>
      <c r="I657" s="3"/>
      <c r="J657" s="3"/>
      <c r="K657" s="3"/>
      <c r="L657" s="3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H658" s="3"/>
      <c r="I658" s="3"/>
      <c r="J658" s="3"/>
      <c r="K658" s="3"/>
      <c r="L658" s="3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H659" s="3"/>
      <c r="I659" s="3"/>
      <c r="J659" s="3"/>
      <c r="K659" s="3"/>
      <c r="L659" s="3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H660" s="3"/>
      <c r="I660" s="3"/>
      <c r="J660" s="3"/>
      <c r="K660" s="3"/>
      <c r="L660" s="3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H661" s="3"/>
      <c r="I661" s="3"/>
      <c r="J661" s="3"/>
      <c r="K661" s="3"/>
      <c r="L661" s="3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H662" s="3"/>
      <c r="I662" s="3"/>
      <c r="J662" s="3"/>
      <c r="K662" s="3"/>
      <c r="L662" s="3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H663" s="3"/>
      <c r="I663" s="3"/>
      <c r="J663" s="3"/>
      <c r="K663" s="3"/>
      <c r="L663" s="3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H664" s="3"/>
      <c r="I664" s="3"/>
      <c r="J664" s="3"/>
      <c r="K664" s="3"/>
      <c r="L664" s="3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H665" s="3"/>
      <c r="I665" s="3"/>
      <c r="J665" s="3"/>
      <c r="K665" s="3"/>
      <c r="L665" s="3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H666" s="3"/>
      <c r="I666" s="3"/>
      <c r="J666" s="3"/>
      <c r="K666" s="3"/>
      <c r="L666" s="3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H667" s="3"/>
      <c r="I667" s="3"/>
      <c r="J667" s="3"/>
      <c r="K667" s="3"/>
      <c r="L667" s="3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H668" s="3"/>
      <c r="I668" s="3"/>
      <c r="J668" s="3"/>
      <c r="K668" s="3"/>
      <c r="L668" s="3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H669" s="3"/>
      <c r="I669" s="3"/>
      <c r="J669" s="3"/>
      <c r="K669" s="3"/>
      <c r="L669" s="3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H670" s="3"/>
      <c r="I670" s="3"/>
      <c r="J670" s="3"/>
      <c r="K670" s="3"/>
      <c r="L670" s="3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H671" s="3"/>
      <c r="I671" s="3"/>
      <c r="J671" s="3"/>
      <c r="K671" s="3"/>
      <c r="L671" s="3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H672" s="3"/>
      <c r="I672" s="3"/>
      <c r="J672" s="3"/>
      <c r="K672" s="3"/>
      <c r="L672" s="3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H673" s="3"/>
      <c r="I673" s="3"/>
      <c r="J673" s="3"/>
      <c r="K673" s="3"/>
      <c r="L673" s="3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H674" s="3"/>
      <c r="I674" s="3"/>
      <c r="J674" s="3"/>
      <c r="K674" s="3"/>
      <c r="L674" s="3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H675" s="3"/>
      <c r="I675" s="3"/>
      <c r="J675" s="3"/>
      <c r="K675" s="3"/>
      <c r="L675" s="3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H676" s="3"/>
      <c r="I676" s="3"/>
      <c r="J676" s="3"/>
      <c r="K676" s="3"/>
      <c r="L676" s="3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H677" s="3"/>
      <c r="I677" s="3"/>
      <c r="J677" s="3"/>
      <c r="K677" s="3"/>
      <c r="L677" s="3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H678" s="3"/>
      <c r="I678" s="3"/>
      <c r="J678" s="3"/>
      <c r="K678" s="3"/>
      <c r="L678" s="3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H679" s="3"/>
      <c r="I679" s="3"/>
      <c r="J679" s="3"/>
      <c r="K679" s="3"/>
      <c r="L679" s="3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H680" s="3"/>
      <c r="I680" s="3"/>
      <c r="J680" s="3"/>
      <c r="K680" s="3"/>
      <c r="L680" s="3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H681" s="3"/>
      <c r="I681" s="3"/>
      <c r="J681" s="3"/>
      <c r="K681" s="3"/>
      <c r="L681" s="3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H682" s="3"/>
      <c r="I682" s="3"/>
      <c r="J682" s="3"/>
      <c r="K682" s="3"/>
      <c r="L682" s="3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H683" s="3"/>
      <c r="I683" s="3"/>
      <c r="J683" s="3"/>
      <c r="K683" s="3"/>
      <c r="L683" s="3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H684" s="3"/>
      <c r="I684" s="3"/>
      <c r="J684" s="3"/>
      <c r="K684" s="3"/>
      <c r="L684" s="3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H685" s="3"/>
      <c r="I685" s="3"/>
      <c r="J685" s="3"/>
      <c r="K685" s="3"/>
      <c r="L685" s="3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H686" s="3"/>
      <c r="I686" s="3"/>
      <c r="J686" s="3"/>
      <c r="K686" s="3"/>
      <c r="L686" s="3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H687" s="3"/>
      <c r="I687" s="3"/>
      <c r="J687" s="3"/>
      <c r="K687" s="3"/>
      <c r="L687" s="3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H688" s="3"/>
      <c r="I688" s="3"/>
      <c r="J688" s="3"/>
      <c r="K688" s="3"/>
      <c r="L688" s="3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H689" s="3"/>
      <c r="I689" s="3"/>
      <c r="J689" s="3"/>
      <c r="K689" s="3"/>
      <c r="L689" s="3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H690" s="3"/>
      <c r="I690" s="3"/>
      <c r="J690" s="3"/>
      <c r="K690" s="3"/>
      <c r="L690" s="3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H691" s="3"/>
      <c r="I691" s="3"/>
      <c r="J691" s="3"/>
      <c r="K691" s="3"/>
      <c r="L691" s="3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H692" s="3"/>
      <c r="I692" s="3"/>
      <c r="J692" s="3"/>
      <c r="K692" s="3"/>
      <c r="L692" s="3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H693" s="3"/>
      <c r="I693" s="3"/>
      <c r="J693" s="3"/>
      <c r="K693" s="3"/>
      <c r="L693" s="3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H694" s="3"/>
      <c r="I694" s="3"/>
      <c r="J694" s="3"/>
      <c r="K694" s="3"/>
      <c r="L694" s="3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H695" s="3"/>
      <c r="I695" s="3"/>
      <c r="J695" s="3"/>
      <c r="K695" s="3"/>
      <c r="L695" s="3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H696" s="3"/>
      <c r="I696" s="3"/>
      <c r="J696" s="3"/>
      <c r="K696" s="3"/>
      <c r="L696" s="3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H697" s="3"/>
      <c r="I697" s="3"/>
      <c r="J697" s="3"/>
      <c r="K697" s="3"/>
      <c r="L697" s="3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H698" s="3"/>
      <c r="I698" s="3"/>
      <c r="J698" s="3"/>
      <c r="K698" s="3"/>
      <c r="L698" s="3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H699" s="3"/>
      <c r="I699" s="3"/>
      <c r="J699" s="3"/>
      <c r="K699" s="3"/>
      <c r="L699" s="3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H700" s="3"/>
      <c r="I700" s="3"/>
      <c r="J700" s="3"/>
      <c r="K700" s="3"/>
      <c r="L700" s="3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H701" s="3"/>
      <c r="I701" s="3"/>
      <c r="J701" s="3"/>
      <c r="K701" s="3"/>
      <c r="L701" s="3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H702" s="3"/>
      <c r="I702" s="3"/>
      <c r="J702" s="3"/>
      <c r="K702" s="3"/>
      <c r="L702" s="3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H703" s="3"/>
      <c r="I703" s="3"/>
      <c r="J703" s="3"/>
      <c r="K703" s="3"/>
      <c r="L703" s="3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H704" s="3"/>
      <c r="I704" s="3"/>
      <c r="J704" s="3"/>
      <c r="K704" s="3"/>
      <c r="L704" s="3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H705" s="3"/>
      <c r="I705" s="3"/>
      <c r="J705" s="3"/>
      <c r="K705" s="3"/>
      <c r="L705" s="3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H706" s="3"/>
      <c r="I706" s="3"/>
      <c r="J706" s="3"/>
      <c r="K706" s="3"/>
      <c r="L706" s="3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H707" s="3"/>
      <c r="I707" s="3"/>
      <c r="J707" s="3"/>
      <c r="K707" s="3"/>
      <c r="L707" s="3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H708" s="3"/>
      <c r="I708" s="3"/>
      <c r="J708" s="3"/>
      <c r="K708" s="3"/>
      <c r="L708" s="3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H709" s="3"/>
      <c r="I709" s="3"/>
      <c r="J709" s="3"/>
      <c r="K709" s="3"/>
      <c r="L709" s="3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H710" s="3"/>
      <c r="I710" s="3"/>
      <c r="J710" s="3"/>
      <c r="K710" s="3"/>
      <c r="L710" s="3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H711" s="3"/>
      <c r="I711" s="3"/>
      <c r="J711" s="3"/>
      <c r="K711" s="3"/>
      <c r="L711" s="3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H712" s="3"/>
      <c r="I712" s="3"/>
      <c r="J712" s="3"/>
      <c r="K712" s="3"/>
      <c r="L712" s="3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H713" s="3"/>
      <c r="I713" s="3"/>
      <c r="J713" s="3"/>
      <c r="K713" s="3"/>
      <c r="L713" s="3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H714" s="3"/>
      <c r="I714" s="3"/>
      <c r="J714" s="3"/>
      <c r="K714" s="3"/>
      <c r="L714" s="3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H715" s="3"/>
      <c r="I715" s="3"/>
      <c r="J715" s="3"/>
      <c r="K715" s="3"/>
      <c r="L715" s="3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H716" s="3"/>
      <c r="I716" s="3"/>
      <c r="J716" s="3"/>
      <c r="K716" s="3"/>
      <c r="L716" s="3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H717" s="3"/>
      <c r="I717" s="3"/>
      <c r="J717" s="3"/>
      <c r="K717" s="3"/>
      <c r="L717" s="3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H718" s="3"/>
      <c r="I718" s="3"/>
      <c r="J718" s="3"/>
      <c r="K718" s="3"/>
      <c r="L718" s="3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H719" s="3"/>
      <c r="I719" s="3"/>
      <c r="J719" s="3"/>
      <c r="K719" s="3"/>
      <c r="L719" s="3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H720" s="3"/>
      <c r="I720" s="3"/>
      <c r="J720" s="3"/>
      <c r="K720" s="3"/>
      <c r="L720" s="3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H721" s="3"/>
      <c r="I721" s="3"/>
      <c r="J721" s="3"/>
      <c r="K721" s="3"/>
      <c r="L721" s="3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H722" s="3"/>
      <c r="I722" s="3"/>
      <c r="J722" s="3"/>
      <c r="K722" s="3"/>
      <c r="L722" s="3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H723" s="3"/>
      <c r="I723" s="3"/>
      <c r="J723" s="3"/>
      <c r="K723" s="3"/>
      <c r="L723" s="3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H724" s="3"/>
      <c r="I724" s="3"/>
      <c r="J724" s="3"/>
      <c r="K724" s="3"/>
      <c r="L724" s="3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H725" s="3"/>
      <c r="I725" s="3"/>
      <c r="J725" s="3"/>
      <c r="K725" s="3"/>
      <c r="L725" s="3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H726" s="3"/>
      <c r="I726" s="3"/>
      <c r="J726" s="3"/>
      <c r="K726" s="3"/>
      <c r="L726" s="3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H727" s="3"/>
      <c r="I727" s="3"/>
      <c r="J727" s="3"/>
      <c r="K727" s="3"/>
      <c r="L727" s="3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H728" s="3"/>
      <c r="I728" s="3"/>
      <c r="J728" s="3"/>
      <c r="K728" s="3"/>
      <c r="L728" s="3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H729" s="3"/>
      <c r="I729" s="3"/>
      <c r="J729" s="3"/>
      <c r="K729" s="3"/>
      <c r="L729" s="3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H730" s="3"/>
      <c r="I730" s="3"/>
      <c r="J730" s="3"/>
      <c r="K730" s="3"/>
      <c r="L730" s="3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H731" s="3"/>
      <c r="I731" s="3"/>
      <c r="J731" s="3"/>
      <c r="K731" s="3"/>
      <c r="L731" s="3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H732" s="3"/>
      <c r="I732" s="3"/>
      <c r="J732" s="3"/>
      <c r="K732" s="3"/>
      <c r="L732" s="3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H733" s="3"/>
      <c r="I733" s="3"/>
      <c r="J733" s="3"/>
      <c r="K733" s="3"/>
      <c r="L733" s="3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H734" s="3"/>
      <c r="I734" s="3"/>
      <c r="J734" s="3"/>
      <c r="K734" s="3"/>
      <c r="L734" s="3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H735" s="3"/>
      <c r="I735" s="3"/>
      <c r="J735" s="3"/>
      <c r="K735" s="3"/>
      <c r="L735" s="3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H736" s="3"/>
      <c r="I736" s="3"/>
      <c r="J736" s="3"/>
      <c r="K736" s="3"/>
      <c r="L736" s="3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H737" s="3"/>
      <c r="I737" s="3"/>
      <c r="J737" s="3"/>
      <c r="K737" s="3"/>
      <c r="L737" s="3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H738" s="3"/>
      <c r="I738" s="3"/>
      <c r="J738" s="3"/>
      <c r="K738" s="3"/>
      <c r="L738" s="3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H739" s="3"/>
      <c r="I739" s="3"/>
      <c r="J739" s="3"/>
      <c r="K739" s="3"/>
      <c r="L739" s="3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H740" s="3"/>
      <c r="I740" s="3"/>
      <c r="J740" s="3"/>
      <c r="K740" s="3"/>
      <c r="L740" s="3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H741" s="3"/>
      <c r="I741" s="3"/>
      <c r="J741" s="3"/>
      <c r="K741" s="3"/>
      <c r="L741" s="3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H742" s="3"/>
      <c r="I742" s="3"/>
      <c r="J742" s="3"/>
      <c r="K742" s="3"/>
      <c r="L742" s="3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H743" s="3"/>
      <c r="I743" s="3"/>
      <c r="J743" s="3"/>
      <c r="K743" s="3"/>
      <c r="L743" s="3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H744" s="3"/>
      <c r="I744" s="3"/>
      <c r="J744" s="3"/>
      <c r="K744" s="3"/>
      <c r="L744" s="3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H745" s="3"/>
      <c r="I745" s="3"/>
      <c r="J745" s="3"/>
      <c r="K745" s="3"/>
      <c r="L745" s="3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H746" s="3"/>
      <c r="I746" s="3"/>
      <c r="J746" s="3"/>
      <c r="K746" s="3"/>
      <c r="L746" s="3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H747" s="3"/>
      <c r="I747" s="3"/>
      <c r="J747" s="3"/>
      <c r="K747" s="3"/>
      <c r="L747" s="3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H748" s="3"/>
      <c r="I748" s="3"/>
      <c r="J748" s="3"/>
      <c r="K748" s="3"/>
      <c r="L748" s="3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H749" s="3"/>
      <c r="I749" s="3"/>
      <c r="J749" s="3"/>
      <c r="K749" s="3"/>
      <c r="L749" s="3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H750" s="3"/>
      <c r="I750" s="3"/>
      <c r="J750" s="3"/>
      <c r="K750" s="3"/>
      <c r="L750" s="3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H751" s="3"/>
      <c r="I751" s="3"/>
      <c r="J751" s="3"/>
      <c r="K751" s="3"/>
      <c r="L751" s="3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H752" s="3"/>
      <c r="I752" s="3"/>
      <c r="J752" s="3"/>
      <c r="K752" s="3"/>
      <c r="L752" s="3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H753" s="3"/>
      <c r="I753" s="3"/>
      <c r="J753" s="3"/>
      <c r="K753" s="3"/>
      <c r="L753" s="3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H754" s="3"/>
      <c r="I754" s="3"/>
      <c r="J754" s="3"/>
      <c r="K754" s="3"/>
      <c r="L754" s="3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H755" s="3"/>
      <c r="I755" s="3"/>
      <c r="J755" s="3"/>
      <c r="K755" s="3"/>
      <c r="L755" s="3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H756" s="3"/>
      <c r="I756" s="3"/>
      <c r="J756" s="3"/>
      <c r="K756" s="3"/>
      <c r="L756" s="3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H757" s="3"/>
      <c r="I757" s="3"/>
      <c r="J757" s="3"/>
      <c r="K757" s="3"/>
      <c r="L757" s="3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H758" s="3"/>
      <c r="I758" s="3"/>
      <c r="J758" s="3"/>
      <c r="K758" s="3"/>
      <c r="L758" s="3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H759" s="3"/>
      <c r="I759" s="3"/>
      <c r="J759" s="3"/>
      <c r="K759" s="3"/>
      <c r="L759" s="3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H760" s="3"/>
      <c r="I760" s="3"/>
      <c r="J760" s="3"/>
      <c r="K760" s="3"/>
      <c r="L760" s="3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H761" s="3"/>
      <c r="I761" s="3"/>
      <c r="J761" s="3"/>
      <c r="K761" s="3"/>
      <c r="L761" s="3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H762" s="3"/>
      <c r="I762" s="3"/>
      <c r="J762" s="3"/>
      <c r="K762" s="3"/>
      <c r="L762" s="3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H763" s="3"/>
      <c r="I763" s="3"/>
      <c r="J763" s="3"/>
      <c r="K763" s="3"/>
      <c r="L763" s="3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H764" s="3"/>
      <c r="I764" s="3"/>
      <c r="J764" s="3"/>
      <c r="K764" s="3"/>
      <c r="L764" s="3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H765" s="3"/>
      <c r="I765" s="3"/>
      <c r="J765" s="3"/>
      <c r="K765" s="3"/>
      <c r="L765" s="3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H766" s="3"/>
      <c r="I766" s="3"/>
      <c r="J766" s="3"/>
      <c r="K766" s="3"/>
      <c r="L766" s="3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H767" s="3"/>
      <c r="I767" s="3"/>
      <c r="J767" s="3"/>
      <c r="K767" s="3"/>
      <c r="L767" s="3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H768" s="3"/>
      <c r="I768" s="3"/>
      <c r="J768" s="3"/>
      <c r="K768" s="3"/>
      <c r="L768" s="3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H769" s="3"/>
      <c r="I769" s="3"/>
      <c r="J769" s="3"/>
      <c r="K769" s="3"/>
      <c r="L769" s="3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H770" s="3"/>
      <c r="I770" s="3"/>
      <c r="J770" s="3"/>
      <c r="K770" s="3"/>
      <c r="L770" s="3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H771" s="3"/>
      <c r="I771" s="3"/>
      <c r="J771" s="3"/>
      <c r="K771" s="3"/>
      <c r="L771" s="3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H772" s="3"/>
      <c r="I772" s="3"/>
      <c r="J772" s="3"/>
      <c r="K772" s="3"/>
      <c r="L772" s="3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H773" s="3"/>
      <c r="I773" s="3"/>
      <c r="J773" s="3"/>
      <c r="K773" s="3"/>
      <c r="L773" s="3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H774" s="3"/>
      <c r="I774" s="3"/>
      <c r="J774" s="3"/>
      <c r="K774" s="3"/>
      <c r="L774" s="3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H775" s="3"/>
      <c r="I775" s="3"/>
      <c r="J775" s="3"/>
      <c r="K775" s="3"/>
      <c r="L775" s="3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H776" s="3"/>
      <c r="I776" s="3"/>
      <c r="J776" s="3"/>
      <c r="K776" s="3"/>
      <c r="L776" s="3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H777" s="3"/>
      <c r="I777" s="3"/>
      <c r="J777" s="3"/>
      <c r="K777" s="3"/>
      <c r="L777" s="3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H778" s="3"/>
      <c r="I778" s="3"/>
      <c r="J778" s="3"/>
      <c r="K778" s="3"/>
      <c r="L778" s="3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H779" s="3"/>
      <c r="I779" s="3"/>
      <c r="J779" s="3"/>
      <c r="K779" s="3"/>
      <c r="L779" s="3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H780" s="3"/>
      <c r="I780" s="3"/>
      <c r="J780" s="3"/>
      <c r="K780" s="3"/>
      <c r="L780" s="3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H781" s="3"/>
      <c r="I781" s="3"/>
      <c r="J781" s="3"/>
      <c r="K781" s="3"/>
      <c r="L781" s="3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H782" s="3"/>
      <c r="I782" s="3"/>
      <c r="J782" s="3"/>
      <c r="K782" s="3"/>
      <c r="L782" s="3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H783" s="3"/>
      <c r="I783" s="3"/>
      <c r="J783" s="3"/>
      <c r="K783" s="3"/>
      <c r="L783" s="3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H784" s="3"/>
      <c r="I784" s="3"/>
      <c r="J784" s="3"/>
      <c r="K784" s="3"/>
      <c r="L784" s="3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H785" s="3"/>
      <c r="I785" s="3"/>
      <c r="J785" s="3"/>
      <c r="K785" s="3"/>
      <c r="L785" s="3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H786" s="3"/>
      <c r="I786" s="3"/>
      <c r="J786" s="3"/>
      <c r="K786" s="3"/>
      <c r="L786" s="3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H787" s="3"/>
      <c r="I787" s="3"/>
      <c r="J787" s="3"/>
      <c r="K787" s="3"/>
      <c r="L787" s="3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H788" s="3"/>
      <c r="I788" s="3"/>
      <c r="J788" s="3"/>
      <c r="K788" s="3"/>
      <c r="L788" s="3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H789" s="3"/>
      <c r="I789" s="3"/>
      <c r="J789" s="3"/>
      <c r="K789" s="3"/>
      <c r="L789" s="3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H790" s="3"/>
      <c r="I790" s="3"/>
      <c r="J790" s="3"/>
      <c r="K790" s="3"/>
      <c r="L790" s="3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H791" s="3"/>
      <c r="I791" s="3"/>
      <c r="J791" s="3"/>
      <c r="K791" s="3"/>
      <c r="L791" s="3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H792" s="3"/>
      <c r="I792" s="3"/>
      <c r="J792" s="3"/>
      <c r="K792" s="3"/>
      <c r="L792" s="3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H793" s="3"/>
      <c r="I793" s="3"/>
      <c r="J793" s="3"/>
      <c r="K793" s="3"/>
      <c r="L793" s="3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H794" s="3"/>
      <c r="I794" s="3"/>
      <c r="J794" s="3"/>
      <c r="K794" s="3"/>
      <c r="L794" s="3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H795" s="3"/>
      <c r="I795" s="3"/>
      <c r="J795" s="3"/>
      <c r="K795" s="3"/>
      <c r="L795" s="3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H796" s="3"/>
      <c r="I796" s="3"/>
      <c r="J796" s="3"/>
      <c r="K796" s="3"/>
      <c r="L796" s="3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H797" s="3"/>
      <c r="I797" s="3"/>
      <c r="J797" s="3"/>
      <c r="K797" s="3"/>
      <c r="L797" s="3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H798" s="3"/>
      <c r="I798" s="3"/>
      <c r="J798" s="3"/>
      <c r="K798" s="3"/>
      <c r="L798" s="3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H799" s="3"/>
      <c r="I799" s="3"/>
      <c r="J799" s="3"/>
      <c r="K799" s="3"/>
      <c r="L799" s="3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H800" s="3"/>
      <c r="I800" s="3"/>
      <c r="J800" s="3"/>
      <c r="K800" s="3"/>
      <c r="L800" s="3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H801" s="3"/>
      <c r="I801" s="3"/>
      <c r="J801" s="3"/>
      <c r="K801" s="3"/>
      <c r="L801" s="3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H802" s="3"/>
      <c r="I802" s="3"/>
      <c r="J802" s="3"/>
      <c r="K802" s="3"/>
      <c r="L802" s="3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H803" s="3"/>
      <c r="I803" s="3"/>
      <c r="J803" s="3"/>
      <c r="K803" s="3"/>
      <c r="L803" s="3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H804" s="3"/>
      <c r="I804" s="3"/>
      <c r="J804" s="3"/>
      <c r="K804" s="3"/>
      <c r="L804" s="3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H805" s="3"/>
      <c r="I805" s="3"/>
      <c r="J805" s="3"/>
      <c r="K805" s="3"/>
      <c r="L805" s="3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H806" s="3"/>
      <c r="I806" s="3"/>
      <c r="J806" s="3"/>
      <c r="K806" s="3"/>
      <c r="L806" s="3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H807" s="3"/>
      <c r="I807" s="3"/>
      <c r="J807" s="3"/>
      <c r="K807" s="3"/>
      <c r="L807" s="3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H808" s="3"/>
      <c r="I808" s="3"/>
      <c r="J808" s="3"/>
      <c r="K808" s="3"/>
      <c r="L808" s="3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H809" s="3"/>
      <c r="I809" s="3"/>
      <c r="J809" s="3"/>
      <c r="K809" s="3"/>
      <c r="L809" s="3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H810" s="3"/>
      <c r="I810" s="3"/>
      <c r="J810" s="3"/>
      <c r="K810" s="3"/>
      <c r="L810" s="3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H811" s="3"/>
      <c r="I811" s="3"/>
      <c r="J811" s="3"/>
      <c r="K811" s="3"/>
      <c r="L811" s="3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H812" s="3"/>
      <c r="I812" s="3"/>
      <c r="J812" s="3"/>
      <c r="K812" s="3"/>
      <c r="L812" s="3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H813" s="3"/>
      <c r="I813" s="3"/>
      <c r="J813" s="3"/>
      <c r="K813" s="3"/>
      <c r="L813" s="3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H814" s="3"/>
      <c r="I814" s="3"/>
      <c r="J814" s="3"/>
      <c r="K814" s="3"/>
      <c r="L814" s="3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H815" s="3"/>
      <c r="I815" s="3"/>
      <c r="J815" s="3"/>
      <c r="K815" s="3"/>
      <c r="L815" s="3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H816" s="3"/>
      <c r="I816" s="3"/>
      <c r="J816" s="3"/>
      <c r="K816" s="3"/>
      <c r="L816" s="3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H817" s="3"/>
      <c r="I817" s="3"/>
      <c r="J817" s="3"/>
      <c r="K817" s="3"/>
      <c r="L817" s="3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H818" s="3"/>
      <c r="I818" s="3"/>
      <c r="J818" s="3"/>
      <c r="K818" s="3"/>
      <c r="L818" s="3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H819" s="3"/>
      <c r="I819" s="3"/>
      <c r="J819" s="3"/>
      <c r="K819" s="3"/>
      <c r="L819" s="3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H820" s="3"/>
      <c r="I820" s="3"/>
      <c r="J820" s="3"/>
      <c r="K820" s="3"/>
      <c r="L820" s="3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H821" s="3"/>
      <c r="I821" s="3"/>
      <c r="J821" s="3"/>
      <c r="K821" s="3"/>
      <c r="L821" s="3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H822" s="3"/>
      <c r="I822" s="3"/>
      <c r="J822" s="3"/>
      <c r="K822" s="3"/>
      <c r="L822" s="3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H823" s="3"/>
      <c r="I823" s="3"/>
      <c r="J823" s="3"/>
      <c r="K823" s="3"/>
      <c r="L823" s="3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H824" s="3"/>
      <c r="I824" s="3"/>
      <c r="J824" s="3"/>
      <c r="K824" s="3"/>
      <c r="L824" s="3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H825" s="3"/>
      <c r="I825" s="3"/>
      <c r="J825" s="3"/>
      <c r="K825" s="3"/>
      <c r="L825" s="3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H826" s="3"/>
      <c r="I826" s="3"/>
      <c r="J826" s="3"/>
      <c r="K826" s="3"/>
      <c r="L826" s="3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H827" s="3"/>
      <c r="I827" s="3"/>
      <c r="J827" s="3"/>
      <c r="K827" s="3"/>
      <c r="L827" s="3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H828" s="3"/>
      <c r="I828" s="3"/>
      <c r="J828" s="3"/>
      <c r="K828" s="3"/>
      <c r="L828" s="3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H829" s="3"/>
      <c r="I829" s="3"/>
      <c r="J829" s="3"/>
      <c r="K829" s="3"/>
      <c r="L829" s="3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H830" s="3"/>
      <c r="I830" s="3"/>
      <c r="J830" s="3"/>
      <c r="K830" s="3"/>
      <c r="L830" s="3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H831" s="3"/>
      <c r="I831" s="3"/>
      <c r="J831" s="3"/>
      <c r="K831" s="3"/>
      <c r="L831" s="3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H832" s="3"/>
      <c r="I832" s="3"/>
      <c r="J832" s="3"/>
      <c r="K832" s="3"/>
      <c r="L832" s="3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H833" s="3"/>
      <c r="I833" s="3"/>
      <c r="J833" s="3"/>
      <c r="K833" s="3"/>
      <c r="L833" s="3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H834" s="3"/>
      <c r="I834" s="3"/>
      <c r="J834" s="3"/>
      <c r="K834" s="3"/>
      <c r="L834" s="3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H835" s="3"/>
      <c r="I835" s="3"/>
      <c r="J835" s="3"/>
      <c r="K835" s="3"/>
      <c r="L835" s="3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H836" s="3"/>
      <c r="I836" s="3"/>
      <c r="J836" s="3"/>
      <c r="K836" s="3"/>
      <c r="L836" s="3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H837" s="3"/>
      <c r="I837" s="3"/>
      <c r="J837" s="3"/>
      <c r="K837" s="3"/>
      <c r="L837" s="3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H838" s="3"/>
      <c r="I838" s="3"/>
      <c r="J838" s="3"/>
      <c r="K838" s="3"/>
      <c r="L838" s="3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H839" s="3"/>
      <c r="I839" s="3"/>
      <c r="J839" s="3"/>
      <c r="K839" s="3"/>
      <c r="L839" s="3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H840" s="3"/>
      <c r="I840" s="3"/>
      <c r="J840" s="3"/>
      <c r="K840" s="3"/>
      <c r="L840" s="3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H841" s="3"/>
      <c r="I841" s="3"/>
      <c r="J841" s="3"/>
      <c r="K841" s="3"/>
      <c r="L841" s="3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H842" s="3"/>
      <c r="I842" s="3"/>
      <c r="J842" s="3"/>
      <c r="K842" s="3"/>
      <c r="L842" s="3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H843" s="3"/>
      <c r="I843" s="3"/>
      <c r="J843" s="3"/>
      <c r="K843" s="3"/>
      <c r="L843" s="3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H844" s="3"/>
      <c r="I844" s="3"/>
      <c r="J844" s="3"/>
      <c r="K844" s="3"/>
      <c r="L844" s="3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H845" s="3"/>
      <c r="I845" s="3"/>
      <c r="J845" s="3"/>
      <c r="K845" s="3"/>
      <c r="L845" s="3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H846" s="3"/>
      <c r="I846" s="3"/>
      <c r="J846" s="3"/>
      <c r="K846" s="3"/>
      <c r="L846" s="3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H847" s="3"/>
      <c r="I847" s="3"/>
      <c r="J847" s="3"/>
      <c r="K847" s="3"/>
      <c r="L847" s="3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H848" s="3"/>
      <c r="I848" s="3"/>
      <c r="J848" s="3"/>
      <c r="K848" s="3"/>
      <c r="L848" s="3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H849" s="3"/>
      <c r="I849" s="3"/>
      <c r="J849" s="3"/>
      <c r="K849" s="3"/>
      <c r="L849" s="3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H850" s="3"/>
      <c r="I850" s="3"/>
      <c r="J850" s="3"/>
      <c r="K850" s="3"/>
      <c r="L850" s="3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H851" s="3"/>
      <c r="I851" s="3"/>
      <c r="J851" s="3"/>
      <c r="K851" s="3"/>
      <c r="L851" s="3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H852" s="3"/>
      <c r="I852" s="3"/>
      <c r="J852" s="3"/>
      <c r="K852" s="3"/>
      <c r="L852" s="3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H853" s="3"/>
      <c r="I853" s="3"/>
      <c r="J853" s="3"/>
      <c r="K853" s="3"/>
      <c r="L853" s="3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H854" s="3"/>
      <c r="I854" s="3"/>
      <c r="J854" s="3"/>
      <c r="K854" s="3"/>
      <c r="L854" s="3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H855" s="3"/>
      <c r="I855" s="3"/>
      <c r="J855" s="3"/>
      <c r="K855" s="3"/>
      <c r="L855" s="3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H856" s="3"/>
      <c r="I856" s="3"/>
      <c r="J856" s="3"/>
      <c r="K856" s="3"/>
      <c r="L856" s="3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H857" s="3"/>
      <c r="I857" s="3"/>
      <c r="J857" s="3"/>
      <c r="K857" s="3"/>
      <c r="L857" s="3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H858" s="3"/>
      <c r="I858" s="3"/>
      <c r="J858" s="3"/>
      <c r="K858" s="3"/>
      <c r="L858" s="3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H859" s="3"/>
      <c r="I859" s="3"/>
      <c r="J859" s="3"/>
      <c r="K859" s="3"/>
      <c r="L859" s="3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H860" s="3"/>
      <c r="I860" s="3"/>
      <c r="J860" s="3"/>
      <c r="K860" s="3"/>
      <c r="L860" s="3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H861" s="3"/>
      <c r="I861" s="3"/>
      <c r="J861" s="3"/>
      <c r="K861" s="3"/>
      <c r="L861" s="3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H862" s="3"/>
      <c r="I862" s="3"/>
      <c r="J862" s="3"/>
      <c r="K862" s="3"/>
      <c r="L862" s="3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H863" s="3"/>
      <c r="I863" s="3"/>
      <c r="J863" s="3"/>
      <c r="K863" s="3"/>
      <c r="L863" s="3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H864" s="3"/>
      <c r="I864" s="3"/>
      <c r="J864" s="3"/>
      <c r="K864" s="3"/>
      <c r="L864" s="3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H865" s="3"/>
      <c r="I865" s="3"/>
      <c r="J865" s="3"/>
      <c r="K865" s="3"/>
      <c r="L865" s="3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H866" s="3"/>
      <c r="I866" s="3"/>
      <c r="J866" s="3"/>
      <c r="K866" s="3"/>
      <c r="L866" s="3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H867" s="3"/>
      <c r="I867" s="3"/>
      <c r="J867" s="3"/>
      <c r="K867" s="3"/>
      <c r="L867" s="3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H868" s="3"/>
      <c r="I868" s="3"/>
      <c r="J868" s="3"/>
      <c r="K868" s="3"/>
      <c r="L868" s="3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H869" s="3"/>
      <c r="I869" s="3"/>
      <c r="J869" s="3"/>
      <c r="K869" s="3"/>
      <c r="L869" s="3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H870" s="3"/>
      <c r="I870" s="3"/>
      <c r="J870" s="3"/>
      <c r="K870" s="3"/>
      <c r="L870" s="3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H871" s="3"/>
      <c r="I871" s="3"/>
      <c r="J871" s="3"/>
      <c r="K871" s="3"/>
      <c r="L871" s="3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H872" s="3"/>
      <c r="I872" s="3"/>
      <c r="J872" s="3"/>
      <c r="K872" s="3"/>
      <c r="L872" s="3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H873" s="3"/>
      <c r="I873" s="3"/>
      <c r="J873" s="3"/>
      <c r="K873" s="3"/>
      <c r="L873" s="3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H874" s="3"/>
      <c r="I874" s="3"/>
      <c r="J874" s="3"/>
      <c r="K874" s="3"/>
      <c r="L874" s="3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H875" s="3"/>
      <c r="I875" s="3"/>
      <c r="J875" s="3"/>
      <c r="K875" s="3"/>
      <c r="L875" s="3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H876" s="3"/>
      <c r="I876" s="3"/>
      <c r="J876" s="3"/>
      <c r="K876" s="3"/>
      <c r="L876" s="3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H877" s="3"/>
      <c r="I877" s="3"/>
      <c r="J877" s="3"/>
      <c r="K877" s="3"/>
      <c r="L877" s="3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H878" s="3"/>
      <c r="I878" s="3"/>
      <c r="J878" s="3"/>
      <c r="K878" s="3"/>
      <c r="L878" s="3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H879" s="3"/>
      <c r="I879" s="3"/>
      <c r="J879" s="3"/>
      <c r="K879" s="3"/>
      <c r="L879" s="3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H880" s="3"/>
      <c r="I880" s="3"/>
      <c r="J880" s="3"/>
      <c r="K880" s="3"/>
      <c r="L880" s="3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H881" s="3"/>
      <c r="I881" s="3"/>
      <c r="J881" s="3"/>
      <c r="K881" s="3"/>
      <c r="L881" s="3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H882" s="3"/>
      <c r="I882" s="3"/>
      <c r="J882" s="3"/>
      <c r="K882" s="3"/>
      <c r="L882" s="3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H883" s="3"/>
      <c r="I883" s="3"/>
      <c r="J883" s="3"/>
      <c r="K883" s="3"/>
      <c r="L883" s="3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H884" s="3"/>
      <c r="I884" s="3"/>
      <c r="J884" s="3"/>
      <c r="K884" s="3"/>
      <c r="L884" s="3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H885" s="3"/>
      <c r="I885" s="3"/>
      <c r="J885" s="3"/>
      <c r="K885" s="3"/>
      <c r="L885" s="3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H886" s="3"/>
      <c r="I886" s="3"/>
      <c r="J886" s="3"/>
      <c r="K886" s="3"/>
      <c r="L886" s="3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H887" s="3"/>
      <c r="I887" s="3"/>
      <c r="J887" s="3"/>
      <c r="K887" s="3"/>
      <c r="L887" s="3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H888" s="3"/>
      <c r="I888" s="3"/>
      <c r="J888" s="3"/>
      <c r="K888" s="3"/>
      <c r="L888" s="3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H889" s="3"/>
      <c r="I889" s="3"/>
      <c r="J889" s="3"/>
      <c r="K889" s="3"/>
      <c r="L889" s="3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H890" s="3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H891" s="3"/>
      <c r="I891" s="3"/>
      <c r="J891" s="3"/>
      <c r="K891" s="3"/>
      <c r="L891" s="3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H892" s="3"/>
      <c r="I892" s="3"/>
      <c r="J892" s="3"/>
      <c r="K892" s="3"/>
      <c r="L892" s="3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H893" s="3"/>
      <c r="I893" s="3"/>
      <c r="J893" s="3"/>
      <c r="K893" s="3"/>
      <c r="L893" s="3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H894" s="3"/>
      <c r="I894" s="3"/>
      <c r="J894" s="3"/>
      <c r="K894" s="3"/>
      <c r="L894" s="3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H895" s="3"/>
      <c r="I895" s="3"/>
      <c r="J895" s="3"/>
      <c r="K895" s="3"/>
      <c r="L895" s="3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H896" s="3"/>
      <c r="I896" s="3"/>
      <c r="J896" s="3"/>
      <c r="K896" s="3"/>
      <c r="L896" s="3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H897" s="3"/>
      <c r="I897" s="3"/>
      <c r="J897" s="3"/>
      <c r="K897" s="3"/>
      <c r="L897" s="3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H898" s="3"/>
      <c r="I898" s="3"/>
      <c r="J898" s="3"/>
      <c r="K898" s="3"/>
      <c r="L898" s="3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H899" s="3"/>
      <c r="I899" s="3"/>
      <c r="J899" s="3"/>
      <c r="K899" s="3"/>
      <c r="L899" s="3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H900" s="3"/>
      <c r="I900" s="3"/>
      <c r="J900" s="3"/>
      <c r="K900" s="3"/>
      <c r="L900" s="3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H901" s="3"/>
      <c r="I901" s="3"/>
      <c r="J901" s="3"/>
      <c r="K901" s="3"/>
      <c r="L901" s="3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H902" s="3"/>
      <c r="I902" s="3"/>
      <c r="J902" s="3"/>
      <c r="K902" s="3"/>
      <c r="L902" s="3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H903" s="3"/>
      <c r="I903" s="3"/>
      <c r="J903" s="3"/>
      <c r="K903" s="3"/>
      <c r="L903" s="3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H904" s="3"/>
      <c r="I904" s="3"/>
      <c r="J904" s="3"/>
      <c r="K904" s="3"/>
      <c r="L904" s="3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H905" s="3"/>
      <c r="I905" s="3"/>
      <c r="J905" s="3"/>
      <c r="K905" s="3"/>
      <c r="L905" s="3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H906" s="3"/>
      <c r="I906" s="3"/>
      <c r="J906" s="3"/>
      <c r="K906" s="3"/>
      <c r="L906" s="3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H907" s="3"/>
      <c r="I907" s="3"/>
      <c r="J907" s="3"/>
      <c r="K907" s="3"/>
      <c r="L907" s="3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H908" s="3"/>
      <c r="I908" s="3"/>
      <c r="J908" s="3"/>
      <c r="K908" s="3"/>
      <c r="L908" s="3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H909" s="3"/>
      <c r="I909" s="3"/>
      <c r="J909" s="3"/>
      <c r="K909" s="3"/>
      <c r="L909" s="3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H910" s="3"/>
      <c r="I910" s="3"/>
      <c r="J910" s="3"/>
      <c r="K910" s="3"/>
      <c r="L910" s="3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H911" s="3"/>
      <c r="I911" s="3"/>
      <c r="J911" s="3"/>
      <c r="K911" s="3"/>
      <c r="L911" s="3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H912" s="3"/>
      <c r="I912" s="3"/>
      <c r="J912" s="3"/>
      <c r="K912" s="3"/>
      <c r="L912" s="3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H913" s="3"/>
      <c r="I913" s="3"/>
      <c r="J913" s="3"/>
      <c r="K913" s="3"/>
      <c r="L913" s="3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H914" s="3"/>
      <c r="I914" s="3"/>
      <c r="J914" s="3"/>
      <c r="K914" s="3"/>
      <c r="L914" s="3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H915" s="3"/>
      <c r="I915" s="3"/>
      <c r="J915" s="3"/>
      <c r="K915" s="3"/>
      <c r="L915" s="3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H916" s="3"/>
      <c r="I916" s="3"/>
      <c r="J916" s="3"/>
      <c r="K916" s="3"/>
      <c r="L916" s="3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H917" s="3"/>
      <c r="I917" s="3"/>
      <c r="J917" s="3"/>
      <c r="K917" s="3"/>
      <c r="L917" s="3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H918" s="3"/>
      <c r="I918" s="3"/>
      <c r="J918" s="3"/>
      <c r="K918" s="3"/>
      <c r="L918" s="3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H919" s="3"/>
      <c r="I919" s="3"/>
      <c r="J919" s="3"/>
      <c r="K919" s="3"/>
      <c r="L919" s="3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H920" s="3"/>
      <c r="I920" s="3"/>
      <c r="J920" s="3"/>
      <c r="K920" s="3"/>
      <c r="L920" s="3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H921" s="3"/>
      <c r="I921" s="3"/>
      <c r="J921" s="3"/>
      <c r="K921" s="3"/>
      <c r="L921" s="3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H922" s="3"/>
      <c r="I922" s="3"/>
      <c r="J922" s="3"/>
      <c r="K922" s="3"/>
      <c r="L922" s="3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H923" s="3"/>
      <c r="I923" s="3"/>
      <c r="J923" s="3"/>
      <c r="K923" s="3"/>
      <c r="L923" s="3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H924" s="3"/>
      <c r="I924" s="3"/>
      <c r="J924" s="3"/>
      <c r="K924" s="3"/>
      <c r="L924" s="3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H925" s="3"/>
      <c r="I925" s="3"/>
      <c r="J925" s="3"/>
      <c r="K925" s="3"/>
      <c r="L925" s="3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H926" s="3"/>
      <c r="I926" s="3"/>
      <c r="J926" s="3"/>
      <c r="K926" s="3"/>
      <c r="L926" s="3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H927" s="3"/>
      <c r="I927" s="3"/>
      <c r="J927" s="3"/>
      <c r="K927" s="3"/>
      <c r="L927" s="3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H928" s="3"/>
      <c r="I928" s="3"/>
      <c r="J928" s="3"/>
      <c r="K928" s="3"/>
      <c r="L928" s="3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H929" s="3"/>
      <c r="I929" s="3"/>
      <c r="J929" s="3"/>
      <c r="K929" s="3"/>
      <c r="L929" s="3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H930" s="3"/>
      <c r="I930" s="3"/>
      <c r="J930" s="3"/>
      <c r="K930" s="3"/>
      <c r="L930" s="3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H931" s="3"/>
      <c r="I931" s="3"/>
      <c r="J931" s="3"/>
      <c r="K931" s="3"/>
      <c r="L931" s="3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H932" s="3"/>
      <c r="I932" s="3"/>
      <c r="J932" s="3"/>
      <c r="K932" s="3"/>
      <c r="L932" s="3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H933" s="3"/>
      <c r="I933" s="3"/>
      <c r="J933" s="3"/>
      <c r="K933" s="3"/>
      <c r="L933" s="3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H934" s="3"/>
      <c r="I934" s="3"/>
      <c r="J934" s="3"/>
      <c r="K934" s="3"/>
      <c r="L934" s="3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H935" s="3"/>
      <c r="I935" s="3"/>
      <c r="J935" s="3"/>
      <c r="K935" s="3"/>
      <c r="L935" s="3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H936" s="3"/>
      <c r="I936" s="3"/>
      <c r="J936" s="3"/>
      <c r="K936" s="3"/>
      <c r="L936" s="3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H937" s="3"/>
      <c r="I937" s="3"/>
      <c r="J937" s="3"/>
      <c r="K937" s="3"/>
      <c r="L937" s="3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H938" s="3"/>
      <c r="I938" s="3"/>
      <c r="J938" s="3"/>
      <c r="K938" s="3"/>
      <c r="L938" s="3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H939" s="3"/>
      <c r="I939" s="3"/>
      <c r="J939" s="3"/>
      <c r="K939" s="3"/>
      <c r="L939" s="3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H940" s="3"/>
      <c r="I940" s="3"/>
      <c r="J940" s="3"/>
      <c r="K940" s="3"/>
      <c r="L940" s="3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H941" s="3"/>
      <c r="I941" s="3"/>
      <c r="J941" s="3"/>
      <c r="K941" s="3"/>
      <c r="L941" s="3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H942" s="3"/>
      <c r="I942" s="3"/>
      <c r="J942" s="3"/>
      <c r="K942" s="3"/>
      <c r="L942" s="3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H943" s="3"/>
      <c r="I943" s="3"/>
      <c r="J943" s="3"/>
      <c r="K943" s="3"/>
      <c r="L943" s="3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H944" s="3"/>
      <c r="I944" s="3"/>
      <c r="J944" s="3"/>
      <c r="K944" s="3"/>
      <c r="L944" s="3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H946" s="3"/>
      <c r="I946" s="3"/>
      <c r="J946" s="3"/>
      <c r="K946" s="3"/>
      <c r="L946" s="3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H947" s="3"/>
      <c r="I947" s="3"/>
      <c r="J947" s="3"/>
      <c r="K947" s="3"/>
      <c r="L947" s="3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H948" s="3"/>
      <c r="I948" s="3"/>
      <c r="J948" s="3"/>
      <c r="K948" s="3"/>
      <c r="L948" s="3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H949" s="3"/>
      <c r="I949" s="3"/>
      <c r="J949" s="3"/>
      <c r="K949" s="3"/>
      <c r="L949" s="3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H950" s="3"/>
      <c r="I950" s="3"/>
      <c r="J950" s="3"/>
      <c r="K950" s="3"/>
      <c r="L950" s="3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H951" s="3"/>
      <c r="I951" s="3"/>
      <c r="J951" s="3"/>
      <c r="K951" s="3"/>
      <c r="L951" s="3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H952" s="3"/>
      <c r="I952" s="3"/>
      <c r="J952" s="3"/>
      <c r="K952" s="3"/>
      <c r="L952" s="3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H953" s="3"/>
      <c r="I953" s="3"/>
      <c r="J953" s="3"/>
      <c r="K953" s="3"/>
      <c r="L953" s="3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H954" s="3"/>
      <c r="I954" s="3"/>
      <c r="J954" s="3"/>
      <c r="K954" s="3"/>
      <c r="L954" s="3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H955" s="3"/>
      <c r="I955" s="3"/>
      <c r="J955" s="3"/>
      <c r="K955" s="3"/>
      <c r="L955" s="3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H956" s="3"/>
      <c r="I956" s="3"/>
      <c r="J956" s="3"/>
      <c r="K956" s="3"/>
      <c r="L956" s="3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H957" s="3"/>
      <c r="I957" s="3"/>
      <c r="J957" s="3"/>
      <c r="K957" s="3"/>
      <c r="L957" s="3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H958" s="3"/>
      <c r="I958" s="3"/>
      <c r="J958" s="3"/>
      <c r="K958" s="3"/>
      <c r="L958" s="3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H959" s="3"/>
      <c r="I959" s="3"/>
      <c r="J959" s="3"/>
      <c r="K959" s="3"/>
      <c r="L959" s="3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H960" s="3"/>
      <c r="I960" s="3"/>
      <c r="J960" s="3"/>
      <c r="K960" s="3"/>
      <c r="L960" s="3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H961" s="3"/>
      <c r="I961" s="3"/>
      <c r="J961" s="3"/>
      <c r="K961" s="3"/>
      <c r="L961" s="3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H962" s="3"/>
      <c r="I962" s="3"/>
      <c r="J962" s="3"/>
      <c r="K962" s="3"/>
      <c r="L962" s="3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H963" s="3"/>
      <c r="I963" s="3"/>
      <c r="J963" s="3"/>
      <c r="K963" s="3"/>
      <c r="L963" s="3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H964" s="3"/>
      <c r="I964" s="3"/>
      <c r="J964" s="3"/>
      <c r="K964" s="3"/>
      <c r="L964" s="3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H965" s="3"/>
      <c r="I965" s="3"/>
      <c r="J965" s="3"/>
      <c r="K965" s="3"/>
      <c r="L965" s="3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H966" s="3"/>
      <c r="I966" s="3"/>
      <c r="J966" s="3"/>
      <c r="K966" s="3"/>
      <c r="L966" s="3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H967" s="3"/>
      <c r="I967" s="3"/>
      <c r="J967" s="3"/>
      <c r="K967" s="3"/>
      <c r="L967" s="3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H968" s="3"/>
      <c r="I968" s="3"/>
      <c r="J968" s="3"/>
      <c r="K968" s="3"/>
      <c r="L968" s="3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H969" s="3"/>
      <c r="I969" s="3"/>
      <c r="J969" s="3"/>
      <c r="K969" s="3"/>
      <c r="L969" s="3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H970" s="3"/>
      <c r="I970" s="3"/>
      <c r="J970" s="3"/>
      <c r="K970" s="3"/>
      <c r="L970" s="3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H971" s="3"/>
      <c r="I971" s="3"/>
      <c r="J971" s="3"/>
      <c r="K971" s="3"/>
      <c r="L971" s="3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H972" s="3"/>
      <c r="I972" s="3"/>
      <c r="J972" s="3"/>
      <c r="K972" s="3"/>
      <c r="L972" s="3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H973" s="3"/>
      <c r="I973" s="3"/>
      <c r="J973" s="3"/>
      <c r="K973" s="3"/>
      <c r="L973" s="3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H974" s="3"/>
      <c r="I974" s="3"/>
      <c r="J974" s="3"/>
      <c r="K974" s="3"/>
      <c r="L974" s="3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H975" s="3"/>
      <c r="I975" s="3"/>
      <c r="J975" s="3"/>
      <c r="K975" s="3"/>
      <c r="L975" s="3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H976" s="3"/>
      <c r="I976" s="3"/>
      <c r="J976" s="3"/>
      <c r="K976" s="3"/>
      <c r="L976" s="3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H977" s="3"/>
      <c r="I977" s="3"/>
      <c r="J977" s="3"/>
      <c r="K977" s="3"/>
      <c r="L977" s="3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H978" s="3"/>
      <c r="I978" s="3"/>
      <c r="J978" s="3"/>
      <c r="K978" s="3"/>
      <c r="L978" s="3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H979" s="3"/>
      <c r="I979" s="3"/>
      <c r="J979" s="3"/>
      <c r="K979" s="3"/>
      <c r="L979" s="3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H980" s="3"/>
      <c r="I980" s="3"/>
      <c r="J980" s="3"/>
      <c r="K980" s="3"/>
      <c r="L980" s="3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H981" s="3"/>
      <c r="I981" s="3"/>
      <c r="J981" s="3"/>
      <c r="K981" s="3"/>
      <c r="L981" s="3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H982" s="3"/>
      <c r="I982" s="3"/>
      <c r="J982" s="3"/>
      <c r="K982" s="3"/>
      <c r="L982" s="3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H983" s="3"/>
      <c r="I983" s="3"/>
      <c r="J983" s="3"/>
      <c r="K983" s="3"/>
      <c r="L983" s="3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H984" s="3"/>
      <c r="I984" s="3"/>
      <c r="J984" s="3"/>
      <c r="K984" s="3"/>
      <c r="L984" s="3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H985" s="3"/>
      <c r="I985" s="3"/>
      <c r="J985" s="3"/>
      <c r="K985" s="3"/>
      <c r="L985" s="3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H986" s="3"/>
      <c r="I986" s="3"/>
      <c r="J986" s="3"/>
      <c r="K986" s="3"/>
      <c r="L986" s="3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H987" s="3"/>
      <c r="I987" s="3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H988" s="3"/>
      <c r="I988" s="3"/>
      <c r="J988" s="3"/>
      <c r="K988" s="3"/>
      <c r="L988" s="3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H989" s="3"/>
      <c r="I989" s="3"/>
      <c r="J989" s="3"/>
      <c r="K989" s="3"/>
      <c r="L989" s="3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H990" s="3"/>
      <c r="I990" s="3"/>
      <c r="J990" s="3"/>
      <c r="K990" s="3"/>
      <c r="L990" s="3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H991" s="3"/>
      <c r="I991" s="3"/>
      <c r="J991" s="3"/>
      <c r="K991" s="3"/>
      <c r="L991" s="3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H992" s="3"/>
      <c r="I992" s="3"/>
      <c r="J992" s="3"/>
      <c r="K992" s="3"/>
      <c r="L992" s="3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H993" s="3"/>
      <c r="I993" s="3"/>
      <c r="J993" s="3"/>
      <c r="K993" s="3"/>
      <c r="L993" s="3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H994" s="3"/>
      <c r="I994" s="3"/>
      <c r="J994" s="3"/>
      <c r="K994" s="3"/>
      <c r="L994" s="3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H995" s="3"/>
      <c r="I995" s="3"/>
      <c r="J995" s="3"/>
      <c r="K995" s="3"/>
      <c r="L995" s="3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H996" s="3"/>
      <c r="I996" s="3"/>
      <c r="J996" s="3"/>
      <c r="K996" s="3"/>
      <c r="L996" s="3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H997" s="3"/>
      <c r="I997" s="3"/>
      <c r="J997" s="3"/>
      <c r="K997" s="3"/>
      <c r="L997" s="3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H998" s="3"/>
      <c r="I998" s="3"/>
      <c r="J998" s="3"/>
      <c r="K998" s="3"/>
      <c r="L998" s="3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H999" s="3"/>
      <c r="I999" s="3"/>
      <c r="J999" s="3"/>
      <c r="K999" s="3"/>
      <c r="L999" s="3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H1000" s="3"/>
      <c r="I1000" s="3"/>
      <c r="J1000" s="3"/>
      <c r="K1000" s="3"/>
      <c r="L1000" s="3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3.43"/>
    <col customWidth="1" min="11" max="11" width="46.0"/>
    <col customWidth="1" min="12" max="26" width="13.43"/>
  </cols>
  <sheetData>
    <row r="1">
      <c r="A1" s="16" t="s">
        <v>36</v>
      </c>
      <c r="B1" s="16" t="s">
        <v>37</v>
      </c>
      <c r="C1" s="16" t="s">
        <v>38</v>
      </c>
      <c r="D1" s="16" t="s">
        <v>39</v>
      </c>
      <c r="E1" s="16" t="s">
        <v>4</v>
      </c>
      <c r="F1" s="16" t="s">
        <v>5</v>
      </c>
      <c r="G1" s="16" t="s">
        <v>6</v>
      </c>
    </row>
    <row r="2">
      <c r="A2" s="16" t="s">
        <v>50</v>
      </c>
      <c r="B2" s="16" t="s">
        <v>51</v>
      </c>
      <c r="C2" s="16" t="s">
        <v>52</v>
      </c>
      <c r="D2" s="16" t="s">
        <v>53</v>
      </c>
      <c r="E2" s="16">
        <v>2.0</v>
      </c>
      <c r="F2" s="16">
        <v>16.99</v>
      </c>
      <c r="G2" s="16">
        <v>1.01</v>
      </c>
    </row>
    <row r="3">
      <c r="A3" s="16" t="s">
        <v>54</v>
      </c>
      <c r="B3" s="16" t="s">
        <v>51</v>
      </c>
      <c r="C3" s="16" t="s">
        <v>52</v>
      </c>
      <c r="D3" s="16" t="s">
        <v>53</v>
      </c>
      <c r="E3" s="16">
        <v>3.0</v>
      </c>
      <c r="F3" s="16">
        <v>10.34</v>
      </c>
      <c r="G3" s="16">
        <v>1.66</v>
      </c>
      <c r="J3" s="17" t="s">
        <v>55</v>
      </c>
      <c r="K3" s="17" t="s">
        <v>56</v>
      </c>
    </row>
    <row r="4">
      <c r="A4" s="16" t="s">
        <v>54</v>
      </c>
      <c r="B4" s="16" t="s">
        <v>51</v>
      </c>
      <c r="C4" s="16" t="s">
        <v>52</v>
      </c>
      <c r="D4" s="16" t="s">
        <v>53</v>
      </c>
      <c r="E4" s="16">
        <v>3.0</v>
      </c>
      <c r="F4" s="16">
        <v>21.01</v>
      </c>
      <c r="G4" s="16">
        <v>3.5</v>
      </c>
      <c r="J4" s="17" t="s">
        <v>37</v>
      </c>
      <c r="K4" s="17" t="s">
        <v>57</v>
      </c>
    </row>
    <row r="5">
      <c r="A5" s="16" t="s">
        <v>54</v>
      </c>
      <c r="B5" s="16" t="s">
        <v>51</v>
      </c>
      <c r="C5" s="16" t="s">
        <v>52</v>
      </c>
      <c r="D5" s="16" t="s">
        <v>53</v>
      </c>
      <c r="E5" s="16">
        <v>2.0</v>
      </c>
      <c r="F5" s="16">
        <v>23.68</v>
      </c>
      <c r="G5" s="16">
        <v>3.31</v>
      </c>
      <c r="J5" s="17" t="s">
        <v>38</v>
      </c>
      <c r="K5" s="17" t="s">
        <v>58</v>
      </c>
    </row>
    <row r="6">
      <c r="A6" s="16" t="s">
        <v>50</v>
      </c>
      <c r="B6" s="16" t="s">
        <v>51</v>
      </c>
      <c r="C6" s="16" t="s">
        <v>52</v>
      </c>
      <c r="D6" s="16" t="s">
        <v>53</v>
      </c>
      <c r="E6" s="16">
        <v>4.0</v>
      </c>
      <c r="F6" s="16">
        <v>24.59</v>
      </c>
      <c r="G6" s="16">
        <v>3.61</v>
      </c>
      <c r="J6" s="17" t="s">
        <v>39</v>
      </c>
      <c r="K6" s="17" t="s">
        <v>59</v>
      </c>
    </row>
    <row r="7">
      <c r="A7" s="16" t="s">
        <v>54</v>
      </c>
      <c r="B7" s="16" t="s">
        <v>51</v>
      </c>
      <c r="C7" s="16" t="s">
        <v>52</v>
      </c>
      <c r="D7" s="16" t="s">
        <v>53</v>
      </c>
      <c r="E7" s="16">
        <v>4.0</v>
      </c>
      <c r="F7" s="16">
        <v>25.29</v>
      </c>
      <c r="G7" s="16">
        <v>4.71</v>
      </c>
      <c r="J7" s="17" t="s">
        <v>4</v>
      </c>
      <c r="K7" s="17" t="s">
        <v>60</v>
      </c>
    </row>
    <row r="8">
      <c r="A8" s="16" t="s">
        <v>54</v>
      </c>
      <c r="B8" s="16" t="s">
        <v>51</v>
      </c>
      <c r="C8" s="16" t="s">
        <v>52</v>
      </c>
      <c r="D8" s="16" t="s">
        <v>53</v>
      </c>
      <c r="E8" s="16">
        <v>2.0</v>
      </c>
      <c r="F8" s="16">
        <v>8.77</v>
      </c>
      <c r="G8" s="16">
        <v>2.0</v>
      </c>
      <c r="J8" s="17" t="s">
        <v>61</v>
      </c>
      <c r="K8" s="17" t="s">
        <v>62</v>
      </c>
    </row>
    <row r="9">
      <c r="A9" s="16" t="s">
        <v>54</v>
      </c>
      <c r="B9" s="16" t="s">
        <v>51</v>
      </c>
      <c r="C9" s="16" t="s">
        <v>52</v>
      </c>
      <c r="D9" s="16" t="s">
        <v>53</v>
      </c>
      <c r="E9" s="16">
        <v>4.0</v>
      </c>
      <c r="F9" s="16">
        <v>26.88</v>
      </c>
      <c r="G9" s="16">
        <v>3.12</v>
      </c>
      <c r="J9" s="17" t="s">
        <v>6</v>
      </c>
      <c r="K9" s="17" t="s">
        <v>63</v>
      </c>
    </row>
    <row r="10">
      <c r="A10" s="16" t="s">
        <v>54</v>
      </c>
      <c r="B10" s="16" t="s">
        <v>51</v>
      </c>
      <c r="C10" s="16" t="s">
        <v>52</v>
      </c>
      <c r="D10" s="16" t="s">
        <v>53</v>
      </c>
      <c r="E10" s="16">
        <v>2.0</v>
      </c>
      <c r="F10" s="16">
        <v>15.04</v>
      </c>
      <c r="G10" s="16">
        <v>1.96</v>
      </c>
      <c r="J10" s="18"/>
      <c r="K10" s="18"/>
    </row>
    <row r="11">
      <c r="A11" s="16" t="s">
        <v>54</v>
      </c>
      <c r="B11" s="16" t="s">
        <v>51</v>
      </c>
      <c r="C11" s="16" t="s">
        <v>52</v>
      </c>
      <c r="D11" s="16" t="s">
        <v>53</v>
      </c>
      <c r="E11" s="16">
        <v>2.0</v>
      </c>
      <c r="F11" s="16">
        <v>14.78</v>
      </c>
      <c r="G11" s="16">
        <v>3.23</v>
      </c>
      <c r="J11" s="19" t="s">
        <v>64</v>
      </c>
      <c r="K11" s="19"/>
    </row>
    <row r="12">
      <c r="A12" s="16" t="s">
        <v>54</v>
      </c>
      <c r="B12" s="16" t="s">
        <v>51</v>
      </c>
      <c r="C12" s="16" t="s">
        <v>52</v>
      </c>
      <c r="D12" s="16" t="s">
        <v>53</v>
      </c>
      <c r="E12" s="16">
        <v>2.0</v>
      </c>
      <c r="F12" s="16">
        <v>10.27</v>
      </c>
      <c r="G12" s="16">
        <v>1.71</v>
      </c>
      <c r="J12" s="20" t="s">
        <v>65</v>
      </c>
      <c r="K12" s="20">
        <v>0.0</v>
      </c>
    </row>
    <row r="13">
      <c r="A13" s="16" t="s">
        <v>50</v>
      </c>
      <c r="B13" s="16" t="s">
        <v>51</v>
      </c>
      <c r="C13" s="16" t="s">
        <v>52</v>
      </c>
      <c r="D13" s="16" t="s">
        <v>53</v>
      </c>
      <c r="E13" s="16">
        <v>4.0</v>
      </c>
      <c r="F13" s="16">
        <v>35.26</v>
      </c>
      <c r="G13" s="16">
        <v>5.0</v>
      </c>
      <c r="J13" s="20" t="s">
        <v>50</v>
      </c>
      <c r="K13" s="20">
        <v>1.0</v>
      </c>
    </row>
    <row r="14">
      <c r="A14" s="16" t="s">
        <v>54</v>
      </c>
      <c r="B14" s="16" t="s">
        <v>51</v>
      </c>
      <c r="C14" s="16" t="s">
        <v>52</v>
      </c>
      <c r="D14" s="16" t="s">
        <v>53</v>
      </c>
      <c r="E14" s="16">
        <v>2.0</v>
      </c>
      <c r="F14" s="16">
        <v>15.42</v>
      </c>
      <c r="G14" s="16">
        <v>1.57</v>
      </c>
      <c r="J14" s="20"/>
      <c r="K14" s="20"/>
    </row>
    <row r="15">
      <c r="A15" s="16" t="s">
        <v>54</v>
      </c>
      <c r="B15" s="16" t="s">
        <v>51</v>
      </c>
      <c r="C15" s="16" t="s">
        <v>52</v>
      </c>
      <c r="D15" s="16" t="s">
        <v>53</v>
      </c>
      <c r="E15" s="16">
        <v>4.0</v>
      </c>
      <c r="F15" s="16">
        <v>18.43</v>
      </c>
      <c r="G15" s="16">
        <v>3.0</v>
      </c>
      <c r="J15" s="19" t="s">
        <v>64</v>
      </c>
      <c r="K15" s="19"/>
    </row>
    <row r="16">
      <c r="A16" s="16" t="s">
        <v>50</v>
      </c>
      <c r="B16" s="16" t="s">
        <v>51</v>
      </c>
      <c r="C16" s="16" t="s">
        <v>52</v>
      </c>
      <c r="D16" s="16" t="s">
        <v>53</v>
      </c>
      <c r="E16" s="16">
        <v>2.0</v>
      </c>
      <c r="F16" s="16">
        <v>14.83</v>
      </c>
      <c r="G16" s="16">
        <v>3.02</v>
      </c>
      <c r="J16" s="20" t="s">
        <v>51</v>
      </c>
      <c r="K16" s="20">
        <v>0.0</v>
      </c>
    </row>
    <row r="17">
      <c r="A17" s="16" t="s">
        <v>54</v>
      </c>
      <c r="B17" s="16" t="s">
        <v>51</v>
      </c>
      <c r="C17" s="16" t="s">
        <v>52</v>
      </c>
      <c r="D17" s="16" t="s">
        <v>53</v>
      </c>
      <c r="E17" s="16">
        <v>2.0</v>
      </c>
      <c r="F17" s="16">
        <v>21.58</v>
      </c>
      <c r="G17" s="16">
        <v>3.92</v>
      </c>
      <c r="J17" s="20" t="s">
        <v>66</v>
      </c>
      <c r="K17" s="20">
        <v>1.0</v>
      </c>
    </row>
    <row r="18">
      <c r="A18" s="16" t="s">
        <v>50</v>
      </c>
      <c r="B18" s="16" t="s">
        <v>51</v>
      </c>
      <c r="C18" s="16" t="s">
        <v>52</v>
      </c>
      <c r="D18" s="16" t="s">
        <v>53</v>
      </c>
      <c r="E18" s="16">
        <v>3.0</v>
      </c>
      <c r="F18" s="16">
        <v>10.33</v>
      </c>
      <c r="G18" s="16">
        <v>1.67</v>
      </c>
      <c r="J18" s="19" t="s">
        <v>64</v>
      </c>
      <c r="K18" s="19"/>
    </row>
    <row r="19">
      <c r="A19" s="16" t="s">
        <v>54</v>
      </c>
      <c r="B19" s="16" t="s">
        <v>51</v>
      </c>
      <c r="C19" s="16" t="s">
        <v>52</v>
      </c>
      <c r="D19" s="16" t="s">
        <v>53</v>
      </c>
      <c r="E19" s="16">
        <v>3.0</v>
      </c>
      <c r="F19" s="16">
        <v>16.29</v>
      </c>
      <c r="G19" s="16">
        <v>3.71</v>
      </c>
      <c r="J19" s="20" t="s">
        <v>67</v>
      </c>
      <c r="K19" s="20">
        <v>0.0</v>
      </c>
    </row>
    <row r="20">
      <c r="A20" s="16" t="s">
        <v>50</v>
      </c>
      <c r="B20" s="16" t="s">
        <v>51</v>
      </c>
      <c r="C20" s="16" t="s">
        <v>52</v>
      </c>
      <c r="D20" s="16" t="s">
        <v>53</v>
      </c>
      <c r="E20" s="16">
        <v>3.0</v>
      </c>
      <c r="F20" s="16">
        <v>16.97</v>
      </c>
      <c r="G20" s="16">
        <v>3.5</v>
      </c>
      <c r="J20" s="20" t="s">
        <v>68</v>
      </c>
      <c r="K20" s="20">
        <v>1.0</v>
      </c>
    </row>
    <row r="21" ht="15.75" customHeight="1">
      <c r="A21" s="16" t="s">
        <v>54</v>
      </c>
      <c r="B21" s="16" t="s">
        <v>51</v>
      </c>
      <c r="C21" s="16" t="s">
        <v>69</v>
      </c>
      <c r="D21" s="16" t="s">
        <v>53</v>
      </c>
      <c r="E21" s="16">
        <v>3.0</v>
      </c>
      <c r="F21" s="16">
        <v>20.65</v>
      </c>
      <c r="G21" s="16">
        <v>3.35</v>
      </c>
      <c r="J21" s="20" t="s">
        <v>70</v>
      </c>
      <c r="K21" s="20">
        <v>2.0</v>
      </c>
    </row>
    <row r="22" ht="15.75" customHeight="1">
      <c r="A22" s="16" t="s">
        <v>54</v>
      </c>
      <c r="B22" s="16" t="s">
        <v>51</v>
      </c>
      <c r="C22" s="16" t="s">
        <v>69</v>
      </c>
      <c r="D22" s="16" t="s">
        <v>53</v>
      </c>
      <c r="E22" s="16">
        <v>2.0</v>
      </c>
      <c r="F22" s="16">
        <v>17.92</v>
      </c>
      <c r="G22" s="16">
        <v>4.08</v>
      </c>
      <c r="J22" s="20" t="s">
        <v>71</v>
      </c>
      <c r="K22" s="20">
        <v>3.0</v>
      </c>
    </row>
    <row r="23" ht="15.75" customHeight="1">
      <c r="A23" s="16" t="s">
        <v>50</v>
      </c>
      <c r="B23" s="16" t="s">
        <v>51</v>
      </c>
      <c r="C23" s="16" t="s">
        <v>69</v>
      </c>
      <c r="D23" s="16" t="s">
        <v>53</v>
      </c>
      <c r="E23" s="16">
        <v>2.0</v>
      </c>
      <c r="F23" s="16">
        <v>20.29</v>
      </c>
      <c r="G23" s="16">
        <v>2.75</v>
      </c>
      <c r="J23" s="19" t="s">
        <v>64</v>
      </c>
      <c r="K23" s="19"/>
    </row>
    <row r="24" ht="15.75" customHeight="1">
      <c r="A24" s="16" t="s">
        <v>50</v>
      </c>
      <c r="B24" s="16" t="s">
        <v>51</v>
      </c>
      <c r="C24" s="16" t="s">
        <v>69</v>
      </c>
      <c r="D24" s="16" t="s">
        <v>53</v>
      </c>
      <c r="E24" s="16">
        <v>2.0</v>
      </c>
      <c r="F24" s="16">
        <v>15.77</v>
      </c>
      <c r="G24" s="16">
        <v>2.23</v>
      </c>
      <c r="J24" s="20" t="s">
        <v>53</v>
      </c>
      <c r="K24" s="20">
        <v>0.0</v>
      </c>
    </row>
    <row r="25" ht="15.75" customHeight="1">
      <c r="A25" s="16" t="s">
        <v>54</v>
      </c>
      <c r="B25" s="16" t="s">
        <v>51</v>
      </c>
      <c r="C25" s="16" t="s">
        <v>69</v>
      </c>
      <c r="D25" s="16" t="s">
        <v>53</v>
      </c>
      <c r="E25" s="16">
        <v>4.0</v>
      </c>
      <c r="F25" s="16">
        <v>39.42</v>
      </c>
      <c r="G25" s="16">
        <v>7.58</v>
      </c>
      <c r="J25" s="20" t="s">
        <v>72</v>
      </c>
      <c r="K25" s="20">
        <v>1.0</v>
      </c>
    </row>
    <row r="26" ht="15.75" customHeight="1">
      <c r="A26" s="16" t="s">
        <v>54</v>
      </c>
      <c r="B26" s="16" t="s">
        <v>51</v>
      </c>
      <c r="C26" s="16" t="s">
        <v>69</v>
      </c>
      <c r="D26" s="16" t="s">
        <v>53</v>
      </c>
      <c r="E26" s="16">
        <v>2.0</v>
      </c>
      <c r="F26" s="16">
        <v>19.82</v>
      </c>
      <c r="G26" s="16">
        <v>3.18</v>
      </c>
    </row>
    <row r="27" ht="15.75" customHeight="1">
      <c r="A27" s="16" t="s">
        <v>54</v>
      </c>
      <c r="B27" s="16" t="s">
        <v>51</v>
      </c>
      <c r="C27" s="16" t="s">
        <v>69</v>
      </c>
      <c r="D27" s="16" t="s">
        <v>53</v>
      </c>
      <c r="E27" s="16">
        <v>4.0</v>
      </c>
      <c r="F27" s="16">
        <v>17.81</v>
      </c>
      <c r="G27" s="16">
        <v>2.34</v>
      </c>
    </row>
    <row r="28" ht="15.75" customHeight="1">
      <c r="A28" s="16" t="s">
        <v>54</v>
      </c>
      <c r="B28" s="16" t="s">
        <v>51</v>
      </c>
      <c r="C28" s="16" t="s">
        <v>69</v>
      </c>
      <c r="D28" s="16" t="s">
        <v>53</v>
      </c>
      <c r="E28" s="16">
        <v>2.0</v>
      </c>
      <c r="F28" s="16">
        <v>13.37</v>
      </c>
      <c r="G28" s="16">
        <v>2.0</v>
      </c>
    </row>
    <row r="29" ht="15.75" customHeight="1">
      <c r="A29" s="16" t="s">
        <v>54</v>
      </c>
      <c r="B29" s="16" t="s">
        <v>51</v>
      </c>
      <c r="C29" s="16" t="s">
        <v>69</v>
      </c>
      <c r="D29" s="16" t="s">
        <v>53</v>
      </c>
      <c r="E29" s="16">
        <v>2.0</v>
      </c>
      <c r="F29" s="16">
        <v>12.69</v>
      </c>
      <c r="G29" s="16">
        <v>2.0</v>
      </c>
    </row>
    <row r="30" ht="15.75" customHeight="1">
      <c r="A30" s="16" t="s">
        <v>54</v>
      </c>
      <c r="B30" s="16" t="s">
        <v>51</v>
      </c>
      <c r="C30" s="16" t="s">
        <v>69</v>
      </c>
      <c r="D30" s="16" t="s">
        <v>53</v>
      </c>
      <c r="E30" s="16">
        <v>2.0</v>
      </c>
      <c r="F30" s="16">
        <v>21.7</v>
      </c>
      <c r="G30" s="16">
        <v>4.3</v>
      </c>
    </row>
    <row r="31" ht="15.75" customHeight="1">
      <c r="A31" s="16" t="s">
        <v>50</v>
      </c>
      <c r="B31" s="16" t="s">
        <v>51</v>
      </c>
      <c r="C31" s="16" t="s">
        <v>69</v>
      </c>
      <c r="D31" s="16" t="s">
        <v>53</v>
      </c>
      <c r="E31" s="16">
        <v>2.0</v>
      </c>
      <c r="F31" s="16">
        <v>19.65</v>
      </c>
      <c r="G31" s="16">
        <v>3.0</v>
      </c>
    </row>
    <row r="32" ht="15.75" customHeight="1">
      <c r="A32" s="16" t="s">
        <v>54</v>
      </c>
      <c r="B32" s="16" t="s">
        <v>51</v>
      </c>
      <c r="C32" s="16" t="s">
        <v>69</v>
      </c>
      <c r="D32" s="16" t="s">
        <v>53</v>
      </c>
      <c r="E32" s="16">
        <v>2.0</v>
      </c>
      <c r="F32" s="16">
        <v>9.55</v>
      </c>
      <c r="G32" s="16">
        <v>1.45</v>
      </c>
    </row>
    <row r="33" ht="15.75" customHeight="1">
      <c r="A33" s="16" t="s">
        <v>54</v>
      </c>
      <c r="B33" s="16" t="s">
        <v>51</v>
      </c>
      <c r="C33" s="16" t="s">
        <v>69</v>
      </c>
      <c r="D33" s="16" t="s">
        <v>53</v>
      </c>
      <c r="E33" s="16">
        <v>4.0</v>
      </c>
      <c r="F33" s="16">
        <v>18.35</v>
      </c>
      <c r="G33" s="16">
        <v>2.5</v>
      </c>
    </row>
    <row r="34" ht="15.75" customHeight="1">
      <c r="A34" s="16" t="s">
        <v>50</v>
      </c>
      <c r="B34" s="16" t="s">
        <v>51</v>
      </c>
      <c r="C34" s="16" t="s">
        <v>69</v>
      </c>
      <c r="D34" s="16" t="s">
        <v>53</v>
      </c>
      <c r="E34" s="16">
        <v>2.0</v>
      </c>
      <c r="F34" s="16">
        <v>15.06</v>
      </c>
      <c r="G34" s="16">
        <v>3.0</v>
      </c>
    </row>
    <row r="35" ht="15.75" customHeight="1">
      <c r="A35" s="16" t="s">
        <v>50</v>
      </c>
      <c r="B35" s="16" t="s">
        <v>51</v>
      </c>
      <c r="C35" s="16" t="s">
        <v>69</v>
      </c>
      <c r="D35" s="16" t="s">
        <v>53</v>
      </c>
      <c r="E35" s="16">
        <v>4.0</v>
      </c>
      <c r="F35" s="16">
        <v>20.69</v>
      </c>
      <c r="G35" s="16">
        <v>2.45</v>
      </c>
    </row>
    <row r="36" ht="15.75" customHeight="1">
      <c r="A36" s="16" t="s">
        <v>54</v>
      </c>
      <c r="B36" s="16" t="s">
        <v>51</v>
      </c>
      <c r="C36" s="16" t="s">
        <v>69</v>
      </c>
      <c r="D36" s="16" t="s">
        <v>53</v>
      </c>
      <c r="E36" s="16">
        <v>2.0</v>
      </c>
      <c r="F36" s="16">
        <v>17.78</v>
      </c>
      <c r="G36" s="16">
        <v>3.27</v>
      </c>
    </row>
    <row r="37" ht="15.75" customHeight="1">
      <c r="A37" s="16" t="s">
        <v>54</v>
      </c>
      <c r="B37" s="16" t="s">
        <v>51</v>
      </c>
      <c r="C37" s="16" t="s">
        <v>69</v>
      </c>
      <c r="D37" s="16" t="s">
        <v>53</v>
      </c>
      <c r="E37" s="16">
        <v>3.0</v>
      </c>
      <c r="F37" s="16">
        <v>24.06</v>
      </c>
      <c r="G37" s="16">
        <v>3.6</v>
      </c>
    </row>
    <row r="38" ht="15.75" customHeight="1">
      <c r="A38" s="16" t="s">
        <v>54</v>
      </c>
      <c r="B38" s="16" t="s">
        <v>51</v>
      </c>
      <c r="C38" s="16" t="s">
        <v>69</v>
      </c>
      <c r="D38" s="16" t="s">
        <v>53</v>
      </c>
      <c r="E38" s="16">
        <v>3.0</v>
      </c>
      <c r="F38" s="16">
        <v>16.31</v>
      </c>
      <c r="G38" s="16">
        <v>2.0</v>
      </c>
    </row>
    <row r="39" ht="15.75" customHeight="1">
      <c r="A39" s="16" t="s">
        <v>50</v>
      </c>
      <c r="B39" s="16" t="s">
        <v>51</v>
      </c>
      <c r="C39" s="16" t="s">
        <v>69</v>
      </c>
      <c r="D39" s="16" t="s">
        <v>53</v>
      </c>
      <c r="E39" s="16">
        <v>3.0</v>
      </c>
      <c r="F39" s="16">
        <v>16.93</v>
      </c>
      <c r="G39" s="16">
        <v>3.07</v>
      </c>
    </row>
    <row r="40" ht="15.75" customHeight="1">
      <c r="A40" s="16" t="s">
        <v>54</v>
      </c>
      <c r="B40" s="16" t="s">
        <v>51</v>
      </c>
      <c r="C40" s="16" t="s">
        <v>69</v>
      </c>
      <c r="D40" s="16" t="s">
        <v>53</v>
      </c>
      <c r="E40" s="16">
        <v>3.0</v>
      </c>
      <c r="F40" s="16">
        <v>18.69</v>
      </c>
      <c r="G40" s="16">
        <v>2.31</v>
      </c>
    </row>
    <row r="41" ht="15.75" customHeight="1">
      <c r="A41" s="16" t="s">
        <v>54</v>
      </c>
      <c r="B41" s="16" t="s">
        <v>51</v>
      </c>
      <c r="C41" s="16" t="s">
        <v>69</v>
      </c>
      <c r="D41" s="16" t="s">
        <v>53</v>
      </c>
      <c r="E41" s="16">
        <v>3.0</v>
      </c>
      <c r="F41" s="16">
        <v>31.27</v>
      </c>
      <c r="G41" s="16">
        <v>5.0</v>
      </c>
    </row>
    <row r="42" ht="15.75" customHeight="1">
      <c r="A42" s="16" t="s">
        <v>54</v>
      </c>
      <c r="B42" s="16" t="s">
        <v>51</v>
      </c>
      <c r="C42" s="16" t="s">
        <v>69</v>
      </c>
      <c r="D42" s="16" t="s">
        <v>53</v>
      </c>
      <c r="E42" s="16">
        <v>3.0</v>
      </c>
      <c r="F42" s="16">
        <v>16.04</v>
      </c>
      <c r="G42" s="16">
        <v>2.24</v>
      </c>
    </row>
    <row r="43" ht="15.75" customHeight="1">
      <c r="A43" s="16" t="s">
        <v>54</v>
      </c>
      <c r="B43" s="16" t="s">
        <v>51</v>
      </c>
      <c r="C43" s="16" t="s">
        <v>52</v>
      </c>
      <c r="D43" s="16" t="s">
        <v>53</v>
      </c>
      <c r="E43" s="16">
        <v>2.0</v>
      </c>
      <c r="F43" s="16">
        <v>17.46</v>
      </c>
      <c r="G43" s="16">
        <v>2.54</v>
      </c>
    </row>
    <row r="44" ht="15.75" customHeight="1">
      <c r="A44" s="16" t="s">
        <v>54</v>
      </c>
      <c r="B44" s="16" t="s">
        <v>51</v>
      </c>
      <c r="C44" s="16" t="s">
        <v>52</v>
      </c>
      <c r="D44" s="16" t="s">
        <v>53</v>
      </c>
      <c r="E44" s="16">
        <v>2.0</v>
      </c>
      <c r="F44" s="16">
        <v>13.94</v>
      </c>
      <c r="G44" s="16">
        <v>3.06</v>
      </c>
    </row>
    <row r="45" ht="15.75" customHeight="1">
      <c r="A45" s="16" t="s">
        <v>54</v>
      </c>
      <c r="B45" s="16" t="s">
        <v>51</v>
      </c>
      <c r="C45" s="16" t="s">
        <v>52</v>
      </c>
      <c r="D45" s="16" t="s">
        <v>53</v>
      </c>
      <c r="E45" s="16">
        <v>2.0</v>
      </c>
      <c r="F45" s="16">
        <v>9.68</v>
      </c>
      <c r="G45" s="16">
        <v>1.32</v>
      </c>
    </row>
    <row r="46" ht="15.75" customHeight="1">
      <c r="A46" s="16" t="s">
        <v>54</v>
      </c>
      <c r="B46" s="16" t="s">
        <v>51</v>
      </c>
      <c r="C46" s="16" t="s">
        <v>52</v>
      </c>
      <c r="D46" s="16" t="s">
        <v>53</v>
      </c>
      <c r="E46" s="16">
        <v>4.0</v>
      </c>
      <c r="F46" s="16">
        <v>30.4</v>
      </c>
      <c r="G46" s="16">
        <v>5.6</v>
      </c>
    </row>
    <row r="47" ht="15.75" customHeight="1">
      <c r="A47" s="16" t="s">
        <v>54</v>
      </c>
      <c r="B47" s="16" t="s">
        <v>51</v>
      </c>
      <c r="C47" s="16" t="s">
        <v>52</v>
      </c>
      <c r="D47" s="16" t="s">
        <v>53</v>
      </c>
      <c r="E47" s="16">
        <v>2.0</v>
      </c>
      <c r="F47" s="16">
        <v>18.29</v>
      </c>
      <c r="G47" s="16">
        <v>3.0</v>
      </c>
    </row>
    <row r="48" ht="15.75" customHeight="1">
      <c r="A48" s="16" t="s">
        <v>54</v>
      </c>
      <c r="B48" s="16" t="s">
        <v>51</v>
      </c>
      <c r="C48" s="16" t="s">
        <v>52</v>
      </c>
      <c r="D48" s="16" t="s">
        <v>53</v>
      </c>
      <c r="E48" s="16">
        <v>2.0</v>
      </c>
      <c r="F48" s="16">
        <v>22.23</v>
      </c>
      <c r="G48" s="16">
        <v>5.0</v>
      </c>
    </row>
    <row r="49" ht="15.75" customHeight="1">
      <c r="A49" s="16" t="s">
        <v>54</v>
      </c>
      <c r="B49" s="16" t="s">
        <v>51</v>
      </c>
      <c r="C49" s="16" t="s">
        <v>52</v>
      </c>
      <c r="D49" s="16" t="s">
        <v>53</v>
      </c>
      <c r="E49" s="16">
        <v>4.0</v>
      </c>
      <c r="F49" s="16">
        <v>32.4</v>
      </c>
      <c r="G49" s="16">
        <v>6.0</v>
      </c>
    </row>
    <row r="50" ht="15.75" customHeight="1">
      <c r="A50" s="16" t="s">
        <v>54</v>
      </c>
      <c r="B50" s="16" t="s">
        <v>51</v>
      </c>
      <c r="C50" s="16" t="s">
        <v>52</v>
      </c>
      <c r="D50" s="16" t="s">
        <v>53</v>
      </c>
      <c r="E50" s="16">
        <v>3.0</v>
      </c>
      <c r="F50" s="16">
        <v>28.55</v>
      </c>
      <c r="G50" s="16">
        <v>2.05</v>
      </c>
    </row>
    <row r="51" ht="15.75" customHeight="1">
      <c r="A51" s="16" t="s">
        <v>54</v>
      </c>
      <c r="B51" s="16" t="s">
        <v>51</v>
      </c>
      <c r="C51" s="16" t="s">
        <v>52</v>
      </c>
      <c r="D51" s="16" t="s">
        <v>53</v>
      </c>
      <c r="E51" s="16">
        <v>2.0</v>
      </c>
      <c r="F51" s="16">
        <v>18.04</v>
      </c>
      <c r="G51" s="16">
        <v>3.0</v>
      </c>
    </row>
    <row r="52" ht="15.75" customHeight="1">
      <c r="A52" s="16" t="s">
        <v>54</v>
      </c>
      <c r="B52" s="16" t="s">
        <v>51</v>
      </c>
      <c r="C52" s="16" t="s">
        <v>52</v>
      </c>
      <c r="D52" s="16" t="s">
        <v>53</v>
      </c>
      <c r="E52" s="16">
        <v>2.0</v>
      </c>
      <c r="F52" s="16">
        <v>12.54</v>
      </c>
      <c r="G52" s="16">
        <v>2.5</v>
      </c>
    </row>
    <row r="53" ht="15.75" customHeight="1">
      <c r="A53" s="16" t="s">
        <v>50</v>
      </c>
      <c r="B53" s="16" t="s">
        <v>51</v>
      </c>
      <c r="C53" s="16" t="s">
        <v>52</v>
      </c>
      <c r="D53" s="16" t="s">
        <v>53</v>
      </c>
      <c r="E53" s="16">
        <v>2.0</v>
      </c>
      <c r="F53" s="16">
        <v>10.29</v>
      </c>
      <c r="G53" s="16">
        <v>2.6</v>
      </c>
    </row>
    <row r="54" ht="15.75" customHeight="1">
      <c r="A54" s="16" t="s">
        <v>50</v>
      </c>
      <c r="B54" s="16" t="s">
        <v>51</v>
      </c>
      <c r="C54" s="16" t="s">
        <v>52</v>
      </c>
      <c r="D54" s="16" t="s">
        <v>53</v>
      </c>
      <c r="E54" s="16">
        <v>4.0</v>
      </c>
      <c r="F54" s="16">
        <v>34.81</v>
      </c>
      <c r="G54" s="16">
        <v>5.2</v>
      </c>
    </row>
    <row r="55" ht="15.75" customHeight="1">
      <c r="A55" s="16" t="s">
        <v>54</v>
      </c>
      <c r="B55" s="16" t="s">
        <v>51</v>
      </c>
      <c r="C55" s="16" t="s">
        <v>52</v>
      </c>
      <c r="D55" s="16" t="s">
        <v>53</v>
      </c>
      <c r="E55" s="16">
        <v>2.0</v>
      </c>
      <c r="F55" s="16">
        <v>9.94</v>
      </c>
      <c r="G55" s="16">
        <v>1.56</v>
      </c>
    </row>
    <row r="56" ht="15.75" customHeight="1">
      <c r="A56" s="16" t="s">
        <v>54</v>
      </c>
      <c r="B56" s="16" t="s">
        <v>51</v>
      </c>
      <c r="C56" s="16" t="s">
        <v>52</v>
      </c>
      <c r="D56" s="16" t="s">
        <v>53</v>
      </c>
      <c r="E56" s="16">
        <v>4.0</v>
      </c>
      <c r="F56" s="16">
        <v>25.56</v>
      </c>
      <c r="G56" s="16">
        <v>4.34</v>
      </c>
    </row>
    <row r="57" ht="15.75" customHeight="1">
      <c r="A57" s="16" t="s">
        <v>54</v>
      </c>
      <c r="B57" s="16" t="s">
        <v>51</v>
      </c>
      <c r="C57" s="16" t="s">
        <v>52</v>
      </c>
      <c r="D57" s="16" t="s">
        <v>53</v>
      </c>
      <c r="E57" s="16">
        <v>2.0</v>
      </c>
      <c r="F57" s="16">
        <v>19.49</v>
      </c>
      <c r="G57" s="16">
        <v>3.51</v>
      </c>
    </row>
    <row r="58" ht="15.75" customHeight="1">
      <c r="A58" s="16" t="s">
        <v>54</v>
      </c>
      <c r="B58" s="16" t="s">
        <v>66</v>
      </c>
      <c r="C58" s="16" t="s">
        <v>69</v>
      </c>
      <c r="D58" s="16" t="s">
        <v>53</v>
      </c>
      <c r="E58" s="16">
        <v>4.0</v>
      </c>
      <c r="F58" s="16">
        <v>38.01</v>
      </c>
      <c r="G58" s="16">
        <v>3.0</v>
      </c>
    </row>
    <row r="59" ht="15.75" customHeight="1">
      <c r="A59" s="16" t="s">
        <v>50</v>
      </c>
      <c r="B59" s="16" t="s">
        <v>51</v>
      </c>
      <c r="C59" s="16" t="s">
        <v>69</v>
      </c>
      <c r="D59" s="16" t="s">
        <v>53</v>
      </c>
      <c r="E59" s="16">
        <v>2.0</v>
      </c>
      <c r="F59" s="16">
        <v>26.41</v>
      </c>
      <c r="G59" s="16">
        <v>1.5</v>
      </c>
    </row>
    <row r="60" ht="15.75" customHeight="1">
      <c r="A60" s="16" t="s">
        <v>54</v>
      </c>
      <c r="B60" s="16" t="s">
        <v>66</v>
      </c>
      <c r="C60" s="16" t="s">
        <v>69</v>
      </c>
      <c r="D60" s="16" t="s">
        <v>53</v>
      </c>
      <c r="E60" s="16">
        <v>2.0</v>
      </c>
      <c r="F60" s="16">
        <v>11.24</v>
      </c>
      <c r="G60" s="16">
        <v>1.76</v>
      </c>
    </row>
    <row r="61" ht="15.75" customHeight="1">
      <c r="A61" s="16" t="s">
        <v>54</v>
      </c>
      <c r="B61" s="16" t="s">
        <v>51</v>
      </c>
      <c r="C61" s="16" t="s">
        <v>69</v>
      </c>
      <c r="D61" s="16" t="s">
        <v>53</v>
      </c>
      <c r="E61" s="16">
        <v>4.0</v>
      </c>
      <c r="F61" s="16">
        <v>48.27</v>
      </c>
      <c r="G61" s="16">
        <v>6.73</v>
      </c>
    </row>
    <row r="62" ht="15.75" customHeight="1">
      <c r="A62" s="16" t="s">
        <v>54</v>
      </c>
      <c r="B62" s="16" t="s">
        <v>66</v>
      </c>
      <c r="C62" s="16" t="s">
        <v>69</v>
      </c>
      <c r="D62" s="16" t="s">
        <v>53</v>
      </c>
      <c r="E62" s="16">
        <v>2.0</v>
      </c>
      <c r="F62" s="16">
        <v>20.29</v>
      </c>
      <c r="G62" s="16">
        <v>3.21</v>
      </c>
    </row>
    <row r="63" ht="15.75" customHeight="1">
      <c r="A63" s="16" t="s">
        <v>54</v>
      </c>
      <c r="B63" s="16" t="s">
        <v>66</v>
      </c>
      <c r="C63" s="16" t="s">
        <v>69</v>
      </c>
      <c r="D63" s="16" t="s">
        <v>53</v>
      </c>
      <c r="E63" s="16">
        <v>2.0</v>
      </c>
      <c r="F63" s="16">
        <v>13.81</v>
      </c>
      <c r="G63" s="16">
        <v>2.0</v>
      </c>
    </row>
    <row r="64" ht="15.75" customHeight="1">
      <c r="A64" s="16" t="s">
        <v>54</v>
      </c>
      <c r="B64" s="16" t="s">
        <v>66</v>
      </c>
      <c r="C64" s="16" t="s">
        <v>69</v>
      </c>
      <c r="D64" s="16" t="s">
        <v>53</v>
      </c>
      <c r="E64" s="16">
        <v>2.0</v>
      </c>
      <c r="F64" s="16">
        <v>11.02</v>
      </c>
      <c r="G64" s="16">
        <v>1.98</v>
      </c>
    </row>
    <row r="65" ht="15.75" customHeight="1">
      <c r="A65" s="16" t="s">
        <v>54</v>
      </c>
      <c r="B65" s="16" t="s">
        <v>66</v>
      </c>
      <c r="C65" s="16" t="s">
        <v>69</v>
      </c>
      <c r="D65" s="16" t="s">
        <v>53</v>
      </c>
      <c r="E65" s="16">
        <v>4.0</v>
      </c>
      <c r="F65" s="16">
        <v>18.29</v>
      </c>
      <c r="G65" s="16">
        <v>3.76</v>
      </c>
    </row>
    <row r="66" ht="15.75" customHeight="1">
      <c r="A66" s="16" t="s">
        <v>54</v>
      </c>
      <c r="B66" s="16" t="s">
        <v>51</v>
      </c>
      <c r="C66" s="16" t="s">
        <v>69</v>
      </c>
      <c r="D66" s="16" t="s">
        <v>53</v>
      </c>
      <c r="E66" s="16">
        <v>3.0</v>
      </c>
      <c r="F66" s="16">
        <v>17.59</v>
      </c>
      <c r="G66" s="16">
        <v>2.64</v>
      </c>
    </row>
    <row r="67" ht="15.75" customHeight="1">
      <c r="A67" s="16" t="s">
        <v>54</v>
      </c>
      <c r="B67" s="16" t="s">
        <v>51</v>
      </c>
      <c r="C67" s="16" t="s">
        <v>69</v>
      </c>
      <c r="D67" s="16" t="s">
        <v>53</v>
      </c>
      <c r="E67" s="16">
        <v>3.0</v>
      </c>
      <c r="F67" s="16">
        <v>20.08</v>
      </c>
      <c r="G67" s="16">
        <v>3.15</v>
      </c>
    </row>
    <row r="68" ht="15.75" customHeight="1">
      <c r="A68" s="16" t="s">
        <v>50</v>
      </c>
      <c r="B68" s="16" t="s">
        <v>51</v>
      </c>
      <c r="C68" s="16" t="s">
        <v>69</v>
      </c>
      <c r="D68" s="16" t="s">
        <v>53</v>
      </c>
      <c r="E68" s="16">
        <v>2.0</v>
      </c>
      <c r="F68" s="16">
        <v>16.45</v>
      </c>
      <c r="G68" s="16">
        <v>2.47</v>
      </c>
    </row>
    <row r="69" ht="15.75" customHeight="1">
      <c r="A69" s="16" t="s">
        <v>50</v>
      </c>
      <c r="B69" s="16" t="s">
        <v>66</v>
      </c>
      <c r="C69" s="16" t="s">
        <v>69</v>
      </c>
      <c r="D69" s="16" t="s">
        <v>53</v>
      </c>
      <c r="E69" s="16">
        <v>1.0</v>
      </c>
      <c r="F69" s="16">
        <v>3.07</v>
      </c>
      <c r="G69" s="16">
        <v>1.0</v>
      </c>
    </row>
    <row r="70" ht="15.75" customHeight="1">
      <c r="A70" s="16" t="s">
        <v>54</v>
      </c>
      <c r="B70" s="16" t="s">
        <v>51</v>
      </c>
      <c r="C70" s="16" t="s">
        <v>69</v>
      </c>
      <c r="D70" s="16" t="s">
        <v>53</v>
      </c>
      <c r="E70" s="16">
        <v>2.0</v>
      </c>
      <c r="F70" s="16">
        <v>20.23</v>
      </c>
      <c r="G70" s="16">
        <v>2.01</v>
      </c>
    </row>
    <row r="71" ht="15.75" customHeight="1">
      <c r="A71" s="16" t="s">
        <v>54</v>
      </c>
      <c r="B71" s="16" t="s">
        <v>66</v>
      </c>
      <c r="C71" s="16" t="s">
        <v>69</v>
      </c>
      <c r="D71" s="16" t="s">
        <v>53</v>
      </c>
      <c r="E71" s="16">
        <v>2.0</v>
      </c>
      <c r="F71" s="16">
        <v>15.01</v>
      </c>
      <c r="G71" s="16">
        <v>2.09</v>
      </c>
    </row>
    <row r="72" ht="15.75" customHeight="1">
      <c r="A72" s="16" t="s">
        <v>54</v>
      </c>
      <c r="B72" s="16" t="s">
        <v>51</v>
      </c>
      <c r="C72" s="16" t="s">
        <v>69</v>
      </c>
      <c r="D72" s="16" t="s">
        <v>53</v>
      </c>
      <c r="E72" s="16">
        <v>2.0</v>
      </c>
      <c r="F72" s="16">
        <v>12.02</v>
      </c>
      <c r="G72" s="16">
        <v>1.97</v>
      </c>
    </row>
    <row r="73" ht="15.75" customHeight="1">
      <c r="A73" s="16" t="s">
        <v>50</v>
      </c>
      <c r="B73" s="16" t="s">
        <v>51</v>
      </c>
      <c r="C73" s="16" t="s">
        <v>69</v>
      </c>
      <c r="D73" s="16" t="s">
        <v>53</v>
      </c>
      <c r="E73" s="16">
        <v>3.0</v>
      </c>
      <c r="F73" s="16">
        <v>17.07</v>
      </c>
      <c r="G73" s="16">
        <v>3.0</v>
      </c>
    </row>
    <row r="74" ht="15.75" customHeight="1">
      <c r="A74" s="16" t="s">
        <v>50</v>
      </c>
      <c r="B74" s="16" t="s">
        <v>66</v>
      </c>
      <c r="C74" s="16" t="s">
        <v>69</v>
      </c>
      <c r="D74" s="16" t="s">
        <v>53</v>
      </c>
      <c r="E74" s="16">
        <v>2.0</v>
      </c>
      <c r="F74" s="16">
        <v>26.86</v>
      </c>
      <c r="G74" s="16">
        <v>3.14</v>
      </c>
    </row>
    <row r="75" ht="15.75" customHeight="1">
      <c r="A75" s="16" t="s">
        <v>50</v>
      </c>
      <c r="B75" s="16" t="s">
        <v>66</v>
      </c>
      <c r="C75" s="16" t="s">
        <v>69</v>
      </c>
      <c r="D75" s="16" t="s">
        <v>53</v>
      </c>
      <c r="E75" s="16">
        <v>2.0</v>
      </c>
      <c r="F75" s="16">
        <v>25.28</v>
      </c>
      <c r="G75" s="16">
        <v>5.0</v>
      </c>
    </row>
    <row r="76" ht="15.75" customHeight="1">
      <c r="A76" s="16" t="s">
        <v>50</v>
      </c>
      <c r="B76" s="16" t="s">
        <v>51</v>
      </c>
      <c r="C76" s="16" t="s">
        <v>69</v>
      </c>
      <c r="D76" s="16" t="s">
        <v>53</v>
      </c>
      <c r="E76" s="16">
        <v>2.0</v>
      </c>
      <c r="F76" s="16">
        <v>14.73</v>
      </c>
      <c r="G76" s="16">
        <v>2.2</v>
      </c>
    </row>
    <row r="77" ht="15.75" customHeight="1">
      <c r="A77" s="16" t="s">
        <v>54</v>
      </c>
      <c r="B77" s="16" t="s">
        <v>51</v>
      </c>
      <c r="C77" s="16" t="s">
        <v>69</v>
      </c>
      <c r="D77" s="16" t="s">
        <v>53</v>
      </c>
      <c r="E77" s="16">
        <v>2.0</v>
      </c>
      <c r="F77" s="16">
        <v>10.51</v>
      </c>
      <c r="G77" s="16">
        <v>1.25</v>
      </c>
    </row>
    <row r="78" ht="15.75" customHeight="1">
      <c r="A78" s="16" t="s">
        <v>54</v>
      </c>
      <c r="B78" s="16" t="s">
        <v>66</v>
      </c>
      <c r="C78" s="16" t="s">
        <v>69</v>
      </c>
      <c r="D78" s="16" t="s">
        <v>53</v>
      </c>
      <c r="E78" s="16">
        <v>2.0</v>
      </c>
      <c r="F78" s="16">
        <v>17.92</v>
      </c>
      <c r="G78" s="16">
        <v>3.08</v>
      </c>
    </row>
    <row r="79" ht="15.75" customHeight="1">
      <c r="A79" s="16" t="s">
        <v>54</v>
      </c>
      <c r="B79" s="16" t="s">
        <v>51</v>
      </c>
      <c r="C79" s="16" t="s">
        <v>67</v>
      </c>
      <c r="D79" s="16" t="s">
        <v>73</v>
      </c>
      <c r="E79" s="16">
        <v>4.0</v>
      </c>
      <c r="F79" s="16">
        <v>27.2</v>
      </c>
      <c r="G79" s="16">
        <v>4.0</v>
      </c>
    </row>
    <row r="80" ht="15.75" customHeight="1">
      <c r="A80" s="16" t="s">
        <v>54</v>
      </c>
      <c r="B80" s="16" t="s">
        <v>51</v>
      </c>
      <c r="C80" s="16" t="s">
        <v>67</v>
      </c>
      <c r="D80" s="16" t="s">
        <v>73</v>
      </c>
      <c r="E80" s="16">
        <v>2.0</v>
      </c>
      <c r="F80" s="16">
        <v>22.76</v>
      </c>
      <c r="G80" s="16">
        <v>3.0</v>
      </c>
    </row>
    <row r="81" ht="15.75" customHeight="1">
      <c r="A81" s="16" t="s">
        <v>54</v>
      </c>
      <c r="B81" s="16" t="s">
        <v>51</v>
      </c>
      <c r="C81" s="16" t="s">
        <v>67</v>
      </c>
      <c r="D81" s="16" t="s">
        <v>73</v>
      </c>
      <c r="E81" s="16">
        <v>2.0</v>
      </c>
      <c r="F81" s="16">
        <v>17.29</v>
      </c>
      <c r="G81" s="16">
        <v>2.71</v>
      </c>
    </row>
    <row r="82" ht="15.75" customHeight="1">
      <c r="A82" s="16" t="s">
        <v>54</v>
      </c>
      <c r="B82" s="16" t="s">
        <v>66</v>
      </c>
      <c r="C82" s="16" t="s">
        <v>67</v>
      </c>
      <c r="D82" s="16" t="s">
        <v>73</v>
      </c>
      <c r="E82" s="16">
        <v>2.0</v>
      </c>
      <c r="F82" s="16">
        <v>19.44</v>
      </c>
      <c r="G82" s="16">
        <v>3.0</v>
      </c>
    </row>
    <row r="83" ht="15.75" customHeight="1">
      <c r="A83" s="16" t="s">
        <v>54</v>
      </c>
      <c r="B83" s="16" t="s">
        <v>51</v>
      </c>
      <c r="C83" s="16" t="s">
        <v>67</v>
      </c>
      <c r="D83" s="16" t="s">
        <v>73</v>
      </c>
      <c r="E83" s="16">
        <v>2.0</v>
      </c>
      <c r="F83" s="16">
        <v>16.66</v>
      </c>
      <c r="G83" s="16">
        <v>3.4</v>
      </c>
    </row>
    <row r="84" ht="15.75" customHeight="1">
      <c r="A84" s="16" t="s">
        <v>50</v>
      </c>
      <c r="B84" s="16" t="s">
        <v>51</v>
      </c>
      <c r="C84" s="16" t="s">
        <v>67</v>
      </c>
      <c r="D84" s="16" t="s">
        <v>73</v>
      </c>
      <c r="E84" s="16">
        <v>1.0</v>
      </c>
      <c r="F84" s="16">
        <v>10.07</v>
      </c>
      <c r="G84" s="16">
        <v>1.83</v>
      </c>
    </row>
    <row r="85" ht="15.75" customHeight="1">
      <c r="A85" s="16" t="s">
        <v>54</v>
      </c>
      <c r="B85" s="16" t="s">
        <v>66</v>
      </c>
      <c r="C85" s="16" t="s">
        <v>67</v>
      </c>
      <c r="D85" s="16" t="s">
        <v>73</v>
      </c>
      <c r="E85" s="16">
        <v>2.0</v>
      </c>
      <c r="F85" s="16">
        <v>32.68</v>
      </c>
      <c r="G85" s="16">
        <v>5.0</v>
      </c>
    </row>
    <row r="86" ht="15.75" customHeight="1">
      <c r="A86" s="16" t="s">
        <v>54</v>
      </c>
      <c r="B86" s="16" t="s">
        <v>51</v>
      </c>
      <c r="C86" s="16" t="s">
        <v>67</v>
      </c>
      <c r="D86" s="16" t="s">
        <v>73</v>
      </c>
      <c r="E86" s="16">
        <v>2.0</v>
      </c>
      <c r="F86" s="16">
        <v>15.98</v>
      </c>
      <c r="G86" s="16">
        <v>2.03</v>
      </c>
    </row>
    <row r="87" ht="15.75" customHeight="1">
      <c r="A87" s="16" t="s">
        <v>50</v>
      </c>
      <c r="B87" s="16" t="s">
        <v>51</v>
      </c>
      <c r="C87" s="16" t="s">
        <v>67</v>
      </c>
      <c r="D87" s="16" t="s">
        <v>73</v>
      </c>
      <c r="E87" s="16">
        <v>4.0</v>
      </c>
      <c r="F87" s="16">
        <v>34.83</v>
      </c>
      <c r="G87" s="16">
        <v>5.17</v>
      </c>
    </row>
    <row r="88" ht="15.75" customHeight="1">
      <c r="A88" s="16" t="s">
        <v>54</v>
      </c>
      <c r="B88" s="16" t="s">
        <v>51</v>
      </c>
      <c r="C88" s="16" t="s">
        <v>67</v>
      </c>
      <c r="D88" s="16" t="s">
        <v>73</v>
      </c>
      <c r="E88" s="16">
        <v>2.0</v>
      </c>
      <c r="F88" s="16">
        <v>13.03</v>
      </c>
      <c r="G88" s="16">
        <v>2.0</v>
      </c>
    </row>
    <row r="89" ht="15.75" customHeight="1">
      <c r="A89" s="16" t="s">
        <v>54</v>
      </c>
      <c r="B89" s="16" t="s">
        <v>51</v>
      </c>
      <c r="C89" s="16" t="s">
        <v>67</v>
      </c>
      <c r="D89" s="16" t="s">
        <v>73</v>
      </c>
      <c r="E89" s="16">
        <v>2.0</v>
      </c>
      <c r="F89" s="16">
        <v>18.28</v>
      </c>
      <c r="G89" s="16">
        <v>4.0</v>
      </c>
    </row>
    <row r="90" ht="15.75" customHeight="1">
      <c r="A90" s="16" t="s">
        <v>54</v>
      </c>
      <c r="B90" s="16" t="s">
        <v>51</v>
      </c>
      <c r="C90" s="16" t="s">
        <v>67</v>
      </c>
      <c r="D90" s="16" t="s">
        <v>73</v>
      </c>
      <c r="E90" s="16">
        <v>2.0</v>
      </c>
      <c r="F90" s="16">
        <v>24.71</v>
      </c>
      <c r="G90" s="16">
        <v>5.85</v>
      </c>
    </row>
    <row r="91" ht="15.75" customHeight="1">
      <c r="A91" s="16" t="s">
        <v>54</v>
      </c>
      <c r="B91" s="16" t="s">
        <v>51</v>
      </c>
      <c r="C91" s="16" t="s">
        <v>67</v>
      </c>
      <c r="D91" s="16" t="s">
        <v>73</v>
      </c>
      <c r="E91" s="16">
        <v>2.0</v>
      </c>
      <c r="F91" s="16">
        <v>21.16</v>
      </c>
      <c r="G91" s="16">
        <v>3.0</v>
      </c>
    </row>
    <row r="92" ht="15.75" customHeight="1">
      <c r="A92" s="16" t="s">
        <v>54</v>
      </c>
      <c r="B92" s="16" t="s">
        <v>66</v>
      </c>
      <c r="C92" s="16" t="s">
        <v>68</v>
      </c>
      <c r="D92" s="16" t="s">
        <v>53</v>
      </c>
      <c r="E92" s="16">
        <v>2.0</v>
      </c>
      <c r="F92" s="16">
        <v>28.97</v>
      </c>
      <c r="G92" s="16">
        <v>3.0</v>
      </c>
    </row>
    <row r="93" ht="15.75" customHeight="1">
      <c r="A93" s="16" t="s">
        <v>54</v>
      </c>
      <c r="B93" s="16" t="s">
        <v>51</v>
      </c>
      <c r="C93" s="16" t="s">
        <v>68</v>
      </c>
      <c r="D93" s="16" t="s">
        <v>53</v>
      </c>
      <c r="E93" s="16">
        <v>2.0</v>
      </c>
      <c r="F93" s="16">
        <v>22.49</v>
      </c>
      <c r="G93" s="16">
        <v>3.5</v>
      </c>
    </row>
    <row r="94" ht="15.75" customHeight="1">
      <c r="A94" s="16" t="s">
        <v>50</v>
      </c>
      <c r="B94" s="16" t="s">
        <v>66</v>
      </c>
      <c r="C94" s="16" t="s">
        <v>68</v>
      </c>
      <c r="D94" s="16" t="s">
        <v>53</v>
      </c>
      <c r="E94" s="16">
        <v>2.0</v>
      </c>
      <c r="F94" s="16">
        <v>5.75</v>
      </c>
      <c r="G94" s="16">
        <v>1.0</v>
      </c>
    </row>
    <row r="95" ht="15.75" customHeight="1">
      <c r="A95" s="16" t="s">
        <v>50</v>
      </c>
      <c r="B95" s="16" t="s">
        <v>66</v>
      </c>
      <c r="C95" s="16" t="s">
        <v>68</v>
      </c>
      <c r="D95" s="16" t="s">
        <v>53</v>
      </c>
      <c r="E95" s="16">
        <v>2.0</v>
      </c>
      <c r="F95" s="16">
        <v>16.32</v>
      </c>
      <c r="G95" s="16">
        <v>4.3</v>
      </c>
    </row>
    <row r="96" ht="15.75" customHeight="1">
      <c r="A96" s="16" t="s">
        <v>50</v>
      </c>
      <c r="B96" s="16" t="s">
        <v>51</v>
      </c>
      <c r="C96" s="16" t="s">
        <v>68</v>
      </c>
      <c r="D96" s="16" t="s">
        <v>53</v>
      </c>
      <c r="E96" s="16">
        <v>2.0</v>
      </c>
      <c r="F96" s="16">
        <v>22.75</v>
      </c>
      <c r="G96" s="16">
        <v>3.25</v>
      </c>
    </row>
    <row r="97" ht="15.75" customHeight="1">
      <c r="A97" s="16" t="s">
        <v>54</v>
      </c>
      <c r="B97" s="16" t="s">
        <v>66</v>
      </c>
      <c r="C97" s="16" t="s">
        <v>68</v>
      </c>
      <c r="D97" s="16" t="s">
        <v>53</v>
      </c>
      <c r="E97" s="16">
        <v>4.0</v>
      </c>
      <c r="F97" s="16">
        <v>40.17</v>
      </c>
      <c r="G97" s="16">
        <v>4.73</v>
      </c>
    </row>
    <row r="98" ht="15.75" customHeight="1">
      <c r="A98" s="16" t="s">
        <v>54</v>
      </c>
      <c r="B98" s="16" t="s">
        <v>66</v>
      </c>
      <c r="C98" s="16" t="s">
        <v>68</v>
      </c>
      <c r="D98" s="16" t="s">
        <v>53</v>
      </c>
      <c r="E98" s="16">
        <v>2.0</v>
      </c>
      <c r="F98" s="16">
        <v>27.28</v>
      </c>
      <c r="G98" s="16">
        <v>4.0</v>
      </c>
    </row>
    <row r="99" ht="15.75" customHeight="1">
      <c r="A99" s="16" t="s">
        <v>54</v>
      </c>
      <c r="B99" s="16" t="s">
        <v>66</v>
      </c>
      <c r="C99" s="16" t="s">
        <v>68</v>
      </c>
      <c r="D99" s="16" t="s">
        <v>53</v>
      </c>
      <c r="E99" s="16">
        <v>2.0</v>
      </c>
      <c r="F99" s="16">
        <v>12.03</v>
      </c>
      <c r="G99" s="16">
        <v>1.5</v>
      </c>
    </row>
    <row r="100" ht="15.75" customHeight="1">
      <c r="A100" s="16" t="s">
        <v>54</v>
      </c>
      <c r="B100" s="16" t="s">
        <v>66</v>
      </c>
      <c r="C100" s="16" t="s">
        <v>68</v>
      </c>
      <c r="D100" s="16" t="s">
        <v>53</v>
      </c>
      <c r="E100" s="16">
        <v>2.0</v>
      </c>
      <c r="F100" s="16">
        <v>21.01</v>
      </c>
      <c r="G100" s="16">
        <v>3.0</v>
      </c>
    </row>
    <row r="101" ht="15.75" customHeight="1">
      <c r="A101" s="16" t="s">
        <v>54</v>
      </c>
      <c r="B101" s="16" t="s">
        <v>51</v>
      </c>
      <c r="C101" s="16" t="s">
        <v>68</v>
      </c>
      <c r="D101" s="16" t="s">
        <v>53</v>
      </c>
      <c r="E101" s="16">
        <v>2.0</v>
      </c>
      <c r="F101" s="16">
        <v>12.46</v>
      </c>
      <c r="G101" s="16">
        <v>1.5</v>
      </c>
    </row>
    <row r="102" ht="15.75" customHeight="1">
      <c r="A102" s="16" t="s">
        <v>50</v>
      </c>
      <c r="B102" s="16" t="s">
        <v>66</v>
      </c>
      <c r="C102" s="16" t="s">
        <v>68</v>
      </c>
      <c r="D102" s="16" t="s">
        <v>53</v>
      </c>
      <c r="E102" s="16">
        <v>2.0</v>
      </c>
      <c r="F102" s="16">
        <v>11.35</v>
      </c>
      <c r="G102" s="16">
        <v>2.5</v>
      </c>
    </row>
    <row r="103" ht="15.75" customHeight="1">
      <c r="A103" s="16" t="s">
        <v>50</v>
      </c>
      <c r="B103" s="16" t="s">
        <v>66</v>
      </c>
      <c r="C103" s="16" t="s">
        <v>68</v>
      </c>
      <c r="D103" s="16" t="s">
        <v>53</v>
      </c>
      <c r="E103" s="16">
        <v>2.0</v>
      </c>
      <c r="F103" s="16">
        <v>15.38</v>
      </c>
      <c r="G103" s="16">
        <v>3.0</v>
      </c>
    </row>
    <row r="104" ht="15.75" customHeight="1">
      <c r="A104" s="16" t="s">
        <v>50</v>
      </c>
      <c r="B104" s="16" t="s">
        <v>66</v>
      </c>
      <c r="C104" s="16" t="s">
        <v>69</v>
      </c>
      <c r="D104" s="16" t="s">
        <v>53</v>
      </c>
      <c r="E104" s="16">
        <v>3.0</v>
      </c>
      <c r="F104" s="16">
        <v>44.3</v>
      </c>
      <c r="G104" s="16">
        <v>2.5</v>
      </c>
    </row>
    <row r="105" ht="15.75" customHeight="1">
      <c r="A105" s="16" t="s">
        <v>50</v>
      </c>
      <c r="B105" s="16" t="s">
        <v>66</v>
      </c>
      <c r="C105" s="16" t="s">
        <v>69</v>
      </c>
      <c r="D105" s="16" t="s">
        <v>53</v>
      </c>
      <c r="E105" s="16">
        <v>2.0</v>
      </c>
      <c r="F105" s="16">
        <v>22.42</v>
      </c>
      <c r="G105" s="16">
        <v>3.48</v>
      </c>
    </row>
    <row r="106" ht="15.75" customHeight="1">
      <c r="A106" s="16" t="s">
        <v>50</v>
      </c>
      <c r="B106" s="16" t="s">
        <v>51</v>
      </c>
      <c r="C106" s="16" t="s">
        <v>69</v>
      </c>
      <c r="D106" s="16" t="s">
        <v>53</v>
      </c>
      <c r="E106" s="16">
        <v>2.0</v>
      </c>
      <c r="F106" s="16">
        <v>20.92</v>
      </c>
      <c r="G106" s="16">
        <v>4.08</v>
      </c>
    </row>
    <row r="107" ht="15.75" customHeight="1">
      <c r="A107" s="16" t="s">
        <v>54</v>
      </c>
      <c r="B107" s="16" t="s">
        <v>66</v>
      </c>
      <c r="C107" s="16" t="s">
        <v>69</v>
      </c>
      <c r="D107" s="16" t="s">
        <v>53</v>
      </c>
      <c r="E107" s="16">
        <v>2.0</v>
      </c>
      <c r="F107" s="16">
        <v>15.36</v>
      </c>
      <c r="G107" s="16">
        <v>1.64</v>
      </c>
    </row>
    <row r="108" ht="15.75" customHeight="1">
      <c r="A108" s="16" t="s">
        <v>54</v>
      </c>
      <c r="B108" s="16" t="s">
        <v>66</v>
      </c>
      <c r="C108" s="16" t="s">
        <v>69</v>
      </c>
      <c r="D108" s="16" t="s">
        <v>53</v>
      </c>
      <c r="E108" s="16">
        <v>2.0</v>
      </c>
      <c r="F108" s="16">
        <v>20.49</v>
      </c>
      <c r="G108" s="16">
        <v>4.06</v>
      </c>
    </row>
    <row r="109" ht="15.75" customHeight="1">
      <c r="A109" s="16" t="s">
        <v>54</v>
      </c>
      <c r="B109" s="16" t="s">
        <v>66</v>
      </c>
      <c r="C109" s="16" t="s">
        <v>69</v>
      </c>
      <c r="D109" s="16" t="s">
        <v>53</v>
      </c>
      <c r="E109" s="16">
        <v>2.0</v>
      </c>
      <c r="F109" s="16">
        <v>25.21</v>
      </c>
      <c r="G109" s="16">
        <v>4.29</v>
      </c>
    </row>
    <row r="110" ht="15.75" customHeight="1">
      <c r="A110" s="16" t="s">
        <v>54</v>
      </c>
      <c r="B110" s="16" t="s">
        <v>51</v>
      </c>
      <c r="C110" s="16" t="s">
        <v>69</v>
      </c>
      <c r="D110" s="16" t="s">
        <v>53</v>
      </c>
      <c r="E110" s="16">
        <v>2.0</v>
      </c>
      <c r="F110" s="16">
        <v>18.24</v>
      </c>
      <c r="G110" s="16">
        <v>3.76</v>
      </c>
    </row>
    <row r="111" ht="15.75" customHeight="1">
      <c r="A111" s="16" t="s">
        <v>50</v>
      </c>
      <c r="B111" s="16" t="s">
        <v>66</v>
      </c>
      <c r="C111" s="16" t="s">
        <v>69</v>
      </c>
      <c r="D111" s="16" t="s">
        <v>53</v>
      </c>
      <c r="E111" s="16">
        <v>2.0</v>
      </c>
      <c r="F111" s="16">
        <v>14.31</v>
      </c>
      <c r="G111" s="16">
        <v>4.0</v>
      </c>
    </row>
    <row r="112" ht="15.75" customHeight="1">
      <c r="A112" s="16" t="s">
        <v>54</v>
      </c>
      <c r="B112" s="16" t="s">
        <v>51</v>
      </c>
      <c r="C112" s="16" t="s">
        <v>69</v>
      </c>
      <c r="D112" s="16" t="s">
        <v>53</v>
      </c>
      <c r="E112" s="16">
        <v>2.0</v>
      </c>
      <c r="F112" s="16">
        <v>14.0</v>
      </c>
      <c r="G112" s="16">
        <v>3.0</v>
      </c>
    </row>
    <row r="113" ht="15.75" customHeight="1">
      <c r="A113" s="16" t="s">
        <v>50</v>
      </c>
      <c r="B113" s="16" t="s">
        <v>51</v>
      </c>
      <c r="C113" s="16" t="s">
        <v>69</v>
      </c>
      <c r="D113" s="16" t="s">
        <v>53</v>
      </c>
      <c r="E113" s="16">
        <v>1.0</v>
      </c>
      <c r="F113" s="16">
        <v>7.25</v>
      </c>
      <c r="G113" s="16">
        <v>1.0</v>
      </c>
    </row>
    <row r="114" ht="15.75" customHeight="1">
      <c r="A114" s="16" t="s">
        <v>54</v>
      </c>
      <c r="B114" s="16" t="s">
        <v>51</v>
      </c>
      <c r="C114" s="16" t="s">
        <v>52</v>
      </c>
      <c r="D114" s="16" t="s">
        <v>53</v>
      </c>
      <c r="E114" s="16">
        <v>3.0</v>
      </c>
      <c r="F114" s="16">
        <v>38.07</v>
      </c>
      <c r="G114" s="16">
        <v>4.0</v>
      </c>
    </row>
    <row r="115" ht="15.75" customHeight="1">
      <c r="A115" s="16" t="s">
        <v>54</v>
      </c>
      <c r="B115" s="16" t="s">
        <v>51</v>
      </c>
      <c r="C115" s="16" t="s">
        <v>52</v>
      </c>
      <c r="D115" s="16" t="s">
        <v>53</v>
      </c>
      <c r="E115" s="16">
        <v>2.0</v>
      </c>
      <c r="F115" s="16">
        <v>23.95</v>
      </c>
      <c r="G115" s="16">
        <v>2.55</v>
      </c>
    </row>
    <row r="116" ht="15.75" customHeight="1">
      <c r="A116" s="16" t="s">
        <v>50</v>
      </c>
      <c r="B116" s="16" t="s">
        <v>51</v>
      </c>
      <c r="C116" s="16" t="s">
        <v>52</v>
      </c>
      <c r="D116" s="16" t="s">
        <v>53</v>
      </c>
      <c r="E116" s="16">
        <v>3.0</v>
      </c>
      <c r="F116" s="16">
        <v>25.71</v>
      </c>
      <c r="G116" s="16">
        <v>4.0</v>
      </c>
    </row>
    <row r="117" ht="15.75" customHeight="1">
      <c r="A117" s="16" t="s">
        <v>50</v>
      </c>
      <c r="B117" s="16" t="s">
        <v>51</v>
      </c>
      <c r="C117" s="16" t="s">
        <v>52</v>
      </c>
      <c r="D117" s="16" t="s">
        <v>53</v>
      </c>
      <c r="E117" s="16">
        <v>2.0</v>
      </c>
      <c r="F117" s="16">
        <v>17.31</v>
      </c>
      <c r="G117" s="16">
        <v>3.5</v>
      </c>
    </row>
    <row r="118" ht="15.75" customHeight="1">
      <c r="A118" s="16" t="s">
        <v>54</v>
      </c>
      <c r="B118" s="16" t="s">
        <v>51</v>
      </c>
      <c r="C118" s="16" t="s">
        <v>52</v>
      </c>
      <c r="D118" s="16" t="s">
        <v>53</v>
      </c>
      <c r="E118" s="16">
        <v>4.0</v>
      </c>
      <c r="F118" s="16">
        <v>29.93</v>
      </c>
      <c r="G118" s="16">
        <v>5.07</v>
      </c>
    </row>
    <row r="119" ht="15.75" customHeight="1">
      <c r="A119" s="16" t="s">
        <v>50</v>
      </c>
      <c r="B119" s="16" t="s">
        <v>51</v>
      </c>
      <c r="C119" s="16" t="s">
        <v>67</v>
      </c>
      <c r="D119" s="16" t="s">
        <v>73</v>
      </c>
      <c r="E119" s="16">
        <v>2.0</v>
      </c>
      <c r="F119" s="16">
        <v>10.65</v>
      </c>
      <c r="G119" s="16">
        <v>1.5</v>
      </c>
    </row>
    <row r="120" ht="15.75" customHeight="1">
      <c r="A120" s="16" t="s">
        <v>50</v>
      </c>
      <c r="B120" s="16" t="s">
        <v>51</v>
      </c>
      <c r="C120" s="16" t="s">
        <v>67</v>
      </c>
      <c r="D120" s="16" t="s">
        <v>73</v>
      </c>
      <c r="E120" s="16">
        <v>2.0</v>
      </c>
      <c r="F120" s="16">
        <v>12.43</v>
      </c>
      <c r="G120" s="16">
        <v>1.8</v>
      </c>
    </row>
    <row r="121" ht="15.75" customHeight="1">
      <c r="A121" s="16" t="s">
        <v>50</v>
      </c>
      <c r="B121" s="16" t="s">
        <v>51</v>
      </c>
      <c r="C121" s="16" t="s">
        <v>67</v>
      </c>
      <c r="D121" s="16" t="s">
        <v>73</v>
      </c>
      <c r="E121" s="16">
        <v>4.0</v>
      </c>
      <c r="F121" s="16">
        <v>24.08</v>
      </c>
      <c r="G121" s="16">
        <v>2.92</v>
      </c>
    </row>
    <row r="122" ht="15.75" customHeight="1">
      <c r="A122" s="16" t="s">
        <v>54</v>
      </c>
      <c r="B122" s="16" t="s">
        <v>51</v>
      </c>
      <c r="C122" s="16" t="s">
        <v>67</v>
      </c>
      <c r="D122" s="16" t="s">
        <v>73</v>
      </c>
      <c r="E122" s="16">
        <v>2.0</v>
      </c>
      <c r="F122" s="16">
        <v>11.69</v>
      </c>
      <c r="G122" s="16">
        <v>2.31</v>
      </c>
    </row>
    <row r="123" ht="15.75" customHeight="1">
      <c r="A123" s="16" t="s">
        <v>50</v>
      </c>
      <c r="B123" s="16" t="s">
        <v>51</v>
      </c>
      <c r="C123" s="16" t="s">
        <v>67</v>
      </c>
      <c r="D123" s="16" t="s">
        <v>73</v>
      </c>
      <c r="E123" s="16">
        <v>2.0</v>
      </c>
      <c r="F123" s="16">
        <v>13.42</v>
      </c>
      <c r="G123" s="16">
        <v>1.68</v>
      </c>
    </row>
    <row r="124" ht="15.75" customHeight="1">
      <c r="A124" s="16" t="s">
        <v>54</v>
      </c>
      <c r="B124" s="16" t="s">
        <v>51</v>
      </c>
      <c r="C124" s="16" t="s">
        <v>67</v>
      </c>
      <c r="D124" s="16" t="s">
        <v>73</v>
      </c>
      <c r="E124" s="16">
        <v>2.0</v>
      </c>
      <c r="F124" s="16">
        <v>14.26</v>
      </c>
      <c r="G124" s="16">
        <v>2.5</v>
      </c>
    </row>
    <row r="125" ht="15.75" customHeight="1">
      <c r="A125" s="16" t="s">
        <v>54</v>
      </c>
      <c r="B125" s="16" t="s">
        <v>51</v>
      </c>
      <c r="C125" s="16" t="s">
        <v>67</v>
      </c>
      <c r="D125" s="16" t="s">
        <v>73</v>
      </c>
      <c r="E125" s="16">
        <v>2.0</v>
      </c>
      <c r="F125" s="16">
        <v>15.95</v>
      </c>
      <c r="G125" s="16">
        <v>2.0</v>
      </c>
    </row>
    <row r="126" ht="15.75" customHeight="1">
      <c r="A126" s="16" t="s">
        <v>50</v>
      </c>
      <c r="B126" s="16" t="s">
        <v>51</v>
      </c>
      <c r="C126" s="16" t="s">
        <v>67</v>
      </c>
      <c r="D126" s="16" t="s">
        <v>73</v>
      </c>
      <c r="E126" s="16">
        <v>2.0</v>
      </c>
      <c r="F126" s="16">
        <v>12.48</v>
      </c>
      <c r="G126" s="16">
        <v>2.52</v>
      </c>
    </row>
    <row r="127" ht="15.75" customHeight="1">
      <c r="A127" s="16" t="s">
        <v>50</v>
      </c>
      <c r="B127" s="16" t="s">
        <v>51</v>
      </c>
      <c r="C127" s="16" t="s">
        <v>67</v>
      </c>
      <c r="D127" s="16" t="s">
        <v>73</v>
      </c>
      <c r="E127" s="16">
        <v>6.0</v>
      </c>
      <c r="F127" s="16">
        <v>29.8</v>
      </c>
      <c r="G127" s="16">
        <v>4.2</v>
      </c>
    </row>
    <row r="128" ht="15.75" customHeight="1">
      <c r="A128" s="16" t="s">
        <v>54</v>
      </c>
      <c r="B128" s="16" t="s">
        <v>51</v>
      </c>
      <c r="C128" s="16" t="s">
        <v>67</v>
      </c>
      <c r="D128" s="16" t="s">
        <v>73</v>
      </c>
      <c r="E128" s="16">
        <v>2.0</v>
      </c>
      <c r="F128" s="16">
        <v>8.52</v>
      </c>
      <c r="G128" s="16">
        <v>1.48</v>
      </c>
    </row>
    <row r="129" ht="15.75" customHeight="1">
      <c r="A129" s="16" t="s">
        <v>50</v>
      </c>
      <c r="B129" s="16" t="s">
        <v>51</v>
      </c>
      <c r="C129" s="16" t="s">
        <v>67</v>
      </c>
      <c r="D129" s="16" t="s">
        <v>73</v>
      </c>
      <c r="E129" s="16">
        <v>2.0</v>
      </c>
      <c r="F129" s="16">
        <v>14.52</v>
      </c>
      <c r="G129" s="16">
        <v>2.0</v>
      </c>
    </row>
    <row r="130" ht="15.75" customHeight="1">
      <c r="A130" s="16" t="s">
        <v>50</v>
      </c>
      <c r="B130" s="16" t="s">
        <v>51</v>
      </c>
      <c r="C130" s="16" t="s">
        <v>67</v>
      </c>
      <c r="D130" s="16" t="s">
        <v>73</v>
      </c>
      <c r="E130" s="16">
        <v>2.0</v>
      </c>
      <c r="F130" s="16">
        <v>11.38</v>
      </c>
      <c r="G130" s="16">
        <v>2.0</v>
      </c>
    </row>
    <row r="131" ht="15.75" customHeight="1">
      <c r="A131" s="16" t="s">
        <v>54</v>
      </c>
      <c r="B131" s="16" t="s">
        <v>51</v>
      </c>
      <c r="C131" s="16" t="s">
        <v>67</v>
      </c>
      <c r="D131" s="16" t="s">
        <v>73</v>
      </c>
      <c r="E131" s="16">
        <v>3.0</v>
      </c>
      <c r="F131" s="16">
        <v>22.82</v>
      </c>
      <c r="G131" s="16">
        <v>2.18</v>
      </c>
    </row>
    <row r="132" ht="15.75" customHeight="1">
      <c r="A132" s="16" t="s">
        <v>54</v>
      </c>
      <c r="B132" s="16" t="s">
        <v>51</v>
      </c>
      <c r="C132" s="16" t="s">
        <v>67</v>
      </c>
      <c r="D132" s="16" t="s">
        <v>73</v>
      </c>
      <c r="E132" s="16">
        <v>2.0</v>
      </c>
      <c r="F132" s="16">
        <v>19.08</v>
      </c>
      <c r="G132" s="16">
        <v>1.5</v>
      </c>
    </row>
    <row r="133" ht="15.75" customHeight="1">
      <c r="A133" s="16" t="s">
        <v>50</v>
      </c>
      <c r="B133" s="16" t="s">
        <v>51</v>
      </c>
      <c r="C133" s="16" t="s">
        <v>67</v>
      </c>
      <c r="D133" s="16" t="s">
        <v>73</v>
      </c>
      <c r="E133" s="16">
        <v>2.0</v>
      </c>
      <c r="F133" s="16">
        <v>20.27</v>
      </c>
      <c r="G133" s="16">
        <v>2.83</v>
      </c>
    </row>
    <row r="134" ht="15.75" customHeight="1">
      <c r="A134" s="16" t="s">
        <v>50</v>
      </c>
      <c r="B134" s="16" t="s">
        <v>51</v>
      </c>
      <c r="C134" s="16" t="s">
        <v>67</v>
      </c>
      <c r="D134" s="16" t="s">
        <v>73</v>
      </c>
      <c r="E134" s="16">
        <v>2.0</v>
      </c>
      <c r="F134" s="16">
        <v>11.17</v>
      </c>
      <c r="G134" s="16">
        <v>1.5</v>
      </c>
    </row>
    <row r="135" ht="15.75" customHeight="1">
      <c r="A135" s="16" t="s">
        <v>50</v>
      </c>
      <c r="B135" s="16" t="s">
        <v>51</v>
      </c>
      <c r="C135" s="16" t="s">
        <v>67</v>
      </c>
      <c r="D135" s="16" t="s">
        <v>73</v>
      </c>
      <c r="E135" s="16">
        <v>2.0</v>
      </c>
      <c r="F135" s="16">
        <v>12.26</v>
      </c>
      <c r="G135" s="16">
        <v>2.0</v>
      </c>
    </row>
    <row r="136" ht="15.75" customHeight="1">
      <c r="A136" s="16" t="s">
        <v>50</v>
      </c>
      <c r="B136" s="16" t="s">
        <v>51</v>
      </c>
      <c r="C136" s="16" t="s">
        <v>67</v>
      </c>
      <c r="D136" s="16" t="s">
        <v>73</v>
      </c>
      <c r="E136" s="16">
        <v>2.0</v>
      </c>
      <c r="F136" s="16">
        <v>18.26</v>
      </c>
      <c r="G136" s="16">
        <v>3.25</v>
      </c>
    </row>
    <row r="137" ht="15.75" customHeight="1">
      <c r="A137" s="16" t="s">
        <v>50</v>
      </c>
      <c r="B137" s="16" t="s">
        <v>51</v>
      </c>
      <c r="C137" s="16" t="s">
        <v>67</v>
      </c>
      <c r="D137" s="16" t="s">
        <v>73</v>
      </c>
      <c r="E137" s="16">
        <v>2.0</v>
      </c>
      <c r="F137" s="16">
        <v>8.51</v>
      </c>
      <c r="G137" s="16">
        <v>1.25</v>
      </c>
    </row>
    <row r="138" ht="15.75" customHeight="1">
      <c r="A138" s="16" t="s">
        <v>50</v>
      </c>
      <c r="B138" s="16" t="s">
        <v>51</v>
      </c>
      <c r="C138" s="16" t="s">
        <v>67</v>
      </c>
      <c r="D138" s="16" t="s">
        <v>73</v>
      </c>
      <c r="E138" s="16">
        <v>2.0</v>
      </c>
      <c r="F138" s="16">
        <v>10.33</v>
      </c>
      <c r="G138" s="16">
        <v>2.0</v>
      </c>
    </row>
    <row r="139" ht="15.75" customHeight="1">
      <c r="A139" s="16" t="s">
        <v>50</v>
      </c>
      <c r="B139" s="16" t="s">
        <v>51</v>
      </c>
      <c r="C139" s="16" t="s">
        <v>67</v>
      </c>
      <c r="D139" s="16" t="s">
        <v>73</v>
      </c>
      <c r="E139" s="16">
        <v>2.0</v>
      </c>
      <c r="F139" s="16">
        <v>14.15</v>
      </c>
      <c r="G139" s="16">
        <v>2.0</v>
      </c>
    </row>
    <row r="140" ht="15.75" customHeight="1">
      <c r="A140" s="16" t="s">
        <v>54</v>
      </c>
      <c r="B140" s="16" t="s">
        <v>66</v>
      </c>
      <c r="C140" s="16" t="s">
        <v>67</v>
      </c>
      <c r="D140" s="16" t="s">
        <v>73</v>
      </c>
      <c r="E140" s="16">
        <v>2.0</v>
      </c>
      <c r="F140" s="16">
        <v>16.0</v>
      </c>
      <c r="G140" s="16">
        <v>2.0</v>
      </c>
    </row>
    <row r="141" ht="15.75" customHeight="1">
      <c r="A141" s="16" t="s">
        <v>50</v>
      </c>
      <c r="B141" s="16" t="s">
        <v>51</v>
      </c>
      <c r="C141" s="16" t="s">
        <v>67</v>
      </c>
      <c r="D141" s="16" t="s">
        <v>73</v>
      </c>
      <c r="E141" s="16">
        <v>2.0</v>
      </c>
      <c r="F141" s="16">
        <v>13.16</v>
      </c>
      <c r="G141" s="16">
        <v>2.75</v>
      </c>
    </row>
    <row r="142" ht="15.75" customHeight="1">
      <c r="A142" s="16" t="s">
        <v>50</v>
      </c>
      <c r="B142" s="16" t="s">
        <v>51</v>
      </c>
      <c r="C142" s="16" t="s">
        <v>67</v>
      </c>
      <c r="D142" s="16" t="s">
        <v>73</v>
      </c>
      <c r="E142" s="16">
        <v>2.0</v>
      </c>
      <c r="F142" s="16">
        <v>17.47</v>
      </c>
      <c r="G142" s="16">
        <v>3.5</v>
      </c>
    </row>
    <row r="143" ht="15.75" customHeight="1">
      <c r="A143" s="16" t="s">
        <v>54</v>
      </c>
      <c r="B143" s="16" t="s">
        <v>51</v>
      </c>
      <c r="C143" s="16" t="s">
        <v>67</v>
      </c>
      <c r="D143" s="16" t="s">
        <v>73</v>
      </c>
      <c r="E143" s="16">
        <v>6.0</v>
      </c>
      <c r="F143" s="16">
        <v>34.3</v>
      </c>
      <c r="G143" s="16">
        <v>6.7</v>
      </c>
    </row>
    <row r="144" ht="15.75" customHeight="1">
      <c r="A144" s="16" t="s">
        <v>54</v>
      </c>
      <c r="B144" s="16" t="s">
        <v>51</v>
      </c>
      <c r="C144" s="16" t="s">
        <v>67</v>
      </c>
      <c r="D144" s="16" t="s">
        <v>73</v>
      </c>
      <c r="E144" s="16">
        <v>5.0</v>
      </c>
      <c r="F144" s="16">
        <v>41.19</v>
      </c>
      <c r="G144" s="16">
        <v>5.0</v>
      </c>
    </row>
    <row r="145" ht="15.75" customHeight="1">
      <c r="A145" s="16" t="s">
        <v>50</v>
      </c>
      <c r="B145" s="16" t="s">
        <v>51</v>
      </c>
      <c r="C145" s="16" t="s">
        <v>67</v>
      </c>
      <c r="D145" s="16" t="s">
        <v>73</v>
      </c>
      <c r="E145" s="16">
        <v>6.0</v>
      </c>
      <c r="F145" s="16">
        <v>27.05</v>
      </c>
      <c r="G145" s="16">
        <v>5.0</v>
      </c>
    </row>
    <row r="146" ht="15.75" customHeight="1">
      <c r="A146" s="16" t="s">
        <v>50</v>
      </c>
      <c r="B146" s="16" t="s">
        <v>51</v>
      </c>
      <c r="C146" s="16" t="s">
        <v>67</v>
      </c>
      <c r="D146" s="16" t="s">
        <v>73</v>
      </c>
      <c r="E146" s="16">
        <v>2.0</v>
      </c>
      <c r="F146" s="16">
        <v>16.43</v>
      </c>
      <c r="G146" s="16">
        <v>2.3</v>
      </c>
    </row>
    <row r="147" ht="15.75" customHeight="1">
      <c r="A147" s="16" t="s">
        <v>50</v>
      </c>
      <c r="B147" s="16" t="s">
        <v>51</v>
      </c>
      <c r="C147" s="16" t="s">
        <v>67</v>
      </c>
      <c r="D147" s="16" t="s">
        <v>73</v>
      </c>
      <c r="E147" s="16">
        <v>2.0</v>
      </c>
      <c r="F147" s="16">
        <v>8.35</v>
      </c>
      <c r="G147" s="16">
        <v>1.5</v>
      </c>
    </row>
    <row r="148" ht="15.75" customHeight="1">
      <c r="A148" s="16" t="s">
        <v>50</v>
      </c>
      <c r="B148" s="16" t="s">
        <v>51</v>
      </c>
      <c r="C148" s="16" t="s">
        <v>67</v>
      </c>
      <c r="D148" s="16" t="s">
        <v>73</v>
      </c>
      <c r="E148" s="16">
        <v>3.0</v>
      </c>
      <c r="F148" s="16">
        <v>18.64</v>
      </c>
      <c r="G148" s="16">
        <v>1.36</v>
      </c>
    </row>
    <row r="149" ht="15.75" customHeight="1">
      <c r="A149" s="16" t="s">
        <v>50</v>
      </c>
      <c r="B149" s="16" t="s">
        <v>51</v>
      </c>
      <c r="C149" s="16" t="s">
        <v>67</v>
      </c>
      <c r="D149" s="16" t="s">
        <v>73</v>
      </c>
      <c r="E149" s="16">
        <v>2.0</v>
      </c>
      <c r="F149" s="16">
        <v>11.87</v>
      </c>
      <c r="G149" s="16">
        <v>1.63</v>
      </c>
    </row>
    <row r="150" ht="15.75" customHeight="1">
      <c r="A150" s="16" t="s">
        <v>54</v>
      </c>
      <c r="B150" s="16" t="s">
        <v>51</v>
      </c>
      <c r="C150" s="16" t="s">
        <v>67</v>
      </c>
      <c r="D150" s="16" t="s">
        <v>73</v>
      </c>
      <c r="E150" s="16">
        <v>2.0</v>
      </c>
      <c r="F150" s="16">
        <v>9.78</v>
      </c>
      <c r="G150" s="16">
        <v>1.73</v>
      </c>
    </row>
    <row r="151" ht="15.75" customHeight="1">
      <c r="A151" s="16" t="s">
        <v>54</v>
      </c>
      <c r="B151" s="16" t="s">
        <v>51</v>
      </c>
      <c r="C151" s="16" t="s">
        <v>67</v>
      </c>
      <c r="D151" s="16" t="s">
        <v>73</v>
      </c>
      <c r="E151" s="16">
        <v>2.0</v>
      </c>
      <c r="F151" s="16">
        <v>7.51</v>
      </c>
      <c r="G151" s="16">
        <v>2.0</v>
      </c>
    </row>
    <row r="152" ht="15.75" customHeight="1">
      <c r="A152" s="16" t="s">
        <v>54</v>
      </c>
      <c r="B152" s="16" t="s">
        <v>51</v>
      </c>
      <c r="C152" s="16" t="s">
        <v>52</v>
      </c>
      <c r="D152" s="16" t="s">
        <v>53</v>
      </c>
      <c r="E152" s="16">
        <v>2.0</v>
      </c>
      <c r="F152" s="16">
        <v>14.07</v>
      </c>
      <c r="G152" s="16">
        <v>2.5</v>
      </c>
    </row>
    <row r="153" ht="15.75" customHeight="1">
      <c r="A153" s="16" t="s">
        <v>54</v>
      </c>
      <c r="B153" s="16" t="s">
        <v>51</v>
      </c>
      <c r="C153" s="16" t="s">
        <v>52</v>
      </c>
      <c r="D153" s="16" t="s">
        <v>53</v>
      </c>
      <c r="E153" s="16">
        <v>2.0</v>
      </c>
      <c r="F153" s="16">
        <v>13.13</v>
      </c>
      <c r="G153" s="16">
        <v>2.0</v>
      </c>
    </row>
    <row r="154" ht="15.75" customHeight="1">
      <c r="A154" s="16" t="s">
        <v>54</v>
      </c>
      <c r="B154" s="16" t="s">
        <v>51</v>
      </c>
      <c r="C154" s="16" t="s">
        <v>52</v>
      </c>
      <c r="D154" s="16" t="s">
        <v>53</v>
      </c>
      <c r="E154" s="16">
        <v>3.0</v>
      </c>
      <c r="F154" s="16">
        <v>17.26</v>
      </c>
      <c r="G154" s="16">
        <v>2.74</v>
      </c>
    </row>
    <row r="155" ht="15.75" customHeight="1">
      <c r="A155" s="16" t="s">
        <v>54</v>
      </c>
      <c r="B155" s="16" t="s">
        <v>51</v>
      </c>
      <c r="C155" s="16" t="s">
        <v>52</v>
      </c>
      <c r="D155" s="16" t="s">
        <v>53</v>
      </c>
      <c r="E155" s="16">
        <v>4.0</v>
      </c>
      <c r="F155" s="16">
        <v>24.55</v>
      </c>
      <c r="G155" s="16">
        <v>2.0</v>
      </c>
    </row>
    <row r="156" ht="15.75" customHeight="1">
      <c r="A156" s="16" t="s">
        <v>54</v>
      </c>
      <c r="B156" s="16" t="s">
        <v>51</v>
      </c>
      <c r="C156" s="16" t="s">
        <v>52</v>
      </c>
      <c r="D156" s="16" t="s">
        <v>53</v>
      </c>
      <c r="E156" s="16">
        <v>4.0</v>
      </c>
      <c r="F156" s="16">
        <v>19.77</v>
      </c>
      <c r="G156" s="16">
        <v>2.0</v>
      </c>
    </row>
    <row r="157" ht="15.75" customHeight="1">
      <c r="A157" s="16" t="s">
        <v>50</v>
      </c>
      <c r="B157" s="16" t="s">
        <v>51</v>
      </c>
      <c r="C157" s="16" t="s">
        <v>52</v>
      </c>
      <c r="D157" s="16" t="s">
        <v>53</v>
      </c>
      <c r="E157" s="16">
        <v>5.0</v>
      </c>
      <c r="F157" s="16">
        <v>29.85</v>
      </c>
      <c r="G157" s="16">
        <v>5.14</v>
      </c>
    </row>
    <row r="158" ht="15.75" customHeight="1">
      <c r="A158" s="16" t="s">
        <v>54</v>
      </c>
      <c r="B158" s="16" t="s">
        <v>51</v>
      </c>
      <c r="C158" s="16" t="s">
        <v>52</v>
      </c>
      <c r="D158" s="16" t="s">
        <v>53</v>
      </c>
      <c r="E158" s="16">
        <v>6.0</v>
      </c>
      <c r="F158" s="16">
        <v>48.17</v>
      </c>
      <c r="G158" s="16">
        <v>5.0</v>
      </c>
    </row>
    <row r="159" ht="15.75" customHeight="1">
      <c r="A159" s="16" t="s">
        <v>50</v>
      </c>
      <c r="B159" s="16" t="s">
        <v>51</v>
      </c>
      <c r="C159" s="16" t="s">
        <v>52</v>
      </c>
      <c r="D159" s="16" t="s">
        <v>53</v>
      </c>
      <c r="E159" s="16">
        <v>4.0</v>
      </c>
      <c r="F159" s="16">
        <v>25.0</v>
      </c>
      <c r="G159" s="16">
        <v>3.75</v>
      </c>
    </row>
    <row r="160" ht="15.75" customHeight="1">
      <c r="A160" s="16" t="s">
        <v>50</v>
      </c>
      <c r="B160" s="16" t="s">
        <v>51</v>
      </c>
      <c r="C160" s="16" t="s">
        <v>52</v>
      </c>
      <c r="D160" s="16" t="s">
        <v>53</v>
      </c>
      <c r="E160" s="16">
        <v>2.0</v>
      </c>
      <c r="F160" s="16">
        <v>13.39</v>
      </c>
      <c r="G160" s="16">
        <v>2.61</v>
      </c>
    </row>
    <row r="161" ht="15.75" customHeight="1">
      <c r="A161" s="16" t="s">
        <v>54</v>
      </c>
      <c r="B161" s="16" t="s">
        <v>51</v>
      </c>
      <c r="C161" s="16" t="s">
        <v>52</v>
      </c>
      <c r="D161" s="16" t="s">
        <v>53</v>
      </c>
      <c r="E161" s="16">
        <v>4.0</v>
      </c>
      <c r="F161" s="16">
        <v>16.49</v>
      </c>
      <c r="G161" s="16">
        <v>2.0</v>
      </c>
    </row>
    <row r="162" ht="15.75" customHeight="1">
      <c r="A162" s="16" t="s">
        <v>54</v>
      </c>
      <c r="B162" s="16" t="s">
        <v>51</v>
      </c>
      <c r="C162" s="16" t="s">
        <v>52</v>
      </c>
      <c r="D162" s="16" t="s">
        <v>53</v>
      </c>
      <c r="E162" s="16">
        <v>4.0</v>
      </c>
      <c r="F162" s="16">
        <v>21.5</v>
      </c>
      <c r="G162" s="16">
        <v>3.5</v>
      </c>
    </row>
    <row r="163" ht="15.75" customHeight="1">
      <c r="A163" s="16" t="s">
        <v>54</v>
      </c>
      <c r="B163" s="16" t="s">
        <v>51</v>
      </c>
      <c r="C163" s="16" t="s">
        <v>52</v>
      </c>
      <c r="D163" s="16" t="s">
        <v>53</v>
      </c>
      <c r="E163" s="16">
        <v>2.0</v>
      </c>
      <c r="F163" s="16">
        <v>12.66</v>
      </c>
      <c r="G163" s="16">
        <v>2.5</v>
      </c>
    </row>
    <row r="164" ht="15.75" customHeight="1">
      <c r="A164" s="16" t="s">
        <v>50</v>
      </c>
      <c r="B164" s="16" t="s">
        <v>51</v>
      </c>
      <c r="C164" s="16" t="s">
        <v>52</v>
      </c>
      <c r="D164" s="16" t="s">
        <v>53</v>
      </c>
      <c r="E164" s="16">
        <v>3.0</v>
      </c>
      <c r="F164" s="16">
        <v>16.21</v>
      </c>
      <c r="G164" s="16">
        <v>2.0</v>
      </c>
    </row>
    <row r="165" ht="15.75" customHeight="1">
      <c r="A165" s="16" t="s">
        <v>54</v>
      </c>
      <c r="B165" s="16" t="s">
        <v>51</v>
      </c>
      <c r="C165" s="16" t="s">
        <v>52</v>
      </c>
      <c r="D165" s="16" t="s">
        <v>53</v>
      </c>
      <c r="E165" s="16">
        <v>2.0</v>
      </c>
      <c r="F165" s="16">
        <v>13.81</v>
      </c>
      <c r="G165" s="16">
        <v>2.0</v>
      </c>
    </row>
    <row r="166" ht="15.75" customHeight="1">
      <c r="A166" s="16" t="s">
        <v>50</v>
      </c>
      <c r="B166" s="16" t="s">
        <v>66</v>
      </c>
      <c r="C166" s="16" t="s">
        <v>52</v>
      </c>
      <c r="D166" s="16" t="s">
        <v>53</v>
      </c>
      <c r="E166" s="16">
        <v>2.0</v>
      </c>
      <c r="F166" s="16">
        <v>17.51</v>
      </c>
      <c r="G166" s="16">
        <v>3.0</v>
      </c>
    </row>
    <row r="167" ht="15.75" customHeight="1">
      <c r="A167" s="16" t="s">
        <v>54</v>
      </c>
      <c r="B167" s="16" t="s">
        <v>51</v>
      </c>
      <c r="C167" s="16" t="s">
        <v>52</v>
      </c>
      <c r="D167" s="16" t="s">
        <v>53</v>
      </c>
      <c r="E167" s="16">
        <v>3.0</v>
      </c>
      <c r="F167" s="16">
        <v>24.52</v>
      </c>
      <c r="G167" s="16">
        <v>3.48</v>
      </c>
    </row>
    <row r="168" ht="15.75" customHeight="1">
      <c r="A168" s="16" t="s">
        <v>54</v>
      </c>
      <c r="B168" s="16" t="s">
        <v>51</v>
      </c>
      <c r="C168" s="16" t="s">
        <v>52</v>
      </c>
      <c r="D168" s="16" t="s">
        <v>53</v>
      </c>
      <c r="E168" s="16">
        <v>2.0</v>
      </c>
      <c r="F168" s="16">
        <v>20.76</v>
      </c>
      <c r="G168" s="16">
        <v>2.24</v>
      </c>
    </row>
    <row r="169" ht="15.75" customHeight="1">
      <c r="A169" s="16" t="s">
        <v>54</v>
      </c>
      <c r="B169" s="16" t="s">
        <v>51</v>
      </c>
      <c r="C169" s="16" t="s">
        <v>52</v>
      </c>
      <c r="D169" s="16" t="s">
        <v>53</v>
      </c>
      <c r="E169" s="16">
        <v>4.0</v>
      </c>
      <c r="F169" s="16">
        <v>31.71</v>
      </c>
      <c r="G169" s="16">
        <v>4.5</v>
      </c>
    </row>
    <row r="170" ht="15.75" customHeight="1">
      <c r="A170" s="16" t="s">
        <v>50</v>
      </c>
      <c r="B170" s="16" t="s">
        <v>66</v>
      </c>
      <c r="C170" s="16" t="s">
        <v>69</v>
      </c>
      <c r="D170" s="16" t="s">
        <v>53</v>
      </c>
      <c r="E170" s="16">
        <v>2.0</v>
      </c>
      <c r="F170" s="16">
        <v>10.59</v>
      </c>
      <c r="G170" s="16">
        <v>1.61</v>
      </c>
    </row>
    <row r="171" ht="15.75" customHeight="1">
      <c r="A171" s="16" t="s">
        <v>50</v>
      </c>
      <c r="B171" s="16" t="s">
        <v>66</v>
      </c>
      <c r="C171" s="16" t="s">
        <v>69</v>
      </c>
      <c r="D171" s="16" t="s">
        <v>53</v>
      </c>
      <c r="E171" s="16">
        <v>2.0</v>
      </c>
      <c r="F171" s="16">
        <v>10.63</v>
      </c>
      <c r="G171" s="16">
        <v>2.0</v>
      </c>
    </row>
    <row r="172" ht="15.75" customHeight="1">
      <c r="A172" s="16" t="s">
        <v>54</v>
      </c>
      <c r="B172" s="16" t="s">
        <v>66</v>
      </c>
      <c r="C172" s="16" t="s">
        <v>69</v>
      </c>
      <c r="D172" s="16" t="s">
        <v>53</v>
      </c>
      <c r="E172" s="16">
        <v>3.0</v>
      </c>
      <c r="F172" s="16">
        <v>50.81</v>
      </c>
      <c r="G172" s="16">
        <v>10.0</v>
      </c>
    </row>
    <row r="173" ht="15.75" customHeight="1">
      <c r="A173" s="16" t="s">
        <v>54</v>
      </c>
      <c r="B173" s="16" t="s">
        <v>66</v>
      </c>
      <c r="C173" s="16" t="s">
        <v>69</v>
      </c>
      <c r="D173" s="16" t="s">
        <v>53</v>
      </c>
      <c r="E173" s="16">
        <v>2.0</v>
      </c>
      <c r="F173" s="16">
        <v>15.81</v>
      </c>
      <c r="G173" s="16">
        <v>3.16</v>
      </c>
    </row>
    <row r="174" ht="15.75" customHeight="1">
      <c r="A174" s="16" t="s">
        <v>54</v>
      </c>
      <c r="B174" s="16" t="s">
        <v>66</v>
      </c>
      <c r="C174" s="16" t="s">
        <v>52</v>
      </c>
      <c r="D174" s="16" t="s">
        <v>53</v>
      </c>
      <c r="E174" s="16">
        <v>2.0</v>
      </c>
      <c r="F174" s="16">
        <v>7.25</v>
      </c>
      <c r="G174" s="16">
        <v>5.15</v>
      </c>
    </row>
    <row r="175" ht="15.75" customHeight="1">
      <c r="A175" s="16" t="s">
        <v>54</v>
      </c>
      <c r="B175" s="16" t="s">
        <v>66</v>
      </c>
      <c r="C175" s="16" t="s">
        <v>52</v>
      </c>
      <c r="D175" s="16" t="s">
        <v>53</v>
      </c>
      <c r="E175" s="16">
        <v>2.0</v>
      </c>
      <c r="F175" s="16">
        <v>31.85</v>
      </c>
      <c r="G175" s="16">
        <v>3.18</v>
      </c>
    </row>
    <row r="176" ht="15.75" customHeight="1">
      <c r="A176" s="16" t="s">
        <v>54</v>
      </c>
      <c r="B176" s="16" t="s">
        <v>66</v>
      </c>
      <c r="C176" s="16" t="s">
        <v>52</v>
      </c>
      <c r="D176" s="16" t="s">
        <v>53</v>
      </c>
      <c r="E176" s="16">
        <v>2.0</v>
      </c>
      <c r="F176" s="16">
        <v>16.82</v>
      </c>
      <c r="G176" s="16">
        <v>4.0</v>
      </c>
    </row>
    <row r="177" ht="15.75" customHeight="1">
      <c r="A177" s="16" t="s">
        <v>54</v>
      </c>
      <c r="B177" s="16" t="s">
        <v>66</v>
      </c>
      <c r="C177" s="16" t="s">
        <v>52</v>
      </c>
      <c r="D177" s="16" t="s">
        <v>53</v>
      </c>
      <c r="E177" s="16">
        <v>2.0</v>
      </c>
      <c r="F177" s="16">
        <v>32.9</v>
      </c>
      <c r="G177" s="16">
        <v>3.11</v>
      </c>
    </row>
    <row r="178" ht="15.75" customHeight="1">
      <c r="A178" s="16" t="s">
        <v>54</v>
      </c>
      <c r="B178" s="16" t="s">
        <v>66</v>
      </c>
      <c r="C178" s="16" t="s">
        <v>52</v>
      </c>
      <c r="D178" s="16" t="s">
        <v>53</v>
      </c>
      <c r="E178" s="16">
        <v>2.0</v>
      </c>
      <c r="F178" s="16">
        <v>17.89</v>
      </c>
      <c r="G178" s="16">
        <v>2.0</v>
      </c>
    </row>
    <row r="179" ht="15.75" customHeight="1">
      <c r="A179" s="16" t="s">
        <v>54</v>
      </c>
      <c r="B179" s="16" t="s">
        <v>66</v>
      </c>
      <c r="C179" s="16" t="s">
        <v>52</v>
      </c>
      <c r="D179" s="16" t="s">
        <v>53</v>
      </c>
      <c r="E179" s="16">
        <v>2.0</v>
      </c>
      <c r="F179" s="16">
        <v>14.48</v>
      </c>
      <c r="G179" s="16">
        <v>2.0</v>
      </c>
    </row>
    <row r="180" ht="15.75" customHeight="1">
      <c r="A180" s="16" t="s">
        <v>50</v>
      </c>
      <c r="B180" s="16" t="s">
        <v>66</v>
      </c>
      <c r="C180" s="16" t="s">
        <v>52</v>
      </c>
      <c r="D180" s="16" t="s">
        <v>53</v>
      </c>
      <c r="E180" s="16">
        <v>2.0</v>
      </c>
      <c r="F180" s="16">
        <v>9.6</v>
      </c>
      <c r="G180" s="16">
        <v>4.0</v>
      </c>
    </row>
    <row r="181" ht="15.75" customHeight="1">
      <c r="A181" s="16" t="s">
        <v>54</v>
      </c>
      <c r="B181" s="16" t="s">
        <v>66</v>
      </c>
      <c r="C181" s="16" t="s">
        <v>52</v>
      </c>
      <c r="D181" s="16" t="s">
        <v>53</v>
      </c>
      <c r="E181" s="16">
        <v>2.0</v>
      </c>
      <c r="F181" s="16">
        <v>34.63</v>
      </c>
      <c r="G181" s="16">
        <v>3.55</v>
      </c>
    </row>
    <row r="182" ht="15.75" customHeight="1">
      <c r="A182" s="16" t="s">
        <v>54</v>
      </c>
      <c r="B182" s="16" t="s">
        <v>66</v>
      </c>
      <c r="C182" s="16" t="s">
        <v>52</v>
      </c>
      <c r="D182" s="16" t="s">
        <v>53</v>
      </c>
      <c r="E182" s="16">
        <v>4.0</v>
      </c>
      <c r="F182" s="16">
        <v>34.65</v>
      </c>
      <c r="G182" s="16">
        <v>3.68</v>
      </c>
    </row>
    <row r="183" ht="15.75" customHeight="1">
      <c r="A183" s="16" t="s">
        <v>54</v>
      </c>
      <c r="B183" s="16" t="s">
        <v>66</v>
      </c>
      <c r="C183" s="16" t="s">
        <v>52</v>
      </c>
      <c r="D183" s="16" t="s">
        <v>53</v>
      </c>
      <c r="E183" s="16">
        <v>2.0</v>
      </c>
      <c r="F183" s="16">
        <v>23.33</v>
      </c>
      <c r="G183" s="16">
        <v>5.65</v>
      </c>
    </row>
    <row r="184" ht="15.75" customHeight="1">
      <c r="A184" s="16" t="s">
        <v>54</v>
      </c>
      <c r="B184" s="16" t="s">
        <v>66</v>
      </c>
      <c r="C184" s="16" t="s">
        <v>52</v>
      </c>
      <c r="D184" s="16" t="s">
        <v>53</v>
      </c>
      <c r="E184" s="16">
        <v>3.0</v>
      </c>
      <c r="F184" s="16">
        <v>45.35</v>
      </c>
      <c r="G184" s="16">
        <v>3.5</v>
      </c>
    </row>
    <row r="185" ht="15.75" customHeight="1">
      <c r="A185" s="16" t="s">
        <v>54</v>
      </c>
      <c r="B185" s="16" t="s">
        <v>66</v>
      </c>
      <c r="C185" s="16" t="s">
        <v>52</v>
      </c>
      <c r="D185" s="16" t="s">
        <v>53</v>
      </c>
      <c r="E185" s="16">
        <v>4.0</v>
      </c>
      <c r="F185" s="16">
        <v>23.17</v>
      </c>
      <c r="G185" s="16">
        <v>6.5</v>
      </c>
    </row>
    <row r="186" ht="15.75" customHeight="1">
      <c r="A186" s="16" t="s">
        <v>54</v>
      </c>
      <c r="B186" s="16" t="s">
        <v>66</v>
      </c>
      <c r="C186" s="16" t="s">
        <v>52</v>
      </c>
      <c r="D186" s="16" t="s">
        <v>53</v>
      </c>
      <c r="E186" s="16">
        <v>2.0</v>
      </c>
      <c r="F186" s="16">
        <v>40.55</v>
      </c>
      <c r="G186" s="16">
        <v>3.0</v>
      </c>
    </row>
    <row r="187" ht="15.75" customHeight="1">
      <c r="A187" s="16" t="s">
        <v>54</v>
      </c>
      <c r="B187" s="16" t="s">
        <v>51</v>
      </c>
      <c r="C187" s="16" t="s">
        <v>52</v>
      </c>
      <c r="D187" s="16" t="s">
        <v>53</v>
      </c>
      <c r="E187" s="16">
        <v>5.0</v>
      </c>
      <c r="F187" s="16">
        <v>20.69</v>
      </c>
      <c r="G187" s="16">
        <v>5.0</v>
      </c>
    </row>
    <row r="188" ht="15.75" customHeight="1">
      <c r="A188" s="16" t="s">
        <v>50</v>
      </c>
      <c r="B188" s="16" t="s">
        <v>66</v>
      </c>
      <c r="C188" s="16" t="s">
        <v>52</v>
      </c>
      <c r="D188" s="16" t="s">
        <v>53</v>
      </c>
      <c r="E188" s="16">
        <v>3.0</v>
      </c>
      <c r="F188" s="16">
        <v>20.9</v>
      </c>
      <c r="G188" s="16">
        <v>3.5</v>
      </c>
    </row>
    <row r="189" ht="15.75" customHeight="1">
      <c r="A189" s="16" t="s">
        <v>54</v>
      </c>
      <c r="B189" s="16" t="s">
        <v>66</v>
      </c>
      <c r="C189" s="16" t="s">
        <v>52</v>
      </c>
      <c r="D189" s="16" t="s">
        <v>53</v>
      </c>
      <c r="E189" s="16">
        <v>5.0</v>
      </c>
      <c r="F189" s="16">
        <v>30.46</v>
      </c>
      <c r="G189" s="16">
        <v>2.0</v>
      </c>
    </row>
    <row r="190" ht="15.75" customHeight="1">
      <c r="A190" s="16" t="s">
        <v>50</v>
      </c>
      <c r="B190" s="16" t="s">
        <v>66</v>
      </c>
      <c r="C190" s="16" t="s">
        <v>52</v>
      </c>
      <c r="D190" s="16" t="s">
        <v>53</v>
      </c>
      <c r="E190" s="16">
        <v>3.0</v>
      </c>
      <c r="F190" s="16">
        <v>18.15</v>
      </c>
      <c r="G190" s="16">
        <v>3.5</v>
      </c>
    </row>
    <row r="191" ht="15.75" customHeight="1">
      <c r="A191" s="16" t="s">
        <v>54</v>
      </c>
      <c r="B191" s="16" t="s">
        <v>66</v>
      </c>
      <c r="C191" s="16" t="s">
        <v>52</v>
      </c>
      <c r="D191" s="16" t="s">
        <v>53</v>
      </c>
      <c r="E191" s="16">
        <v>3.0</v>
      </c>
      <c r="F191" s="16">
        <v>23.1</v>
      </c>
      <c r="G191" s="16">
        <v>4.0</v>
      </c>
    </row>
    <row r="192" ht="15.75" customHeight="1">
      <c r="A192" s="16" t="s">
        <v>54</v>
      </c>
      <c r="B192" s="16" t="s">
        <v>66</v>
      </c>
      <c r="C192" s="16" t="s">
        <v>52</v>
      </c>
      <c r="D192" s="16" t="s">
        <v>53</v>
      </c>
      <c r="E192" s="16">
        <v>2.0</v>
      </c>
      <c r="F192" s="16">
        <v>15.69</v>
      </c>
      <c r="G192" s="16">
        <v>1.5</v>
      </c>
    </row>
    <row r="193" ht="15.75" customHeight="1">
      <c r="A193" s="16" t="s">
        <v>50</v>
      </c>
      <c r="B193" s="16" t="s">
        <v>66</v>
      </c>
      <c r="C193" s="16" t="s">
        <v>67</v>
      </c>
      <c r="D193" s="16" t="s">
        <v>73</v>
      </c>
      <c r="E193" s="16">
        <v>2.0</v>
      </c>
      <c r="F193" s="16">
        <v>19.81</v>
      </c>
      <c r="G193" s="16">
        <v>4.19</v>
      </c>
    </row>
    <row r="194" ht="15.75" customHeight="1">
      <c r="A194" s="16" t="s">
        <v>54</v>
      </c>
      <c r="B194" s="16" t="s">
        <v>66</v>
      </c>
      <c r="C194" s="16" t="s">
        <v>67</v>
      </c>
      <c r="D194" s="16" t="s">
        <v>73</v>
      </c>
      <c r="E194" s="16">
        <v>2.0</v>
      </c>
      <c r="F194" s="16">
        <v>28.44</v>
      </c>
      <c r="G194" s="16">
        <v>2.56</v>
      </c>
    </row>
    <row r="195" ht="15.75" customHeight="1">
      <c r="A195" s="16" t="s">
        <v>54</v>
      </c>
      <c r="B195" s="16" t="s">
        <v>66</v>
      </c>
      <c r="C195" s="16" t="s">
        <v>67</v>
      </c>
      <c r="D195" s="16" t="s">
        <v>73</v>
      </c>
      <c r="E195" s="16">
        <v>2.0</v>
      </c>
      <c r="F195" s="16">
        <v>15.48</v>
      </c>
      <c r="G195" s="16">
        <v>2.02</v>
      </c>
    </row>
    <row r="196" ht="15.75" customHeight="1">
      <c r="A196" s="16" t="s">
        <v>54</v>
      </c>
      <c r="B196" s="16" t="s">
        <v>66</v>
      </c>
      <c r="C196" s="16" t="s">
        <v>67</v>
      </c>
      <c r="D196" s="16" t="s">
        <v>73</v>
      </c>
      <c r="E196" s="16">
        <v>2.0</v>
      </c>
      <c r="F196" s="16">
        <v>16.58</v>
      </c>
      <c r="G196" s="16">
        <v>4.0</v>
      </c>
    </row>
    <row r="197" ht="15.75" customHeight="1">
      <c r="A197" s="16" t="s">
        <v>54</v>
      </c>
      <c r="B197" s="16" t="s">
        <v>51</v>
      </c>
      <c r="C197" s="16" t="s">
        <v>67</v>
      </c>
      <c r="D197" s="16" t="s">
        <v>73</v>
      </c>
      <c r="E197" s="16">
        <v>2.0</v>
      </c>
      <c r="F197" s="16">
        <v>7.56</v>
      </c>
      <c r="G197" s="16">
        <v>1.44</v>
      </c>
    </row>
    <row r="198" ht="15.75" customHeight="1">
      <c r="A198" s="16" t="s">
        <v>54</v>
      </c>
      <c r="B198" s="16" t="s">
        <v>66</v>
      </c>
      <c r="C198" s="16" t="s">
        <v>67</v>
      </c>
      <c r="D198" s="16" t="s">
        <v>73</v>
      </c>
      <c r="E198" s="16">
        <v>2.0</v>
      </c>
      <c r="F198" s="16">
        <v>10.34</v>
      </c>
      <c r="G198" s="16">
        <v>2.0</v>
      </c>
    </row>
    <row r="199" ht="15.75" customHeight="1">
      <c r="A199" s="16" t="s">
        <v>50</v>
      </c>
      <c r="B199" s="16" t="s">
        <v>66</v>
      </c>
      <c r="C199" s="16" t="s">
        <v>67</v>
      </c>
      <c r="D199" s="16" t="s">
        <v>73</v>
      </c>
      <c r="E199" s="16">
        <v>4.0</v>
      </c>
      <c r="F199" s="16">
        <v>43.11</v>
      </c>
      <c r="G199" s="16">
        <v>5.0</v>
      </c>
    </row>
    <row r="200" ht="15.75" customHeight="1">
      <c r="A200" s="16" t="s">
        <v>50</v>
      </c>
      <c r="B200" s="16" t="s">
        <v>66</v>
      </c>
      <c r="C200" s="16" t="s">
        <v>67</v>
      </c>
      <c r="D200" s="16" t="s">
        <v>73</v>
      </c>
      <c r="E200" s="16">
        <v>2.0</v>
      </c>
      <c r="F200" s="16">
        <v>13.0</v>
      </c>
      <c r="G200" s="16">
        <v>2.0</v>
      </c>
    </row>
    <row r="201" ht="15.75" customHeight="1">
      <c r="A201" s="16" t="s">
        <v>54</v>
      </c>
      <c r="B201" s="16" t="s">
        <v>66</v>
      </c>
      <c r="C201" s="16" t="s">
        <v>67</v>
      </c>
      <c r="D201" s="16" t="s">
        <v>73</v>
      </c>
      <c r="E201" s="16">
        <v>2.0</v>
      </c>
      <c r="F201" s="16">
        <v>13.51</v>
      </c>
      <c r="G201" s="16">
        <v>2.0</v>
      </c>
    </row>
    <row r="202" ht="15.75" customHeight="1">
      <c r="A202" s="16" t="s">
        <v>54</v>
      </c>
      <c r="B202" s="16" t="s">
        <v>66</v>
      </c>
      <c r="C202" s="16" t="s">
        <v>67</v>
      </c>
      <c r="D202" s="16" t="s">
        <v>73</v>
      </c>
      <c r="E202" s="16">
        <v>3.0</v>
      </c>
      <c r="F202" s="16">
        <v>18.71</v>
      </c>
      <c r="G202" s="16">
        <v>4.0</v>
      </c>
    </row>
    <row r="203" ht="15.75" customHeight="1">
      <c r="A203" s="16" t="s">
        <v>50</v>
      </c>
      <c r="B203" s="16" t="s">
        <v>66</v>
      </c>
      <c r="C203" s="16" t="s">
        <v>67</v>
      </c>
      <c r="D203" s="16" t="s">
        <v>73</v>
      </c>
      <c r="E203" s="16">
        <v>2.0</v>
      </c>
      <c r="F203" s="16">
        <v>12.74</v>
      </c>
      <c r="G203" s="16">
        <v>2.01</v>
      </c>
    </row>
    <row r="204" ht="15.75" customHeight="1">
      <c r="A204" s="16" t="s">
        <v>50</v>
      </c>
      <c r="B204" s="16" t="s">
        <v>66</v>
      </c>
      <c r="C204" s="16" t="s">
        <v>67</v>
      </c>
      <c r="D204" s="16" t="s">
        <v>73</v>
      </c>
      <c r="E204" s="16">
        <v>2.0</v>
      </c>
      <c r="F204" s="16">
        <v>13.0</v>
      </c>
      <c r="G204" s="16">
        <v>2.0</v>
      </c>
    </row>
    <row r="205" ht="15.75" customHeight="1">
      <c r="A205" s="16" t="s">
        <v>50</v>
      </c>
      <c r="B205" s="16" t="s">
        <v>66</v>
      </c>
      <c r="C205" s="16" t="s">
        <v>67</v>
      </c>
      <c r="D205" s="16" t="s">
        <v>73</v>
      </c>
      <c r="E205" s="16">
        <v>2.0</v>
      </c>
      <c r="F205" s="16">
        <v>16.4</v>
      </c>
      <c r="G205" s="16">
        <v>2.5</v>
      </c>
    </row>
    <row r="206" ht="15.75" customHeight="1">
      <c r="A206" s="16" t="s">
        <v>54</v>
      </c>
      <c r="B206" s="16" t="s">
        <v>66</v>
      </c>
      <c r="C206" s="16" t="s">
        <v>67</v>
      </c>
      <c r="D206" s="16" t="s">
        <v>73</v>
      </c>
      <c r="E206" s="16">
        <v>4.0</v>
      </c>
      <c r="F206" s="16">
        <v>20.53</v>
      </c>
      <c r="G206" s="16">
        <v>4.0</v>
      </c>
    </row>
    <row r="207" ht="15.75" customHeight="1">
      <c r="A207" s="16" t="s">
        <v>50</v>
      </c>
      <c r="B207" s="16" t="s">
        <v>66</v>
      </c>
      <c r="C207" s="16" t="s">
        <v>67</v>
      </c>
      <c r="D207" s="16" t="s">
        <v>73</v>
      </c>
      <c r="E207" s="16">
        <v>3.0</v>
      </c>
      <c r="F207" s="16">
        <v>16.47</v>
      </c>
      <c r="G207" s="16">
        <v>3.23</v>
      </c>
    </row>
    <row r="208" ht="15.75" customHeight="1">
      <c r="A208" s="16" t="s">
        <v>54</v>
      </c>
      <c r="B208" s="16" t="s">
        <v>66</v>
      </c>
      <c r="C208" s="16" t="s">
        <v>69</v>
      </c>
      <c r="D208" s="16" t="s">
        <v>53</v>
      </c>
      <c r="E208" s="16">
        <v>3.0</v>
      </c>
      <c r="F208" s="16">
        <v>26.59</v>
      </c>
      <c r="G208" s="16">
        <v>3.41</v>
      </c>
    </row>
    <row r="209" ht="15.75" customHeight="1">
      <c r="A209" s="16" t="s">
        <v>54</v>
      </c>
      <c r="B209" s="16" t="s">
        <v>66</v>
      </c>
      <c r="C209" s="16" t="s">
        <v>69</v>
      </c>
      <c r="D209" s="16" t="s">
        <v>53</v>
      </c>
      <c r="E209" s="16">
        <v>4.0</v>
      </c>
      <c r="F209" s="16">
        <v>38.73</v>
      </c>
      <c r="G209" s="16">
        <v>3.0</v>
      </c>
    </row>
    <row r="210" ht="15.75" customHeight="1">
      <c r="A210" s="16" t="s">
        <v>54</v>
      </c>
      <c r="B210" s="16" t="s">
        <v>66</v>
      </c>
      <c r="C210" s="16" t="s">
        <v>69</v>
      </c>
      <c r="D210" s="16" t="s">
        <v>53</v>
      </c>
      <c r="E210" s="16">
        <v>2.0</v>
      </c>
      <c r="F210" s="16">
        <v>24.27</v>
      </c>
      <c r="G210" s="16">
        <v>2.03</v>
      </c>
    </row>
    <row r="211" ht="15.75" customHeight="1">
      <c r="A211" s="16" t="s">
        <v>50</v>
      </c>
      <c r="B211" s="16" t="s">
        <v>66</v>
      </c>
      <c r="C211" s="16" t="s">
        <v>69</v>
      </c>
      <c r="D211" s="16" t="s">
        <v>53</v>
      </c>
      <c r="E211" s="16">
        <v>2.0</v>
      </c>
      <c r="F211" s="16">
        <v>12.76</v>
      </c>
      <c r="G211" s="16">
        <v>2.23</v>
      </c>
    </row>
    <row r="212" ht="15.75" customHeight="1">
      <c r="A212" s="16" t="s">
        <v>54</v>
      </c>
      <c r="B212" s="16" t="s">
        <v>66</v>
      </c>
      <c r="C212" s="16" t="s">
        <v>69</v>
      </c>
      <c r="D212" s="16" t="s">
        <v>53</v>
      </c>
      <c r="E212" s="16">
        <v>3.0</v>
      </c>
      <c r="F212" s="16">
        <v>30.06</v>
      </c>
      <c r="G212" s="16">
        <v>2.0</v>
      </c>
    </row>
    <row r="213" ht="15.75" customHeight="1">
      <c r="A213" s="16" t="s">
        <v>54</v>
      </c>
      <c r="B213" s="16" t="s">
        <v>66</v>
      </c>
      <c r="C213" s="16" t="s">
        <v>69</v>
      </c>
      <c r="D213" s="16" t="s">
        <v>53</v>
      </c>
      <c r="E213" s="16">
        <v>4.0</v>
      </c>
      <c r="F213" s="16">
        <v>25.89</v>
      </c>
      <c r="G213" s="16">
        <v>5.16</v>
      </c>
    </row>
    <row r="214" ht="15.75" customHeight="1">
      <c r="A214" s="16" t="s">
        <v>54</v>
      </c>
      <c r="B214" s="16" t="s">
        <v>51</v>
      </c>
      <c r="C214" s="16" t="s">
        <v>69</v>
      </c>
      <c r="D214" s="16" t="s">
        <v>53</v>
      </c>
      <c r="E214" s="16">
        <v>4.0</v>
      </c>
      <c r="F214" s="16">
        <v>48.33</v>
      </c>
      <c r="G214" s="16">
        <v>9.0</v>
      </c>
    </row>
    <row r="215" ht="15.75" customHeight="1">
      <c r="A215" s="16" t="s">
        <v>50</v>
      </c>
      <c r="B215" s="16" t="s">
        <v>66</v>
      </c>
      <c r="C215" s="16" t="s">
        <v>69</v>
      </c>
      <c r="D215" s="16" t="s">
        <v>53</v>
      </c>
      <c r="E215" s="16">
        <v>2.0</v>
      </c>
      <c r="F215" s="16">
        <v>13.27</v>
      </c>
      <c r="G215" s="16">
        <v>2.5</v>
      </c>
    </row>
    <row r="216" ht="15.75" customHeight="1">
      <c r="A216" s="16" t="s">
        <v>50</v>
      </c>
      <c r="B216" s="16" t="s">
        <v>66</v>
      </c>
      <c r="C216" s="16" t="s">
        <v>69</v>
      </c>
      <c r="D216" s="16" t="s">
        <v>53</v>
      </c>
      <c r="E216" s="16">
        <v>3.0</v>
      </c>
      <c r="F216" s="16">
        <v>28.17</v>
      </c>
      <c r="G216" s="16">
        <v>6.5</v>
      </c>
    </row>
    <row r="217" ht="15.75" customHeight="1">
      <c r="A217" s="16" t="s">
        <v>50</v>
      </c>
      <c r="B217" s="16" t="s">
        <v>66</v>
      </c>
      <c r="C217" s="16" t="s">
        <v>69</v>
      </c>
      <c r="D217" s="16" t="s">
        <v>53</v>
      </c>
      <c r="E217" s="16">
        <v>2.0</v>
      </c>
      <c r="F217" s="16">
        <v>12.9</v>
      </c>
      <c r="G217" s="16">
        <v>1.1</v>
      </c>
    </row>
    <row r="218" ht="15.75" customHeight="1">
      <c r="A218" s="16" t="s">
        <v>54</v>
      </c>
      <c r="B218" s="16" t="s">
        <v>66</v>
      </c>
      <c r="C218" s="16" t="s">
        <v>69</v>
      </c>
      <c r="D218" s="16" t="s">
        <v>53</v>
      </c>
      <c r="E218" s="16">
        <v>5.0</v>
      </c>
      <c r="F218" s="16">
        <v>28.15</v>
      </c>
      <c r="G218" s="16">
        <v>3.0</v>
      </c>
    </row>
    <row r="219" ht="15.75" customHeight="1">
      <c r="A219" s="16" t="s">
        <v>54</v>
      </c>
      <c r="B219" s="16" t="s">
        <v>66</v>
      </c>
      <c r="C219" s="16" t="s">
        <v>69</v>
      </c>
      <c r="D219" s="16" t="s">
        <v>53</v>
      </c>
      <c r="E219" s="16">
        <v>2.0</v>
      </c>
      <c r="F219" s="16">
        <v>11.59</v>
      </c>
      <c r="G219" s="16">
        <v>1.5</v>
      </c>
    </row>
    <row r="220" ht="15.75" customHeight="1">
      <c r="A220" s="16" t="s">
        <v>54</v>
      </c>
      <c r="B220" s="16" t="s">
        <v>66</v>
      </c>
      <c r="C220" s="16" t="s">
        <v>69</v>
      </c>
      <c r="D220" s="16" t="s">
        <v>53</v>
      </c>
      <c r="E220" s="16">
        <v>2.0</v>
      </c>
      <c r="F220" s="16">
        <v>7.74</v>
      </c>
      <c r="G220" s="16">
        <v>1.44</v>
      </c>
    </row>
    <row r="221" ht="15.75" customHeight="1">
      <c r="A221" s="16" t="s">
        <v>50</v>
      </c>
      <c r="B221" s="16" t="s">
        <v>66</v>
      </c>
      <c r="C221" s="16" t="s">
        <v>69</v>
      </c>
      <c r="D221" s="16" t="s">
        <v>53</v>
      </c>
      <c r="E221" s="16">
        <v>4.0</v>
      </c>
      <c r="F221" s="16">
        <v>30.14</v>
      </c>
      <c r="G221" s="16">
        <v>3.09</v>
      </c>
    </row>
    <row r="222" ht="15.75" customHeight="1">
      <c r="A222" s="16" t="s">
        <v>54</v>
      </c>
      <c r="B222" s="16" t="s">
        <v>66</v>
      </c>
      <c r="C222" s="16" t="s">
        <v>68</v>
      </c>
      <c r="D222" s="16" t="s">
        <v>73</v>
      </c>
      <c r="E222" s="16">
        <v>2.0</v>
      </c>
      <c r="F222" s="16">
        <v>12.16</v>
      </c>
      <c r="G222" s="16">
        <v>2.2</v>
      </c>
    </row>
    <row r="223" ht="15.75" customHeight="1">
      <c r="A223" s="16" t="s">
        <v>50</v>
      </c>
      <c r="B223" s="16" t="s">
        <v>66</v>
      </c>
      <c r="C223" s="16" t="s">
        <v>68</v>
      </c>
      <c r="D223" s="16" t="s">
        <v>73</v>
      </c>
      <c r="E223" s="16">
        <v>2.0</v>
      </c>
      <c r="F223" s="16">
        <v>13.42</v>
      </c>
      <c r="G223" s="16">
        <v>3.48</v>
      </c>
    </row>
    <row r="224" ht="15.75" customHeight="1">
      <c r="A224" s="16" t="s">
        <v>54</v>
      </c>
      <c r="B224" s="16" t="s">
        <v>66</v>
      </c>
      <c r="C224" s="16" t="s">
        <v>68</v>
      </c>
      <c r="D224" s="16" t="s">
        <v>73</v>
      </c>
      <c r="E224" s="16">
        <v>1.0</v>
      </c>
      <c r="F224" s="16">
        <v>8.58</v>
      </c>
      <c r="G224" s="16">
        <v>1.92</v>
      </c>
    </row>
    <row r="225" ht="15.75" customHeight="1">
      <c r="A225" s="16" t="s">
        <v>50</v>
      </c>
      <c r="B225" s="16" t="s">
        <v>51</v>
      </c>
      <c r="C225" s="16" t="s">
        <v>68</v>
      </c>
      <c r="D225" s="16" t="s">
        <v>73</v>
      </c>
      <c r="E225" s="16">
        <v>3.0</v>
      </c>
      <c r="F225" s="16">
        <v>15.98</v>
      </c>
      <c r="G225" s="16">
        <v>3.0</v>
      </c>
    </row>
    <row r="226" ht="15.75" customHeight="1">
      <c r="A226" s="16" t="s">
        <v>54</v>
      </c>
      <c r="B226" s="16" t="s">
        <v>66</v>
      </c>
      <c r="C226" s="16" t="s">
        <v>68</v>
      </c>
      <c r="D226" s="16" t="s">
        <v>73</v>
      </c>
      <c r="E226" s="16">
        <v>2.0</v>
      </c>
      <c r="F226" s="16">
        <v>13.42</v>
      </c>
      <c r="G226" s="16">
        <v>1.58</v>
      </c>
    </row>
    <row r="227" ht="15.75" customHeight="1">
      <c r="A227" s="16" t="s">
        <v>50</v>
      </c>
      <c r="B227" s="16" t="s">
        <v>66</v>
      </c>
      <c r="C227" s="16" t="s">
        <v>68</v>
      </c>
      <c r="D227" s="16" t="s">
        <v>73</v>
      </c>
      <c r="E227" s="16">
        <v>2.0</v>
      </c>
      <c r="F227" s="16">
        <v>16.27</v>
      </c>
      <c r="G227" s="16">
        <v>2.5</v>
      </c>
    </row>
    <row r="228" ht="15.75" customHeight="1">
      <c r="A228" s="16" t="s">
        <v>50</v>
      </c>
      <c r="B228" s="16" t="s">
        <v>66</v>
      </c>
      <c r="C228" s="16" t="s">
        <v>68</v>
      </c>
      <c r="D228" s="16" t="s">
        <v>73</v>
      </c>
      <c r="E228" s="16">
        <v>2.0</v>
      </c>
      <c r="F228" s="16">
        <v>10.09</v>
      </c>
      <c r="G228" s="16">
        <v>2.0</v>
      </c>
    </row>
    <row r="229" ht="15.75" customHeight="1">
      <c r="A229" s="16" t="s">
        <v>54</v>
      </c>
      <c r="B229" s="16" t="s">
        <v>51</v>
      </c>
      <c r="C229" s="16" t="s">
        <v>69</v>
      </c>
      <c r="D229" s="16" t="s">
        <v>53</v>
      </c>
      <c r="E229" s="16">
        <v>4.0</v>
      </c>
      <c r="F229" s="16">
        <v>20.45</v>
      </c>
      <c r="G229" s="16">
        <v>3.0</v>
      </c>
    </row>
    <row r="230" ht="15.75" customHeight="1">
      <c r="A230" s="16" t="s">
        <v>54</v>
      </c>
      <c r="B230" s="16" t="s">
        <v>51</v>
      </c>
      <c r="C230" s="16" t="s">
        <v>69</v>
      </c>
      <c r="D230" s="16" t="s">
        <v>53</v>
      </c>
      <c r="E230" s="16">
        <v>2.0</v>
      </c>
      <c r="F230" s="16">
        <v>13.28</v>
      </c>
      <c r="G230" s="16">
        <v>2.72</v>
      </c>
    </row>
    <row r="231" ht="15.75" customHeight="1">
      <c r="A231" s="16" t="s">
        <v>50</v>
      </c>
      <c r="B231" s="16" t="s">
        <v>66</v>
      </c>
      <c r="C231" s="16" t="s">
        <v>69</v>
      </c>
      <c r="D231" s="16" t="s">
        <v>53</v>
      </c>
      <c r="E231" s="16">
        <v>2.0</v>
      </c>
      <c r="F231" s="16">
        <v>22.12</v>
      </c>
      <c r="G231" s="16">
        <v>2.88</v>
      </c>
    </row>
    <row r="232" ht="15.75" customHeight="1">
      <c r="A232" s="16" t="s">
        <v>54</v>
      </c>
      <c r="B232" s="16" t="s">
        <v>66</v>
      </c>
      <c r="C232" s="16" t="s">
        <v>69</v>
      </c>
      <c r="D232" s="16" t="s">
        <v>53</v>
      </c>
      <c r="E232" s="16">
        <v>4.0</v>
      </c>
      <c r="F232" s="16">
        <v>24.01</v>
      </c>
      <c r="G232" s="16">
        <v>2.0</v>
      </c>
    </row>
    <row r="233" ht="15.75" customHeight="1">
      <c r="A233" s="16" t="s">
        <v>54</v>
      </c>
      <c r="B233" s="16" t="s">
        <v>66</v>
      </c>
      <c r="C233" s="16" t="s">
        <v>69</v>
      </c>
      <c r="D233" s="16" t="s">
        <v>53</v>
      </c>
      <c r="E233" s="16">
        <v>3.0</v>
      </c>
      <c r="F233" s="16">
        <v>15.69</v>
      </c>
      <c r="G233" s="16">
        <v>3.0</v>
      </c>
    </row>
    <row r="234" ht="15.75" customHeight="1">
      <c r="A234" s="16" t="s">
        <v>54</v>
      </c>
      <c r="B234" s="16" t="s">
        <v>51</v>
      </c>
      <c r="C234" s="16" t="s">
        <v>69</v>
      </c>
      <c r="D234" s="16" t="s">
        <v>53</v>
      </c>
      <c r="E234" s="16">
        <v>2.0</v>
      </c>
      <c r="F234" s="16">
        <v>11.61</v>
      </c>
      <c r="G234" s="16">
        <v>3.39</v>
      </c>
    </row>
    <row r="235" ht="15.75" customHeight="1">
      <c r="A235" s="16" t="s">
        <v>54</v>
      </c>
      <c r="B235" s="16" t="s">
        <v>51</v>
      </c>
      <c r="C235" s="16" t="s">
        <v>69</v>
      </c>
      <c r="D235" s="16" t="s">
        <v>53</v>
      </c>
      <c r="E235" s="16">
        <v>2.0</v>
      </c>
      <c r="F235" s="16">
        <v>10.77</v>
      </c>
      <c r="G235" s="16">
        <v>1.47</v>
      </c>
    </row>
    <row r="236" ht="15.75" customHeight="1">
      <c r="A236" s="16" t="s">
        <v>54</v>
      </c>
      <c r="B236" s="16" t="s">
        <v>66</v>
      </c>
      <c r="C236" s="16" t="s">
        <v>69</v>
      </c>
      <c r="D236" s="16" t="s">
        <v>53</v>
      </c>
      <c r="E236" s="16">
        <v>2.0</v>
      </c>
      <c r="F236" s="16">
        <v>15.53</v>
      </c>
      <c r="G236" s="16">
        <v>3.0</v>
      </c>
    </row>
    <row r="237" ht="15.75" customHeight="1">
      <c r="A237" s="16" t="s">
        <v>54</v>
      </c>
      <c r="B237" s="16" t="s">
        <v>51</v>
      </c>
      <c r="C237" s="16" t="s">
        <v>69</v>
      </c>
      <c r="D237" s="16" t="s">
        <v>53</v>
      </c>
      <c r="E237" s="16">
        <v>2.0</v>
      </c>
      <c r="F237" s="16">
        <v>10.07</v>
      </c>
      <c r="G237" s="16">
        <v>1.25</v>
      </c>
    </row>
    <row r="238" ht="15.75" customHeight="1">
      <c r="A238" s="16" t="s">
        <v>54</v>
      </c>
      <c r="B238" s="16" t="s">
        <v>66</v>
      </c>
      <c r="C238" s="16" t="s">
        <v>69</v>
      </c>
      <c r="D238" s="16" t="s">
        <v>53</v>
      </c>
      <c r="E238" s="16">
        <v>2.0</v>
      </c>
      <c r="F238" s="16">
        <v>12.6</v>
      </c>
      <c r="G238" s="16">
        <v>1.0</v>
      </c>
    </row>
    <row r="239" ht="15.75" customHeight="1">
      <c r="A239" s="16" t="s">
        <v>54</v>
      </c>
      <c r="B239" s="16" t="s">
        <v>66</v>
      </c>
      <c r="C239" s="16" t="s">
        <v>69</v>
      </c>
      <c r="D239" s="16" t="s">
        <v>53</v>
      </c>
      <c r="E239" s="16">
        <v>2.0</v>
      </c>
      <c r="F239" s="16">
        <v>32.83</v>
      </c>
      <c r="G239" s="16">
        <v>1.17</v>
      </c>
    </row>
    <row r="240" ht="15.75" customHeight="1">
      <c r="A240" s="16" t="s">
        <v>50</v>
      </c>
      <c r="B240" s="16" t="s">
        <v>51</v>
      </c>
      <c r="C240" s="16" t="s">
        <v>69</v>
      </c>
      <c r="D240" s="16" t="s">
        <v>53</v>
      </c>
      <c r="E240" s="16">
        <v>3.0</v>
      </c>
      <c r="F240" s="16">
        <v>35.83</v>
      </c>
      <c r="G240" s="16">
        <v>4.67</v>
      </c>
    </row>
    <row r="241" ht="15.75" customHeight="1">
      <c r="A241" s="16" t="s">
        <v>54</v>
      </c>
      <c r="B241" s="16" t="s">
        <v>51</v>
      </c>
      <c r="C241" s="16" t="s">
        <v>69</v>
      </c>
      <c r="D241" s="16" t="s">
        <v>53</v>
      </c>
      <c r="E241" s="16">
        <v>3.0</v>
      </c>
      <c r="F241" s="16">
        <v>29.03</v>
      </c>
      <c r="G241" s="16">
        <v>5.92</v>
      </c>
    </row>
    <row r="242" ht="15.75" customHeight="1">
      <c r="A242" s="16" t="s">
        <v>50</v>
      </c>
      <c r="B242" s="16" t="s">
        <v>66</v>
      </c>
      <c r="C242" s="16" t="s">
        <v>69</v>
      </c>
      <c r="D242" s="16" t="s">
        <v>53</v>
      </c>
      <c r="E242" s="16">
        <v>2.0</v>
      </c>
      <c r="F242" s="16">
        <v>27.18</v>
      </c>
      <c r="G242" s="16">
        <v>2.0</v>
      </c>
    </row>
    <row r="243" ht="15.75" customHeight="1">
      <c r="A243" s="16" t="s">
        <v>54</v>
      </c>
      <c r="B243" s="16" t="s">
        <v>66</v>
      </c>
      <c r="C243" s="16" t="s">
        <v>69</v>
      </c>
      <c r="D243" s="16" t="s">
        <v>53</v>
      </c>
      <c r="E243" s="16">
        <v>2.0</v>
      </c>
      <c r="F243" s="16">
        <v>22.67</v>
      </c>
      <c r="G243" s="16">
        <v>2.0</v>
      </c>
    </row>
    <row r="244" ht="15.75" customHeight="1">
      <c r="A244" s="16" t="s">
        <v>54</v>
      </c>
      <c r="B244" s="16" t="s">
        <v>51</v>
      </c>
      <c r="C244" s="16" t="s">
        <v>69</v>
      </c>
      <c r="D244" s="16" t="s">
        <v>53</v>
      </c>
      <c r="E244" s="16">
        <v>2.0</v>
      </c>
      <c r="F244" s="16">
        <v>17.82</v>
      </c>
      <c r="G244" s="16">
        <v>1.75</v>
      </c>
    </row>
    <row r="245" ht="15.75" customHeight="1">
      <c r="A245" s="16" t="s">
        <v>50</v>
      </c>
      <c r="B245" s="16" t="s">
        <v>51</v>
      </c>
      <c r="C245" s="16" t="s">
        <v>67</v>
      </c>
      <c r="D245" s="16" t="s">
        <v>53</v>
      </c>
      <c r="E245" s="16">
        <v>2.0</v>
      </c>
      <c r="F245" s="16">
        <v>18.78</v>
      </c>
      <c r="G245" s="16">
        <v>3.0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