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ocuments/Data_Analytics/Excel/excel_revision_october/"/>
    </mc:Choice>
  </mc:AlternateContent>
  <xr:revisionPtr revIDLastSave="0" documentId="13_ncr:1_{ED91D7B4-C89A-3F41-AEE3-C6642AEC8CF7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edited" sheetId="1" r:id="rId1"/>
    <sheet name="origin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2" i="1"/>
  <c r="N2" i="1"/>
  <c r="O2" i="1" s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M3" i="1"/>
  <c r="M4" i="1"/>
  <c r="M5" i="1"/>
  <c r="M6" i="1"/>
  <c r="M7" i="1"/>
  <c r="M8" i="1"/>
  <c r="M9" i="1"/>
  <c r="M10" i="1"/>
  <c r="M11" i="1"/>
  <c r="M2" i="1"/>
  <c r="L3" i="1"/>
  <c r="L4" i="1"/>
  <c r="L5" i="1"/>
  <c r="L6" i="1"/>
  <c r="L7" i="1"/>
  <c r="L8" i="1"/>
  <c r="L9" i="1"/>
  <c r="L10" i="1"/>
  <c r="L11" i="1"/>
  <c r="L2" i="1"/>
</calcChain>
</file>

<file path=xl/sharedStrings.xml><?xml version="1.0" encoding="utf-8"?>
<sst xmlns="http://schemas.openxmlformats.org/spreadsheetml/2006/main" count="143" uniqueCount="104">
  <si>
    <t>Employee ID</t>
  </si>
  <si>
    <t>Name</t>
  </si>
  <si>
    <t>Department</t>
  </si>
  <si>
    <t>Date Joined</t>
  </si>
  <si>
    <t>Shift Start</t>
  </si>
  <si>
    <t>Shift End</t>
  </si>
  <si>
    <t>Task Deadline</t>
  </si>
  <si>
    <t>Tasks Completed</t>
  </si>
  <si>
    <t>Last Break Time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</si>
  <si>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</si>
  <si>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</si>
  <si>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</si>
  <si>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</si>
  <si>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</si>
  <si>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</si>
  <si>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</si>
  <si>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</si>
  <si>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</si>
  <si>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</si>
  <si>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Ali Karimov</t>
  </si>
  <si>
    <t>Dilorom Fayz</t>
  </si>
  <si>
    <t>Jasur Bek</t>
  </si>
  <si>
    <t>Nilufar Aliyeva</t>
  </si>
  <si>
    <t>Sardor Tursunov</t>
  </si>
  <si>
    <t>Madina Abdu</t>
  </si>
  <si>
    <t>Ulugbek Rauf</t>
  </si>
  <si>
    <t>Aziza Mamatova</t>
  </si>
  <si>
    <t>Bekzod Usmon</t>
  </si>
  <si>
    <t>Laylo Xamidova</t>
  </si>
  <si>
    <t>Sales</t>
  </si>
  <si>
    <t>HR</t>
  </si>
  <si>
    <t>Marketing</t>
  </si>
  <si>
    <t>IT</t>
  </si>
  <si>
    <t>Finance</t>
  </si>
  <si>
    <t>Support</t>
  </si>
  <si>
    <t>2021-03-12</t>
  </si>
  <si>
    <t>2020-06-25</t>
  </si>
  <si>
    <t>2022-01-10</t>
  </si>
  <si>
    <t>2019-11-30</t>
  </si>
  <si>
    <t>2023-02-14</t>
  </si>
  <si>
    <t>2021-09-20</t>
  </si>
  <si>
    <t>2022-12-05</t>
  </si>
  <si>
    <t>2020-07-18</t>
  </si>
  <si>
    <t>2023-03-27</t>
  </si>
  <si>
    <t>2021-11-10</t>
  </si>
  <si>
    <t>08:00:00</t>
  </si>
  <si>
    <t>09:00:00</t>
  </si>
  <si>
    <t>07:30:00</t>
  </si>
  <si>
    <t>10:00:00</t>
  </si>
  <si>
    <t>08:30:00</t>
  </si>
  <si>
    <t>09:30:00</t>
  </si>
  <si>
    <t>07:45:00</t>
  </si>
  <si>
    <t>17:00:00</t>
  </si>
  <si>
    <t>18:00:00</t>
  </si>
  <si>
    <t>16:00:00</t>
  </si>
  <si>
    <t>19:00:00</t>
  </si>
  <si>
    <t>17:30:00</t>
  </si>
  <si>
    <t>18:30:00</t>
  </si>
  <si>
    <t>16:15:00</t>
  </si>
  <si>
    <t>2025-10-20</t>
  </si>
  <si>
    <t>2025-10-16</t>
  </si>
  <si>
    <t>2025-11-05</t>
  </si>
  <si>
    <t>2025-10-25</t>
  </si>
  <si>
    <t>2025-10-19</t>
  </si>
  <si>
    <t>2025-10-30</t>
  </si>
  <si>
    <t>2025-11-01</t>
  </si>
  <si>
    <t>2025-10-18</t>
  </si>
  <si>
    <t>2025-10-22</t>
  </si>
  <si>
    <t>2025-11-10</t>
  </si>
  <si>
    <t>13:15:00</t>
  </si>
  <si>
    <t>12:45:00</t>
  </si>
  <si>
    <t>10:30:00</t>
  </si>
  <si>
    <t>14:00:00</t>
  </si>
  <si>
    <t>11:45:00</t>
  </si>
  <si>
    <t>13:00:00</t>
  </si>
  <si>
    <t>12:30:00</t>
  </si>
  <si>
    <t>15:15:00</t>
  </si>
  <si>
    <t>10:45:00</t>
  </si>
  <si>
    <t>14:30:00</t>
  </si>
  <si>
    <t>Days untill the deadline</t>
  </si>
  <si>
    <t>Days worked for the company</t>
  </si>
  <si>
    <t>Tasks/Days</t>
  </si>
  <si>
    <t>Net work hours</t>
  </si>
  <si>
    <t>Ali</t>
  </si>
  <si>
    <t>Karimov</t>
  </si>
  <si>
    <t>Dilorom</t>
  </si>
  <si>
    <t>Fayz</t>
  </si>
  <si>
    <t>Jasur</t>
  </si>
  <si>
    <t>Bek</t>
  </si>
  <si>
    <t>Nilufar</t>
  </si>
  <si>
    <t>Aliyeva</t>
  </si>
  <si>
    <t>Sardor</t>
  </si>
  <si>
    <t>Tursunov</t>
  </si>
  <si>
    <t>Madina</t>
  </si>
  <si>
    <t>Abdu</t>
  </si>
  <si>
    <t>Ulugbek</t>
  </si>
  <si>
    <t>Rauf</t>
  </si>
  <si>
    <t>Aziza</t>
  </si>
  <si>
    <t>Mamatova</t>
  </si>
  <si>
    <t>Bekzod</t>
  </si>
  <si>
    <t>Usmon</t>
  </si>
  <si>
    <t>Laylo</t>
  </si>
  <si>
    <t>Xamidova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</si>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</sst>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1" xfId="0" applyBorder="1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="182" workbookViewId="0">
      <selection activeCell="A2" sqref="A2"/>
    </sheetView>
  </sheetViews>
  <sheetFormatPr baseColWidth="10" defaultColWidth="8.83203125" defaultRowHeight="15" x14ac:dyDescent="0.2"/>
  <cols>
    <col min="1" max="1" width="10.83203125" bestFit="1" customWidth="1"/>
    <col min="2" max="2" width="13.5" bestFit="1" customWidth="1"/>
    <col min="3" max="3" width="13.5" customWidth="1"/>
    <col min="4" max="4" width="10.6640625" bestFit="1" customWidth="1"/>
    <col min="5" max="5" width="10.33203125" bestFit="1" customWidth="1"/>
    <col min="6" max="6" width="8.6640625" bestFit="1" customWidth="1"/>
    <col min="7" max="7" width="8.1640625" bestFit="1" customWidth="1"/>
    <col min="8" max="8" width="12.83203125" bestFit="1" customWidth="1"/>
    <col min="9" max="9" width="11.6640625" bestFit="1" customWidth="1"/>
    <col min="10" max="10" width="14" bestFit="1" customWidth="1"/>
    <col min="11" max="11" width="13" bestFit="1" customWidth="1"/>
    <col min="12" max="12" width="19.5" bestFit="1" customWidth="1"/>
    <col min="13" max="13" width="24.33203125" bestFit="1" customWidth="1"/>
    <col min="14" max="14" width="0" hidden="1" customWidth="1"/>
  </cols>
  <sheetData>
    <row r="1" spans="1:15" x14ac:dyDescent="0.2">
      <c r="A1" s="1" t="s">
        <v>0</v>
      </c>
      <c r="B1" s="1" t="s">
        <v>1</v>
      </c>
      <c r="C1" s="1" t="s">
        <v>103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82</v>
      </c>
      <c r="I1" s="1" t="s">
        <v>6</v>
      </c>
      <c r="J1" s="1" t="s">
        <v>7</v>
      </c>
      <c r="K1" s="1" t="s">
        <v>8</v>
      </c>
      <c r="L1" s="1" t="s">
        <v>79</v>
      </c>
      <c r="M1" s="1" t="s">
        <v>80</v>
      </c>
      <c r="N1" s="3"/>
      <c r="O1" s="1" t="s">
        <v>81</v>
      </c>
    </row>
    <row r="2" spans="1:15" x14ac:dyDescent="0.2">
      <c r="A2" t="s">
        <v>9</v>
      </c>
      <c r="B2" t="s">
        <v>83</v>
      </c>
      <c r="C2" t="s">
        <v>84</v>
      </c>
      <c r="D2" t="s">
        <v>29</v>
      </c>
      <c r="E2" t="s">
        <v>35</v>
      </c>
      <c r="F2" t="s">
        <v>45</v>
      </c>
      <c r="G2" t="s">
        <v>52</v>
      </c>
      <c r="H2">
        <f>HOUR(G2-F2)</f>
        <v>9</v>
      </c>
      <c r="I2" t="s">
        <v>59</v>
      </c>
      <c r="J2">
        <v>52</v>
      </c>
      <c r="K2" t="s">
        <v>69</v>
      </c>
      <c r="L2">
        <f ca="1">NETWORKDAYS(TODAY(), I2)</f>
        <v>4</v>
      </c>
      <c r="M2" s="2" t="str">
        <f ca="1">NETWORKDAYS($E2,TODAY())&amp;" days"</f>
        <v>1199 days</v>
      </c>
      <c r="N2">
        <f ca="1">NETWORKDAYS($E2,TODAY())</f>
        <v>1199</v>
      </c>
      <c r="O2">
        <f ca="1">J2/N2</f>
        <v>4.3369474562135114E-2</v>
      </c>
    </row>
    <row r="3" spans="1:15" x14ac:dyDescent="0.2">
      <c r="A3" t="s">
        <v>10</v>
      </c>
      <c r="B3" t="s">
        <v>85</v>
      </c>
      <c r="C3" t="s">
        <v>86</v>
      </c>
      <c r="D3" t="s">
        <v>30</v>
      </c>
      <c r="E3" t="s">
        <v>36</v>
      </c>
      <c r="F3" t="s">
        <v>46</v>
      </c>
      <c r="G3" t="s">
        <v>53</v>
      </c>
      <c r="H3">
        <f t="shared" ref="H3:H11" si="0">HOUR(G3-F3)</f>
        <v>9</v>
      </c>
      <c r="I3" t="s">
        <v>60</v>
      </c>
      <c r="J3">
        <v>47</v>
      </c>
      <c r="K3" t="s">
        <v>70</v>
      </c>
      <c r="L3">
        <f t="shared" ref="L3:L11" ca="1" si="1">NETWORKDAYS(TODAY(), I3)</f>
        <v>2</v>
      </c>
      <c r="M3" s="2" t="str">
        <f t="shared" ref="M3:M11" ca="1" si="2">NETWORKDAYS($E3,TODAY())&amp;" days"</f>
        <v>1385 days</v>
      </c>
      <c r="N3">
        <f t="shared" ref="N3:N11" ca="1" si="3">NETWORKDAYS($E3,TODAY())</f>
        <v>1385</v>
      </c>
      <c r="O3">
        <f t="shared" ref="O3:O11" ca="1" si="4">J3/N3</f>
        <v>3.393501805054152E-2</v>
      </c>
    </row>
    <row r="4" spans="1:15" x14ac:dyDescent="0.2">
      <c r="A4" t="s">
        <v>11</v>
      </c>
      <c r="B4" t="s">
        <v>87</v>
      </c>
      <c r="C4" t="s">
        <v>88</v>
      </c>
      <c r="D4" t="s">
        <v>31</v>
      </c>
      <c r="E4" t="s">
        <v>37</v>
      </c>
      <c r="F4" t="s">
        <v>47</v>
      </c>
      <c r="G4" t="s">
        <v>54</v>
      </c>
      <c r="H4">
        <f t="shared" si="0"/>
        <v>8</v>
      </c>
      <c r="I4" t="s">
        <v>61</v>
      </c>
      <c r="J4">
        <v>38</v>
      </c>
      <c r="K4" t="s">
        <v>71</v>
      </c>
      <c r="L4">
        <f t="shared" ca="1" si="1"/>
        <v>16</v>
      </c>
      <c r="M4" s="2" t="str">
        <f t="shared" ca="1" si="2"/>
        <v>983 days</v>
      </c>
      <c r="N4">
        <f t="shared" ca="1" si="3"/>
        <v>983</v>
      </c>
      <c r="O4">
        <f t="shared" ca="1" si="4"/>
        <v>3.8657171922685654E-2</v>
      </c>
    </row>
    <row r="5" spans="1:15" x14ac:dyDescent="0.2">
      <c r="A5" t="s">
        <v>12</v>
      </c>
      <c r="B5" t="s">
        <v>89</v>
      </c>
      <c r="C5" t="s">
        <v>90</v>
      </c>
      <c r="D5" t="s">
        <v>32</v>
      </c>
      <c r="E5" t="s">
        <v>38</v>
      </c>
      <c r="F5" t="s">
        <v>48</v>
      </c>
      <c r="G5" t="s">
        <v>55</v>
      </c>
      <c r="H5">
        <f t="shared" si="0"/>
        <v>9</v>
      </c>
      <c r="I5" t="s">
        <v>62</v>
      </c>
      <c r="J5">
        <v>61</v>
      </c>
      <c r="K5" t="s">
        <v>72</v>
      </c>
      <c r="L5">
        <f t="shared" ca="1" si="1"/>
        <v>8</v>
      </c>
      <c r="M5" s="2" t="str">
        <f t="shared" ca="1" si="2"/>
        <v>1533 days</v>
      </c>
      <c r="N5">
        <f t="shared" ca="1" si="3"/>
        <v>1533</v>
      </c>
      <c r="O5">
        <f t="shared" ca="1" si="4"/>
        <v>3.9791258969341159E-2</v>
      </c>
    </row>
    <row r="6" spans="1:15" x14ac:dyDescent="0.2">
      <c r="A6" t="s">
        <v>13</v>
      </c>
      <c r="B6" t="s">
        <v>91</v>
      </c>
      <c r="C6" t="s">
        <v>92</v>
      </c>
      <c r="D6" t="s">
        <v>33</v>
      </c>
      <c r="E6" t="s">
        <v>39</v>
      </c>
      <c r="F6" t="s">
        <v>49</v>
      </c>
      <c r="G6" t="s">
        <v>56</v>
      </c>
      <c r="H6">
        <f t="shared" si="0"/>
        <v>9</v>
      </c>
      <c r="I6" t="s">
        <v>63</v>
      </c>
      <c r="J6">
        <v>43</v>
      </c>
      <c r="K6" t="s">
        <v>73</v>
      </c>
      <c r="L6">
        <f t="shared" ca="1" si="1"/>
        <v>3</v>
      </c>
      <c r="M6" s="2" t="str">
        <f t="shared" ca="1" si="2"/>
        <v>697 days</v>
      </c>
      <c r="N6">
        <f t="shared" ca="1" si="3"/>
        <v>697</v>
      </c>
      <c r="O6">
        <f t="shared" ca="1" si="4"/>
        <v>6.1692969870875178E-2</v>
      </c>
    </row>
    <row r="7" spans="1:15" x14ac:dyDescent="0.2">
      <c r="A7" t="s">
        <v>14</v>
      </c>
      <c r="B7" t="s">
        <v>93</v>
      </c>
      <c r="C7" t="s">
        <v>94</v>
      </c>
      <c r="D7" t="s">
        <v>29</v>
      </c>
      <c r="E7" t="s">
        <v>40</v>
      </c>
      <c r="F7" t="s">
        <v>45</v>
      </c>
      <c r="G7" t="s">
        <v>52</v>
      </c>
      <c r="H7">
        <f t="shared" si="0"/>
        <v>9</v>
      </c>
      <c r="I7" t="s">
        <v>64</v>
      </c>
      <c r="J7">
        <v>55</v>
      </c>
      <c r="K7" t="s">
        <v>74</v>
      </c>
      <c r="L7">
        <f t="shared" ca="1" si="1"/>
        <v>12</v>
      </c>
      <c r="M7" s="2" t="str">
        <f t="shared" ca="1" si="2"/>
        <v>1063 days</v>
      </c>
      <c r="N7">
        <f t="shared" ca="1" si="3"/>
        <v>1063</v>
      </c>
      <c r="O7">
        <f t="shared" ca="1" si="4"/>
        <v>5.1740357478833487E-2</v>
      </c>
    </row>
    <row r="8" spans="1:15" x14ac:dyDescent="0.2">
      <c r="A8" t="s">
        <v>15</v>
      </c>
      <c r="B8" t="s">
        <v>95</v>
      </c>
      <c r="C8" t="s">
        <v>96</v>
      </c>
      <c r="D8" t="s">
        <v>34</v>
      </c>
      <c r="E8" t="s">
        <v>41</v>
      </c>
      <c r="F8" t="s">
        <v>50</v>
      </c>
      <c r="G8" t="s">
        <v>57</v>
      </c>
      <c r="H8">
        <f t="shared" si="0"/>
        <v>9</v>
      </c>
      <c r="I8" t="s">
        <v>65</v>
      </c>
      <c r="J8">
        <v>49</v>
      </c>
      <c r="K8" t="s">
        <v>75</v>
      </c>
      <c r="L8">
        <f t="shared" ca="1" si="1"/>
        <v>13</v>
      </c>
      <c r="M8" s="2" t="str">
        <f t="shared" ca="1" si="2"/>
        <v>748 days</v>
      </c>
      <c r="N8">
        <f t="shared" ca="1" si="3"/>
        <v>748</v>
      </c>
      <c r="O8">
        <f t="shared" ca="1" si="4"/>
        <v>6.550802139037433E-2</v>
      </c>
    </row>
    <row r="9" spans="1:15" x14ac:dyDescent="0.2">
      <c r="A9" t="s">
        <v>16</v>
      </c>
      <c r="B9" t="s">
        <v>97</v>
      </c>
      <c r="C9" t="s">
        <v>98</v>
      </c>
      <c r="D9" t="s">
        <v>32</v>
      </c>
      <c r="E9" t="s">
        <v>42</v>
      </c>
      <c r="F9" t="s">
        <v>48</v>
      </c>
      <c r="G9" t="s">
        <v>55</v>
      </c>
      <c r="H9">
        <f t="shared" si="0"/>
        <v>9</v>
      </c>
      <c r="I9" t="s">
        <v>66</v>
      </c>
      <c r="J9">
        <v>57</v>
      </c>
      <c r="K9" t="s">
        <v>76</v>
      </c>
      <c r="L9">
        <f t="shared" ca="1" si="1"/>
        <v>3</v>
      </c>
      <c r="M9" s="2" t="str">
        <f t="shared" ca="1" si="2"/>
        <v>1368 days</v>
      </c>
      <c r="N9">
        <f t="shared" ca="1" si="3"/>
        <v>1368</v>
      </c>
      <c r="O9">
        <f t="shared" ca="1" si="4"/>
        <v>4.1666666666666664E-2</v>
      </c>
    </row>
    <row r="10" spans="1:15" x14ac:dyDescent="0.2">
      <c r="A10" t="s">
        <v>17</v>
      </c>
      <c r="B10" t="s">
        <v>99</v>
      </c>
      <c r="C10" t="s">
        <v>100</v>
      </c>
      <c r="D10" t="s">
        <v>30</v>
      </c>
      <c r="E10" t="s">
        <v>43</v>
      </c>
      <c r="F10" t="s">
        <v>51</v>
      </c>
      <c r="G10" t="s">
        <v>58</v>
      </c>
      <c r="H10">
        <f t="shared" si="0"/>
        <v>8</v>
      </c>
      <c r="I10" t="s">
        <v>67</v>
      </c>
      <c r="J10">
        <v>40</v>
      </c>
      <c r="K10" t="s">
        <v>77</v>
      </c>
      <c r="L10">
        <f t="shared" ca="1" si="1"/>
        <v>6</v>
      </c>
      <c r="M10" s="2" t="str">
        <f t="shared" ca="1" si="2"/>
        <v>668 days</v>
      </c>
      <c r="N10">
        <f t="shared" ca="1" si="3"/>
        <v>668</v>
      </c>
      <c r="O10">
        <f t="shared" ca="1" si="4"/>
        <v>5.9880239520958084E-2</v>
      </c>
    </row>
    <row r="11" spans="1:15" x14ac:dyDescent="0.2">
      <c r="A11" t="s">
        <v>18</v>
      </c>
      <c r="B11" t="s">
        <v>101</v>
      </c>
      <c r="C11" t="s">
        <v>102</v>
      </c>
      <c r="D11" t="s">
        <v>33</v>
      </c>
      <c r="E11" t="s">
        <v>44</v>
      </c>
      <c r="F11" t="s">
        <v>46</v>
      </c>
      <c r="G11" t="s">
        <v>53</v>
      </c>
      <c r="H11">
        <f t="shared" si="0"/>
        <v>9</v>
      </c>
      <c r="I11" t="s">
        <v>68</v>
      </c>
      <c r="J11">
        <v>64</v>
      </c>
      <c r="K11" t="s">
        <v>78</v>
      </c>
      <c r="L11">
        <f t="shared" ca="1" si="1"/>
        <v>19</v>
      </c>
      <c r="M11" s="2" t="str">
        <f t="shared" ca="1" si="2"/>
        <v>1026 days</v>
      </c>
      <c r="N11">
        <f t="shared" ca="1" si="3"/>
        <v>1026</v>
      </c>
      <c r="O11">
        <f t="shared" ca="1" si="4"/>
        <v>6.2378167641325533E-2</v>
      </c>
    </row>
  </sheetData>
  <conditionalFormatting sqref="L2:L11">
    <cfRule type="colorScale" priority="5">
      <colorScale>
        <cfvo type="min"/>
        <cfvo type="max"/>
        <color rgb="FFFCFCFF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1">
    <cfRule type="colorScale" priority="1">
      <colorScale>
        <cfvo type="min"/>
        <cfvo type="max"/>
        <color theme="0"/>
        <color rgb="FFFFEF9C"/>
      </colorScale>
    </cfRule>
    <cfRule type="colorScale" priority="2">
      <colorScale>
        <cfvo type="min"/>
        <cfvo type="max"/>
        <color rgb="FFFF7128"/>
        <color rgb="FF00B0F0"/>
      </colorScale>
    </cfRule>
    <cfRule type="colorScale" priority="3">
      <colorScale>
        <cfvo type="min"/>
        <cfvo type="max"/>
        <color theme="0"/>
        <color rgb="FF92D050"/>
      </colorScale>
    </cfRule>
    <cfRule type="colorScale" priority="4">
      <colorScale>
        <cfvo type="min"/>
        <cfvo type="max"/>
        <color rgb="FFFCFCFF"/>
        <color rgb="FF63BE7B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6BD0-6FF6-314B-8333-19804C107DC7}">
  <dimension ref="A1:I11"/>
  <sheetViews>
    <sheetView zoomScale="144" workbookViewId="0">
      <selection sqref="A1:I11"/>
    </sheetView>
  </sheetViews>
  <sheetFormatPr baseColWidth="10" defaultRowHeight="15" x14ac:dyDescent="0.2"/>
  <sheetData>
    <row r="1" spans="1:9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t="s">
        <v>9</v>
      </c>
      <c r="B2" t="s">
        <v>19</v>
      </c>
      <c r="C2" t="s">
        <v>29</v>
      </c>
      <c r="D2" s="2">
        <v>44267</v>
      </c>
      <c r="E2" s="5">
        <v>0.33333333333333331</v>
      </c>
      <c r="F2" s="5">
        <v>0.70833333333333337</v>
      </c>
      <c r="G2" s="2">
        <v>45950</v>
      </c>
      <c r="H2">
        <v>52</v>
      </c>
      <c r="I2" s="5">
        <v>0.55208333333333337</v>
      </c>
    </row>
    <row r="3" spans="1:9" x14ac:dyDescent="0.2">
      <c r="A3" t="s">
        <v>10</v>
      </c>
      <c r="B3" t="s">
        <v>20</v>
      </c>
      <c r="C3" t="s">
        <v>30</v>
      </c>
      <c r="D3" s="2">
        <v>44007</v>
      </c>
      <c r="E3" s="5">
        <v>0.375</v>
      </c>
      <c r="F3" s="5">
        <v>0.75</v>
      </c>
      <c r="G3" s="2">
        <v>45946</v>
      </c>
      <c r="H3">
        <v>47</v>
      </c>
      <c r="I3" s="5">
        <v>0.53125</v>
      </c>
    </row>
    <row r="4" spans="1:9" x14ac:dyDescent="0.2">
      <c r="A4" t="s">
        <v>11</v>
      </c>
      <c r="B4" t="s">
        <v>21</v>
      </c>
      <c r="C4" t="s">
        <v>31</v>
      </c>
      <c r="D4" s="2">
        <v>44571</v>
      </c>
      <c r="E4" s="5">
        <v>0.3125</v>
      </c>
      <c r="F4" s="5">
        <v>0.66666666666666663</v>
      </c>
      <c r="G4" s="2">
        <v>45966</v>
      </c>
      <c r="H4">
        <v>38</v>
      </c>
      <c r="I4" s="5">
        <v>0.4375</v>
      </c>
    </row>
    <row r="5" spans="1:9" x14ac:dyDescent="0.2">
      <c r="A5" t="s">
        <v>12</v>
      </c>
      <c r="B5" t="s">
        <v>22</v>
      </c>
      <c r="C5" t="s">
        <v>32</v>
      </c>
      <c r="D5" s="2">
        <v>43799</v>
      </c>
      <c r="E5" s="5">
        <v>0.41666666666666669</v>
      </c>
      <c r="F5" s="5">
        <v>0.79166666666666663</v>
      </c>
      <c r="G5" s="2">
        <v>45955</v>
      </c>
      <c r="H5">
        <v>61</v>
      </c>
      <c r="I5" s="5">
        <v>0.58333333333333337</v>
      </c>
    </row>
    <row r="6" spans="1:9" x14ac:dyDescent="0.2">
      <c r="A6" t="s">
        <v>13</v>
      </c>
      <c r="B6" t="s">
        <v>23</v>
      </c>
      <c r="C6" t="s">
        <v>33</v>
      </c>
      <c r="D6" s="2">
        <v>44971</v>
      </c>
      <c r="E6" s="5">
        <v>0.35416666666666669</v>
      </c>
      <c r="F6" s="5">
        <v>0.72916666666666663</v>
      </c>
      <c r="G6" s="2">
        <v>45949</v>
      </c>
      <c r="H6">
        <v>43</v>
      </c>
      <c r="I6" s="5">
        <v>0.48958333333333331</v>
      </c>
    </row>
    <row r="7" spans="1:9" x14ac:dyDescent="0.2">
      <c r="A7" t="s">
        <v>14</v>
      </c>
      <c r="B7" t="s">
        <v>24</v>
      </c>
      <c r="C7" t="s">
        <v>29</v>
      </c>
      <c r="D7" s="2">
        <v>44459</v>
      </c>
      <c r="E7" s="5">
        <v>0.33333333333333331</v>
      </c>
      <c r="F7" s="5">
        <v>0.70833333333333337</v>
      </c>
      <c r="G7" s="2">
        <v>45960</v>
      </c>
      <c r="H7">
        <v>55</v>
      </c>
      <c r="I7" s="5">
        <v>0.54166666666666663</v>
      </c>
    </row>
    <row r="8" spans="1:9" x14ac:dyDescent="0.2">
      <c r="A8" t="s">
        <v>15</v>
      </c>
      <c r="B8" t="s">
        <v>25</v>
      </c>
      <c r="C8" t="s">
        <v>34</v>
      </c>
      <c r="D8" s="2">
        <v>44900</v>
      </c>
      <c r="E8" s="5">
        <v>0.39583333333333331</v>
      </c>
      <c r="F8" s="5">
        <v>0.77083333333333337</v>
      </c>
      <c r="G8" s="2">
        <v>45962</v>
      </c>
      <c r="H8">
        <v>49</v>
      </c>
      <c r="I8" s="5">
        <v>0.52083333333333337</v>
      </c>
    </row>
    <row r="9" spans="1:9" x14ac:dyDescent="0.2">
      <c r="A9" t="s">
        <v>16</v>
      </c>
      <c r="B9" t="s">
        <v>26</v>
      </c>
      <c r="C9" t="s">
        <v>32</v>
      </c>
      <c r="D9" s="2">
        <v>44030</v>
      </c>
      <c r="E9" s="5">
        <v>0.41666666666666669</v>
      </c>
      <c r="F9" s="5">
        <v>0.79166666666666663</v>
      </c>
      <c r="G9" s="2">
        <v>45948</v>
      </c>
      <c r="H9">
        <v>57</v>
      </c>
      <c r="I9" s="5">
        <v>0.63541666666666663</v>
      </c>
    </row>
    <row r="10" spans="1:9" x14ac:dyDescent="0.2">
      <c r="A10" t="s">
        <v>17</v>
      </c>
      <c r="B10" t="s">
        <v>27</v>
      </c>
      <c r="C10" t="s">
        <v>30</v>
      </c>
      <c r="D10" s="2">
        <v>45012</v>
      </c>
      <c r="E10" s="5">
        <v>0.32291666666666669</v>
      </c>
      <c r="F10" s="5">
        <v>0.67708333333333337</v>
      </c>
      <c r="G10" s="2">
        <v>45952</v>
      </c>
      <c r="H10">
        <v>40</v>
      </c>
      <c r="I10" s="5">
        <v>0.44791666666666669</v>
      </c>
    </row>
    <row r="11" spans="1:9" x14ac:dyDescent="0.2">
      <c r="A11" t="s">
        <v>18</v>
      </c>
      <c r="B11" t="s">
        <v>28</v>
      </c>
      <c r="C11" t="s">
        <v>33</v>
      </c>
      <c r="D11" s="2">
        <v>44510</v>
      </c>
      <c r="E11" s="5">
        <v>0.375</v>
      </c>
      <c r="F11" s="5">
        <v>0.75</v>
      </c>
      <c r="G11" s="2">
        <v>45971</v>
      </c>
      <c r="H11">
        <v>64</v>
      </c>
      <c r="I11" s="5">
        <v>0.60416666666666663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edited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2025-10-15T09:37:18Z</dcterms:created>
  <dcterms:modified xsi:type="dcterms:W3CDTF">2025-10-15T11:53:25Z</dcterms:modified>
</cp:coreProperties>
</file>