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RAV\Desktop\"/>
    </mc:Choice>
  </mc:AlternateContent>
  <xr:revisionPtr revIDLastSave="0" documentId="13_ncr:1_{DE5FBBE6-4B52-43D5-8B9E-35153CC3C40B}" xr6:coauthVersionLast="40" xr6:coauthVersionMax="40" xr10:uidLastSave="{00000000-0000-0000-0000-000000000000}"/>
  <bookViews>
    <workbookView xWindow="0" yWindow="0" windowWidth="19200" windowHeight="6910" activeTab="1" xr2:uid="{A7C43804-D054-456D-8218-5836F9526C08}"/>
  </bookViews>
  <sheets>
    <sheet name="B2" sheetId="1" r:id="rId1"/>
    <sheet name="Справочни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7" i="1"/>
  <c r="K7" i="1"/>
  <c r="K9" i="1"/>
  <c r="K8" i="1"/>
  <c r="K11" i="1"/>
  <c r="K10" i="1"/>
  <c r="J11" i="1"/>
  <c r="J10" i="1"/>
  <c r="J9" i="1"/>
  <c r="J8" i="1"/>
  <c r="J7" i="1"/>
  <c r="I11" i="1"/>
  <c r="I10" i="1"/>
  <c r="I9" i="1"/>
  <c r="I8" i="1"/>
  <c r="I7" i="1"/>
  <c r="H11" i="1"/>
  <c r="H10" i="1"/>
  <c r="H9" i="1"/>
  <c r="H8" i="1"/>
  <c r="H7" i="1"/>
  <c r="H6" i="1"/>
  <c r="I6" i="1" s="1"/>
  <c r="J6" i="1" l="1"/>
  <c r="K6" i="1" s="1"/>
  <c r="L6" i="1" s="1"/>
</calcChain>
</file>

<file path=xl/sharedStrings.xml><?xml version="1.0" encoding="utf-8"?>
<sst xmlns="http://schemas.openxmlformats.org/spreadsheetml/2006/main" count="52" uniqueCount="48">
  <si>
    <t>Расчётно-платежная ведемость</t>
  </si>
  <si>
    <t>за_______месяц</t>
  </si>
  <si>
    <t>201_год</t>
  </si>
  <si>
    <t>№  п/п</t>
  </si>
  <si>
    <t>Фамилия</t>
  </si>
  <si>
    <t>Имя</t>
  </si>
  <si>
    <t>Отчество</t>
  </si>
  <si>
    <t>Должность</t>
  </si>
  <si>
    <t>Начислено</t>
  </si>
  <si>
    <t>Оклад</t>
  </si>
  <si>
    <t>Премия(%)</t>
  </si>
  <si>
    <t>Итого</t>
  </si>
  <si>
    <t>Удержано</t>
  </si>
  <si>
    <t>Итого к выдаче</t>
  </si>
  <si>
    <t>Иванов</t>
  </si>
  <si>
    <t>Иван</t>
  </si>
  <si>
    <t>Вачильевич</t>
  </si>
  <si>
    <t>Инженер</t>
  </si>
  <si>
    <t>Подоходный налог(13%)</t>
  </si>
  <si>
    <t>Олег</t>
  </si>
  <si>
    <t>Вещий</t>
  </si>
  <si>
    <t>Игоревич</t>
  </si>
  <si>
    <t>Программист</t>
  </si>
  <si>
    <t>Пенсионный фонд (1%)</t>
  </si>
  <si>
    <t>Смирнова</t>
  </si>
  <si>
    <t>Алевтина</t>
  </si>
  <si>
    <t>Георгиевна</t>
  </si>
  <si>
    <t>Зав. Отделом</t>
  </si>
  <si>
    <t>Васильев</t>
  </si>
  <si>
    <t>Василий</t>
  </si>
  <si>
    <t>Каренина</t>
  </si>
  <si>
    <t xml:space="preserve">Анна </t>
  </si>
  <si>
    <t>Сергеевна</t>
  </si>
  <si>
    <t>Секретарь</t>
  </si>
  <si>
    <t>Князев</t>
  </si>
  <si>
    <t>Игорь</t>
  </si>
  <si>
    <t>Олегович</t>
  </si>
  <si>
    <t>Оператор</t>
  </si>
  <si>
    <t>Директор</t>
  </si>
  <si>
    <t>Гл. Бухгалтер</t>
  </si>
  <si>
    <t>__________________</t>
  </si>
  <si>
    <t>Петров Г.П.</t>
  </si>
  <si>
    <t>Фёдоров М.Я.</t>
  </si>
  <si>
    <t>Расчётник</t>
  </si>
  <si>
    <t>Комова В.Г.</t>
  </si>
  <si>
    <t>Подходный налог НДФЛ</t>
  </si>
  <si>
    <t>Пенсионный налог ПФ</t>
  </si>
  <si>
    <t>Больничный лист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</si>
</sst>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2">
    <border>
      <left/>
      <right/>
      <top/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 style="thick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19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5" fillId="2" borderId="33" xfId="1" applyNumberFormat="1" applyFont="1" applyBorder="1" applyAlignment="1">
      <alignment horizontal="right"/>
    </xf>
    <xf numFmtId="2" fontId="5" fillId="2" borderId="23" xfId="1" applyNumberFormat="1" applyFont="1" applyBorder="1" applyAlignment="1">
      <alignment horizontal="right"/>
    </xf>
    <xf numFmtId="2" fontId="5" fillId="2" borderId="30" xfId="1" applyNumberFormat="1" applyFont="1" applyBorder="1" applyAlignment="1">
      <alignment horizontal="right"/>
    </xf>
    <xf numFmtId="2" fontId="5" fillId="2" borderId="34" xfId="1" applyNumberFormat="1" applyFont="1" applyBorder="1" applyAlignment="1">
      <alignment horizontal="right"/>
    </xf>
    <xf numFmtId="2" fontId="5" fillId="2" borderId="19" xfId="1" applyNumberFormat="1" applyFont="1" applyBorder="1"/>
    <xf numFmtId="2" fontId="5" fillId="2" borderId="31" xfId="1" applyNumberFormat="1" applyFont="1" applyBorder="1"/>
    <xf numFmtId="2" fontId="5" fillId="2" borderId="34" xfId="1" applyNumberFormat="1" applyFont="1" applyBorder="1"/>
    <xf numFmtId="2" fontId="5" fillId="2" borderId="35" xfId="1" applyNumberFormat="1" applyFont="1" applyBorder="1"/>
    <xf numFmtId="2" fontId="5" fillId="2" borderId="27" xfId="1" applyNumberFormat="1" applyFont="1" applyBorder="1"/>
    <xf numFmtId="2" fontId="5" fillId="2" borderId="32" xfId="1" applyNumberFormat="1" applyFont="1" applyBorder="1"/>
    <xf numFmtId="2" fontId="6" fillId="2" borderId="25" xfId="1" applyNumberFormat="1" applyFont="1" applyBorder="1" applyAlignment="1">
      <alignment horizontal="right" shrinkToFit="1"/>
    </xf>
    <xf numFmtId="2" fontId="6" fillId="2" borderId="26" xfId="1" applyNumberFormat="1" applyFont="1" applyBorder="1"/>
    <xf numFmtId="2" fontId="6" fillId="2" borderId="29" xfId="1" applyNumberFormat="1" applyFont="1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0" fillId="0" borderId="36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9" fontId="0" fillId="0" borderId="40" xfId="0" applyNumberFormat="1" applyBorder="1"/>
    <xf numFmtId="0" fontId="0" fillId="0" borderId="41" xfId="0" applyBorder="1"/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ABDC-940D-493D-9626-8BD7C973AD73}">
  <dimension ref="A1:O14"/>
  <sheetViews>
    <sheetView workbookViewId="0">
      <selection activeCell="N9" sqref="N9"/>
    </sheetView>
  </sheetViews>
  <sheetFormatPr defaultRowHeight="14.5" x14ac:dyDescent="0.35"/>
  <cols>
    <col min="1" max="1" width="4.26953125" customWidth="1"/>
    <col min="2" max="2" width="11.7265625" customWidth="1"/>
    <col min="3" max="3" width="9.1796875" customWidth="1"/>
    <col min="4" max="4" width="12.08984375" customWidth="1"/>
    <col min="5" max="5" width="13.81640625" customWidth="1"/>
    <col min="6" max="6" width="8.54296875" customWidth="1"/>
    <col min="7" max="7" width="10.54296875" customWidth="1"/>
    <col min="8" max="8" width="13" customWidth="1"/>
    <col min="9" max="9" width="11.81640625" customWidth="1"/>
    <col min="10" max="10" width="12.36328125" customWidth="1"/>
  </cols>
  <sheetData>
    <row r="1" spans="1:15" ht="21" customHeight="1" x14ac:dyDescent="0.5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ht="21" customHeight="1" x14ac:dyDescent="0.5">
      <c r="A2" s="2"/>
      <c r="B2" s="2"/>
      <c r="C2" s="2"/>
      <c r="D2" s="2"/>
      <c r="E2" s="57" t="s">
        <v>1</v>
      </c>
      <c r="F2" s="58"/>
      <c r="G2" s="58"/>
      <c r="H2" s="2"/>
      <c r="I2" s="57" t="s">
        <v>2</v>
      </c>
      <c r="J2" s="44"/>
      <c r="K2" s="44"/>
      <c r="L2" s="2"/>
      <c r="M2" s="2"/>
      <c r="N2" s="2"/>
      <c r="O2" s="2"/>
    </row>
    <row r="3" spans="1:15" ht="30" customHeight="1" thickBot="1" x14ac:dyDescent="0.55000000000000004">
      <c r="A3" s="1"/>
      <c r="B3" s="1"/>
      <c r="C3" s="2"/>
      <c r="D3" s="2"/>
      <c r="E3" s="2"/>
      <c r="F3" s="2"/>
      <c r="G3" s="2"/>
      <c r="H3" s="2"/>
      <c r="I3" s="2"/>
      <c r="J3" s="2"/>
      <c r="K3" s="3"/>
      <c r="L3" s="2"/>
      <c r="M3" s="2"/>
      <c r="N3" s="2"/>
      <c r="O3" s="2"/>
    </row>
    <row r="4" spans="1:15" ht="30" customHeight="1" thickTop="1" thickBot="1" x14ac:dyDescent="0.4">
      <c r="A4" s="45" t="s">
        <v>3</v>
      </c>
      <c r="B4" s="47" t="s">
        <v>4</v>
      </c>
      <c r="C4" s="49" t="s">
        <v>5</v>
      </c>
      <c r="D4" s="51" t="s">
        <v>6</v>
      </c>
      <c r="E4" s="53" t="s">
        <v>7</v>
      </c>
      <c r="F4" s="38" t="s">
        <v>8</v>
      </c>
      <c r="G4" s="55"/>
      <c r="H4" s="56"/>
      <c r="I4" s="38" t="s">
        <v>12</v>
      </c>
      <c r="J4" s="39"/>
      <c r="K4" s="40"/>
      <c r="L4" s="41" t="s">
        <v>13</v>
      </c>
    </row>
    <row r="5" spans="1:15" ht="30" customHeight="1" thickTop="1" thickBot="1" x14ac:dyDescent="0.4">
      <c r="A5" s="46"/>
      <c r="B5" s="48"/>
      <c r="C5" s="50"/>
      <c r="D5" s="52"/>
      <c r="E5" s="54"/>
      <c r="F5" s="8" t="s">
        <v>9</v>
      </c>
      <c r="G5" s="9" t="s">
        <v>10</v>
      </c>
      <c r="H5" s="13" t="s">
        <v>11</v>
      </c>
      <c r="I5" s="10" t="s">
        <v>23</v>
      </c>
      <c r="J5" s="11" t="s">
        <v>18</v>
      </c>
      <c r="K5" s="12" t="s">
        <v>11</v>
      </c>
      <c r="L5" s="42"/>
    </row>
    <row r="6" spans="1:15" ht="15" thickTop="1" x14ac:dyDescent="0.35">
      <c r="A6" s="5">
        <v>1</v>
      </c>
      <c r="B6" s="14" t="s">
        <v>14</v>
      </c>
      <c r="C6" s="19" t="s">
        <v>15</v>
      </c>
      <c r="D6" s="15" t="s">
        <v>16</v>
      </c>
      <c r="E6" s="22" t="s">
        <v>17</v>
      </c>
      <c r="F6" s="14">
        <v>3850</v>
      </c>
      <c r="G6" s="19">
        <v>40</v>
      </c>
      <c r="H6" s="25">
        <f t="shared" ref="H6:H11" si="0">(F6 * G6) / 100 + F6</f>
        <v>5390</v>
      </c>
      <c r="I6" s="26">
        <f t="shared" ref="I6:I11" si="1">H6 / 100</f>
        <v>53.9</v>
      </c>
      <c r="J6" s="27">
        <f t="shared" ref="J6:J11" si="2">(H6 * 13) / 100</f>
        <v>700.7</v>
      </c>
      <c r="K6" s="25">
        <f t="shared" ref="K6:K11" si="3">J6 + I6</f>
        <v>754.6</v>
      </c>
      <c r="L6" s="35">
        <f>H6-K6</f>
        <v>4635.3999999999996</v>
      </c>
    </row>
    <row r="7" spans="1:15" x14ac:dyDescent="0.35">
      <c r="A7" s="6">
        <v>2</v>
      </c>
      <c r="B7" s="16" t="s">
        <v>20</v>
      </c>
      <c r="C7" s="20" t="s">
        <v>19</v>
      </c>
      <c r="D7" s="4" t="s">
        <v>21</v>
      </c>
      <c r="E7" s="23" t="s">
        <v>22</v>
      </c>
      <c r="F7" s="16">
        <v>5700</v>
      </c>
      <c r="G7" s="20">
        <v>60</v>
      </c>
      <c r="H7" s="28">
        <f t="shared" si="0"/>
        <v>9120</v>
      </c>
      <c r="I7" s="29">
        <f t="shared" si="1"/>
        <v>91.2</v>
      </c>
      <c r="J7" s="30">
        <f t="shared" si="2"/>
        <v>1185.5999999999999</v>
      </c>
      <c r="K7" s="28">
        <f t="shared" si="3"/>
        <v>1276.8</v>
      </c>
      <c r="L7" s="36">
        <f t="shared" ref="L6:L11" si="4">H7-K7</f>
        <v>7843.2</v>
      </c>
    </row>
    <row r="8" spans="1:15" x14ac:dyDescent="0.35">
      <c r="A8" s="6">
        <v>3</v>
      </c>
      <c r="B8" s="16" t="s">
        <v>24</v>
      </c>
      <c r="C8" s="20" t="s">
        <v>25</v>
      </c>
      <c r="D8" s="4" t="s">
        <v>26</v>
      </c>
      <c r="E8" s="23" t="s">
        <v>27</v>
      </c>
      <c r="F8" s="16">
        <v>5200</v>
      </c>
      <c r="G8" s="20">
        <v>101</v>
      </c>
      <c r="H8" s="31">
        <f t="shared" si="0"/>
        <v>10452</v>
      </c>
      <c r="I8" s="29">
        <f t="shared" si="1"/>
        <v>104.52</v>
      </c>
      <c r="J8" s="30">
        <f t="shared" si="2"/>
        <v>1358.76</v>
      </c>
      <c r="K8" s="31">
        <f t="shared" si="3"/>
        <v>1463.28</v>
      </c>
      <c r="L8" s="36">
        <f t="shared" si="4"/>
        <v>8988.7199999999993</v>
      </c>
    </row>
    <row r="9" spans="1:15" x14ac:dyDescent="0.35">
      <c r="A9" s="6">
        <v>4</v>
      </c>
      <c r="B9" s="16" t="s">
        <v>28</v>
      </c>
      <c r="C9" s="20" t="s">
        <v>29</v>
      </c>
      <c r="D9" s="4" t="s">
        <v>16</v>
      </c>
      <c r="E9" s="23" t="s">
        <v>17</v>
      </c>
      <c r="F9" s="16">
        <v>3050</v>
      </c>
      <c r="G9" s="20">
        <v>42</v>
      </c>
      <c r="H9" s="31">
        <f t="shared" si="0"/>
        <v>4331</v>
      </c>
      <c r="I9" s="29">
        <f t="shared" si="1"/>
        <v>43.31</v>
      </c>
      <c r="J9" s="30">
        <f t="shared" si="2"/>
        <v>563.03</v>
      </c>
      <c r="K9" s="31">
        <f t="shared" si="3"/>
        <v>606.33999999999992</v>
      </c>
      <c r="L9" s="36">
        <f t="shared" si="4"/>
        <v>3724.66</v>
      </c>
    </row>
    <row r="10" spans="1:15" x14ac:dyDescent="0.35">
      <c r="A10" s="6">
        <v>5</v>
      </c>
      <c r="B10" s="16" t="s">
        <v>30</v>
      </c>
      <c r="C10" s="20" t="s">
        <v>31</v>
      </c>
      <c r="D10" s="4" t="s">
        <v>32</v>
      </c>
      <c r="E10" s="23" t="s">
        <v>33</v>
      </c>
      <c r="F10" s="16">
        <v>3000</v>
      </c>
      <c r="G10" s="20">
        <v>10</v>
      </c>
      <c r="H10" s="31">
        <f t="shared" si="0"/>
        <v>3300</v>
      </c>
      <c r="I10" s="29">
        <f t="shared" si="1"/>
        <v>33</v>
      </c>
      <c r="J10" s="30">
        <f t="shared" si="2"/>
        <v>429</v>
      </c>
      <c r="K10" s="31">
        <f t="shared" si="3"/>
        <v>462</v>
      </c>
      <c r="L10" s="36">
        <f t="shared" si="4"/>
        <v>2838</v>
      </c>
    </row>
    <row r="11" spans="1:15" ht="15" thickBot="1" x14ac:dyDescent="0.4">
      <c r="A11" s="7">
        <v>6</v>
      </c>
      <c r="B11" s="17" t="s">
        <v>34</v>
      </c>
      <c r="C11" s="21" t="s">
        <v>35</v>
      </c>
      <c r="D11" s="18" t="s">
        <v>36</v>
      </c>
      <c r="E11" s="24" t="s">
        <v>37</v>
      </c>
      <c r="F11" s="17">
        <v>2900</v>
      </c>
      <c r="G11" s="21">
        <v>19</v>
      </c>
      <c r="H11" s="32">
        <f t="shared" si="0"/>
        <v>3451</v>
      </c>
      <c r="I11" s="33">
        <f t="shared" si="1"/>
        <v>34.51</v>
      </c>
      <c r="J11" s="34">
        <f t="shared" si="2"/>
        <v>448.63</v>
      </c>
      <c r="K11" s="32">
        <f t="shared" si="3"/>
        <v>483.14</v>
      </c>
      <c r="L11" s="37">
        <f t="shared" si="4"/>
        <v>2967.86</v>
      </c>
    </row>
    <row r="12" spans="1:15" ht="15" thickTop="1" x14ac:dyDescent="0.35"/>
    <row r="13" spans="1:15" x14ac:dyDescent="0.35">
      <c r="E13" t="s">
        <v>38</v>
      </c>
      <c r="F13" s="43" t="s">
        <v>40</v>
      </c>
      <c r="G13" s="44"/>
      <c r="H13" t="s">
        <v>41</v>
      </c>
    </row>
    <row r="14" spans="1:15" x14ac:dyDescent="0.35">
      <c r="E14" t="s">
        <v>39</v>
      </c>
      <c r="F14" s="43" t="s">
        <v>40</v>
      </c>
      <c r="G14" s="44"/>
      <c r="H14" t="s">
        <v>42</v>
      </c>
    </row>
  </sheetData>
  <mergeCells count="13">
    <mergeCell ref="A1:O1"/>
    <mergeCell ref="E2:G2"/>
    <mergeCell ref="I2:K2"/>
    <mergeCell ref="I4:K4"/>
    <mergeCell ref="L4:L5"/>
    <mergeCell ref="F13:G13"/>
    <mergeCell ref="F14:G14"/>
    <mergeCell ref="A4:A5"/>
    <mergeCell ref="B4:B5"/>
    <mergeCell ref="C4:C5"/>
    <mergeCell ref="D4:D5"/>
    <mergeCell ref="E4:E5"/>
    <mergeCell ref="F4:H4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D634-C08E-40AF-B9BA-3EBC656111FA}">
  <dimension ref="A2:B7"/>
  <sheetViews>
    <sheetView tabSelected="1" workbookViewId="0">
      <selection activeCell="C9" sqref="C9"/>
    </sheetView>
  </sheetViews>
  <sheetFormatPr defaultRowHeight="14.5" x14ac:dyDescent="0.35"/>
  <cols>
    <col min="1" max="1" width="22.81640625" customWidth="1"/>
    <col min="2" max="2" width="18.54296875" customWidth="1"/>
  </cols>
  <sheetData>
    <row r="2" spans="1:2" ht="15" thickBot="1" x14ac:dyDescent="0.4"/>
    <row r="3" spans="1:2" ht="15.5" thickTop="1" thickBot="1" x14ac:dyDescent="0.4">
      <c r="A3" s="60" t="s">
        <v>43</v>
      </c>
      <c r="B3" s="61" t="s">
        <v>44</v>
      </c>
    </row>
    <row r="4" spans="1:2" ht="15" thickBot="1" x14ac:dyDescent="0.4">
      <c r="A4" s="62" t="s">
        <v>45</v>
      </c>
      <c r="B4" s="63">
        <v>0.13</v>
      </c>
    </row>
    <row r="5" spans="1:2" ht="15" thickBot="1" x14ac:dyDescent="0.4">
      <c r="A5" s="62" t="s">
        <v>46</v>
      </c>
      <c r="B5" s="63">
        <v>0.01</v>
      </c>
    </row>
    <row r="6" spans="1:2" ht="15" thickBot="1" x14ac:dyDescent="0.4">
      <c r="A6" s="64" t="s">
        <v>47</v>
      </c>
      <c r="B6" s="59">
        <v>0.75</v>
      </c>
    </row>
    <row r="7" spans="1:2" ht="15" thickTop="1" x14ac:dyDescent="0.35"/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B2</vt:lpstr>
      <vt:lpstr>Справочник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KHUSRAV</dc:creator>
  <cp:lastModifiedBy>KHUSRAV</cp:lastModifiedBy>
  <dcterms:created xsi:type="dcterms:W3CDTF">2018-12-04T03:50:20Z</dcterms:created>
  <dcterms:modified xsi:type="dcterms:W3CDTF">2018-12-04T06:35:08Z</dcterms:modified>
</cp:coreProperties>
</file>